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 filterPrivacy="1"/>
  <mc:AlternateContent xmlns:mc="http://schemas.openxmlformats.org/markup-compatibility/2006">
    <mc:Choice Requires="x15">
      <x15ac:absPath xmlns:x15ac="http://schemas.microsoft.com/office/spreadsheetml/2010/11/ac" url="/Users/Apple/Downloads/"/>
    </mc:Choice>
  </mc:AlternateContent>
  <bookViews>
    <workbookView xWindow="0" yWindow="460" windowWidth="26220" windowHeight="15360"/>
  </bookViews>
  <sheets>
    <sheet name="保險試算" sheetId="6" r:id="rId1"/>
    <sheet name="5th壽險(男)" sheetId="2" r:id="rId2"/>
    <sheet name="5th壽險(女)" sheetId="3" r:id="rId3"/>
    <sheet name="2nd年金(男)" sheetId="4" r:id="rId4"/>
    <sheet name="2nd年金(女)" sheetId="5" r:id="rId5"/>
    <sheet name="退休金生命表(男)" sheetId="7" r:id="rId6"/>
    <sheet name="退休金生命表(女)" sheetId="8" r:id="rId7"/>
    <sheet name="工作表1" sheetId="1" r:id="rId8"/>
  </sheets>
  <definedNames>
    <definedName name="a">保險試算!$B$11</definedName>
    <definedName name="b">保險試算!$B$13</definedName>
    <definedName name="m">保險試算!$B$12</definedName>
    <definedName name="n">保險試算!$B$10</definedName>
    <definedName name="s">保險試算!$B$8</definedName>
    <definedName name="t">保險試算!$B$6</definedName>
    <definedName name="u">保險試算!$B$14</definedName>
    <definedName name="v">保險試算!$C$4</definedName>
    <definedName name="x">保險試算!$B$2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1" l="1"/>
  <c r="B73" i="8"/>
  <c r="C73" i="8"/>
  <c r="CH3" i="8"/>
  <c r="B74" i="8"/>
  <c r="C74" i="8"/>
  <c r="CH4" i="8"/>
  <c r="B75" i="8"/>
  <c r="C75" i="8"/>
  <c r="CH5" i="8"/>
  <c r="B76" i="8"/>
  <c r="C76" i="8"/>
  <c r="CH6" i="8"/>
  <c r="B77" i="8"/>
  <c r="C77" i="8"/>
  <c r="CH7" i="8"/>
  <c r="B78" i="8"/>
  <c r="C78" i="8"/>
  <c r="CH8" i="8"/>
  <c r="B79" i="8"/>
  <c r="C79" i="8"/>
  <c r="CH9" i="8"/>
  <c r="B80" i="8"/>
  <c r="C80" i="8"/>
  <c r="CH10" i="8"/>
  <c r="B81" i="8"/>
  <c r="C81" i="8"/>
  <c r="CH11" i="8"/>
  <c r="B82" i="8"/>
  <c r="C82" i="8"/>
  <c r="CH12" i="8"/>
  <c r="B83" i="8"/>
  <c r="C83" i="8"/>
  <c r="CH13" i="8"/>
  <c r="B84" i="8"/>
  <c r="C84" i="8"/>
  <c r="CH14" i="8"/>
  <c r="B85" i="8"/>
  <c r="C85" i="8"/>
  <c r="CH15" i="8"/>
  <c r="B86" i="8"/>
  <c r="C86" i="8"/>
  <c r="CH16" i="8"/>
  <c r="B87" i="8"/>
  <c r="C87" i="8"/>
  <c r="CH17" i="8"/>
  <c r="B88" i="8"/>
  <c r="C88" i="8"/>
  <c r="CH18" i="8"/>
  <c r="B89" i="8"/>
  <c r="C89" i="8"/>
  <c r="CH19" i="8"/>
  <c r="B90" i="8"/>
  <c r="C90" i="8"/>
  <c r="CH20" i="8"/>
  <c r="B91" i="8"/>
  <c r="C91" i="8"/>
  <c r="CH21" i="8"/>
  <c r="B92" i="8"/>
  <c r="C92" i="8"/>
  <c r="CH22" i="8"/>
  <c r="B93" i="8"/>
  <c r="C93" i="8"/>
  <c r="CH23" i="8"/>
  <c r="B94" i="8"/>
  <c r="C94" i="8"/>
  <c r="CH24" i="8"/>
  <c r="B95" i="8"/>
  <c r="C95" i="8"/>
  <c r="CH25" i="8"/>
  <c r="B96" i="8"/>
  <c r="C96" i="8"/>
  <c r="CH26" i="8"/>
  <c r="B97" i="8"/>
  <c r="C97" i="8"/>
  <c r="CH27" i="8"/>
  <c r="B98" i="8"/>
  <c r="C98" i="8"/>
  <c r="CH28" i="8"/>
  <c r="B99" i="8"/>
  <c r="C99" i="8"/>
  <c r="CH29" i="8"/>
  <c r="B100" i="8"/>
  <c r="C100" i="8"/>
  <c r="CH30" i="8"/>
  <c r="B101" i="8"/>
  <c r="C101" i="8"/>
  <c r="CH31" i="8"/>
  <c r="B102" i="8"/>
  <c r="C102" i="8"/>
  <c r="CH32" i="8"/>
  <c r="B103" i="8"/>
  <c r="C103" i="8"/>
  <c r="CH33" i="8"/>
  <c r="B104" i="8"/>
  <c r="C104" i="8"/>
  <c r="CH34" i="8"/>
  <c r="B105" i="8"/>
  <c r="C105" i="8"/>
  <c r="CH35" i="8"/>
  <c r="B106" i="8"/>
  <c r="C106" i="8"/>
  <c r="CH36" i="8"/>
  <c r="B107" i="8"/>
  <c r="C107" i="8"/>
  <c r="CH37" i="8"/>
  <c r="B108" i="8"/>
  <c r="C108" i="8"/>
  <c r="CH38" i="8"/>
  <c r="B109" i="8"/>
  <c r="C109" i="8"/>
  <c r="CH39" i="8"/>
  <c r="B110" i="8"/>
  <c r="C110" i="8"/>
  <c r="CH40" i="8"/>
  <c r="B111" i="8"/>
  <c r="C111" i="8"/>
  <c r="CH41" i="8"/>
  <c r="B112" i="8"/>
  <c r="C112" i="8"/>
  <c r="CH42" i="8"/>
  <c r="B113" i="8"/>
  <c r="C113" i="8"/>
  <c r="CH43" i="8"/>
  <c r="CH44" i="8"/>
  <c r="CH45" i="8"/>
  <c r="CH46" i="8"/>
  <c r="CH47" i="8"/>
  <c r="CH48" i="8"/>
  <c r="CH49" i="8"/>
  <c r="CH50" i="8"/>
  <c r="CH51" i="8"/>
  <c r="CH52" i="8"/>
  <c r="CH53" i="8"/>
  <c r="CH54" i="8"/>
  <c r="CH55" i="8"/>
  <c r="CH56" i="8"/>
  <c r="CH57" i="8"/>
  <c r="CH58" i="8"/>
  <c r="CH59" i="8"/>
  <c r="CH60" i="8"/>
  <c r="CH61" i="8"/>
  <c r="CH62" i="8"/>
  <c r="CH63" i="8"/>
  <c r="CH64" i="8"/>
  <c r="CH65" i="8"/>
  <c r="CH66" i="8"/>
  <c r="CH67" i="8"/>
  <c r="CH68" i="8"/>
  <c r="CH69" i="8"/>
  <c r="CH70" i="8"/>
  <c r="CH71" i="8"/>
  <c r="CH72" i="8"/>
  <c r="CH73" i="8"/>
  <c r="CH74" i="8"/>
  <c r="CH75" i="8"/>
  <c r="CH76" i="8"/>
  <c r="CH77" i="8"/>
  <c r="CH78" i="8"/>
  <c r="CH79" i="8"/>
  <c r="CH80" i="8"/>
  <c r="CH81" i="8"/>
  <c r="CH82" i="8"/>
  <c r="CH83" i="8"/>
  <c r="CH84" i="8"/>
  <c r="CH85" i="8"/>
  <c r="CH86" i="8"/>
  <c r="CH87" i="8"/>
  <c r="CH88" i="8"/>
  <c r="CH89" i="8"/>
  <c r="CH90" i="8"/>
  <c r="CH91" i="8"/>
  <c r="CH92" i="8"/>
  <c r="CH93" i="8"/>
  <c r="CH94" i="8"/>
  <c r="CH95" i="8"/>
  <c r="CH96" i="8"/>
  <c r="CH97" i="8"/>
  <c r="CH98" i="8"/>
  <c r="CH99" i="8"/>
  <c r="CH100" i="8"/>
  <c r="CH101" i="8"/>
  <c r="CH102" i="8"/>
  <c r="CH103" i="8"/>
  <c r="CH104" i="8"/>
  <c r="CH105" i="8"/>
  <c r="CH106" i="8"/>
  <c r="CH107" i="8"/>
  <c r="CH108" i="8"/>
  <c r="CH109" i="8"/>
  <c r="CH110" i="8"/>
  <c r="CH111" i="8"/>
  <c r="CH112" i="8"/>
  <c r="CH113" i="8"/>
  <c r="N73" i="8"/>
  <c r="I2" i="1"/>
  <c r="F4" i="1"/>
  <c r="B4" i="8"/>
  <c r="B5" i="8"/>
  <c r="B6" i="8"/>
  <c r="C6" i="8"/>
  <c r="B7" i="8"/>
  <c r="C7" i="8"/>
  <c r="B8" i="8"/>
  <c r="B9" i="8"/>
  <c r="B10" i="8"/>
  <c r="C10" i="8"/>
  <c r="B11" i="8"/>
  <c r="C11" i="8"/>
  <c r="B12" i="8"/>
  <c r="B13" i="8"/>
  <c r="B14" i="8"/>
  <c r="C14" i="8"/>
  <c r="B15" i="8"/>
  <c r="C15" i="8"/>
  <c r="B16" i="8"/>
  <c r="B17" i="8"/>
  <c r="B18" i="8"/>
  <c r="C18" i="8"/>
  <c r="B19" i="8"/>
  <c r="C19" i="8"/>
  <c r="B20" i="8"/>
  <c r="B21" i="8"/>
  <c r="B22" i="8"/>
  <c r="C22" i="8"/>
  <c r="B23" i="8"/>
  <c r="C23" i="8"/>
  <c r="B24" i="8"/>
  <c r="B25" i="8"/>
  <c r="B26" i="8"/>
  <c r="C26" i="8"/>
  <c r="C25" i="8"/>
  <c r="B27" i="8"/>
  <c r="C27" i="8"/>
  <c r="B28" i="8"/>
  <c r="C28" i="8"/>
  <c r="AL6" i="8"/>
  <c r="B29" i="8"/>
  <c r="B30" i="8"/>
  <c r="C30" i="8"/>
  <c r="C29" i="8"/>
  <c r="AP4" i="8"/>
  <c r="B31" i="8"/>
  <c r="C31" i="8"/>
  <c r="B32" i="8"/>
  <c r="B33" i="8"/>
  <c r="B34" i="8"/>
  <c r="C34" i="8"/>
  <c r="AU3" i="8"/>
  <c r="B35" i="8"/>
  <c r="C35" i="8"/>
  <c r="B36" i="8"/>
  <c r="B37" i="8"/>
  <c r="B38" i="8"/>
  <c r="C38" i="8"/>
  <c r="C36" i="8"/>
  <c r="C37" i="8"/>
  <c r="B39" i="8"/>
  <c r="C39" i="8"/>
  <c r="B40" i="8"/>
  <c r="C40" i="8"/>
  <c r="B41" i="8"/>
  <c r="C41" i="8"/>
  <c r="B42" i="8"/>
  <c r="C42" i="8"/>
  <c r="AV10" i="8"/>
  <c r="BB4" i="8"/>
  <c r="B43" i="8"/>
  <c r="C43" i="8"/>
  <c r="B44" i="8"/>
  <c r="B45" i="8"/>
  <c r="B46" i="8"/>
  <c r="C46" i="8"/>
  <c r="B47" i="8"/>
  <c r="C47" i="8"/>
  <c r="B48" i="8"/>
  <c r="B49" i="8"/>
  <c r="B50" i="8"/>
  <c r="C50" i="8"/>
  <c r="B51" i="8"/>
  <c r="C51" i="8"/>
  <c r="B52" i="8"/>
  <c r="B53" i="8"/>
  <c r="B54" i="8"/>
  <c r="C54" i="8"/>
  <c r="B55" i="8"/>
  <c r="C55" i="8"/>
  <c r="B56" i="8"/>
  <c r="B57" i="8"/>
  <c r="B58" i="8"/>
  <c r="C58" i="8"/>
  <c r="B59" i="8"/>
  <c r="C59" i="8"/>
  <c r="B60" i="8"/>
  <c r="C60" i="8"/>
  <c r="B61" i="8"/>
  <c r="C61" i="8"/>
  <c r="B62" i="8"/>
  <c r="C62" i="8"/>
  <c r="B63" i="8"/>
  <c r="C63" i="8"/>
  <c r="B64" i="8"/>
  <c r="C64" i="8"/>
  <c r="B65" i="8"/>
  <c r="C65" i="8"/>
  <c r="B66" i="8"/>
  <c r="C66" i="8"/>
  <c r="B67" i="8"/>
  <c r="C67" i="8"/>
  <c r="B68" i="8"/>
  <c r="C68" i="8"/>
  <c r="B69" i="8"/>
  <c r="C69" i="8"/>
  <c r="B70" i="8"/>
  <c r="C70" i="8"/>
  <c r="B71" i="8"/>
  <c r="C71" i="8"/>
  <c r="B72" i="8"/>
  <c r="C72" i="8"/>
  <c r="BS23" i="8"/>
  <c r="BW7" i="8"/>
  <c r="CA15" i="8"/>
  <c r="CK16" i="8"/>
  <c r="CQ5" i="8"/>
  <c r="CT24" i="8"/>
  <c r="CY5" i="8"/>
  <c r="DF4" i="8"/>
  <c r="DN4" i="8"/>
  <c r="B3" i="8"/>
  <c r="C3" i="8"/>
  <c r="G4" i="8"/>
  <c r="F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DV109" i="8"/>
  <c r="DU105" i="8"/>
  <c r="DU101" i="8"/>
  <c r="DV98" i="8"/>
  <c r="DU94" i="8"/>
  <c r="DU88" i="8"/>
  <c r="DV72" i="8"/>
  <c r="DU65" i="8"/>
  <c r="DU61" i="8"/>
  <c r="C57" i="8"/>
  <c r="C56" i="8"/>
  <c r="BQ7" i="8"/>
  <c r="C53" i="8"/>
  <c r="C52" i="8"/>
  <c r="DV49" i="8"/>
  <c r="C49" i="8"/>
  <c r="C48" i="8"/>
  <c r="DV46" i="8"/>
  <c r="C45" i="8"/>
  <c r="C44" i="8"/>
  <c r="DU42" i="8"/>
  <c r="CJ36" i="8"/>
  <c r="C33" i="8"/>
  <c r="C32" i="8"/>
  <c r="AS5" i="8"/>
  <c r="DU26" i="8"/>
  <c r="C24" i="8"/>
  <c r="AJ8" i="8"/>
  <c r="C21" i="8"/>
  <c r="DV20" i="8"/>
  <c r="C20" i="8"/>
  <c r="DU17" i="8"/>
  <c r="C17" i="8"/>
  <c r="DV16" i="8"/>
  <c r="C16" i="8"/>
  <c r="DV13" i="8"/>
  <c r="C13" i="8"/>
  <c r="DV12" i="8"/>
  <c r="C12" i="8"/>
  <c r="DV11" i="8"/>
  <c r="DU10" i="8"/>
  <c r="DU9" i="8"/>
  <c r="C9" i="8"/>
  <c r="DV8" i="8"/>
  <c r="C8" i="8"/>
  <c r="CD7" i="8"/>
  <c r="DK6" i="8"/>
  <c r="CO6" i="8"/>
  <c r="BT6" i="8"/>
  <c r="AV6" i="8"/>
  <c r="DV5" i="8"/>
  <c r="DP5" i="8"/>
  <c r="DM5" i="8"/>
  <c r="DE5" i="8"/>
  <c r="CW5" i="8"/>
  <c r="CO5" i="8"/>
  <c r="BY5" i="8"/>
  <c r="BQ5" i="8"/>
  <c r="BA5" i="8"/>
  <c r="AN5" i="8"/>
  <c r="W5" i="8"/>
  <c r="C5" i="8"/>
  <c r="DR4" i="8"/>
  <c r="DQ4" i="8"/>
  <c r="DM4" i="8"/>
  <c r="DJ4" i="8"/>
  <c r="DI4" i="8"/>
  <c r="DE4" i="8"/>
  <c r="DB4" i="8"/>
  <c r="DA4" i="8"/>
  <c r="CW4" i="8"/>
  <c r="CT4" i="8"/>
  <c r="CS4" i="8"/>
  <c r="CO4" i="8"/>
  <c r="CL4" i="8"/>
  <c r="CK4" i="8"/>
  <c r="CG4" i="8"/>
  <c r="CD4" i="8"/>
  <c r="CC4" i="8"/>
  <c r="BY4" i="8"/>
  <c r="BV4" i="8"/>
  <c r="BU4" i="8"/>
  <c r="BP4" i="8"/>
  <c r="BM4" i="8"/>
  <c r="BL4" i="8"/>
  <c r="BI4" i="8"/>
  <c r="BH4" i="8"/>
  <c r="BE4" i="8"/>
  <c r="BD4" i="8"/>
  <c r="BA4" i="8"/>
  <c r="AZ4" i="8"/>
  <c r="AX4" i="8"/>
  <c r="AW4" i="8"/>
  <c r="AV4" i="8"/>
  <c r="AS4" i="8"/>
  <c r="AR4" i="8"/>
  <c r="AO4" i="8"/>
  <c r="AL4" i="8"/>
  <c r="AK4" i="8"/>
  <c r="C4" i="8"/>
  <c r="Q3" i="8"/>
  <c r="DU3" i="8"/>
  <c r="DT3" i="8"/>
  <c r="DS3" i="8"/>
  <c r="DR3" i="8"/>
  <c r="DQ3" i="8"/>
  <c r="DP3" i="8"/>
  <c r="DO3" i="8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Q3" i="8"/>
  <c r="BN3" i="8"/>
  <c r="BM3" i="8"/>
  <c r="BJ3" i="8"/>
  <c r="BI3" i="8"/>
  <c r="BG3" i="8"/>
  <c r="BF3" i="8"/>
  <c r="BE3" i="8"/>
  <c r="BB3" i="8"/>
  <c r="BA3" i="8"/>
  <c r="AX3" i="8"/>
  <c r="AW3" i="8"/>
  <c r="AS3" i="8"/>
  <c r="AQ3" i="8"/>
  <c r="AP3" i="8"/>
  <c r="AO3" i="8"/>
  <c r="AL3" i="8"/>
  <c r="AK3" i="8"/>
  <c r="AH3" i="8"/>
  <c r="AG3" i="8"/>
  <c r="AD3" i="8"/>
  <c r="AC3" i="8"/>
  <c r="Z3" i="8"/>
  <c r="Y3" i="8"/>
  <c r="U3" i="8"/>
  <c r="F3" i="8"/>
  <c r="C1" i="8"/>
  <c r="I3" i="8"/>
  <c r="B4" i="7"/>
  <c r="B5" i="7"/>
  <c r="C5" i="7"/>
  <c r="B6" i="7"/>
  <c r="B7" i="7"/>
  <c r="C7" i="7"/>
  <c r="B8" i="7"/>
  <c r="B9" i="7"/>
  <c r="C9" i="7"/>
  <c r="C8" i="7"/>
  <c r="B10" i="7"/>
  <c r="C10" i="7"/>
  <c r="U5" i="7"/>
  <c r="B11" i="7"/>
  <c r="B12" i="7"/>
  <c r="B13" i="7"/>
  <c r="C13" i="7"/>
  <c r="C12" i="7"/>
  <c r="B14" i="7"/>
  <c r="C14" i="7"/>
  <c r="Y5" i="7"/>
  <c r="B15" i="7"/>
  <c r="C15" i="7"/>
  <c r="B16" i="7"/>
  <c r="B17" i="7"/>
  <c r="C17" i="7"/>
  <c r="AD3" i="7"/>
  <c r="B18" i="7"/>
  <c r="B19" i="7"/>
  <c r="C19" i="7"/>
  <c r="B20" i="7"/>
  <c r="B21" i="7"/>
  <c r="C21" i="7"/>
  <c r="C20" i="7"/>
  <c r="AG4" i="7"/>
  <c r="B22" i="7"/>
  <c r="B23" i="7"/>
  <c r="C23" i="7"/>
  <c r="B24" i="7"/>
  <c r="B25" i="7"/>
  <c r="C25" i="7"/>
  <c r="B26" i="7"/>
  <c r="B27" i="7"/>
  <c r="C27" i="7"/>
  <c r="B28" i="7"/>
  <c r="B29" i="7"/>
  <c r="C29" i="7"/>
  <c r="B30" i="7"/>
  <c r="B31" i="7"/>
  <c r="C31" i="7"/>
  <c r="B32" i="7"/>
  <c r="B33" i="7"/>
  <c r="C33" i="7"/>
  <c r="B34" i="7"/>
  <c r="B35" i="7"/>
  <c r="C35" i="7"/>
  <c r="B36" i="7"/>
  <c r="B37" i="7"/>
  <c r="C37" i="7"/>
  <c r="B38" i="7"/>
  <c r="B39" i="7"/>
  <c r="C39" i="7"/>
  <c r="B40" i="7"/>
  <c r="B41" i="7"/>
  <c r="C41" i="7"/>
  <c r="B42" i="7"/>
  <c r="C42" i="7"/>
  <c r="BB4" i="7"/>
  <c r="B43" i="7"/>
  <c r="C43" i="7"/>
  <c r="B44" i="7"/>
  <c r="B45" i="7"/>
  <c r="C45" i="7"/>
  <c r="B46" i="7"/>
  <c r="C46" i="7"/>
  <c r="BF4" i="7"/>
  <c r="B47" i="7"/>
  <c r="C47" i="7"/>
  <c r="B48" i="7"/>
  <c r="B49" i="7"/>
  <c r="C49" i="7"/>
  <c r="B50" i="7"/>
  <c r="C50" i="7"/>
  <c r="BJ4" i="7"/>
  <c r="B51" i="7"/>
  <c r="C51" i="7"/>
  <c r="B52" i="7"/>
  <c r="B53" i="7"/>
  <c r="C53" i="7"/>
  <c r="B54" i="7"/>
  <c r="B55" i="7"/>
  <c r="C55" i="7"/>
  <c r="B56" i="7"/>
  <c r="B57" i="7"/>
  <c r="C57" i="7"/>
  <c r="B58" i="7"/>
  <c r="B59" i="7"/>
  <c r="C59" i="7"/>
  <c r="B60" i="7"/>
  <c r="B61" i="7"/>
  <c r="C61" i="7"/>
  <c r="B62" i="7"/>
  <c r="B63" i="7"/>
  <c r="C63" i="7"/>
  <c r="B64" i="7"/>
  <c r="B65" i="7"/>
  <c r="C65" i="7"/>
  <c r="B66" i="7"/>
  <c r="B67" i="7"/>
  <c r="C67" i="7"/>
  <c r="B68" i="7"/>
  <c r="B69" i="7"/>
  <c r="C69" i="7"/>
  <c r="B70" i="7"/>
  <c r="B71" i="7"/>
  <c r="C71" i="7"/>
  <c r="B72" i="7"/>
  <c r="B73" i="7"/>
  <c r="C73" i="7"/>
  <c r="B74" i="7"/>
  <c r="B75" i="7"/>
  <c r="C75" i="7"/>
  <c r="B76" i="7"/>
  <c r="B77" i="7"/>
  <c r="C77" i="7"/>
  <c r="B78" i="7"/>
  <c r="B79" i="7"/>
  <c r="C79" i="7"/>
  <c r="B80" i="7"/>
  <c r="B81" i="7"/>
  <c r="C81" i="7"/>
  <c r="B82" i="7"/>
  <c r="B83" i="7"/>
  <c r="C83" i="7"/>
  <c r="B84" i="7"/>
  <c r="B85" i="7"/>
  <c r="C85" i="7"/>
  <c r="B86" i="7"/>
  <c r="C86" i="7"/>
  <c r="CT4" i="7"/>
  <c r="B87" i="7"/>
  <c r="C87" i="7"/>
  <c r="B88" i="7"/>
  <c r="B89" i="7"/>
  <c r="C89" i="7"/>
  <c r="C88" i="7"/>
  <c r="B90" i="7"/>
  <c r="C90" i="7"/>
  <c r="B91" i="7"/>
  <c r="C91" i="7"/>
  <c r="B92" i="7"/>
  <c r="C92" i="7"/>
  <c r="CW7" i="7"/>
  <c r="B93" i="7"/>
  <c r="B94" i="7"/>
  <c r="B95" i="7"/>
  <c r="C95" i="7"/>
  <c r="B96" i="7"/>
  <c r="B97" i="7"/>
  <c r="C97" i="7"/>
  <c r="C96" i="7"/>
  <c r="B98" i="7"/>
  <c r="C98" i="7"/>
  <c r="B99" i="7"/>
  <c r="C99" i="7"/>
  <c r="B100" i="7"/>
  <c r="C100" i="7"/>
  <c r="B101" i="7"/>
  <c r="C101" i="7"/>
  <c r="B102" i="7"/>
  <c r="C102" i="7"/>
  <c r="B103" i="7"/>
  <c r="C103" i="7"/>
  <c r="B104" i="7"/>
  <c r="C104" i="7"/>
  <c r="B105" i="7"/>
  <c r="C105" i="7"/>
  <c r="B106" i="7"/>
  <c r="C106" i="7"/>
  <c r="B107" i="7"/>
  <c r="C107" i="7"/>
  <c r="B108" i="7"/>
  <c r="C108" i="7"/>
  <c r="B109" i="7"/>
  <c r="C109" i="7"/>
  <c r="B110" i="7"/>
  <c r="C110" i="7"/>
  <c r="B111" i="7"/>
  <c r="C111" i="7"/>
  <c r="B112" i="7"/>
  <c r="C112" i="7"/>
  <c r="B113" i="7"/>
  <c r="C113" i="7"/>
  <c r="DD32" i="7"/>
  <c r="DN3" i="7"/>
  <c r="DV104" i="7"/>
  <c r="B3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DV108" i="7"/>
  <c r="DV97" i="7"/>
  <c r="C94" i="7"/>
  <c r="C93" i="7"/>
  <c r="DV88" i="7"/>
  <c r="C84" i="7"/>
  <c r="C82" i="7"/>
  <c r="C80" i="7"/>
  <c r="C78" i="7"/>
  <c r="C76" i="7"/>
  <c r="C74" i="7"/>
  <c r="C72" i="7"/>
  <c r="C70" i="7"/>
  <c r="C68" i="7"/>
  <c r="C66" i="7"/>
  <c r="C64" i="7"/>
  <c r="C62" i="7"/>
  <c r="C60" i="7"/>
  <c r="DV59" i="7"/>
  <c r="C58" i="7"/>
  <c r="C56" i="7"/>
  <c r="DV54" i="7"/>
  <c r="C54" i="7"/>
  <c r="C52" i="7"/>
  <c r="C48" i="7"/>
  <c r="C44" i="7"/>
  <c r="C40" i="7"/>
  <c r="C38" i="7"/>
  <c r="C36" i="7"/>
  <c r="C34" i="7"/>
  <c r="C32" i="7"/>
  <c r="C30" i="7"/>
  <c r="C28" i="7"/>
  <c r="AO5" i="7"/>
  <c r="C26" i="7"/>
  <c r="C24" i="7"/>
  <c r="C22" i="7"/>
  <c r="C18" i="7"/>
  <c r="CQ16" i="7"/>
  <c r="C16" i="7"/>
  <c r="CY14" i="7"/>
  <c r="BU12" i="7"/>
  <c r="C11" i="7"/>
  <c r="DP8" i="7"/>
  <c r="DV6" i="7"/>
  <c r="C6" i="7"/>
  <c r="DA5" i="7"/>
  <c r="AN5" i="7"/>
  <c r="CX4" i="7"/>
  <c r="CE4" i="7"/>
  <c r="CD4" i="7"/>
  <c r="BO4" i="7"/>
  <c r="BI4" i="7"/>
  <c r="AX4" i="7"/>
  <c r="AO4" i="7"/>
  <c r="AD4" i="7"/>
  <c r="U4" i="7"/>
  <c r="C4" i="7"/>
  <c r="DS3" i="7"/>
  <c r="DR3" i="7"/>
  <c r="DQ3" i="7"/>
  <c r="DO3" i="7"/>
  <c r="DM3" i="7"/>
  <c r="DK3" i="7"/>
  <c r="DI3" i="7"/>
  <c r="DG3" i="7"/>
  <c r="DE3" i="7"/>
  <c r="DC3" i="7"/>
  <c r="DB3" i="7"/>
  <c r="DA3" i="7"/>
  <c r="CY3" i="7"/>
  <c r="CW3" i="7"/>
  <c r="CU3" i="7"/>
  <c r="CS3" i="7"/>
  <c r="CQ3" i="7"/>
  <c r="CO3" i="7"/>
  <c r="CM3" i="7"/>
  <c r="CK3" i="7"/>
  <c r="CI3" i="7"/>
  <c r="CG3" i="7"/>
  <c r="CE3" i="7"/>
  <c r="CC3" i="7"/>
  <c r="CA3" i="7"/>
  <c r="BW3" i="7"/>
  <c r="BV3" i="7"/>
  <c r="BU3" i="7"/>
  <c r="BS3" i="7"/>
  <c r="BQ3" i="7"/>
  <c r="BO3" i="7"/>
  <c r="BM3" i="7"/>
  <c r="BK3" i="7"/>
  <c r="BI3" i="7"/>
  <c r="BG3" i="7"/>
  <c r="BF3" i="7"/>
  <c r="BE3" i="7"/>
  <c r="BC3" i="7"/>
  <c r="AY3" i="7"/>
  <c r="AU3" i="7"/>
  <c r="AT3" i="7"/>
  <c r="AS3" i="7"/>
  <c r="AQ3" i="7"/>
  <c r="AO3" i="7"/>
  <c r="AM3" i="7"/>
  <c r="AK3" i="7"/>
  <c r="AI3" i="7"/>
  <c r="AE3" i="7"/>
  <c r="AC3" i="7"/>
  <c r="AA3" i="7"/>
  <c r="W3" i="7"/>
  <c r="V3" i="7"/>
  <c r="S3" i="7"/>
  <c r="F3" i="7"/>
  <c r="C3" i="7"/>
  <c r="C1" i="7"/>
  <c r="I3" i="7"/>
  <c r="E14" i="3"/>
  <c r="C7" i="4"/>
  <c r="C11" i="4"/>
  <c r="C15" i="4"/>
  <c r="C19" i="4"/>
  <c r="C23" i="4"/>
  <c r="C27" i="4"/>
  <c r="C31" i="4"/>
  <c r="AP3" i="4"/>
  <c r="C35" i="4"/>
  <c r="C34" i="4"/>
  <c r="C36" i="4"/>
  <c r="AS5" i="4"/>
  <c r="C39" i="4"/>
  <c r="C43" i="4"/>
  <c r="C47" i="4"/>
  <c r="C51" i="4"/>
  <c r="C55" i="4"/>
  <c r="C59" i="4"/>
  <c r="C63" i="4"/>
  <c r="BV3" i="4"/>
  <c r="C67" i="4"/>
  <c r="C66" i="4"/>
  <c r="C68" i="4"/>
  <c r="BY5" i="4"/>
  <c r="C71" i="4"/>
  <c r="C75" i="4"/>
  <c r="C79" i="4"/>
  <c r="C78" i="4"/>
  <c r="CK4" i="4"/>
  <c r="C83" i="4"/>
  <c r="C87" i="4"/>
  <c r="C91" i="4"/>
  <c r="C95" i="4"/>
  <c r="C94" i="4"/>
  <c r="DA4" i="4"/>
  <c r="C99" i="4"/>
  <c r="C98" i="4"/>
  <c r="C100" i="4"/>
  <c r="DE5" i="4"/>
  <c r="C103" i="4"/>
  <c r="C107" i="4"/>
  <c r="C111" i="4"/>
  <c r="C1" i="5"/>
  <c r="C1" i="4"/>
  <c r="C1" i="3"/>
  <c r="I3" i="3"/>
  <c r="C1" i="2"/>
  <c r="C4" i="6"/>
  <c r="C113" i="5"/>
  <c r="DT113" i="5"/>
  <c r="DT112" i="5"/>
  <c r="C111" i="5"/>
  <c r="C112" i="5"/>
  <c r="DR112" i="5"/>
  <c r="DS113" i="5"/>
  <c r="DT111" i="5"/>
  <c r="DS111" i="5"/>
  <c r="DT110" i="5"/>
  <c r="DS110" i="5"/>
  <c r="DR110" i="5"/>
  <c r="C110" i="5"/>
  <c r="DT109" i="5"/>
  <c r="DS109" i="5"/>
  <c r="DR109" i="5"/>
  <c r="DQ109" i="5"/>
  <c r="C109" i="5"/>
  <c r="DP108" i="5"/>
  <c r="DT108" i="5"/>
  <c r="DS108" i="5"/>
  <c r="DR108" i="5"/>
  <c r="DQ108" i="5"/>
  <c r="C108" i="5"/>
  <c r="DO108" i="5"/>
  <c r="DT107" i="5"/>
  <c r="DS107" i="5"/>
  <c r="DR107" i="5"/>
  <c r="DQ107" i="5"/>
  <c r="DP107" i="5"/>
  <c r="DO107" i="5"/>
  <c r="C107" i="5"/>
  <c r="DT106" i="5"/>
  <c r="DS106" i="5"/>
  <c r="DR106" i="5"/>
  <c r="DQ106" i="5"/>
  <c r="DP106" i="5"/>
  <c r="DO106" i="5"/>
  <c r="C102" i="5"/>
  <c r="C103" i="5"/>
  <c r="C104" i="5"/>
  <c r="C105" i="5"/>
  <c r="C106" i="5"/>
  <c r="DI106" i="5"/>
  <c r="DT105" i="5"/>
  <c r="DS105" i="5"/>
  <c r="DR105" i="5"/>
  <c r="DQ105" i="5"/>
  <c r="DP105" i="5"/>
  <c r="DO105" i="5"/>
  <c r="DN105" i="5"/>
  <c r="DM105" i="5"/>
  <c r="C100" i="5"/>
  <c r="C101" i="5"/>
  <c r="DG105" i="5"/>
  <c r="DT104" i="5"/>
  <c r="DS104" i="5"/>
  <c r="DR104" i="5"/>
  <c r="DQ104" i="5"/>
  <c r="DP104" i="5"/>
  <c r="DO104" i="5"/>
  <c r="DN104" i="5"/>
  <c r="DM104" i="5"/>
  <c r="DL104" i="5"/>
  <c r="DH104" i="5"/>
  <c r="DI104" i="5"/>
  <c r="DT103" i="5"/>
  <c r="DS103" i="5"/>
  <c r="DR103" i="5"/>
  <c r="DQ103" i="5"/>
  <c r="DP103" i="5"/>
  <c r="DO103" i="5"/>
  <c r="DN103" i="5"/>
  <c r="DM103" i="5"/>
  <c r="DI103" i="5"/>
  <c r="DJ104" i="5"/>
  <c r="DT102" i="5"/>
  <c r="DS102" i="5"/>
  <c r="DR102" i="5"/>
  <c r="DQ102" i="5"/>
  <c r="DP102" i="5"/>
  <c r="DO102" i="5"/>
  <c r="DN102" i="5"/>
  <c r="DM102" i="5"/>
  <c r="DK102" i="5"/>
  <c r="DT101" i="5"/>
  <c r="DS101" i="5"/>
  <c r="DR101" i="5"/>
  <c r="DQ101" i="5"/>
  <c r="DP101" i="5"/>
  <c r="DO101" i="5"/>
  <c r="DN101" i="5"/>
  <c r="DM101" i="5"/>
  <c r="DL101" i="5"/>
  <c r="DK101" i="5"/>
  <c r="DH101" i="5"/>
  <c r="DG101" i="5"/>
  <c r="DH105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C99" i="5"/>
  <c r="DF100" i="5"/>
  <c r="C95" i="5"/>
  <c r="C96" i="5"/>
  <c r="C97" i="5"/>
  <c r="C98" i="5"/>
  <c r="DB100" i="5"/>
  <c r="DG100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F98" i="5"/>
  <c r="DE96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D96" i="5"/>
  <c r="C93" i="5"/>
  <c r="C94" i="5"/>
  <c r="CZ96" i="5"/>
  <c r="CZ98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A95" i="5"/>
  <c r="DB96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B94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BV94" i="5"/>
  <c r="DA96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CY93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B92" i="5"/>
  <c r="CZ92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U91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C90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P88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M87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F86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E84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U83" i="5"/>
  <c r="BY83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J82" i="5"/>
  <c r="C55" i="5"/>
  <c r="C56" i="5"/>
  <c r="C57" i="5"/>
  <c r="C58" i="5"/>
  <c r="C59" i="5"/>
  <c r="C60" i="5"/>
  <c r="C61" i="5"/>
  <c r="C62" i="5"/>
  <c r="BN82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Q81" i="5"/>
  <c r="CK81" i="5"/>
  <c r="BO81" i="5"/>
  <c r="CN92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V80" i="5"/>
  <c r="CR80" i="5"/>
  <c r="BW80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V79" i="5"/>
  <c r="CU79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V78" i="5"/>
  <c r="CS78" i="5"/>
  <c r="CN78" i="5"/>
  <c r="BX78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W77" i="5"/>
  <c r="CT77" i="5"/>
  <c r="CO77" i="5"/>
  <c r="CL77" i="5"/>
  <c r="BV77" i="5"/>
  <c r="CJ98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V76" i="5"/>
  <c r="CR76" i="5"/>
  <c r="CQ76" i="5"/>
  <c r="CM76" i="5"/>
  <c r="CL76" i="5"/>
  <c r="CA76" i="5"/>
  <c r="BP76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W75" i="5"/>
  <c r="CV75" i="5"/>
  <c r="CR75" i="5"/>
  <c r="CQ75" i="5"/>
  <c r="CM75" i="5"/>
  <c r="CK75" i="5"/>
  <c r="CA75" i="5"/>
  <c r="BP75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S74" i="5"/>
  <c r="CR74" i="5"/>
  <c r="CN74" i="5"/>
  <c r="CL74" i="5"/>
  <c r="CB74" i="5"/>
  <c r="BQ74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V73" i="5"/>
  <c r="CU73" i="5"/>
  <c r="CR73" i="5"/>
  <c r="CQ73" i="5"/>
  <c r="CN73" i="5"/>
  <c r="CM73" i="5"/>
  <c r="CJ73" i="5"/>
  <c r="CB73" i="5"/>
  <c r="BT73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W72" i="5"/>
  <c r="CV72" i="5"/>
  <c r="CS72" i="5"/>
  <c r="CR72" i="5"/>
  <c r="CO72" i="5"/>
  <c r="CN72" i="5"/>
  <c r="CK72" i="5"/>
  <c r="CJ72" i="5"/>
  <c r="CB72" i="5"/>
  <c r="BT72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T71" i="5"/>
  <c r="CS71" i="5"/>
  <c r="CP71" i="5"/>
  <c r="CO71" i="5"/>
  <c r="CL71" i="5"/>
  <c r="CK71" i="5"/>
  <c r="CC71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U70" i="5"/>
  <c r="CT70" i="5"/>
  <c r="CQ70" i="5"/>
  <c r="CP70" i="5"/>
  <c r="CM70" i="5"/>
  <c r="CL70" i="5"/>
  <c r="CD70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V69" i="5"/>
  <c r="CU69" i="5"/>
  <c r="CR69" i="5"/>
  <c r="CQ69" i="5"/>
  <c r="CN69" i="5"/>
  <c r="CM69" i="5"/>
  <c r="CJ69" i="5"/>
  <c r="CB69" i="5"/>
  <c r="CB76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W68" i="5"/>
  <c r="CV68" i="5"/>
  <c r="CS68" i="5"/>
  <c r="CR68" i="5"/>
  <c r="CO68" i="5"/>
  <c r="CN68" i="5"/>
  <c r="CK68" i="5"/>
  <c r="CJ68" i="5"/>
  <c r="BT68" i="5"/>
  <c r="BY89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T67" i="5"/>
  <c r="CS67" i="5"/>
  <c r="CP67" i="5"/>
  <c r="CO67" i="5"/>
  <c r="CL67" i="5"/>
  <c r="CK67" i="5"/>
  <c r="CC67" i="5"/>
  <c r="BU67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U66" i="5"/>
  <c r="CT66" i="5"/>
  <c r="CQ66" i="5"/>
  <c r="CP66" i="5"/>
  <c r="CM66" i="5"/>
  <c r="CL66" i="5"/>
  <c r="CD66" i="5"/>
  <c r="BV66" i="5"/>
  <c r="BN66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V65" i="5"/>
  <c r="CU65" i="5"/>
  <c r="CR65" i="5"/>
  <c r="CQ65" i="5"/>
  <c r="CN65" i="5"/>
  <c r="CM65" i="5"/>
  <c r="CJ65" i="5"/>
  <c r="CB65" i="5"/>
  <c r="BT65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W64" i="5"/>
  <c r="CV64" i="5"/>
  <c r="CS64" i="5"/>
  <c r="CR64" i="5"/>
  <c r="CO64" i="5"/>
  <c r="CN64" i="5"/>
  <c r="CK64" i="5"/>
  <c r="CJ64" i="5"/>
  <c r="CB64" i="5"/>
  <c r="BT64" i="5"/>
  <c r="BW88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T63" i="5"/>
  <c r="CS63" i="5"/>
  <c r="CP63" i="5"/>
  <c r="CO63" i="5"/>
  <c r="CL63" i="5"/>
  <c r="CK63" i="5"/>
  <c r="CC63" i="5"/>
  <c r="BU63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U62" i="5"/>
  <c r="CT62" i="5"/>
  <c r="CQ62" i="5"/>
  <c r="CP62" i="5"/>
  <c r="CM62" i="5"/>
  <c r="CL62" i="5"/>
  <c r="CD62" i="5"/>
  <c r="BV62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V61" i="5"/>
  <c r="CU61" i="5"/>
  <c r="CR61" i="5"/>
  <c r="CQ61" i="5"/>
  <c r="CN61" i="5"/>
  <c r="CM61" i="5"/>
  <c r="CJ61" i="5"/>
  <c r="CB61" i="5"/>
  <c r="BT61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T60" i="5"/>
  <c r="CS60" i="5"/>
  <c r="CR60" i="5"/>
  <c r="CP60" i="5"/>
  <c r="CO60" i="5"/>
  <c r="CN60" i="5"/>
  <c r="CL60" i="5"/>
  <c r="CK60" i="5"/>
  <c r="CJ60" i="5"/>
  <c r="CF60" i="5"/>
  <c r="BZ60" i="5"/>
  <c r="BU60" i="5"/>
  <c r="C46" i="5"/>
  <c r="C47" i="5"/>
  <c r="C48" i="5"/>
  <c r="C49" i="5"/>
  <c r="C50" i="5"/>
  <c r="C51" i="5"/>
  <c r="C52" i="5"/>
  <c r="C53" i="5"/>
  <c r="C54" i="5"/>
  <c r="BE60" i="5"/>
  <c r="BO91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U59" i="5"/>
  <c r="CT59" i="5"/>
  <c r="CS59" i="5"/>
  <c r="CQ59" i="5"/>
  <c r="CP59" i="5"/>
  <c r="CO59" i="5"/>
  <c r="CM59" i="5"/>
  <c r="CL59" i="5"/>
  <c r="CK59" i="5"/>
  <c r="CG59" i="5"/>
  <c r="CA59" i="5"/>
  <c r="BV59" i="5"/>
  <c r="BQ59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V58" i="5"/>
  <c r="CU58" i="5"/>
  <c r="CT58" i="5"/>
  <c r="CR58" i="5"/>
  <c r="CQ58" i="5"/>
  <c r="CP58" i="5"/>
  <c r="CN58" i="5"/>
  <c r="CM58" i="5"/>
  <c r="CL58" i="5"/>
  <c r="CJ58" i="5"/>
  <c r="CH58" i="5"/>
  <c r="CB58" i="5"/>
  <c r="BW58" i="5"/>
  <c r="BQ71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W57" i="5"/>
  <c r="CV57" i="5"/>
  <c r="CU57" i="5"/>
  <c r="CS57" i="5"/>
  <c r="CR57" i="5"/>
  <c r="CQ57" i="5"/>
  <c r="CO57" i="5"/>
  <c r="CN57" i="5"/>
  <c r="CM57" i="5"/>
  <c r="CK57" i="5"/>
  <c r="CJ57" i="5"/>
  <c r="CG57" i="5"/>
  <c r="CB57" i="5"/>
  <c r="BW57" i="5"/>
  <c r="BQ57" i="5"/>
  <c r="BP8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T56" i="5"/>
  <c r="CS56" i="5"/>
  <c r="CR56" i="5"/>
  <c r="CP56" i="5"/>
  <c r="CO56" i="5"/>
  <c r="CN56" i="5"/>
  <c r="CL56" i="5"/>
  <c r="CK56" i="5"/>
  <c r="CJ56" i="5"/>
  <c r="CH56" i="5"/>
  <c r="CC56" i="5"/>
  <c r="BX56" i="5"/>
  <c r="BR56" i="5"/>
  <c r="BH56" i="5"/>
  <c r="BO73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U55" i="5"/>
  <c r="CT55" i="5"/>
  <c r="CS55" i="5"/>
  <c r="CQ55" i="5"/>
  <c r="CP55" i="5"/>
  <c r="CO55" i="5"/>
  <c r="CM55" i="5"/>
  <c r="CL55" i="5"/>
  <c r="CK55" i="5"/>
  <c r="CI55" i="5"/>
  <c r="CD55" i="5"/>
  <c r="BY55" i="5"/>
  <c r="BS55" i="5"/>
  <c r="BN55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E54" i="5"/>
  <c r="BZ54" i="5"/>
  <c r="BT54" i="5"/>
  <c r="BO54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G53" i="5"/>
  <c r="CD53" i="5"/>
  <c r="CC53" i="5"/>
  <c r="BZ53" i="5"/>
  <c r="BY53" i="5"/>
  <c r="BV53" i="5"/>
  <c r="BU53" i="5"/>
  <c r="BR53" i="5"/>
  <c r="BQ53" i="5"/>
  <c r="BN53" i="5"/>
  <c r="BM53" i="5"/>
  <c r="BE53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E52" i="5"/>
  <c r="CD52" i="5"/>
  <c r="CA52" i="5"/>
  <c r="BZ52" i="5"/>
  <c r="BW52" i="5"/>
  <c r="BV52" i="5"/>
  <c r="BS52" i="5"/>
  <c r="BR52" i="5"/>
  <c r="BO52" i="5"/>
  <c r="BN52" i="5"/>
  <c r="BF52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F51" i="5"/>
  <c r="CE51" i="5"/>
  <c r="CB51" i="5"/>
  <c r="CA51" i="5"/>
  <c r="BX51" i="5"/>
  <c r="BW51" i="5"/>
  <c r="BT51" i="5"/>
  <c r="BS51" i="5"/>
  <c r="BP51" i="5"/>
  <c r="BO51" i="5"/>
  <c r="BL51" i="5"/>
  <c r="BJ6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G50" i="5"/>
  <c r="CF50" i="5"/>
  <c r="CC50" i="5"/>
  <c r="CB50" i="5"/>
  <c r="BY50" i="5"/>
  <c r="BX50" i="5"/>
  <c r="BU50" i="5"/>
  <c r="BT50" i="5"/>
  <c r="BQ50" i="5"/>
  <c r="BP50" i="5"/>
  <c r="BI50" i="5"/>
  <c r="BI55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H49" i="5"/>
  <c r="CG49" i="5"/>
  <c r="CD49" i="5"/>
  <c r="CC49" i="5"/>
  <c r="BZ49" i="5"/>
  <c r="BY49" i="5"/>
  <c r="BV49" i="5"/>
  <c r="BU49" i="5"/>
  <c r="BR49" i="5"/>
  <c r="BQ49" i="5"/>
  <c r="BN49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E48" i="5"/>
  <c r="CD48" i="5"/>
  <c r="CA48" i="5"/>
  <c r="BZ48" i="5"/>
  <c r="BW48" i="5"/>
  <c r="BV48" i="5"/>
  <c r="BS48" i="5"/>
  <c r="BR48" i="5"/>
  <c r="BO48" i="5"/>
  <c r="BN48" i="5"/>
  <c r="BJ48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J47" i="5"/>
  <c r="BF47" i="5"/>
  <c r="BF70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K46" i="5"/>
  <c r="BG46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L45" i="5"/>
  <c r="BH45" i="5"/>
  <c r="C45" i="5"/>
  <c r="C38" i="5"/>
  <c r="C39" i="5"/>
  <c r="C40" i="5"/>
  <c r="C41" i="5"/>
  <c r="C42" i="5"/>
  <c r="C43" i="5"/>
  <c r="C44" i="5"/>
  <c r="AW71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I44" i="5"/>
  <c r="BE44" i="5"/>
  <c r="AW44" i="5"/>
  <c r="BC55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J43" i="5"/>
  <c r="BF43" i="5"/>
  <c r="C35" i="5"/>
  <c r="C36" i="5"/>
  <c r="C37" i="5"/>
  <c r="AT43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K42" i="5"/>
  <c r="BG42" i="5"/>
  <c r="C32" i="5"/>
  <c r="C33" i="5"/>
  <c r="C34" i="5"/>
  <c r="AQ42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L41" i="5"/>
  <c r="BH41" i="5"/>
  <c r="BD41" i="5"/>
  <c r="AX62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I40" i="5"/>
  <c r="BE40" i="5"/>
  <c r="BA40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J39" i="5"/>
  <c r="BF39" i="5"/>
  <c r="AX39" i="5"/>
  <c r="AX85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K38" i="5"/>
  <c r="BG38" i="5"/>
  <c r="AU38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L37" i="5"/>
  <c r="BH37" i="5"/>
  <c r="AR37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I36" i="5"/>
  <c r="BE36" i="5"/>
  <c r="C30" i="5"/>
  <c r="C31" i="5"/>
  <c r="AO36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J35" i="5"/>
  <c r="BF35" i="5"/>
  <c r="BB35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K34" i="5"/>
  <c r="BG34" i="5"/>
  <c r="AY34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L33" i="5"/>
  <c r="BH33" i="5"/>
  <c r="AV33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I32" i="5"/>
  <c r="BE32" i="5"/>
  <c r="AS32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J31" i="5"/>
  <c r="BF31" i="5"/>
  <c r="AP31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K30" i="5"/>
  <c r="BG30" i="5"/>
  <c r="BC30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L29" i="5"/>
  <c r="BH29" i="5"/>
  <c r="AZ29" i="5"/>
  <c r="C29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I28" i="5"/>
  <c r="BE28" i="5"/>
  <c r="AW28" i="5"/>
  <c r="C28" i="5"/>
  <c r="AM55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J27" i="5"/>
  <c r="BF27" i="5"/>
  <c r="AT27" i="5"/>
  <c r="C27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K26" i="5"/>
  <c r="BG26" i="5"/>
  <c r="AQ26" i="5"/>
  <c r="C26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L25" i="5"/>
  <c r="BH25" i="5"/>
  <c r="BD25" i="5"/>
  <c r="AN25" i="5"/>
  <c r="C25" i="5"/>
  <c r="C23" i="5"/>
  <c r="C24" i="5"/>
  <c r="AH47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I24" i="5"/>
  <c r="BE24" i="5"/>
  <c r="BA24" i="5"/>
  <c r="AK24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J23" i="5"/>
  <c r="BF23" i="5"/>
  <c r="AX23" i="5"/>
  <c r="AH23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L22" i="5"/>
  <c r="BK22" i="5"/>
  <c r="BH22" i="5"/>
  <c r="BG22" i="5"/>
  <c r="AZ22" i="5"/>
  <c r="AR22" i="5"/>
  <c r="AJ22" i="5"/>
  <c r="C22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I21" i="5"/>
  <c r="BH21" i="5"/>
  <c r="BE21" i="5"/>
  <c r="AW21" i="5"/>
  <c r="AO21" i="5"/>
  <c r="AG21" i="5"/>
  <c r="C21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J20" i="5"/>
  <c r="BI20" i="5"/>
  <c r="BF20" i="5"/>
  <c r="BE20" i="5"/>
  <c r="BB20" i="5"/>
  <c r="AT20" i="5"/>
  <c r="AL20" i="5"/>
  <c r="C19" i="5"/>
  <c r="C20" i="5"/>
  <c r="AD20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K19" i="5"/>
  <c r="BJ19" i="5"/>
  <c r="BG19" i="5"/>
  <c r="BF19" i="5"/>
  <c r="AY19" i="5"/>
  <c r="AQ19" i="5"/>
  <c r="AI19" i="5"/>
  <c r="C16" i="5"/>
  <c r="C17" i="5"/>
  <c r="C18" i="5"/>
  <c r="AA19" i="5"/>
  <c r="AD49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L18" i="5"/>
  <c r="BK18" i="5"/>
  <c r="BJ18" i="5"/>
  <c r="BH18" i="5"/>
  <c r="BG18" i="5"/>
  <c r="BF18" i="5"/>
  <c r="BB18" i="5"/>
  <c r="AV18" i="5"/>
  <c r="AQ18" i="5"/>
  <c r="AL18" i="5"/>
  <c r="AF18" i="5"/>
  <c r="AA18" i="5"/>
  <c r="AC40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I17" i="5"/>
  <c r="BH17" i="5"/>
  <c r="BG17" i="5"/>
  <c r="BE17" i="5"/>
  <c r="BD17" i="5"/>
  <c r="AY17" i="5"/>
  <c r="AS17" i="5"/>
  <c r="AO17" i="5"/>
  <c r="AN17" i="5"/>
  <c r="AI17" i="5"/>
  <c r="AC17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J16" i="5"/>
  <c r="BI16" i="5"/>
  <c r="BH16" i="5"/>
  <c r="BF16" i="5"/>
  <c r="BE16" i="5"/>
  <c r="BA16" i="5"/>
  <c r="AV16" i="5"/>
  <c r="AP16" i="5"/>
  <c r="AK16" i="5"/>
  <c r="AF16" i="5"/>
  <c r="C15" i="5"/>
  <c r="Z16" i="5"/>
  <c r="Z39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K15" i="5"/>
  <c r="BJ15" i="5"/>
  <c r="BI15" i="5"/>
  <c r="BG15" i="5"/>
  <c r="BF15" i="5"/>
  <c r="BE15" i="5"/>
  <c r="BC15" i="5"/>
  <c r="AX15" i="5"/>
  <c r="AS15" i="5"/>
  <c r="AO15" i="5"/>
  <c r="AM15" i="5"/>
  <c r="AH15" i="5"/>
  <c r="AC15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L14" i="5"/>
  <c r="BK14" i="5"/>
  <c r="BJ14" i="5"/>
  <c r="BH14" i="5"/>
  <c r="BG14" i="5"/>
  <c r="BF14" i="5"/>
  <c r="AZ14" i="5"/>
  <c r="AU14" i="5"/>
  <c r="AQ14" i="5"/>
  <c r="AP14" i="5"/>
  <c r="AJ14" i="5"/>
  <c r="AE14" i="5"/>
  <c r="Z14" i="5"/>
  <c r="C14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I13" i="5"/>
  <c r="BH13" i="5"/>
  <c r="BG13" i="5"/>
  <c r="BE13" i="5"/>
  <c r="BC13" i="5"/>
  <c r="AW13" i="5"/>
  <c r="AS13" i="5"/>
  <c r="AR13" i="5"/>
  <c r="AM13" i="5"/>
  <c r="AG13" i="5"/>
  <c r="AB13" i="5"/>
  <c r="C13" i="5"/>
  <c r="X45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J12" i="5"/>
  <c r="BI12" i="5"/>
  <c r="BH12" i="5"/>
  <c r="BF12" i="5"/>
  <c r="BE12" i="5"/>
  <c r="AZ12" i="5"/>
  <c r="AT12" i="5"/>
  <c r="AS12" i="5"/>
  <c r="AP12" i="5"/>
  <c r="AO12" i="5"/>
  <c r="AJ12" i="5"/>
  <c r="AD12" i="5"/>
  <c r="Y12" i="5"/>
  <c r="C12" i="5"/>
  <c r="C11" i="5"/>
  <c r="V39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K11" i="5"/>
  <c r="BJ11" i="5"/>
  <c r="BI11" i="5"/>
  <c r="BG11" i="5"/>
  <c r="BF11" i="5"/>
  <c r="BE11" i="5"/>
  <c r="BB11" i="5"/>
  <c r="AW11" i="5"/>
  <c r="AU11" i="5"/>
  <c r="AT11" i="5"/>
  <c r="AS11" i="5"/>
  <c r="AQ11" i="5"/>
  <c r="AL11" i="5"/>
  <c r="AG11" i="5"/>
  <c r="AA11" i="5"/>
  <c r="V11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L10" i="5"/>
  <c r="BK10" i="5"/>
  <c r="BJ10" i="5"/>
  <c r="BI10" i="5"/>
  <c r="BH10" i="5"/>
  <c r="BG10" i="5"/>
  <c r="BF10" i="5"/>
  <c r="BE10" i="5"/>
  <c r="BB10" i="5"/>
  <c r="AX10" i="5"/>
  <c r="AV10" i="5"/>
  <c r="AU10" i="5"/>
  <c r="AT10" i="5"/>
  <c r="AS10" i="5"/>
  <c r="AQ10" i="5"/>
  <c r="AP10" i="5"/>
  <c r="AL10" i="5"/>
  <c r="AH10" i="5"/>
  <c r="AD10" i="5"/>
  <c r="Z10" i="5"/>
  <c r="V10" i="5"/>
  <c r="C10" i="5"/>
  <c r="U5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C9" i="5"/>
  <c r="AY9" i="5"/>
  <c r="AW9" i="5"/>
  <c r="AV9" i="5"/>
  <c r="AU9" i="5"/>
  <c r="AT9" i="5"/>
  <c r="AS9" i="5"/>
  <c r="AR9" i="5"/>
  <c r="AQ9" i="5"/>
  <c r="AM9" i="5"/>
  <c r="AI9" i="5"/>
  <c r="AE9" i="5"/>
  <c r="AA9" i="5"/>
  <c r="W9" i="5"/>
  <c r="C9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AZ8" i="5"/>
  <c r="AX8" i="5"/>
  <c r="AW8" i="5"/>
  <c r="AV8" i="5"/>
  <c r="AU8" i="5"/>
  <c r="AT8" i="5"/>
  <c r="AS8" i="5"/>
  <c r="AR8" i="5"/>
  <c r="AO8" i="5"/>
  <c r="AN8" i="5"/>
  <c r="AJ8" i="5"/>
  <c r="AH8" i="5"/>
  <c r="AF8" i="5"/>
  <c r="AB8" i="5"/>
  <c r="X8" i="5"/>
  <c r="T8" i="5"/>
  <c r="C8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A7" i="5"/>
  <c r="AY7" i="5"/>
  <c r="AX7" i="5"/>
  <c r="AW7" i="5"/>
  <c r="AV7" i="5"/>
  <c r="AU7" i="5"/>
  <c r="AT7" i="5"/>
  <c r="AS7" i="5"/>
  <c r="AQ7" i="5"/>
  <c r="AP7" i="5"/>
  <c r="AO7" i="5"/>
  <c r="AK7" i="5"/>
  <c r="AI7" i="5"/>
  <c r="AH7" i="5"/>
  <c r="AG7" i="5"/>
  <c r="AC7" i="5"/>
  <c r="Z7" i="5"/>
  <c r="Y7" i="5"/>
  <c r="U7" i="5"/>
  <c r="C6" i="5"/>
  <c r="C7" i="5"/>
  <c r="Q7" i="5"/>
  <c r="R47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B6" i="5"/>
  <c r="AZ6" i="5"/>
  <c r="AY6" i="5"/>
  <c r="AX6" i="5"/>
  <c r="AW6" i="5"/>
  <c r="AV6" i="5"/>
  <c r="AU6" i="5"/>
  <c r="AT6" i="5"/>
  <c r="AS6" i="5"/>
  <c r="AR6" i="5"/>
  <c r="AQ6" i="5"/>
  <c r="AP6" i="5"/>
  <c r="AL6" i="5"/>
  <c r="AJ6" i="5"/>
  <c r="AI6" i="5"/>
  <c r="AH6" i="5"/>
  <c r="AD6" i="5"/>
  <c r="AA6" i="5"/>
  <c r="Z6" i="5"/>
  <c r="V6" i="5"/>
  <c r="R6" i="5"/>
  <c r="Q32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C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M5" i="5"/>
  <c r="AK5" i="5"/>
  <c r="AJ5" i="5"/>
  <c r="AI5" i="5"/>
  <c r="AH5" i="5"/>
  <c r="AE5" i="5"/>
  <c r="AC5" i="5"/>
  <c r="AB5" i="5"/>
  <c r="AA5" i="5"/>
  <c r="W5" i="5"/>
  <c r="T5" i="5"/>
  <c r="S5" i="5"/>
  <c r="C5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L4" i="5"/>
  <c r="AK4" i="5"/>
  <c r="AJ4" i="5"/>
  <c r="AI4" i="5"/>
  <c r="AH4" i="5"/>
  <c r="AF4" i="5"/>
  <c r="AD4" i="5"/>
  <c r="AC4" i="5"/>
  <c r="AB4" i="5"/>
  <c r="Z4" i="5"/>
  <c r="X4" i="5"/>
  <c r="U4" i="5"/>
  <c r="T4" i="5"/>
  <c r="Q4" i="5"/>
  <c r="P4" i="5"/>
  <c r="C4" i="5"/>
  <c r="O42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M3" i="5"/>
  <c r="AL3" i="5"/>
  <c r="AK3" i="5"/>
  <c r="AJ3" i="5"/>
  <c r="AI3" i="5"/>
  <c r="AH3" i="5"/>
  <c r="AG3" i="5"/>
  <c r="AE3" i="5"/>
  <c r="AD3" i="5"/>
  <c r="AC3" i="5"/>
  <c r="AA3" i="5"/>
  <c r="Z3" i="5"/>
  <c r="Y3" i="5"/>
  <c r="X3" i="5"/>
  <c r="V3" i="5"/>
  <c r="U3" i="5"/>
  <c r="R3" i="5"/>
  <c r="Q3" i="5"/>
  <c r="D3" i="5"/>
  <c r="C3" i="5"/>
  <c r="N60" i="5"/>
  <c r="G3" i="5"/>
  <c r="C113" i="4"/>
  <c r="DT113" i="4"/>
  <c r="C112" i="4"/>
  <c r="DS26" i="4"/>
  <c r="DT110" i="4"/>
  <c r="C110" i="4"/>
  <c r="DT109" i="4"/>
  <c r="C109" i="4"/>
  <c r="DT108" i="4"/>
  <c r="C108" i="4"/>
  <c r="DT107" i="4"/>
  <c r="DT106" i="4"/>
  <c r="C106" i="4"/>
  <c r="DM4" i="4"/>
  <c r="DT105" i="4"/>
  <c r="C105" i="4"/>
  <c r="DT104" i="4"/>
  <c r="C104" i="4"/>
  <c r="DK4" i="4"/>
  <c r="DT103" i="4"/>
  <c r="DT102" i="4"/>
  <c r="C102" i="4"/>
  <c r="DI4" i="4"/>
  <c r="DT101" i="4"/>
  <c r="C101" i="4"/>
  <c r="DT100" i="4"/>
  <c r="DG4" i="4"/>
  <c r="DT99" i="4"/>
  <c r="DT98" i="4"/>
  <c r="DT97" i="4"/>
  <c r="C97" i="4"/>
  <c r="C96" i="4"/>
  <c r="DC5" i="4"/>
  <c r="DT96" i="4"/>
  <c r="DT95" i="4"/>
  <c r="DT94" i="4"/>
  <c r="DT93" i="4"/>
  <c r="C93" i="4"/>
  <c r="CZ5" i="4"/>
  <c r="DT92" i="4"/>
  <c r="C92" i="4"/>
  <c r="DT91" i="4"/>
  <c r="DT90" i="4"/>
  <c r="C90" i="4"/>
  <c r="DT89" i="4"/>
  <c r="C89" i="4"/>
  <c r="DT88" i="4"/>
  <c r="C88" i="4"/>
  <c r="CU4" i="4"/>
  <c r="DT87" i="4"/>
  <c r="DT86" i="4"/>
  <c r="C86" i="4"/>
  <c r="CS4" i="4"/>
  <c r="DT85" i="4"/>
  <c r="C85" i="4"/>
  <c r="DT84" i="4"/>
  <c r="C84" i="4"/>
  <c r="CQ3" i="4"/>
  <c r="DT83" i="4"/>
  <c r="DT82" i="4"/>
  <c r="C82" i="4"/>
  <c r="DT81" i="4"/>
  <c r="C81" i="4"/>
  <c r="DT80" i="4"/>
  <c r="C80" i="4"/>
  <c r="DT79" i="4"/>
  <c r="DT78" i="4"/>
  <c r="DT77" i="4"/>
  <c r="C77" i="4"/>
  <c r="CJ5" i="4"/>
  <c r="DT76" i="4"/>
  <c r="C76" i="4"/>
  <c r="DT75" i="4"/>
  <c r="DT74" i="4"/>
  <c r="C74" i="4"/>
  <c r="C73" i="4"/>
  <c r="CF4" i="4"/>
  <c r="DT73" i="4"/>
  <c r="DT72" i="4"/>
  <c r="C72" i="4"/>
  <c r="CE4" i="4"/>
  <c r="DT71" i="4"/>
  <c r="DT70" i="4"/>
  <c r="C70" i="4"/>
  <c r="CC4" i="4"/>
  <c r="DT69" i="4"/>
  <c r="C69" i="4"/>
  <c r="DT68" i="4"/>
  <c r="DT67" i="4"/>
  <c r="DT66" i="4"/>
  <c r="DT65" i="4"/>
  <c r="C65" i="4"/>
  <c r="BX3" i="4"/>
  <c r="DT64" i="4"/>
  <c r="C64" i="4"/>
  <c r="DT63" i="4"/>
  <c r="DT62" i="4"/>
  <c r="C62" i="4"/>
  <c r="DT61" i="4"/>
  <c r="C61" i="4"/>
  <c r="BT5" i="4"/>
  <c r="DT60" i="4"/>
  <c r="C60" i="4"/>
  <c r="DT59" i="4"/>
  <c r="DT58" i="4"/>
  <c r="C58" i="4"/>
  <c r="C57" i="4"/>
  <c r="BP4" i="4"/>
  <c r="DT57" i="4"/>
  <c r="DT56" i="4"/>
  <c r="C56" i="4"/>
  <c r="BO5" i="4"/>
  <c r="DT55" i="4"/>
  <c r="DT54" i="4"/>
  <c r="C54" i="4"/>
  <c r="C53" i="4"/>
  <c r="BL4" i="4"/>
  <c r="DT53" i="4"/>
  <c r="DT52" i="4"/>
  <c r="C52" i="4"/>
  <c r="BK4" i="4"/>
  <c r="DT51" i="4"/>
  <c r="DT50" i="4"/>
  <c r="C50" i="4"/>
  <c r="DT49" i="4"/>
  <c r="C49" i="4"/>
  <c r="BH3" i="4"/>
  <c r="DT48" i="4"/>
  <c r="C48" i="4"/>
  <c r="DT47" i="4"/>
  <c r="DT46" i="4"/>
  <c r="C46" i="4"/>
  <c r="DT45" i="4"/>
  <c r="C45" i="4"/>
  <c r="C44" i="4"/>
  <c r="BB7" i="4"/>
  <c r="DT44" i="4"/>
  <c r="DT43" i="4"/>
  <c r="DT42" i="4"/>
  <c r="C42" i="4"/>
  <c r="BA4" i="4"/>
  <c r="DT41" i="4"/>
  <c r="C41" i="4"/>
  <c r="DT40" i="4"/>
  <c r="C40" i="4"/>
  <c r="AX6" i="4"/>
  <c r="DT39" i="4"/>
  <c r="DT38" i="4"/>
  <c r="C38" i="4"/>
  <c r="AW4" i="4"/>
  <c r="DT37" i="4"/>
  <c r="C37" i="4"/>
  <c r="DT36" i="4"/>
  <c r="AU4" i="4"/>
  <c r="DT35" i="4"/>
  <c r="DT34" i="4"/>
  <c r="DT33" i="4"/>
  <c r="C33" i="4"/>
  <c r="C32" i="4"/>
  <c r="AQ5" i="4"/>
  <c r="DT32" i="4"/>
  <c r="DT31" i="4"/>
  <c r="DT30" i="4"/>
  <c r="C30" i="4"/>
  <c r="DT29" i="4"/>
  <c r="C29" i="4"/>
  <c r="AN5" i="4"/>
  <c r="DT28" i="4"/>
  <c r="C28" i="4"/>
  <c r="DT27" i="4"/>
  <c r="DT26" i="4"/>
  <c r="C26" i="4"/>
  <c r="DT25" i="4"/>
  <c r="C25" i="4"/>
  <c r="DT24" i="4"/>
  <c r="C24" i="4"/>
  <c r="AI3" i="4"/>
  <c r="DT23" i="4"/>
  <c r="DT22" i="4"/>
  <c r="C22" i="4"/>
  <c r="AG3" i="4"/>
  <c r="DT21" i="4"/>
  <c r="C21" i="4"/>
  <c r="DT20" i="4"/>
  <c r="C20" i="4"/>
  <c r="AE3" i="4"/>
  <c r="DT19" i="4"/>
  <c r="DT18" i="4"/>
  <c r="C18" i="4"/>
  <c r="DT17" i="4"/>
  <c r="C17" i="4"/>
  <c r="DT16" i="4"/>
  <c r="C16" i="4"/>
  <c r="DT15" i="4"/>
  <c r="DT14" i="4"/>
  <c r="C14" i="4"/>
  <c r="DT13" i="4"/>
  <c r="C13" i="4"/>
  <c r="C12" i="4"/>
  <c r="W4" i="4"/>
  <c r="DT12" i="4"/>
  <c r="DT11" i="4"/>
  <c r="DT10" i="4"/>
  <c r="CP10" i="4"/>
  <c r="C10" i="4"/>
  <c r="DT9" i="4"/>
  <c r="C9" i="4"/>
  <c r="T3" i="4"/>
  <c r="DT8" i="4"/>
  <c r="C8" i="4"/>
  <c r="DT7" i="4"/>
  <c r="BR7" i="4"/>
  <c r="DT6" i="4"/>
  <c r="CI6" i="4"/>
  <c r="AM6" i="4"/>
  <c r="C6" i="4"/>
  <c r="Q3" i="4"/>
  <c r="DT5" i="4"/>
  <c r="CU5" i="4"/>
  <c r="BK5" i="4"/>
  <c r="C5" i="4"/>
  <c r="DT4" i="4"/>
  <c r="DL4" i="4"/>
  <c r="CY4" i="4"/>
  <c r="CV4" i="4"/>
  <c r="BU4" i="4"/>
  <c r="BE4" i="4"/>
  <c r="BD4" i="4"/>
  <c r="AO4" i="4"/>
  <c r="AJ4" i="4"/>
  <c r="C4" i="4"/>
  <c r="DT3" i="4"/>
  <c r="DP3" i="4"/>
  <c r="DL3" i="4"/>
  <c r="DJ3" i="4"/>
  <c r="DH3" i="4"/>
  <c r="DE3" i="4"/>
  <c r="DC3" i="4"/>
  <c r="DB3" i="4"/>
  <c r="DA3" i="4"/>
  <c r="CY3" i="4"/>
  <c r="CX3" i="4"/>
  <c r="CV3" i="4"/>
  <c r="CT3" i="4"/>
  <c r="CR3" i="4"/>
  <c r="CO3" i="4"/>
  <c r="CN3" i="4"/>
  <c r="CM3" i="4"/>
  <c r="CK3" i="4"/>
  <c r="CJ3" i="4"/>
  <c r="CI3" i="4"/>
  <c r="CH3" i="4"/>
  <c r="CF3" i="4"/>
  <c r="CD3" i="4"/>
  <c r="CB3" i="4"/>
  <c r="BY3" i="4"/>
  <c r="BW3" i="4"/>
  <c r="BU3" i="4"/>
  <c r="BS3" i="4"/>
  <c r="BR3" i="4"/>
  <c r="BP3" i="4"/>
  <c r="BN3" i="4"/>
  <c r="BL3" i="4"/>
  <c r="BK3" i="4"/>
  <c r="BI3" i="4"/>
  <c r="BG3" i="4"/>
  <c r="BF3" i="4"/>
  <c r="BE3" i="4"/>
  <c r="BC3" i="4"/>
  <c r="BB3" i="4"/>
  <c r="AZ3" i="4"/>
  <c r="AX3" i="4"/>
  <c r="AV3" i="4"/>
  <c r="AS3" i="4"/>
  <c r="AR3" i="4"/>
  <c r="AQ3" i="4"/>
  <c r="AO3" i="4"/>
  <c r="AK3" i="4"/>
  <c r="AC3" i="4"/>
  <c r="AB3" i="4"/>
  <c r="D3" i="4"/>
  <c r="C3" i="4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C19" i="2"/>
  <c r="B20" i="2"/>
  <c r="B21" i="2"/>
  <c r="B22" i="2"/>
  <c r="B23" i="2"/>
  <c r="C23" i="2"/>
  <c r="B24" i="2"/>
  <c r="B25" i="2"/>
  <c r="B26" i="2"/>
  <c r="B27" i="2"/>
  <c r="C27" i="2"/>
  <c r="B28" i="2"/>
  <c r="B29" i="2"/>
  <c r="B30" i="2"/>
  <c r="B31" i="2"/>
  <c r="C31" i="2"/>
  <c r="B32" i="2"/>
  <c r="B33" i="2"/>
  <c r="B34" i="2"/>
  <c r="B35" i="2"/>
  <c r="C35" i="2"/>
  <c r="B36" i="2"/>
  <c r="B37" i="2"/>
  <c r="B38" i="2"/>
  <c r="B39" i="2"/>
  <c r="C39" i="2"/>
  <c r="B40" i="2"/>
  <c r="B41" i="2"/>
  <c r="B42" i="2"/>
  <c r="B43" i="2"/>
  <c r="C43" i="2"/>
  <c r="B44" i="2"/>
  <c r="B45" i="2"/>
  <c r="B46" i="2"/>
  <c r="B47" i="2"/>
  <c r="C47" i="2"/>
  <c r="B48" i="2"/>
  <c r="B49" i="2"/>
  <c r="B50" i="2"/>
  <c r="B51" i="2"/>
  <c r="C51" i="2"/>
  <c r="B52" i="2"/>
  <c r="B53" i="2"/>
  <c r="B54" i="2"/>
  <c r="B55" i="2"/>
  <c r="C55" i="2"/>
  <c r="B56" i="2"/>
  <c r="B57" i="2"/>
  <c r="B58" i="2"/>
  <c r="B59" i="2"/>
  <c r="C59" i="2"/>
  <c r="B60" i="2"/>
  <c r="B61" i="2"/>
  <c r="B62" i="2"/>
  <c r="B63" i="2"/>
  <c r="C63" i="2"/>
  <c r="B64" i="2"/>
  <c r="B65" i="2"/>
  <c r="B66" i="2"/>
  <c r="B67" i="2"/>
  <c r="C67" i="2"/>
  <c r="B68" i="2"/>
  <c r="B69" i="2"/>
  <c r="B70" i="2"/>
  <c r="B71" i="2"/>
  <c r="C71" i="2"/>
  <c r="B72" i="2"/>
  <c r="B73" i="2"/>
  <c r="B74" i="2"/>
  <c r="B75" i="2"/>
  <c r="C75" i="2"/>
  <c r="B76" i="2"/>
  <c r="B77" i="2"/>
  <c r="B78" i="2"/>
  <c r="B79" i="2"/>
  <c r="C79" i="2"/>
  <c r="B80" i="2"/>
  <c r="B81" i="2"/>
  <c r="B82" i="2"/>
  <c r="B83" i="2"/>
  <c r="C83" i="2"/>
  <c r="B84" i="2"/>
  <c r="B85" i="2"/>
  <c r="B86" i="2"/>
  <c r="B87" i="2"/>
  <c r="C87" i="2"/>
  <c r="B88" i="2"/>
  <c r="B89" i="2"/>
  <c r="B90" i="2"/>
  <c r="B91" i="2"/>
  <c r="C91" i="2"/>
  <c r="B92" i="2"/>
  <c r="B93" i="2"/>
  <c r="B94" i="2"/>
  <c r="B95" i="2"/>
  <c r="C95" i="2"/>
  <c r="B96" i="2"/>
  <c r="B97" i="2"/>
  <c r="B98" i="2"/>
  <c r="B99" i="2"/>
  <c r="C99" i="2"/>
  <c r="B100" i="2"/>
  <c r="B101" i="2"/>
  <c r="B102" i="2"/>
  <c r="B103" i="2"/>
  <c r="C103" i="2"/>
  <c r="B104" i="2"/>
  <c r="B105" i="2"/>
  <c r="B106" i="2"/>
  <c r="B107" i="2"/>
  <c r="C107" i="2"/>
  <c r="B108" i="2"/>
  <c r="B109" i="2"/>
  <c r="B110" i="2"/>
  <c r="B111" i="2"/>
  <c r="C111" i="2"/>
  <c r="B112" i="2"/>
  <c r="B113" i="2"/>
  <c r="B3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B4" i="3"/>
  <c r="B5" i="3"/>
  <c r="B6" i="3"/>
  <c r="B7" i="3"/>
  <c r="C7" i="3"/>
  <c r="B8" i="3"/>
  <c r="C8" i="3"/>
  <c r="B9" i="3"/>
  <c r="C9" i="3"/>
  <c r="B10" i="3"/>
  <c r="C10" i="3"/>
  <c r="B11" i="3"/>
  <c r="C11" i="3"/>
  <c r="B12" i="3"/>
  <c r="C12" i="3"/>
  <c r="T8" i="3"/>
  <c r="B13" i="3"/>
  <c r="B14" i="3"/>
  <c r="B15" i="3"/>
  <c r="C15" i="3"/>
  <c r="C14" i="3"/>
  <c r="B16" i="3"/>
  <c r="C16" i="3"/>
  <c r="B17" i="3"/>
  <c r="C17" i="3"/>
  <c r="B18" i="3"/>
  <c r="C18" i="3"/>
  <c r="B19" i="3"/>
  <c r="C19" i="3"/>
  <c r="B20" i="3"/>
  <c r="C20" i="3"/>
  <c r="AA9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AF16" i="3"/>
  <c r="AH10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AN19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AO26" i="3"/>
  <c r="AT18" i="3"/>
  <c r="AW17" i="3"/>
  <c r="B52" i="3"/>
  <c r="C52" i="3"/>
  <c r="B53" i="3"/>
  <c r="C53" i="3"/>
  <c r="B54" i="3"/>
  <c r="C54" i="3"/>
  <c r="BA17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H24" i="3"/>
  <c r="BK16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N31" i="3"/>
  <c r="BT11" i="3"/>
  <c r="BX17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CB27" i="3"/>
  <c r="CC16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CJ33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CN37" i="3"/>
  <c r="CQ21" i="3"/>
  <c r="CT29" i="3"/>
  <c r="CW30" i="3"/>
  <c r="DA25" i="3"/>
  <c r="DJ29" i="3"/>
  <c r="DP14" i="3"/>
  <c r="DQ25" i="3"/>
  <c r="B3" i="3"/>
  <c r="E6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3" i="3"/>
  <c r="E12" i="3"/>
  <c r="E11" i="3"/>
  <c r="E10" i="3"/>
  <c r="E9" i="3"/>
  <c r="E8" i="3"/>
  <c r="E7" i="3"/>
  <c r="E5" i="3"/>
  <c r="E4" i="3"/>
  <c r="E3" i="3"/>
  <c r="DV113" i="3"/>
  <c r="DU36" i="3"/>
  <c r="DV111" i="3"/>
  <c r="DV110" i="3"/>
  <c r="DV109" i="3"/>
  <c r="DV108" i="3"/>
  <c r="DV107" i="3"/>
  <c r="DV106" i="3"/>
  <c r="DV105" i="3"/>
  <c r="DV104" i="3"/>
  <c r="DV103" i="3"/>
  <c r="DV102" i="3"/>
  <c r="DV101" i="3"/>
  <c r="DV100" i="3"/>
  <c r="DV99" i="3"/>
  <c r="DV98" i="3"/>
  <c r="DV97" i="3"/>
  <c r="DV96" i="3"/>
  <c r="DV95" i="3"/>
  <c r="DV94" i="3"/>
  <c r="DV93" i="3"/>
  <c r="DV92" i="3"/>
  <c r="DV91" i="3"/>
  <c r="DV90" i="3"/>
  <c r="DV89" i="3"/>
  <c r="DV88" i="3"/>
  <c r="DV87" i="3"/>
  <c r="DV86" i="3"/>
  <c r="DV85" i="3"/>
  <c r="DV84" i="3"/>
  <c r="DV83" i="3"/>
  <c r="DV82" i="3"/>
  <c r="DV81" i="3"/>
  <c r="DV80" i="3"/>
  <c r="DV79" i="3"/>
  <c r="DV78" i="3"/>
  <c r="DV77" i="3"/>
  <c r="DV76" i="3"/>
  <c r="DV75" i="3"/>
  <c r="DV74" i="3"/>
  <c r="DV73" i="3"/>
  <c r="DT73" i="3"/>
  <c r="DV72" i="3"/>
  <c r="DV71" i="3"/>
  <c r="DV70" i="3"/>
  <c r="DV69" i="3"/>
  <c r="DV68" i="3"/>
  <c r="DV67" i="3"/>
  <c r="DV66" i="3"/>
  <c r="DV65" i="3"/>
  <c r="DV64" i="3"/>
  <c r="DV63" i="3"/>
  <c r="DV62" i="3"/>
  <c r="DV61" i="3"/>
  <c r="DV60" i="3"/>
  <c r="DV59" i="3"/>
  <c r="DV58" i="3"/>
  <c r="DV57" i="3"/>
  <c r="DV56" i="3"/>
  <c r="DV55" i="3"/>
  <c r="DV54" i="3"/>
  <c r="DV53" i="3"/>
  <c r="DV52" i="3"/>
  <c r="DV51" i="3"/>
  <c r="DO51" i="3"/>
  <c r="DV50" i="3"/>
  <c r="DV49" i="3"/>
  <c r="CD49" i="3"/>
  <c r="DV48" i="3"/>
  <c r="DV47" i="3"/>
  <c r="DV46" i="3"/>
  <c r="DV45" i="3"/>
  <c r="DV44" i="3"/>
  <c r="DV43" i="3"/>
  <c r="DV42" i="3"/>
  <c r="DV41" i="3"/>
  <c r="BZ41" i="3"/>
  <c r="DV40" i="3"/>
  <c r="DV39" i="3"/>
  <c r="DV38" i="3"/>
  <c r="DS38" i="3"/>
  <c r="DV37" i="3"/>
  <c r="DV36" i="3"/>
  <c r="DV35" i="3"/>
  <c r="DV34" i="3"/>
  <c r="CH34" i="3"/>
  <c r="DV33" i="3"/>
  <c r="DP33" i="3"/>
  <c r="DV32" i="3"/>
  <c r="CH32" i="3"/>
  <c r="DV31" i="3"/>
  <c r="DP31" i="3"/>
  <c r="DV30" i="3"/>
  <c r="DV29" i="3"/>
  <c r="CD29" i="3"/>
  <c r="DV28" i="3"/>
  <c r="CQ28" i="3"/>
  <c r="DV27" i="3"/>
  <c r="DH27" i="3"/>
  <c r="DV26" i="3"/>
  <c r="DI26" i="3"/>
  <c r="DV25" i="3"/>
  <c r="CK25" i="3"/>
  <c r="DV24" i="3"/>
  <c r="DM24" i="3"/>
  <c r="DV23" i="3"/>
  <c r="CF23" i="3"/>
  <c r="DV22" i="3"/>
  <c r="CS22" i="3"/>
  <c r="DV21" i="3"/>
  <c r="AW21" i="3"/>
  <c r="DV20" i="3"/>
  <c r="CY20" i="3"/>
  <c r="BP20" i="3"/>
  <c r="DV19" i="3"/>
  <c r="CW19" i="3"/>
  <c r="BE19" i="3"/>
  <c r="DV18" i="3"/>
  <c r="DP18" i="3"/>
  <c r="CT18" i="3"/>
  <c r="CD18" i="3"/>
  <c r="BB18" i="3"/>
  <c r="AL18" i="3"/>
  <c r="DV17" i="3"/>
  <c r="DP17" i="3"/>
  <c r="CZ17" i="3"/>
  <c r="CJ17" i="3"/>
  <c r="BS17" i="3"/>
  <c r="AS17" i="3"/>
  <c r="DV16" i="3"/>
  <c r="DI16" i="3"/>
  <c r="CY16" i="3"/>
  <c r="CQ16" i="3"/>
  <c r="CI16" i="3"/>
  <c r="CA16" i="3"/>
  <c r="BS16" i="3"/>
  <c r="BE16" i="3"/>
  <c r="AW16" i="3"/>
  <c r="AO16" i="3"/>
  <c r="DV15" i="3"/>
  <c r="DO15" i="3"/>
  <c r="DG15" i="3"/>
  <c r="CY15" i="3"/>
  <c r="CQ15" i="3"/>
  <c r="CI15" i="3"/>
  <c r="CA15" i="3"/>
  <c r="BQ15" i="3"/>
  <c r="BE15" i="3"/>
  <c r="AW15" i="3"/>
  <c r="AO15" i="3"/>
  <c r="DV14" i="3"/>
  <c r="DN14" i="3"/>
  <c r="DF14" i="3"/>
  <c r="CX14" i="3"/>
  <c r="CP14" i="3"/>
  <c r="CH14" i="3"/>
  <c r="BZ14" i="3"/>
  <c r="BN14" i="3"/>
  <c r="BD14" i="3"/>
  <c r="AV14" i="3"/>
  <c r="AN14" i="3"/>
  <c r="DV13" i="3"/>
  <c r="DO13" i="3"/>
  <c r="DG13" i="3"/>
  <c r="CY13" i="3"/>
  <c r="CQ13" i="3"/>
  <c r="CI13" i="3"/>
  <c r="CA13" i="3"/>
  <c r="BR13" i="3"/>
  <c r="BF13" i="3"/>
  <c r="AX13" i="3"/>
  <c r="AP13" i="3"/>
  <c r="C13" i="3"/>
  <c r="Y11" i="3"/>
  <c r="DV12" i="3"/>
  <c r="DQ12" i="3"/>
  <c r="DI12" i="3"/>
  <c r="DA12" i="3"/>
  <c r="CS12" i="3"/>
  <c r="CK12" i="3"/>
  <c r="CC12" i="3"/>
  <c r="BU12" i="3"/>
  <c r="BI12" i="3"/>
  <c r="BA12" i="3"/>
  <c r="AS12" i="3"/>
  <c r="AF12" i="3"/>
  <c r="DV11" i="3"/>
  <c r="DT11" i="3"/>
  <c r="DL11" i="3"/>
  <c r="DD11" i="3"/>
  <c r="CV11" i="3"/>
  <c r="CN11" i="3"/>
  <c r="CF11" i="3"/>
  <c r="BX11" i="3"/>
  <c r="BL11" i="3"/>
  <c r="BD11" i="3"/>
  <c r="AV11" i="3"/>
  <c r="AN11" i="3"/>
  <c r="DV10" i="3"/>
  <c r="DN10" i="3"/>
  <c r="DF10" i="3"/>
  <c r="CX10" i="3"/>
  <c r="CP10" i="3"/>
  <c r="CH10" i="3"/>
  <c r="BZ10" i="3"/>
  <c r="BN10" i="3"/>
  <c r="BF10" i="3"/>
  <c r="AX10" i="3"/>
  <c r="AP10" i="3"/>
  <c r="Z10" i="3"/>
  <c r="DV9" i="3"/>
  <c r="DR9" i="3"/>
  <c r="DJ9" i="3"/>
  <c r="DB9" i="3"/>
  <c r="CT9" i="3"/>
  <c r="CL9" i="3"/>
  <c r="CD9" i="3"/>
  <c r="BV9" i="3"/>
  <c r="BK9" i="3"/>
  <c r="BC9" i="3"/>
  <c r="AU9" i="3"/>
  <c r="AM9" i="3"/>
  <c r="DV8" i="3"/>
  <c r="DO8" i="3"/>
  <c r="DG8" i="3"/>
  <c r="CY8" i="3"/>
  <c r="CQ8" i="3"/>
  <c r="CI8" i="3"/>
  <c r="CA8" i="3"/>
  <c r="BS8" i="3"/>
  <c r="BI8" i="3"/>
  <c r="BA8" i="3"/>
  <c r="AS8" i="3"/>
  <c r="AF8" i="3"/>
  <c r="DV7" i="3"/>
  <c r="DU7" i="3"/>
  <c r="DM7" i="3"/>
  <c r="DE7" i="3"/>
  <c r="CW7" i="3"/>
  <c r="CO7" i="3"/>
  <c r="CG7" i="3"/>
  <c r="BY7" i="3"/>
  <c r="BO7" i="3"/>
  <c r="BG7" i="3"/>
  <c r="AY7" i="3"/>
  <c r="AQ7" i="3"/>
  <c r="AC7" i="3"/>
  <c r="DV6" i="3"/>
  <c r="DR6" i="3"/>
  <c r="DJ6" i="3"/>
  <c r="DB6" i="3"/>
  <c r="CT6" i="3"/>
  <c r="CL6" i="3"/>
  <c r="CD6" i="3"/>
  <c r="BV6" i="3"/>
  <c r="BL6" i="3"/>
  <c r="BD6" i="3"/>
  <c r="AV6" i="3"/>
  <c r="AN6" i="3"/>
  <c r="C6" i="3"/>
  <c r="S58" i="3"/>
  <c r="DV5" i="3"/>
  <c r="DS5" i="3"/>
  <c r="DQ5" i="3"/>
  <c r="DO5" i="3"/>
  <c r="DM5" i="3"/>
  <c r="DK5" i="3"/>
  <c r="DI5" i="3"/>
  <c r="DG5" i="3"/>
  <c r="DE5" i="3"/>
  <c r="DC5" i="3"/>
  <c r="DA5" i="3"/>
  <c r="CY5" i="3"/>
  <c r="CW5" i="3"/>
  <c r="CU5" i="3"/>
  <c r="CS5" i="3"/>
  <c r="CQ5" i="3"/>
  <c r="CO5" i="3"/>
  <c r="CM5" i="3"/>
  <c r="CK5" i="3"/>
  <c r="CI5" i="3"/>
  <c r="CG5" i="3"/>
  <c r="CE5" i="3"/>
  <c r="CC5" i="3"/>
  <c r="CA5" i="3"/>
  <c r="BY5" i="3"/>
  <c r="BW5" i="3"/>
  <c r="BU5" i="3"/>
  <c r="BR5" i="3"/>
  <c r="BQ5" i="3"/>
  <c r="BN5" i="3"/>
  <c r="BM5" i="3"/>
  <c r="BJ5" i="3"/>
  <c r="BI5" i="3"/>
  <c r="BF5" i="3"/>
  <c r="BE5" i="3"/>
  <c r="BB5" i="3"/>
  <c r="BA5" i="3"/>
  <c r="AX5" i="3"/>
  <c r="AW5" i="3"/>
  <c r="AT5" i="3"/>
  <c r="AS5" i="3"/>
  <c r="AP5" i="3"/>
  <c r="AO5" i="3"/>
  <c r="AL5" i="3"/>
  <c r="W5" i="3"/>
  <c r="C5" i="3"/>
  <c r="DV4" i="3"/>
  <c r="DU4" i="3"/>
  <c r="DR4" i="3"/>
  <c r="DQ4" i="3"/>
  <c r="DN4" i="3"/>
  <c r="DM4" i="3"/>
  <c r="DJ4" i="3"/>
  <c r="DI4" i="3"/>
  <c r="DF4" i="3"/>
  <c r="DE4" i="3"/>
  <c r="DB4" i="3"/>
  <c r="DA4" i="3"/>
  <c r="CX4" i="3"/>
  <c r="CW4" i="3"/>
  <c r="CT4" i="3"/>
  <c r="CS4" i="3"/>
  <c r="CP4" i="3"/>
  <c r="CO4" i="3"/>
  <c r="CL4" i="3"/>
  <c r="CK4" i="3"/>
  <c r="CH4" i="3"/>
  <c r="CG4" i="3"/>
  <c r="CD4" i="3"/>
  <c r="CC4" i="3"/>
  <c r="BZ4" i="3"/>
  <c r="BY4" i="3"/>
  <c r="BV4" i="3"/>
  <c r="BU4" i="3"/>
  <c r="BR4" i="3"/>
  <c r="BQ4" i="3"/>
  <c r="BN4" i="3"/>
  <c r="BM4" i="3"/>
  <c r="BJ4" i="3"/>
  <c r="BI4" i="3"/>
  <c r="BF4" i="3"/>
  <c r="BE4" i="3"/>
  <c r="BB4" i="3"/>
  <c r="BA4" i="3"/>
  <c r="AX4" i="3"/>
  <c r="AW4" i="3"/>
  <c r="AT4" i="3"/>
  <c r="AS4" i="3"/>
  <c r="AP4" i="3"/>
  <c r="AO4" i="3"/>
  <c r="AF4" i="3"/>
  <c r="C4" i="3"/>
  <c r="Q52" i="3"/>
  <c r="DV3" i="3"/>
  <c r="DS3" i="3"/>
  <c r="DR3" i="3"/>
  <c r="DQ3" i="3"/>
  <c r="DO3" i="3"/>
  <c r="DN3" i="3"/>
  <c r="DM3" i="3"/>
  <c r="DK3" i="3"/>
  <c r="DJ3" i="3"/>
  <c r="DI3" i="3"/>
  <c r="DG3" i="3"/>
  <c r="DF3" i="3"/>
  <c r="DE3" i="3"/>
  <c r="DC3" i="3"/>
  <c r="DB3" i="3"/>
  <c r="DA3" i="3"/>
  <c r="CY3" i="3"/>
  <c r="CX3" i="3"/>
  <c r="CW3" i="3"/>
  <c r="CU3" i="3"/>
  <c r="CT3" i="3"/>
  <c r="CS3" i="3"/>
  <c r="CQ3" i="3"/>
  <c r="CP3" i="3"/>
  <c r="CO3" i="3"/>
  <c r="CM3" i="3"/>
  <c r="CL3" i="3"/>
  <c r="CK3" i="3"/>
  <c r="CI3" i="3"/>
  <c r="CH3" i="3"/>
  <c r="CG3" i="3"/>
  <c r="CE3" i="3"/>
  <c r="CD3" i="3"/>
  <c r="CC3" i="3"/>
  <c r="CA3" i="3"/>
  <c r="BZ3" i="3"/>
  <c r="BY3" i="3"/>
  <c r="BW3" i="3"/>
  <c r="BV3" i="3"/>
  <c r="BU3" i="3"/>
  <c r="BS3" i="3"/>
  <c r="BR3" i="3"/>
  <c r="BQ3" i="3"/>
  <c r="BO3" i="3"/>
  <c r="BN3" i="3"/>
  <c r="BM3" i="3"/>
  <c r="BK3" i="3"/>
  <c r="BJ3" i="3"/>
  <c r="BI3" i="3"/>
  <c r="BG3" i="3"/>
  <c r="BF3" i="3"/>
  <c r="BE3" i="3"/>
  <c r="BC3" i="3"/>
  <c r="BB3" i="3"/>
  <c r="BA3" i="3"/>
  <c r="AY3" i="3"/>
  <c r="AX3" i="3"/>
  <c r="AW3" i="3"/>
  <c r="AU3" i="3"/>
  <c r="AT3" i="3"/>
  <c r="AS3" i="3"/>
  <c r="AQ3" i="3"/>
  <c r="AP3" i="3"/>
  <c r="AO3" i="3"/>
  <c r="AM3" i="3"/>
  <c r="AK3" i="3"/>
  <c r="AG3" i="3"/>
  <c r="AF3" i="3"/>
  <c r="AC3" i="3"/>
  <c r="Y3" i="3"/>
  <c r="X3" i="3"/>
  <c r="U3" i="3"/>
  <c r="F3" i="3"/>
  <c r="C3" i="3"/>
  <c r="C113" i="2"/>
  <c r="C112" i="2"/>
  <c r="C110" i="2"/>
  <c r="C109" i="2"/>
  <c r="C108" i="2"/>
  <c r="C106" i="2"/>
  <c r="C105" i="2"/>
  <c r="C104" i="2"/>
  <c r="C102" i="2"/>
  <c r="C101" i="2"/>
  <c r="C100" i="2"/>
  <c r="C98" i="2"/>
  <c r="C97" i="2"/>
  <c r="C96" i="2"/>
  <c r="C94" i="2"/>
  <c r="C93" i="2"/>
  <c r="DV92" i="2"/>
  <c r="C92" i="2"/>
  <c r="C90" i="2"/>
  <c r="C89" i="2"/>
  <c r="C88" i="2"/>
  <c r="C86" i="2"/>
  <c r="C85" i="2"/>
  <c r="C84" i="2"/>
  <c r="C82" i="2"/>
  <c r="C81" i="2"/>
  <c r="C80" i="2"/>
  <c r="C78" i="2"/>
  <c r="C77" i="2"/>
  <c r="C76" i="2"/>
  <c r="C74" i="2"/>
  <c r="C73" i="2"/>
  <c r="C72" i="2"/>
  <c r="C70" i="2"/>
  <c r="C69" i="2"/>
  <c r="C68" i="2"/>
  <c r="C66" i="2"/>
  <c r="C65" i="2"/>
  <c r="C64" i="2"/>
  <c r="C62" i="2"/>
  <c r="C61" i="2"/>
  <c r="C60" i="2"/>
  <c r="C58" i="2"/>
  <c r="C57" i="2"/>
  <c r="C56" i="2"/>
  <c r="C54" i="2"/>
  <c r="C53" i="2"/>
  <c r="C52" i="2"/>
  <c r="C50" i="2"/>
  <c r="C49" i="2"/>
  <c r="C48" i="2"/>
  <c r="BY46" i="2"/>
  <c r="C46" i="2"/>
  <c r="C45" i="2"/>
  <c r="C44" i="2"/>
  <c r="DM42" i="2"/>
  <c r="C42" i="2"/>
  <c r="C41" i="2"/>
  <c r="CU40" i="2"/>
  <c r="C40" i="2"/>
  <c r="DF38" i="2"/>
  <c r="C38" i="2"/>
  <c r="BY37" i="2"/>
  <c r="C37" i="2"/>
  <c r="C36" i="2"/>
  <c r="C34" i="2"/>
  <c r="C33" i="2"/>
  <c r="CT32" i="2"/>
  <c r="C32" i="2"/>
  <c r="CQ31" i="2"/>
  <c r="CG30" i="2"/>
  <c r="C30" i="2"/>
  <c r="CM29" i="2"/>
  <c r="C29" i="2"/>
  <c r="CW28" i="2"/>
  <c r="C28" i="2"/>
  <c r="DC27" i="2"/>
  <c r="CS26" i="2"/>
  <c r="C26" i="2"/>
  <c r="DT25" i="2"/>
  <c r="CN25" i="2"/>
  <c r="C25" i="2"/>
  <c r="DS24" i="2"/>
  <c r="DC24" i="2"/>
  <c r="CM24" i="2"/>
  <c r="BF24" i="2"/>
  <c r="C24" i="2"/>
  <c r="DN23" i="2"/>
  <c r="CX23" i="2"/>
  <c r="CH23" i="2"/>
  <c r="DU22" i="2"/>
  <c r="DE22" i="2"/>
  <c r="CO22" i="2"/>
  <c r="BY22" i="2"/>
  <c r="C22" i="2"/>
  <c r="DP21" i="2"/>
  <c r="CZ21" i="2"/>
  <c r="CJ21" i="2"/>
  <c r="C21" i="2"/>
  <c r="DG20" i="2"/>
  <c r="CQ20" i="2"/>
  <c r="CA20" i="2"/>
  <c r="C20" i="2"/>
  <c r="DT19" i="2"/>
  <c r="DD19" i="2"/>
  <c r="CN19" i="2"/>
  <c r="BO19" i="2"/>
  <c r="DM18" i="2"/>
  <c r="CW18" i="2"/>
  <c r="CS18" i="2"/>
  <c r="CG18" i="2"/>
  <c r="CC18" i="2"/>
  <c r="AW18" i="2"/>
  <c r="AN18" i="2"/>
  <c r="C18" i="2"/>
  <c r="C16" i="2"/>
  <c r="C17" i="2"/>
  <c r="AC12" i="2"/>
  <c r="DK17" i="2"/>
  <c r="DG17" i="2"/>
  <c r="CU17" i="2"/>
  <c r="CQ17" i="2"/>
  <c r="CI17" i="2"/>
  <c r="CE17" i="2"/>
  <c r="CA17" i="2"/>
  <c r="AT17" i="2"/>
  <c r="AO17" i="2"/>
  <c r="DO16" i="2"/>
  <c r="CY16" i="2"/>
  <c r="CU16" i="2"/>
  <c r="CM16" i="2"/>
  <c r="CI16" i="2"/>
  <c r="CE16" i="2"/>
  <c r="BQ16" i="2"/>
  <c r="BA16" i="2"/>
  <c r="AS16" i="2"/>
  <c r="AK16" i="2"/>
  <c r="AF16" i="2"/>
  <c r="DN15" i="2"/>
  <c r="DB15" i="2"/>
  <c r="CX15" i="2"/>
  <c r="CT15" i="2"/>
  <c r="CL15" i="2"/>
  <c r="CH15" i="2"/>
  <c r="CD15" i="2"/>
  <c r="BN15" i="2"/>
  <c r="AX15" i="2"/>
  <c r="AS15" i="2"/>
  <c r="AO15" i="2"/>
  <c r="AK15" i="2"/>
  <c r="AG15" i="2"/>
  <c r="C15" i="2"/>
  <c r="DK14" i="2"/>
  <c r="DG14" i="2"/>
  <c r="CY14" i="2"/>
  <c r="CU14" i="2"/>
  <c r="CQ14" i="2"/>
  <c r="CI14" i="2"/>
  <c r="CE14" i="2"/>
  <c r="CA14" i="2"/>
  <c r="BC14" i="2"/>
  <c r="AU14" i="2"/>
  <c r="AQ14" i="2"/>
  <c r="AM14" i="2"/>
  <c r="AI14" i="2"/>
  <c r="AE14" i="2"/>
  <c r="C14" i="2"/>
  <c r="DK13" i="2"/>
  <c r="DG13" i="2"/>
  <c r="CY13" i="2"/>
  <c r="CU13" i="2"/>
  <c r="CQ13" i="2"/>
  <c r="CM13" i="2"/>
  <c r="CI13" i="2"/>
  <c r="CE13" i="2"/>
  <c r="CA13" i="2"/>
  <c r="BT13" i="2"/>
  <c r="BD13" i="2"/>
  <c r="AV13" i="2"/>
  <c r="AR13" i="2"/>
  <c r="AN13" i="2"/>
  <c r="AJ13" i="2"/>
  <c r="AF13" i="2"/>
  <c r="C13" i="2"/>
  <c r="DP12" i="2"/>
  <c r="DL12" i="2"/>
  <c r="DD12" i="2"/>
  <c r="CZ12" i="2"/>
  <c r="CV12" i="2"/>
  <c r="CR12" i="2"/>
  <c r="CN12" i="2"/>
  <c r="CJ12" i="2"/>
  <c r="CF12" i="2"/>
  <c r="CB12" i="2"/>
  <c r="BU12" i="2"/>
  <c r="BE12" i="2"/>
  <c r="AW12" i="2"/>
  <c r="AS12" i="2"/>
  <c r="AO12" i="2"/>
  <c r="AK12" i="2"/>
  <c r="C12" i="2"/>
  <c r="DU11" i="2"/>
  <c r="DQ11" i="2"/>
  <c r="DM11" i="2"/>
  <c r="DI11" i="2"/>
  <c r="DE11" i="2"/>
  <c r="DA11" i="2"/>
  <c r="CW11" i="2"/>
  <c r="CS11" i="2"/>
  <c r="CO11" i="2"/>
  <c r="CK11" i="2"/>
  <c r="CG11" i="2"/>
  <c r="CC11" i="2"/>
  <c r="BY11" i="2"/>
  <c r="BJ11" i="2"/>
  <c r="AY11" i="2"/>
  <c r="AU11" i="2"/>
  <c r="AQ11" i="2"/>
  <c r="AM11" i="2"/>
  <c r="AI11" i="2"/>
  <c r="C11" i="2"/>
  <c r="X50" i="2"/>
  <c r="DS10" i="2"/>
  <c r="DK10" i="2"/>
  <c r="DG10" i="2"/>
  <c r="DC10" i="2"/>
  <c r="CY10" i="2"/>
  <c r="CU10" i="2"/>
  <c r="CQ10" i="2"/>
  <c r="CM10" i="2"/>
  <c r="CI10" i="2"/>
  <c r="CE10" i="2"/>
  <c r="CA10" i="2"/>
  <c r="BS10" i="2"/>
  <c r="BC10" i="2"/>
  <c r="AX10" i="2"/>
  <c r="AT10" i="2"/>
  <c r="AP10" i="2"/>
  <c r="AL10" i="2"/>
  <c r="AD10" i="2"/>
  <c r="C10" i="2"/>
  <c r="DO9" i="2"/>
  <c r="DK9" i="2"/>
  <c r="DG9" i="2"/>
  <c r="DC9" i="2"/>
  <c r="CY9" i="2"/>
  <c r="CU9" i="2"/>
  <c r="CQ9" i="2"/>
  <c r="CM9" i="2"/>
  <c r="CI9" i="2"/>
  <c r="CE9" i="2"/>
  <c r="CA9" i="2"/>
  <c r="BT9" i="2"/>
  <c r="BD9" i="2"/>
  <c r="AY9" i="2"/>
  <c r="AU9" i="2"/>
  <c r="AT9" i="2"/>
  <c r="AQ9" i="2"/>
  <c r="AP9" i="2"/>
  <c r="AM9" i="2"/>
  <c r="AL9" i="2"/>
  <c r="AI9" i="2"/>
  <c r="AH9" i="2"/>
  <c r="C9" i="2"/>
  <c r="V57" i="2"/>
  <c r="DT8" i="2"/>
  <c r="DS8" i="2"/>
  <c r="DP8" i="2"/>
  <c r="DO8" i="2"/>
  <c r="DL8" i="2"/>
  <c r="DK8" i="2"/>
  <c r="DH8" i="2"/>
  <c r="DG8" i="2"/>
  <c r="DD8" i="2"/>
  <c r="DC8" i="2"/>
  <c r="CZ8" i="2"/>
  <c r="CY8" i="2"/>
  <c r="CV8" i="2"/>
  <c r="CU8" i="2"/>
  <c r="CR8" i="2"/>
  <c r="CQ8" i="2"/>
  <c r="CN8" i="2"/>
  <c r="CM8" i="2"/>
  <c r="CJ8" i="2"/>
  <c r="CI8" i="2"/>
  <c r="CF8" i="2"/>
  <c r="CE8" i="2"/>
  <c r="CB8" i="2"/>
  <c r="CA8" i="2"/>
  <c r="BZ8" i="2"/>
  <c r="BY8" i="2"/>
  <c r="BU8" i="2"/>
  <c r="BR8" i="2"/>
  <c r="BQ8" i="2"/>
  <c r="BM8" i="2"/>
  <c r="BI8" i="2"/>
  <c r="BE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F8" i="2"/>
  <c r="Y8" i="2"/>
  <c r="C8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V7" i="2"/>
  <c r="BS7" i="2"/>
  <c r="BR7" i="2"/>
  <c r="BN7" i="2"/>
  <c r="BJ7" i="2"/>
  <c r="BF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E7" i="2"/>
  <c r="AD7" i="2"/>
  <c r="AC7" i="2"/>
  <c r="Z7" i="2"/>
  <c r="V7" i="2"/>
  <c r="C7" i="2"/>
  <c r="DV6" i="2"/>
  <c r="DU6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W6" i="2"/>
  <c r="BT6" i="2"/>
  <c r="BS6" i="2"/>
  <c r="BR6" i="2"/>
  <c r="BO6" i="2"/>
  <c r="BK6" i="2"/>
  <c r="BG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G6" i="2"/>
  <c r="AF6" i="2"/>
  <c r="AE6" i="2"/>
  <c r="AD6" i="2"/>
  <c r="AC6" i="2"/>
  <c r="AA6" i="2"/>
  <c r="C6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U5" i="2"/>
  <c r="BT5" i="2"/>
  <c r="BS5" i="2"/>
  <c r="BR5" i="2"/>
  <c r="BP5" i="2"/>
  <c r="BL5" i="2"/>
  <c r="BJ5" i="2"/>
  <c r="BH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Y5" i="2"/>
  <c r="U5" i="2"/>
  <c r="C5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V4" i="2"/>
  <c r="BU4" i="2"/>
  <c r="BT4" i="2"/>
  <c r="BS4" i="2"/>
  <c r="BR4" i="2"/>
  <c r="BQ4" i="2"/>
  <c r="BO4" i="2"/>
  <c r="BM4" i="2"/>
  <c r="BK4" i="2"/>
  <c r="BJ4" i="2"/>
  <c r="BI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Z4" i="2"/>
  <c r="Y4" i="2"/>
  <c r="R4" i="2"/>
  <c r="C4" i="2"/>
  <c r="Q4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W3" i="2"/>
  <c r="BV3" i="2"/>
  <c r="BU3" i="2"/>
  <c r="BT3" i="2"/>
  <c r="BS3" i="2"/>
  <c r="BR3" i="2"/>
  <c r="BP3" i="2"/>
  <c r="BO3" i="2"/>
  <c r="BN3" i="2"/>
  <c r="BL3" i="2"/>
  <c r="BK3" i="2"/>
  <c r="BJ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A3" i="2"/>
  <c r="Z3" i="2"/>
  <c r="Y3" i="2"/>
  <c r="W3" i="2"/>
  <c r="V3" i="2"/>
  <c r="U3" i="2"/>
  <c r="S3" i="2"/>
  <c r="R3" i="2"/>
  <c r="F3" i="2"/>
  <c r="C3" i="2"/>
  <c r="P62" i="2"/>
  <c r="I3" i="2"/>
  <c r="F3" i="5"/>
  <c r="F3" i="4"/>
  <c r="H3" i="8"/>
  <c r="BJ9" i="8"/>
  <c r="AI5" i="8"/>
  <c r="AH4" i="8"/>
  <c r="AI3" i="8"/>
  <c r="AG5" i="8"/>
  <c r="BM6" i="8"/>
  <c r="BM5" i="8"/>
  <c r="BM17" i="8"/>
  <c r="BO3" i="8"/>
  <c r="BD15" i="8"/>
  <c r="BK19" i="8"/>
  <c r="BN4" i="8"/>
  <c r="Y7" i="8"/>
  <c r="Z6" i="8"/>
  <c r="CF17" i="8"/>
  <c r="CG5" i="8"/>
  <c r="CI5" i="8"/>
  <c r="CI3" i="8"/>
  <c r="DS102" i="8"/>
  <c r="DS101" i="8"/>
  <c r="DP27" i="8"/>
  <c r="DQ16" i="8"/>
  <c r="DQ13" i="8"/>
  <c r="DC22" i="8"/>
  <c r="DA16" i="8"/>
  <c r="CC14" i="8"/>
  <c r="BG11" i="8"/>
  <c r="AM3" i="8"/>
  <c r="BC3" i="8"/>
  <c r="AT4" i="8"/>
  <c r="BJ4" i="8"/>
  <c r="DU4" i="8"/>
  <c r="AO5" i="8"/>
  <c r="BE5" i="8"/>
  <c r="BS5" i="8"/>
  <c r="CA5" i="8"/>
  <c r="DG5" i="8"/>
  <c r="BB6" i="8"/>
  <c r="BY6" i="8"/>
  <c r="CU6" i="8"/>
  <c r="DP6" i="8"/>
  <c r="AW7" i="8"/>
  <c r="CL7" i="8"/>
  <c r="BH8" i="8"/>
  <c r="DV9" i="8"/>
  <c r="DV10" i="8"/>
  <c r="BU16" i="8"/>
  <c r="DV17" i="8"/>
  <c r="CU19" i="8"/>
  <c r="DV27" i="8"/>
  <c r="DV29" i="8"/>
  <c r="DN40" i="8"/>
  <c r="DU51" i="8"/>
  <c r="DU58" i="8"/>
  <c r="DU62" i="8"/>
  <c r="DV66" i="8"/>
  <c r="DV69" i="8"/>
  <c r="DU81" i="8"/>
  <c r="DU85" i="8"/>
  <c r="DU92" i="8"/>
  <c r="DE93" i="8"/>
  <c r="DD29" i="8"/>
  <c r="DE7" i="8"/>
  <c r="DD34" i="8"/>
  <c r="DU102" i="8"/>
  <c r="DV106" i="8"/>
  <c r="DV113" i="8"/>
  <c r="DV112" i="8"/>
  <c r="DV110" i="8"/>
  <c r="DU109" i="8"/>
  <c r="DU106" i="8"/>
  <c r="DV103" i="8"/>
  <c r="DU98" i="8"/>
  <c r="DV95" i="8"/>
  <c r="DT92" i="8"/>
  <c r="DV90" i="8"/>
  <c r="DU89" i="8"/>
  <c r="DU86" i="8"/>
  <c r="DV83" i="8"/>
  <c r="DV79" i="8"/>
  <c r="DV76" i="8"/>
  <c r="DU75" i="8"/>
  <c r="DV73" i="8"/>
  <c r="DU72" i="8"/>
  <c r="DV70" i="8"/>
  <c r="DU69" i="8"/>
  <c r="DU66" i="8"/>
  <c r="DV63" i="8"/>
  <c r="DV59" i="8"/>
  <c r="DV56" i="8"/>
  <c r="DU55" i="8"/>
  <c r="DV53" i="8"/>
  <c r="DU52" i="8"/>
  <c r="DV50" i="8"/>
  <c r="DU49" i="8"/>
  <c r="DU46" i="8"/>
  <c r="DV43" i="8"/>
  <c r="DU38" i="8"/>
  <c r="DV34" i="8"/>
  <c r="DV33" i="8"/>
  <c r="DV32" i="8"/>
  <c r="DV31" i="8"/>
  <c r="DU30" i="8"/>
  <c r="DU29" i="8"/>
  <c r="DU28" i="8"/>
  <c r="DU27" i="8"/>
  <c r="DV22" i="8"/>
  <c r="DV21" i="8"/>
  <c r="DU110" i="8"/>
  <c r="DV107" i="8"/>
  <c r="DV104" i="8"/>
  <c r="DU103" i="8"/>
  <c r="DV99" i="8"/>
  <c r="DV96" i="8"/>
  <c r="DU95" i="8"/>
  <c r="DU90" i="8"/>
  <c r="DV87" i="8"/>
  <c r="DV84" i="8"/>
  <c r="DU83" i="8"/>
  <c r="DV80" i="8"/>
  <c r="DU79" i="8"/>
  <c r="DV77" i="8"/>
  <c r="DU76" i="8"/>
  <c r="DV74" i="8"/>
  <c r="DU73" i="8"/>
  <c r="DU70" i="8"/>
  <c r="DV67" i="8"/>
  <c r="DV64" i="8"/>
  <c r="DU63" i="8"/>
  <c r="DV60" i="8"/>
  <c r="DU59" i="8"/>
  <c r="DV57" i="8"/>
  <c r="DU56" i="8"/>
  <c r="DV54" i="8"/>
  <c r="DU53" i="8"/>
  <c r="DU50" i="8"/>
  <c r="DV47" i="8"/>
  <c r="DV44" i="8"/>
  <c r="DU43" i="8"/>
  <c r="DV41" i="8"/>
  <c r="DV40" i="8"/>
  <c r="DV39" i="8"/>
  <c r="DV36" i="8"/>
  <c r="DV35" i="8"/>
  <c r="DU34" i="8"/>
  <c r="DU33" i="8"/>
  <c r="DU32" i="8"/>
  <c r="DU31" i="8"/>
  <c r="DV24" i="8"/>
  <c r="DV23" i="8"/>
  <c r="DU22" i="8"/>
  <c r="DU21" i="8"/>
  <c r="DU20" i="8"/>
  <c r="DV19" i="8"/>
  <c r="DV18" i="8"/>
  <c r="DV14" i="8"/>
  <c r="DU13" i="8"/>
  <c r="DU12" i="8"/>
  <c r="DU11" i="8"/>
  <c r="DV111" i="8"/>
  <c r="DV108" i="8"/>
  <c r="DU107" i="8"/>
  <c r="DV105" i="8"/>
  <c r="DU104" i="8"/>
  <c r="DV102" i="8"/>
  <c r="DV101" i="8"/>
  <c r="DV100" i="8"/>
  <c r="DU99" i="8"/>
  <c r="DV97" i="8"/>
  <c r="DU96" i="8"/>
  <c r="DV94" i="8"/>
  <c r="DV93" i="8"/>
  <c r="DV92" i="8"/>
  <c r="DV91" i="8"/>
  <c r="DV88" i="8"/>
  <c r="DU87" i="8"/>
  <c r="DV85" i="8"/>
  <c r="DU84" i="8"/>
  <c r="DV82" i="8"/>
  <c r="DV81" i="8"/>
  <c r="DU80" i="8"/>
  <c r="DV78" i="8"/>
  <c r="DU77" i="8"/>
  <c r="DU74" i="8"/>
  <c r="DV71" i="8"/>
  <c r="DV68" i="8"/>
  <c r="DU67" i="8"/>
  <c r="DV65" i="8"/>
  <c r="DU64" i="8"/>
  <c r="DV62" i="8"/>
  <c r="DV61" i="8"/>
  <c r="DU60" i="8"/>
  <c r="DV58" i="8"/>
  <c r="DU57" i="8"/>
  <c r="DU54" i="8"/>
  <c r="DV51" i="8"/>
  <c r="DV48" i="8"/>
  <c r="DU47" i="8"/>
  <c r="DV45" i="8"/>
  <c r="DU44" i="8"/>
  <c r="DV42" i="8"/>
  <c r="DU41" i="8"/>
  <c r="DU40" i="8"/>
  <c r="DU39" i="8"/>
  <c r="DV37" i="8"/>
  <c r="DU36" i="8"/>
  <c r="DU35" i="8"/>
  <c r="DV26" i="8"/>
  <c r="DV25" i="8"/>
  <c r="DU24" i="8"/>
  <c r="DU23" i="8"/>
  <c r="DU19" i="8"/>
  <c r="DU18" i="8"/>
  <c r="DU14" i="8"/>
  <c r="DJ94" i="8"/>
  <c r="DK82" i="8"/>
  <c r="DJ9" i="8"/>
  <c r="DJ32" i="8"/>
  <c r="DJ12" i="8"/>
  <c r="DH11" i="8"/>
  <c r="CV17" i="8"/>
  <c r="CX10" i="8"/>
  <c r="CU62" i="8"/>
  <c r="CT9" i="8"/>
  <c r="CT7" i="8"/>
  <c r="CQ15" i="8"/>
  <c r="CQ8" i="8"/>
  <c r="CA28" i="8"/>
  <c r="CA33" i="8"/>
  <c r="CA21" i="8"/>
  <c r="AT3" i="8"/>
  <c r="AY3" i="8"/>
  <c r="BF4" i="8"/>
  <c r="BR4" i="8"/>
  <c r="BZ4" i="8"/>
  <c r="CP4" i="8"/>
  <c r="CX4" i="8"/>
  <c r="DV4" i="8"/>
  <c r="BI5" i="8"/>
  <c r="BU5" i="8"/>
  <c r="CC5" i="8"/>
  <c r="CK5" i="8"/>
  <c r="CS5" i="8"/>
  <c r="DA5" i="8"/>
  <c r="DI5" i="8"/>
  <c r="DQ5" i="8"/>
  <c r="BG6" i="8"/>
  <c r="CE6" i="8"/>
  <c r="CZ6" i="8"/>
  <c r="DU6" i="8"/>
  <c r="BD7" i="8"/>
  <c r="DU7" i="8"/>
  <c r="CA8" i="8"/>
  <c r="BR10" i="8"/>
  <c r="CB11" i="8"/>
  <c r="CD12" i="8"/>
  <c r="CK13" i="8"/>
  <c r="CS14" i="8"/>
  <c r="DU15" i="8"/>
  <c r="BW18" i="8"/>
  <c r="AG17" i="8"/>
  <c r="AG11" i="8"/>
  <c r="DV30" i="8"/>
  <c r="BU35" i="8"/>
  <c r="DU37" i="8"/>
  <c r="DU48" i="8"/>
  <c r="DV55" i="8"/>
  <c r="BU13" i="8"/>
  <c r="DU71" i="8"/>
  <c r="DU78" i="8"/>
  <c r="DU82" i="8"/>
  <c r="DV86" i="8"/>
  <c r="DV89" i="8"/>
  <c r="DU100" i="8"/>
  <c r="DM30" i="8"/>
  <c r="DL17" i="8"/>
  <c r="DU111" i="8"/>
  <c r="DN10" i="8"/>
  <c r="DO20" i="8"/>
  <c r="DG15" i="8"/>
  <c r="DG8" i="8"/>
  <c r="CM26" i="8"/>
  <c r="BJ12" i="8"/>
  <c r="BH14" i="8"/>
  <c r="AO9" i="8"/>
  <c r="AO7" i="8"/>
  <c r="BK3" i="8"/>
  <c r="DV3" i="8"/>
  <c r="AK5" i="8"/>
  <c r="AW5" i="8"/>
  <c r="BW5" i="8"/>
  <c r="CE5" i="8"/>
  <c r="CM5" i="8"/>
  <c r="CU5" i="8"/>
  <c r="DC5" i="8"/>
  <c r="DK5" i="8"/>
  <c r="DU5" i="8"/>
  <c r="CJ6" i="8"/>
  <c r="DE6" i="8"/>
  <c r="DV6" i="8"/>
  <c r="BJ7" i="8"/>
  <c r="DV7" i="8"/>
  <c r="DU8" i="8"/>
  <c r="CD9" i="8"/>
  <c r="CR11" i="8"/>
  <c r="CT12" i="8"/>
  <c r="DA13" i="8"/>
  <c r="DI14" i="8"/>
  <c r="DV15" i="8"/>
  <c r="DU16" i="8"/>
  <c r="CS18" i="8"/>
  <c r="BU20" i="8"/>
  <c r="DU25" i="8"/>
  <c r="DV28" i="8"/>
  <c r="AR16" i="8"/>
  <c r="AV18" i="8"/>
  <c r="DV38" i="8"/>
  <c r="BV41" i="8"/>
  <c r="DU45" i="8"/>
  <c r="DV52" i="8"/>
  <c r="DU68" i="8"/>
  <c r="DV75" i="8"/>
  <c r="DU91" i="8"/>
  <c r="DU93" i="8"/>
  <c r="DU97" i="8"/>
  <c r="DU108" i="8"/>
  <c r="AJ12" i="8"/>
  <c r="AW13" i="8"/>
  <c r="DU113" i="8"/>
  <c r="DN31" i="8"/>
  <c r="DG33" i="8"/>
  <c r="DC26" i="8"/>
  <c r="CS16" i="8"/>
  <c r="CK20" i="8"/>
  <c r="CC38" i="8"/>
  <c r="BX34" i="8"/>
  <c r="BP6" i="8"/>
  <c r="BH16" i="8"/>
  <c r="AW17" i="8"/>
  <c r="AO39" i="8"/>
  <c r="AA5" i="8"/>
  <c r="X4" i="8"/>
  <c r="CG7" i="7"/>
  <c r="CG5" i="7"/>
  <c r="CH4" i="7"/>
  <c r="CG4" i="7"/>
  <c r="CE17" i="7"/>
  <c r="CE15" i="7"/>
  <c r="CE10" i="7"/>
  <c r="CH3" i="7"/>
  <c r="AK4" i="7"/>
  <c r="AL3" i="7"/>
  <c r="CI14" i="7"/>
  <c r="CJ8" i="7"/>
  <c r="CK31" i="7"/>
  <c r="CK25" i="7"/>
  <c r="CK12" i="7"/>
  <c r="CL4" i="7"/>
  <c r="CK5" i="7"/>
  <c r="CK4" i="7"/>
  <c r="CL3" i="7"/>
  <c r="BO10" i="7"/>
  <c r="BQ5" i="7"/>
  <c r="BQ21" i="7"/>
  <c r="BQ7" i="7"/>
  <c r="BR4" i="7"/>
  <c r="BQ4" i="7"/>
  <c r="BO15" i="7"/>
  <c r="BR3" i="7"/>
  <c r="AW20" i="7"/>
  <c r="AW5" i="7"/>
  <c r="BY5" i="7"/>
  <c r="BY4" i="7"/>
  <c r="CZ8" i="7"/>
  <c r="DA12" i="7"/>
  <c r="DB4" i="7"/>
  <c r="DA4" i="7"/>
  <c r="DP20" i="7"/>
  <c r="DQ12" i="7"/>
  <c r="DR4" i="7"/>
  <c r="DQ4" i="7"/>
  <c r="DQ28" i="7"/>
  <c r="DJ47" i="7"/>
  <c r="DJ24" i="7"/>
  <c r="DJ4" i="7"/>
  <c r="BZ11" i="7"/>
  <c r="BZ4" i="7"/>
  <c r="AQ10" i="7"/>
  <c r="AP15" i="7"/>
  <c r="AP6" i="7"/>
  <c r="P5" i="7"/>
  <c r="AP3" i="7"/>
  <c r="BB3" i="7"/>
  <c r="CX3" i="7"/>
  <c r="V4" i="7"/>
  <c r="AP4" i="7"/>
  <c r="BA4" i="7"/>
  <c r="DF4" i="7"/>
  <c r="BE5" i="7"/>
  <c r="DQ5" i="7"/>
  <c r="BY9" i="7"/>
  <c r="DV12" i="7"/>
  <c r="AR17" i="7"/>
  <c r="DV20" i="7"/>
  <c r="BX29" i="7"/>
  <c r="BE12" i="7"/>
  <c r="BC14" i="7"/>
  <c r="CA16" i="7"/>
  <c r="DV70" i="7"/>
  <c r="DV75" i="7"/>
  <c r="DV79" i="7"/>
  <c r="CR6" i="7"/>
  <c r="CS5" i="7"/>
  <c r="CR13" i="7"/>
  <c r="BK16" i="7"/>
  <c r="DV113" i="7"/>
  <c r="DV105" i="7"/>
  <c r="DV101" i="7"/>
  <c r="DV99" i="7"/>
  <c r="DV94" i="7"/>
  <c r="DV92" i="7"/>
  <c r="DV85" i="7"/>
  <c r="DV83" i="7"/>
  <c r="DV78" i="7"/>
  <c r="DV76" i="7"/>
  <c r="DV74" i="7"/>
  <c r="DV72" i="7"/>
  <c r="DV65" i="7"/>
  <c r="DV63" i="7"/>
  <c r="DV58" i="7"/>
  <c r="DV56" i="7"/>
  <c r="DV49" i="7"/>
  <c r="DV47" i="7"/>
  <c r="DV45" i="7"/>
  <c r="DV43" i="7"/>
  <c r="DT41" i="7"/>
  <c r="DV39" i="7"/>
  <c r="DV37" i="7"/>
  <c r="DV35" i="7"/>
  <c r="DV27" i="7"/>
  <c r="DV24" i="7"/>
  <c r="DV21" i="7"/>
  <c r="DV17" i="7"/>
  <c r="DV13" i="7"/>
  <c r="DV10" i="7"/>
  <c r="DU9" i="7"/>
  <c r="DV109" i="7"/>
  <c r="DV107" i="7"/>
  <c r="DU105" i="7"/>
  <c r="DV103" i="7"/>
  <c r="DV98" i="7"/>
  <c r="DV96" i="7"/>
  <c r="DV89" i="7"/>
  <c r="DV87" i="7"/>
  <c r="DV82" i="7"/>
  <c r="DV80" i="7"/>
  <c r="DV69" i="7"/>
  <c r="DV67" i="7"/>
  <c r="DV62" i="7"/>
  <c r="DV60" i="7"/>
  <c r="DV53" i="7"/>
  <c r="DV51" i="7"/>
  <c r="DV42" i="7"/>
  <c r="DV38" i="7"/>
  <c r="DV34" i="7"/>
  <c r="DV31" i="7"/>
  <c r="DV28" i="7"/>
  <c r="DV25" i="7"/>
  <c r="DV22" i="7"/>
  <c r="DV18" i="7"/>
  <c r="DS17" i="7"/>
  <c r="DV16" i="7"/>
  <c r="DV14" i="7"/>
  <c r="DV7" i="7"/>
  <c r="DV111" i="7"/>
  <c r="DV106" i="7"/>
  <c r="DV102" i="7"/>
  <c r="DV100" i="7"/>
  <c r="DV93" i="7"/>
  <c r="DV91" i="7"/>
  <c r="DV86" i="7"/>
  <c r="DV84" i="7"/>
  <c r="DV77" i="7"/>
  <c r="DV73" i="7"/>
  <c r="DV71" i="7"/>
  <c r="DV66" i="7"/>
  <c r="DV64" i="7"/>
  <c r="DV57" i="7"/>
  <c r="DV55" i="7"/>
  <c r="DV50" i="7"/>
  <c r="DV48" i="7"/>
  <c r="DV46" i="7"/>
  <c r="DV44" i="7"/>
  <c r="DV40" i="7"/>
  <c r="DV36" i="7"/>
  <c r="DV32" i="7"/>
  <c r="DV29" i="7"/>
  <c r="DV26" i="7"/>
  <c r="DV11" i="7"/>
  <c r="DV8" i="7"/>
  <c r="DV5" i="7"/>
  <c r="DM5" i="7"/>
  <c r="DN38" i="7"/>
  <c r="DL16" i="7"/>
  <c r="DM7" i="7"/>
  <c r="DN4" i="7"/>
  <c r="DE4" i="7"/>
  <c r="DE9" i="7"/>
  <c r="DE5" i="7"/>
  <c r="CX19" i="7"/>
  <c r="CW5" i="7"/>
  <c r="CW4" i="7"/>
  <c r="CX22" i="7"/>
  <c r="CP30" i="7"/>
  <c r="CP11" i="7"/>
  <c r="CP4" i="7"/>
  <c r="CO76" i="7"/>
  <c r="CO4" i="7"/>
  <c r="CO9" i="7"/>
  <c r="CO5" i="7"/>
  <c r="CB23" i="7"/>
  <c r="CC4" i="7"/>
  <c r="CD27" i="7"/>
  <c r="CC5" i="7"/>
  <c r="CB6" i="7"/>
  <c r="BU4" i="7"/>
  <c r="BS14" i="7"/>
  <c r="BT18" i="7"/>
  <c r="BT8" i="7"/>
  <c r="BL13" i="7"/>
  <c r="BN4" i="7"/>
  <c r="BM5" i="7"/>
  <c r="BM4" i="7"/>
  <c r="BJ33" i="7"/>
  <c r="BJ11" i="7"/>
  <c r="AX5" i="7"/>
  <c r="AX7" i="7"/>
  <c r="AF13" i="7"/>
  <c r="Z3" i="7"/>
  <c r="AW3" i="7"/>
  <c r="BN3" i="7"/>
  <c r="BY3" i="7"/>
  <c r="CD3" i="7"/>
  <c r="CT3" i="7"/>
  <c r="DJ3" i="7"/>
  <c r="DV3" i="7"/>
  <c r="Y4" i="7"/>
  <c r="AH4" i="7"/>
  <c r="AS4" i="7"/>
  <c r="DM4" i="7"/>
  <c r="BU5" i="7"/>
  <c r="DV9" i="7"/>
  <c r="DF11" i="7"/>
  <c r="CB13" i="7"/>
  <c r="DV15" i="7"/>
  <c r="DV33" i="7"/>
  <c r="DV52" i="7"/>
  <c r="DV61" i="7"/>
  <c r="CU15" i="7"/>
  <c r="CU4" i="7"/>
  <c r="CU10" i="7"/>
  <c r="DV90" i="7"/>
  <c r="DV95" i="7"/>
  <c r="DH6" i="7"/>
  <c r="DH13" i="7"/>
  <c r="DI5" i="7"/>
  <c r="DI4" i="7"/>
  <c r="DO14" i="7"/>
  <c r="DV110" i="7"/>
  <c r="AH3" i="7"/>
  <c r="AX3" i="7"/>
  <c r="BJ3" i="7"/>
  <c r="BZ3" i="7"/>
  <c r="CP3" i="7"/>
  <c r="DF3" i="7"/>
  <c r="Z4" i="7"/>
  <c r="AW4" i="7"/>
  <c r="BE4" i="7"/>
  <c r="BV4" i="7"/>
  <c r="CS4" i="7"/>
  <c r="DV4" i="7"/>
  <c r="BL6" i="7"/>
  <c r="BD8" i="7"/>
  <c r="DV19" i="7"/>
  <c r="DV23" i="7"/>
  <c r="DC26" i="7"/>
  <c r="DV30" i="7"/>
  <c r="DV41" i="7"/>
  <c r="BI9" i="7"/>
  <c r="BI5" i="7"/>
  <c r="DV68" i="7"/>
  <c r="DV81" i="7"/>
  <c r="DK15" i="7"/>
  <c r="DK4" i="7"/>
  <c r="DK10" i="7"/>
  <c r="AC8" i="7"/>
  <c r="DT32" i="7"/>
  <c r="DO36" i="7"/>
  <c r="DH23" i="7"/>
  <c r="CY34" i="7"/>
  <c r="CT39" i="7"/>
  <c r="CK28" i="7"/>
  <c r="CD24" i="7"/>
  <c r="BX32" i="7"/>
  <c r="BO17" i="7"/>
  <c r="BH30" i="7"/>
  <c r="AZ9" i="7"/>
  <c r="AR5" i="7"/>
  <c r="AJ4" i="7"/>
  <c r="T5" i="7"/>
  <c r="T8" i="8"/>
  <c r="S5" i="8"/>
  <c r="T4" i="8"/>
  <c r="T3" i="8"/>
  <c r="AE17" i="8"/>
  <c r="AD14" i="8"/>
  <c r="AE13" i="8"/>
  <c r="AD10" i="8"/>
  <c r="AE9" i="8"/>
  <c r="AF6" i="8"/>
  <c r="AF16" i="8"/>
  <c r="AF12" i="8"/>
  <c r="AF8" i="8"/>
  <c r="AF18" i="8"/>
  <c r="AF10" i="8"/>
  <c r="AE5" i="8"/>
  <c r="AF4" i="8"/>
  <c r="AD6" i="8"/>
  <c r="AF3" i="8"/>
  <c r="AF14" i="8"/>
  <c r="DT112" i="8"/>
  <c r="DS109" i="8"/>
  <c r="DR107" i="8"/>
  <c r="DR102" i="8"/>
  <c r="DR101" i="8"/>
  <c r="DS97" i="8"/>
  <c r="DR95" i="8"/>
  <c r="DR94" i="8"/>
  <c r="DS92" i="8"/>
  <c r="DR90" i="8"/>
  <c r="DR89" i="8"/>
  <c r="DT88" i="8"/>
  <c r="DS87" i="8"/>
  <c r="DR86" i="8"/>
  <c r="DT108" i="8"/>
  <c r="DT106" i="8"/>
  <c r="DT105" i="8"/>
  <c r="DT104" i="8"/>
  <c r="DT103" i="8"/>
  <c r="DT100" i="8"/>
  <c r="DT99" i="8"/>
  <c r="DT98" i="8"/>
  <c r="DR97" i="8"/>
  <c r="DT96" i="8"/>
  <c r="DT93" i="8"/>
  <c r="DR92" i="8"/>
  <c r="DT91" i="8"/>
  <c r="DS88" i="8"/>
  <c r="DR87" i="8"/>
  <c r="DT85" i="8"/>
  <c r="DS84" i="8"/>
  <c r="DS108" i="8"/>
  <c r="DT107" i="8"/>
  <c r="DS106" i="8"/>
  <c r="DS105" i="8"/>
  <c r="DS104" i="8"/>
  <c r="DS103" i="8"/>
  <c r="DT102" i="8"/>
  <c r="DT101" i="8"/>
  <c r="DS100" i="8"/>
  <c r="DS99" i="8"/>
  <c r="DS98" i="8"/>
  <c r="DS96" i="8"/>
  <c r="DT95" i="8"/>
  <c r="DT94" i="8"/>
  <c r="DS93" i="8"/>
  <c r="DS91" i="8"/>
  <c r="DT90" i="8"/>
  <c r="DT89" i="8"/>
  <c r="DR88" i="8"/>
  <c r="DT86" i="8"/>
  <c r="DS85" i="8"/>
  <c r="DR84" i="8"/>
  <c r="DS107" i="8"/>
  <c r="DR100" i="8"/>
  <c r="DR93" i="8"/>
  <c r="DQ83" i="8"/>
  <c r="DR82" i="8"/>
  <c r="DT81" i="8"/>
  <c r="DS80" i="8"/>
  <c r="DR79" i="8"/>
  <c r="DQ78" i="8"/>
  <c r="DT77" i="8"/>
  <c r="DS76" i="8"/>
  <c r="DS75" i="8"/>
  <c r="DT110" i="8"/>
  <c r="DT109" i="8"/>
  <c r="DR99" i="8"/>
  <c r="DR98" i="8"/>
  <c r="DR96" i="8"/>
  <c r="DS94" i="8"/>
  <c r="DS89" i="8"/>
  <c r="DQ88" i="8"/>
  <c r="DT87" i="8"/>
  <c r="DS86" i="8"/>
  <c r="DR85" i="8"/>
  <c r="DT83" i="8"/>
  <c r="DQ82" i="8"/>
  <c r="DS81" i="8"/>
  <c r="DR80" i="8"/>
  <c r="DQ79" i="8"/>
  <c r="DT78" i="8"/>
  <c r="DS77" i="8"/>
  <c r="DS90" i="8"/>
  <c r="DT84" i="8"/>
  <c r="DS83" i="8"/>
  <c r="DT82" i="8"/>
  <c r="DR81" i="8"/>
  <c r="DQ80" i="8"/>
  <c r="DT79" i="8"/>
  <c r="DS78" i="8"/>
  <c r="DR77" i="8"/>
  <c r="DQ76" i="8"/>
  <c r="DQ75" i="8"/>
  <c r="DR106" i="8"/>
  <c r="DR105" i="8"/>
  <c r="DR104" i="8"/>
  <c r="DR103" i="8"/>
  <c r="DT97" i="8"/>
  <c r="DS95" i="8"/>
  <c r="DR91" i="8"/>
  <c r="DR78" i="8"/>
  <c r="DQ74" i="8"/>
  <c r="DT73" i="8"/>
  <c r="DT72" i="8"/>
  <c r="DR71" i="8"/>
  <c r="DT70" i="8"/>
  <c r="DS69" i="8"/>
  <c r="DS68" i="8"/>
  <c r="DR83" i="8"/>
  <c r="DS82" i="8"/>
  <c r="DT80" i="8"/>
  <c r="DT76" i="8"/>
  <c r="DT75" i="8"/>
  <c r="DT74" i="8"/>
  <c r="DS73" i="8"/>
  <c r="DS72" i="8"/>
  <c r="DQ71" i="8"/>
  <c r="DS70" i="8"/>
  <c r="DR69" i="8"/>
  <c r="DR76" i="8"/>
  <c r="DR75" i="8"/>
  <c r="DS74" i="8"/>
  <c r="DR73" i="8"/>
  <c r="DR72" i="8"/>
  <c r="DT71" i="8"/>
  <c r="DR70" i="8"/>
  <c r="DQ69" i="8"/>
  <c r="DQ68" i="8"/>
  <c r="DQ84" i="8"/>
  <c r="DQ81" i="8"/>
  <c r="DQ73" i="8"/>
  <c r="DT68" i="8"/>
  <c r="DQ67" i="8"/>
  <c r="DT66" i="8"/>
  <c r="DT65" i="8"/>
  <c r="DT64" i="8"/>
  <c r="DS63" i="8"/>
  <c r="DR62" i="8"/>
  <c r="DR61" i="8"/>
  <c r="DR60" i="8"/>
  <c r="DQ59" i="8"/>
  <c r="DS58" i="8"/>
  <c r="DR57" i="8"/>
  <c r="DT56" i="8"/>
  <c r="DR74" i="8"/>
  <c r="DT69" i="8"/>
  <c r="DR68" i="8"/>
  <c r="DT67" i="8"/>
  <c r="DS66" i="8"/>
  <c r="DS65" i="8"/>
  <c r="DS64" i="8"/>
  <c r="DR63" i="8"/>
  <c r="DQ62" i="8"/>
  <c r="DQ61" i="8"/>
  <c r="DQ60" i="8"/>
  <c r="DT59" i="8"/>
  <c r="DR58" i="8"/>
  <c r="DQ57" i="8"/>
  <c r="DS79" i="8"/>
  <c r="DS71" i="8"/>
  <c r="DS67" i="8"/>
  <c r="DR66" i="8"/>
  <c r="DR65" i="8"/>
  <c r="DR64" i="8"/>
  <c r="DQ63" i="8"/>
  <c r="DT62" i="8"/>
  <c r="DT61" i="8"/>
  <c r="DT60" i="8"/>
  <c r="DS59" i="8"/>
  <c r="DQ58" i="8"/>
  <c r="DT57" i="8"/>
  <c r="DR56" i="8"/>
  <c r="DQ77" i="8"/>
  <c r="DR67" i="8"/>
  <c r="DS57" i="8"/>
  <c r="DS56" i="8"/>
  <c r="DS55" i="8"/>
  <c r="DS54" i="8"/>
  <c r="DR53" i="8"/>
  <c r="DT52" i="8"/>
  <c r="DT51" i="8"/>
  <c r="DS50" i="8"/>
  <c r="DR49" i="8"/>
  <c r="DQ48" i="8"/>
  <c r="DQ47" i="8"/>
  <c r="DT46" i="8"/>
  <c r="DQ72" i="8"/>
  <c r="DQ66" i="8"/>
  <c r="DQ64" i="8"/>
  <c r="DS62" i="8"/>
  <c r="DS60" i="8"/>
  <c r="DT58" i="8"/>
  <c r="DQ56" i="8"/>
  <c r="DR55" i="8"/>
  <c r="DR54" i="8"/>
  <c r="DQ53" i="8"/>
  <c r="DS52" i="8"/>
  <c r="DS51" i="8"/>
  <c r="DR50" i="8"/>
  <c r="DQ49" i="8"/>
  <c r="DT48" i="8"/>
  <c r="DQ55" i="8"/>
  <c r="DQ54" i="8"/>
  <c r="DT53" i="8"/>
  <c r="DR52" i="8"/>
  <c r="DR51" i="8"/>
  <c r="DQ50" i="8"/>
  <c r="DT49" i="8"/>
  <c r="DS48" i="8"/>
  <c r="DS47" i="8"/>
  <c r="DR46" i="8"/>
  <c r="DS61" i="8"/>
  <c r="DR59" i="8"/>
  <c r="DQ51" i="8"/>
  <c r="DT50" i="8"/>
  <c r="DR47" i="8"/>
  <c r="DT45" i="8"/>
  <c r="DS44" i="8"/>
  <c r="DS43" i="8"/>
  <c r="DR42" i="8"/>
  <c r="DQ41" i="8"/>
  <c r="DT40" i="8"/>
  <c r="DT39" i="8"/>
  <c r="DS38" i="8"/>
  <c r="DR37" i="8"/>
  <c r="DQ36" i="8"/>
  <c r="DQ65" i="8"/>
  <c r="DT63" i="8"/>
  <c r="DS49" i="8"/>
  <c r="DS45" i="8"/>
  <c r="DR44" i="8"/>
  <c r="DR43" i="8"/>
  <c r="DQ42" i="8"/>
  <c r="DT41" i="8"/>
  <c r="DS40" i="8"/>
  <c r="DS39" i="8"/>
  <c r="DR38" i="8"/>
  <c r="DQ37" i="8"/>
  <c r="DT54" i="8"/>
  <c r="DS53" i="8"/>
  <c r="DR48" i="8"/>
  <c r="DS46" i="8"/>
  <c r="DR45" i="8"/>
  <c r="DQ44" i="8"/>
  <c r="DQ43" i="8"/>
  <c r="DT42" i="8"/>
  <c r="DS41" i="8"/>
  <c r="DQ52" i="8"/>
  <c r="DT47" i="8"/>
  <c r="DT43" i="8"/>
  <c r="DR39" i="8"/>
  <c r="DT36" i="8"/>
  <c r="DT35" i="8"/>
  <c r="DS34" i="8"/>
  <c r="DR33" i="8"/>
  <c r="DQ32" i="8"/>
  <c r="DQ31" i="8"/>
  <c r="DT30" i="8"/>
  <c r="DS29" i="8"/>
  <c r="DR28" i="8"/>
  <c r="DS27" i="8"/>
  <c r="DR26" i="8"/>
  <c r="DQ25" i="8"/>
  <c r="DQ24" i="8"/>
  <c r="DR23" i="8"/>
  <c r="DR22" i="8"/>
  <c r="DR21" i="8"/>
  <c r="DR20" i="8"/>
  <c r="DR19" i="8"/>
  <c r="DR18" i="8"/>
  <c r="DQ70" i="8"/>
  <c r="DT55" i="8"/>
  <c r="DQ45" i="8"/>
  <c r="DS42" i="8"/>
  <c r="DR40" i="8"/>
  <c r="DQ39" i="8"/>
  <c r="DT37" i="8"/>
  <c r="DS36" i="8"/>
  <c r="DS35" i="8"/>
  <c r="DR34" i="8"/>
  <c r="DQ33" i="8"/>
  <c r="DT32" i="8"/>
  <c r="DT31" i="8"/>
  <c r="DS30" i="8"/>
  <c r="DR29" i="8"/>
  <c r="DQ28" i="8"/>
  <c r="DR27" i="8"/>
  <c r="DQ26" i="8"/>
  <c r="DT25" i="8"/>
  <c r="DT24" i="8"/>
  <c r="DQ23" i="8"/>
  <c r="DQ22" i="8"/>
  <c r="DQ21" i="8"/>
  <c r="DQ20" i="8"/>
  <c r="DQ46" i="8"/>
  <c r="DT44" i="8"/>
  <c r="DR41" i="8"/>
  <c r="DQ40" i="8"/>
  <c r="DT38" i="8"/>
  <c r="DS37" i="8"/>
  <c r="DR36" i="8"/>
  <c r="DR35" i="8"/>
  <c r="DQ34" i="8"/>
  <c r="DT33" i="8"/>
  <c r="DS32" i="8"/>
  <c r="DS31" i="8"/>
  <c r="DR30" i="8"/>
  <c r="DQ29" i="8"/>
  <c r="DT28" i="8"/>
  <c r="DQ27" i="8"/>
  <c r="DT26" i="8"/>
  <c r="DS25" i="8"/>
  <c r="DS24" i="8"/>
  <c r="DT23" i="8"/>
  <c r="DT22" i="8"/>
  <c r="DT21" i="8"/>
  <c r="DT20" i="8"/>
  <c r="DT19" i="8"/>
  <c r="DT18" i="8"/>
  <c r="DS33" i="8"/>
  <c r="DS28" i="8"/>
  <c r="DR25" i="8"/>
  <c r="DS21" i="8"/>
  <c r="DQ19" i="8"/>
  <c r="DS17" i="8"/>
  <c r="DT16" i="8"/>
  <c r="DR15" i="8"/>
  <c r="DT14" i="8"/>
  <c r="DT13" i="8"/>
  <c r="DQ12" i="8"/>
  <c r="DS11" i="8"/>
  <c r="DQ10" i="8"/>
  <c r="DQ9" i="8"/>
  <c r="DR8" i="8"/>
  <c r="DT7" i="8"/>
  <c r="DR6" i="8"/>
  <c r="DS5" i="8"/>
  <c r="DR32" i="8"/>
  <c r="DR24" i="8"/>
  <c r="DR17" i="8"/>
  <c r="DS16" i="8"/>
  <c r="DQ15" i="8"/>
  <c r="DS14" i="8"/>
  <c r="DS13" i="8"/>
  <c r="DT12" i="8"/>
  <c r="DR11" i="8"/>
  <c r="DT10" i="8"/>
  <c r="DT9" i="8"/>
  <c r="DQ8" i="8"/>
  <c r="DS7" i="8"/>
  <c r="DQ38" i="8"/>
  <c r="DR31" i="8"/>
  <c r="DQ30" i="8"/>
  <c r="DT27" i="8"/>
  <c r="DS23" i="8"/>
  <c r="DS20" i="8"/>
  <c r="DS18" i="8"/>
  <c r="DQ17" i="8"/>
  <c r="DR16" i="8"/>
  <c r="DT15" i="8"/>
  <c r="DR14" i="8"/>
  <c r="DR13" i="8"/>
  <c r="DS12" i="8"/>
  <c r="DQ11" i="8"/>
  <c r="DS10" i="8"/>
  <c r="DS9" i="8"/>
  <c r="DT8" i="8"/>
  <c r="DR7" i="8"/>
  <c r="DL88" i="8"/>
  <c r="DL101" i="8"/>
  <c r="DL100" i="8"/>
  <c r="DL99" i="8"/>
  <c r="DL98" i="8"/>
  <c r="DL96" i="8"/>
  <c r="DL93" i="8"/>
  <c r="DL91" i="8"/>
  <c r="DL85" i="8"/>
  <c r="DL95" i="8"/>
  <c r="DL94" i="8"/>
  <c r="DL90" i="8"/>
  <c r="DL89" i="8"/>
  <c r="DL86" i="8"/>
  <c r="DK90" i="8"/>
  <c r="DI83" i="8"/>
  <c r="DJ82" i="8"/>
  <c r="DL81" i="8"/>
  <c r="DK80" i="8"/>
  <c r="DJ79" i="8"/>
  <c r="DI78" i="8"/>
  <c r="DL77" i="8"/>
  <c r="DK76" i="8"/>
  <c r="DK75" i="8"/>
  <c r="DL97" i="8"/>
  <c r="DI95" i="8"/>
  <c r="DL92" i="8"/>
  <c r="DJ91" i="8"/>
  <c r="DL83" i="8"/>
  <c r="DI82" i="8"/>
  <c r="DK81" i="8"/>
  <c r="DJ80" i="8"/>
  <c r="DI79" i="8"/>
  <c r="DL78" i="8"/>
  <c r="DJ93" i="8"/>
  <c r="DL84" i="8"/>
  <c r="DK83" i="8"/>
  <c r="DL82" i="8"/>
  <c r="DJ81" i="8"/>
  <c r="DI80" i="8"/>
  <c r="DL79" i="8"/>
  <c r="DK78" i="8"/>
  <c r="DJ77" i="8"/>
  <c r="DI76" i="8"/>
  <c r="DI75" i="8"/>
  <c r="DK89" i="8"/>
  <c r="DI88" i="8"/>
  <c r="DL87" i="8"/>
  <c r="DI84" i="8"/>
  <c r="DI74" i="8"/>
  <c r="DL73" i="8"/>
  <c r="DL72" i="8"/>
  <c r="DJ71" i="8"/>
  <c r="DL70" i="8"/>
  <c r="DK69" i="8"/>
  <c r="DK68" i="8"/>
  <c r="DI81" i="8"/>
  <c r="DK79" i="8"/>
  <c r="DL76" i="8"/>
  <c r="DL75" i="8"/>
  <c r="DL74" i="8"/>
  <c r="DK73" i="8"/>
  <c r="DK72" i="8"/>
  <c r="DI71" i="8"/>
  <c r="DK70" i="8"/>
  <c r="DJ69" i="8"/>
  <c r="DJ78" i="8"/>
  <c r="DK77" i="8"/>
  <c r="DJ76" i="8"/>
  <c r="DJ75" i="8"/>
  <c r="DK74" i="8"/>
  <c r="DJ73" i="8"/>
  <c r="DJ72" i="8"/>
  <c r="DL71" i="8"/>
  <c r="DJ70" i="8"/>
  <c r="DI69" i="8"/>
  <c r="DI68" i="8"/>
  <c r="DK86" i="8"/>
  <c r="DJ85" i="8"/>
  <c r="DJ83" i="8"/>
  <c r="DI77" i="8"/>
  <c r="DK71" i="8"/>
  <c r="DL68" i="8"/>
  <c r="DI67" i="8"/>
  <c r="DL66" i="8"/>
  <c r="DL65" i="8"/>
  <c r="DL64" i="8"/>
  <c r="DK63" i="8"/>
  <c r="DJ62" i="8"/>
  <c r="DJ61" i="8"/>
  <c r="DJ60" i="8"/>
  <c r="DI59" i="8"/>
  <c r="DK58" i="8"/>
  <c r="DJ57" i="8"/>
  <c r="DL56" i="8"/>
  <c r="DL80" i="8"/>
  <c r="DI72" i="8"/>
  <c r="DI70" i="8"/>
  <c r="DJ68" i="8"/>
  <c r="DL67" i="8"/>
  <c r="DK66" i="8"/>
  <c r="DK65" i="8"/>
  <c r="DK64" i="8"/>
  <c r="DJ63" i="8"/>
  <c r="DI62" i="8"/>
  <c r="DI61" i="8"/>
  <c r="DI60" i="8"/>
  <c r="DL59" i="8"/>
  <c r="DJ58" i="8"/>
  <c r="DI57" i="8"/>
  <c r="DI73" i="8"/>
  <c r="DK67" i="8"/>
  <c r="DJ66" i="8"/>
  <c r="DJ65" i="8"/>
  <c r="DJ64" i="8"/>
  <c r="DI63" i="8"/>
  <c r="DL62" i="8"/>
  <c r="DL61" i="8"/>
  <c r="DL60" i="8"/>
  <c r="DK59" i="8"/>
  <c r="DI58" i="8"/>
  <c r="DL57" i="8"/>
  <c r="DJ56" i="8"/>
  <c r="DK56" i="8"/>
  <c r="DK55" i="8"/>
  <c r="DK54" i="8"/>
  <c r="DJ53" i="8"/>
  <c r="DL52" i="8"/>
  <c r="DL51" i="8"/>
  <c r="DK50" i="8"/>
  <c r="DJ49" i="8"/>
  <c r="DI48" i="8"/>
  <c r="DI47" i="8"/>
  <c r="DL46" i="8"/>
  <c r="DL69" i="8"/>
  <c r="DI65" i="8"/>
  <c r="DL63" i="8"/>
  <c r="DK61" i="8"/>
  <c r="DJ59" i="8"/>
  <c r="DI56" i="8"/>
  <c r="DJ55" i="8"/>
  <c r="DJ54" i="8"/>
  <c r="DI53" i="8"/>
  <c r="DK52" i="8"/>
  <c r="DK51" i="8"/>
  <c r="DJ50" i="8"/>
  <c r="DI49" i="8"/>
  <c r="DL48" i="8"/>
  <c r="DJ67" i="8"/>
  <c r="DK57" i="8"/>
  <c r="DI55" i="8"/>
  <c r="DI54" i="8"/>
  <c r="DL53" i="8"/>
  <c r="DJ52" i="8"/>
  <c r="DJ51" i="8"/>
  <c r="DI50" i="8"/>
  <c r="DL49" i="8"/>
  <c r="DK48" i="8"/>
  <c r="DK47" i="8"/>
  <c r="DJ46" i="8"/>
  <c r="DL54" i="8"/>
  <c r="DK53" i="8"/>
  <c r="DJ48" i="8"/>
  <c r="DJ47" i="8"/>
  <c r="DL45" i="8"/>
  <c r="DK44" i="8"/>
  <c r="DK43" i="8"/>
  <c r="DJ42" i="8"/>
  <c r="DI41" i="8"/>
  <c r="DL40" i="8"/>
  <c r="DL39" i="8"/>
  <c r="DK38" i="8"/>
  <c r="DJ37" i="8"/>
  <c r="DI36" i="8"/>
  <c r="DL58" i="8"/>
  <c r="DL55" i="8"/>
  <c r="DI52" i="8"/>
  <c r="DK45" i="8"/>
  <c r="DJ44" i="8"/>
  <c r="DJ43" i="8"/>
  <c r="DI42" i="8"/>
  <c r="DL41" i="8"/>
  <c r="DK40" i="8"/>
  <c r="DK39" i="8"/>
  <c r="DJ38" i="8"/>
  <c r="DJ74" i="8"/>
  <c r="DK62" i="8"/>
  <c r="DK60" i="8"/>
  <c r="DI51" i="8"/>
  <c r="DL50" i="8"/>
  <c r="DK46" i="8"/>
  <c r="DJ45" i="8"/>
  <c r="DI44" i="8"/>
  <c r="DI43" i="8"/>
  <c r="DL42" i="8"/>
  <c r="DK41" i="8"/>
  <c r="DI66" i="8"/>
  <c r="DI64" i="8"/>
  <c r="DL44" i="8"/>
  <c r="DJ41" i="8"/>
  <c r="DJ39" i="8"/>
  <c r="DJ36" i="8"/>
  <c r="DL35" i="8"/>
  <c r="DK34" i="8"/>
  <c r="DJ33" i="8"/>
  <c r="DI32" i="8"/>
  <c r="DI31" i="8"/>
  <c r="DL30" i="8"/>
  <c r="DK29" i="8"/>
  <c r="DJ28" i="8"/>
  <c r="DK27" i="8"/>
  <c r="DJ26" i="8"/>
  <c r="DI25" i="8"/>
  <c r="DI24" i="8"/>
  <c r="DJ23" i="8"/>
  <c r="DJ22" i="8"/>
  <c r="DJ21" i="8"/>
  <c r="DJ20" i="8"/>
  <c r="DJ19" i="8"/>
  <c r="DJ18" i="8"/>
  <c r="DL47" i="8"/>
  <c r="DJ40" i="8"/>
  <c r="DI39" i="8"/>
  <c r="DL37" i="8"/>
  <c r="DK35" i="8"/>
  <c r="DJ34" i="8"/>
  <c r="DI33" i="8"/>
  <c r="DL32" i="8"/>
  <c r="DL31" i="8"/>
  <c r="DK30" i="8"/>
  <c r="DJ29" i="8"/>
  <c r="DI28" i="8"/>
  <c r="DJ27" i="8"/>
  <c r="DI26" i="8"/>
  <c r="DL25" i="8"/>
  <c r="DL24" i="8"/>
  <c r="DI23" i="8"/>
  <c r="DI22" i="8"/>
  <c r="DI21" i="8"/>
  <c r="DI20" i="8"/>
  <c r="DK49" i="8"/>
  <c r="DL43" i="8"/>
  <c r="DI40" i="8"/>
  <c r="DL38" i="8"/>
  <c r="DK37" i="8"/>
  <c r="DL36" i="8"/>
  <c r="DJ35" i="8"/>
  <c r="DI34" i="8"/>
  <c r="DL33" i="8"/>
  <c r="DK32" i="8"/>
  <c r="DK31" i="8"/>
  <c r="DJ30" i="8"/>
  <c r="DI29" i="8"/>
  <c r="DL28" i="8"/>
  <c r="DI27" i="8"/>
  <c r="DL26" i="8"/>
  <c r="DK25" i="8"/>
  <c r="DK24" i="8"/>
  <c r="DL23" i="8"/>
  <c r="DL22" i="8"/>
  <c r="DL21" i="8"/>
  <c r="DL20" i="8"/>
  <c r="DL19" i="8"/>
  <c r="DL18" i="8"/>
  <c r="DJ31" i="8"/>
  <c r="DI30" i="8"/>
  <c r="DL27" i="8"/>
  <c r="DK23" i="8"/>
  <c r="DK20" i="8"/>
  <c r="DI19" i="8"/>
  <c r="DK17" i="8"/>
  <c r="DL16" i="8"/>
  <c r="DJ15" i="8"/>
  <c r="DL14" i="8"/>
  <c r="DL13" i="8"/>
  <c r="DI12" i="8"/>
  <c r="DK11" i="8"/>
  <c r="DI10" i="8"/>
  <c r="DI9" i="8"/>
  <c r="DJ8" i="8"/>
  <c r="DL7" i="8"/>
  <c r="DJ6" i="8"/>
  <c r="DI46" i="8"/>
  <c r="DK42" i="8"/>
  <c r="DI37" i="8"/>
  <c r="DI35" i="8"/>
  <c r="DL34" i="8"/>
  <c r="DL29" i="8"/>
  <c r="DK26" i="8"/>
  <c r="DK22" i="8"/>
  <c r="DJ17" i="8"/>
  <c r="DK16" i="8"/>
  <c r="DI15" i="8"/>
  <c r="DK14" i="8"/>
  <c r="DK13" i="8"/>
  <c r="DL12" i="8"/>
  <c r="DJ11" i="8"/>
  <c r="DL10" i="8"/>
  <c r="DL9" i="8"/>
  <c r="DI8" i="8"/>
  <c r="DK7" i="8"/>
  <c r="DK36" i="8"/>
  <c r="DK33" i="8"/>
  <c r="DK28" i="8"/>
  <c r="DJ25" i="8"/>
  <c r="DK21" i="8"/>
  <c r="DK18" i="8"/>
  <c r="DI17" i="8"/>
  <c r="DJ16" i="8"/>
  <c r="DL15" i="8"/>
  <c r="DJ14" i="8"/>
  <c r="DJ13" i="8"/>
  <c r="DK12" i="8"/>
  <c r="DI11" i="8"/>
  <c r="DK10" i="8"/>
  <c r="DK9" i="8"/>
  <c r="DL8" i="8"/>
  <c r="DJ7" i="8"/>
  <c r="CZ87" i="8"/>
  <c r="CZ91" i="8"/>
  <c r="CX83" i="8"/>
  <c r="CX82" i="8"/>
  <c r="CZ81" i="8"/>
  <c r="CY80" i="8"/>
  <c r="CX79" i="8"/>
  <c r="CW78" i="8"/>
  <c r="CZ77" i="8"/>
  <c r="CY76" i="8"/>
  <c r="CX85" i="8"/>
  <c r="CW82" i="8"/>
  <c r="CY81" i="8"/>
  <c r="CX80" i="8"/>
  <c r="CW79" i="8"/>
  <c r="CZ78" i="8"/>
  <c r="CZ82" i="8"/>
  <c r="CX81" i="8"/>
  <c r="CW80" i="8"/>
  <c r="CZ79" i="8"/>
  <c r="CY78" i="8"/>
  <c r="CX77" i="8"/>
  <c r="CW76" i="8"/>
  <c r="CW98" i="8"/>
  <c r="CW81" i="8"/>
  <c r="CY79" i="8"/>
  <c r="CY77" i="8"/>
  <c r="CX76" i="8"/>
  <c r="CW75" i="8"/>
  <c r="CW74" i="8"/>
  <c r="CZ73" i="8"/>
  <c r="CZ72" i="8"/>
  <c r="CX71" i="8"/>
  <c r="CZ70" i="8"/>
  <c r="CY69" i="8"/>
  <c r="CY68" i="8"/>
  <c r="CY84" i="8"/>
  <c r="CZ83" i="8"/>
  <c r="CX78" i="8"/>
  <c r="CW77" i="8"/>
  <c r="CZ75" i="8"/>
  <c r="CZ74" i="8"/>
  <c r="CY73" i="8"/>
  <c r="CY72" i="8"/>
  <c r="CW71" i="8"/>
  <c r="CY70" i="8"/>
  <c r="CX69" i="8"/>
  <c r="CY82" i="8"/>
  <c r="CZ80" i="8"/>
  <c r="CY75" i="8"/>
  <c r="CY74" i="8"/>
  <c r="CX73" i="8"/>
  <c r="CX72" i="8"/>
  <c r="CZ71" i="8"/>
  <c r="CX70" i="8"/>
  <c r="CW69" i="8"/>
  <c r="CW68" i="8"/>
  <c r="CZ76" i="8"/>
  <c r="CX75" i="8"/>
  <c r="CW72" i="8"/>
  <c r="CW70" i="8"/>
  <c r="CW67" i="8"/>
  <c r="CZ66" i="8"/>
  <c r="CZ65" i="8"/>
  <c r="CZ64" i="8"/>
  <c r="CY63" i="8"/>
  <c r="CX62" i="8"/>
  <c r="CX61" i="8"/>
  <c r="CX60" i="8"/>
  <c r="CW59" i="8"/>
  <c r="CY58" i="8"/>
  <c r="CX57" i="8"/>
  <c r="CZ56" i="8"/>
  <c r="CW73" i="8"/>
  <c r="CZ67" i="8"/>
  <c r="CY66" i="8"/>
  <c r="CY65" i="8"/>
  <c r="CY64" i="8"/>
  <c r="CX63" i="8"/>
  <c r="CW62" i="8"/>
  <c r="CW61" i="8"/>
  <c r="CW60" i="8"/>
  <c r="CZ59" i="8"/>
  <c r="CX58" i="8"/>
  <c r="CW57" i="8"/>
  <c r="CX74" i="8"/>
  <c r="CZ69" i="8"/>
  <c r="CZ68" i="8"/>
  <c r="CY67" i="8"/>
  <c r="CX66" i="8"/>
  <c r="CX65" i="8"/>
  <c r="CX64" i="8"/>
  <c r="CW63" i="8"/>
  <c r="CZ62" i="8"/>
  <c r="CZ61" i="8"/>
  <c r="CZ60" i="8"/>
  <c r="CY59" i="8"/>
  <c r="CW58" i="8"/>
  <c r="CZ57" i="8"/>
  <c r="CX56" i="8"/>
  <c r="CW65" i="8"/>
  <c r="CZ63" i="8"/>
  <c r="CY61" i="8"/>
  <c r="CX59" i="8"/>
  <c r="CY55" i="8"/>
  <c r="CY54" i="8"/>
  <c r="CX53" i="8"/>
  <c r="CZ52" i="8"/>
  <c r="CZ51" i="8"/>
  <c r="CY50" i="8"/>
  <c r="CX49" i="8"/>
  <c r="CW48" i="8"/>
  <c r="CW47" i="8"/>
  <c r="CX67" i="8"/>
  <c r="CY57" i="8"/>
  <c r="CX55" i="8"/>
  <c r="CX54" i="8"/>
  <c r="CW53" i="8"/>
  <c r="CY52" i="8"/>
  <c r="CY51" i="8"/>
  <c r="CX50" i="8"/>
  <c r="CW49" i="8"/>
  <c r="CZ48" i="8"/>
  <c r="CX68" i="8"/>
  <c r="CW66" i="8"/>
  <c r="CW64" i="8"/>
  <c r="CY62" i="8"/>
  <c r="CY60" i="8"/>
  <c r="CZ58" i="8"/>
  <c r="CY56" i="8"/>
  <c r="CW55" i="8"/>
  <c r="CW54" i="8"/>
  <c r="CZ53" i="8"/>
  <c r="CX52" i="8"/>
  <c r="CX51" i="8"/>
  <c r="CW50" i="8"/>
  <c r="CZ49" i="8"/>
  <c r="CY48" i="8"/>
  <c r="CY47" i="8"/>
  <c r="CY71" i="8"/>
  <c r="CW56" i="8"/>
  <c r="CZ55" i="8"/>
  <c r="CW52" i="8"/>
  <c r="CW46" i="8"/>
  <c r="CZ45" i="8"/>
  <c r="CY44" i="8"/>
  <c r="CY43" i="8"/>
  <c r="CX42" i="8"/>
  <c r="CW41" i="8"/>
  <c r="CZ40" i="8"/>
  <c r="CZ39" i="8"/>
  <c r="CY38" i="8"/>
  <c r="CX37" i="8"/>
  <c r="CW36" i="8"/>
  <c r="CW51" i="8"/>
  <c r="CZ50" i="8"/>
  <c r="CZ47" i="8"/>
  <c r="CZ46" i="8"/>
  <c r="CY45" i="8"/>
  <c r="CX44" i="8"/>
  <c r="CX43" i="8"/>
  <c r="CW42" i="8"/>
  <c r="CZ41" i="8"/>
  <c r="CY40" i="8"/>
  <c r="CY39" i="8"/>
  <c r="CX38" i="8"/>
  <c r="CY49" i="8"/>
  <c r="CX47" i="8"/>
  <c r="CY46" i="8"/>
  <c r="CX45" i="8"/>
  <c r="CW44" i="8"/>
  <c r="CW43" i="8"/>
  <c r="CZ42" i="8"/>
  <c r="CY41" i="8"/>
  <c r="CZ54" i="8"/>
  <c r="CW40" i="8"/>
  <c r="CZ38" i="8"/>
  <c r="CW37" i="8"/>
  <c r="CY36" i="8"/>
  <c r="CZ35" i="8"/>
  <c r="CY34" i="8"/>
  <c r="CX33" i="8"/>
  <c r="CW32" i="8"/>
  <c r="CW31" i="8"/>
  <c r="CZ30" i="8"/>
  <c r="CY29" i="8"/>
  <c r="CX28" i="8"/>
  <c r="CY27" i="8"/>
  <c r="CX26" i="8"/>
  <c r="CW25" i="8"/>
  <c r="CW24" i="8"/>
  <c r="CX23" i="8"/>
  <c r="CX22" i="8"/>
  <c r="CX21" i="8"/>
  <c r="CX20" i="8"/>
  <c r="CX19" i="8"/>
  <c r="CX18" i="8"/>
  <c r="CX48" i="8"/>
  <c r="CX46" i="8"/>
  <c r="CZ43" i="8"/>
  <c r="CW38" i="8"/>
  <c r="CX36" i="8"/>
  <c r="CY35" i="8"/>
  <c r="CX34" i="8"/>
  <c r="CW33" i="8"/>
  <c r="CZ32" i="8"/>
  <c r="CZ31" i="8"/>
  <c r="CY30" i="8"/>
  <c r="CX29" i="8"/>
  <c r="CW28" i="8"/>
  <c r="CX27" i="8"/>
  <c r="CW26" i="8"/>
  <c r="CZ25" i="8"/>
  <c r="CZ24" i="8"/>
  <c r="CW23" i="8"/>
  <c r="CW22" i="8"/>
  <c r="CW21" i="8"/>
  <c r="CW20" i="8"/>
  <c r="CY53" i="8"/>
  <c r="CW45" i="8"/>
  <c r="CY42" i="8"/>
  <c r="CX39" i="8"/>
  <c r="CZ37" i="8"/>
  <c r="CX35" i="8"/>
  <c r="CW34" i="8"/>
  <c r="CZ33" i="8"/>
  <c r="CY32" i="8"/>
  <c r="CY31" i="8"/>
  <c r="CX30" i="8"/>
  <c r="CW29" i="8"/>
  <c r="CZ28" i="8"/>
  <c r="CW27" i="8"/>
  <c r="CZ26" i="8"/>
  <c r="CY25" i="8"/>
  <c r="CY24" i="8"/>
  <c r="CZ23" i="8"/>
  <c r="CZ22" i="8"/>
  <c r="CZ21" i="8"/>
  <c r="CZ20" i="8"/>
  <c r="CZ19" i="8"/>
  <c r="CZ18" i="8"/>
  <c r="CX41" i="8"/>
  <c r="CZ36" i="8"/>
  <c r="CW35" i="8"/>
  <c r="CZ34" i="8"/>
  <c r="CZ29" i="8"/>
  <c r="CY26" i="8"/>
  <c r="CY22" i="8"/>
  <c r="CY18" i="8"/>
  <c r="CY17" i="8"/>
  <c r="CZ16" i="8"/>
  <c r="CX15" i="8"/>
  <c r="CZ14" i="8"/>
  <c r="CZ13" i="8"/>
  <c r="CW12" i="8"/>
  <c r="CY11" i="8"/>
  <c r="CW10" i="8"/>
  <c r="CW9" i="8"/>
  <c r="CX8" i="8"/>
  <c r="CZ7" i="8"/>
  <c r="CX6" i="8"/>
  <c r="CX40" i="8"/>
  <c r="CY33" i="8"/>
  <c r="CY28" i="8"/>
  <c r="CX25" i="8"/>
  <c r="CY21" i="8"/>
  <c r="CY19" i="8"/>
  <c r="CW18" i="8"/>
  <c r="CX17" i="8"/>
  <c r="CY16" i="8"/>
  <c r="CW15" i="8"/>
  <c r="CY14" i="8"/>
  <c r="CY13" i="8"/>
  <c r="CZ12" i="8"/>
  <c r="CX11" i="8"/>
  <c r="CZ10" i="8"/>
  <c r="CZ9" i="8"/>
  <c r="CW8" i="8"/>
  <c r="CY7" i="8"/>
  <c r="CZ44" i="8"/>
  <c r="CX32" i="8"/>
  <c r="CX24" i="8"/>
  <c r="CW19" i="8"/>
  <c r="CW17" i="8"/>
  <c r="CX16" i="8"/>
  <c r="CZ15" i="8"/>
  <c r="CX14" i="8"/>
  <c r="CX13" i="8"/>
  <c r="CY12" i="8"/>
  <c r="CW11" i="8"/>
  <c r="CY10" i="8"/>
  <c r="CY9" i="8"/>
  <c r="CZ8" i="8"/>
  <c r="CR87" i="8"/>
  <c r="CR79" i="8"/>
  <c r="CQ78" i="8"/>
  <c r="CQ80" i="8"/>
  <c r="CQ76" i="8"/>
  <c r="CR75" i="8"/>
  <c r="CQ74" i="8"/>
  <c r="CP73" i="8"/>
  <c r="CO72" i="8"/>
  <c r="CP71" i="8"/>
  <c r="CR70" i="8"/>
  <c r="CQ69" i="8"/>
  <c r="CQ68" i="8"/>
  <c r="CP75" i="8"/>
  <c r="CO74" i="8"/>
  <c r="CO71" i="8"/>
  <c r="CQ70" i="8"/>
  <c r="CR71" i="8"/>
  <c r="CP70" i="8"/>
  <c r="CO69" i="8"/>
  <c r="CO68" i="8"/>
  <c r="CR69" i="8"/>
  <c r="CO67" i="8"/>
  <c r="CR66" i="8"/>
  <c r="CR65" i="8"/>
  <c r="CR64" i="8"/>
  <c r="CQ63" i="8"/>
  <c r="CP62" i="8"/>
  <c r="CP61" i="8"/>
  <c r="CP60" i="8"/>
  <c r="CO59" i="8"/>
  <c r="CQ58" i="8"/>
  <c r="CP57" i="8"/>
  <c r="CR56" i="8"/>
  <c r="CO76" i="8"/>
  <c r="CQ72" i="8"/>
  <c r="CQ71" i="8"/>
  <c r="CP69" i="8"/>
  <c r="CR67" i="8"/>
  <c r="CQ66" i="8"/>
  <c r="CQ65" i="8"/>
  <c r="CQ64" i="8"/>
  <c r="CP63" i="8"/>
  <c r="CO62" i="8"/>
  <c r="CO61" i="8"/>
  <c r="CO60" i="8"/>
  <c r="CR59" i="8"/>
  <c r="CP58" i="8"/>
  <c r="CR77" i="8"/>
  <c r="CR73" i="8"/>
  <c r="CO70" i="8"/>
  <c r="CR68" i="8"/>
  <c r="CQ67" i="8"/>
  <c r="CP66" i="8"/>
  <c r="CP65" i="8"/>
  <c r="CP64" i="8"/>
  <c r="CO63" i="8"/>
  <c r="CR62" i="8"/>
  <c r="CR61" i="8"/>
  <c r="CR60" i="8"/>
  <c r="CQ59" i="8"/>
  <c r="CO58" i="8"/>
  <c r="CR57" i="8"/>
  <c r="CP56" i="8"/>
  <c r="CO66" i="8"/>
  <c r="CO64" i="8"/>
  <c r="CQ62" i="8"/>
  <c r="CQ60" i="8"/>
  <c r="CR58" i="8"/>
  <c r="CQ57" i="8"/>
  <c r="CQ55" i="8"/>
  <c r="CQ54" i="8"/>
  <c r="CP53" i="8"/>
  <c r="CR52" i="8"/>
  <c r="CR51" i="8"/>
  <c r="CQ50" i="8"/>
  <c r="CP49" i="8"/>
  <c r="CO48" i="8"/>
  <c r="CO47" i="8"/>
  <c r="CO57" i="8"/>
  <c r="CP55" i="8"/>
  <c r="CP54" i="8"/>
  <c r="CO53" i="8"/>
  <c r="CQ52" i="8"/>
  <c r="CQ51" i="8"/>
  <c r="CP50" i="8"/>
  <c r="CO49" i="8"/>
  <c r="CR48" i="8"/>
  <c r="CO65" i="8"/>
  <c r="CR63" i="8"/>
  <c r="CQ61" i="8"/>
  <c r="CP59" i="8"/>
  <c r="CQ56" i="8"/>
  <c r="CO55" i="8"/>
  <c r="CO54" i="8"/>
  <c r="CR53" i="8"/>
  <c r="CP52" i="8"/>
  <c r="CP51" i="8"/>
  <c r="CO50" i="8"/>
  <c r="CR49" i="8"/>
  <c r="CQ48" i="8"/>
  <c r="CQ47" i="8"/>
  <c r="CP67" i="8"/>
  <c r="CQ49" i="8"/>
  <c r="CO46" i="8"/>
  <c r="CR45" i="8"/>
  <c r="CQ44" i="8"/>
  <c r="CQ43" i="8"/>
  <c r="CP42" i="8"/>
  <c r="CO41" i="8"/>
  <c r="CR40" i="8"/>
  <c r="CR39" i="8"/>
  <c r="CQ38" i="8"/>
  <c r="CP37" i="8"/>
  <c r="CO36" i="8"/>
  <c r="CO56" i="8"/>
  <c r="CR54" i="8"/>
  <c r="CQ53" i="8"/>
  <c r="CP48" i="8"/>
  <c r="CR47" i="8"/>
  <c r="CR46" i="8"/>
  <c r="CQ45" i="8"/>
  <c r="CP44" i="8"/>
  <c r="CP43" i="8"/>
  <c r="CO42" i="8"/>
  <c r="CR41" i="8"/>
  <c r="CQ40" i="8"/>
  <c r="CQ39" i="8"/>
  <c r="CP38" i="8"/>
  <c r="CR55" i="8"/>
  <c r="CO52" i="8"/>
  <c r="CP47" i="8"/>
  <c r="CQ46" i="8"/>
  <c r="CP45" i="8"/>
  <c r="CO44" i="8"/>
  <c r="CO43" i="8"/>
  <c r="CR42" i="8"/>
  <c r="CQ41" i="8"/>
  <c r="CO51" i="8"/>
  <c r="CO45" i="8"/>
  <c r="CQ42" i="8"/>
  <c r="CO40" i="8"/>
  <c r="CR38" i="8"/>
  <c r="CR37" i="8"/>
  <c r="CR35" i="8"/>
  <c r="CQ34" i="8"/>
  <c r="CP33" i="8"/>
  <c r="CO32" i="8"/>
  <c r="CO31" i="8"/>
  <c r="CR30" i="8"/>
  <c r="CQ29" i="8"/>
  <c r="CP28" i="8"/>
  <c r="CQ27" i="8"/>
  <c r="CP26" i="8"/>
  <c r="CO25" i="8"/>
  <c r="CO24" i="8"/>
  <c r="CP23" i="8"/>
  <c r="CP22" i="8"/>
  <c r="CP21" i="8"/>
  <c r="CP20" i="8"/>
  <c r="CP19" i="8"/>
  <c r="CP18" i="8"/>
  <c r="CP68" i="8"/>
  <c r="CR50" i="8"/>
  <c r="CR44" i="8"/>
  <c r="CP41" i="8"/>
  <c r="CO38" i="8"/>
  <c r="CQ37" i="8"/>
  <c r="CR36" i="8"/>
  <c r="CQ35" i="8"/>
  <c r="CP34" i="8"/>
  <c r="CO33" i="8"/>
  <c r="CR32" i="8"/>
  <c r="CR31" i="8"/>
  <c r="CQ30" i="8"/>
  <c r="CP29" i="8"/>
  <c r="CO28" i="8"/>
  <c r="CP27" i="8"/>
  <c r="CO26" i="8"/>
  <c r="CR25" i="8"/>
  <c r="CR24" i="8"/>
  <c r="CO23" i="8"/>
  <c r="CO22" i="8"/>
  <c r="CO21" i="8"/>
  <c r="CO20" i="8"/>
  <c r="CP39" i="8"/>
  <c r="CO37" i="8"/>
  <c r="CQ36" i="8"/>
  <c r="CP35" i="8"/>
  <c r="CO34" i="8"/>
  <c r="CR33" i="8"/>
  <c r="CQ32" i="8"/>
  <c r="CQ31" i="8"/>
  <c r="CP30" i="8"/>
  <c r="CO29" i="8"/>
  <c r="CR28" i="8"/>
  <c r="CO27" i="8"/>
  <c r="CR26" i="8"/>
  <c r="CQ25" i="8"/>
  <c r="CQ24" i="8"/>
  <c r="CR23" i="8"/>
  <c r="CR22" i="8"/>
  <c r="CR21" i="8"/>
  <c r="CR20" i="8"/>
  <c r="CR19" i="8"/>
  <c r="CR18" i="8"/>
  <c r="CO39" i="8"/>
  <c r="CP32" i="8"/>
  <c r="CP24" i="8"/>
  <c r="CQ18" i="8"/>
  <c r="CQ17" i="8"/>
  <c r="CR16" i="8"/>
  <c r="CP15" i="8"/>
  <c r="CR14" i="8"/>
  <c r="CR13" i="8"/>
  <c r="CO12" i="8"/>
  <c r="CQ11" i="8"/>
  <c r="CO10" i="8"/>
  <c r="CO9" i="8"/>
  <c r="CP8" i="8"/>
  <c r="CR7" i="8"/>
  <c r="CP6" i="8"/>
  <c r="CR43" i="8"/>
  <c r="CP31" i="8"/>
  <c r="CO30" i="8"/>
  <c r="CR27" i="8"/>
  <c r="CQ23" i="8"/>
  <c r="CQ20" i="8"/>
  <c r="CQ19" i="8"/>
  <c r="CO18" i="8"/>
  <c r="CP17" i="8"/>
  <c r="CQ16" i="8"/>
  <c r="CO15" i="8"/>
  <c r="CQ14" i="8"/>
  <c r="CQ13" i="8"/>
  <c r="CR12" i="8"/>
  <c r="CP11" i="8"/>
  <c r="CR10" i="8"/>
  <c r="CR9" i="8"/>
  <c r="CO8" i="8"/>
  <c r="CQ7" i="8"/>
  <c r="CP46" i="8"/>
  <c r="CP40" i="8"/>
  <c r="CP36" i="8"/>
  <c r="CO35" i="8"/>
  <c r="CR34" i="8"/>
  <c r="CR29" i="8"/>
  <c r="CQ26" i="8"/>
  <c r="CQ22" i="8"/>
  <c r="CO19" i="8"/>
  <c r="CO17" i="8"/>
  <c r="CP16" i="8"/>
  <c r="CR15" i="8"/>
  <c r="CP14" i="8"/>
  <c r="CP13" i="8"/>
  <c r="CQ12" i="8"/>
  <c r="CO11" i="8"/>
  <c r="CQ10" i="8"/>
  <c r="CQ9" i="8"/>
  <c r="CR8" i="8"/>
  <c r="CJ77" i="8"/>
  <c r="CJ70" i="8"/>
  <c r="CI69" i="8"/>
  <c r="CI68" i="8"/>
  <c r="CI70" i="8"/>
  <c r="CJ71" i="8"/>
  <c r="CJ69" i="8"/>
  <c r="CJ66" i="8"/>
  <c r="CJ65" i="8"/>
  <c r="CJ64" i="8"/>
  <c r="CI63" i="8"/>
  <c r="CI58" i="8"/>
  <c r="CJ56" i="8"/>
  <c r="CJ67" i="8"/>
  <c r="CI66" i="8"/>
  <c r="CI65" i="8"/>
  <c r="CI64" i="8"/>
  <c r="CJ59" i="8"/>
  <c r="CI72" i="8"/>
  <c r="CJ68" i="8"/>
  <c r="CI67" i="8"/>
  <c r="CJ62" i="8"/>
  <c r="CJ61" i="8"/>
  <c r="CJ60" i="8"/>
  <c r="CI59" i="8"/>
  <c r="CJ57" i="8"/>
  <c r="CI71" i="8"/>
  <c r="CJ63" i="8"/>
  <c r="CI61" i="8"/>
  <c r="CI57" i="8"/>
  <c r="CI55" i="8"/>
  <c r="CI54" i="8"/>
  <c r="CJ52" i="8"/>
  <c r="CJ51" i="8"/>
  <c r="CI50" i="8"/>
  <c r="CJ73" i="8"/>
  <c r="CI52" i="8"/>
  <c r="CI51" i="8"/>
  <c r="CJ48" i="8"/>
  <c r="CI62" i="8"/>
  <c r="CI60" i="8"/>
  <c r="CJ58" i="8"/>
  <c r="CI56" i="8"/>
  <c r="CJ53" i="8"/>
  <c r="CJ49" i="8"/>
  <c r="CI48" i="8"/>
  <c r="CI47" i="8"/>
  <c r="CJ55" i="8"/>
  <c r="CG52" i="8"/>
  <c r="CG46" i="8"/>
  <c r="CJ45" i="8"/>
  <c r="CI44" i="8"/>
  <c r="CI43" i="8"/>
  <c r="CG41" i="8"/>
  <c r="CJ40" i="8"/>
  <c r="CJ39" i="8"/>
  <c r="CI38" i="8"/>
  <c r="CG36" i="8"/>
  <c r="CG51" i="8"/>
  <c r="CJ50" i="8"/>
  <c r="CJ47" i="8"/>
  <c r="CJ46" i="8"/>
  <c r="CI45" i="8"/>
  <c r="CG42" i="8"/>
  <c r="CJ41" i="8"/>
  <c r="CI40" i="8"/>
  <c r="CI39" i="8"/>
  <c r="CG56" i="8"/>
  <c r="CI49" i="8"/>
  <c r="CI46" i="8"/>
  <c r="CG44" i="8"/>
  <c r="CG43" i="8"/>
  <c r="CJ42" i="8"/>
  <c r="CI41" i="8"/>
  <c r="CG40" i="8"/>
  <c r="CJ38" i="8"/>
  <c r="CG37" i="8"/>
  <c r="CI36" i="8"/>
  <c r="CJ35" i="8"/>
  <c r="CI34" i="8"/>
  <c r="CG32" i="8"/>
  <c r="CG31" i="8"/>
  <c r="CJ30" i="8"/>
  <c r="CI29" i="8"/>
  <c r="CI27" i="8"/>
  <c r="CG25" i="8"/>
  <c r="CG24" i="8"/>
  <c r="CJ54" i="8"/>
  <c r="CJ43" i="8"/>
  <c r="CG38" i="8"/>
  <c r="CI35" i="8"/>
  <c r="CG33" i="8"/>
  <c r="CJ32" i="8"/>
  <c r="CJ31" i="8"/>
  <c r="CI30" i="8"/>
  <c r="CG28" i="8"/>
  <c r="CG26" i="8"/>
  <c r="CJ25" i="8"/>
  <c r="CJ24" i="8"/>
  <c r="CG23" i="8"/>
  <c r="CG22" i="8"/>
  <c r="CG21" i="8"/>
  <c r="CG45" i="8"/>
  <c r="CI42" i="8"/>
  <c r="CJ37" i="8"/>
  <c r="CG34" i="8"/>
  <c r="CJ33" i="8"/>
  <c r="CI32" i="8"/>
  <c r="CI31" i="8"/>
  <c r="CG29" i="8"/>
  <c r="CJ28" i="8"/>
  <c r="CG27" i="8"/>
  <c r="CJ26" i="8"/>
  <c r="CI25" i="8"/>
  <c r="CI24" i="8"/>
  <c r="CJ23" i="8"/>
  <c r="CJ22" i="8"/>
  <c r="CJ21" i="8"/>
  <c r="CJ20" i="8"/>
  <c r="CJ19" i="8"/>
  <c r="CJ18" i="8"/>
  <c r="CG35" i="8"/>
  <c r="CJ34" i="8"/>
  <c r="CJ29" i="8"/>
  <c r="CI26" i="8"/>
  <c r="CI22" i="8"/>
  <c r="CI20" i="8"/>
  <c r="CI17" i="8"/>
  <c r="CJ16" i="8"/>
  <c r="CJ14" i="8"/>
  <c r="CJ13" i="8"/>
  <c r="CG12" i="8"/>
  <c r="CI11" i="8"/>
  <c r="CG10" i="8"/>
  <c r="CG9" i="8"/>
  <c r="CJ7" i="8"/>
  <c r="CG39" i="8"/>
  <c r="CI33" i="8"/>
  <c r="CI28" i="8"/>
  <c r="CI21" i="8"/>
  <c r="CG20" i="8"/>
  <c r="CI19" i="8"/>
  <c r="CI18" i="8"/>
  <c r="CI16" i="8"/>
  <c r="CG15" i="8"/>
  <c r="CI14" i="8"/>
  <c r="CI13" i="8"/>
  <c r="CJ12" i="8"/>
  <c r="CJ10" i="8"/>
  <c r="CJ9" i="8"/>
  <c r="CG8" i="8"/>
  <c r="CI7" i="8"/>
  <c r="CI37" i="8"/>
  <c r="CG19" i="8"/>
  <c r="CG17" i="8"/>
  <c r="CJ15" i="8"/>
  <c r="CI12" i="8"/>
  <c r="CG11" i="8"/>
  <c r="CI10" i="8"/>
  <c r="CI9" i="8"/>
  <c r="CJ8" i="8"/>
  <c r="CB72" i="8"/>
  <c r="CB96" i="8"/>
  <c r="CB79" i="8"/>
  <c r="CB73" i="8"/>
  <c r="CB71" i="8"/>
  <c r="CA60" i="8"/>
  <c r="CB59" i="8"/>
  <c r="BY56" i="8"/>
  <c r="CB63" i="8"/>
  <c r="BY62" i="8"/>
  <c r="BZ61" i="8"/>
  <c r="BZ59" i="8"/>
  <c r="CA64" i="8"/>
  <c r="CA58" i="8"/>
  <c r="BZ57" i="8"/>
  <c r="BY58" i="8"/>
  <c r="BZ54" i="8"/>
  <c r="BZ53" i="8"/>
  <c r="CB52" i="8"/>
  <c r="CB51" i="8"/>
  <c r="CA50" i="8"/>
  <c r="BZ49" i="8"/>
  <c r="BY48" i="8"/>
  <c r="BY47" i="8"/>
  <c r="BZ65" i="8"/>
  <c r="CA56" i="8"/>
  <c r="BY54" i="8"/>
  <c r="BY53" i="8"/>
  <c r="CA52" i="8"/>
  <c r="CA51" i="8"/>
  <c r="BZ50" i="8"/>
  <c r="BY49" i="8"/>
  <c r="CB67" i="8"/>
  <c r="CB55" i="8"/>
  <c r="CB53" i="8"/>
  <c r="BZ52" i="8"/>
  <c r="BZ51" i="8"/>
  <c r="BY50" i="8"/>
  <c r="CB49" i="8"/>
  <c r="CA48" i="8"/>
  <c r="CA47" i="8"/>
  <c r="CA49" i="8"/>
  <c r="BY46" i="8"/>
  <c r="CB45" i="8"/>
  <c r="CA44" i="8"/>
  <c r="CA43" i="8"/>
  <c r="BZ42" i="8"/>
  <c r="BY41" i="8"/>
  <c r="CB40" i="8"/>
  <c r="CB39" i="8"/>
  <c r="CA38" i="8"/>
  <c r="BZ37" i="8"/>
  <c r="BY36" i="8"/>
  <c r="BY66" i="8"/>
  <c r="CA54" i="8"/>
  <c r="CA53" i="8"/>
  <c r="CB48" i="8"/>
  <c r="CB47" i="8"/>
  <c r="CB46" i="8"/>
  <c r="CA45" i="8"/>
  <c r="BZ44" i="8"/>
  <c r="BZ43" i="8"/>
  <c r="BY42" i="8"/>
  <c r="CB41" i="8"/>
  <c r="CA40" i="8"/>
  <c r="CA39" i="8"/>
  <c r="BZ38" i="8"/>
  <c r="CB57" i="8"/>
  <c r="BZ55" i="8"/>
  <c r="BY52" i="8"/>
  <c r="BZ48" i="8"/>
  <c r="BZ47" i="8"/>
  <c r="CA46" i="8"/>
  <c r="BZ45" i="8"/>
  <c r="BY44" i="8"/>
  <c r="BY43" i="8"/>
  <c r="CB42" i="8"/>
  <c r="BY45" i="8"/>
  <c r="CA42" i="8"/>
  <c r="CA41" i="8"/>
  <c r="BY40" i="8"/>
  <c r="CB38" i="8"/>
  <c r="CB37" i="8"/>
  <c r="CB35" i="8"/>
  <c r="CA34" i="8"/>
  <c r="BZ33" i="8"/>
  <c r="BY32" i="8"/>
  <c r="BY31" i="8"/>
  <c r="CB30" i="8"/>
  <c r="CA29" i="8"/>
  <c r="BZ28" i="8"/>
  <c r="CA27" i="8"/>
  <c r="BZ26" i="8"/>
  <c r="BY25" i="8"/>
  <c r="BY24" i="8"/>
  <c r="BZ23" i="8"/>
  <c r="BZ22" i="8"/>
  <c r="BZ21" i="8"/>
  <c r="BZ20" i="8"/>
  <c r="BZ19" i="8"/>
  <c r="BY51" i="8"/>
  <c r="CB44" i="8"/>
  <c r="BZ41" i="8"/>
  <c r="BY38" i="8"/>
  <c r="CA37" i="8"/>
  <c r="CB36" i="8"/>
  <c r="CA35" i="8"/>
  <c r="BZ34" i="8"/>
  <c r="BY33" i="8"/>
  <c r="CB32" i="8"/>
  <c r="CB31" i="8"/>
  <c r="CA30" i="8"/>
  <c r="BZ29" i="8"/>
  <c r="BY28" i="8"/>
  <c r="BZ27" i="8"/>
  <c r="BY26" i="8"/>
  <c r="CB25" i="8"/>
  <c r="CB24" i="8"/>
  <c r="BY23" i="8"/>
  <c r="BY22" i="8"/>
  <c r="BY21" i="8"/>
  <c r="CB50" i="8"/>
  <c r="BZ39" i="8"/>
  <c r="BY37" i="8"/>
  <c r="CA36" i="8"/>
  <c r="BZ35" i="8"/>
  <c r="BY34" i="8"/>
  <c r="CB33" i="8"/>
  <c r="CA32" i="8"/>
  <c r="CA31" i="8"/>
  <c r="BZ30" i="8"/>
  <c r="BY29" i="8"/>
  <c r="CB28" i="8"/>
  <c r="BY27" i="8"/>
  <c r="CB26" i="8"/>
  <c r="CA25" i="8"/>
  <c r="CA24" i="8"/>
  <c r="CB23" i="8"/>
  <c r="CB22" i="8"/>
  <c r="CB21" i="8"/>
  <c r="CB20" i="8"/>
  <c r="CB19" i="8"/>
  <c r="CB18" i="8"/>
  <c r="BZ40" i="8"/>
  <c r="BZ32" i="8"/>
  <c r="BZ24" i="8"/>
  <c r="CA20" i="8"/>
  <c r="BZ18" i="8"/>
  <c r="CA17" i="8"/>
  <c r="CB16" i="8"/>
  <c r="BZ15" i="8"/>
  <c r="CB14" i="8"/>
  <c r="CB13" i="8"/>
  <c r="BY12" i="8"/>
  <c r="CA11" i="8"/>
  <c r="BY10" i="8"/>
  <c r="BY9" i="8"/>
  <c r="BZ8" i="8"/>
  <c r="CB7" i="8"/>
  <c r="BZ6" i="8"/>
  <c r="BZ36" i="8"/>
  <c r="BZ31" i="8"/>
  <c r="BY30" i="8"/>
  <c r="CB27" i="8"/>
  <c r="CA23" i="8"/>
  <c r="BY20" i="8"/>
  <c r="CA19" i="8"/>
  <c r="BY18" i="8"/>
  <c r="BZ17" i="8"/>
  <c r="CA16" i="8"/>
  <c r="BY15" i="8"/>
  <c r="CA14" i="8"/>
  <c r="CA13" i="8"/>
  <c r="CB12" i="8"/>
  <c r="BZ11" i="8"/>
  <c r="CB10" i="8"/>
  <c r="CB9" i="8"/>
  <c r="BY8" i="8"/>
  <c r="CA7" i="8"/>
  <c r="CB43" i="8"/>
  <c r="BY39" i="8"/>
  <c r="BY35" i="8"/>
  <c r="CB34" i="8"/>
  <c r="CB29" i="8"/>
  <c r="CA26" i="8"/>
  <c r="CA22" i="8"/>
  <c r="BY19" i="8"/>
  <c r="BY17" i="8"/>
  <c r="BZ16" i="8"/>
  <c r="CB15" i="8"/>
  <c r="BZ14" i="8"/>
  <c r="BZ13" i="8"/>
  <c r="CA12" i="8"/>
  <c r="BY11" i="8"/>
  <c r="CA10" i="8"/>
  <c r="CA9" i="8"/>
  <c r="CB8" i="8"/>
  <c r="BT71" i="8"/>
  <c r="BT77" i="8"/>
  <c r="BT52" i="8"/>
  <c r="BT51" i="8"/>
  <c r="BS50" i="8"/>
  <c r="BS52" i="8"/>
  <c r="BS51" i="8"/>
  <c r="BT55" i="8"/>
  <c r="BS53" i="8"/>
  <c r="BT49" i="8"/>
  <c r="BS48" i="8"/>
  <c r="BS47" i="8"/>
  <c r="BT45" i="8"/>
  <c r="BS44" i="8"/>
  <c r="BS43" i="8"/>
  <c r="BT40" i="8"/>
  <c r="BT39" i="8"/>
  <c r="BS38" i="8"/>
  <c r="BT50" i="8"/>
  <c r="BT48" i="8"/>
  <c r="BT47" i="8"/>
  <c r="BT46" i="8"/>
  <c r="BS45" i="8"/>
  <c r="BT41" i="8"/>
  <c r="BS40" i="8"/>
  <c r="BS39" i="8"/>
  <c r="BS49" i="8"/>
  <c r="BS46" i="8"/>
  <c r="BT42" i="8"/>
  <c r="BS41" i="8"/>
  <c r="BT38" i="8"/>
  <c r="BT36" i="8"/>
  <c r="BT35" i="8"/>
  <c r="BS34" i="8"/>
  <c r="BT30" i="8"/>
  <c r="BS29" i="8"/>
  <c r="BS27" i="8"/>
  <c r="BQ20" i="8"/>
  <c r="BQ19" i="8"/>
  <c r="BS56" i="8"/>
  <c r="BT43" i="8"/>
  <c r="BS36" i="8"/>
  <c r="BS35" i="8"/>
  <c r="BT32" i="8"/>
  <c r="BT31" i="8"/>
  <c r="BS30" i="8"/>
  <c r="BT25" i="8"/>
  <c r="BT24" i="8"/>
  <c r="BS42" i="8"/>
  <c r="BT37" i="8"/>
  <c r="BT33" i="8"/>
  <c r="BS32" i="8"/>
  <c r="BS31" i="8"/>
  <c r="BT28" i="8"/>
  <c r="BT26" i="8"/>
  <c r="BS25" i="8"/>
  <c r="BS24" i="8"/>
  <c r="BT23" i="8"/>
  <c r="BT22" i="8"/>
  <c r="BT21" i="8"/>
  <c r="BT20" i="8"/>
  <c r="BT19" i="8"/>
  <c r="BT44" i="8"/>
  <c r="BT34" i="8"/>
  <c r="BT29" i="8"/>
  <c r="BS26" i="8"/>
  <c r="BS22" i="8"/>
  <c r="BS20" i="8"/>
  <c r="BR18" i="8"/>
  <c r="BS17" i="8"/>
  <c r="BT16" i="8"/>
  <c r="BQ15" i="8"/>
  <c r="BT14" i="8"/>
  <c r="BT13" i="8"/>
  <c r="BS11" i="8"/>
  <c r="BR8" i="8"/>
  <c r="BT7" i="8"/>
  <c r="BR6" i="8"/>
  <c r="BS37" i="8"/>
  <c r="BS33" i="8"/>
  <c r="BS28" i="8"/>
  <c r="BS21" i="8"/>
  <c r="BS19" i="8"/>
  <c r="BQ17" i="8"/>
  <c r="BS16" i="8"/>
  <c r="BS14" i="8"/>
  <c r="BS13" i="8"/>
  <c r="BT12" i="8"/>
  <c r="BQ11" i="8"/>
  <c r="BT10" i="8"/>
  <c r="BT9" i="8"/>
  <c r="BT18" i="8"/>
  <c r="BR16" i="8"/>
  <c r="BT15" i="8"/>
  <c r="BR14" i="8"/>
  <c r="BQ13" i="8"/>
  <c r="BS12" i="8"/>
  <c r="BS10" i="8"/>
  <c r="BS9" i="8"/>
  <c r="BT8" i="8"/>
  <c r="BJ42" i="8"/>
  <c r="BK37" i="8"/>
  <c r="BJ38" i="8"/>
  <c r="BK45" i="8"/>
  <c r="BK53" i="8"/>
  <c r="BK33" i="8"/>
  <c r="BJ26" i="8"/>
  <c r="BJ22" i="8"/>
  <c r="BI19" i="8"/>
  <c r="BJ46" i="8"/>
  <c r="BK41" i="8"/>
  <c r="BJ34" i="8"/>
  <c r="BK29" i="8"/>
  <c r="BJ30" i="8"/>
  <c r="BJ18" i="8"/>
  <c r="BK17" i="8"/>
  <c r="BI15" i="8"/>
  <c r="BK11" i="8"/>
  <c r="BI10" i="8"/>
  <c r="BI9" i="8"/>
  <c r="BK8" i="8"/>
  <c r="BI7" i="8"/>
  <c r="BL6" i="8"/>
  <c r="BK25" i="8"/>
  <c r="BI20" i="8"/>
  <c r="BI17" i="8"/>
  <c r="BL16" i="8"/>
  <c r="BL14" i="8"/>
  <c r="BK13" i="8"/>
  <c r="BI11" i="8"/>
  <c r="BJ8" i="8"/>
  <c r="BJ16" i="8"/>
  <c r="BJ14" i="8"/>
  <c r="BI13" i="8"/>
  <c r="BL12" i="8"/>
  <c r="BL10" i="8"/>
  <c r="BK9" i="8"/>
  <c r="BI8" i="8"/>
  <c r="BA19" i="8"/>
  <c r="BA20" i="8"/>
  <c r="BB18" i="8"/>
  <c r="BC17" i="8"/>
  <c r="BC15" i="8"/>
  <c r="BA14" i="8"/>
  <c r="BB13" i="8"/>
  <c r="BD12" i="8"/>
  <c r="BA11" i="8"/>
  <c r="BA9" i="8"/>
  <c r="BC8" i="8"/>
  <c r="BD6" i="8"/>
  <c r="BC19" i="8"/>
  <c r="BA17" i="8"/>
  <c r="BD16" i="8"/>
  <c r="BA15" i="8"/>
  <c r="BA13" i="8"/>
  <c r="BC12" i="8"/>
  <c r="BD10" i="8"/>
  <c r="BD9" i="8"/>
  <c r="BB8" i="8"/>
  <c r="BB16" i="8"/>
  <c r="BD14" i="8"/>
  <c r="BD13" i="8"/>
  <c r="BB12" i="8"/>
  <c r="BD11" i="8"/>
  <c r="BB10" i="8"/>
  <c r="BC9" i="8"/>
  <c r="AT18" i="8"/>
  <c r="AU17" i="8"/>
  <c r="AU15" i="8"/>
  <c r="AT14" i="8"/>
  <c r="AU13" i="8"/>
  <c r="AU11" i="8"/>
  <c r="AT10" i="8"/>
  <c r="AU9" i="8"/>
  <c r="AU7" i="8"/>
  <c r="AT6" i="8"/>
  <c r="AS17" i="8"/>
  <c r="AV16" i="8"/>
  <c r="AS15" i="8"/>
  <c r="AS13" i="8"/>
  <c r="AV12" i="8"/>
  <c r="AS11" i="8"/>
  <c r="AS9" i="8"/>
  <c r="AV8" i="8"/>
  <c r="AU21" i="8"/>
  <c r="AT16" i="8"/>
  <c r="AT12" i="8"/>
  <c r="AT8" i="8"/>
  <c r="AM25" i="8"/>
  <c r="AM21" i="8"/>
  <c r="AL22" i="8"/>
  <c r="AL18" i="8"/>
  <c r="AM17" i="8"/>
  <c r="AM15" i="8"/>
  <c r="AL14" i="8"/>
  <c r="AM13" i="8"/>
  <c r="AM11" i="8"/>
  <c r="AL10" i="8"/>
  <c r="AM9" i="8"/>
  <c r="AM7" i="8"/>
  <c r="AN6" i="8"/>
  <c r="AM19" i="8"/>
  <c r="AN16" i="8"/>
  <c r="AN12" i="8"/>
  <c r="AN8" i="8"/>
  <c r="AL16" i="8"/>
  <c r="AL12" i="8"/>
  <c r="AL8" i="8"/>
  <c r="AJ52" i="8"/>
  <c r="AJ40" i="8"/>
  <c r="AJ48" i="8"/>
  <c r="AJ44" i="8"/>
  <c r="AJ36" i="8"/>
  <c r="AJ32" i="8"/>
  <c r="AJ24" i="8"/>
  <c r="AJ18" i="8"/>
  <c r="AJ14" i="8"/>
  <c r="AJ10" i="8"/>
  <c r="AJ28" i="8"/>
  <c r="AI17" i="8"/>
  <c r="AI15" i="8"/>
  <c r="AI13" i="8"/>
  <c r="AI11" i="8"/>
  <c r="AI9" i="8"/>
  <c r="P83" i="8"/>
  <c r="AJ3" i="8"/>
  <c r="AN3" i="8"/>
  <c r="AR3" i="8"/>
  <c r="AV3" i="8"/>
  <c r="AZ3" i="8"/>
  <c r="BD3" i="8"/>
  <c r="BH3" i="8"/>
  <c r="BL3" i="8"/>
  <c r="BP3" i="8"/>
  <c r="AN4" i="8"/>
  <c r="AJ5" i="8"/>
  <c r="AT5" i="8"/>
  <c r="AX5" i="8"/>
  <c r="BB5" i="8"/>
  <c r="BF5" i="8"/>
  <c r="BJ5" i="8"/>
  <c r="BN5" i="8"/>
  <c r="BT5" i="8"/>
  <c r="BX5" i="8"/>
  <c r="CB5" i="8"/>
  <c r="CF5" i="8"/>
  <c r="CJ5" i="8"/>
  <c r="CN5" i="8"/>
  <c r="CR5" i="8"/>
  <c r="CV5" i="8"/>
  <c r="CZ5" i="8"/>
  <c r="DD5" i="8"/>
  <c r="DH5" i="8"/>
  <c r="DL5" i="8"/>
  <c r="AP6" i="8"/>
  <c r="AW6" i="8"/>
  <c r="BC6" i="8"/>
  <c r="BI6" i="8"/>
  <c r="BN6" i="8"/>
  <c r="BU6" i="8"/>
  <c r="CA6" i="8"/>
  <c r="CF6" i="8"/>
  <c r="CK6" i="8"/>
  <c r="CQ6" i="8"/>
  <c r="CV6" i="8"/>
  <c r="DA6" i="8"/>
  <c r="DG6" i="8"/>
  <c r="DL6" i="8"/>
  <c r="DQ6" i="8"/>
  <c r="AG7" i="8"/>
  <c r="AQ7" i="8"/>
  <c r="AY7" i="8"/>
  <c r="BF7" i="8"/>
  <c r="BK7" i="8"/>
  <c r="BS7" i="8"/>
  <c r="BY7" i="8"/>
  <c r="CG7" i="8"/>
  <c r="CO7" i="8"/>
  <c r="CW7" i="8"/>
  <c r="DI7" i="8"/>
  <c r="AR8" i="8"/>
  <c r="BL8" i="8"/>
  <c r="CE8" i="8"/>
  <c r="CU8" i="8"/>
  <c r="DK8" i="8"/>
  <c r="AW9" i="8"/>
  <c r="BQ9" i="8"/>
  <c r="CX9" i="8"/>
  <c r="DN9" i="8"/>
  <c r="BA10" i="8"/>
  <c r="BV10" i="8"/>
  <c r="CL10" i="8"/>
  <c r="DB10" i="8"/>
  <c r="DR10" i="8"/>
  <c r="AO11" i="8"/>
  <c r="BM11" i="8"/>
  <c r="CF11" i="8"/>
  <c r="CV11" i="8"/>
  <c r="DL11" i="8"/>
  <c r="AR12" i="8"/>
  <c r="BR12" i="8"/>
  <c r="CX12" i="8"/>
  <c r="DN12" i="8"/>
  <c r="BC13" i="8"/>
  <c r="BY13" i="8"/>
  <c r="CO13" i="8"/>
  <c r="DE13" i="8"/>
  <c r="AN14" i="8"/>
  <c r="BP14" i="8"/>
  <c r="CG14" i="8"/>
  <c r="CW14" i="8"/>
  <c r="DM14" i="8"/>
  <c r="AG15" i="8"/>
  <c r="BK15" i="8"/>
  <c r="CE15" i="8"/>
  <c r="CU15" i="8"/>
  <c r="DK15" i="8"/>
  <c r="AZ16" i="8"/>
  <c r="BY16" i="8"/>
  <c r="CO16" i="8"/>
  <c r="DE16" i="8"/>
  <c r="AO17" i="8"/>
  <c r="BT17" i="8"/>
  <c r="CJ17" i="8"/>
  <c r="CZ17" i="8"/>
  <c r="DP17" i="8"/>
  <c r="BD18" i="8"/>
  <c r="CA18" i="8"/>
  <c r="DA18" i="8"/>
  <c r="BW19" i="8"/>
  <c r="DC19" i="8"/>
  <c r="CC20" i="8"/>
  <c r="CQ21" i="8"/>
  <c r="AI19" i="8"/>
  <c r="DS22" i="8"/>
  <c r="CI23" i="8"/>
  <c r="DJ24" i="8"/>
  <c r="BZ25" i="8"/>
  <c r="BT27" i="8"/>
  <c r="CQ28" i="8"/>
  <c r="DT29" i="8"/>
  <c r="AT30" i="8"/>
  <c r="CX31" i="8"/>
  <c r="CQ33" i="8"/>
  <c r="DT34" i="8"/>
  <c r="CK35" i="8"/>
  <c r="DF36" i="8"/>
  <c r="CC37" i="8"/>
  <c r="DN41" i="8"/>
  <c r="CE42" i="8"/>
  <c r="DE51" i="8"/>
  <c r="BU52" i="8"/>
  <c r="CI53" i="8"/>
  <c r="DP54" i="8"/>
  <c r="DD94" i="8"/>
  <c r="DC92" i="8"/>
  <c r="DD88" i="8"/>
  <c r="DD96" i="8"/>
  <c r="DD91" i="8"/>
  <c r="DC88" i="8"/>
  <c r="DD85" i="8"/>
  <c r="DC84" i="8"/>
  <c r="DD95" i="8"/>
  <c r="DD90" i="8"/>
  <c r="DD89" i="8"/>
  <c r="DD86" i="8"/>
  <c r="DB85" i="8"/>
  <c r="DB82" i="8"/>
  <c r="DD81" i="8"/>
  <c r="DC80" i="8"/>
  <c r="DB79" i="8"/>
  <c r="DA78" i="8"/>
  <c r="DD77" i="8"/>
  <c r="DC76" i="8"/>
  <c r="DB89" i="8"/>
  <c r="DD87" i="8"/>
  <c r="DA86" i="8"/>
  <c r="DD83" i="8"/>
  <c r="DA82" i="8"/>
  <c r="DC81" i="8"/>
  <c r="DB80" i="8"/>
  <c r="DA79" i="8"/>
  <c r="DD78" i="8"/>
  <c r="DD84" i="8"/>
  <c r="DB83" i="8"/>
  <c r="DD82" i="8"/>
  <c r="DB81" i="8"/>
  <c r="DA80" i="8"/>
  <c r="DD79" i="8"/>
  <c r="DC78" i="8"/>
  <c r="DB77" i="8"/>
  <c r="DA76" i="8"/>
  <c r="DD92" i="8"/>
  <c r="DB78" i="8"/>
  <c r="DA75" i="8"/>
  <c r="DA74" i="8"/>
  <c r="DD73" i="8"/>
  <c r="DD72" i="8"/>
  <c r="DB71" i="8"/>
  <c r="DD70" i="8"/>
  <c r="DC69" i="8"/>
  <c r="DC68" i="8"/>
  <c r="DC82" i="8"/>
  <c r="DD80" i="8"/>
  <c r="DD76" i="8"/>
  <c r="DD75" i="8"/>
  <c r="DD74" i="8"/>
  <c r="DC73" i="8"/>
  <c r="DC72" i="8"/>
  <c r="DA71" i="8"/>
  <c r="DC70" i="8"/>
  <c r="DB69" i="8"/>
  <c r="DC77" i="8"/>
  <c r="DB76" i="8"/>
  <c r="DC75" i="8"/>
  <c r="DC74" i="8"/>
  <c r="DB73" i="8"/>
  <c r="DB72" i="8"/>
  <c r="DD71" i="8"/>
  <c r="DB70" i="8"/>
  <c r="DA69" i="8"/>
  <c r="DA68" i="8"/>
  <c r="DA73" i="8"/>
  <c r="DD68" i="8"/>
  <c r="DA67" i="8"/>
  <c r="DD66" i="8"/>
  <c r="DD65" i="8"/>
  <c r="DD64" i="8"/>
  <c r="DC63" i="8"/>
  <c r="DB62" i="8"/>
  <c r="DB61" i="8"/>
  <c r="DB60" i="8"/>
  <c r="DA59" i="8"/>
  <c r="DC58" i="8"/>
  <c r="DB57" i="8"/>
  <c r="DD56" i="8"/>
  <c r="DA81" i="8"/>
  <c r="DA77" i="8"/>
  <c r="DB74" i="8"/>
  <c r="DD69" i="8"/>
  <c r="DB68" i="8"/>
  <c r="DD67" i="8"/>
  <c r="DC66" i="8"/>
  <c r="DC65" i="8"/>
  <c r="DC64" i="8"/>
  <c r="DB63" i="8"/>
  <c r="DA62" i="8"/>
  <c r="DA61" i="8"/>
  <c r="DA60" i="8"/>
  <c r="DD59" i="8"/>
  <c r="DB58" i="8"/>
  <c r="DA57" i="8"/>
  <c r="DC71" i="8"/>
  <c r="DC67" i="8"/>
  <c r="DB66" i="8"/>
  <c r="DB65" i="8"/>
  <c r="DB64" i="8"/>
  <c r="DA63" i="8"/>
  <c r="DD62" i="8"/>
  <c r="DD61" i="8"/>
  <c r="DD60" i="8"/>
  <c r="DC59" i="8"/>
  <c r="DA58" i="8"/>
  <c r="DD57" i="8"/>
  <c r="DB56" i="8"/>
  <c r="DB75" i="8"/>
  <c r="DA70" i="8"/>
  <c r="DB67" i="8"/>
  <c r="DC57" i="8"/>
  <c r="DC56" i="8"/>
  <c r="DC55" i="8"/>
  <c r="DC54" i="8"/>
  <c r="DB53" i="8"/>
  <c r="DD52" i="8"/>
  <c r="DD51" i="8"/>
  <c r="DC50" i="8"/>
  <c r="DB49" i="8"/>
  <c r="DA48" i="8"/>
  <c r="DA47" i="8"/>
  <c r="DD46" i="8"/>
  <c r="DC79" i="8"/>
  <c r="DA66" i="8"/>
  <c r="DA64" i="8"/>
  <c r="DC62" i="8"/>
  <c r="DC60" i="8"/>
  <c r="DD58" i="8"/>
  <c r="DA56" i="8"/>
  <c r="DB55" i="8"/>
  <c r="DB54" i="8"/>
  <c r="DA53" i="8"/>
  <c r="DC52" i="8"/>
  <c r="DC51" i="8"/>
  <c r="DB50" i="8"/>
  <c r="DA49" i="8"/>
  <c r="DD48" i="8"/>
  <c r="DA72" i="8"/>
  <c r="DA55" i="8"/>
  <c r="DA54" i="8"/>
  <c r="DD53" i="8"/>
  <c r="DB52" i="8"/>
  <c r="DB51" i="8"/>
  <c r="DA50" i="8"/>
  <c r="DD49" i="8"/>
  <c r="DC48" i="8"/>
  <c r="DC47" i="8"/>
  <c r="DA51" i="8"/>
  <c r="DD50" i="8"/>
  <c r="DB47" i="8"/>
  <c r="DA46" i="8"/>
  <c r="DD45" i="8"/>
  <c r="DC44" i="8"/>
  <c r="DC43" i="8"/>
  <c r="DB42" i="8"/>
  <c r="DA41" i="8"/>
  <c r="DD40" i="8"/>
  <c r="DD39" i="8"/>
  <c r="DC38" i="8"/>
  <c r="DB37" i="8"/>
  <c r="DA36" i="8"/>
  <c r="DC61" i="8"/>
  <c r="DB59" i="8"/>
  <c r="DC49" i="8"/>
  <c r="DC45" i="8"/>
  <c r="DB44" i="8"/>
  <c r="DB43" i="8"/>
  <c r="DA42" i="8"/>
  <c r="DD41" i="8"/>
  <c r="DC40" i="8"/>
  <c r="DC39" i="8"/>
  <c r="DB38" i="8"/>
  <c r="DA65" i="8"/>
  <c r="DD63" i="8"/>
  <c r="DD54" i="8"/>
  <c r="DC53" i="8"/>
  <c r="DB48" i="8"/>
  <c r="DC46" i="8"/>
  <c r="DB45" i="8"/>
  <c r="DA44" i="8"/>
  <c r="DA43" i="8"/>
  <c r="DD42" i="8"/>
  <c r="DC41" i="8"/>
  <c r="DB46" i="8"/>
  <c r="DD43" i="8"/>
  <c r="DB39" i="8"/>
  <c r="DC37" i="8"/>
  <c r="DD36" i="8"/>
  <c r="DD35" i="8"/>
  <c r="DC34" i="8"/>
  <c r="DB33" i="8"/>
  <c r="DA32" i="8"/>
  <c r="DA31" i="8"/>
  <c r="DD30" i="8"/>
  <c r="DC29" i="8"/>
  <c r="DB28" i="8"/>
  <c r="DC27" i="8"/>
  <c r="DB26" i="8"/>
  <c r="DA25" i="8"/>
  <c r="DA24" i="8"/>
  <c r="DB23" i="8"/>
  <c r="DB22" i="8"/>
  <c r="DB21" i="8"/>
  <c r="DB20" i="8"/>
  <c r="DB19" i="8"/>
  <c r="DB18" i="8"/>
  <c r="DA52" i="8"/>
  <c r="DA45" i="8"/>
  <c r="DC42" i="8"/>
  <c r="DB40" i="8"/>
  <c r="DA39" i="8"/>
  <c r="DA37" i="8"/>
  <c r="DC36" i="8"/>
  <c r="DC35" i="8"/>
  <c r="DB34" i="8"/>
  <c r="DA33" i="8"/>
  <c r="DD32" i="8"/>
  <c r="DD31" i="8"/>
  <c r="DC30" i="8"/>
  <c r="DB29" i="8"/>
  <c r="DA28" i="8"/>
  <c r="DB27" i="8"/>
  <c r="DA26" i="8"/>
  <c r="DD25" i="8"/>
  <c r="DD24" i="8"/>
  <c r="DA23" i="8"/>
  <c r="DA22" i="8"/>
  <c r="DA21" i="8"/>
  <c r="DA20" i="8"/>
  <c r="DD55" i="8"/>
  <c r="DD47" i="8"/>
  <c r="DD44" i="8"/>
  <c r="DB41" i="8"/>
  <c r="DA40" i="8"/>
  <c r="DD38" i="8"/>
  <c r="DB36" i="8"/>
  <c r="DB35" i="8"/>
  <c r="DA34" i="8"/>
  <c r="DD33" i="8"/>
  <c r="DC32" i="8"/>
  <c r="DC31" i="8"/>
  <c r="DB30" i="8"/>
  <c r="DA29" i="8"/>
  <c r="DD28" i="8"/>
  <c r="DA27" i="8"/>
  <c r="DD26" i="8"/>
  <c r="DC25" i="8"/>
  <c r="DC24" i="8"/>
  <c r="DD23" i="8"/>
  <c r="DD22" i="8"/>
  <c r="DD21" i="8"/>
  <c r="DD20" i="8"/>
  <c r="DD19" i="8"/>
  <c r="DD18" i="8"/>
  <c r="DA38" i="8"/>
  <c r="DC33" i="8"/>
  <c r="DC28" i="8"/>
  <c r="DB25" i="8"/>
  <c r="DC21" i="8"/>
  <c r="DA19" i="8"/>
  <c r="DC17" i="8"/>
  <c r="DD16" i="8"/>
  <c r="DB15" i="8"/>
  <c r="DD14" i="8"/>
  <c r="DD13" i="8"/>
  <c r="DA12" i="8"/>
  <c r="DC11" i="8"/>
  <c r="DA10" i="8"/>
  <c r="DA9" i="8"/>
  <c r="DB8" i="8"/>
  <c r="DD7" i="8"/>
  <c r="DB6" i="8"/>
  <c r="DB32" i="8"/>
  <c r="DB24" i="8"/>
  <c r="DB17" i="8"/>
  <c r="DC16" i="8"/>
  <c r="DA15" i="8"/>
  <c r="DC14" i="8"/>
  <c r="DC13" i="8"/>
  <c r="DD12" i="8"/>
  <c r="DB11" i="8"/>
  <c r="DD10" i="8"/>
  <c r="DD9" i="8"/>
  <c r="DA8" i="8"/>
  <c r="DC7" i="8"/>
  <c r="DD37" i="8"/>
  <c r="DB31" i="8"/>
  <c r="DA30" i="8"/>
  <c r="DD27" i="8"/>
  <c r="DC23" i="8"/>
  <c r="DC20" i="8"/>
  <c r="DC18" i="8"/>
  <c r="DA17" i="8"/>
  <c r="DB16" i="8"/>
  <c r="DD15" i="8"/>
  <c r="DB14" i="8"/>
  <c r="DB13" i="8"/>
  <c r="DC12" i="8"/>
  <c r="DA11" i="8"/>
  <c r="DC10" i="8"/>
  <c r="DC9" i="8"/>
  <c r="DD8" i="8"/>
  <c r="DB7" i="8"/>
  <c r="AA13" i="8"/>
  <c r="Y11" i="8"/>
  <c r="Z10" i="8"/>
  <c r="AA9" i="8"/>
  <c r="AB16" i="8"/>
  <c r="AB12" i="8"/>
  <c r="AB8" i="8"/>
  <c r="AB3" i="8"/>
  <c r="AJ4" i="8"/>
  <c r="BS4" i="8"/>
  <c r="BW4" i="8"/>
  <c r="CA4" i="8"/>
  <c r="CE4" i="8"/>
  <c r="CI4" i="8"/>
  <c r="CM4" i="8"/>
  <c r="CQ4" i="8"/>
  <c r="CU4" i="8"/>
  <c r="CY4" i="8"/>
  <c r="DC4" i="8"/>
  <c r="DG4" i="8"/>
  <c r="DK4" i="8"/>
  <c r="DO4" i="8"/>
  <c r="DS4" i="8"/>
  <c r="R65" i="8"/>
  <c r="AQ5" i="8"/>
  <c r="AU5" i="8"/>
  <c r="AY5" i="8"/>
  <c r="BC5" i="8"/>
  <c r="BG5" i="8"/>
  <c r="BK5" i="8"/>
  <c r="BO5" i="8"/>
  <c r="DR5" i="8"/>
  <c r="AH6" i="8"/>
  <c r="AR6" i="8"/>
  <c r="AX6" i="8"/>
  <c r="BE6" i="8"/>
  <c r="BJ6" i="8"/>
  <c r="BW6" i="8"/>
  <c r="CB6" i="8"/>
  <c r="CG6" i="8"/>
  <c r="CM6" i="8"/>
  <c r="CR6" i="8"/>
  <c r="CW6" i="8"/>
  <c r="DC6" i="8"/>
  <c r="DH6" i="8"/>
  <c r="DM6" i="8"/>
  <c r="DS6" i="8"/>
  <c r="AI7" i="8"/>
  <c r="AS7" i="8"/>
  <c r="BA7" i="8"/>
  <c r="BG7" i="8"/>
  <c r="BL7" i="8"/>
  <c r="BU7" i="8"/>
  <c r="BZ7" i="8"/>
  <c r="CP7" i="8"/>
  <c r="CX7" i="8"/>
  <c r="DM7" i="8"/>
  <c r="AY8" i="8"/>
  <c r="BS8" i="8"/>
  <c r="CI8" i="8"/>
  <c r="CY8" i="8"/>
  <c r="DO8" i="8"/>
  <c r="V57" i="8"/>
  <c r="BB9" i="8"/>
  <c r="BV9" i="8"/>
  <c r="CL9" i="8"/>
  <c r="DB9" i="8"/>
  <c r="DR9" i="8"/>
  <c r="BF10" i="8"/>
  <c r="BZ10" i="8"/>
  <c r="CP10" i="8"/>
  <c r="DF10" i="8"/>
  <c r="AW11" i="8"/>
  <c r="BT11" i="8"/>
  <c r="CJ11" i="8"/>
  <c r="CZ11" i="8"/>
  <c r="DP11" i="8"/>
  <c r="AZ12" i="8"/>
  <c r="BV12" i="8"/>
  <c r="CL12" i="8"/>
  <c r="DB12" i="8"/>
  <c r="DR12" i="8"/>
  <c r="AG13" i="8"/>
  <c r="BG13" i="8"/>
  <c r="CC13" i="8"/>
  <c r="CS13" i="8"/>
  <c r="DI13" i="8"/>
  <c r="AV14" i="8"/>
  <c r="BU14" i="8"/>
  <c r="CK14" i="8"/>
  <c r="DA14" i="8"/>
  <c r="DQ14" i="8"/>
  <c r="AO15" i="8"/>
  <c r="BS15" i="8"/>
  <c r="CI15" i="8"/>
  <c r="CY15" i="8"/>
  <c r="DO15" i="8"/>
  <c r="AB44" i="8"/>
  <c r="AC15" i="8"/>
  <c r="AC11" i="8"/>
  <c r="AC7" i="8"/>
  <c r="CC16" i="8"/>
  <c r="DI16" i="8"/>
  <c r="BX17" i="8"/>
  <c r="CN17" i="8"/>
  <c r="DD17" i="8"/>
  <c r="DT17" i="8"/>
  <c r="BL18" i="8"/>
  <c r="CG18" i="8"/>
  <c r="DI18" i="8"/>
  <c r="CE19" i="8"/>
  <c r="DK19" i="8"/>
  <c r="DG21" i="8"/>
  <c r="BW22" i="8"/>
  <c r="CY23" i="8"/>
  <c r="AK70" i="8"/>
  <c r="AK19" i="8"/>
  <c r="AK20" i="8"/>
  <c r="AK17" i="8"/>
  <c r="AK15" i="8"/>
  <c r="AK13" i="8"/>
  <c r="AK11" i="8"/>
  <c r="AK9" i="8"/>
  <c r="CP25" i="8"/>
  <c r="DS26" i="8"/>
  <c r="CJ27" i="8"/>
  <c r="DG28" i="8"/>
  <c r="BX29" i="8"/>
  <c r="CG30" i="8"/>
  <c r="CD32" i="8"/>
  <c r="DA35" i="8"/>
  <c r="CY37" i="8"/>
  <c r="DN101" i="8"/>
  <c r="DM100" i="8"/>
  <c r="DM99" i="8"/>
  <c r="DM98" i="8"/>
  <c r="DO97" i="8"/>
  <c r="DM96" i="8"/>
  <c r="DN95" i="8"/>
  <c r="DN94" i="8"/>
  <c r="DM93" i="8"/>
  <c r="DO92" i="8"/>
  <c r="DM91" i="8"/>
  <c r="DN90" i="8"/>
  <c r="DN89" i="8"/>
  <c r="DP88" i="8"/>
  <c r="DO87" i="8"/>
  <c r="DN86" i="8"/>
  <c r="DM85" i="8"/>
  <c r="DP105" i="8"/>
  <c r="DN103" i="8"/>
  <c r="DP100" i="8"/>
  <c r="DP99" i="8"/>
  <c r="DP98" i="8"/>
  <c r="DN97" i="8"/>
  <c r="DP96" i="8"/>
  <c r="DM95" i="8"/>
  <c r="DM94" i="8"/>
  <c r="DP93" i="8"/>
  <c r="DN92" i="8"/>
  <c r="DP91" i="8"/>
  <c r="DM90" i="8"/>
  <c r="DM89" i="8"/>
  <c r="DO88" i="8"/>
  <c r="DN87" i="8"/>
  <c r="DM86" i="8"/>
  <c r="DP85" i="8"/>
  <c r="DO84" i="8"/>
  <c r="DO102" i="8"/>
  <c r="DP101" i="8"/>
  <c r="DO100" i="8"/>
  <c r="DO99" i="8"/>
  <c r="DO98" i="8"/>
  <c r="DM97" i="8"/>
  <c r="DO96" i="8"/>
  <c r="DP95" i="8"/>
  <c r="DP94" i="8"/>
  <c r="DO93" i="8"/>
  <c r="DM92" i="8"/>
  <c r="DO91" i="8"/>
  <c r="DP90" i="8"/>
  <c r="DP89" i="8"/>
  <c r="DN88" i="8"/>
  <c r="DM87" i="8"/>
  <c r="DP86" i="8"/>
  <c r="DO85" i="8"/>
  <c r="DN84" i="8"/>
  <c r="DO101" i="8"/>
  <c r="DP97" i="8"/>
  <c r="DO95" i="8"/>
  <c r="DP92" i="8"/>
  <c r="DN91" i="8"/>
  <c r="DP84" i="8"/>
  <c r="DM83" i="8"/>
  <c r="DN82" i="8"/>
  <c r="DP81" i="8"/>
  <c r="DO80" i="8"/>
  <c r="DN79" i="8"/>
  <c r="DM78" i="8"/>
  <c r="DP77" i="8"/>
  <c r="DO76" i="8"/>
  <c r="DO75" i="8"/>
  <c r="DN100" i="8"/>
  <c r="DN93" i="8"/>
  <c r="DM84" i="8"/>
  <c r="DP83" i="8"/>
  <c r="DM82" i="8"/>
  <c r="DO81" i="8"/>
  <c r="DN80" i="8"/>
  <c r="DM79" i="8"/>
  <c r="DP78" i="8"/>
  <c r="DN99" i="8"/>
  <c r="DN98" i="8"/>
  <c r="DN96" i="8"/>
  <c r="DO94" i="8"/>
  <c r="DO89" i="8"/>
  <c r="DM88" i="8"/>
  <c r="DP87" i="8"/>
  <c r="DO86" i="8"/>
  <c r="DN85" i="8"/>
  <c r="DO83" i="8"/>
  <c r="DP82" i="8"/>
  <c r="DN81" i="8"/>
  <c r="DM80" i="8"/>
  <c r="DP79" i="8"/>
  <c r="DO78" i="8"/>
  <c r="DN77" i="8"/>
  <c r="DM76" i="8"/>
  <c r="DM75" i="8"/>
  <c r="DO90" i="8"/>
  <c r="DM81" i="8"/>
  <c r="DO79" i="8"/>
  <c r="DO77" i="8"/>
  <c r="DN76" i="8"/>
  <c r="DN75" i="8"/>
  <c r="DM74" i="8"/>
  <c r="DP73" i="8"/>
  <c r="DP72" i="8"/>
  <c r="DN71" i="8"/>
  <c r="DP70" i="8"/>
  <c r="DO69" i="8"/>
  <c r="DO68" i="8"/>
  <c r="DN78" i="8"/>
  <c r="DM77" i="8"/>
  <c r="DP74" i="8"/>
  <c r="DO73" i="8"/>
  <c r="DO72" i="8"/>
  <c r="DM71" i="8"/>
  <c r="DO70" i="8"/>
  <c r="DN69" i="8"/>
  <c r="DN83" i="8"/>
  <c r="DO82" i="8"/>
  <c r="DP80" i="8"/>
  <c r="DO74" i="8"/>
  <c r="DN73" i="8"/>
  <c r="DN72" i="8"/>
  <c r="DP71" i="8"/>
  <c r="DN70" i="8"/>
  <c r="DM69" i="8"/>
  <c r="DM68" i="8"/>
  <c r="DM72" i="8"/>
  <c r="DM70" i="8"/>
  <c r="DM67" i="8"/>
  <c r="DP66" i="8"/>
  <c r="DP65" i="8"/>
  <c r="DP64" i="8"/>
  <c r="DO63" i="8"/>
  <c r="DN62" i="8"/>
  <c r="DN61" i="8"/>
  <c r="DN60" i="8"/>
  <c r="DM59" i="8"/>
  <c r="DO58" i="8"/>
  <c r="DN57" i="8"/>
  <c r="DP56" i="8"/>
  <c r="DP75" i="8"/>
  <c r="DM73" i="8"/>
  <c r="DP67" i="8"/>
  <c r="DO66" i="8"/>
  <c r="DO65" i="8"/>
  <c r="DO64" i="8"/>
  <c r="DN63" i="8"/>
  <c r="DM62" i="8"/>
  <c r="DM61" i="8"/>
  <c r="DM60" i="8"/>
  <c r="DP59" i="8"/>
  <c r="DN58" i="8"/>
  <c r="DM57" i="8"/>
  <c r="DP76" i="8"/>
  <c r="DN74" i="8"/>
  <c r="DP69" i="8"/>
  <c r="DP68" i="8"/>
  <c r="DO67" i="8"/>
  <c r="DN66" i="8"/>
  <c r="DN65" i="8"/>
  <c r="DN64" i="8"/>
  <c r="DM63" i="8"/>
  <c r="DP62" i="8"/>
  <c r="DP61" i="8"/>
  <c r="DP60" i="8"/>
  <c r="DO59" i="8"/>
  <c r="DM58" i="8"/>
  <c r="DP57" i="8"/>
  <c r="DN56" i="8"/>
  <c r="DN68" i="8"/>
  <c r="DM65" i="8"/>
  <c r="DP63" i="8"/>
  <c r="DO61" i="8"/>
  <c r="DN59" i="8"/>
  <c r="DO55" i="8"/>
  <c r="DO54" i="8"/>
  <c r="DN53" i="8"/>
  <c r="DP52" i="8"/>
  <c r="DP51" i="8"/>
  <c r="DO50" i="8"/>
  <c r="DN49" i="8"/>
  <c r="DM48" i="8"/>
  <c r="DM47" i="8"/>
  <c r="DP46" i="8"/>
  <c r="DN67" i="8"/>
  <c r="DO57" i="8"/>
  <c r="DN55" i="8"/>
  <c r="DN54" i="8"/>
  <c r="DM53" i="8"/>
  <c r="DO52" i="8"/>
  <c r="DO51" i="8"/>
  <c r="DN50" i="8"/>
  <c r="DM49" i="8"/>
  <c r="DP48" i="8"/>
  <c r="DO71" i="8"/>
  <c r="DM66" i="8"/>
  <c r="DM64" i="8"/>
  <c r="DO62" i="8"/>
  <c r="DO60" i="8"/>
  <c r="DP58" i="8"/>
  <c r="DO56" i="8"/>
  <c r="DM55" i="8"/>
  <c r="DM54" i="8"/>
  <c r="DP53" i="8"/>
  <c r="DN52" i="8"/>
  <c r="DN51" i="8"/>
  <c r="DM50" i="8"/>
  <c r="DP49" i="8"/>
  <c r="DO48" i="8"/>
  <c r="DO47" i="8"/>
  <c r="DN46" i="8"/>
  <c r="DP55" i="8"/>
  <c r="DM52" i="8"/>
  <c r="DO46" i="8"/>
  <c r="DP45" i="8"/>
  <c r="DO44" i="8"/>
  <c r="DO43" i="8"/>
  <c r="DN42" i="8"/>
  <c r="DM41" i="8"/>
  <c r="DP40" i="8"/>
  <c r="DP39" i="8"/>
  <c r="DO38" i="8"/>
  <c r="DN37" i="8"/>
  <c r="DM36" i="8"/>
  <c r="DM51" i="8"/>
  <c r="DP50" i="8"/>
  <c r="DP47" i="8"/>
  <c r="DM46" i="8"/>
  <c r="DO45" i="8"/>
  <c r="DN44" i="8"/>
  <c r="DN43" i="8"/>
  <c r="DM42" i="8"/>
  <c r="DP41" i="8"/>
  <c r="DO40" i="8"/>
  <c r="DO39" i="8"/>
  <c r="DN38" i="8"/>
  <c r="DM37" i="8"/>
  <c r="DM56" i="8"/>
  <c r="DO49" i="8"/>
  <c r="DN47" i="8"/>
  <c r="DN45" i="8"/>
  <c r="DM44" i="8"/>
  <c r="DM43" i="8"/>
  <c r="DP42" i="8"/>
  <c r="DO41" i="8"/>
  <c r="DN48" i="8"/>
  <c r="DM40" i="8"/>
  <c r="DP38" i="8"/>
  <c r="DO37" i="8"/>
  <c r="DO36" i="8"/>
  <c r="DP35" i="8"/>
  <c r="DO34" i="8"/>
  <c r="DN33" i="8"/>
  <c r="DM32" i="8"/>
  <c r="DM31" i="8"/>
  <c r="DP30" i="8"/>
  <c r="DO29" i="8"/>
  <c r="DN28" i="8"/>
  <c r="DO27" i="8"/>
  <c r="DN26" i="8"/>
  <c r="DM25" i="8"/>
  <c r="DM24" i="8"/>
  <c r="DN23" i="8"/>
  <c r="DN22" i="8"/>
  <c r="DN21" i="8"/>
  <c r="DN20" i="8"/>
  <c r="DN19" i="8"/>
  <c r="DN18" i="8"/>
  <c r="DO53" i="8"/>
  <c r="DP43" i="8"/>
  <c r="DM38" i="8"/>
  <c r="DN36" i="8"/>
  <c r="DO35" i="8"/>
  <c r="DN34" i="8"/>
  <c r="DM33" i="8"/>
  <c r="DP32" i="8"/>
  <c r="DP31" i="8"/>
  <c r="DO30" i="8"/>
  <c r="DN29" i="8"/>
  <c r="DM28" i="8"/>
  <c r="DN27" i="8"/>
  <c r="DM26" i="8"/>
  <c r="DP25" i="8"/>
  <c r="DP24" i="8"/>
  <c r="DM23" i="8"/>
  <c r="DM22" i="8"/>
  <c r="DM21" i="8"/>
  <c r="DM20" i="8"/>
  <c r="DM45" i="8"/>
  <c r="DO42" i="8"/>
  <c r="DN39" i="8"/>
  <c r="DN35" i="8"/>
  <c r="DM34" i="8"/>
  <c r="DP33" i="8"/>
  <c r="DO32" i="8"/>
  <c r="DO31" i="8"/>
  <c r="DN30" i="8"/>
  <c r="DM29" i="8"/>
  <c r="DP28" i="8"/>
  <c r="DM27" i="8"/>
  <c r="DP26" i="8"/>
  <c r="DO25" i="8"/>
  <c r="DO24" i="8"/>
  <c r="DP23" i="8"/>
  <c r="DP22" i="8"/>
  <c r="DP21" i="8"/>
  <c r="DP20" i="8"/>
  <c r="DP19" i="8"/>
  <c r="DP18" i="8"/>
  <c r="DP37" i="8"/>
  <c r="DM35" i="8"/>
  <c r="DP34" i="8"/>
  <c r="DP29" i="8"/>
  <c r="DO26" i="8"/>
  <c r="DO22" i="8"/>
  <c r="DO18" i="8"/>
  <c r="DO17" i="8"/>
  <c r="DP16" i="8"/>
  <c r="DN15" i="8"/>
  <c r="DP14" i="8"/>
  <c r="DP13" i="8"/>
  <c r="DM12" i="8"/>
  <c r="DO11" i="8"/>
  <c r="DM10" i="8"/>
  <c r="DM9" i="8"/>
  <c r="DN8" i="8"/>
  <c r="DP7" i="8"/>
  <c r="DN6" i="8"/>
  <c r="DO5" i="8"/>
  <c r="DP44" i="8"/>
  <c r="DM39" i="8"/>
  <c r="DP36" i="8"/>
  <c r="DO33" i="8"/>
  <c r="DO28" i="8"/>
  <c r="DN25" i="8"/>
  <c r="DO21" i="8"/>
  <c r="DO19" i="8"/>
  <c r="DM18" i="8"/>
  <c r="DN17" i="8"/>
  <c r="DO16" i="8"/>
  <c r="DM15" i="8"/>
  <c r="DO14" i="8"/>
  <c r="DO13" i="8"/>
  <c r="DP12" i="8"/>
  <c r="DN11" i="8"/>
  <c r="DP10" i="8"/>
  <c r="DP9" i="8"/>
  <c r="DM8" i="8"/>
  <c r="DO7" i="8"/>
  <c r="DN32" i="8"/>
  <c r="DN24" i="8"/>
  <c r="DM19" i="8"/>
  <c r="DM17" i="8"/>
  <c r="DN16" i="8"/>
  <c r="DP15" i="8"/>
  <c r="DN14" i="8"/>
  <c r="DN13" i="8"/>
  <c r="DO12" i="8"/>
  <c r="DM11" i="8"/>
  <c r="DO10" i="8"/>
  <c r="DO9" i="8"/>
  <c r="DP8" i="8"/>
  <c r="DN7" i="8"/>
  <c r="DG96" i="8"/>
  <c r="DH95" i="8"/>
  <c r="DG92" i="8"/>
  <c r="DF90" i="8"/>
  <c r="DF89" i="8"/>
  <c r="DH88" i="8"/>
  <c r="DG87" i="8"/>
  <c r="DF86" i="8"/>
  <c r="DH97" i="8"/>
  <c r="DH94" i="8"/>
  <c r="DG93" i="8"/>
  <c r="DF92" i="8"/>
  <c r="DH91" i="8"/>
  <c r="DG88" i="8"/>
  <c r="DF87" i="8"/>
  <c r="DH85" i="8"/>
  <c r="DG84" i="8"/>
  <c r="DF94" i="8"/>
  <c r="DF93" i="8"/>
  <c r="DG91" i="8"/>
  <c r="DH90" i="8"/>
  <c r="DH89" i="8"/>
  <c r="DF88" i="8"/>
  <c r="DH86" i="8"/>
  <c r="DG85" i="8"/>
  <c r="DF84" i="8"/>
  <c r="DE94" i="8"/>
  <c r="DG89" i="8"/>
  <c r="DE88" i="8"/>
  <c r="DH87" i="8"/>
  <c r="DG86" i="8"/>
  <c r="DF85" i="8"/>
  <c r="DH84" i="8"/>
  <c r="DE83" i="8"/>
  <c r="DF82" i="8"/>
  <c r="DH81" i="8"/>
  <c r="DG80" i="8"/>
  <c r="DF79" i="8"/>
  <c r="DE78" i="8"/>
  <c r="DH77" i="8"/>
  <c r="DG76" i="8"/>
  <c r="DG75" i="8"/>
  <c r="DG90" i="8"/>
  <c r="DE84" i="8"/>
  <c r="DH83" i="8"/>
  <c r="DE82" i="8"/>
  <c r="DG81" i="8"/>
  <c r="DF80" i="8"/>
  <c r="DE79" i="8"/>
  <c r="DH78" i="8"/>
  <c r="DH92" i="8"/>
  <c r="DF91" i="8"/>
  <c r="DG83" i="8"/>
  <c r="DH82" i="8"/>
  <c r="DF81" i="8"/>
  <c r="DE80" i="8"/>
  <c r="DH79" i="8"/>
  <c r="DG78" i="8"/>
  <c r="DF77" i="8"/>
  <c r="DE76" i="8"/>
  <c r="DE75" i="8"/>
  <c r="DH96" i="8"/>
  <c r="DF83" i="8"/>
  <c r="DG82" i="8"/>
  <c r="DH80" i="8"/>
  <c r="DG77" i="8"/>
  <c r="DF76" i="8"/>
  <c r="DF75" i="8"/>
  <c r="DE74" i="8"/>
  <c r="DH73" i="8"/>
  <c r="DH72" i="8"/>
  <c r="DF71" i="8"/>
  <c r="DH70" i="8"/>
  <c r="DG69" i="8"/>
  <c r="DG68" i="8"/>
  <c r="DE77" i="8"/>
  <c r="DH74" i="8"/>
  <c r="DG73" i="8"/>
  <c r="DG72" i="8"/>
  <c r="DE71" i="8"/>
  <c r="DG70" i="8"/>
  <c r="DF69" i="8"/>
  <c r="DE81" i="8"/>
  <c r="DG79" i="8"/>
  <c r="DG74" i="8"/>
  <c r="DF73" i="8"/>
  <c r="DF72" i="8"/>
  <c r="DH71" i="8"/>
  <c r="DF70" i="8"/>
  <c r="DE69" i="8"/>
  <c r="DE68" i="8"/>
  <c r="DF74" i="8"/>
  <c r="DH69" i="8"/>
  <c r="DE67" i="8"/>
  <c r="DH66" i="8"/>
  <c r="DH65" i="8"/>
  <c r="DH64" i="8"/>
  <c r="DG63" i="8"/>
  <c r="DF62" i="8"/>
  <c r="DF61" i="8"/>
  <c r="DF60" i="8"/>
  <c r="DE59" i="8"/>
  <c r="DG58" i="8"/>
  <c r="DF57" i="8"/>
  <c r="DH56" i="8"/>
  <c r="DG71" i="8"/>
  <c r="DH67" i="8"/>
  <c r="DG66" i="8"/>
  <c r="DG65" i="8"/>
  <c r="DG64" i="8"/>
  <c r="DF63" i="8"/>
  <c r="DE62" i="8"/>
  <c r="DE61" i="8"/>
  <c r="DE60" i="8"/>
  <c r="DH59" i="8"/>
  <c r="DF58" i="8"/>
  <c r="DE57" i="8"/>
  <c r="DF78" i="8"/>
  <c r="DH75" i="8"/>
  <c r="DE72" i="8"/>
  <c r="DE70" i="8"/>
  <c r="DH68" i="8"/>
  <c r="DG67" i="8"/>
  <c r="DF66" i="8"/>
  <c r="DF65" i="8"/>
  <c r="DF64" i="8"/>
  <c r="DE63" i="8"/>
  <c r="DH62" i="8"/>
  <c r="DH61" i="8"/>
  <c r="DH60" i="8"/>
  <c r="DG59" i="8"/>
  <c r="DE58" i="8"/>
  <c r="DH57" i="8"/>
  <c r="DF56" i="8"/>
  <c r="DH76" i="8"/>
  <c r="DE73" i="8"/>
  <c r="DE66" i="8"/>
  <c r="DE64" i="8"/>
  <c r="DG62" i="8"/>
  <c r="DG60" i="8"/>
  <c r="DH58" i="8"/>
  <c r="DG55" i="8"/>
  <c r="DG54" i="8"/>
  <c r="DF53" i="8"/>
  <c r="DH52" i="8"/>
  <c r="DH51" i="8"/>
  <c r="DG50" i="8"/>
  <c r="DF49" i="8"/>
  <c r="DE48" i="8"/>
  <c r="DE47" i="8"/>
  <c r="DH46" i="8"/>
  <c r="DF68" i="8"/>
  <c r="DF55" i="8"/>
  <c r="DF54" i="8"/>
  <c r="DE53" i="8"/>
  <c r="DG52" i="8"/>
  <c r="DG51" i="8"/>
  <c r="DF50" i="8"/>
  <c r="DE49" i="8"/>
  <c r="DH48" i="8"/>
  <c r="DE65" i="8"/>
  <c r="DH63" i="8"/>
  <c r="DG61" i="8"/>
  <c r="DF59" i="8"/>
  <c r="DG56" i="8"/>
  <c r="DE55" i="8"/>
  <c r="DE54" i="8"/>
  <c r="DH53" i="8"/>
  <c r="DF52" i="8"/>
  <c r="DF51" i="8"/>
  <c r="DE50" i="8"/>
  <c r="DH49" i="8"/>
  <c r="DG48" i="8"/>
  <c r="DG47" i="8"/>
  <c r="DF46" i="8"/>
  <c r="DG49" i="8"/>
  <c r="DG46" i="8"/>
  <c r="DH45" i="8"/>
  <c r="DG44" i="8"/>
  <c r="DG43" i="8"/>
  <c r="DF42" i="8"/>
  <c r="DE41" i="8"/>
  <c r="DH40" i="8"/>
  <c r="DH39" i="8"/>
  <c r="DG38" i="8"/>
  <c r="DF37" i="8"/>
  <c r="DE36" i="8"/>
  <c r="DH54" i="8"/>
  <c r="DG53" i="8"/>
  <c r="DF48" i="8"/>
  <c r="DH47" i="8"/>
  <c r="DE46" i="8"/>
  <c r="DG45" i="8"/>
  <c r="DF44" i="8"/>
  <c r="DF43" i="8"/>
  <c r="DE42" i="8"/>
  <c r="DH41" i="8"/>
  <c r="DG40" i="8"/>
  <c r="DG39" i="8"/>
  <c r="DF38" i="8"/>
  <c r="DH55" i="8"/>
  <c r="DE52" i="8"/>
  <c r="DF47" i="8"/>
  <c r="DF45" i="8"/>
  <c r="DE44" i="8"/>
  <c r="DE43" i="8"/>
  <c r="DH42" i="8"/>
  <c r="DG41" i="8"/>
  <c r="DG57" i="8"/>
  <c r="DE56" i="8"/>
  <c r="DH50" i="8"/>
  <c r="DE45" i="8"/>
  <c r="DG42" i="8"/>
  <c r="DE40" i="8"/>
  <c r="DH38" i="8"/>
  <c r="DH37" i="8"/>
  <c r="DH35" i="8"/>
  <c r="DG34" i="8"/>
  <c r="DF33" i="8"/>
  <c r="DE32" i="8"/>
  <c r="DE31" i="8"/>
  <c r="DH30" i="8"/>
  <c r="DG29" i="8"/>
  <c r="DF28" i="8"/>
  <c r="DG27" i="8"/>
  <c r="DF26" i="8"/>
  <c r="DE25" i="8"/>
  <c r="DE24" i="8"/>
  <c r="DF23" i="8"/>
  <c r="DF22" i="8"/>
  <c r="DF21" i="8"/>
  <c r="DF20" i="8"/>
  <c r="DF19" i="8"/>
  <c r="DF18" i="8"/>
  <c r="DF67" i="8"/>
  <c r="DH44" i="8"/>
  <c r="DF41" i="8"/>
  <c r="DE38" i="8"/>
  <c r="DG37" i="8"/>
  <c r="DH36" i="8"/>
  <c r="DG35" i="8"/>
  <c r="DF34" i="8"/>
  <c r="DE33" i="8"/>
  <c r="DH32" i="8"/>
  <c r="DH31" i="8"/>
  <c r="DG30" i="8"/>
  <c r="DF29" i="8"/>
  <c r="DE28" i="8"/>
  <c r="DF27" i="8"/>
  <c r="DE26" i="8"/>
  <c r="DH25" i="8"/>
  <c r="DH24" i="8"/>
  <c r="DE23" i="8"/>
  <c r="DE22" i="8"/>
  <c r="DE21" i="8"/>
  <c r="DE20" i="8"/>
  <c r="DF39" i="8"/>
  <c r="DE37" i="8"/>
  <c r="DG36" i="8"/>
  <c r="DF35" i="8"/>
  <c r="DE34" i="8"/>
  <c r="DH33" i="8"/>
  <c r="DG32" i="8"/>
  <c r="DG31" i="8"/>
  <c r="DF30" i="8"/>
  <c r="DE29" i="8"/>
  <c r="DH28" i="8"/>
  <c r="DE27" i="8"/>
  <c r="DH26" i="8"/>
  <c r="DG25" i="8"/>
  <c r="DG24" i="8"/>
  <c r="DH23" i="8"/>
  <c r="DH22" i="8"/>
  <c r="DH21" i="8"/>
  <c r="DH20" i="8"/>
  <c r="DH19" i="8"/>
  <c r="DH18" i="8"/>
  <c r="DH43" i="8"/>
  <c r="DF40" i="8"/>
  <c r="DF32" i="8"/>
  <c r="DF24" i="8"/>
  <c r="DG18" i="8"/>
  <c r="DG17" i="8"/>
  <c r="DH16" i="8"/>
  <c r="DF15" i="8"/>
  <c r="DH14" i="8"/>
  <c r="DH13" i="8"/>
  <c r="DE12" i="8"/>
  <c r="DG11" i="8"/>
  <c r="DE10" i="8"/>
  <c r="DE9" i="8"/>
  <c r="DF8" i="8"/>
  <c r="DH7" i="8"/>
  <c r="DF6" i="8"/>
  <c r="DF31" i="8"/>
  <c r="DE30" i="8"/>
  <c r="DH27" i="8"/>
  <c r="DG23" i="8"/>
  <c r="DG20" i="8"/>
  <c r="DG19" i="8"/>
  <c r="DE18" i="8"/>
  <c r="DF17" i="8"/>
  <c r="DG16" i="8"/>
  <c r="DE15" i="8"/>
  <c r="DG14" i="8"/>
  <c r="DG13" i="8"/>
  <c r="DH12" i="8"/>
  <c r="DF11" i="8"/>
  <c r="DH10" i="8"/>
  <c r="DH9" i="8"/>
  <c r="DE8" i="8"/>
  <c r="DG7" i="8"/>
  <c r="DE39" i="8"/>
  <c r="DE35" i="8"/>
  <c r="DH34" i="8"/>
  <c r="DH29" i="8"/>
  <c r="DG26" i="8"/>
  <c r="DG22" i="8"/>
  <c r="DE19" i="8"/>
  <c r="DE17" i="8"/>
  <c r="DF16" i="8"/>
  <c r="DH15" i="8"/>
  <c r="DF14" i="8"/>
  <c r="DF13" i="8"/>
  <c r="DG12" i="8"/>
  <c r="DE11" i="8"/>
  <c r="DG10" i="8"/>
  <c r="DG9" i="8"/>
  <c r="DH8" i="8"/>
  <c r="DF7" i="8"/>
  <c r="CV99" i="8"/>
  <c r="CV87" i="8"/>
  <c r="CU84" i="8"/>
  <c r="CS82" i="8"/>
  <c r="CV81" i="8"/>
  <c r="CU80" i="8"/>
  <c r="CV77" i="8"/>
  <c r="CU76" i="8"/>
  <c r="CV83" i="8"/>
  <c r="CU81" i="8"/>
  <c r="CV78" i="8"/>
  <c r="CV82" i="8"/>
  <c r="CT81" i="8"/>
  <c r="CV79" i="8"/>
  <c r="CU78" i="8"/>
  <c r="CT77" i="8"/>
  <c r="CV73" i="8"/>
  <c r="CV72" i="8"/>
  <c r="CT71" i="8"/>
  <c r="CV70" i="8"/>
  <c r="CU69" i="8"/>
  <c r="CU68" i="8"/>
  <c r="CU79" i="8"/>
  <c r="CV76" i="8"/>
  <c r="CV75" i="8"/>
  <c r="CV74" i="8"/>
  <c r="CU73" i="8"/>
  <c r="CU72" i="8"/>
  <c r="CS71" i="8"/>
  <c r="CU70" i="8"/>
  <c r="CT69" i="8"/>
  <c r="CS78" i="8"/>
  <c r="CU77" i="8"/>
  <c r="CS76" i="8"/>
  <c r="CU75" i="8"/>
  <c r="CU74" i="8"/>
  <c r="CT73" i="8"/>
  <c r="CS72" i="8"/>
  <c r="CV71" i="8"/>
  <c r="CT70" i="8"/>
  <c r="CS69" i="8"/>
  <c r="CS68" i="8"/>
  <c r="CU82" i="8"/>
  <c r="CU71" i="8"/>
  <c r="CV68" i="8"/>
  <c r="CS67" i="8"/>
  <c r="CV66" i="8"/>
  <c r="CV65" i="8"/>
  <c r="CV64" i="8"/>
  <c r="CU63" i="8"/>
  <c r="CT62" i="8"/>
  <c r="CT61" i="8"/>
  <c r="CT60" i="8"/>
  <c r="CS59" i="8"/>
  <c r="CU58" i="8"/>
  <c r="CT57" i="8"/>
  <c r="CV56" i="8"/>
  <c r="CT75" i="8"/>
  <c r="CS70" i="8"/>
  <c r="CT68" i="8"/>
  <c r="CV67" i="8"/>
  <c r="CU66" i="8"/>
  <c r="CU65" i="8"/>
  <c r="CU64" i="8"/>
  <c r="CT63" i="8"/>
  <c r="CS62" i="8"/>
  <c r="CS61" i="8"/>
  <c r="CS60" i="8"/>
  <c r="CV59" i="8"/>
  <c r="CT58" i="8"/>
  <c r="CV80" i="8"/>
  <c r="CU67" i="8"/>
  <c r="CT66" i="8"/>
  <c r="CT65" i="8"/>
  <c r="CT64" i="8"/>
  <c r="CS63" i="8"/>
  <c r="CV62" i="8"/>
  <c r="CV61" i="8"/>
  <c r="CV60" i="8"/>
  <c r="CU59" i="8"/>
  <c r="CS58" i="8"/>
  <c r="CV57" i="8"/>
  <c r="CT56" i="8"/>
  <c r="CS74" i="8"/>
  <c r="CU56" i="8"/>
  <c r="CU55" i="8"/>
  <c r="CU54" i="8"/>
  <c r="CT53" i="8"/>
  <c r="CV52" i="8"/>
  <c r="CV51" i="8"/>
  <c r="CU50" i="8"/>
  <c r="CT49" i="8"/>
  <c r="CS48" i="8"/>
  <c r="CS47" i="8"/>
  <c r="CS65" i="8"/>
  <c r="CV63" i="8"/>
  <c r="CU61" i="8"/>
  <c r="CT59" i="8"/>
  <c r="CS56" i="8"/>
  <c r="CT55" i="8"/>
  <c r="CT54" i="8"/>
  <c r="CS53" i="8"/>
  <c r="CU52" i="8"/>
  <c r="CU51" i="8"/>
  <c r="CT50" i="8"/>
  <c r="CS49" i="8"/>
  <c r="CV48" i="8"/>
  <c r="CV69" i="8"/>
  <c r="CT67" i="8"/>
  <c r="CU57" i="8"/>
  <c r="CS55" i="8"/>
  <c r="CS54" i="8"/>
  <c r="CV53" i="8"/>
  <c r="CT52" i="8"/>
  <c r="CT51" i="8"/>
  <c r="CS50" i="8"/>
  <c r="CV49" i="8"/>
  <c r="CU48" i="8"/>
  <c r="CU47" i="8"/>
  <c r="CS66" i="8"/>
  <c r="CS64" i="8"/>
  <c r="CS57" i="8"/>
  <c r="CV54" i="8"/>
  <c r="CU53" i="8"/>
  <c r="CT48" i="8"/>
  <c r="CT47" i="8"/>
  <c r="CS46" i="8"/>
  <c r="CV45" i="8"/>
  <c r="CU44" i="8"/>
  <c r="CU43" i="8"/>
  <c r="CT42" i="8"/>
  <c r="CS41" i="8"/>
  <c r="CV40" i="8"/>
  <c r="CV39" i="8"/>
  <c r="CU38" i="8"/>
  <c r="CT37" i="8"/>
  <c r="CS36" i="8"/>
  <c r="CV55" i="8"/>
  <c r="CS52" i="8"/>
  <c r="CV46" i="8"/>
  <c r="CU45" i="8"/>
  <c r="CT44" i="8"/>
  <c r="CT43" i="8"/>
  <c r="CS42" i="8"/>
  <c r="CV41" i="8"/>
  <c r="CU40" i="8"/>
  <c r="CU39" i="8"/>
  <c r="CT38" i="8"/>
  <c r="CV58" i="8"/>
  <c r="CS51" i="8"/>
  <c r="CV50" i="8"/>
  <c r="CU46" i="8"/>
  <c r="CT45" i="8"/>
  <c r="CS44" i="8"/>
  <c r="CS43" i="8"/>
  <c r="CV42" i="8"/>
  <c r="CU41" i="8"/>
  <c r="CV44" i="8"/>
  <c r="CT41" i="8"/>
  <c r="CT39" i="8"/>
  <c r="CT36" i="8"/>
  <c r="CV35" i="8"/>
  <c r="CU34" i="8"/>
  <c r="CT33" i="8"/>
  <c r="CS32" i="8"/>
  <c r="CS31" i="8"/>
  <c r="CV30" i="8"/>
  <c r="CU29" i="8"/>
  <c r="CT28" i="8"/>
  <c r="CU27" i="8"/>
  <c r="CT26" i="8"/>
  <c r="CS25" i="8"/>
  <c r="CS24" i="8"/>
  <c r="CT23" i="8"/>
  <c r="CT22" i="8"/>
  <c r="CT21" i="8"/>
  <c r="CT20" i="8"/>
  <c r="CT19" i="8"/>
  <c r="CT18" i="8"/>
  <c r="CT40" i="8"/>
  <c r="CS39" i="8"/>
  <c r="CV37" i="8"/>
  <c r="CU35" i="8"/>
  <c r="CT34" i="8"/>
  <c r="CS33" i="8"/>
  <c r="CV32" i="8"/>
  <c r="CV31" i="8"/>
  <c r="CU30" i="8"/>
  <c r="CT29" i="8"/>
  <c r="CS28" i="8"/>
  <c r="CT27" i="8"/>
  <c r="CS26" i="8"/>
  <c r="CV25" i="8"/>
  <c r="CV24" i="8"/>
  <c r="CS23" i="8"/>
  <c r="CS22" i="8"/>
  <c r="CS21" i="8"/>
  <c r="CS20" i="8"/>
  <c r="CU60" i="8"/>
  <c r="CT46" i="8"/>
  <c r="CV43" i="8"/>
  <c r="CS40" i="8"/>
  <c r="CV38" i="8"/>
  <c r="CU37" i="8"/>
  <c r="CV36" i="8"/>
  <c r="CT35" i="8"/>
  <c r="CS34" i="8"/>
  <c r="CV33" i="8"/>
  <c r="CU32" i="8"/>
  <c r="CU31" i="8"/>
  <c r="CT30" i="8"/>
  <c r="CS29" i="8"/>
  <c r="CV28" i="8"/>
  <c r="CS27" i="8"/>
  <c r="CV26" i="8"/>
  <c r="CU25" i="8"/>
  <c r="CU24" i="8"/>
  <c r="CV23" i="8"/>
  <c r="CV22" i="8"/>
  <c r="CV21" i="8"/>
  <c r="CV20" i="8"/>
  <c r="CV19" i="8"/>
  <c r="CV18" i="8"/>
  <c r="CS45" i="8"/>
  <c r="CS37" i="8"/>
  <c r="CT31" i="8"/>
  <c r="CS30" i="8"/>
  <c r="CV27" i="8"/>
  <c r="CU23" i="8"/>
  <c r="CU20" i="8"/>
  <c r="CS19" i="8"/>
  <c r="CU17" i="8"/>
  <c r="CV16" i="8"/>
  <c r="CT15" i="8"/>
  <c r="CV14" i="8"/>
  <c r="CV13" i="8"/>
  <c r="CS12" i="8"/>
  <c r="CU11" i="8"/>
  <c r="CS10" i="8"/>
  <c r="CS9" i="8"/>
  <c r="CT8" i="8"/>
  <c r="CV7" i="8"/>
  <c r="CT6" i="8"/>
  <c r="CU49" i="8"/>
  <c r="CV47" i="8"/>
  <c r="CS38" i="8"/>
  <c r="CU36" i="8"/>
  <c r="CS35" i="8"/>
  <c r="CV34" i="8"/>
  <c r="CV29" i="8"/>
  <c r="CU26" i="8"/>
  <c r="CU22" i="8"/>
  <c r="CT17" i="8"/>
  <c r="CU16" i="8"/>
  <c r="CS15" i="8"/>
  <c r="CU14" i="8"/>
  <c r="CU13" i="8"/>
  <c r="CV12" i="8"/>
  <c r="CT11" i="8"/>
  <c r="CV10" i="8"/>
  <c r="CV9" i="8"/>
  <c r="CS8" i="8"/>
  <c r="CU7" i="8"/>
  <c r="CU42" i="8"/>
  <c r="CU33" i="8"/>
  <c r="CU28" i="8"/>
  <c r="CT25" i="8"/>
  <c r="CU21" i="8"/>
  <c r="CU18" i="8"/>
  <c r="CS17" i="8"/>
  <c r="CT16" i="8"/>
  <c r="CV15" i="8"/>
  <c r="CT14" i="8"/>
  <c r="CT13" i="8"/>
  <c r="CU12" i="8"/>
  <c r="CS11" i="8"/>
  <c r="CU10" i="8"/>
  <c r="CU9" i="8"/>
  <c r="CV8" i="8"/>
  <c r="CN94" i="8"/>
  <c r="CN87" i="8"/>
  <c r="CN77" i="8"/>
  <c r="CL77" i="8"/>
  <c r="CK76" i="8"/>
  <c r="CL71" i="8"/>
  <c r="CN70" i="8"/>
  <c r="CM69" i="8"/>
  <c r="CM68" i="8"/>
  <c r="CN73" i="8"/>
  <c r="CM72" i="8"/>
  <c r="CK71" i="8"/>
  <c r="CM70" i="8"/>
  <c r="CN75" i="8"/>
  <c r="CM74" i="8"/>
  <c r="CL73" i="8"/>
  <c r="CK72" i="8"/>
  <c r="CN71" i="8"/>
  <c r="CL70" i="8"/>
  <c r="CK69" i="8"/>
  <c r="CK68" i="8"/>
  <c r="CK74" i="8"/>
  <c r="CN68" i="8"/>
  <c r="CK67" i="8"/>
  <c r="CN66" i="8"/>
  <c r="CN65" i="8"/>
  <c r="CN64" i="8"/>
  <c r="CM63" i="8"/>
  <c r="CL62" i="8"/>
  <c r="CL61" i="8"/>
  <c r="CL60" i="8"/>
  <c r="CK59" i="8"/>
  <c r="CM58" i="8"/>
  <c r="CL57" i="8"/>
  <c r="CN56" i="8"/>
  <c r="CL68" i="8"/>
  <c r="CN67" i="8"/>
  <c r="CM66" i="8"/>
  <c r="CM65" i="8"/>
  <c r="CM64" i="8"/>
  <c r="CL63" i="8"/>
  <c r="CK62" i="8"/>
  <c r="CK61" i="8"/>
  <c r="CK60" i="8"/>
  <c r="CN59" i="8"/>
  <c r="CL58" i="8"/>
  <c r="CL75" i="8"/>
  <c r="CM71" i="8"/>
  <c r="CN69" i="8"/>
  <c r="CM67" i="8"/>
  <c r="CL66" i="8"/>
  <c r="CL65" i="8"/>
  <c r="CL64" i="8"/>
  <c r="CK63" i="8"/>
  <c r="CN62" i="8"/>
  <c r="CN61" i="8"/>
  <c r="CN60" i="8"/>
  <c r="CM59" i="8"/>
  <c r="CK58" i="8"/>
  <c r="CN57" i="8"/>
  <c r="CL56" i="8"/>
  <c r="CK78" i="8"/>
  <c r="CL67" i="8"/>
  <c r="CM56" i="8"/>
  <c r="CM55" i="8"/>
  <c r="CM54" i="8"/>
  <c r="CL53" i="8"/>
  <c r="CN52" i="8"/>
  <c r="CN51" i="8"/>
  <c r="CM50" i="8"/>
  <c r="CL49" i="8"/>
  <c r="CK48" i="8"/>
  <c r="CK47" i="8"/>
  <c r="CK70" i="8"/>
  <c r="CK66" i="8"/>
  <c r="CK64" i="8"/>
  <c r="CM62" i="8"/>
  <c r="CM60" i="8"/>
  <c r="CN58" i="8"/>
  <c r="CK56" i="8"/>
  <c r="CL55" i="8"/>
  <c r="CL54" i="8"/>
  <c r="CK53" i="8"/>
  <c r="CM52" i="8"/>
  <c r="CM51" i="8"/>
  <c r="CL50" i="8"/>
  <c r="CK49" i="8"/>
  <c r="CN48" i="8"/>
  <c r="CM57" i="8"/>
  <c r="CK55" i="8"/>
  <c r="CK54" i="8"/>
  <c r="CN53" i="8"/>
  <c r="CL52" i="8"/>
  <c r="CL51" i="8"/>
  <c r="CK50" i="8"/>
  <c r="CN49" i="8"/>
  <c r="CM48" i="8"/>
  <c r="CM47" i="8"/>
  <c r="CK51" i="8"/>
  <c r="CN50" i="8"/>
  <c r="CL47" i="8"/>
  <c r="CK46" i="8"/>
  <c r="CN45" i="8"/>
  <c r="CM44" i="8"/>
  <c r="CM43" i="8"/>
  <c r="CL42" i="8"/>
  <c r="CK41" i="8"/>
  <c r="CN40" i="8"/>
  <c r="CN39" i="8"/>
  <c r="CM38" i="8"/>
  <c r="CL37" i="8"/>
  <c r="CK36" i="8"/>
  <c r="CK57" i="8"/>
  <c r="CM49" i="8"/>
  <c r="CN46" i="8"/>
  <c r="CM45" i="8"/>
  <c r="CL44" i="8"/>
  <c r="CL43" i="8"/>
  <c r="CK42" i="8"/>
  <c r="CN41" i="8"/>
  <c r="CM40" i="8"/>
  <c r="CM39" i="8"/>
  <c r="CL38" i="8"/>
  <c r="CM61" i="8"/>
  <c r="CL59" i="8"/>
  <c r="CN54" i="8"/>
  <c r="CM53" i="8"/>
  <c r="CL48" i="8"/>
  <c r="CM46" i="8"/>
  <c r="CL45" i="8"/>
  <c r="CK44" i="8"/>
  <c r="CK43" i="8"/>
  <c r="CN42" i="8"/>
  <c r="CK65" i="8"/>
  <c r="CN63" i="8"/>
  <c r="CN47" i="8"/>
  <c r="CL46" i="8"/>
  <c r="CN43" i="8"/>
  <c r="CL39" i="8"/>
  <c r="CM37" i="8"/>
  <c r="CN36" i="8"/>
  <c r="CN35" i="8"/>
  <c r="CM34" i="8"/>
  <c r="CL33" i="8"/>
  <c r="CK32" i="8"/>
  <c r="CK31" i="8"/>
  <c r="CN30" i="8"/>
  <c r="CM29" i="8"/>
  <c r="CL28" i="8"/>
  <c r="CM27" i="8"/>
  <c r="CL26" i="8"/>
  <c r="CK25" i="8"/>
  <c r="CK24" i="8"/>
  <c r="CL23" i="8"/>
  <c r="CL22" i="8"/>
  <c r="CL21" i="8"/>
  <c r="CL20" i="8"/>
  <c r="CL19" i="8"/>
  <c r="CL69" i="8"/>
  <c r="CK45" i="8"/>
  <c r="CM42" i="8"/>
  <c r="CL40" i="8"/>
  <c r="CK39" i="8"/>
  <c r="CK37" i="8"/>
  <c r="CM36" i="8"/>
  <c r="CM35" i="8"/>
  <c r="CL34" i="8"/>
  <c r="CK33" i="8"/>
  <c r="CN32" i="8"/>
  <c r="CN31" i="8"/>
  <c r="CM30" i="8"/>
  <c r="CL29" i="8"/>
  <c r="CK28" i="8"/>
  <c r="CL27" i="8"/>
  <c r="CK26" i="8"/>
  <c r="CN25" i="8"/>
  <c r="CN24" i="8"/>
  <c r="CK23" i="8"/>
  <c r="CK22" i="8"/>
  <c r="CK21" i="8"/>
  <c r="CK52" i="8"/>
  <c r="CN44" i="8"/>
  <c r="CM41" i="8"/>
  <c r="CK40" i="8"/>
  <c r="CN38" i="8"/>
  <c r="CL36" i="8"/>
  <c r="CL35" i="8"/>
  <c r="CK34" i="8"/>
  <c r="CN33" i="8"/>
  <c r="CM32" i="8"/>
  <c r="CM31" i="8"/>
  <c r="CL30" i="8"/>
  <c r="CK29" i="8"/>
  <c r="CN28" i="8"/>
  <c r="CK27" i="8"/>
  <c r="CN26" i="8"/>
  <c r="CM25" i="8"/>
  <c r="CM24" i="8"/>
  <c r="CN23" i="8"/>
  <c r="CN22" i="8"/>
  <c r="CN21" i="8"/>
  <c r="CN20" i="8"/>
  <c r="CN19" i="8"/>
  <c r="CN18" i="8"/>
  <c r="CN55" i="8"/>
  <c r="CM33" i="8"/>
  <c r="CM28" i="8"/>
  <c r="CL25" i="8"/>
  <c r="CM21" i="8"/>
  <c r="CK19" i="8"/>
  <c r="CK18" i="8"/>
  <c r="CM17" i="8"/>
  <c r="CN16" i="8"/>
  <c r="CL15" i="8"/>
  <c r="CN14" i="8"/>
  <c r="CN13" i="8"/>
  <c r="CK12" i="8"/>
  <c r="CM11" i="8"/>
  <c r="CK10" i="8"/>
  <c r="CK9" i="8"/>
  <c r="CL8" i="8"/>
  <c r="CN7" i="8"/>
  <c r="CL6" i="8"/>
  <c r="CL41" i="8"/>
  <c r="CN37" i="8"/>
  <c r="CL32" i="8"/>
  <c r="CL24" i="8"/>
  <c r="CL17" i="8"/>
  <c r="CM16" i="8"/>
  <c r="CK15" i="8"/>
  <c r="CM14" i="8"/>
  <c r="CM13" i="8"/>
  <c r="CN12" i="8"/>
  <c r="CL11" i="8"/>
  <c r="CN10" i="8"/>
  <c r="CN9" i="8"/>
  <c r="CK8" i="8"/>
  <c r="CM7" i="8"/>
  <c r="CK38" i="8"/>
  <c r="CL31" i="8"/>
  <c r="CK30" i="8"/>
  <c r="CN27" i="8"/>
  <c r="CM23" i="8"/>
  <c r="CM20" i="8"/>
  <c r="CM18" i="8"/>
  <c r="CK17" i="8"/>
  <c r="CL16" i="8"/>
  <c r="CN15" i="8"/>
  <c r="CL14" i="8"/>
  <c r="CL13" i="8"/>
  <c r="CM12" i="8"/>
  <c r="CK11" i="8"/>
  <c r="CM10" i="8"/>
  <c r="CM9" i="8"/>
  <c r="CN8" i="8"/>
  <c r="CF79" i="8"/>
  <c r="CF75" i="8"/>
  <c r="CF70" i="8"/>
  <c r="CE69" i="8"/>
  <c r="CE68" i="8"/>
  <c r="CF71" i="8"/>
  <c r="CF68" i="8"/>
  <c r="CF66" i="8"/>
  <c r="CF65" i="8"/>
  <c r="CF64" i="8"/>
  <c r="CE63" i="8"/>
  <c r="CC62" i="8"/>
  <c r="CD61" i="8"/>
  <c r="CE58" i="8"/>
  <c r="CD57" i="8"/>
  <c r="CF56" i="8"/>
  <c r="CF67" i="8"/>
  <c r="CE66" i="8"/>
  <c r="CE65" i="8"/>
  <c r="CE64" i="8"/>
  <c r="CF59" i="8"/>
  <c r="CC58" i="8"/>
  <c r="CF69" i="8"/>
  <c r="CE67" i="8"/>
  <c r="CC66" i="8"/>
  <c r="CD65" i="8"/>
  <c r="CF62" i="8"/>
  <c r="CF61" i="8"/>
  <c r="CF60" i="8"/>
  <c r="CE59" i="8"/>
  <c r="CF57" i="8"/>
  <c r="CC56" i="8"/>
  <c r="CD69" i="8"/>
  <c r="CE56" i="8"/>
  <c r="CE55" i="8"/>
  <c r="CE54" i="8"/>
  <c r="CD53" i="8"/>
  <c r="CF52" i="8"/>
  <c r="CF51" i="8"/>
  <c r="CE50" i="8"/>
  <c r="CD49" i="8"/>
  <c r="CC48" i="8"/>
  <c r="CC47" i="8"/>
  <c r="CF63" i="8"/>
  <c r="CE61" i="8"/>
  <c r="CD59" i="8"/>
  <c r="CD55" i="8"/>
  <c r="CD54" i="8"/>
  <c r="CC53" i="8"/>
  <c r="CE52" i="8"/>
  <c r="CE51" i="8"/>
  <c r="CD50" i="8"/>
  <c r="CC49" i="8"/>
  <c r="CF48" i="8"/>
  <c r="CE57" i="8"/>
  <c r="CC54" i="8"/>
  <c r="CF53" i="8"/>
  <c r="CD52" i="8"/>
  <c r="CD51" i="8"/>
  <c r="CC50" i="8"/>
  <c r="CF49" i="8"/>
  <c r="CE48" i="8"/>
  <c r="CE47" i="8"/>
  <c r="CE62" i="8"/>
  <c r="CE60" i="8"/>
  <c r="CF54" i="8"/>
  <c r="CE53" i="8"/>
  <c r="CD48" i="8"/>
  <c r="CD47" i="8"/>
  <c r="CC46" i="8"/>
  <c r="CF45" i="8"/>
  <c r="CE44" i="8"/>
  <c r="CE43" i="8"/>
  <c r="CD42" i="8"/>
  <c r="CC41" i="8"/>
  <c r="CF40" i="8"/>
  <c r="CF39" i="8"/>
  <c r="CE38" i="8"/>
  <c r="CD37" i="8"/>
  <c r="CC36" i="8"/>
  <c r="CF55" i="8"/>
  <c r="CC52" i="8"/>
  <c r="CF46" i="8"/>
  <c r="CE45" i="8"/>
  <c r="CD44" i="8"/>
  <c r="CD43" i="8"/>
  <c r="CC42" i="8"/>
  <c r="CF41" i="8"/>
  <c r="CE40" i="8"/>
  <c r="CE39" i="8"/>
  <c r="CD38" i="8"/>
  <c r="CC51" i="8"/>
  <c r="CF50" i="8"/>
  <c r="CE46" i="8"/>
  <c r="CD45" i="8"/>
  <c r="CC44" i="8"/>
  <c r="CC43" i="8"/>
  <c r="CF42" i="8"/>
  <c r="CF58" i="8"/>
  <c r="CE49" i="8"/>
  <c r="CF44" i="8"/>
  <c r="CD39" i="8"/>
  <c r="CD36" i="8"/>
  <c r="CF35" i="8"/>
  <c r="CE34" i="8"/>
  <c r="CD33" i="8"/>
  <c r="CC32" i="8"/>
  <c r="CC31" i="8"/>
  <c r="CF30" i="8"/>
  <c r="CE29" i="8"/>
  <c r="CD28" i="8"/>
  <c r="CE27" i="8"/>
  <c r="CD26" i="8"/>
  <c r="CC25" i="8"/>
  <c r="CC24" i="8"/>
  <c r="CD23" i="8"/>
  <c r="CD22" i="8"/>
  <c r="CD21" i="8"/>
  <c r="CD20" i="8"/>
  <c r="CD19" i="8"/>
  <c r="CF47" i="8"/>
  <c r="CD40" i="8"/>
  <c r="CC39" i="8"/>
  <c r="CF37" i="8"/>
  <c r="CE35" i="8"/>
  <c r="CD34" i="8"/>
  <c r="CC33" i="8"/>
  <c r="CF32" i="8"/>
  <c r="CF31" i="8"/>
  <c r="CE30" i="8"/>
  <c r="CD29" i="8"/>
  <c r="CC28" i="8"/>
  <c r="CD27" i="8"/>
  <c r="CC26" i="8"/>
  <c r="CF25" i="8"/>
  <c r="CF24" i="8"/>
  <c r="CC23" i="8"/>
  <c r="CC22" i="8"/>
  <c r="CC21" i="8"/>
  <c r="CD46" i="8"/>
  <c r="CF43" i="8"/>
  <c r="CE41" i="8"/>
  <c r="CC40" i="8"/>
  <c r="CF38" i="8"/>
  <c r="CE37" i="8"/>
  <c r="CF36" i="8"/>
  <c r="CD35" i="8"/>
  <c r="CC34" i="8"/>
  <c r="CF33" i="8"/>
  <c r="CE32" i="8"/>
  <c r="CE31" i="8"/>
  <c r="CD30" i="8"/>
  <c r="CC29" i="8"/>
  <c r="CF28" i="8"/>
  <c r="CC27" i="8"/>
  <c r="CF26" i="8"/>
  <c r="CE25" i="8"/>
  <c r="CE24" i="8"/>
  <c r="CF23" i="8"/>
  <c r="CF22" i="8"/>
  <c r="CF21" i="8"/>
  <c r="CF20" i="8"/>
  <c r="CF19" i="8"/>
  <c r="CF18" i="8"/>
  <c r="CE36" i="8"/>
  <c r="CD31" i="8"/>
  <c r="CC30" i="8"/>
  <c r="CF27" i="8"/>
  <c r="CE23" i="8"/>
  <c r="CC19" i="8"/>
  <c r="CE18" i="8"/>
  <c r="CE17" i="8"/>
  <c r="CF16" i="8"/>
  <c r="CD15" i="8"/>
  <c r="CF14" i="8"/>
  <c r="CF13" i="8"/>
  <c r="CC12" i="8"/>
  <c r="CE11" i="8"/>
  <c r="CC10" i="8"/>
  <c r="CC9" i="8"/>
  <c r="CD8" i="8"/>
  <c r="CF7" i="8"/>
  <c r="CD6" i="8"/>
  <c r="CC45" i="8"/>
  <c r="CC35" i="8"/>
  <c r="CF34" i="8"/>
  <c r="CF29" i="8"/>
  <c r="CE26" i="8"/>
  <c r="CE22" i="8"/>
  <c r="CD18" i="8"/>
  <c r="CD17" i="8"/>
  <c r="CE16" i="8"/>
  <c r="CC15" i="8"/>
  <c r="CE14" i="8"/>
  <c r="CE13" i="8"/>
  <c r="CF12" i="8"/>
  <c r="CD11" i="8"/>
  <c r="CF10" i="8"/>
  <c r="CF9" i="8"/>
  <c r="CC8" i="8"/>
  <c r="CE7" i="8"/>
  <c r="CD41" i="8"/>
  <c r="CE33" i="8"/>
  <c r="CE28" i="8"/>
  <c r="CD25" i="8"/>
  <c r="CE21" i="8"/>
  <c r="CE20" i="8"/>
  <c r="CC18" i="8"/>
  <c r="CC17" i="8"/>
  <c r="CD16" i="8"/>
  <c r="CF15" i="8"/>
  <c r="CD14" i="8"/>
  <c r="CD13" i="8"/>
  <c r="CE12" i="8"/>
  <c r="CC11" i="8"/>
  <c r="CE10" i="8"/>
  <c r="CE9" i="8"/>
  <c r="CF8" i="8"/>
  <c r="BX72" i="8"/>
  <c r="BX71" i="8"/>
  <c r="BX75" i="8"/>
  <c r="BX67" i="8"/>
  <c r="BX63" i="8"/>
  <c r="BX59" i="8"/>
  <c r="BX57" i="8"/>
  <c r="BX55" i="8"/>
  <c r="BU54" i="8"/>
  <c r="BV53" i="8"/>
  <c r="BX52" i="8"/>
  <c r="BX51" i="8"/>
  <c r="BW50" i="8"/>
  <c r="BV49" i="8"/>
  <c r="BU48" i="8"/>
  <c r="BU47" i="8"/>
  <c r="BV55" i="8"/>
  <c r="BU53" i="8"/>
  <c r="BW52" i="8"/>
  <c r="BW51" i="8"/>
  <c r="BV50" i="8"/>
  <c r="BU49" i="8"/>
  <c r="BV59" i="8"/>
  <c r="BW56" i="8"/>
  <c r="BW54" i="8"/>
  <c r="BX53" i="8"/>
  <c r="BV52" i="8"/>
  <c r="BV51" i="8"/>
  <c r="BU50" i="8"/>
  <c r="BX49" i="8"/>
  <c r="BW48" i="8"/>
  <c r="BW47" i="8"/>
  <c r="BU51" i="8"/>
  <c r="BX50" i="8"/>
  <c r="BV48" i="8"/>
  <c r="BV47" i="8"/>
  <c r="BU46" i="8"/>
  <c r="BX45" i="8"/>
  <c r="BW44" i="8"/>
  <c r="BW43" i="8"/>
  <c r="BV42" i="8"/>
  <c r="BU41" i="8"/>
  <c r="BX40" i="8"/>
  <c r="BX39" i="8"/>
  <c r="BW38" i="8"/>
  <c r="BV37" i="8"/>
  <c r="BW64" i="8"/>
  <c r="BW49" i="8"/>
  <c r="BX46" i="8"/>
  <c r="BW45" i="8"/>
  <c r="BV44" i="8"/>
  <c r="BV43" i="8"/>
  <c r="BU42" i="8"/>
  <c r="BX41" i="8"/>
  <c r="BW40" i="8"/>
  <c r="BW39" i="8"/>
  <c r="BV38" i="8"/>
  <c r="BV54" i="8"/>
  <c r="BW53" i="8"/>
  <c r="BW46" i="8"/>
  <c r="BV45" i="8"/>
  <c r="BU44" i="8"/>
  <c r="BU43" i="8"/>
  <c r="BX42" i="8"/>
  <c r="BV46" i="8"/>
  <c r="BX43" i="8"/>
  <c r="BV39" i="8"/>
  <c r="BW37" i="8"/>
  <c r="BX36" i="8"/>
  <c r="BX35" i="8"/>
  <c r="BW34" i="8"/>
  <c r="BV33" i="8"/>
  <c r="BU32" i="8"/>
  <c r="BU31" i="8"/>
  <c r="BX30" i="8"/>
  <c r="BW29" i="8"/>
  <c r="BV28" i="8"/>
  <c r="BW27" i="8"/>
  <c r="BV26" i="8"/>
  <c r="BU25" i="8"/>
  <c r="BU24" i="8"/>
  <c r="BV23" i="8"/>
  <c r="BV22" i="8"/>
  <c r="BV21" i="8"/>
  <c r="BV20" i="8"/>
  <c r="BV19" i="8"/>
  <c r="BU45" i="8"/>
  <c r="BW42" i="8"/>
  <c r="BV40" i="8"/>
  <c r="BU39" i="8"/>
  <c r="BU37" i="8"/>
  <c r="BW36" i="8"/>
  <c r="BW35" i="8"/>
  <c r="BV34" i="8"/>
  <c r="BU33" i="8"/>
  <c r="BX32" i="8"/>
  <c r="BX31" i="8"/>
  <c r="BW30" i="8"/>
  <c r="BV29" i="8"/>
  <c r="BU28" i="8"/>
  <c r="BV27" i="8"/>
  <c r="BU26" i="8"/>
  <c r="BX25" i="8"/>
  <c r="BX24" i="8"/>
  <c r="BU23" i="8"/>
  <c r="BU22" i="8"/>
  <c r="BU21" i="8"/>
  <c r="BX47" i="8"/>
  <c r="BX44" i="8"/>
  <c r="BW41" i="8"/>
  <c r="BU40" i="8"/>
  <c r="BX38" i="8"/>
  <c r="BV36" i="8"/>
  <c r="BV35" i="8"/>
  <c r="BU34" i="8"/>
  <c r="BX33" i="8"/>
  <c r="BW32" i="8"/>
  <c r="BW31" i="8"/>
  <c r="BV30" i="8"/>
  <c r="BU29" i="8"/>
  <c r="BX28" i="8"/>
  <c r="BU27" i="8"/>
  <c r="BX26" i="8"/>
  <c r="BW25" i="8"/>
  <c r="BW24" i="8"/>
  <c r="BX23" i="8"/>
  <c r="BX22" i="8"/>
  <c r="BX21" i="8"/>
  <c r="BX20" i="8"/>
  <c r="BX19" i="8"/>
  <c r="BU38" i="8"/>
  <c r="BX37" i="8"/>
  <c r="BW33" i="8"/>
  <c r="BW28" i="8"/>
  <c r="BV25" i="8"/>
  <c r="BW21" i="8"/>
  <c r="BU19" i="8"/>
  <c r="BV18" i="8"/>
  <c r="BW17" i="8"/>
  <c r="BX16" i="8"/>
  <c r="BV15" i="8"/>
  <c r="BX14" i="8"/>
  <c r="BX13" i="8"/>
  <c r="BU12" i="8"/>
  <c r="BW11" i="8"/>
  <c r="BU10" i="8"/>
  <c r="BU9" i="8"/>
  <c r="BV8" i="8"/>
  <c r="BX7" i="8"/>
  <c r="BV6" i="8"/>
  <c r="BX48" i="8"/>
  <c r="BV32" i="8"/>
  <c r="BV24" i="8"/>
  <c r="BU18" i="8"/>
  <c r="BV17" i="8"/>
  <c r="BW16" i="8"/>
  <c r="BU15" i="8"/>
  <c r="BW14" i="8"/>
  <c r="BW13" i="8"/>
  <c r="BX12" i="8"/>
  <c r="BV11" i="8"/>
  <c r="BX10" i="8"/>
  <c r="BX9" i="8"/>
  <c r="BU8" i="8"/>
  <c r="BU36" i="8"/>
  <c r="BV31" i="8"/>
  <c r="BU30" i="8"/>
  <c r="BX27" i="8"/>
  <c r="BW23" i="8"/>
  <c r="BW20" i="8"/>
  <c r="BX18" i="8"/>
  <c r="BU17" i="8"/>
  <c r="BV16" i="8"/>
  <c r="BX15" i="8"/>
  <c r="BV14" i="8"/>
  <c r="BV13" i="8"/>
  <c r="BW12" i="8"/>
  <c r="BU11" i="8"/>
  <c r="BW10" i="8"/>
  <c r="BW9" i="8"/>
  <c r="BX8" i="8"/>
  <c r="BP52" i="8"/>
  <c r="BP44" i="8"/>
  <c r="BP48" i="8"/>
  <c r="BP28" i="8"/>
  <c r="BO21" i="8"/>
  <c r="BP36" i="8"/>
  <c r="BM19" i="8"/>
  <c r="BN16" i="8"/>
  <c r="BN14" i="8"/>
  <c r="BM13" i="8"/>
  <c r="BP12" i="8"/>
  <c r="BP10" i="8"/>
  <c r="BO9" i="8"/>
  <c r="BM7" i="8"/>
  <c r="BP40" i="8"/>
  <c r="BP18" i="8"/>
  <c r="BO15" i="8"/>
  <c r="BN12" i="8"/>
  <c r="BN10" i="8"/>
  <c r="BM9" i="8"/>
  <c r="BP8" i="8"/>
  <c r="BP32" i="8"/>
  <c r="BP24" i="8"/>
  <c r="BO19" i="8"/>
  <c r="BN18" i="8"/>
  <c r="BO17" i="8"/>
  <c r="BM15" i="8"/>
  <c r="BO11" i="8"/>
  <c r="BN8" i="8"/>
  <c r="BE43" i="8"/>
  <c r="BE23" i="8"/>
  <c r="BE27" i="8"/>
  <c r="BG21" i="8"/>
  <c r="BE39" i="8"/>
  <c r="BE35" i="8"/>
  <c r="BE19" i="8"/>
  <c r="BG19" i="8"/>
  <c r="BF16" i="8"/>
  <c r="BF14" i="8"/>
  <c r="BF13" i="8"/>
  <c r="BH12" i="8"/>
  <c r="BF11" i="8"/>
  <c r="BE10" i="8"/>
  <c r="BE9" i="8"/>
  <c r="BG8" i="8"/>
  <c r="BE7" i="8"/>
  <c r="BH6" i="8"/>
  <c r="BH18" i="8"/>
  <c r="BG15" i="8"/>
  <c r="BE14" i="8"/>
  <c r="BE13" i="8"/>
  <c r="BG12" i="8"/>
  <c r="BE11" i="8"/>
  <c r="BH10" i="8"/>
  <c r="BH9" i="8"/>
  <c r="BF8" i="8"/>
  <c r="BF18" i="8"/>
  <c r="BG17" i="8"/>
  <c r="BE15" i="8"/>
  <c r="BF12" i="8"/>
  <c r="BH11" i="8"/>
  <c r="BG10" i="8"/>
  <c r="BG9" i="8"/>
  <c r="BE8" i="8"/>
  <c r="AZ48" i="8"/>
  <c r="AZ52" i="8"/>
  <c r="AZ44" i="8"/>
  <c r="AZ40" i="8"/>
  <c r="AZ32" i="8"/>
  <c r="AZ24" i="8"/>
  <c r="AZ28" i="8"/>
  <c r="AW23" i="8"/>
  <c r="AY21" i="8"/>
  <c r="AW19" i="8"/>
  <c r="AX16" i="8"/>
  <c r="AX12" i="8"/>
  <c r="AZ10" i="8"/>
  <c r="AX8" i="8"/>
  <c r="AZ7" i="8"/>
  <c r="AZ6" i="8"/>
  <c r="AZ18" i="8"/>
  <c r="AZ14" i="8"/>
  <c r="AZ11" i="8"/>
  <c r="AX10" i="8"/>
  <c r="AY9" i="8"/>
  <c r="AW20" i="8"/>
  <c r="AY19" i="8"/>
  <c r="AX18" i="8"/>
  <c r="AY17" i="8"/>
  <c r="AY15" i="8"/>
  <c r="AX14" i="8"/>
  <c r="AY13" i="8"/>
  <c r="AY11" i="8"/>
  <c r="AW10" i="8"/>
  <c r="AX9" i="8"/>
  <c r="AZ8" i="8"/>
  <c r="AQ21" i="8"/>
  <c r="AR24" i="8"/>
  <c r="AR28" i="8"/>
  <c r="AQ19" i="8"/>
  <c r="AP16" i="8"/>
  <c r="AP12" i="8"/>
  <c r="AP8" i="8"/>
  <c r="AR18" i="8"/>
  <c r="AR14" i="8"/>
  <c r="AR10" i="8"/>
  <c r="AP18" i="8"/>
  <c r="AQ17" i="8"/>
  <c r="AQ15" i="8"/>
  <c r="AP14" i="8"/>
  <c r="AQ13" i="8"/>
  <c r="AQ11" i="8"/>
  <c r="AP10" i="8"/>
  <c r="AQ9" i="8"/>
  <c r="W9" i="8"/>
  <c r="X3" i="8"/>
  <c r="Q66" i="8"/>
  <c r="AB4" i="8"/>
  <c r="AU4" i="8"/>
  <c r="AY4" i="8"/>
  <c r="BC4" i="8"/>
  <c r="BG4" i="8"/>
  <c r="BK4" i="8"/>
  <c r="BO4" i="8"/>
  <c r="BT4" i="8"/>
  <c r="BX4" i="8"/>
  <c r="CB4" i="8"/>
  <c r="CF4" i="8"/>
  <c r="CJ4" i="8"/>
  <c r="CN4" i="8"/>
  <c r="CR4" i="8"/>
  <c r="CV4" i="8"/>
  <c r="CZ4" i="8"/>
  <c r="DD4" i="8"/>
  <c r="DH4" i="8"/>
  <c r="DL4" i="8"/>
  <c r="DP4" i="8"/>
  <c r="DT4" i="8"/>
  <c r="AM5" i="8"/>
  <c r="AR5" i="8"/>
  <c r="AV5" i="8"/>
  <c r="AZ5" i="8"/>
  <c r="BD5" i="8"/>
  <c r="BH5" i="8"/>
  <c r="BL5" i="8"/>
  <c r="BV5" i="8"/>
  <c r="BZ5" i="8"/>
  <c r="CD5" i="8"/>
  <c r="CL5" i="8"/>
  <c r="CP5" i="8"/>
  <c r="CT5" i="8"/>
  <c r="CX5" i="8"/>
  <c r="DB5" i="8"/>
  <c r="DF5" i="8"/>
  <c r="DJ5" i="8"/>
  <c r="DN5" i="8"/>
  <c r="DT5" i="8"/>
  <c r="V6" i="8"/>
  <c r="AJ6" i="8"/>
  <c r="AS6" i="8"/>
  <c r="BA6" i="8"/>
  <c r="BF6" i="8"/>
  <c r="BK6" i="8"/>
  <c r="BS6" i="8"/>
  <c r="BX6" i="8"/>
  <c r="CC6" i="8"/>
  <c r="CI6" i="8"/>
  <c r="CN6" i="8"/>
  <c r="CS6" i="8"/>
  <c r="CY6" i="8"/>
  <c r="DD6" i="8"/>
  <c r="DI6" i="8"/>
  <c r="DO6" i="8"/>
  <c r="DT6" i="8"/>
  <c r="U7" i="8"/>
  <c r="AK7" i="8"/>
  <c r="AV7" i="8"/>
  <c r="BC7" i="8"/>
  <c r="BH7" i="8"/>
  <c r="BO7" i="8"/>
  <c r="BV7" i="8"/>
  <c r="CC7" i="8"/>
  <c r="CK7" i="8"/>
  <c r="CS7" i="8"/>
  <c r="DA7" i="8"/>
  <c r="DQ7" i="8"/>
  <c r="X8" i="8"/>
  <c r="BD8" i="8"/>
  <c r="BW8" i="8"/>
  <c r="CM8" i="8"/>
  <c r="DC8" i="8"/>
  <c r="DS8" i="8"/>
  <c r="AG9" i="8"/>
  <c r="BF9" i="8"/>
  <c r="BZ9" i="8"/>
  <c r="CP9" i="8"/>
  <c r="DF9" i="8"/>
  <c r="AN10" i="8"/>
  <c r="BJ10" i="8"/>
  <c r="CD10" i="8"/>
  <c r="CT10" i="8"/>
  <c r="DJ10" i="8"/>
  <c r="BC11" i="8"/>
  <c r="BX11" i="8"/>
  <c r="CN11" i="8"/>
  <c r="DD11" i="8"/>
  <c r="DT11" i="8"/>
  <c r="X12" i="8"/>
  <c r="BE12" i="8"/>
  <c r="BZ12" i="8"/>
  <c r="CP12" i="8"/>
  <c r="DF12" i="8"/>
  <c r="AO13" i="8"/>
  <c r="BO13" i="8"/>
  <c r="CG13" i="8"/>
  <c r="CW13" i="8"/>
  <c r="DM13" i="8"/>
  <c r="BB14" i="8"/>
  <c r="BY14" i="8"/>
  <c r="CO14" i="8"/>
  <c r="DE14" i="8"/>
  <c r="AW15" i="8"/>
  <c r="BW15" i="8"/>
  <c r="CM15" i="8"/>
  <c r="DC15" i="8"/>
  <c r="DS15" i="8"/>
  <c r="AJ16" i="8"/>
  <c r="BP16" i="8"/>
  <c r="CG16" i="8"/>
  <c r="CW16" i="8"/>
  <c r="DM16" i="8"/>
  <c r="BE17" i="8"/>
  <c r="CB17" i="8"/>
  <c r="CR17" i="8"/>
  <c r="DH17" i="8"/>
  <c r="AN18" i="8"/>
  <c r="BS18" i="8"/>
  <c r="CL18" i="8"/>
  <c r="DQ18" i="8"/>
  <c r="AU19" i="8"/>
  <c r="CM19" i="8"/>
  <c r="DS19" i="8"/>
  <c r="AO20" i="8"/>
  <c r="CY20" i="8"/>
  <c r="AH16" i="8"/>
  <c r="AH12" i="8"/>
  <c r="AH8" i="8"/>
  <c r="AH18" i="8"/>
  <c r="AH14" i="8"/>
  <c r="AH10" i="8"/>
  <c r="CM22" i="8"/>
  <c r="DO23" i="8"/>
  <c r="CD24" i="8"/>
  <c r="DF25" i="8"/>
  <c r="BW26" i="8"/>
  <c r="CZ27" i="8"/>
  <c r="CN29" i="8"/>
  <c r="CW30" i="8"/>
  <c r="BE31" i="8"/>
  <c r="CT32" i="8"/>
  <c r="CN34" i="8"/>
  <c r="DQ35" i="8"/>
  <c r="AZ36" i="8"/>
  <c r="DI38" i="8"/>
  <c r="CW39" i="8"/>
  <c r="CJ44" i="8"/>
  <c r="DI45" i="8"/>
  <c r="BZ46" i="8"/>
  <c r="W53" i="8"/>
  <c r="Z55" i="8"/>
  <c r="AX55" i="8"/>
  <c r="U13" i="8"/>
  <c r="AD19" i="8"/>
  <c r="AH65" i="8"/>
  <c r="AI21" i="8"/>
  <c r="AO27" i="8"/>
  <c r="AO23" i="8"/>
  <c r="AO19" i="8"/>
  <c r="AT93" i="8"/>
  <c r="AU53" i="8"/>
  <c r="AU49" i="8"/>
  <c r="AU41" i="8"/>
  <c r="AU37" i="8"/>
  <c r="AU25" i="8"/>
  <c r="AS20" i="8"/>
  <c r="AS19" i="8"/>
  <c r="AU33" i="8"/>
  <c r="AT26" i="8"/>
  <c r="AT22" i="8"/>
  <c r="AU45" i="8"/>
  <c r="AU29" i="8"/>
  <c r="R12" i="8"/>
  <c r="Y16" i="8"/>
  <c r="AG66" i="8"/>
  <c r="AG19" i="8"/>
  <c r="AO35" i="8"/>
  <c r="AJ21" i="8"/>
  <c r="AS90" i="8"/>
  <c r="AT50" i="8"/>
  <c r="AT46" i="8"/>
  <c r="AT42" i="8"/>
  <c r="AT34" i="8"/>
  <c r="AW70" i="8"/>
  <c r="AW78" i="8"/>
  <c r="AT38" i="8"/>
  <c r="BE47" i="8"/>
  <c r="AO58" i="8"/>
  <c r="AO47" i="8"/>
  <c r="AO51" i="8"/>
  <c r="AO43" i="8"/>
  <c r="AO74" i="8"/>
  <c r="AQ54" i="8"/>
  <c r="AO31" i="8"/>
  <c r="BC58" i="8"/>
  <c r="BK64" i="8"/>
  <c r="BK49" i="8"/>
  <c r="BJ50" i="8"/>
  <c r="BA76" i="8"/>
  <c r="BF55" i="8"/>
  <c r="BG56" i="8"/>
  <c r="CG78" i="8"/>
  <c r="CG76" i="8"/>
  <c r="CG72" i="8"/>
  <c r="CG71" i="8"/>
  <c r="CG69" i="8"/>
  <c r="CG68" i="8"/>
  <c r="CG70" i="8"/>
  <c r="CG67" i="8"/>
  <c r="CG59" i="8"/>
  <c r="CG62" i="8"/>
  <c r="CG61" i="8"/>
  <c r="CG60" i="8"/>
  <c r="CG63" i="8"/>
  <c r="CG58" i="8"/>
  <c r="CG65" i="8"/>
  <c r="CG48" i="8"/>
  <c r="CG47" i="8"/>
  <c r="CG57" i="8"/>
  <c r="CG53" i="8"/>
  <c r="CG49" i="8"/>
  <c r="CG66" i="8"/>
  <c r="CG64" i="8"/>
  <c r="CG55" i="8"/>
  <c r="CG54" i="8"/>
  <c r="CG50" i="8"/>
  <c r="BE58" i="8"/>
  <c r="BE51" i="8"/>
  <c r="BI60" i="8"/>
  <c r="BV69" i="8"/>
  <c r="BV65" i="8"/>
  <c r="BV57" i="8"/>
  <c r="BU58" i="8"/>
  <c r="BV61" i="8"/>
  <c r="BU56" i="8"/>
  <c r="BM58" i="8"/>
  <c r="BM54" i="8"/>
  <c r="BS72" i="8"/>
  <c r="BS58" i="8"/>
  <c r="BW68" i="8"/>
  <c r="BW58" i="8"/>
  <c r="BW60" i="8"/>
  <c r="BU82" i="8"/>
  <c r="BU78" i="8"/>
  <c r="BU74" i="8"/>
  <c r="BU62" i="8"/>
  <c r="CC76" i="8"/>
  <c r="CC70" i="8"/>
  <c r="BZ69" i="8"/>
  <c r="CA80" i="8"/>
  <c r="CA72" i="8"/>
  <c r="CA68" i="8"/>
  <c r="CD81" i="8"/>
  <c r="BU70" i="8"/>
  <c r="BY90" i="8"/>
  <c r="BY76" i="8"/>
  <c r="BY70" i="8"/>
  <c r="BU66" i="8"/>
  <c r="CP83" i="8"/>
  <c r="CI88" i="8"/>
  <c r="CM76" i="8"/>
  <c r="CO95" i="8"/>
  <c r="CO78" i="8"/>
  <c r="CT89" i="8"/>
  <c r="CM78" i="8"/>
  <c r="CS86" i="8"/>
  <c r="CU92" i="8"/>
  <c r="CW86" i="8"/>
  <c r="CY88" i="8"/>
  <c r="CM84" i="8"/>
  <c r="DQ108" i="8"/>
  <c r="DQ106" i="8"/>
  <c r="DQ105" i="8"/>
  <c r="DQ104" i="8"/>
  <c r="DQ103" i="8"/>
  <c r="DQ100" i="8"/>
  <c r="DQ99" i="8"/>
  <c r="DQ98" i="8"/>
  <c r="DQ96" i="8"/>
  <c r="DQ93" i="8"/>
  <c r="DQ91" i="8"/>
  <c r="DQ85" i="8"/>
  <c r="DQ107" i="8"/>
  <c r="DQ102" i="8"/>
  <c r="DQ101" i="8"/>
  <c r="DQ95" i="8"/>
  <c r="DQ94" i="8"/>
  <c r="DQ90" i="8"/>
  <c r="DQ89" i="8"/>
  <c r="DQ86" i="8"/>
  <c r="DQ97" i="8"/>
  <c r="DQ92" i="8"/>
  <c r="DQ87" i="8"/>
  <c r="CK86" i="8"/>
  <c r="CK93" i="8"/>
  <c r="DE96" i="8"/>
  <c r="DE91" i="8"/>
  <c r="DE85" i="8"/>
  <c r="DE95" i="8"/>
  <c r="DE90" i="8"/>
  <c r="DE89" i="8"/>
  <c r="DE86" i="8"/>
  <c r="DE92" i="8"/>
  <c r="DE87" i="8"/>
  <c r="DJ97" i="8"/>
  <c r="DI94" i="8"/>
  <c r="DI93" i="8"/>
  <c r="DK92" i="8"/>
  <c r="DI91" i="8"/>
  <c r="DJ90" i="8"/>
  <c r="DJ89" i="8"/>
  <c r="DK87" i="8"/>
  <c r="DJ86" i="8"/>
  <c r="DI85" i="8"/>
  <c r="DJ92" i="8"/>
  <c r="DI90" i="8"/>
  <c r="DI89" i="8"/>
  <c r="DK88" i="8"/>
  <c r="DJ87" i="8"/>
  <c r="DI86" i="8"/>
  <c r="DK84" i="8"/>
  <c r="DK98" i="8"/>
  <c r="DK96" i="8"/>
  <c r="DK93" i="8"/>
  <c r="DI92" i="8"/>
  <c r="DK91" i="8"/>
  <c r="DJ88" i="8"/>
  <c r="DI87" i="8"/>
  <c r="DK85" i="8"/>
  <c r="DJ84" i="8"/>
  <c r="DM104" i="8"/>
  <c r="DO106" i="8"/>
  <c r="DA95" i="8"/>
  <c r="DJ101" i="8"/>
  <c r="DJ103" i="8"/>
  <c r="DN104" i="8"/>
  <c r="DR108" i="8"/>
  <c r="DR109" i="8"/>
  <c r="CY92" i="8"/>
  <c r="P4" i="8"/>
  <c r="H4" i="8"/>
  <c r="Q11" i="8"/>
  <c r="U11" i="8"/>
  <c r="P12" i="8"/>
  <c r="T12" i="8"/>
  <c r="S13" i="8"/>
  <c r="W13" i="8"/>
  <c r="AA112" i="8"/>
  <c r="AA113" i="8"/>
  <c r="AA111" i="8"/>
  <c r="AA110" i="8"/>
  <c r="AA109" i="8"/>
  <c r="AA108" i="8"/>
  <c r="AA107" i="8"/>
  <c r="AA105" i="8"/>
  <c r="AA104" i="8"/>
  <c r="AA103" i="8"/>
  <c r="AA99" i="8"/>
  <c r="AA106" i="8"/>
  <c r="AA102" i="8"/>
  <c r="AA101" i="8"/>
  <c r="AA95" i="8"/>
  <c r="AA94" i="8"/>
  <c r="AA91" i="8"/>
  <c r="AA87" i="8"/>
  <c r="AA100" i="8"/>
  <c r="AA90" i="8"/>
  <c r="AA86" i="8"/>
  <c r="AA98" i="8"/>
  <c r="AA96" i="8"/>
  <c r="AA93" i="8"/>
  <c r="AA89" i="8"/>
  <c r="AA85" i="8"/>
  <c r="AA83" i="8"/>
  <c r="AA79" i="8"/>
  <c r="AA75" i="8"/>
  <c r="AA97" i="8"/>
  <c r="AA92" i="8"/>
  <c r="AA82" i="8"/>
  <c r="AA88" i="8"/>
  <c r="AA84" i="8"/>
  <c r="AA81" i="8"/>
  <c r="AA77" i="8"/>
  <c r="AA73" i="8"/>
  <c r="AA80" i="8"/>
  <c r="AA76" i="8"/>
  <c r="AA71" i="8"/>
  <c r="AA67" i="8"/>
  <c r="AA63" i="8"/>
  <c r="AA59" i="8"/>
  <c r="AA55" i="8"/>
  <c r="AA70" i="8"/>
  <c r="AA66" i="8"/>
  <c r="AA62" i="8"/>
  <c r="AA78" i="8"/>
  <c r="AA74" i="8"/>
  <c r="AA69" i="8"/>
  <c r="AA65" i="8"/>
  <c r="AA61" i="8"/>
  <c r="AA57" i="8"/>
  <c r="AA68" i="8"/>
  <c r="AA64" i="8"/>
  <c r="AA52" i="8"/>
  <c r="AA48" i="8"/>
  <c r="AA44" i="8"/>
  <c r="AA40" i="8"/>
  <c r="AA36" i="8"/>
  <c r="AA32" i="8"/>
  <c r="AA28" i="8"/>
  <c r="AA24" i="8"/>
  <c r="AA20" i="8"/>
  <c r="AA58" i="8"/>
  <c r="AA51" i="8"/>
  <c r="AA47" i="8"/>
  <c r="AA43" i="8"/>
  <c r="AA39" i="8"/>
  <c r="AA35" i="8"/>
  <c r="AA31" i="8"/>
  <c r="AA27" i="8"/>
  <c r="AA23" i="8"/>
  <c r="AA72" i="8"/>
  <c r="AA50" i="8"/>
  <c r="AA46" i="8"/>
  <c r="AA42" i="8"/>
  <c r="AA38" i="8"/>
  <c r="AA34" i="8"/>
  <c r="AA30" i="8"/>
  <c r="AA26" i="8"/>
  <c r="AA22" i="8"/>
  <c r="R14" i="8"/>
  <c r="V14" i="8"/>
  <c r="Z14" i="8"/>
  <c r="Q15" i="8"/>
  <c r="U15" i="8"/>
  <c r="Y15" i="8"/>
  <c r="P16" i="8"/>
  <c r="T16" i="8"/>
  <c r="X16" i="8"/>
  <c r="S17" i="8"/>
  <c r="W17" i="8"/>
  <c r="AA17" i="8"/>
  <c r="AE112" i="8"/>
  <c r="AE110" i="8"/>
  <c r="AE111" i="8"/>
  <c r="AE109" i="8"/>
  <c r="AE108" i="8"/>
  <c r="AE113" i="8"/>
  <c r="AE107" i="8"/>
  <c r="AE105" i="8"/>
  <c r="AE104" i="8"/>
  <c r="AE103" i="8"/>
  <c r="AE102" i="8"/>
  <c r="AE99" i="8"/>
  <c r="AE106" i="8"/>
  <c r="AE101" i="8"/>
  <c r="AE95" i="8"/>
  <c r="AE100" i="8"/>
  <c r="AE98" i="8"/>
  <c r="AE94" i="8"/>
  <c r="AE96" i="8"/>
  <c r="AE91" i="8"/>
  <c r="AE87" i="8"/>
  <c r="AE97" i="8"/>
  <c r="AE90" i="8"/>
  <c r="AE86" i="8"/>
  <c r="AE93" i="8"/>
  <c r="AE89" i="8"/>
  <c r="AE85" i="8"/>
  <c r="AE92" i="8"/>
  <c r="AE84" i="8"/>
  <c r="AE83" i="8"/>
  <c r="AE79" i="8"/>
  <c r="AE75" i="8"/>
  <c r="AE88" i="8"/>
  <c r="AE82" i="8"/>
  <c r="AE81" i="8"/>
  <c r="AE77" i="8"/>
  <c r="AE73" i="8"/>
  <c r="AE78" i="8"/>
  <c r="AE74" i="8"/>
  <c r="AE71" i="8"/>
  <c r="AE67" i="8"/>
  <c r="AE63" i="8"/>
  <c r="AE59" i="8"/>
  <c r="AE55" i="8"/>
  <c r="AE70" i="8"/>
  <c r="AE66" i="8"/>
  <c r="AE62" i="8"/>
  <c r="AE76" i="8"/>
  <c r="AE69" i="8"/>
  <c r="AE65" i="8"/>
  <c r="AE61" i="8"/>
  <c r="AE57" i="8"/>
  <c r="AE54" i="8"/>
  <c r="AE52" i="8"/>
  <c r="AE48" i="8"/>
  <c r="AE44" i="8"/>
  <c r="AE40" i="8"/>
  <c r="AE36" i="8"/>
  <c r="AE32" i="8"/>
  <c r="AE28" i="8"/>
  <c r="AE24" i="8"/>
  <c r="AE20" i="8"/>
  <c r="AE72" i="8"/>
  <c r="AE60" i="8"/>
  <c r="AE56" i="8"/>
  <c r="AE51" i="8"/>
  <c r="AE47" i="8"/>
  <c r="AE43" i="8"/>
  <c r="AE39" i="8"/>
  <c r="AE35" i="8"/>
  <c r="AE31" i="8"/>
  <c r="AE27" i="8"/>
  <c r="AE23" i="8"/>
  <c r="AE50" i="8"/>
  <c r="AE46" i="8"/>
  <c r="AE42" i="8"/>
  <c r="AE38" i="8"/>
  <c r="AE34" i="8"/>
  <c r="AE30" i="8"/>
  <c r="AE26" i="8"/>
  <c r="AE22" i="8"/>
  <c r="R18" i="8"/>
  <c r="V18" i="8"/>
  <c r="Z18" i="8"/>
  <c r="AD18" i="8"/>
  <c r="Q19" i="8"/>
  <c r="U19" i="8"/>
  <c r="Y19" i="8"/>
  <c r="AC19" i="8"/>
  <c r="U20" i="8"/>
  <c r="AC20" i="8"/>
  <c r="S21" i="8"/>
  <c r="AA21" i="8"/>
  <c r="AD22" i="8"/>
  <c r="Y23" i="8"/>
  <c r="T24" i="8"/>
  <c r="AE25" i="8"/>
  <c r="AD26" i="8"/>
  <c r="Y27" i="8"/>
  <c r="T28" i="8"/>
  <c r="AE29" i="8"/>
  <c r="AD30" i="8"/>
  <c r="Y31" i="8"/>
  <c r="T32" i="8"/>
  <c r="AE33" i="8"/>
  <c r="AD34" i="8"/>
  <c r="Y35" i="8"/>
  <c r="T36" i="8"/>
  <c r="AE37" i="8"/>
  <c r="AD38" i="8"/>
  <c r="Y39" i="8"/>
  <c r="T40" i="8"/>
  <c r="AE41" i="8"/>
  <c r="AD42" i="8"/>
  <c r="Y43" i="8"/>
  <c r="T44" i="8"/>
  <c r="AE45" i="8"/>
  <c r="AD46" i="8"/>
  <c r="Y47" i="8"/>
  <c r="T48" i="8"/>
  <c r="AE49" i="8"/>
  <c r="AD50" i="8"/>
  <c r="Y51" i="8"/>
  <c r="T52" i="8"/>
  <c r="AE53" i="8"/>
  <c r="V54" i="8"/>
  <c r="R55" i="8"/>
  <c r="AA56" i="8"/>
  <c r="BR113" i="8"/>
  <c r="BR112" i="8"/>
  <c r="BR111" i="8"/>
  <c r="BR110" i="8"/>
  <c r="BR109" i="8"/>
  <c r="BR108" i="8"/>
  <c r="BR107" i="8"/>
  <c r="BR106" i="8"/>
  <c r="BR105" i="8"/>
  <c r="BR104" i="8"/>
  <c r="BR100" i="8"/>
  <c r="BR102" i="8"/>
  <c r="BR103" i="8"/>
  <c r="BR98" i="8"/>
  <c r="BR101" i="8"/>
  <c r="BR97" i="8"/>
  <c r="BR96" i="8"/>
  <c r="BR95" i="8"/>
  <c r="BR99" i="8"/>
  <c r="BR92" i="8"/>
  <c r="BR88" i="8"/>
  <c r="BR84" i="8"/>
  <c r="BR93" i="8"/>
  <c r="BR91" i="8"/>
  <c r="BR87" i="8"/>
  <c r="BR90" i="8"/>
  <c r="BR86" i="8"/>
  <c r="BR80" i="8"/>
  <c r="BR76" i="8"/>
  <c r="BR79" i="8"/>
  <c r="BR94" i="8"/>
  <c r="BR89" i="8"/>
  <c r="BR82" i="8"/>
  <c r="BR78" i="8"/>
  <c r="BR74" i="8"/>
  <c r="BR85" i="8"/>
  <c r="BR77" i="8"/>
  <c r="BR73" i="8"/>
  <c r="BR72" i="8"/>
  <c r="BR68" i="8"/>
  <c r="BR64" i="8"/>
  <c r="BR60" i="8"/>
  <c r="BR56" i="8"/>
  <c r="BR71" i="8"/>
  <c r="BR67" i="8"/>
  <c r="BR63" i="8"/>
  <c r="BR83" i="8"/>
  <c r="BR81" i="8"/>
  <c r="BR75" i="8"/>
  <c r="BR70" i="8"/>
  <c r="BR66" i="8"/>
  <c r="BR62" i="8"/>
  <c r="BR58" i="8"/>
  <c r="BQ55" i="8"/>
  <c r="BQ76" i="8"/>
  <c r="BQ58" i="8"/>
  <c r="BQ54" i="8"/>
  <c r="BR53" i="8"/>
  <c r="BP51" i="8"/>
  <c r="BQ50" i="8"/>
  <c r="BR49" i="8"/>
  <c r="BP47" i="8"/>
  <c r="BQ46" i="8"/>
  <c r="BR45" i="8"/>
  <c r="BP43" i="8"/>
  <c r="BQ42" i="8"/>
  <c r="BR41" i="8"/>
  <c r="BP39" i="8"/>
  <c r="BQ38" i="8"/>
  <c r="BR37" i="8"/>
  <c r="BP35" i="8"/>
  <c r="BQ34" i="8"/>
  <c r="BR33" i="8"/>
  <c r="BP31" i="8"/>
  <c r="BQ30" i="8"/>
  <c r="BR29" i="8"/>
  <c r="BP27" i="8"/>
  <c r="BQ26" i="8"/>
  <c r="BR25" i="8"/>
  <c r="BP23" i="8"/>
  <c r="BQ22" i="8"/>
  <c r="BR21" i="8"/>
  <c r="BR59" i="8"/>
  <c r="BR55" i="8"/>
  <c r="BQ53" i="8"/>
  <c r="BR52" i="8"/>
  <c r="BP50" i="8"/>
  <c r="BQ49" i="8"/>
  <c r="BR48" i="8"/>
  <c r="BP46" i="8"/>
  <c r="BQ45" i="8"/>
  <c r="BR44" i="8"/>
  <c r="BP42" i="8"/>
  <c r="BQ41" i="8"/>
  <c r="BR40" i="8"/>
  <c r="BP38" i="8"/>
  <c r="BQ37" i="8"/>
  <c r="BR36" i="8"/>
  <c r="BP34" i="8"/>
  <c r="BQ33" i="8"/>
  <c r="BR32" i="8"/>
  <c r="BP30" i="8"/>
  <c r="BQ29" i="8"/>
  <c r="BR28" i="8"/>
  <c r="BP26" i="8"/>
  <c r="BQ25" i="8"/>
  <c r="BR24" i="8"/>
  <c r="BP22" i="8"/>
  <c r="BQ21" i="8"/>
  <c r="BR20" i="8"/>
  <c r="BQ70" i="8"/>
  <c r="BR69" i="8"/>
  <c r="BQ66" i="8"/>
  <c r="BR65" i="8"/>
  <c r="BQ62" i="8"/>
  <c r="BR61" i="8"/>
  <c r="BQ60" i="8"/>
  <c r="BQ56" i="8"/>
  <c r="BQ52" i="8"/>
  <c r="BR51" i="8"/>
  <c r="BP49" i="8"/>
  <c r="BQ48" i="8"/>
  <c r="BR47" i="8"/>
  <c r="BP45" i="8"/>
  <c r="BQ44" i="8"/>
  <c r="BR43" i="8"/>
  <c r="BP41" i="8"/>
  <c r="BQ40" i="8"/>
  <c r="BR39" i="8"/>
  <c r="BP37" i="8"/>
  <c r="BQ36" i="8"/>
  <c r="BR35" i="8"/>
  <c r="BP33" i="8"/>
  <c r="BQ32" i="8"/>
  <c r="BR31" i="8"/>
  <c r="BP29" i="8"/>
  <c r="BQ28" i="8"/>
  <c r="BR27" i="8"/>
  <c r="BP25" i="8"/>
  <c r="BQ24" i="8"/>
  <c r="BR23" i="8"/>
  <c r="AL57" i="8"/>
  <c r="BR57" i="8"/>
  <c r="AU58" i="8"/>
  <c r="Z59" i="8"/>
  <c r="BF59" i="8"/>
  <c r="AQ60" i="8"/>
  <c r="AH61" i="8"/>
  <c r="AG62" i="8"/>
  <c r="AF63" i="8"/>
  <c r="AU64" i="8"/>
  <c r="BN65" i="8"/>
  <c r="BM66" i="8"/>
  <c r="BL67" i="8"/>
  <c r="AH69" i="8"/>
  <c r="AG70" i="8"/>
  <c r="AZ71" i="8"/>
  <c r="AS76" i="8"/>
  <c r="R3" i="8"/>
  <c r="V3" i="8"/>
  <c r="BR3" i="8"/>
  <c r="N113" i="8"/>
  <c r="Q4" i="8"/>
  <c r="U4" i="8"/>
  <c r="Y4" i="8"/>
  <c r="AC4" i="8"/>
  <c r="AG4" i="8"/>
  <c r="BQ4" i="8"/>
  <c r="G5" i="8"/>
  <c r="P5" i="8"/>
  <c r="T5" i="8"/>
  <c r="X5" i="8"/>
  <c r="AB5" i="8"/>
  <c r="AF5" i="8"/>
  <c r="BP5" i="8"/>
  <c r="S6" i="8"/>
  <c r="W6" i="8"/>
  <c r="AA6" i="8"/>
  <c r="AE6" i="8"/>
  <c r="AI6" i="8"/>
  <c r="AM6" i="8"/>
  <c r="AQ6" i="8"/>
  <c r="AU6" i="8"/>
  <c r="AY6" i="8"/>
  <c r="BO6" i="8"/>
  <c r="T113" i="8"/>
  <c r="T110" i="8"/>
  <c r="T112" i="8"/>
  <c r="T111" i="8"/>
  <c r="T109" i="8"/>
  <c r="T104" i="8"/>
  <c r="T108" i="8"/>
  <c r="T103" i="8"/>
  <c r="T106" i="8"/>
  <c r="T102" i="8"/>
  <c r="T105" i="8"/>
  <c r="T98" i="8"/>
  <c r="T101" i="8"/>
  <c r="T107" i="8"/>
  <c r="T100" i="8"/>
  <c r="T99" i="8"/>
  <c r="T97" i="8"/>
  <c r="T95" i="8"/>
  <c r="T90" i="8"/>
  <c r="T86" i="8"/>
  <c r="T96" i="8"/>
  <c r="T94" i="8"/>
  <c r="T93" i="8"/>
  <c r="T89" i="8"/>
  <c r="T85" i="8"/>
  <c r="T92" i="8"/>
  <c r="T88" i="8"/>
  <c r="T84" i="8"/>
  <c r="T91" i="8"/>
  <c r="T82" i="8"/>
  <c r="T78" i="8"/>
  <c r="T74" i="8"/>
  <c r="T87" i="8"/>
  <c r="T81" i="8"/>
  <c r="T80" i="8"/>
  <c r="T76" i="8"/>
  <c r="T70" i="8"/>
  <c r="T66" i="8"/>
  <c r="T62" i="8"/>
  <c r="T58" i="8"/>
  <c r="T54" i="8"/>
  <c r="T77" i="8"/>
  <c r="T73" i="8"/>
  <c r="T69" i="8"/>
  <c r="T65" i="8"/>
  <c r="T61" i="8"/>
  <c r="T83" i="8"/>
  <c r="T79" i="8"/>
  <c r="T72" i="8"/>
  <c r="T68" i="8"/>
  <c r="T64" i="8"/>
  <c r="T60" i="8"/>
  <c r="T56" i="8"/>
  <c r="T57" i="8"/>
  <c r="T51" i="8"/>
  <c r="T47" i="8"/>
  <c r="T43" i="8"/>
  <c r="T39" i="8"/>
  <c r="T35" i="8"/>
  <c r="T31" i="8"/>
  <c r="T27" i="8"/>
  <c r="T23" i="8"/>
  <c r="T50" i="8"/>
  <c r="T46" i="8"/>
  <c r="T42" i="8"/>
  <c r="T38" i="8"/>
  <c r="T34" i="8"/>
  <c r="T30" i="8"/>
  <c r="T26" i="8"/>
  <c r="T22" i="8"/>
  <c r="T75" i="8"/>
  <c r="T67" i="8"/>
  <c r="T63" i="8"/>
  <c r="T59" i="8"/>
  <c r="T55" i="8"/>
  <c r="T53" i="8"/>
  <c r="T49" i="8"/>
  <c r="T45" i="8"/>
  <c r="T41" i="8"/>
  <c r="T37" i="8"/>
  <c r="T33" i="8"/>
  <c r="T29" i="8"/>
  <c r="T25" i="8"/>
  <c r="R7" i="8"/>
  <c r="V7" i="8"/>
  <c r="Z7" i="8"/>
  <c r="AD7" i="8"/>
  <c r="AH7" i="8"/>
  <c r="AL7" i="8"/>
  <c r="AP7" i="8"/>
  <c r="AT7" i="8"/>
  <c r="AX7" i="8"/>
  <c r="BB7" i="8"/>
  <c r="BN7" i="8"/>
  <c r="BR7" i="8"/>
  <c r="Q8" i="8"/>
  <c r="U8" i="8"/>
  <c r="Y8" i="8"/>
  <c r="AC8" i="8"/>
  <c r="AG8" i="8"/>
  <c r="AK8" i="8"/>
  <c r="AO8" i="8"/>
  <c r="AS8" i="8"/>
  <c r="AW8" i="8"/>
  <c r="BA8" i="8"/>
  <c r="BM8" i="8"/>
  <c r="BQ8" i="8"/>
  <c r="P9" i="8"/>
  <c r="T9" i="8"/>
  <c r="X9" i="8"/>
  <c r="AB9" i="8"/>
  <c r="AF9" i="8"/>
  <c r="AJ9" i="8"/>
  <c r="AN9" i="8"/>
  <c r="AR9" i="8"/>
  <c r="AV9" i="8"/>
  <c r="AZ9" i="8"/>
  <c r="BL9" i="8"/>
  <c r="BP9" i="8"/>
  <c r="S10" i="8"/>
  <c r="W10" i="8"/>
  <c r="AA10" i="8"/>
  <c r="AE10" i="8"/>
  <c r="AI10" i="8"/>
  <c r="AM10" i="8"/>
  <c r="AQ10" i="8"/>
  <c r="AU10" i="8"/>
  <c r="AY10" i="8"/>
  <c r="BC10" i="8"/>
  <c r="BK10" i="8"/>
  <c r="BO10" i="8"/>
  <c r="X111" i="8"/>
  <c r="X113" i="8"/>
  <c r="X112" i="8"/>
  <c r="X110" i="8"/>
  <c r="X108" i="8"/>
  <c r="X104" i="8"/>
  <c r="X107" i="8"/>
  <c r="X103" i="8"/>
  <c r="X109" i="8"/>
  <c r="X106" i="8"/>
  <c r="X102" i="8"/>
  <c r="X98" i="8"/>
  <c r="X101" i="8"/>
  <c r="X100" i="8"/>
  <c r="X97" i="8"/>
  <c r="X90" i="8"/>
  <c r="X86" i="8"/>
  <c r="X105" i="8"/>
  <c r="X93" i="8"/>
  <c r="X89" i="8"/>
  <c r="X85" i="8"/>
  <c r="X95" i="8"/>
  <c r="X94" i="8"/>
  <c r="X92" i="8"/>
  <c r="X88" i="8"/>
  <c r="X84" i="8"/>
  <c r="X99" i="8"/>
  <c r="X87" i="8"/>
  <c r="X82" i="8"/>
  <c r="X78" i="8"/>
  <c r="X74" i="8"/>
  <c r="X81" i="8"/>
  <c r="X96" i="8"/>
  <c r="X80" i="8"/>
  <c r="X76" i="8"/>
  <c r="X70" i="8"/>
  <c r="X66" i="8"/>
  <c r="X62" i="8"/>
  <c r="X58" i="8"/>
  <c r="X54" i="8"/>
  <c r="X83" i="8"/>
  <c r="X79" i="8"/>
  <c r="X75" i="8"/>
  <c r="X69" i="8"/>
  <c r="X65" i="8"/>
  <c r="X61" i="8"/>
  <c r="X91" i="8"/>
  <c r="X72" i="8"/>
  <c r="X68" i="8"/>
  <c r="X64" i="8"/>
  <c r="X60" i="8"/>
  <c r="X56" i="8"/>
  <c r="X59" i="8"/>
  <c r="X55" i="8"/>
  <c r="X51" i="8"/>
  <c r="X47" i="8"/>
  <c r="X43" i="8"/>
  <c r="X39" i="8"/>
  <c r="X35" i="8"/>
  <c r="X31" i="8"/>
  <c r="X27" i="8"/>
  <c r="X23" i="8"/>
  <c r="X77" i="8"/>
  <c r="X67" i="8"/>
  <c r="X63" i="8"/>
  <c r="X50" i="8"/>
  <c r="X46" i="8"/>
  <c r="X42" i="8"/>
  <c r="X38" i="8"/>
  <c r="X34" i="8"/>
  <c r="X30" i="8"/>
  <c r="X26" i="8"/>
  <c r="X22" i="8"/>
  <c r="X73" i="8"/>
  <c r="X71" i="8"/>
  <c r="X57" i="8"/>
  <c r="X53" i="8"/>
  <c r="X49" i="8"/>
  <c r="X45" i="8"/>
  <c r="X41" i="8"/>
  <c r="X37" i="8"/>
  <c r="X33" i="8"/>
  <c r="X29" i="8"/>
  <c r="X25" i="8"/>
  <c r="R11" i="8"/>
  <c r="V11" i="8"/>
  <c r="Z11" i="8"/>
  <c r="AD11" i="8"/>
  <c r="AH11" i="8"/>
  <c r="AL11" i="8"/>
  <c r="AP11" i="8"/>
  <c r="AT11" i="8"/>
  <c r="AX11" i="8"/>
  <c r="BB11" i="8"/>
  <c r="BJ11" i="8"/>
  <c r="BN11" i="8"/>
  <c r="BR11" i="8"/>
  <c r="Q12" i="8"/>
  <c r="U12" i="8"/>
  <c r="Y12" i="8"/>
  <c r="AC12" i="8"/>
  <c r="AG12" i="8"/>
  <c r="AK12" i="8"/>
  <c r="AO12" i="8"/>
  <c r="AS12" i="8"/>
  <c r="AW12" i="8"/>
  <c r="BA12" i="8"/>
  <c r="BI12" i="8"/>
  <c r="BM12" i="8"/>
  <c r="BQ12" i="8"/>
  <c r="P13" i="8"/>
  <c r="T13" i="8"/>
  <c r="X13" i="8"/>
  <c r="AB13" i="8"/>
  <c r="AF13" i="8"/>
  <c r="AJ13" i="8"/>
  <c r="AN13" i="8"/>
  <c r="AR13" i="8"/>
  <c r="AV13" i="8"/>
  <c r="AZ13" i="8"/>
  <c r="BH13" i="8"/>
  <c r="BL13" i="8"/>
  <c r="BP13" i="8"/>
  <c r="S14" i="8"/>
  <c r="W14" i="8"/>
  <c r="AA14" i="8"/>
  <c r="AE14" i="8"/>
  <c r="AI14" i="8"/>
  <c r="AM14" i="8"/>
  <c r="AQ14" i="8"/>
  <c r="AU14" i="8"/>
  <c r="AY14" i="8"/>
  <c r="BC14" i="8"/>
  <c r="BG14" i="8"/>
  <c r="BK14" i="8"/>
  <c r="BO14" i="8"/>
  <c r="AB111" i="8"/>
  <c r="AB113" i="8"/>
  <c r="AB110" i="8"/>
  <c r="AB109" i="8"/>
  <c r="AB104" i="8"/>
  <c r="AB112" i="8"/>
  <c r="AB103" i="8"/>
  <c r="AB106" i="8"/>
  <c r="AB102" i="8"/>
  <c r="AB108" i="8"/>
  <c r="AB98" i="8"/>
  <c r="AB107" i="8"/>
  <c r="AB101" i="8"/>
  <c r="AB105" i="8"/>
  <c r="AB100" i="8"/>
  <c r="AB99" i="8"/>
  <c r="AB97" i="8"/>
  <c r="AB95" i="8"/>
  <c r="AB90" i="8"/>
  <c r="AB86" i="8"/>
  <c r="AB96" i="8"/>
  <c r="AB93" i="8"/>
  <c r="AB89" i="8"/>
  <c r="AB85" i="8"/>
  <c r="AB92" i="8"/>
  <c r="AB88" i="8"/>
  <c r="AB84" i="8"/>
  <c r="AB82" i="8"/>
  <c r="AB78" i="8"/>
  <c r="AB74" i="8"/>
  <c r="AB81" i="8"/>
  <c r="AB94" i="8"/>
  <c r="AB91" i="8"/>
  <c r="AB80" i="8"/>
  <c r="AB76" i="8"/>
  <c r="AB83" i="8"/>
  <c r="AB79" i="8"/>
  <c r="AB70" i="8"/>
  <c r="AB66" i="8"/>
  <c r="AB62" i="8"/>
  <c r="AB58" i="8"/>
  <c r="AB54" i="8"/>
  <c r="AB77" i="8"/>
  <c r="AB73" i="8"/>
  <c r="AB69" i="8"/>
  <c r="AB65" i="8"/>
  <c r="AB61" i="8"/>
  <c r="AB72" i="8"/>
  <c r="AB68" i="8"/>
  <c r="AB64" i="8"/>
  <c r="AB60" i="8"/>
  <c r="AB56" i="8"/>
  <c r="AB67" i="8"/>
  <c r="AB63" i="8"/>
  <c r="AB57" i="8"/>
  <c r="AB51" i="8"/>
  <c r="AB47" i="8"/>
  <c r="AB43" i="8"/>
  <c r="AB39" i="8"/>
  <c r="AB35" i="8"/>
  <c r="AB31" i="8"/>
  <c r="AB27" i="8"/>
  <c r="AB23" i="8"/>
  <c r="AB87" i="8"/>
  <c r="AB75" i="8"/>
  <c r="AB71" i="8"/>
  <c r="AB50" i="8"/>
  <c r="AB46" i="8"/>
  <c r="AB42" i="8"/>
  <c r="AB38" i="8"/>
  <c r="AB34" i="8"/>
  <c r="AB30" i="8"/>
  <c r="AB26" i="8"/>
  <c r="AB22" i="8"/>
  <c r="AB59" i="8"/>
  <c r="AB55" i="8"/>
  <c r="AB53" i="8"/>
  <c r="AB49" i="8"/>
  <c r="AB45" i="8"/>
  <c r="AB41" i="8"/>
  <c r="AB37" i="8"/>
  <c r="AB33" i="8"/>
  <c r="AB29" i="8"/>
  <c r="AB25" i="8"/>
  <c r="R15" i="8"/>
  <c r="V15" i="8"/>
  <c r="Z15" i="8"/>
  <c r="AD15" i="8"/>
  <c r="AH15" i="8"/>
  <c r="AL15" i="8"/>
  <c r="AP15" i="8"/>
  <c r="AT15" i="8"/>
  <c r="AX15" i="8"/>
  <c r="BB15" i="8"/>
  <c r="BF15" i="8"/>
  <c r="BJ15" i="8"/>
  <c r="BN15" i="8"/>
  <c r="BR15" i="8"/>
  <c r="Q16" i="8"/>
  <c r="U16" i="8"/>
  <c r="AC16" i="8"/>
  <c r="AG16" i="8"/>
  <c r="AK16" i="8"/>
  <c r="AO16" i="8"/>
  <c r="AS16" i="8"/>
  <c r="AW16" i="8"/>
  <c r="BA16" i="8"/>
  <c r="BE16" i="8"/>
  <c r="BI16" i="8"/>
  <c r="BM16" i="8"/>
  <c r="BQ16" i="8"/>
  <c r="P17" i="8"/>
  <c r="T17" i="8"/>
  <c r="X17" i="8"/>
  <c r="AB17" i="8"/>
  <c r="AF17" i="8"/>
  <c r="AJ17" i="8"/>
  <c r="AN17" i="8"/>
  <c r="AR17" i="8"/>
  <c r="AV17" i="8"/>
  <c r="AZ17" i="8"/>
  <c r="BD17" i="8"/>
  <c r="BH17" i="8"/>
  <c r="BL17" i="8"/>
  <c r="BP17" i="8"/>
  <c r="S18" i="8"/>
  <c r="W18" i="8"/>
  <c r="AA18" i="8"/>
  <c r="AE18" i="8"/>
  <c r="AI18" i="8"/>
  <c r="AM18" i="8"/>
  <c r="AQ18" i="8"/>
  <c r="AU18" i="8"/>
  <c r="AY18" i="8"/>
  <c r="BC18" i="8"/>
  <c r="BG18" i="8"/>
  <c r="BK18" i="8"/>
  <c r="BO18" i="8"/>
  <c r="AF111" i="8"/>
  <c r="AF113" i="8"/>
  <c r="AF110" i="8"/>
  <c r="AF109" i="8"/>
  <c r="AF112" i="8"/>
  <c r="AF104" i="8"/>
  <c r="AF107" i="8"/>
  <c r="AF103" i="8"/>
  <c r="AF108" i="8"/>
  <c r="AF106" i="8"/>
  <c r="AF102" i="8"/>
  <c r="AF98" i="8"/>
  <c r="AF105" i="8"/>
  <c r="AF101" i="8"/>
  <c r="AF100" i="8"/>
  <c r="AF97" i="8"/>
  <c r="AF94" i="8"/>
  <c r="AF90" i="8"/>
  <c r="AF86" i="8"/>
  <c r="AF99" i="8"/>
  <c r="AF93" i="8"/>
  <c r="AF89" i="8"/>
  <c r="AF85" i="8"/>
  <c r="AF95" i="8"/>
  <c r="AF92" i="8"/>
  <c r="AF88" i="8"/>
  <c r="AF84" i="8"/>
  <c r="AF82" i="8"/>
  <c r="AF78" i="8"/>
  <c r="AF74" i="8"/>
  <c r="AF96" i="8"/>
  <c r="AF91" i="8"/>
  <c r="AF81" i="8"/>
  <c r="AF87" i="8"/>
  <c r="AF80" i="8"/>
  <c r="AF76" i="8"/>
  <c r="AF70" i="8"/>
  <c r="AF66" i="8"/>
  <c r="AF62" i="8"/>
  <c r="AF58" i="8"/>
  <c r="AF54" i="8"/>
  <c r="AF75" i="8"/>
  <c r="AF69" i="8"/>
  <c r="AF65" i="8"/>
  <c r="AF61" i="8"/>
  <c r="AF72" i="8"/>
  <c r="AF68" i="8"/>
  <c r="AF64" i="8"/>
  <c r="AF60" i="8"/>
  <c r="AF56" i="8"/>
  <c r="AF77" i="8"/>
  <c r="AF71" i="8"/>
  <c r="AF59" i="8"/>
  <c r="AF55" i="8"/>
  <c r="AF51" i="8"/>
  <c r="AF47" i="8"/>
  <c r="AF43" i="8"/>
  <c r="AF39" i="8"/>
  <c r="AF35" i="8"/>
  <c r="AF31" i="8"/>
  <c r="AF27" i="8"/>
  <c r="AF23" i="8"/>
  <c r="AF73" i="8"/>
  <c r="AF50" i="8"/>
  <c r="AF46" i="8"/>
  <c r="AF42" i="8"/>
  <c r="AF38" i="8"/>
  <c r="AF34" i="8"/>
  <c r="AF30" i="8"/>
  <c r="AF26" i="8"/>
  <c r="AF22" i="8"/>
  <c r="AF83" i="8"/>
  <c r="AF79" i="8"/>
  <c r="AF57" i="8"/>
  <c r="AF53" i="8"/>
  <c r="AF49" i="8"/>
  <c r="AF45" i="8"/>
  <c r="AF41" i="8"/>
  <c r="AF37" i="8"/>
  <c r="AF33" i="8"/>
  <c r="AF29" i="8"/>
  <c r="AF25" i="8"/>
  <c r="R19" i="8"/>
  <c r="V19" i="8"/>
  <c r="Z19" i="8"/>
  <c r="AH19" i="8"/>
  <c r="AL19" i="8"/>
  <c r="AP19" i="8"/>
  <c r="AT19" i="8"/>
  <c r="AX19" i="8"/>
  <c r="BB19" i="8"/>
  <c r="BF19" i="8"/>
  <c r="BJ19" i="8"/>
  <c r="BN19" i="8"/>
  <c r="BR19" i="8"/>
  <c r="P20" i="8"/>
  <c r="X20" i="8"/>
  <c r="AF20" i="8"/>
  <c r="AN20" i="8"/>
  <c r="AV20" i="8"/>
  <c r="BD20" i="8"/>
  <c r="BL20" i="8"/>
  <c r="AH89" i="8"/>
  <c r="T21" i="8"/>
  <c r="AB21" i="8"/>
  <c r="AR21" i="8"/>
  <c r="AZ21" i="8"/>
  <c r="BH21" i="8"/>
  <c r="BP21" i="8"/>
  <c r="R22" i="8"/>
  <c r="AH22" i="8"/>
  <c r="AX22" i="8"/>
  <c r="BN22" i="8"/>
  <c r="AC23" i="8"/>
  <c r="AS23" i="8"/>
  <c r="BI23" i="8"/>
  <c r="X24" i="8"/>
  <c r="AN24" i="8"/>
  <c r="BD24" i="8"/>
  <c r="AL59" i="8"/>
  <c r="S25" i="8"/>
  <c r="AI25" i="8"/>
  <c r="AY25" i="8"/>
  <c r="BO25" i="8"/>
  <c r="R26" i="8"/>
  <c r="AH26" i="8"/>
  <c r="AX26" i="8"/>
  <c r="BN26" i="8"/>
  <c r="AC27" i="8"/>
  <c r="AS27" i="8"/>
  <c r="BI27" i="8"/>
  <c r="X28" i="8"/>
  <c r="AN28" i="8"/>
  <c r="BD28" i="8"/>
  <c r="AP69" i="8"/>
  <c r="S29" i="8"/>
  <c r="AI29" i="8"/>
  <c r="AY29" i="8"/>
  <c r="BO29" i="8"/>
  <c r="R30" i="8"/>
  <c r="AH30" i="8"/>
  <c r="AX30" i="8"/>
  <c r="BN30" i="8"/>
  <c r="AC31" i="8"/>
  <c r="AS31" i="8"/>
  <c r="BI31" i="8"/>
  <c r="X32" i="8"/>
  <c r="AN32" i="8"/>
  <c r="BD32" i="8"/>
  <c r="AT59" i="8"/>
  <c r="S33" i="8"/>
  <c r="AI33" i="8"/>
  <c r="AY33" i="8"/>
  <c r="BO33" i="8"/>
  <c r="R34" i="8"/>
  <c r="AH34" i="8"/>
  <c r="AX34" i="8"/>
  <c r="BN34" i="8"/>
  <c r="AC35" i="8"/>
  <c r="AS35" i="8"/>
  <c r="BI35" i="8"/>
  <c r="X36" i="8"/>
  <c r="AN36" i="8"/>
  <c r="BD36" i="8"/>
  <c r="AX57" i="8"/>
  <c r="S37" i="8"/>
  <c r="AI37" i="8"/>
  <c r="AY37" i="8"/>
  <c r="BO37" i="8"/>
  <c r="R38" i="8"/>
  <c r="AH38" i="8"/>
  <c r="AX38" i="8"/>
  <c r="BN38" i="8"/>
  <c r="AC39" i="8"/>
  <c r="AS39" i="8"/>
  <c r="BI39" i="8"/>
  <c r="X40" i="8"/>
  <c r="AN40" i="8"/>
  <c r="BD40" i="8"/>
  <c r="BB59" i="8"/>
  <c r="S41" i="8"/>
  <c r="AI41" i="8"/>
  <c r="AY41" i="8"/>
  <c r="BO41" i="8"/>
  <c r="R42" i="8"/>
  <c r="AH42" i="8"/>
  <c r="AX42" i="8"/>
  <c r="BN42" i="8"/>
  <c r="AC43" i="8"/>
  <c r="AS43" i="8"/>
  <c r="BI43" i="8"/>
  <c r="X44" i="8"/>
  <c r="AN44" i="8"/>
  <c r="BD44" i="8"/>
  <c r="BF69" i="8"/>
  <c r="S45" i="8"/>
  <c r="AI45" i="8"/>
  <c r="AY45" i="8"/>
  <c r="BO45" i="8"/>
  <c r="R46" i="8"/>
  <c r="AH46" i="8"/>
  <c r="AX46" i="8"/>
  <c r="BN46" i="8"/>
  <c r="AC47" i="8"/>
  <c r="AS47" i="8"/>
  <c r="BI47" i="8"/>
  <c r="X48" i="8"/>
  <c r="AN48" i="8"/>
  <c r="BD48" i="8"/>
  <c r="BJ59" i="8"/>
  <c r="S49" i="8"/>
  <c r="AI49" i="8"/>
  <c r="AY49" i="8"/>
  <c r="BO49" i="8"/>
  <c r="R50" i="8"/>
  <c r="AH50" i="8"/>
  <c r="AX50" i="8"/>
  <c r="BN50" i="8"/>
  <c r="AC51" i="8"/>
  <c r="AS51" i="8"/>
  <c r="BI51" i="8"/>
  <c r="X52" i="8"/>
  <c r="AN52" i="8"/>
  <c r="BD52" i="8"/>
  <c r="BN57" i="8"/>
  <c r="S53" i="8"/>
  <c r="AI53" i="8"/>
  <c r="AY53" i="8"/>
  <c r="BO53" i="8"/>
  <c r="BO112" i="8"/>
  <c r="BO111" i="8"/>
  <c r="BO110" i="8"/>
  <c r="BO113" i="8"/>
  <c r="BO109" i="8"/>
  <c r="BO108" i="8"/>
  <c r="BO107" i="8"/>
  <c r="BO105" i="8"/>
  <c r="BO104" i="8"/>
  <c r="BO103" i="8"/>
  <c r="BO106" i="8"/>
  <c r="BO99" i="8"/>
  <c r="BO102" i="8"/>
  <c r="BO101" i="8"/>
  <c r="BO97" i="8"/>
  <c r="BO100" i="8"/>
  <c r="BO95" i="8"/>
  <c r="BO94" i="8"/>
  <c r="BO98" i="8"/>
  <c r="BO91" i="8"/>
  <c r="BO87" i="8"/>
  <c r="BO83" i="8"/>
  <c r="BO90" i="8"/>
  <c r="BO86" i="8"/>
  <c r="BO96" i="8"/>
  <c r="BO89" i="8"/>
  <c r="BO85" i="8"/>
  <c r="BO88" i="8"/>
  <c r="BO79" i="8"/>
  <c r="BO75" i="8"/>
  <c r="BO84" i="8"/>
  <c r="BO82" i="8"/>
  <c r="BO81" i="8"/>
  <c r="BO77" i="8"/>
  <c r="BO73" i="8"/>
  <c r="BO76" i="8"/>
  <c r="BO71" i="8"/>
  <c r="BO67" i="8"/>
  <c r="BO63" i="8"/>
  <c r="BO59" i="8"/>
  <c r="BO55" i="8"/>
  <c r="BO92" i="8"/>
  <c r="BO70" i="8"/>
  <c r="BO66" i="8"/>
  <c r="BO62" i="8"/>
  <c r="BO93" i="8"/>
  <c r="BO80" i="8"/>
  <c r="BO78" i="8"/>
  <c r="BO74" i="8"/>
  <c r="BO69" i="8"/>
  <c r="BO65" i="8"/>
  <c r="BO61" i="8"/>
  <c r="BO57" i="8"/>
  <c r="BO72" i="8"/>
  <c r="BO52" i="8"/>
  <c r="BN49" i="8"/>
  <c r="BO48" i="8"/>
  <c r="BL47" i="8"/>
  <c r="BM46" i="8"/>
  <c r="BN45" i="8"/>
  <c r="BO44" i="8"/>
  <c r="BL43" i="8"/>
  <c r="BM42" i="8"/>
  <c r="BN41" i="8"/>
  <c r="BO40" i="8"/>
  <c r="BL39" i="8"/>
  <c r="BM38" i="8"/>
  <c r="BN37" i="8"/>
  <c r="BO36" i="8"/>
  <c r="BL35" i="8"/>
  <c r="BM34" i="8"/>
  <c r="BN33" i="8"/>
  <c r="BO32" i="8"/>
  <c r="BL31" i="8"/>
  <c r="BM30" i="8"/>
  <c r="BN29" i="8"/>
  <c r="BO28" i="8"/>
  <c r="BL27" i="8"/>
  <c r="BM26" i="8"/>
  <c r="BN25" i="8"/>
  <c r="BO24" i="8"/>
  <c r="BL23" i="8"/>
  <c r="BM22" i="8"/>
  <c r="BN21" i="8"/>
  <c r="BO20" i="8"/>
  <c r="BO58" i="8"/>
  <c r="BO54" i="8"/>
  <c r="BN52" i="8"/>
  <c r="BO51" i="8"/>
  <c r="BL50" i="8"/>
  <c r="BM49" i="8"/>
  <c r="BN48" i="8"/>
  <c r="BO47" i="8"/>
  <c r="BL46" i="8"/>
  <c r="BM45" i="8"/>
  <c r="BN44" i="8"/>
  <c r="BO43" i="8"/>
  <c r="BL42" i="8"/>
  <c r="BM41" i="8"/>
  <c r="BN40" i="8"/>
  <c r="BO39" i="8"/>
  <c r="BL38" i="8"/>
  <c r="BM37" i="8"/>
  <c r="BN36" i="8"/>
  <c r="BO35" i="8"/>
  <c r="BL34" i="8"/>
  <c r="BM33" i="8"/>
  <c r="BN32" i="8"/>
  <c r="BO31" i="8"/>
  <c r="BL30" i="8"/>
  <c r="BM29" i="8"/>
  <c r="BN28" i="8"/>
  <c r="BO27" i="8"/>
  <c r="BL26" i="8"/>
  <c r="BM25" i="8"/>
  <c r="BN24" i="8"/>
  <c r="BO23" i="8"/>
  <c r="BL22" i="8"/>
  <c r="BM21" i="8"/>
  <c r="BN20" i="8"/>
  <c r="BO68" i="8"/>
  <c r="BO64" i="8"/>
  <c r="BN51" i="8"/>
  <c r="BO50" i="8"/>
  <c r="BM48" i="8"/>
  <c r="BN47" i="8"/>
  <c r="BO46" i="8"/>
  <c r="BL45" i="8"/>
  <c r="BM44" i="8"/>
  <c r="BN43" i="8"/>
  <c r="BO42" i="8"/>
  <c r="BL41" i="8"/>
  <c r="BM40" i="8"/>
  <c r="BN39" i="8"/>
  <c r="BO38" i="8"/>
  <c r="BL37" i="8"/>
  <c r="BM36" i="8"/>
  <c r="BN35" i="8"/>
  <c r="BO34" i="8"/>
  <c r="BL33" i="8"/>
  <c r="BM32" i="8"/>
  <c r="BN31" i="8"/>
  <c r="BO30" i="8"/>
  <c r="BL29" i="8"/>
  <c r="BM28" i="8"/>
  <c r="BN27" i="8"/>
  <c r="BO26" i="8"/>
  <c r="BL25" i="8"/>
  <c r="BM24" i="8"/>
  <c r="BN23" i="8"/>
  <c r="BO22" i="8"/>
  <c r="AA54" i="8"/>
  <c r="AW54" i="8"/>
  <c r="BR54" i="8"/>
  <c r="AI56" i="8"/>
  <c r="BO56" i="8"/>
  <c r="AT57" i="8"/>
  <c r="W58" i="8"/>
  <c r="AH59" i="8"/>
  <c r="BN59" i="8"/>
  <c r="S60" i="8"/>
  <c r="AY60" i="8"/>
  <c r="AX61" i="8"/>
  <c r="AW62" i="8"/>
  <c r="AV63" i="8"/>
  <c r="P67" i="8"/>
  <c r="AE68" i="8"/>
  <c r="AX69" i="8"/>
  <c r="BP71" i="8"/>
  <c r="W72" i="8"/>
  <c r="R6" i="8"/>
  <c r="Q7" i="8"/>
  <c r="P8" i="8"/>
  <c r="S3" i="8"/>
  <c r="AA3" i="8"/>
  <c r="Q112" i="8"/>
  <c r="Q111" i="8"/>
  <c r="Q109" i="8"/>
  <c r="Q108" i="8"/>
  <c r="Q107" i="8"/>
  <c r="Q103" i="8"/>
  <c r="Q106" i="8"/>
  <c r="Q102" i="8"/>
  <c r="Q105" i="8"/>
  <c r="Q110" i="8"/>
  <c r="Q104" i="8"/>
  <c r="Q101" i="8"/>
  <c r="Q100" i="8"/>
  <c r="Q99" i="8"/>
  <c r="Q98" i="8"/>
  <c r="Q97" i="8"/>
  <c r="Q96" i="8"/>
  <c r="Q93" i="8"/>
  <c r="Q89" i="8"/>
  <c r="Q85" i="8"/>
  <c r="Q95" i="8"/>
  <c r="Q92" i="8"/>
  <c r="Q88" i="8"/>
  <c r="Q91" i="8"/>
  <c r="Q87" i="8"/>
  <c r="Q94" i="8"/>
  <c r="Q81" i="8"/>
  <c r="Q77" i="8"/>
  <c r="Q73" i="8"/>
  <c r="Q80" i="8"/>
  <c r="Q90" i="8"/>
  <c r="Q83" i="8"/>
  <c r="Q79" i="8"/>
  <c r="Q75" i="8"/>
  <c r="Q86" i="8"/>
  <c r="Q69" i="8"/>
  <c r="Q65" i="8"/>
  <c r="Q61" i="8"/>
  <c r="Q57" i="8"/>
  <c r="Q84" i="8"/>
  <c r="Q76" i="8"/>
  <c r="Q72" i="8"/>
  <c r="Q68" i="8"/>
  <c r="Q64" i="8"/>
  <c r="Q71" i="8"/>
  <c r="Q67" i="8"/>
  <c r="Q63" i="8"/>
  <c r="Q59" i="8"/>
  <c r="Q55" i="8"/>
  <c r="Q60" i="8"/>
  <c r="Q56" i="8"/>
  <c r="Q50" i="8"/>
  <c r="Q46" i="8"/>
  <c r="Q42" i="8"/>
  <c r="Q38" i="8"/>
  <c r="Q34" i="8"/>
  <c r="Q30" i="8"/>
  <c r="Q26" i="8"/>
  <c r="Q22" i="8"/>
  <c r="Q53" i="8"/>
  <c r="Q49" i="8"/>
  <c r="Q45" i="8"/>
  <c r="Q41" i="8"/>
  <c r="Q37" i="8"/>
  <c r="Q33" i="8"/>
  <c r="Q29" i="8"/>
  <c r="Q25" i="8"/>
  <c r="Q21" i="8"/>
  <c r="Q82" i="8"/>
  <c r="Q78" i="8"/>
  <c r="Q74" i="8"/>
  <c r="Q58" i="8"/>
  <c r="Q52" i="8"/>
  <c r="Q48" i="8"/>
  <c r="Q44" i="8"/>
  <c r="Q40" i="8"/>
  <c r="Q36" i="8"/>
  <c r="Q32" i="8"/>
  <c r="Q28" i="8"/>
  <c r="Q24" i="8"/>
  <c r="R4" i="8"/>
  <c r="Z4" i="8"/>
  <c r="Q5" i="8"/>
  <c r="Y5" i="8"/>
  <c r="P6" i="8"/>
  <c r="AB6" i="8"/>
  <c r="W7" i="8"/>
  <c r="R8" i="8"/>
  <c r="Z8" i="8"/>
  <c r="U9" i="8"/>
  <c r="AC9" i="8"/>
  <c r="T10" i="8"/>
  <c r="AB10" i="8"/>
  <c r="W11" i="8"/>
  <c r="AE11" i="8"/>
  <c r="Y113" i="8"/>
  <c r="Y112" i="8"/>
  <c r="Y111" i="8"/>
  <c r="Y110" i="8"/>
  <c r="Y109" i="8"/>
  <c r="Y108" i="8"/>
  <c r="Y107" i="8"/>
  <c r="Y103" i="8"/>
  <c r="Y106" i="8"/>
  <c r="Y102" i="8"/>
  <c r="Y105" i="8"/>
  <c r="Y101" i="8"/>
  <c r="Y100" i="8"/>
  <c r="Y104" i="8"/>
  <c r="Y99" i="8"/>
  <c r="Y98" i="8"/>
  <c r="Y97" i="8"/>
  <c r="Y96" i="8"/>
  <c r="Y93" i="8"/>
  <c r="Y89" i="8"/>
  <c r="Y85" i="8"/>
  <c r="Y95" i="8"/>
  <c r="Y94" i="8"/>
  <c r="Y92" i="8"/>
  <c r="Y88" i="8"/>
  <c r="Y91" i="8"/>
  <c r="Y87" i="8"/>
  <c r="Y90" i="8"/>
  <c r="Y81" i="8"/>
  <c r="Y77" i="8"/>
  <c r="Y73" i="8"/>
  <c r="Y86" i="8"/>
  <c r="Y80" i="8"/>
  <c r="Y83" i="8"/>
  <c r="Y79" i="8"/>
  <c r="Y75" i="8"/>
  <c r="Y84" i="8"/>
  <c r="Y69" i="8"/>
  <c r="Y65" i="8"/>
  <c r="Y61" i="8"/>
  <c r="Y57" i="8"/>
  <c r="Y82" i="8"/>
  <c r="Y76" i="8"/>
  <c r="Y72" i="8"/>
  <c r="Y68" i="8"/>
  <c r="Y64" i="8"/>
  <c r="Y71" i="8"/>
  <c r="Y67" i="8"/>
  <c r="Y63" i="8"/>
  <c r="Y59" i="8"/>
  <c r="Y55" i="8"/>
  <c r="Y60" i="8"/>
  <c r="Y56" i="8"/>
  <c r="Y50" i="8"/>
  <c r="Y46" i="8"/>
  <c r="Y42" i="8"/>
  <c r="Y38" i="8"/>
  <c r="Y34" i="8"/>
  <c r="Y30" i="8"/>
  <c r="Y26" i="8"/>
  <c r="Y22" i="8"/>
  <c r="Y78" i="8"/>
  <c r="Y74" i="8"/>
  <c r="Y70" i="8"/>
  <c r="Y66" i="8"/>
  <c r="Y62" i="8"/>
  <c r="Y54" i="8"/>
  <c r="Y53" i="8"/>
  <c r="Y49" i="8"/>
  <c r="Y45" i="8"/>
  <c r="Y41" i="8"/>
  <c r="Y37" i="8"/>
  <c r="Y33" i="8"/>
  <c r="Y29" i="8"/>
  <c r="Y25" i="8"/>
  <c r="Y21" i="8"/>
  <c r="Y58" i="8"/>
  <c r="Y52" i="8"/>
  <c r="Y48" i="8"/>
  <c r="Y44" i="8"/>
  <c r="Y40" i="8"/>
  <c r="Y36" i="8"/>
  <c r="Y32" i="8"/>
  <c r="Y28" i="8"/>
  <c r="Y24" i="8"/>
  <c r="V12" i="8"/>
  <c r="Z12" i="8"/>
  <c r="Q13" i="8"/>
  <c r="Y13" i="8"/>
  <c r="AC13" i="8"/>
  <c r="AB24" i="8"/>
  <c r="BH24" i="8"/>
  <c r="W25" i="8"/>
  <c r="BC25" i="8"/>
  <c r="AM112" i="8"/>
  <c r="AM111" i="8"/>
  <c r="AM113" i="8"/>
  <c r="AM110" i="8"/>
  <c r="AM109" i="8"/>
  <c r="AM108" i="8"/>
  <c r="AM107" i="8"/>
  <c r="AM105" i="8"/>
  <c r="AM104" i="8"/>
  <c r="AM103" i="8"/>
  <c r="AM102" i="8"/>
  <c r="AM99" i="8"/>
  <c r="AM101" i="8"/>
  <c r="AM95" i="8"/>
  <c r="AM98" i="8"/>
  <c r="AM94" i="8"/>
  <c r="AM100" i="8"/>
  <c r="AM96" i="8"/>
  <c r="AM91" i="8"/>
  <c r="AM87" i="8"/>
  <c r="AM106" i="8"/>
  <c r="AM97" i="8"/>
  <c r="AM90" i="8"/>
  <c r="AM86" i="8"/>
  <c r="AM93" i="8"/>
  <c r="AM89" i="8"/>
  <c r="AM85" i="8"/>
  <c r="AM84" i="8"/>
  <c r="AM83" i="8"/>
  <c r="AM79" i="8"/>
  <c r="AM75" i="8"/>
  <c r="AM82" i="8"/>
  <c r="AM92" i="8"/>
  <c r="AM81" i="8"/>
  <c r="AM77" i="8"/>
  <c r="AM73" i="8"/>
  <c r="AM78" i="8"/>
  <c r="AM74" i="8"/>
  <c r="AM71" i="8"/>
  <c r="AM67" i="8"/>
  <c r="AM63" i="8"/>
  <c r="AM59" i="8"/>
  <c r="AM55" i="8"/>
  <c r="AM80" i="8"/>
  <c r="AM70" i="8"/>
  <c r="AM66" i="8"/>
  <c r="AM62" i="8"/>
  <c r="AM88" i="8"/>
  <c r="AM76" i="8"/>
  <c r="AM69" i="8"/>
  <c r="AM65" i="8"/>
  <c r="AM61" i="8"/>
  <c r="AM57" i="8"/>
  <c r="AM52" i="8"/>
  <c r="AM48" i="8"/>
  <c r="AM44" i="8"/>
  <c r="AM40" i="8"/>
  <c r="AM36" i="8"/>
  <c r="AM32" i="8"/>
  <c r="AM28" i="8"/>
  <c r="AM24" i="8"/>
  <c r="AK22" i="8"/>
  <c r="AL21" i="8"/>
  <c r="AM20" i="8"/>
  <c r="AM68" i="8"/>
  <c r="AM64" i="8"/>
  <c r="AM60" i="8"/>
  <c r="AM56" i="8"/>
  <c r="AM51" i="8"/>
  <c r="AM47" i="8"/>
  <c r="AM43" i="8"/>
  <c r="AM39" i="8"/>
  <c r="AM35" i="8"/>
  <c r="AM31" i="8"/>
  <c r="AM27" i="8"/>
  <c r="AL24" i="8"/>
  <c r="AM23" i="8"/>
  <c r="AK21" i="8"/>
  <c r="AL20" i="8"/>
  <c r="AM54" i="8"/>
  <c r="AM50" i="8"/>
  <c r="AM46" i="8"/>
  <c r="AM42" i="8"/>
  <c r="AM38" i="8"/>
  <c r="AM34" i="8"/>
  <c r="AM30" i="8"/>
  <c r="AL27" i="8"/>
  <c r="AM26" i="8"/>
  <c r="AK24" i="8"/>
  <c r="AL23" i="8"/>
  <c r="AM22" i="8"/>
  <c r="V26" i="8"/>
  <c r="AL26" i="8"/>
  <c r="BB26" i="8"/>
  <c r="BR26" i="8"/>
  <c r="Q27" i="8"/>
  <c r="AG27" i="8"/>
  <c r="AW27" i="8"/>
  <c r="BM27" i="8"/>
  <c r="AB28" i="8"/>
  <c r="BH28" i="8"/>
  <c r="W29" i="8"/>
  <c r="AM29" i="8"/>
  <c r="BC29" i="8"/>
  <c r="AQ112" i="8"/>
  <c r="AQ111" i="8"/>
  <c r="AQ113" i="8"/>
  <c r="AQ110" i="8"/>
  <c r="AQ109" i="8"/>
  <c r="AQ108" i="8"/>
  <c r="AQ107" i="8"/>
  <c r="AQ105" i="8"/>
  <c r="AQ104" i="8"/>
  <c r="AQ103" i="8"/>
  <c r="AQ99" i="8"/>
  <c r="AQ106" i="8"/>
  <c r="AQ102" i="8"/>
  <c r="AQ101" i="8"/>
  <c r="AQ95" i="8"/>
  <c r="AQ94" i="8"/>
  <c r="AQ91" i="8"/>
  <c r="AQ87" i="8"/>
  <c r="AQ90" i="8"/>
  <c r="AQ86" i="8"/>
  <c r="AQ98" i="8"/>
  <c r="AQ96" i="8"/>
  <c r="AQ93" i="8"/>
  <c r="AQ89" i="8"/>
  <c r="AQ85" i="8"/>
  <c r="AQ83" i="8"/>
  <c r="AQ79" i="8"/>
  <c r="AQ75" i="8"/>
  <c r="AQ92" i="8"/>
  <c r="AQ82" i="8"/>
  <c r="AQ100" i="8"/>
  <c r="AQ88" i="8"/>
  <c r="AQ81" i="8"/>
  <c r="AQ77" i="8"/>
  <c r="AQ73" i="8"/>
  <c r="AQ80" i="8"/>
  <c r="AQ76" i="8"/>
  <c r="AQ71" i="8"/>
  <c r="AQ67" i="8"/>
  <c r="AQ63" i="8"/>
  <c r="AQ59" i="8"/>
  <c r="AQ55" i="8"/>
  <c r="AQ97" i="8"/>
  <c r="AQ70" i="8"/>
  <c r="AQ66" i="8"/>
  <c r="AQ62" i="8"/>
  <c r="AQ84" i="8"/>
  <c r="AQ78" i="8"/>
  <c r="AQ74" i="8"/>
  <c r="AQ69" i="8"/>
  <c r="AQ65" i="8"/>
  <c r="AQ61" i="8"/>
  <c r="AQ57" i="8"/>
  <c r="AQ68" i="8"/>
  <c r="AQ64" i="8"/>
  <c r="AQ52" i="8"/>
  <c r="AQ48" i="8"/>
  <c r="AQ44" i="8"/>
  <c r="AQ40" i="8"/>
  <c r="AQ36" i="8"/>
  <c r="AQ32" i="8"/>
  <c r="AQ28" i="8"/>
  <c r="AO26" i="8"/>
  <c r="AP25" i="8"/>
  <c r="AQ24" i="8"/>
  <c r="AN23" i="8"/>
  <c r="AO22" i="8"/>
  <c r="AP21" i="8"/>
  <c r="AQ20" i="8"/>
  <c r="AQ58" i="8"/>
  <c r="AQ51" i="8"/>
  <c r="AQ47" i="8"/>
  <c r="AQ43" i="8"/>
  <c r="AQ39" i="8"/>
  <c r="AQ35" i="8"/>
  <c r="AQ31" i="8"/>
  <c r="AP28" i="8"/>
  <c r="AQ27" i="8"/>
  <c r="AO25" i="8"/>
  <c r="AP24" i="8"/>
  <c r="AQ23" i="8"/>
  <c r="AN22" i="8"/>
  <c r="AO21" i="8"/>
  <c r="AP20" i="8"/>
  <c r="AQ72" i="8"/>
  <c r="AQ50" i="8"/>
  <c r="AQ46" i="8"/>
  <c r="AQ42" i="8"/>
  <c r="AQ38" i="8"/>
  <c r="AQ34" i="8"/>
  <c r="AP31" i="8"/>
  <c r="AQ30" i="8"/>
  <c r="AO28" i="8"/>
  <c r="AP27" i="8"/>
  <c r="AQ26" i="8"/>
  <c r="AN25" i="8"/>
  <c r="AO24" i="8"/>
  <c r="AP23" i="8"/>
  <c r="AQ22" i="8"/>
  <c r="V30" i="8"/>
  <c r="AL30" i="8"/>
  <c r="BB30" i="8"/>
  <c r="BR30" i="8"/>
  <c r="Q31" i="8"/>
  <c r="AG31" i="8"/>
  <c r="AW31" i="8"/>
  <c r="BM31" i="8"/>
  <c r="AB32" i="8"/>
  <c r="AR32" i="8"/>
  <c r="BH32" i="8"/>
  <c r="W33" i="8"/>
  <c r="AM33" i="8"/>
  <c r="BC33" i="8"/>
  <c r="AU112" i="8"/>
  <c r="AU111" i="8"/>
  <c r="AU110" i="8"/>
  <c r="AU109" i="8"/>
  <c r="AU113" i="8"/>
  <c r="AU108" i="8"/>
  <c r="AU107" i="8"/>
  <c r="AU105" i="8"/>
  <c r="AU104" i="8"/>
  <c r="AU103" i="8"/>
  <c r="AU102" i="8"/>
  <c r="AU99" i="8"/>
  <c r="AU106" i="8"/>
  <c r="AU101" i="8"/>
  <c r="AU95" i="8"/>
  <c r="AU100" i="8"/>
  <c r="AU98" i="8"/>
  <c r="AU94" i="8"/>
  <c r="AU96" i="8"/>
  <c r="AU91" i="8"/>
  <c r="AU87" i="8"/>
  <c r="AU97" i="8"/>
  <c r="AU90" i="8"/>
  <c r="AU86" i="8"/>
  <c r="AU93" i="8"/>
  <c r="AU89" i="8"/>
  <c r="AU85" i="8"/>
  <c r="AU92" i="8"/>
  <c r="AU83" i="8"/>
  <c r="AU79" i="8"/>
  <c r="AU75" i="8"/>
  <c r="AU88" i="8"/>
  <c r="AU82" i="8"/>
  <c r="AU84" i="8"/>
  <c r="AU81" i="8"/>
  <c r="AU77" i="8"/>
  <c r="AU73" i="8"/>
  <c r="AU78" i="8"/>
  <c r="AU74" i="8"/>
  <c r="AU71" i="8"/>
  <c r="AU67" i="8"/>
  <c r="AU63" i="8"/>
  <c r="AU59" i="8"/>
  <c r="AU55" i="8"/>
  <c r="AU70" i="8"/>
  <c r="AU66" i="8"/>
  <c r="AU62" i="8"/>
  <c r="AU76" i="8"/>
  <c r="AU69" i="8"/>
  <c r="AU65" i="8"/>
  <c r="AU61" i="8"/>
  <c r="AU57" i="8"/>
  <c r="AU54" i="8"/>
  <c r="AU52" i="8"/>
  <c r="AU48" i="8"/>
  <c r="AU44" i="8"/>
  <c r="AU40" i="8"/>
  <c r="AU36" i="8"/>
  <c r="AU32" i="8"/>
  <c r="AS30" i="8"/>
  <c r="AT29" i="8"/>
  <c r="AU28" i="8"/>
  <c r="AS26" i="8"/>
  <c r="AT25" i="8"/>
  <c r="AU24" i="8"/>
  <c r="AR23" i="8"/>
  <c r="AS22" i="8"/>
  <c r="AT21" i="8"/>
  <c r="AU20" i="8"/>
  <c r="AU72" i="8"/>
  <c r="AU60" i="8"/>
  <c r="AU56" i="8"/>
  <c r="AU51" i="8"/>
  <c r="AU47" i="8"/>
  <c r="AU43" i="8"/>
  <c r="AU39" i="8"/>
  <c r="AU35" i="8"/>
  <c r="AT32" i="8"/>
  <c r="AU31" i="8"/>
  <c r="AS29" i="8"/>
  <c r="AT28" i="8"/>
  <c r="AU27" i="8"/>
  <c r="AR26" i="8"/>
  <c r="AS25" i="8"/>
  <c r="AT24" i="8"/>
  <c r="AU23" i="8"/>
  <c r="AR22" i="8"/>
  <c r="AS21" i="8"/>
  <c r="AT20" i="8"/>
  <c r="AU80" i="8"/>
  <c r="AU50" i="8"/>
  <c r="AU46" i="8"/>
  <c r="AU42" i="8"/>
  <c r="AU38" i="8"/>
  <c r="AT35" i="8"/>
  <c r="AU34" i="8"/>
  <c r="AS32" i="8"/>
  <c r="AT31" i="8"/>
  <c r="AU30" i="8"/>
  <c r="AR29" i="8"/>
  <c r="AS28" i="8"/>
  <c r="AT27" i="8"/>
  <c r="AU26" i="8"/>
  <c r="AR25" i="8"/>
  <c r="AS24" i="8"/>
  <c r="AT23" i="8"/>
  <c r="AU22" i="8"/>
  <c r="V34" i="8"/>
  <c r="AL34" i="8"/>
  <c r="BB34" i="8"/>
  <c r="BR34" i="8"/>
  <c r="Q35" i="8"/>
  <c r="AG35" i="8"/>
  <c r="AW35" i="8"/>
  <c r="BM35" i="8"/>
  <c r="AB36" i="8"/>
  <c r="AR36" i="8"/>
  <c r="BH36" i="8"/>
  <c r="W37" i="8"/>
  <c r="AM37" i="8"/>
  <c r="BC37" i="8"/>
  <c r="AY112" i="8"/>
  <c r="AY111" i="8"/>
  <c r="AY110" i="8"/>
  <c r="AY113" i="8"/>
  <c r="AY109" i="8"/>
  <c r="AY108" i="8"/>
  <c r="AY107" i="8"/>
  <c r="AY105" i="8"/>
  <c r="AY104" i="8"/>
  <c r="AY103" i="8"/>
  <c r="AY106" i="8"/>
  <c r="AY99" i="8"/>
  <c r="AY102" i="8"/>
  <c r="AY101" i="8"/>
  <c r="AY97" i="8"/>
  <c r="AY100" i="8"/>
  <c r="AY95" i="8"/>
  <c r="AY94" i="8"/>
  <c r="AY98" i="8"/>
  <c r="AY91" i="8"/>
  <c r="AY87" i="8"/>
  <c r="AY90" i="8"/>
  <c r="AY86" i="8"/>
  <c r="AY96" i="8"/>
  <c r="AY89" i="8"/>
  <c r="AY85" i="8"/>
  <c r="AY88" i="8"/>
  <c r="AY83" i="8"/>
  <c r="AY79" i="8"/>
  <c r="AY75" i="8"/>
  <c r="AY84" i="8"/>
  <c r="AY82" i="8"/>
  <c r="AY93" i="8"/>
  <c r="AY81" i="8"/>
  <c r="AY77" i="8"/>
  <c r="AY73" i="8"/>
  <c r="AY76" i="8"/>
  <c r="AY71" i="8"/>
  <c r="AY67" i="8"/>
  <c r="AY63" i="8"/>
  <c r="AY59" i="8"/>
  <c r="AY55" i="8"/>
  <c r="AY70" i="8"/>
  <c r="AY66" i="8"/>
  <c r="AY62" i="8"/>
  <c r="AY92" i="8"/>
  <c r="AY80" i="8"/>
  <c r="AY78" i="8"/>
  <c r="AY74" i="8"/>
  <c r="AY69" i="8"/>
  <c r="AY65" i="8"/>
  <c r="AY61" i="8"/>
  <c r="AY57" i="8"/>
  <c r="AY72" i="8"/>
  <c r="AY52" i="8"/>
  <c r="AY48" i="8"/>
  <c r="AY44" i="8"/>
  <c r="AY40" i="8"/>
  <c r="AY36" i="8"/>
  <c r="AW34" i="8"/>
  <c r="AX33" i="8"/>
  <c r="AY32" i="8"/>
  <c r="AW30" i="8"/>
  <c r="AX29" i="8"/>
  <c r="AY28" i="8"/>
  <c r="AV27" i="8"/>
  <c r="AW26" i="8"/>
  <c r="AX25" i="8"/>
  <c r="AY24" i="8"/>
  <c r="AV23" i="8"/>
  <c r="AW22" i="8"/>
  <c r="AX21" i="8"/>
  <c r="AY20" i="8"/>
  <c r="AY58" i="8"/>
  <c r="AY54" i="8"/>
  <c r="AY51" i="8"/>
  <c r="AY47" i="8"/>
  <c r="AY43" i="8"/>
  <c r="AY39" i="8"/>
  <c r="AX36" i="8"/>
  <c r="AY35" i="8"/>
  <c r="AW33" i="8"/>
  <c r="AX32" i="8"/>
  <c r="AY31" i="8"/>
  <c r="AV30" i="8"/>
  <c r="AW29" i="8"/>
  <c r="AX28" i="8"/>
  <c r="AY27" i="8"/>
  <c r="AV26" i="8"/>
  <c r="AW25" i="8"/>
  <c r="AX24" i="8"/>
  <c r="AY23" i="8"/>
  <c r="AV22" i="8"/>
  <c r="AW21" i="8"/>
  <c r="AX20" i="8"/>
  <c r="AY68" i="8"/>
  <c r="AY64" i="8"/>
  <c r="AY50" i="8"/>
  <c r="AY46" i="8"/>
  <c r="AY42" i="8"/>
  <c r="AX39" i="8"/>
  <c r="AY38" i="8"/>
  <c r="AW36" i="8"/>
  <c r="AX35" i="8"/>
  <c r="AY34" i="8"/>
  <c r="AV33" i="8"/>
  <c r="AW32" i="8"/>
  <c r="AX31" i="8"/>
  <c r="AY30" i="8"/>
  <c r="AV29" i="8"/>
  <c r="AW28" i="8"/>
  <c r="AX27" i="8"/>
  <c r="AY26" i="8"/>
  <c r="AV25" i="8"/>
  <c r="AW24" i="8"/>
  <c r="AX23" i="8"/>
  <c r="AY22" i="8"/>
  <c r="V38" i="8"/>
  <c r="AL38" i="8"/>
  <c r="BB38" i="8"/>
  <c r="BR38" i="8"/>
  <c r="Q39" i="8"/>
  <c r="AG39" i="8"/>
  <c r="AW39" i="8"/>
  <c r="BM39" i="8"/>
  <c r="AB40" i="8"/>
  <c r="AR40" i="8"/>
  <c r="BH40" i="8"/>
  <c r="W41" i="8"/>
  <c r="AM41" i="8"/>
  <c r="BC41" i="8"/>
  <c r="BC112" i="8"/>
  <c r="BC111" i="8"/>
  <c r="BC113" i="8"/>
  <c r="BC110" i="8"/>
  <c r="BC109" i="8"/>
  <c r="BC108" i="8"/>
  <c r="BC107" i="8"/>
  <c r="BC105" i="8"/>
  <c r="BC104" i="8"/>
  <c r="BC103" i="8"/>
  <c r="BC102" i="8"/>
  <c r="BC99" i="8"/>
  <c r="BC101" i="8"/>
  <c r="BC97" i="8"/>
  <c r="BC95" i="8"/>
  <c r="BC98" i="8"/>
  <c r="BC94" i="8"/>
  <c r="BC106" i="8"/>
  <c r="BC96" i="8"/>
  <c r="BC93" i="8"/>
  <c r="BC91" i="8"/>
  <c r="BC87" i="8"/>
  <c r="BC90" i="8"/>
  <c r="BC86" i="8"/>
  <c r="BC100" i="8"/>
  <c r="BC89" i="8"/>
  <c r="BC85" i="8"/>
  <c r="BC84" i="8"/>
  <c r="BC83" i="8"/>
  <c r="BC79" i="8"/>
  <c r="BC75" i="8"/>
  <c r="BC82" i="8"/>
  <c r="BC92" i="8"/>
  <c r="BC81" i="8"/>
  <c r="BC77" i="8"/>
  <c r="BC73" i="8"/>
  <c r="BC78" i="8"/>
  <c r="BC74" i="8"/>
  <c r="BC71" i="8"/>
  <c r="BC67" i="8"/>
  <c r="BC63" i="8"/>
  <c r="BC59" i="8"/>
  <c r="BC55" i="8"/>
  <c r="BC88" i="8"/>
  <c r="BC80" i="8"/>
  <c r="BC70" i="8"/>
  <c r="BC66" i="8"/>
  <c r="BC62" i="8"/>
  <c r="BC76" i="8"/>
  <c r="BC69" i="8"/>
  <c r="BC65" i="8"/>
  <c r="BC61" i="8"/>
  <c r="BC57" i="8"/>
  <c r="BC52" i="8"/>
  <c r="BC48" i="8"/>
  <c r="BC44" i="8"/>
  <c r="BC40" i="8"/>
  <c r="BA38" i="8"/>
  <c r="BB37" i="8"/>
  <c r="BC36" i="8"/>
  <c r="BA34" i="8"/>
  <c r="BB33" i="8"/>
  <c r="BC32" i="8"/>
  <c r="AZ31" i="8"/>
  <c r="BA30" i="8"/>
  <c r="BB29" i="8"/>
  <c r="BC28" i="8"/>
  <c r="AZ27" i="8"/>
  <c r="BA26" i="8"/>
  <c r="BB25" i="8"/>
  <c r="BC24" i="8"/>
  <c r="AZ23" i="8"/>
  <c r="BA22" i="8"/>
  <c r="BB21" i="8"/>
  <c r="BC20" i="8"/>
  <c r="BC68" i="8"/>
  <c r="BC64" i="8"/>
  <c r="BC60" i="8"/>
  <c r="BC56" i="8"/>
  <c r="BC51" i="8"/>
  <c r="BC47" i="8"/>
  <c r="BC43" i="8"/>
  <c r="BB40" i="8"/>
  <c r="BC39" i="8"/>
  <c r="BA37" i="8"/>
  <c r="BB36" i="8"/>
  <c r="BC35" i="8"/>
  <c r="AZ34" i="8"/>
  <c r="BA33" i="8"/>
  <c r="BB32" i="8"/>
  <c r="BC31" i="8"/>
  <c r="AZ30" i="8"/>
  <c r="BA29" i="8"/>
  <c r="BB28" i="8"/>
  <c r="BC27" i="8"/>
  <c r="AZ26" i="8"/>
  <c r="BA25" i="8"/>
  <c r="BB24" i="8"/>
  <c r="BC23" i="8"/>
  <c r="AZ22" i="8"/>
  <c r="BA21" i="8"/>
  <c r="BB20" i="8"/>
  <c r="BC54" i="8"/>
  <c r="BC50" i="8"/>
  <c r="BC46" i="8"/>
  <c r="BC42" i="8"/>
  <c r="BA40" i="8"/>
  <c r="BB39" i="8"/>
  <c r="BC38" i="8"/>
  <c r="AZ37" i="8"/>
  <c r="BA36" i="8"/>
  <c r="BB35" i="8"/>
  <c r="BC34" i="8"/>
  <c r="AZ33" i="8"/>
  <c r="BA32" i="8"/>
  <c r="BB31" i="8"/>
  <c r="BC30" i="8"/>
  <c r="AZ29" i="8"/>
  <c r="BA28" i="8"/>
  <c r="BB27" i="8"/>
  <c r="BC26" i="8"/>
  <c r="AZ25" i="8"/>
  <c r="BA24" i="8"/>
  <c r="BB23" i="8"/>
  <c r="BC22" i="8"/>
  <c r="V42" i="8"/>
  <c r="AL42" i="8"/>
  <c r="BB42" i="8"/>
  <c r="BR42" i="8"/>
  <c r="Q43" i="8"/>
  <c r="AG43" i="8"/>
  <c r="AW43" i="8"/>
  <c r="BM43" i="8"/>
  <c r="AR44" i="8"/>
  <c r="BH44" i="8"/>
  <c r="W45" i="8"/>
  <c r="AM45" i="8"/>
  <c r="BC45" i="8"/>
  <c r="BG112" i="8"/>
  <c r="BG111" i="8"/>
  <c r="BG113" i="8"/>
  <c r="BG110" i="8"/>
  <c r="BG109" i="8"/>
  <c r="BG108" i="8"/>
  <c r="BG107" i="8"/>
  <c r="BG105" i="8"/>
  <c r="BG104" i="8"/>
  <c r="BG103" i="8"/>
  <c r="BG99" i="8"/>
  <c r="BG106" i="8"/>
  <c r="BG102" i="8"/>
  <c r="BG101" i="8"/>
  <c r="BG97" i="8"/>
  <c r="BG95" i="8"/>
  <c r="BG94" i="8"/>
  <c r="BG91" i="8"/>
  <c r="BG87" i="8"/>
  <c r="BG100" i="8"/>
  <c r="BG93" i="8"/>
  <c r="BG90" i="8"/>
  <c r="BG86" i="8"/>
  <c r="BG98" i="8"/>
  <c r="BG96" i="8"/>
  <c r="BG89" i="8"/>
  <c r="BG85" i="8"/>
  <c r="BG83" i="8"/>
  <c r="BG79" i="8"/>
  <c r="BG75" i="8"/>
  <c r="BG92" i="8"/>
  <c r="BG82" i="8"/>
  <c r="BG88" i="8"/>
  <c r="BG81" i="8"/>
  <c r="BG77" i="8"/>
  <c r="BG73" i="8"/>
  <c r="BG80" i="8"/>
  <c r="BG76" i="8"/>
  <c r="BG71" i="8"/>
  <c r="BG67" i="8"/>
  <c r="BG63" i="8"/>
  <c r="BG59" i="8"/>
  <c r="BG55" i="8"/>
  <c r="BG84" i="8"/>
  <c r="BG70" i="8"/>
  <c r="BG66" i="8"/>
  <c r="BG62" i="8"/>
  <c r="BG78" i="8"/>
  <c r="BG74" i="8"/>
  <c r="BG69" i="8"/>
  <c r="BG65" i="8"/>
  <c r="BG61" i="8"/>
  <c r="BG57" i="8"/>
  <c r="BG68" i="8"/>
  <c r="BG64" i="8"/>
  <c r="BG52" i="8"/>
  <c r="BG48" i="8"/>
  <c r="BG44" i="8"/>
  <c r="BF41" i="8"/>
  <c r="BG40" i="8"/>
  <c r="BD39" i="8"/>
  <c r="BE38" i="8"/>
  <c r="BF37" i="8"/>
  <c r="BG36" i="8"/>
  <c r="BD35" i="8"/>
  <c r="BE34" i="8"/>
  <c r="BF33" i="8"/>
  <c r="BG32" i="8"/>
  <c r="BD31" i="8"/>
  <c r="BE30" i="8"/>
  <c r="BF29" i="8"/>
  <c r="BG28" i="8"/>
  <c r="BD27" i="8"/>
  <c r="BE26" i="8"/>
  <c r="BF25" i="8"/>
  <c r="BG24" i="8"/>
  <c r="BD23" i="8"/>
  <c r="BE22" i="8"/>
  <c r="BF21" i="8"/>
  <c r="BG20" i="8"/>
  <c r="BG58" i="8"/>
  <c r="BG51" i="8"/>
  <c r="BG47" i="8"/>
  <c r="BF44" i="8"/>
  <c r="BG43" i="8"/>
  <c r="BD42" i="8"/>
  <c r="BE41" i="8"/>
  <c r="BF40" i="8"/>
  <c r="BG39" i="8"/>
  <c r="BD38" i="8"/>
  <c r="BE37" i="8"/>
  <c r="BF36" i="8"/>
  <c r="BG35" i="8"/>
  <c r="BD34" i="8"/>
  <c r="BE33" i="8"/>
  <c r="BF32" i="8"/>
  <c r="BG31" i="8"/>
  <c r="BD30" i="8"/>
  <c r="BE29" i="8"/>
  <c r="BF28" i="8"/>
  <c r="BG27" i="8"/>
  <c r="BD26" i="8"/>
  <c r="BE25" i="8"/>
  <c r="BF24" i="8"/>
  <c r="BG23" i="8"/>
  <c r="BD22" i="8"/>
  <c r="BE21" i="8"/>
  <c r="BF20" i="8"/>
  <c r="BG72" i="8"/>
  <c r="BG50" i="8"/>
  <c r="BG46" i="8"/>
  <c r="BF43" i="8"/>
  <c r="BG42" i="8"/>
  <c r="BD41" i="8"/>
  <c r="BE40" i="8"/>
  <c r="BF39" i="8"/>
  <c r="BG38" i="8"/>
  <c r="BD37" i="8"/>
  <c r="BE36" i="8"/>
  <c r="BF35" i="8"/>
  <c r="BG34" i="8"/>
  <c r="BD33" i="8"/>
  <c r="BE32" i="8"/>
  <c r="BF31" i="8"/>
  <c r="BG30" i="8"/>
  <c r="BD29" i="8"/>
  <c r="BE28" i="8"/>
  <c r="BF27" i="8"/>
  <c r="BG26" i="8"/>
  <c r="BD25" i="8"/>
  <c r="BE24" i="8"/>
  <c r="BF23" i="8"/>
  <c r="BG22" i="8"/>
  <c r="V46" i="8"/>
  <c r="AL46" i="8"/>
  <c r="BB46" i="8"/>
  <c r="BR46" i="8"/>
  <c r="Q47" i="8"/>
  <c r="AG47" i="8"/>
  <c r="AW47" i="8"/>
  <c r="BM47" i="8"/>
  <c r="AB48" i="8"/>
  <c r="AR48" i="8"/>
  <c r="BH48" i="8"/>
  <c r="W49" i="8"/>
  <c r="AM49" i="8"/>
  <c r="BC49" i="8"/>
  <c r="BK112" i="8"/>
  <c r="BK111" i="8"/>
  <c r="BK110" i="8"/>
  <c r="BK109" i="8"/>
  <c r="BK108" i="8"/>
  <c r="BK107" i="8"/>
  <c r="BK113" i="8"/>
  <c r="BK105" i="8"/>
  <c r="BK104" i="8"/>
  <c r="BK103" i="8"/>
  <c r="BK102" i="8"/>
  <c r="BK99" i="8"/>
  <c r="BK106" i="8"/>
  <c r="BK101" i="8"/>
  <c r="BK97" i="8"/>
  <c r="BK95" i="8"/>
  <c r="BK100" i="8"/>
  <c r="BK98" i="8"/>
  <c r="BK94" i="8"/>
  <c r="BK96" i="8"/>
  <c r="BK91" i="8"/>
  <c r="BK87" i="8"/>
  <c r="BK90" i="8"/>
  <c r="BK86" i="8"/>
  <c r="BK93" i="8"/>
  <c r="BK89" i="8"/>
  <c r="BK85" i="8"/>
  <c r="BK92" i="8"/>
  <c r="BK83" i="8"/>
  <c r="BK79" i="8"/>
  <c r="BK75" i="8"/>
  <c r="BK88" i="8"/>
  <c r="BK82" i="8"/>
  <c r="BK84" i="8"/>
  <c r="BK81" i="8"/>
  <c r="BK77" i="8"/>
  <c r="BK73" i="8"/>
  <c r="BK78" i="8"/>
  <c r="BK74" i="8"/>
  <c r="BK71" i="8"/>
  <c r="BK67" i="8"/>
  <c r="BK63" i="8"/>
  <c r="BK59" i="8"/>
  <c r="BK55" i="8"/>
  <c r="BK70" i="8"/>
  <c r="BK66" i="8"/>
  <c r="BK62" i="8"/>
  <c r="BK76" i="8"/>
  <c r="BK69" i="8"/>
  <c r="BK65" i="8"/>
  <c r="BK61" i="8"/>
  <c r="BK57" i="8"/>
  <c r="BK54" i="8"/>
  <c r="BK52" i="8"/>
  <c r="BK48" i="8"/>
  <c r="BJ45" i="8"/>
  <c r="BK44" i="8"/>
  <c r="BH43" i="8"/>
  <c r="BI42" i="8"/>
  <c r="BJ41" i="8"/>
  <c r="BK40" i="8"/>
  <c r="BH39" i="8"/>
  <c r="BI38" i="8"/>
  <c r="BJ37" i="8"/>
  <c r="BK36" i="8"/>
  <c r="BH35" i="8"/>
  <c r="BI34" i="8"/>
  <c r="BJ33" i="8"/>
  <c r="BK32" i="8"/>
  <c r="BH31" i="8"/>
  <c r="BI30" i="8"/>
  <c r="BJ29" i="8"/>
  <c r="BK28" i="8"/>
  <c r="BH27" i="8"/>
  <c r="BI26" i="8"/>
  <c r="BJ25" i="8"/>
  <c r="BK24" i="8"/>
  <c r="BH23" i="8"/>
  <c r="BI22" i="8"/>
  <c r="BJ21" i="8"/>
  <c r="BK20" i="8"/>
  <c r="BK80" i="8"/>
  <c r="BK72" i="8"/>
  <c r="BK60" i="8"/>
  <c r="BK56" i="8"/>
  <c r="BK51" i="8"/>
  <c r="BJ48" i="8"/>
  <c r="BK47" i="8"/>
  <c r="BH46" i="8"/>
  <c r="BI45" i="8"/>
  <c r="BJ44" i="8"/>
  <c r="BK43" i="8"/>
  <c r="BH42" i="8"/>
  <c r="BI41" i="8"/>
  <c r="BJ40" i="8"/>
  <c r="BK39" i="8"/>
  <c r="BH38" i="8"/>
  <c r="BI37" i="8"/>
  <c r="BJ36" i="8"/>
  <c r="BK35" i="8"/>
  <c r="BH34" i="8"/>
  <c r="BI33" i="8"/>
  <c r="BJ32" i="8"/>
  <c r="BK31" i="8"/>
  <c r="BH30" i="8"/>
  <c r="BI29" i="8"/>
  <c r="BJ28" i="8"/>
  <c r="BK27" i="8"/>
  <c r="BH26" i="8"/>
  <c r="BI25" i="8"/>
  <c r="BJ24" i="8"/>
  <c r="BK23" i="8"/>
  <c r="BH22" i="8"/>
  <c r="BI21" i="8"/>
  <c r="BJ20" i="8"/>
  <c r="BK50" i="8"/>
  <c r="BJ47" i="8"/>
  <c r="BK46" i="8"/>
  <c r="BI44" i="8"/>
  <c r="BJ43" i="8"/>
  <c r="BK42" i="8"/>
  <c r="BH41" i="8"/>
  <c r="BI40" i="8"/>
  <c r="BJ39" i="8"/>
  <c r="BK38" i="8"/>
  <c r="BH37" i="8"/>
  <c r="BI36" i="8"/>
  <c r="BJ35" i="8"/>
  <c r="BK34" i="8"/>
  <c r="BH33" i="8"/>
  <c r="BI32" i="8"/>
  <c r="BJ31" i="8"/>
  <c r="BK30" i="8"/>
  <c r="BH29" i="8"/>
  <c r="BI28" i="8"/>
  <c r="BJ27" i="8"/>
  <c r="BK26" i="8"/>
  <c r="BH25" i="8"/>
  <c r="BI24" i="8"/>
  <c r="BJ23" i="8"/>
  <c r="BK22" i="8"/>
  <c r="V50" i="8"/>
  <c r="AL50" i="8"/>
  <c r="BB50" i="8"/>
  <c r="BR50" i="8"/>
  <c r="Q51" i="8"/>
  <c r="AG51" i="8"/>
  <c r="AW51" i="8"/>
  <c r="BM51" i="8"/>
  <c r="AB52" i="8"/>
  <c r="AR52" i="8"/>
  <c r="BH52" i="8"/>
  <c r="AM53" i="8"/>
  <c r="BC53" i="8"/>
  <c r="AG54" i="8"/>
  <c r="BB54" i="8"/>
  <c r="BP67" i="8"/>
  <c r="AH55" i="8"/>
  <c r="BN55" i="8"/>
  <c r="AQ56" i="8"/>
  <c r="BB57" i="8"/>
  <c r="AE58" i="8"/>
  <c r="BK58" i="8"/>
  <c r="AP59" i="8"/>
  <c r="AA60" i="8"/>
  <c r="BG60" i="8"/>
  <c r="BN61" i="8"/>
  <c r="BM62" i="8"/>
  <c r="BL63" i="8"/>
  <c r="AF67" i="8"/>
  <c r="AU68" i="8"/>
  <c r="BN69" i="8"/>
  <c r="BM70" i="8"/>
  <c r="T71" i="8"/>
  <c r="AM72" i="8"/>
  <c r="P73" i="8"/>
  <c r="AR75" i="8"/>
  <c r="AN77" i="8"/>
  <c r="S112" i="8"/>
  <c r="S111" i="8"/>
  <c r="S110" i="8"/>
  <c r="S108" i="8"/>
  <c r="S107" i="8"/>
  <c r="S105" i="8"/>
  <c r="S104" i="8"/>
  <c r="S103" i="8"/>
  <c r="S106" i="8"/>
  <c r="S99" i="8"/>
  <c r="S109" i="8"/>
  <c r="S102" i="8"/>
  <c r="S101" i="8"/>
  <c r="S100" i="8"/>
  <c r="S95" i="8"/>
  <c r="S94" i="8"/>
  <c r="S98" i="8"/>
  <c r="S91" i="8"/>
  <c r="S87" i="8"/>
  <c r="S90" i="8"/>
  <c r="S86" i="8"/>
  <c r="S96" i="8"/>
  <c r="S93" i="8"/>
  <c r="S89" i="8"/>
  <c r="S85" i="8"/>
  <c r="S88" i="8"/>
  <c r="S83" i="8"/>
  <c r="S79" i="8"/>
  <c r="S75" i="8"/>
  <c r="S82" i="8"/>
  <c r="S97" i="8"/>
  <c r="S84" i="8"/>
  <c r="S81" i="8"/>
  <c r="S77" i="8"/>
  <c r="S73" i="8"/>
  <c r="S92" i="8"/>
  <c r="S76" i="8"/>
  <c r="S71" i="8"/>
  <c r="S67" i="8"/>
  <c r="S63" i="8"/>
  <c r="S59" i="8"/>
  <c r="S55" i="8"/>
  <c r="S70" i="8"/>
  <c r="S66" i="8"/>
  <c r="S62" i="8"/>
  <c r="S80" i="8"/>
  <c r="S78" i="8"/>
  <c r="S74" i="8"/>
  <c r="S69" i="8"/>
  <c r="S65" i="8"/>
  <c r="S61" i="8"/>
  <c r="S57" i="8"/>
  <c r="S72" i="8"/>
  <c r="S52" i="8"/>
  <c r="S48" i="8"/>
  <c r="S44" i="8"/>
  <c r="S40" i="8"/>
  <c r="S36" i="8"/>
  <c r="S32" i="8"/>
  <c r="S28" i="8"/>
  <c r="S24" i="8"/>
  <c r="S20" i="8"/>
  <c r="S58" i="8"/>
  <c r="S54" i="8"/>
  <c r="S51" i="8"/>
  <c r="S47" i="8"/>
  <c r="S43" i="8"/>
  <c r="S39" i="8"/>
  <c r="S35" i="8"/>
  <c r="S31" i="8"/>
  <c r="S27" i="8"/>
  <c r="S23" i="8"/>
  <c r="S68" i="8"/>
  <c r="S64" i="8"/>
  <c r="S50" i="8"/>
  <c r="S46" i="8"/>
  <c r="S42" i="8"/>
  <c r="S38" i="8"/>
  <c r="S34" i="8"/>
  <c r="S30" i="8"/>
  <c r="S26" i="8"/>
  <c r="S22" i="8"/>
  <c r="S9" i="8"/>
  <c r="W112" i="8"/>
  <c r="W111" i="8"/>
  <c r="W113" i="8"/>
  <c r="W110" i="8"/>
  <c r="W109" i="8"/>
  <c r="W108" i="8"/>
  <c r="W107" i="8"/>
  <c r="W105" i="8"/>
  <c r="W104" i="8"/>
  <c r="W103" i="8"/>
  <c r="W102" i="8"/>
  <c r="W99" i="8"/>
  <c r="W101" i="8"/>
  <c r="W106" i="8"/>
  <c r="W95" i="8"/>
  <c r="W98" i="8"/>
  <c r="W94" i="8"/>
  <c r="W96" i="8"/>
  <c r="W91" i="8"/>
  <c r="W87" i="8"/>
  <c r="W97" i="8"/>
  <c r="W90" i="8"/>
  <c r="W86" i="8"/>
  <c r="W100" i="8"/>
  <c r="W93" i="8"/>
  <c r="W89" i="8"/>
  <c r="W85" i="8"/>
  <c r="W84" i="8"/>
  <c r="W83" i="8"/>
  <c r="W79" i="8"/>
  <c r="W75" i="8"/>
  <c r="W82" i="8"/>
  <c r="W92" i="8"/>
  <c r="W81" i="8"/>
  <c r="W77" i="8"/>
  <c r="W73" i="8"/>
  <c r="W78" i="8"/>
  <c r="W74" i="8"/>
  <c r="W71" i="8"/>
  <c r="W67" i="8"/>
  <c r="W63" i="8"/>
  <c r="W59" i="8"/>
  <c r="W55" i="8"/>
  <c r="W80" i="8"/>
  <c r="W70" i="8"/>
  <c r="W66" i="8"/>
  <c r="W62" i="8"/>
  <c r="W76" i="8"/>
  <c r="W69" i="8"/>
  <c r="W65" i="8"/>
  <c r="W61" i="8"/>
  <c r="W57" i="8"/>
  <c r="W52" i="8"/>
  <c r="W48" i="8"/>
  <c r="W44" i="8"/>
  <c r="W40" i="8"/>
  <c r="W36" i="8"/>
  <c r="W32" i="8"/>
  <c r="W28" i="8"/>
  <c r="W24" i="8"/>
  <c r="W20" i="8"/>
  <c r="W88" i="8"/>
  <c r="W68" i="8"/>
  <c r="W64" i="8"/>
  <c r="W60" i="8"/>
  <c r="W56" i="8"/>
  <c r="W51" i="8"/>
  <c r="W47" i="8"/>
  <c r="W43" i="8"/>
  <c r="W39" i="8"/>
  <c r="W35" i="8"/>
  <c r="W31" i="8"/>
  <c r="W27" i="8"/>
  <c r="W23" i="8"/>
  <c r="W54" i="8"/>
  <c r="W50" i="8"/>
  <c r="W46" i="8"/>
  <c r="W42" i="8"/>
  <c r="W38" i="8"/>
  <c r="W34" i="8"/>
  <c r="W30" i="8"/>
  <c r="W26" i="8"/>
  <c r="W22" i="8"/>
  <c r="R10" i="8"/>
  <c r="V10" i="8"/>
  <c r="P110" i="8"/>
  <c r="P112" i="8"/>
  <c r="P111" i="8"/>
  <c r="P109" i="8"/>
  <c r="P104" i="8"/>
  <c r="P107" i="8"/>
  <c r="P103" i="8"/>
  <c r="P108" i="8"/>
  <c r="P106" i="8"/>
  <c r="P102" i="8"/>
  <c r="P98" i="8"/>
  <c r="P105" i="8"/>
  <c r="P101" i="8"/>
  <c r="P100" i="8"/>
  <c r="P97" i="8"/>
  <c r="P94" i="8"/>
  <c r="P90" i="8"/>
  <c r="P86" i="8"/>
  <c r="P99" i="8"/>
  <c r="P93" i="8"/>
  <c r="P89" i="8"/>
  <c r="P85" i="8"/>
  <c r="P95" i="8"/>
  <c r="P92" i="8"/>
  <c r="P88" i="8"/>
  <c r="P84" i="8"/>
  <c r="P82" i="8"/>
  <c r="P78" i="8"/>
  <c r="P74" i="8"/>
  <c r="P91" i="8"/>
  <c r="P81" i="8"/>
  <c r="P87" i="8"/>
  <c r="P80" i="8"/>
  <c r="P76" i="8"/>
  <c r="P70" i="8"/>
  <c r="P66" i="8"/>
  <c r="P62" i="8"/>
  <c r="P58" i="8"/>
  <c r="P54" i="8"/>
  <c r="P96" i="8"/>
  <c r="P75" i="8"/>
  <c r="P69" i="8"/>
  <c r="P65" i="8"/>
  <c r="P61" i="8"/>
  <c r="P72" i="8"/>
  <c r="P68" i="8"/>
  <c r="P64" i="8"/>
  <c r="P60" i="8"/>
  <c r="P56" i="8"/>
  <c r="P71" i="8"/>
  <c r="P59" i="8"/>
  <c r="P55" i="8"/>
  <c r="P51" i="8"/>
  <c r="P47" i="8"/>
  <c r="P43" i="8"/>
  <c r="P39" i="8"/>
  <c r="P35" i="8"/>
  <c r="P31" i="8"/>
  <c r="P27" i="8"/>
  <c r="P23" i="8"/>
  <c r="P50" i="8"/>
  <c r="P46" i="8"/>
  <c r="P42" i="8"/>
  <c r="P38" i="8"/>
  <c r="P34" i="8"/>
  <c r="P30" i="8"/>
  <c r="P26" i="8"/>
  <c r="P22" i="8"/>
  <c r="P77" i="8"/>
  <c r="P57" i="8"/>
  <c r="P53" i="8"/>
  <c r="P49" i="8"/>
  <c r="P45" i="8"/>
  <c r="P41" i="8"/>
  <c r="P37" i="8"/>
  <c r="P33" i="8"/>
  <c r="P29" i="8"/>
  <c r="P25" i="8"/>
  <c r="W3" i="8"/>
  <c r="AE3" i="8"/>
  <c r="I4" i="8"/>
  <c r="V4" i="8"/>
  <c r="AD4" i="8"/>
  <c r="U5" i="8"/>
  <c r="AC5" i="8"/>
  <c r="T6" i="8"/>
  <c r="X6" i="8"/>
  <c r="S7" i="8"/>
  <c r="AA7" i="8"/>
  <c r="AE7" i="8"/>
  <c r="U113" i="8"/>
  <c r="U112" i="8"/>
  <c r="U111" i="8"/>
  <c r="U109" i="8"/>
  <c r="U110" i="8"/>
  <c r="U108" i="8"/>
  <c r="U103" i="8"/>
  <c r="U106" i="8"/>
  <c r="U102" i="8"/>
  <c r="U107" i="8"/>
  <c r="U105" i="8"/>
  <c r="U101" i="8"/>
  <c r="U100" i="8"/>
  <c r="U99" i="8"/>
  <c r="U97" i="8"/>
  <c r="U96" i="8"/>
  <c r="U104" i="8"/>
  <c r="U94" i="8"/>
  <c r="U93" i="8"/>
  <c r="U89" i="8"/>
  <c r="U85" i="8"/>
  <c r="U92" i="8"/>
  <c r="U88" i="8"/>
  <c r="U91" i="8"/>
  <c r="U87" i="8"/>
  <c r="U98" i="8"/>
  <c r="U81" i="8"/>
  <c r="U77" i="8"/>
  <c r="U73" i="8"/>
  <c r="U90" i="8"/>
  <c r="U84" i="8"/>
  <c r="U80" i="8"/>
  <c r="U86" i="8"/>
  <c r="U83" i="8"/>
  <c r="U79" i="8"/>
  <c r="U75" i="8"/>
  <c r="U95" i="8"/>
  <c r="U69" i="8"/>
  <c r="U65" i="8"/>
  <c r="U61" i="8"/>
  <c r="U57" i="8"/>
  <c r="U78" i="8"/>
  <c r="U74" i="8"/>
  <c r="U72" i="8"/>
  <c r="U68" i="8"/>
  <c r="U64" i="8"/>
  <c r="U82" i="8"/>
  <c r="U71" i="8"/>
  <c r="U67" i="8"/>
  <c r="U63" i="8"/>
  <c r="U59" i="8"/>
  <c r="U55" i="8"/>
  <c r="U58" i="8"/>
  <c r="U54" i="8"/>
  <c r="U50" i="8"/>
  <c r="U46" i="8"/>
  <c r="U42" i="8"/>
  <c r="U38" i="8"/>
  <c r="U34" i="8"/>
  <c r="U30" i="8"/>
  <c r="U26" i="8"/>
  <c r="U22" i="8"/>
  <c r="U53" i="8"/>
  <c r="U49" i="8"/>
  <c r="U45" i="8"/>
  <c r="U41" i="8"/>
  <c r="U37" i="8"/>
  <c r="U33" i="8"/>
  <c r="U29" i="8"/>
  <c r="U25" i="8"/>
  <c r="U21" i="8"/>
  <c r="U76" i="8"/>
  <c r="U70" i="8"/>
  <c r="U66" i="8"/>
  <c r="U62" i="8"/>
  <c r="U60" i="8"/>
  <c r="U56" i="8"/>
  <c r="U52" i="8"/>
  <c r="U48" i="8"/>
  <c r="U44" i="8"/>
  <c r="U40" i="8"/>
  <c r="U36" i="8"/>
  <c r="U32" i="8"/>
  <c r="U28" i="8"/>
  <c r="U24" i="8"/>
  <c r="V8" i="8"/>
  <c r="AD8" i="8"/>
  <c r="Q9" i="8"/>
  <c r="Y9" i="8"/>
  <c r="P10" i="8"/>
  <c r="X10" i="8"/>
  <c r="S11" i="8"/>
  <c r="AA11" i="8"/>
  <c r="AD12" i="8"/>
  <c r="P14" i="8"/>
  <c r="T14" i="8"/>
  <c r="X14" i="8"/>
  <c r="AB14" i="8"/>
  <c r="S15" i="8"/>
  <c r="W15" i="8"/>
  <c r="AA15" i="8"/>
  <c r="AE15" i="8"/>
  <c r="AC113" i="8"/>
  <c r="AC112" i="8"/>
  <c r="AC111" i="8"/>
  <c r="AC110" i="8"/>
  <c r="AC109" i="8"/>
  <c r="AC108" i="8"/>
  <c r="AC103" i="8"/>
  <c r="AC106" i="8"/>
  <c r="AC102" i="8"/>
  <c r="AC107" i="8"/>
  <c r="AC105" i="8"/>
  <c r="AC101" i="8"/>
  <c r="AC104" i="8"/>
  <c r="AC100" i="8"/>
  <c r="AC99" i="8"/>
  <c r="AC97" i="8"/>
  <c r="AC96" i="8"/>
  <c r="AC93" i="8"/>
  <c r="AC89" i="8"/>
  <c r="AC85" i="8"/>
  <c r="AC98" i="8"/>
  <c r="AC92" i="8"/>
  <c r="AC88" i="8"/>
  <c r="AC94" i="8"/>
  <c r="AC91" i="8"/>
  <c r="AC87" i="8"/>
  <c r="AC86" i="8"/>
  <c r="AC81" i="8"/>
  <c r="AC77" i="8"/>
  <c r="AC73" i="8"/>
  <c r="AC84" i="8"/>
  <c r="AC80" i="8"/>
  <c r="AC95" i="8"/>
  <c r="AC83" i="8"/>
  <c r="AC79" i="8"/>
  <c r="AC75" i="8"/>
  <c r="AC90" i="8"/>
  <c r="AC82" i="8"/>
  <c r="AC69" i="8"/>
  <c r="AC65" i="8"/>
  <c r="AC61" i="8"/>
  <c r="AC57" i="8"/>
  <c r="AC78" i="8"/>
  <c r="AC74" i="8"/>
  <c r="AC72" i="8"/>
  <c r="AC68" i="8"/>
  <c r="AC64" i="8"/>
  <c r="AC71" i="8"/>
  <c r="AC67" i="8"/>
  <c r="AC63" i="8"/>
  <c r="AC59" i="8"/>
  <c r="AC55" i="8"/>
  <c r="AC70" i="8"/>
  <c r="AC66" i="8"/>
  <c r="AC62" i="8"/>
  <c r="AC58" i="8"/>
  <c r="AC50" i="8"/>
  <c r="AC46" i="8"/>
  <c r="AC42" i="8"/>
  <c r="AC38" i="8"/>
  <c r="AC34" i="8"/>
  <c r="AC30" i="8"/>
  <c r="AC26" i="8"/>
  <c r="AC22" i="8"/>
  <c r="AC76" i="8"/>
  <c r="AC53" i="8"/>
  <c r="AC49" i="8"/>
  <c r="AC45" i="8"/>
  <c r="AC41" i="8"/>
  <c r="AC37" i="8"/>
  <c r="AC33" i="8"/>
  <c r="AC29" i="8"/>
  <c r="AC25" i="8"/>
  <c r="AC21" i="8"/>
  <c r="AC60" i="8"/>
  <c r="AC56" i="8"/>
  <c r="AC54" i="8"/>
  <c r="AC52" i="8"/>
  <c r="AC48" i="8"/>
  <c r="AC44" i="8"/>
  <c r="AC40" i="8"/>
  <c r="AC36" i="8"/>
  <c r="AC32" i="8"/>
  <c r="AC28" i="8"/>
  <c r="AC24" i="8"/>
  <c r="R16" i="8"/>
  <c r="V16" i="8"/>
  <c r="Z16" i="8"/>
  <c r="AD16" i="8"/>
  <c r="Q17" i="8"/>
  <c r="U17" i="8"/>
  <c r="Y17" i="8"/>
  <c r="AC17" i="8"/>
  <c r="P18" i="8"/>
  <c r="T18" i="8"/>
  <c r="X18" i="8"/>
  <c r="AB18" i="8"/>
  <c r="S19" i="8"/>
  <c r="W19" i="8"/>
  <c r="AA19" i="8"/>
  <c r="AE19" i="8"/>
  <c r="AG113" i="8"/>
  <c r="AG112" i="8"/>
  <c r="AG111" i="8"/>
  <c r="AG109" i="8"/>
  <c r="AG108" i="8"/>
  <c r="AG107" i="8"/>
  <c r="AG103" i="8"/>
  <c r="AG106" i="8"/>
  <c r="AG102" i="8"/>
  <c r="AG110" i="8"/>
  <c r="AG105" i="8"/>
  <c r="AG104" i="8"/>
  <c r="AG101" i="8"/>
  <c r="AG100" i="8"/>
  <c r="AG99" i="8"/>
  <c r="AG98" i="8"/>
  <c r="AG97" i="8"/>
  <c r="AG96" i="8"/>
  <c r="AG93" i="8"/>
  <c r="AG89" i="8"/>
  <c r="AG85" i="8"/>
  <c r="AG95" i="8"/>
  <c r="AG92" i="8"/>
  <c r="AG88" i="8"/>
  <c r="AG91" i="8"/>
  <c r="AG87" i="8"/>
  <c r="AG81" i="8"/>
  <c r="AG77" i="8"/>
  <c r="AG73" i="8"/>
  <c r="AG94" i="8"/>
  <c r="AG80" i="8"/>
  <c r="AG90" i="8"/>
  <c r="AG83" i="8"/>
  <c r="AG79" i="8"/>
  <c r="AG75" i="8"/>
  <c r="AG69" i="8"/>
  <c r="AG65" i="8"/>
  <c r="AG61" i="8"/>
  <c r="AG57" i="8"/>
  <c r="AG76" i="8"/>
  <c r="AG72" i="8"/>
  <c r="AG68" i="8"/>
  <c r="AG64" i="8"/>
  <c r="AG71" i="8"/>
  <c r="AG67" i="8"/>
  <c r="AG63" i="8"/>
  <c r="AG59" i="8"/>
  <c r="AG55" i="8"/>
  <c r="AG78" i="8"/>
  <c r="AG74" i="8"/>
  <c r="AG60" i="8"/>
  <c r="AG56" i="8"/>
  <c r="AG50" i="8"/>
  <c r="AG46" i="8"/>
  <c r="AG42" i="8"/>
  <c r="AG38" i="8"/>
  <c r="AG34" i="8"/>
  <c r="AG30" i="8"/>
  <c r="AG26" i="8"/>
  <c r="AG22" i="8"/>
  <c r="AG86" i="8"/>
  <c r="AG82" i="8"/>
  <c r="AG53" i="8"/>
  <c r="AG49" i="8"/>
  <c r="AG45" i="8"/>
  <c r="AG41" i="8"/>
  <c r="AG37" i="8"/>
  <c r="AG33" i="8"/>
  <c r="AG29" i="8"/>
  <c r="AG25" i="8"/>
  <c r="AG21" i="8"/>
  <c r="AG84" i="8"/>
  <c r="AG58" i="8"/>
  <c r="AG52" i="8"/>
  <c r="AG48" i="8"/>
  <c r="AG44" i="8"/>
  <c r="AG40" i="8"/>
  <c r="AG36" i="8"/>
  <c r="AG32" i="8"/>
  <c r="AG28" i="8"/>
  <c r="AG24" i="8"/>
  <c r="Q20" i="8"/>
  <c r="Y20" i="8"/>
  <c r="AG20" i="8"/>
  <c r="BE20" i="8"/>
  <c r="BM20" i="8"/>
  <c r="W21" i="8"/>
  <c r="AE21" i="8"/>
  <c r="BC21" i="8"/>
  <c r="BK21" i="8"/>
  <c r="AI112" i="8"/>
  <c r="AI111" i="8"/>
  <c r="AI110" i="8"/>
  <c r="AI113" i="8"/>
  <c r="AI109" i="8"/>
  <c r="AI108" i="8"/>
  <c r="AI107" i="8"/>
  <c r="AI105" i="8"/>
  <c r="AI104" i="8"/>
  <c r="AI103" i="8"/>
  <c r="AI106" i="8"/>
  <c r="AI99" i="8"/>
  <c r="AI102" i="8"/>
  <c r="AI101" i="8"/>
  <c r="AI100" i="8"/>
  <c r="AI95" i="8"/>
  <c r="AI94" i="8"/>
  <c r="AI98" i="8"/>
  <c r="AI91" i="8"/>
  <c r="AI87" i="8"/>
  <c r="AI90" i="8"/>
  <c r="AI86" i="8"/>
  <c r="AI96" i="8"/>
  <c r="AI93" i="8"/>
  <c r="AI89" i="8"/>
  <c r="AI85" i="8"/>
  <c r="AI97" i="8"/>
  <c r="AI88" i="8"/>
  <c r="AI83" i="8"/>
  <c r="AI79" i="8"/>
  <c r="AI75" i="8"/>
  <c r="AI82" i="8"/>
  <c r="AI84" i="8"/>
  <c r="AI81" i="8"/>
  <c r="AI77" i="8"/>
  <c r="AI73" i="8"/>
  <c r="AI76" i="8"/>
  <c r="AI71" i="8"/>
  <c r="AI67" i="8"/>
  <c r="AI63" i="8"/>
  <c r="AI59" i="8"/>
  <c r="AI55" i="8"/>
  <c r="AI70" i="8"/>
  <c r="AI66" i="8"/>
  <c r="AI62" i="8"/>
  <c r="AI80" i="8"/>
  <c r="AI78" i="8"/>
  <c r="AI74" i="8"/>
  <c r="AI69" i="8"/>
  <c r="AI65" i="8"/>
  <c r="AI61" i="8"/>
  <c r="AI57" i="8"/>
  <c r="AI72" i="8"/>
  <c r="AI52" i="8"/>
  <c r="AI48" i="8"/>
  <c r="AI44" i="8"/>
  <c r="AI40" i="8"/>
  <c r="AI36" i="8"/>
  <c r="AI32" i="8"/>
  <c r="AI28" i="8"/>
  <c r="AI24" i="8"/>
  <c r="AI20" i="8"/>
  <c r="AI58" i="8"/>
  <c r="AI54" i="8"/>
  <c r="AI51" i="8"/>
  <c r="AI47" i="8"/>
  <c r="AI43" i="8"/>
  <c r="AI39" i="8"/>
  <c r="AI35" i="8"/>
  <c r="AI31" i="8"/>
  <c r="AI27" i="8"/>
  <c r="AI23" i="8"/>
  <c r="AH20" i="8"/>
  <c r="AI92" i="8"/>
  <c r="AI68" i="8"/>
  <c r="AI64" i="8"/>
  <c r="AI50" i="8"/>
  <c r="AI46" i="8"/>
  <c r="AI42" i="8"/>
  <c r="AI38" i="8"/>
  <c r="AI34" i="8"/>
  <c r="AI30" i="8"/>
  <c r="AI26" i="8"/>
  <c r="AH23" i="8"/>
  <c r="AI22" i="8"/>
  <c r="V22" i="8"/>
  <c r="BB22" i="8"/>
  <c r="BR22" i="8"/>
  <c r="Q23" i="8"/>
  <c r="AG23" i="8"/>
  <c r="BM23" i="8"/>
  <c r="P3" i="8"/>
  <c r="S4" i="8"/>
  <c r="W4" i="8"/>
  <c r="AA4" i="8"/>
  <c r="AE4" i="8"/>
  <c r="AI4" i="8"/>
  <c r="AM4" i="8"/>
  <c r="AQ4" i="8"/>
  <c r="R112" i="8"/>
  <c r="R111" i="8"/>
  <c r="R110" i="8"/>
  <c r="R109" i="8"/>
  <c r="R108" i="8"/>
  <c r="R107" i="8"/>
  <c r="R106" i="8"/>
  <c r="R105" i="8"/>
  <c r="R104" i="8"/>
  <c r="R100" i="8"/>
  <c r="R98" i="8"/>
  <c r="R102" i="8"/>
  <c r="R96" i="8"/>
  <c r="R103" i="8"/>
  <c r="R101" i="8"/>
  <c r="R99" i="8"/>
  <c r="R95" i="8"/>
  <c r="R97" i="8"/>
  <c r="R92" i="8"/>
  <c r="R88" i="8"/>
  <c r="R84" i="8"/>
  <c r="R91" i="8"/>
  <c r="R87" i="8"/>
  <c r="R94" i="8"/>
  <c r="R90" i="8"/>
  <c r="R86" i="8"/>
  <c r="R85" i="8"/>
  <c r="R80" i="8"/>
  <c r="R76" i="8"/>
  <c r="R83" i="8"/>
  <c r="R79" i="8"/>
  <c r="R93" i="8"/>
  <c r="R82" i="8"/>
  <c r="R78" i="8"/>
  <c r="R74" i="8"/>
  <c r="R89" i="8"/>
  <c r="R75" i="8"/>
  <c r="R72" i="8"/>
  <c r="R68" i="8"/>
  <c r="R64" i="8"/>
  <c r="R60" i="8"/>
  <c r="R56" i="8"/>
  <c r="R71" i="8"/>
  <c r="R67" i="8"/>
  <c r="R63" i="8"/>
  <c r="R77" i="8"/>
  <c r="R73" i="8"/>
  <c r="R70" i="8"/>
  <c r="R66" i="8"/>
  <c r="R62" i="8"/>
  <c r="R58" i="8"/>
  <c r="R53" i="8"/>
  <c r="R49" i="8"/>
  <c r="R45" i="8"/>
  <c r="R41" i="8"/>
  <c r="R37" i="8"/>
  <c r="R33" i="8"/>
  <c r="R29" i="8"/>
  <c r="R25" i="8"/>
  <c r="R21" i="8"/>
  <c r="R81" i="8"/>
  <c r="R57" i="8"/>
  <c r="R52" i="8"/>
  <c r="R48" i="8"/>
  <c r="R44" i="8"/>
  <c r="R40" i="8"/>
  <c r="R36" i="8"/>
  <c r="R32" i="8"/>
  <c r="R28" i="8"/>
  <c r="R24" i="8"/>
  <c r="R20" i="8"/>
  <c r="R54" i="8"/>
  <c r="R51" i="8"/>
  <c r="R47" i="8"/>
  <c r="R43" i="8"/>
  <c r="R39" i="8"/>
  <c r="R35" i="8"/>
  <c r="R31" i="8"/>
  <c r="R27" i="8"/>
  <c r="R23" i="8"/>
  <c r="R5" i="8"/>
  <c r="V5" i="8"/>
  <c r="Z5" i="8"/>
  <c r="AD5" i="8"/>
  <c r="AH5" i="8"/>
  <c r="AL5" i="8"/>
  <c r="AP5" i="8"/>
  <c r="BR5" i="8"/>
  <c r="Q6" i="8"/>
  <c r="U6" i="8"/>
  <c r="Y6" i="8"/>
  <c r="AC6" i="8"/>
  <c r="AG6" i="8"/>
  <c r="AK6" i="8"/>
  <c r="AO6" i="8"/>
  <c r="BQ6" i="8"/>
  <c r="P7" i="8"/>
  <c r="T7" i="8"/>
  <c r="X7" i="8"/>
  <c r="AB7" i="8"/>
  <c r="AF7" i="8"/>
  <c r="AJ7" i="8"/>
  <c r="AN7" i="8"/>
  <c r="AR7" i="8"/>
  <c r="BP7" i="8"/>
  <c r="S8" i="8"/>
  <c r="W8" i="8"/>
  <c r="AA8" i="8"/>
  <c r="AE8" i="8"/>
  <c r="AI8" i="8"/>
  <c r="AM8" i="8"/>
  <c r="AQ8" i="8"/>
  <c r="AU8" i="8"/>
  <c r="BO8" i="8"/>
  <c r="V113" i="8"/>
  <c r="V112" i="8"/>
  <c r="V111" i="8"/>
  <c r="V110" i="8"/>
  <c r="V109" i="8"/>
  <c r="V108" i="8"/>
  <c r="V107" i="8"/>
  <c r="V106" i="8"/>
  <c r="V105" i="8"/>
  <c r="V104" i="8"/>
  <c r="V100" i="8"/>
  <c r="V102" i="8"/>
  <c r="V103" i="8"/>
  <c r="V98" i="8"/>
  <c r="V101" i="8"/>
  <c r="V96" i="8"/>
  <c r="V95" i="8"/>
  <c r="V99" i="8"/>
  <c r="V92" i="8"/>
  <c r="V88" i="8"/>
  <c r="V84" i="8"/>
  <c r="V91" i="8"/>
  <c r="V87" i="8"/>
  <c r="V97" i="8"/>
  <c r="V90" i="8"/>
  <c r="V86" i="8"/>
  <c r="V80" i="8"/>
  <c r="V76" i="8"/>
  <c r="V93" i="8"/>
  <c r="V83" i="8"/>
  <c r="V79" i="8"/>
  <c r="V89" i="8"/>
  <c r="V82" i="8"/>
  <c r="V78" i="8"/>
  <c r="V74" i="8"/>
  <c r="V77" i="8"/>
  <c r="V73" i="8"/>
  <c r="V72" i="8"/>
  <c r="V68" i="8"/>
  <c r="V64" i="8"/>
  <c r="V60" i="8"/>
  <c r="V56" i="8"/>
  <c r="V71" i="8"/>
  <c r="V67" i="8"/>
  <c r="V63" i="8"/>
  <c r="V94" i="8"/>
  <c r="V81" i="8"/>
  <c r="V75" i="8"/>
  <c r="V70" i="8"/>
  <c r="V66" i="8"/>
  <c r="V62" i="8"/>
  <c r="V58" i="8"/>
  <c r="V53" i="8"/>
  <c r="V49" i="8"/>
  <c r="V45" i="8"/>
  <c r="V41" i="8"/>
  <c r="V37" i="8"/>
  <c r="V33" i="8"/>
  <c r="V29" i="8"/>
  <c r="V25" i="8"/>
  <c r="V21" i="8"/>
  <c r="V85" i="8"/>
  <c r="V59" i="8"/>
  <c r="V55" i="8"/>
  <c r="V52" i="8"/>
  <c r="V48" i="8"/>
  <c r="V44" i="8"/>
  <c r="V40" i="8"/>
  <c r="V36" i="8"/>
  <c r="V32" i="8"/>
  <c r="V28" i="8"/>
  <c r="V24" i="8"/>
  <c r="V20" i="8"/>
  <c r="V69" i="8"/>
  <c r="V65" i="8"/>
  <c r="V61" i="8"/>
  <c r="V51" i="8"/>
  <c r="V47" i="8"/>
  <c r="V43" i="8"/>
  <c r="V39" i="8"/>
  <c r="V35" i="8"/>
  <c r="V31" i="8"/>
  <c r="V27" i="8"/>
  <c r="V23" i="8"/>
  <c r="R9" i="8"/>
  <c r="V9" i="8"/>
  <c r="Z9" i="8"/>
  <c r="AD9" i="8"/>
  <c r="AH9" i="8"/>
  <c r="AL9" i="8"/>
  <c r="AP9" i="8"/>
  <c r="AT9" i="8"/>
  <c r="BN9" i="8"/>
  <c r="BR9" i="8"/>
  <c r="Q10" i="8"/>
  <c r="U10" i="8"/>
  <c r="Y10" i="8"/>
  <c r="AC10" i="8"/>
  <c r="AG10" i="8"/>
  <c r="AK10" i="8"/>
  <c r="AO10" i="8"/>
  <c r="AS10" i="8"/>
  <c r="BM10" i="8"/>
  <c r="BQ10" i="8"/>
  <c r="P11" i="8"/>
  <c r="T11" i="8"/>
  <c r="X11" i="8"/>
  <c r="AB11" i="8"/>
  <c r="AF11" i="8"/>
  <c r="AJ11" i="8"/>
  <c r="AN11" i="8"/>
  <c r="AR11" i="8"/>
  <c r="AV11" i="8"/>
  <c r="BL11" i="8"/>
  <c r="BP11" i="8"/>
  <c r="S12" i="8"/>
  <c r="W12" i="8"/>
  <c r="AA12" i="8"/>
  <c r="AE12" i="8"/>
  <c r="AI12" i="8"/>
  <c r="AM12" i="8"/>
  <c r="AQ12" i="8"/>
  <c r="AU12" i="8"/>
  <c r="AY12" i="8"/>
  <c r="BK12" i="8"/>
  <c r="BO12" i="8"/>
  <c r="Z113" i="8"/>
  <c r="Z112" i="8"/>
  <c r="Z111" i="8"/>
  <c r="Z110" i="8"/>
  <c r="Z109" i="8"/>
  <c r="Z108" i="8"/>
  <c r="Z107" i="8"/>
  <c r="Z106" i="8"/>
  <c r="Z105" i="8"/>
  <c r="Z104" i="8"/>
  <c r="Z100" i="8"/>
  <c r="Z103" i="8"/>
  <c r="Z98" i="8"/>
  <c r="Z96" i="8"/>
  <c r="Z99" i="8"/>
  <c r="Z95" i="8"/>
  <c r="Z101" i="8"/>
  <c r="Z97" i="8"/>
  <c r="Z94" i="8"/>
  <c r="Z92" i="8"/>
  <c r="Z88" i="8"/>
  <c r="Z84" i="8"/>
  <c r="Z102" i="8"/>
  <c r="Z91" i="8"/>
  <c r="Z87" i="8"/>
  <c r="Z90" i="8"/>
  <c r="Z86" i="8"/>
  <c r="Z93" i="8"/>
  <c r="Z80" i="8"/>
  <c r="Z76" i="8"/>
  <c r="Z89" i="8"/>
  <c r="Z83" i="8"/>
  <c r="Z79" i="8"/>
  <c r="Z85" i="8"/>
  <c r="Z82" i="8"/>
  <c r="Z78" i="8"/>
  <c r="Z74" i="8"/>
  <c r="Z75" i="8"/>
  <c r="Z72" i="8"/>
  <c r="Z68" i="8"/>
  <c r="Z64" i="8"/>
  <c r="Z60" i="8"/>
  <c r="Z56" i="8"/>
  <c r="Z81" i="8"/>
  <c r="Z71" i="8"/>
  <c r="Z67" i="8"/>
  <c r="Z63" i="8"/>
  <c r="Z77" i="8"/>
  <c r="Z73" i="8"/>
  <c r="Z70" i="8"/>
  <c r="Z66" i="8"/>
  <c r="Z62" i="8"/>
  <c r="Z58" i="8"/>
  <c r="Z54" i="8"/>
  <c r="Z53" i="8"/>
  <c r="Z49" i="8"/>
  <c r="Z45" i="8"/>
  <c r="Z41" i="8"/>
  <c r="Z37" i="8"/>
  <c r="Z33" i="8"/>
  <c r="Z29" i="8"/>
  <c r="Z25" i="8"/>
  <c r="Z21" i="8"/>
  <c r="Z69" i="8"/>
  <c r="Z65" i="8"/>
  <c r="Z61" i="8"/>
  <c r="Z57" i="8"/>
  <c r="Z52" i="8"/>
  <c r="Z48" i="8"/>
  <c r="Z44" i="8"/>
  <c r="Z40" i="8"/>
  <c r="Z36" i="8"/>
  <c r="Z32" i="8"/>
  <c r="Z28" i="8"/>
  <c r="Z24" i="8"/>
  <c r="Z20" i="8"/>
  <c r="Z51" i="8"/>
  <c r="Z47" i="8"/>
  <c r="Z43" i="8"/>
  <c r="Z39" i="8"/>
  <c r="Z35" i="8"/>
  <c r="Z31" i="8"/>
  <c r="Z27" i="8"/>
  <c r="Z23" i="8"/>
  <c r="R13" i="8"/>
  <c r="V13" i="8"/>
  <c r="Z13" i="8"/>
  <c r="AD13" i="8"/>
  <c r="AH13" i="8"/>
  <c r="AL13" i="8"/>
  <c r="AP13" i="8"/>
  <c r="AT13" i="8"/>
  <c r="AX13" i="8"/>
  <c r="BJ13" i="8"/>
  <c r="BN13" i="8"/>
  <c r="BR13" i="8"/>
  <c r="Q14" i="8"/>
  <c r="U14" i="8"/>
  <c r="Y14" i="8"/>
  <c r="AC14" i="8"/>
  <c r="AG14" i="8"/>
  <c r="AK14" i="8"/>
  <c r="AO14" i="8"/>
  <c r="AS14" i="8"/>
  <c r="AW14" i="8"/>
  <c r="BI14" i="8"/>
  <c r="BM14" i="8"/>
  <c r="BQ14" i="8"/>
  <c r="P15" i="8"/>
  <c r="T15" i="8"/>
  <c r="X15" i="8"/>
  <c r="AB15" i="8"/>
  <c r="AF15" i="8"/>
  <c r="AJ15" i="8"/>
  <c r="AN15" i="8"/>
  <c r="AR15" i="8"/>
  <c r="AV15" i="8"/>
  <c r="AZ15" i="8"/>
  <c r="BH15" i="8"/>
  <c r="BL15" i="8"/>
  <c r="BP15" i="8"/>
  <c r="S16" i="8"/>
  <c r="W16" i="8"/>
  <c r="AA16" i="8"/>
  <c r="AE16" i="8"/>
  <c r="AI16" i="8"/>
  <c r="AM16" i="8"/>
  <c r="AQ16" i="8"/>
  <c r="AU16" i="8"/>
  <c r="AY16" i="8"/>
  <c r="BC16" i="8"/>
  <c r="BG16" i="8"/>
  <c r="BK16" i="8"/>
  <c r="BO16" i="8"/>
  <c r="AD113" i="8"/>
  <c r="AD112" i="8"/>
  <c r="AD110" i="8"/>
  <c r="AD108" i="8"/>
  <c r="AD107" i="8"/>
  <c r="AD106" i="8"/>
  <c r="AD109" i="8"/>
  <c r="AD105" i="8"/>
  <c r="AD104" i="8"/>
  <c r="AD103" i="8"/>
  <c r="AD100" i="8"/>
  <c r="AD102" i="8"/>
  <c r="AD111" i="8"/>
  <c r="AD98" i="8"/>
  <c r="AD96" i="8"/>
  <c r="AD95" i="8"/>
  <c r="AD92" i="8"/>
  <c r="AD88" i="8"/>
  <c r="AD84" i="8"/>
  <c r="AD94" i="8"/>
  <c r="AD91" i="8"/>
  <c r="AD87" i="8"/>
  <c r="AD99" i="8"/>
  <c r="AD97" i="8"/>
  <c r="AD90" i="8"/>
  <c r="AD86" i="8"/>
  <c r="AD89" i="8"/>
  <c r="AD80" i="8"/>
  <c r="AD76" i="8"/>
  <c r="AD85" i="8"/>
  <c r="AD83" i="8"/>
  <c r="AD79" i="8"/>
  <c r="AD82" i="8"/>
  <c r="AD78" i="8"/>
  <c r="AD74" i="8"/>
  <c r="AD101" i="8"/>
  <c r="AD93" i="8"/>
  <c r="AD81" i="8"/>
  <c r="AD77" i="8"/>
  <c r="AD73" i="8"/>
  <c r="AD72" i="8"/>
  <c r="AD68" i="8"/>
  <c r="AD64" i="8"/>
  <c r="AD60" i="8"/>
  <c r="AD56" i="8"/>
  <c r="AD71" i="8"/>
  <c r="AD67" i="8"/>
  <c r="AD63" i="8"/>
  <c r="AD75" i="8"/>
  <c r="AD70" i="8"/>
  <c r="AD66" i="8"/>
  <c r="AD62" i="8"/>
  <c r="AD58" i="8"/>
  <c r="AD69" i="8"/>
  <c r="AD65" i="8"/>
  <c r="AD61" i="8"/>
  <c r="AD53" i="8"/>
  <c r="AD49" i="8"/>
  <c r="AD45" i="8"/>
  <c r="AD41" i="8"/>
  <c r="AD37" i="8"/>
  <c r="AD33" i="8"/>
  <c r="AD29" i="8"/>
  <c r="AD25" i="8"/>
  <c r="AD21" i="8"/>
  <c r="AD59" i="8"/>
  <c r="AD55" i="8"/>
  <c r="AD54" i="8"/>
  <c r="AD52" i="8"/>
  <c r="AD48" i="8"/>
  <c r="AD44" i="8"/>
  <c r="AD40" i="8"/>
  <c r="AD36" i="8"/>
  <c r="AD32" i="8"/>
  <c r="AD28" i="8"/>
  <c r="AD24" i="8"/>
  <c r="AD20" i="8"/>
  <c r="AD51" i="8"/>
  <c r="AD47" i="8"/>
  <c r="AD43" i="8"/>
  <c r="AD39" i="8"/>
  <c r="AD35" i="8"/>
  <c r="AD31" i="8"/>
  <c r="AD27" i="8"/>
  <c r="AD23" i="8"/>
  <c r="R17" i="8"/>
  <c r="V17" i="8"/>
  <c r="Z17" i="8"/>
  <c r="AD17" i="8"/>
  <c r="AH17" i="8"/>
  <c r="AL17" i="8"/>
  <c r="AP17" i="8"/>
  <c r="AT17" i="8"/>
  <c r="AX17" i="8"/>
  <c r="BB17" i="8"/>
  <c r="BF17" i="8"/>
  <c r="BJ17" i="8"/>
  <c r="BN17" i="8"/>
  <c r="BR17" i="8"/>
  <c r="Q18" i="8"/>
  <c r="U18" i="8"/>
  <c r="Y18" i="8"/>
  <c r="AC18" i="8"/>
  <c r="AG18" i="8"/>
  <c r="AK18" i="8"/>
  <c r="AO18" i="8"/>
  <c r="AS18" i="8"/>
  <c r="AW18" i="8"/>
  <c r="BA18" i="8"/>
  <c r="BE18" i="8"/>
  <c r="BI18" i="8"/>
  <c r="BM18" i="8"/>
  <c r="BQ18" i="8"/>
  <c r="P19" i="8"/>
  <c r="T19" i="8"/>
  <c r="X19" i="8"/>
  <c r="AB19" i="8"/>
  <c r="AF19" i="8"/>
  <c r="AJ19" i="8"/>
  <c r="AN19" i="8"/>
  <c r="AR19" i="8"/>
  <c r="AV19" i="8"/>
  <c r="AZ19" i="8"/>
  <c r="BD19" i="8"/>
  <c r="BH19" i="8"/>
  <c r="BL19" i="8"/>
  <c r="BP19" i="8"/>
  <c r="T20" i="8"/>
  <c r="AB20" i="8"/>
  <c r="AJ20" i="8"/>
  <c r="AR20" i="8"/>
  <c r="AZ20" i="8"/>
  <c r="BH20" i="8"/>
  <c r="BP20" i="8"/>
  <c r="P21" i="8"/>
  <c r="X21" i="8"/>
  <c r="AF21" i="8"/>
  <c r="AN21" i="8"/>
  <c r="AV21" i="8"/>
  <c r="BD21" i="8"/>
  <c r="BL21" i="8"/>
  <c r="Z22" i="8"/>
  <c r="AP22" i="8"/>
  <c r="BF22" i="8"/>
  <c r="U23" i="8"/>
  <c r="AK23" i="8"/>
  <c r="BA23" i="8"/>
  <c r="BQ23" i="8"/>
  <c r="P24" i="8"/>
  <c r="AF24" i="8"/>
  <c r="AV24" i="8"/>
  <c r="BL24" i="8"/>
  <c r="AA25" i="8"/>
  <c r="AQ25" i="8"/>
  <c r="BG25" i="8"/>
  <c r="Z26" i="8"/>
  <c r="AP26" i="8"/>
  <c r="BF26" i="8"/>
  <c r="U27" i="8"/>
  <c r="AK27" i="8"/>
  <c r="BA27" i="8"/>
  <c r="BQ27" i="8"/>
  <c r="P28" i="8"/>
  <c r="AF28" i="8"/>
  <c r="AV28" i="8"/>
  <c r="BL28" i="8"/>
  <c r="AA29" i="8"/>
  <c r="AQ29" i="8"/>
  <c r="BG29" i="8"/>
  <c r="Z30" i="8"/>
  <c r="AP30" i="8"/>
  <c r="BF30" i="8"/>
  <c r="U31" i="8"/>
  <c r="AK31" i="8"/>
  <c r="BA31" i="8"/>
  <c r="BQ31" i="8"/>
  <c r="P32" i="8"/>
  <c r="AF32" i="8"/>
  <c r="AV32" i="8"/>
  <c r="BL32" i="8"/>
  <c r="AA33" i="8"/>
  <c r="AQ33" i="8"/>
  <c r="BG33" i="8"/>
  <c r="Z34" i="8"/>
  <c r="AP34" i="8"/>
  <c r="BF34" i="8"/>
  <c r="U35" i="8"/>
  <c r="AK35" i="8"/>
  <c r="BA35" i="8"/>
  <c r="BQ35" i="8"/>
  <c r="P36" i="8"/>
  <c r="AF36" i="8"/>
  <c r="AV36" i="8"/>
  <c r="BL36" i="8"/>
  <c r="AA37" i="8"/>
  <c r="AQ37" i="8"/>
  <c r="BG37" i="8"/>
  <c r="Z38" i="8"/>
  <c r="AP38" i="8"/>
  <c r="BF38" i="8"/>
  <c r="U39" i="8"/>
  <c r="AK39" i="8"/>
  <c r="BA39" i="8"/>
  <c r="BQ39" i="8"/>
  <c r="P40" i="8"/>
  <c r="AF40" i="8"/>
  <c r="AV40" i="8"/>
  <c r="BL40" i="8"/>
  <c r="AA41" i="8"/>
  <c r="AQ41" i="8"/>
  <c r="BG41" i="8"/>
  <c r="Z42" i="8"/>
  <c r="AP42" i="8"/>
  <c r="BF42" i="8"/>
  <c r="U43" i="8"/>
  <c r="AK43" i="8"/>
  <c r="BA43" i="8"/>
  <c r="BQ43" i="8"/>
  <c r="P44" i="8"/>
  <c r="AF44" i="8"/>
  <c r="AV44" i="8"/>
  <c r="BL44" i="8"/>
  <c r="AA45" i="8"/>
  <c r="AQ45" i="8"/>
  <c r="BG45" i="8"/>
  <c r="Z46" i="8"/>
  <c r="AP46" i="8"/>
  <c r="BF46" i="8"/>
  <c r="U47" i="8"/>
  <c r="AK47" i="8"/>
  <c r="BA47" i="8"/>
  <c r="BQ47" i="8"/>
  <c r="P48" i="8"/>
  <c r="AF48" i="8"/>
  <c r="AV48" i="8"/>
  <c r="BL48" i="8"/>
  <c r="AA49" i="8"/>
  <c r="AQ49" i="8"/>
  <c r="BG49" i="8"/>
  <c r="Z50" i="8"/>
  <c r="AP50" i="8"/>
  <c r="BF50" i="8"/>
  <c r="U51" i="8"/>
  <c r="AK51" i="8"/>
  <c r="BA51" i="8"/>
  <c r="BQ51" i="8"/>
  <c r="P52" i="8"/>
  <c r="AF52" i="8"/>
  <c r="AV52" i="8"/>
  <c r="BL52" i="8"/>
  <c r="AA53" i="8"/>
  <c r="AQ53" i="8"/>
  <c r="BG53" i="8"/>
  <c r="Q54" i="8"/>
  <c r="AL54" i="8"/>
  <c r="BG54" i="8"/>
  <c r="AP55" i="8"/>
  <c r="S56" i="8"/>
  <c r="AY56" i="8"/>
  <c r="AD57" i="8"/>
  <c r="BJ57" i="8"/>
  <c r="AM58" i="8"/>
  <c r="R59" i="8"/>
  <c r="AX59" i="8"/>
  <c r="AI60" i="8"/>
  <c r="BO60" i="8"/>
  <c r="R61" i="8"/>
  <c r="Q62" i="8"/>
  <c r="P63" i="8"/>
  <c r="AE64" i="8"/>
  <c r="AX65" i="8"/>
  <c r="AW66" i="8"/>
  <c r="AV67" i="8"/>
  <c r="BK68" i="8"/>
  <c r="R69" i="8"/>
  <c r="Q70" i="8"/>
  <c r="AJ71" i="8"/>
  <c r="BC72" i="8"/>
  <c r="AV73" i="8"/>
  <c r="AO78" i="8"/>
  <c r="P79" i="8"/>
  <c r="AE80" i="8"/>
  <c r="AX81" i="8"/>
  <c r="BM82" i="8"/>
  <c r="AJ111" i="8"/>
  <c r="AJ113" i="8"/>
  <c r="AJ110" i="8"/>
  <c r="AJ112" i="8"/>
  <c r="AJ109" i="8"/>
  <c r="AJ104" i="8"/>
  <c r="AJ108" i="8"/>
  <c r="AJ103" i="8"/>
  <c r="AJ106" i="8"/>
  <c r="AJ102" i="8"/>
  <c r="AJ107" i="8"/>
  <c r="AJ105" i="8"/>
  <c r="AJ98" i="8"/>
  <c r="AJ101" i="8"/>
  <c r="AJ100" i="8"/>
  <c r="AJ99" i="8"/>
  <c r="AJ97" i="8"/>
  <c r="AJ95" i="8"/>
  <c r="AJ90" i="8"/>
  <c r="AJ86" i="8"/>
  <c r="AJ96" i="8"/>
  <c r="AJ94" i="8"/>
  <c r="AJ93" i="8"/>
  <c r="AJ89" i="8"/>
  <c r="AJ85" i="8"/>
  <c r="AJ92" i="8"/>
  <c r="AJ88" i="8"/>
  <c r="AJ84" i="8"/>
  <c r="AJ91" i="8"/>
  <c r="AJ82" i="8"/>
  <c r="AJ78" i="8"/>
  <c r="AJ74" i="8"/>
  <c r="AJ87" i="8"/>
  <c r="AJ81" i="8"/>
  <c r="AJ80" i="8"/>
  <c r="AJ76" i="8"/>
  <c r="AJ70" i="8"/>
  <c r="AJ66" i="8"/>
  <c r="AJ62" i="8"/>
  <c r="AJ58" i="8"/>
  <c r="AJ54" i="8"/>
  <c r="AJ77" i="8"/>
  <c r="AJ73" i="8"/>
  <c r="AJ69" i="8"/>
  <c r="AJ65" i="8"/>
  <c r="AJ61" i="8"/>
  <c r="AJ83" i="8"/>
  <c r="AJ79" i="8"/>
  <c r="AJ72" i="8"/>
  <c r="AJ68" i="8"/>
  <c r="AJ64" i="8"/>
  <c r="AJ60" i="8"/>
  <c r="AJ56" i="8"/>
  <c r="AJ25" i="8"/>
  <c r="AN111" i="8"/>
  <c r="AN113" i="8"/>
  <c r="AN112" i="8"/>
  <c r="AN110" i="8"/>
  <c r="AN109" i="8"/>
  <c r="AN108" i="8"/>
  <c r="AN104" i="8"/>
  <c r="AN107" i="8"/>
  <c r="AN103" i="8"/>
  <c r="AN106" i="8"/>
  <c r="AN102" i="8"/>
  <c r="AN98" i="8"/>
  <c r="AN101" i="8"/>
  <c r="AN100" i="8"/>
  <c r="AN97" i="8"/>
  <c r="AN105" i="8"/>
  <c r="AN90" i="8"/>
  <c r="AN86" i="8"/>
  <c r="AN93" i="8"/>
  <c r="AN89" i="8"/>
  <c r="AN85" i="8"/>
  <c r="AN95" i="8"/>
  <c r="AN94" i="8"/>
  <c r="AN92" i="8"/>
  <c r="AN88" i="8"/>
  <c r="AN84" i="8"/>
  <c r="AN96" i="8"/>
  <c r="AN87" i="8"/>
  <c r="AN82" i="8"/>
  <c r="AN78" i="8"/>
  <c r="AN74" i="8"/>
  <c r="AN81" i="8"/>
  <c r="AN80" i="8"/>
  <c r="AN76" i="8"/>
  <c r="AN70" i="8"/>
  <c r="AN66" i="8"/>
  <c r="AN62" i="8"/>
  <c r="AN58" i="8"/>
  <c r="AN54" i="8"/>
  <c r="AN91" i="8"/>
  <c r="AN83" i="8"/>
  <c r="AN79" i="8"/>
  <c r="AN75" i="8"/>
  <c r="AN69" i="8"/>
  <c r="AN65" i="8"/>
  <c r="AN61" i="8"/>
  <c r="AN99" i="8"/>
  <c r="AN72" i="8"/>
  <c r="AN68" i="8"/>
  <c r="AN64" i="8"/>
  <c r="AN60" i="8"/>
  <c r="AN56" i="8"/>
  <c r="AH27" i="8"/>
  <c r="AK28" i="8"/>
  <c r="AJ29" i="8"/>
  <c r="AN29" i="8"/>
  <c r="AR111" i="8"/>
  <c r="AR113" i="8"/>
  <c r="AR110" i="8"/>
  <c r="AR109" i="8"/>
  <c r="AR112" i="8"/>
  <c r="AR104" i="8"/>
  <c r="AR103" i="8"/>
  <c r="AR106" i="8"/>
  <c r="AR102" i="8"/>
  <c r="AR98" i="8"/>
  <c r="AR101" i="8"/>
  <c r="AR105" i="8"/>
  <c r="AR100" i="8"/>
  <c r="AR108" i="8"/>
  <c r="AR99" i="8"/>
  <c r="AR107" i="8"/>
  <c r="AR97" i="8"/>
  <c r="AR95" i="8"/>
  <c r="AR90" i="8"/>
  <c r="AR86" i="8"/>
  <c r="AR96" i="8"/>
  <c r="AR93" i="8"/>
  <c r="AR89" i="8"/>
  <c r="AR85" i="8"/>
  <c r="AR92" i="8"/>
  <c r="AR88" i="8"/>
  <c r="AR84" i="8"/>
  <c r="AR82" i="8"/>
  <c r="AR78" i="8"/>
  <c r="AR74" i="8"/>
  <c r="AR81" i="8"/>
  <c r="AR91" i="8"/>
  <c r="AR80" i="8"/>
  <c r="AR76" i="8"/>
  <c r="AR83" i="8"/>
  <c r="AR79" i="8"/>
  <c r="AR70" i="8"/>
  <c r="AR66" i="8"/>
  <c r="AR62" i="8"/>
  <c r="AR58" i="8"/>
  <c r="AR54" i="8"/>
  <c r="AR94" i="8"/>
  <c r="AR77" i="8"/>
  <c r="AR73" i="8"/>
  <c r="AR69" i="8"/>
  <c r="AR65" i="8"/>
  <c r="AR61" i="8"/>
  <c r="AR87" i="8"/>
  <c r="AR72" i="8"/>
  <c r="AR68" i="8"/>
  <c r="AR64" i="8"/>
  <c r="AR60" i="8"/>
  <c r="AR56" i="8"/>
  <c r="AH31" i="8"/>
  <c r="AL31" i="8"/>
  <c r="AK32" i="8"/>
  <c r="AO32" i="8"/>
  <c r="AJ33" i="8"/>
  <c r="AN33" i="8"/>
  <c r="AR33" i="8"/>
  <c r="AV111" i="8"/>
  <c r="AV113" i="8"/>
  <c r="AV110" i="8"/>
  <c r="AV109" i="8"/>
  <c r="AV112" i="8"/>
  <c r="AV104" i="8"/>
  <c r="AV107" i="8"/>
  <c r="AV103" i="8"/>
  <c r="AV108" i="8"/>
  <c r="AV106" i="8"/>
  <c r="AV102" i="8"/>
  <c r="AV98" i="8"/>
  <c r="AV105" i="8"/>
  <c r="AV101" i="8"/>
  <c r="AV100" i="8"/>
  <c r="AV97" i="8"/>
  <c r="AV93" i="8"/>
  <c r="AV94" i="8"/>
  <c r="AV90" i="8"/>
  <c r="AV86" i="8"/>
  <c r="AV99" i="8"/>
  <c r="AV89" i="8"/>
  <c r="AV85" i="8"/>
  <c r="AV95" i="8"/>
  <c r="AV92" i="8"/>
  <c r="AV88" i="8"/>
  <c r="AV84" i="8"/>
  <c r="AV82" i="8"/>
  <c r="AV78" i="8"/>
  <c r="AV74" i="8"/>
  <c r="AV91" i="8"/>
  <c r="AV81" i="8"/>
  <c r="AV87" i="8"/>
  <c r="AV80" i="8"/>
  <c r="AV76" i="8"/>
  <c r="AV96" i="8"/>
  <c r="AV70" i="8"/>
  <c r="AV66" i="8"/>
  <c r="AV62" i="8"/>
  <c r="AV58" i="8"/>
  <c r="AV54" i="8"/>
  <c r="AV75" i="8"/>
  <c r="AV69" i="8"/>
  <c r="AV65" i="8"/>
  <c r="AV61" i="8"/>
  <c r="AV72" i="8"/>
  <c r="AV68" i="8"/>
  <c r="AV64" i="8"/>
  <c r="AV60" i="8"/>
  <c r="AV56" i="8"/>
  <c r="AH35" i="8"/>
  <c r="AL35" i="8"/>
  <c r="AP35" i="8"/>
  <c r="AK36" i="8"/>
  <c r="AO36" i="8"/>
  <c r="AS36" i="8"/>
  <c r="AJ37" i="8"/>
  <c r="AN37" i="8"/>
  <c r="AR37" i="8"/>
  <c r="AV37" i="8"/>
  <c r="AZ111" i="8"/>
  <c r="AZ113" i="8"/>
  <c r="AZ110" i="8"/>
  <c r="AZ112" i="8"/>
  <c r="AZ109" i="8"/>
  <c r="AZ104" i="8"/>
  <c r="AZ108" i="8"/>
  <c r="AZ103" i="8"/>
  <c r="AZ106" i="8"/>
  <c r="AZ102" i="8"/>
  <c r="AZ105" i="8"/>
  <c r="AZ98" i="8"/>
  <c r="AZ101" i="8"/>
  <c r="AZ107" i="8"/>
  <c r="AZ100" i="8"/>
  <c r="AZ99" i="8"/>
  <c r="AZ93" i="8"/>
  <c r="AZ95" i="8"/>
  <c r="AZ90" i="8"/>
  <c r="AZ86" i="8"/>
  <c r="AZ96" i="8"/>
  <c r="AZ94" i="8"/>
  <c r="AZ89" i="8"/>
  <c r="AZ85" i="8"/>
  <c r="AZ92" i="8"/>
  <c r="AZ88" i="8"/>
  <c r="AZ84" i="8"/>
  <c r="AZ91" i="8"/>
  <c r="AZ82" i="8"/>
  <c r="AZ78" i="8"/>
  <c r="AZ74" i="8"/>
  <c r="AZ87" i="8"/>
  <c r="AZ81" i="8"/>
  <c r="AZ97" i="8"/>
  <c r="AZ80" i="8"/>
  <c r="AZ76" i="8"/>
  <c r="AZ70" i="8"/>
  <c r="AZ66" i="8"/>
  <c r="AZ62" i="8"/>
  <c r="AZ58" i="8"/>
  <c r="AZ54" i="8"/>
  <c r="AZ77" i="8"/>
  <c r="AZ73" i="8"/>
  <c r="AZ69" i="8"/>
  <c r="AZ65" i="8"/>
  <c r="AZ61" i="8"/>
  <c r="AZ83" i="8"/>
  <c r="AZ79" i="8"/>
  <c r="AZ72" i="8"/>
  <c r="AZ68" i="8"/>
  <c r="AZ64" i="8"/>
  <c r="AZ60" i="8"/>
  <c r="AZ56" i="8"/>
  <c r="AH39" i="8"/>
  <c r="AL39" i="8"/>
  <c r="AP39" i="8"/>
  <c r="AT39" i="8"/>
  <c r="AK40" i="8"/>
  <c r="AO40" i="8"/>
  <c r="AS40" i="8"/>
  <c r="AW40" i="8"/>
  <c r="AJ41" i="8"/>
  <c r="AN41" i="8"/>
  <c r="AR41" i="8"/>
  <c r="AV41" i="8"/>
  <c r="AZ41" i="8"/>
  <c r="BD111" i="8"/>
  <c r="BD113" i="8"/>
  <c r="BD112" i="8"/>
  <c r="BD110" i="8"/>
  <c r="BD109" i="8"/>
  <c r="BD108" i="8"/>
  <c r="BD104" i="8"/>
  <c r="BD107" i="8"/>
  <c r="BD103" i="8"/>
  <c r="BD106" i="8"/>
  <c r="BD102" i="8"/>
  <c r="BD98" i="8"/>
  <c r="BD101" i="8"/>
  <c r="BD100" i="8"/>
  <c r="BD105" i="8"/>
  <c r="BD93" i="8"/>
  <c r="BD90" i="8"/>
  <c r="BD86" i="8"/>
  <c r="BD89" i="8"/>
  <c r="BD85" i="8"/>
  <c r="BD97" i="8"/>
  <c r="BD95" i="8"/>
  <c r="BD94" i="8"/>
  <c r="BD92" i="8"/>
  <c r="BD88" i="8"/>
  <c r="BD84" i="8"/>
  <c r="BD87" i="8"/>
  <c r="BD82" i="8"/>
  <c r="BD78" i="8"/>
  <c r="BD74" i="8"/>
  <c r="BD81" i="8"/>
  <c r="BD99" i="8"/>
  <c r="BD96" i="8"/>
  <c r="BD80" i="8"/>
  <c r="BD76" i="8"/>
  <c r="BD91" i="8"/>
  <c r="BD70" i="8"/>
  <c r="BD66" i="8"/>
  <c r="BD62" i="8"/>
  <c r="BD58" i="8"/>
  <c r="BD54" i="8"/>
  <c r="BD83" i="8"/>
  <c r="BD79" i="8"/>
  <c r="BD75" i="8"/>
  <c r="BD69" i="8"/>
  <c r="BD65" i="8"/>
  <c r="BD61" i="8"/>
  <c r="BD72" i="8"/>
  <c r="BD68" i="8"/>
  <c r="BD64" i="8"/>
  <c r="BD60" i="8"/>
  <c r="BD56" i="8"/>
  <c r="AH43" i="8"/>
  <c r="AL43" i="8"/>
  <c r="AP43" i="8"/>
  <c r="AT43" i="8"/>
  <c r="AX43" i="8"/>
  <c r="BB43" i="8"/>
  <c r="AK44" i="8"/>
  <c r="AO44" i="8"/>
  <c r="AS44" i="8"/>
  <c r="AW44" i="8"/>
  <c r="BA44" i="8"/>
  <c r="BE44" i="8"/>
  <c r="AJ45" i="8"/>
  <c r="AN45" i="8"/>
  <c r="AR45" i="8"/>
  <c r="AV45" i="8"/>
  <c r="AZ45" i="8"/>
  <c r="BD45" i="8"/>
  <c r="BH45" i="8"/>
  <c r="BH111" i="8"/>
  <c r="BH113" i="8"/>
  <c r="BH110" i="8"/>
  <c r="BH109" i="8"/>
  <c r="BH112" i="8"/>
  <c r="BH104" i="8"/>
  <c r="BH103" i="8"/>
  <c r="BH106" i="8"/>
  <c r="BH102" i="8"/>
  <c r="BH98" i="8"/>
  <c r="BH107" i="8"/>
  <c r="BH101" i="8"/>
  <c r="BH108" i="8"/>
  <c r="BH105" i="8"/>
  <c r="BH100" i="8"/>
  <c r="BH99" i="8"/>
  <c r="BH97" i="8"/>
  <c r="BH93" i="8"/>
  <c r="BH95" i="8"/>
  <c r="BH90" i="8"/>
  <c r="BH86" i="8"/>
  <c r="BH96" i="8"/>
  <c r="BH89" i="8"/>
  <c r="BH85" i="8"/>
  <c r="BH92" i="8"/>
  <c r="BH88" i="8"/>
  <c r="BH84" i="8"/>
  <c r="BH94" i="8"/>
  <c r="BH82" i="8"/>
  <c r="BH78" i="8"/>
  <c r="BH74" i="8"/>
  <c r="BH81" i="8"/>
  <c r="BH91" i="8"/>
  <c r="BH80" i="8"/>
  <c r="BH76" i="8"/>
  <c r="BH83" i="8"/>
  <c r="BH79" i="8"/>
  <c r="BH70" i="8"/>
  <c r="BH66" i="8"/>
  <c r="BH62" i="8"/>
  <c r="BH58" i="8"/>
  <c r="BH54" i="8"/>
  <c r="BH87" i="8"/>
  <c r="BH77" i="8"/>
  <c r="BH73" i="8"/>
  <c r="BH69" i="8"/>
  <c r="BH65" i="8"/>
  <c r="BH61" i="8"/>
  <c r="BH72" i="8"/>
  <c r="BH68" i="8"/>
  <c r="BH64" i="8"/>
  <c r="BH60" i="8"/>
  <c r="BH56" i="8"/>
  <c r="AH47" i="8"/>
  <c r="AL47" i="8"/>
  <c r="AP47" i="8"/>
  <c r="AT47" i="8"/>
  <c r="AX47" i="8"/>
  <c r="BB47" i="8"/>
  <c r="BF47" i="8"/>
  <c r="AK48" i="8"/>
  <c r="AO48" i="8"/>
  <c r="AS48" i="8"/>
  <c r="AW48" i="8"/>
  <c r="BA48" i="8"/>
  <c r="BE48" i="8"/>
  <c r="BI48" i="8"/>
  <c r="AJ49" i="8"/>
  <c r="AN49" i="8"/>
  <c r="AR49" i="8"/>
  <c r="AV49" i="8"/>
  <c r="AZ49" i="8"/>
  <c r="BD49" i="8"/>
  <c r="BH49" i="8"/>
  <c r="BL49" i="8"/>
  <c r="BL111" i="8"/>
  <c r="BL113" i="8"/>
  <c r="BL110" i="8"/>
  <c r="BL109" i="8"/>
  <c r="BL112" i="8"/>
  <c r="BL104" i="8"/>
  <c r="BL107" i="8"/>
  <c r="BL103" i="8"/>
  <c r="BL108" i="8"/>
  <c r="BL106" i="8"/>
  <c r="BL102" i="8"/>
  <c r="BL98" i="8"/>
  <c r="BL105" i="8"/>
  <c r="BL101" i="8"/>
  <c r="BL100" i="8"/>
  <c r="BL93" i="8"/>
  <c r="BL97" i="8"/>
  <c r="BL94" i="8"/>
  <c r="BL90" i="8"/>
  <c r="BL86" i="8"/>
  <c r="BL99" i="8"/>
  <c r="BL89" i="8"/>
  <c r="BL85" i="8"/>
  <c r="BL95" i="8"/>
  <c r="BL92" i="8"/>
  <c r="BL88" i="8"/>
  <c r="BL84" i="8"/>
  <c r="BL82" i="8"/>
  <c r="BL78" i="8"/>
  <c r="BL74" i="8"/>
  <c r="BL96" i="8"/>
  <c r="BL91" i="8"/>
  <c r="BL81" i="8"/>
  <c r="BL87" i="8"/>
  <c r="BL80" i="8"/>
  <c r="BL76" i="8"/>
  <c r="BL70" i="8"/>
  <c r="BL66" i="8"/>
  <c r="BL62" i="8"/>
  <c r="BL58" i="8"/>
  <c r="BL54" i="8"/>
  <c r="BL75" i="8"/>
  <c r="BL69" i="8"/>
  <c r="BL65" i="8"/>
  <c r="BL61" i="8"/>
  <c r="BL72" i="8"/>
  <c r="BL68" i="8"/>
  <c r="BL64" i="8"/>
  <c r="BL60" i="8"/>
  <c r="BL56" i="8"/>
  <c r="AH51" i="8"/>
  <c r="AL51" i="8"/>
  <c r="AP51" i="8"/>
  <c r="AT51" i="8"/>
  <c r="AX51" i="8"/>
  <c r="BB51" i="8"/>
  <c r="BF51" i="8"/>
  <c r="BJ51" i="8"/>
  <c r="AK52" i="8"/>
  <c r="AO52" i="8"/>
  <c r="AS52" i="8"/>
  <c r="AW52" i="8"/>
  <c r="BA52" i="8"/>
  <c r="BE52" i="8"/>
  <c r="BI52" i="8"/>
  <c r="BM52" i="8"/>
  <c r="AJ53" i="8"/>
  <c r="AN53" i="8"/>
  <c r="AR53" i="8"/>
  <c r="AV53" i="8"/>
  <c r="AZ53" i="8"/>
  <c r="BD53" i="8"/>
  <c r="BH53" i="8"/>
  <c r="BL53" i="8"/>
  <c r="BP53" i="8"/>
  <c r="BT53" i="8"/>
  <c r="AH54" i="8"/>
  <c r="AS54" i="8"/>
  <c r="AX54" i="8"/>
  <c r="BI54" i="8"/>
  <c r="BN54" i="8"/>
  <c r="BS54" i="8"/>
  <c r="AJ55" i="8"/>
  <c r="AR55" i="8"/>
  <c r="AZ55" i="8"/>
  <c r="BH55" i="8"/>
  <c r="BP55" i="8"/>
  <c r="BQ78" i="8"/>
  <c r="AK56" i="8"/>
  <c r="AS56" i="8"/>
  <c r="BA56" i="8"/>
  <c r="BI56" i="8"/>
  <c r="AN57" i="8"/>
  <c r="AV57" i="8"/>
  <c r="BD57" i="8"/>
  <c r="BL57" i="8"/>
  <c r="BT57" i="8"/>
  <c r="AW58" i="8"/>
  <c r="AJ59" i="8"/>
  <c r="AR59" i="8"/>
  <c r="AZ59" i="8"/>
  <c r="BH59" i="8"/>
  <c r="BP59" i="8"/>
  <c r="AK60" i="8"/>
  <c r="AS60" i="8"/>
  <c r="BA60" i="8"/>
  <c r="BV113" i="8"/>
  <c r="BV112" i="8"/>
  <c r="BV111" i="8"/>
  <c r="BV110" i="8"/>
  <c r="BV108" i="8"/>
  <c r="BV107" i="8"/>
  <c r="BV109" i="8"/>
  <c r="BV106" i="8"/>
  <c r="BV105" i="8"/>
  <c r="BV104" i="8"/>
  <c r="BV100" i="8"/>
  <c r="BV103" i="8"/>
  <c r="BV98" i="8"/>
  <c r="BV96" i="8"/>
  <c r="BV102" i="8"/>
  <c r="BV99" i="8"/>
  <c r="BV95" i="8"/>
  <c r="BV94" i="8"/>
  <c r="BV92" i="8"/>
  <c r="BV88" i="8"/>
  <c r="BV84" i="8"/>
  <c r="BV97" i="8"/>
  <c r="BV91" i="8"/>
  <c r="BV87" i="8"/>
  <c r="BV101" i="8"/>
  <c r="BV93" i="8"/>
  <c r="BV90" i="8"/>
  <c r="BV86" i="8"/>
  <c r="BV80" i="8"/>
  <c r="BV76" i="8"/>
  <c r="BV89" i="8"/>
  <c r="BV83" i="8"/>
  <c r="BV79" i="8"/>
  <c r="BV85" i="8"/>
  <c r="BV82" i="8"/>
  <c r="BV78" i="8"/>
  <c r="BV74" i="8"/>
  <c r="BV75" i="8"/>
  <c r="BV72" i="8"/>
  <c r="BV68" i="8"/>
  <c r="BV64" i="8"/>
  <c r="BV60" i="8"/>
  <c r="BU57" i="8"/>
  <c r="BV56" i="8"/>
  <c r="BV81" i="8"/>
  <c r="BV71" i="8"/>
  <c r="BV67" i="8"/>
  <c r="BU64" i="8"/>
  <c r="BV63" i="8"/>
  <c r="BU60" i="8"/>
  <c r="BV77" i="8"/>
  <c r="BV73" i="8"/>
  <c r="BV70" i="8"/>
  <c r="BV66" i="8"/>
  <c r="BV62" i="8"/>
  <c r="BU59" i="8"/>
  <c r="BV58" i="8"/>
  <c r="BU55" i="8"/>
  <c r="AL61" i="8"/>
  <c r="BB61" i="8"/>
  <c r="AK62" i="8"/>
  <c r="BA62" i="8"/>
  <c r="AJ63" i="8"/>
  <c r="AZ63" i="8"/>
  <c r="BP63" i="8"/>
  <c r="BZ113" i="8"/>
  <c r="BZ112" i="8"/>
  <c r="BZ111" i="8"/>
  <c r="BZ110" i="8"/>
  <c r="BZ108" i="8"/>
  <c r="BZ109" i="8"/>
  <c r="BZ107" i="8"/>
  <c r="BZ106" i="8"/>
  <c r="BZ105" i="8"/>
  <c r="BZ104" i="8"/>
  <c r="BZ103" i="8"/>
  <c r="BZ100" i="8"/>
  <c r="BZ102" i="8"/>
  <c r="BZ98" i="8"/>
  <c r="BZ97" i="8"/>
  <c r="BZ96" i="8"/>
  <c r="BZ95" i="8"/>
  <c r="BZ92" i="8"/>
  <c r="BZ88" i="8"/>
  <c r="BZ84" i="8"/>
  <c r="BZ101" i="8"/>
  <c r="BZ94" i="8"/>
  <c r="BZ91" i="8"/>
  <c r="BZ87" i="8"/>
  <c r="BZ99" i="8"/>
  <c r="BZ90" i="8"/>
  <c r="BZ86" i="8"/>
  <c r="BZ89" i="8"/>
  <c r="BZ80" i="8"/>
  <c r="BZ76" i="8"/>
  <c r="BZ93" i="8"/>
  <c r="BZ85" i="8"/>
  <c r="BZ79" i="8"/>
  <c r="BZ82" i="8"/>
  <c r="BZ78" i="8"/>
  <c r="BZ74" i="8"/>
  <c r="BZ81" i="8"/>
  <c r="BZ77" i="8"/>
  <c r="BZ73" i="8"/>
  <c r="BZ72" i="8"/>
  <c r="BZ68" i="8"/>
  <c r="BZ64" i="8"/>
  <c r="BY61" i="8"/>
  <c r="BZ60" i="8"/>
  <c r="BY57" i="8"/>
  <c r="BZ56" i="8"/>
  <c r="BW55" i="8"/>
  <c r="BX54" i="8"/>
  <c r="BZ83" i="8"/>
  <c r="BZ71" i="8"/>
  <c r="BZ67" i="8"/>
  <c r="BY64" i="8"/>
  <c r="BZ63" i="8"/>
  <c r="BW62" i="8"/>
  <c r="BX61" i="8"/>
  <c r="BY60" i="8"/>
  <c r="BZ75" i="8"/>
  <c r="BZ70" i="8"/>
  <c r="BZ66" i="8"/>
  <c r="BY63" i="8"/>
  <c r="BZ62" i="8"/>
  <c r="BY59" i="8"/>
  <c r="BZ58" i="8"/>
  <c r="BW57" i="8"/>
  <c r="BX56" i="8"/>
  <c r="BY55" i="8"/>
  <c r="AL65" i="8"/>
  <c r="BB65" i="8"/>
  <c r="AK66" i="8"/>
  <c r="BA66" i="8"/>
  <c r="AJ67" i="8"/>
  <c r="AZ67" i="8"/>
  <c r="CD113" i="8"/>
  <c r="CD112" i="8"/>
  <c r="CD111" i="8"/>
  <c r="CD110" i="8"/>
  <c r="CD109" i="8"/>
  <c r="CD108" i="8"/>
  <c r="CD107" i="8"/>
  <c r="CD106" i="8"/>
  <c r="CD105" i="8"/>
  <c r="CD104" i="8"/>
  <c r="CD100" i="8"/>
  <c r="CD98" i="8"/>
  <c r="CD102" i="8"/>
  <c r="CD96" i="8"/>
  <c r="CD103" i="8"/>
  <c r="CD101" i="8"/>
  <c r="CD99" i="8"/>
  <c r="CD95" i="8"/>
  <c r="CD93" i="8"/>
  <c r="CD92" i="8"/>
  <c r="CD88" i="8"/>
  <c r="CD84" i="8"/>
  <c r="CD91" i="8"/>
  <c r="CD87" i="8"/>
  <c r="CD94" i="8"/>
  <c r="CD90" i="8"/>
  <c r="CD86" i="8"/>
  <c r="CD97" i="8"/>
  <c r="CD85" i="8"/>
  <c r="CD80" i="8"/>
  <c r="CD76" i="8"/>
  <c r="CD72" i="8"/>
  <c r="CD83" i="8"/>
  <c r="CD79" i="8"/>
  <c r="CD82" i="8"/>
  <c r="CD78" i="8"/>
  <c r="CD74" i="8"/>
  <c r="CD89" i="8"/>
  <c r="CD75" i="8"/>
  <c r="CD68" i="8"/>
  <c r="CB66" i="8"/>
  <c r="CC65" i="8"/>
  <c r="CD64" i="8"/>
  <c r="CA63" i="8"/>
  <c r="CB62" i="8"/>
  <c r="CC61" i="8"/>
  <c r="CD60" i="8"/>
  <c r="CA59" i="8"/>
  <c r="CB58" i="8"/>
  <c r="CC57" i="8"/>
  <c r="CD56" i="8"/>
  <c r="CA55" i="8"/>
  <c r="CB54" i="8"/>
  <c r="CD71" i="8"/>
  <c r="CD67" i="8"/>
  <c r="CB65" i="8"/>
  <c r="CC64" i="8"/>
  <c r="CD63" i="8"/>
  <c r="CA62" i="8"/>
  <c r="CB61" i="8"/>
  <c r="CC60" i="8"/>
  <c r="CD77" i="8"/>
  <c r="CD73" i="8"/>
  <c r="CD70" i="8"/>
  <c r="CB68" i="8"/>
  <c r="CC67" i="8"/>
  <c r="CD66" i="8"/>
  <c r="CA65" i="8"/>
  <c r="CB64" i="8"/>
  <c r="CC63" i="8"/>
  <c r="CD62" i="8"/>
  <c r="CA61" i="8"/>
  <c r="CB60" i="8"/>
  <c r="CC59" i="8"/>
  <c r="CD58" i="8"/>
  <c r="CA57" i="8"/>
  <c r="CB56" i="8"/>
  <c r="CC55" i="8"/>
  <c r="AL69" i="8"/>
  <c r="BB69" i="8"/>
  <c r="BA70" i="8"/>
  <c r="AN71" i="8"/>
  <c r="BD71" i="8"/>
  <c r="BW72" i="8"/>
  <c r="BD73" i="8"/>
  <c r="AW74" i="8"/>
  <c r="CC74" i="8"/>
  <c r="AZ75" i="8"/>
  <c r="AV77" i="8"/>
  <c r="CB77" i="8"/>
  <c r="CC78" i="8"/>
  <c r="BN81" i="8"/>
  <c r="CC82" i="8"/>
  <c r="AJ22" i="8"/>
  <c r="AK113" i="8"/>
  <c r="AK112" i="8"/>
  <c r="AK109" i="8"/>
  <c r="AK111" i="8"/>
  <c r="AK110" i="8"/>
  <c r="AK108" i="8"/>
  <c r="AK103" i="8"/>
  <c r="AK106" i="8"/>
  <c r="AK102" i="8"/>
  <c r="AK107" i="8"/>
  <c r="AK105" i="8"/>
  <c r="AK101" i="8"/>
  <c r="AK100" i="8"/>
  <c r="AK99" i="8"/>
  <c r="AK97" i="8"/>
  <c r="AK104" i="8"/>
  <c r="AK96" i="8"/>
  <c r="AK94" i="8"/>
  <c r="AK93" i="8"/>
  <c r="AK89" i="8"/>
  <c r="AK85" i="8"/>
  <c r="AK92" i="8"/>
  <c r="AK88" i="8"/>
  <c r="AK91" i="8"/>
  <c r="AK87" i="8"/>
  <c r="AK81" i="8"/>
  <c r="AK77" i="8"/>
  <c r="AK73" i="8"/>
  <c r="AK95" i="8"/>
  <c r="AK90" i="8"/>
  <c r="AK84" i="8"/>
  <c r="AK80" i="8"/>
  <c r="AK86" i="8"/>
  <c r="AK83" i="8"/>
  <c r="AK79" i="8"/>
  <c r="AK75" i="8"/>
  <c r="AK69" i="8"/>
  <c r="AK65" i="8"/>
  <c r="AK61" i="8"/>
  <c r="AK57" i="8"/>
  <c r="AK98" i="8"/>
  <c r="AK78" i="8"/>
  <c r="AK74" i="8"/>
  <c r="AK72" i="8"/>
  <c r="AK68" i="8"/>
  <c r="AK64" i="8"/>
  <c r="AK82" i="8"/>
  <c r="AK71" i="8"/>
  <c r="AK67" i="8"/>
  <c r="AK63" i="8"/>
  <c r="AK59" i="8"/>
  <c r="AK55" i="8"/>
  <c r="AH24" i="8"/>
  <c r="AK25" i="8"/>
  <c r="AJ26" i="8"/>
  <c r="AN26" i="8"/>
  <c r="AO113" i="8"/>
  <c r="AO112" i="8"/>
  <c r="AO111" i="8"/>
  <c r="AO110" i="8"/>
  <c r="AO109" i="8"/>
  <c r="AO108" i="8"/>
  <c r="AO107" i="8"/>
  <c r="AO103" i="8"/>
  <c r="AO106" i="8"/>
  <c r="AO102" i="8"/>
  <c r="AO105" i="8"/>
  <c r="AO101" i="8"/>
  <c r="AO100" i="8"/>
  <c r="AO104" i="8"/>
  <c r="AO99" i="8"/>
  <c r="AO98" i="8"/>
  <c r="AO97" i="8"/>
  <c r="AO96" i="8"/>
  <c r="AO93" i="8"/>
  <c r="AO89" i="8"/>
  <c r="AO85" i="8"/>
  <c r="AO95" i="8"/>
  <c r="AO94" i="8"/>
  <c r="AO92" i="8"/>
  <c r="AO88" i="8"/>
  <c r="AO84" i="8"/>
  <c r="AO91" i="8"/>
  <c r="AO87" i="8"/>
  <c r="AO90" i="8"/>
  <c r="AO81" i="8"/>
  <c r="AO77" i="8"/>
  <c r="AO73" i="8"/>
  <c r="AO86" i="8"/>
  <c r="AO80" i="8"/>
  <c r="AO83" i="8"/>
  <c r="AO79" i="8"/>
  <c r="AO75" i="8"/>
  <c r="AO69" i="8"/>
  <c r="AO65" i="8"/>
  <c r="AO61" i="8"/>
  <c r="AO57" i="8"/>
  <c r="AO82" i="8"/>
  <c r="AO76" i="8"/>
  <c r="AO72" i="8"/>
  <c r="AO68" i="8"/>
  <c r="AO64" i="8"/>
  <c r="AO71" i="8"/>
  <c r="AO67" i="8"/>
  <c r="AO63" i="8"/>
  <c r="AO59" i="8"/>
  <c r="AO55" i="8"/>
  <c r="AH28" i="8"/>
  <c r="AL28" i="8"/>
  <c r="AK29" i="8"/>
  <c r="AO29" i="8"/>
  <c r="AJ30" i="8"/>
  <c r="AN30" i="8"/>
  <c r="AR30" i="8"/>
  <c r="AS113" i="8"/>
  <c r="AS112" i="8"/>
  <c r="AS110" i="8"/>
  <c r="AS109" i="8"/>
  <c r="AS111" i="8"/>
  <c r="AS108" i="8"/>
  <c r="AS103" i="8"/>
  <c r="AS106" i="8"/>
  <c r="AS102" i="8"/>
  <c r="AS107" i="8"/>
  <c r="AS105" i="8"/>
  <c r="AS101" i="8"/>
  <c r="AS104" i="8"/>
  <c r="AS100" i="8"/>
  <c r="AS99" i="8"/>
  <c r="AS97" i="8"/>
  <c r="AS96" i="8"/>
  <c r="AS93" i="8"/>
  <c r="AS89" i="8"/>
  <c r="AS85" i="8"/>
  <c r="AS98" i="8"/>
  <c r="AS92" i="8"/>
  <c r="AS88" i="8"/>
  <c r="AS84" i="8"/>
  <c r="AS94" i="8"/>
  <c r="AS91" i="8"/>
  <c r="AS87" i="8"/>
  <c r="AS95" i="8"/>
  <c r="AS86" i="8"/>
  <c r="AS81" i="8"/>
  <c r="AS77" i="8"/>
  <c r="AS73" i="8"/>
  <c r="AS80" i="8"/>
  <c r="AS83" i="8"/>
  <c r="AS79" i="8"/>
  <c r="AS75" i="8"/>
  <c r="AS82" i="8"/>
  <c r="AS69" i="8"/>
  <c r="AS65" i="8"/>
  <c r="AS61" i="8"/>
  <c r="AS57" i="8"/>
  <c r="AS78" i="8"/>
  <c r="AS74" i="8"/>
  <c r="AS72" i="8"/>
  <c r="AS68" i="8"/>
  <c r="AS64" i="8"/>
  <c r="AS71" i="8"/>
  <c r="AS67" i="8"/>
  <c r="AS63" i="8"/>
  <c r="AS59" i="8"/>
  <c r="AS55" i="8"/>
  <c r="AH32" i="8"/>
  <c r="AL32" i="8"/>
  <c r="AP32" i="8"/>
  <c r="AK33" i="8"/>
  <c r="AO33" i="8"/>
  <c r="AS33" i="8"/>
  <c r="AJ34" i="8"/>
  <c r="AN34" i="8"/>
  <c r="AR34" i="8"/>
  <c r="AV34" i="8"/>
  <c r="AW113" i="8"/>
  <c r="AW112" i="8"/>
  <c r="AW111" i="8"/>
  <c r="AW109" i="8"/>
  <c r="AW108" i="8"/>
  <c r="AW107" i="8"/>
  <c r="AW103" i="8"/>
  <c r="AW110" i="8"/>
  <c r="AW106" i="8"/>
  <c r="AW102" i="8"/>
  <c r="AW105" i="8"/>
  <c r="AW104" i="8"/>
  <c r="AW101" i="8"/>
  <c r="AW100" i="8"/>
  <c r="AW99" i="8"/>
  <c r="AW98" i="8"/>
  <c r="AW97" i="8"/>
  <c r="AW96" i="8"/>
  <c r="AW89" i="8"/>
  <c r="AW85" i="8"/>
  <c r="AW95" i="8"/>
  <c r="AW93" i="8"/>
  <c r="AW92" i="8"/>
  <c r="AW88" i="8"/>
  <c r="AW84" i="8"/>
  <c r="AW91" i="8"/>
  <c r="AW87" i="8"/>
  <c r="AW81" i="8"/>
  <c r="AW77" i="8"/>
  <c r="AW73" i="8"/>
  <c r="AW80" i="8"/>
  <c r="AW94" i="8"/>
  <c r="AW90" i="8"/>
  <c r="AW83" i="8"/>
  <c r="AW79" i="8"/>
  <c r="AW75" i="8"/>
  <c r="AW69" i="8"/>
  <c r="AW65" i="8"/>
  <c r="AW61" i="8"/>
  <c r="AW57" i="8"/>
  <c r="AW76" i="8"/>
  <c r="AW72" i="8"/>
  <c r="AW68" i="8"/>
  <c r="AW64" i="8"/>
  <c r="AW86" i="8"/>
  <c r="AW71" i="8"/>
  <c r="AW67" i="8"/>
  <c r="AW63" i="8"/>
  <c r="AW59" i="8"/>
  <c r="AW55" i="8"/>
  <c r="AH36" i="8"/>
  <c r="AL36" i="8"/>
  <c r="AP36" i="8"/>
  <c r="AT36" i="8"/>
  <c r="AK37" i="8"/>
  <c r="AO37" i="8"/>
  <c r="AS37" i="8"/>
  <c r="AW37" i="8"/>
  <c r="AJ38" i="8"/>
  <c r="AN38" i="8"/>
  <c r="AR38" i="8"/>
  <c r="AV38" i="8"/>
  <c r="AZ38" i="8"/>
  <c r="BA113" i="8"/>
  <c r="BA112" i="8"/>
  <c r="BA111" i="8"/>
  <c r="BA109" i="8"/>
  <c r="BA110" i="8"/>
  <c r="BA108" i="8"/>
  <c r="BA103" i="8"/>
  <c r="BA106" i="8"/>
  <c r="BA102" i="8"/>
  <c r="BA107" i="8"/>
  <c r="BA105" i="8"/>
  <c r="BA101" i="8"/>
  <c r="BA100" i="8"/>
  <c r="BA99" i="8"/>
  <c r="BA104" i="8"/>
  <c r="BA97" i="8"/>
  <c r="BA96" i="8"/>
  <c r="BA94" i="8"/>
  <c r="BA89" i="8"/>
  <c r="BA85" i="8"/>
  <c r="BA92" i="8"/>
  <c r="BA88" i="8"/>
  <c r="BA84" i="8"/>
  <c r="BA93" i="8"/>
  <c r="BA91" i="8"/>
  <c r="BA87" i="8"/>
  <c r="BA81" i="8"/>
  <c r="BA77" i="8"/>
  <c r="BA73" i="8"/>
  <c r="BA90" i="8"/>
  <c r="BA80" i="8"/>
  <c r="BA98" i="8"/>
  <c r="BA86" i="8"/>
  <c r="BA83" i="8"/>
  <c r="BA79" i="8"/>
  <c r="BA75" i="8"/>
  <c r="BA69" i="8"/>
  <c r="BA65" i="8"/>
  <c r="BA61" i="8"/>
  <c r="BA57" i="8"/>
  <c r="BA78" i="8"/>
  <c r="BA74" i="8"/>
  <c r="BA72" i="8"/>
  <c r="BA68" i="8"/>
  <c r="BA64" i="8"/>
  <c r="BA82" i="8"/>
  <c r="BA71" i="8"/>
  <c r="BA67" i="8"/>
  <c r="BA63" i="8"/>
  <c r="BA59" i="8"/>
  <c r="BA55" i="8"/>
  <c r="AH40" i="8"/>
  <c r="AL40" i="8"/>
  <c r="AP40" i="8"/>
  <c r="AT40" i="8"/>
  <c r="AX40" i="8"/>
  <c r="AK41" i="8"/>
  <c r="AO41" i="8"/>
  <c r="AS41" i="8"/>
  <c r="AW41" i="8"/>
  <c r="BA41" i="8"/>
  <c r="AJ42" i="8"/>
  <c r="AN42" i="8"/>
  <c r="AR42" i="8"/>
  <c r="AV42" i="8"/>
  <c r="AZ42" i="8"/>
  <c r="BE113" i="8"/>
  <c r="BE112" i="8"/>
  <c r="BE111" i="8"/>
  <c r="BE110" i="8"/>
  <c r="BE109" i="8"/>
  <c r="BE108" i="8"/>
  <c r="BE107" i="8"/>
  <c r="BE103" i="8"/>
  <c r="BE106" i="8"/>
  <c r="BE102" i="8"/>
  <c r="BE105" i="8"/>
  <c r="BE101" i="8"/>
  <c r="BE97" i="8"/>
  <c r="BE100" i="8"/>
  <c r="BE104" i="8"/>
  <c r="BE99" i="8"/>
  <c r="BE98" i="8"/>
  <c r="BE96" i="8"/>
  <c r="BE89" i="8"/>
  <c r="BE85" i="8"/>
  <c r="BE95" i="8"/>
  <c r="BE94" i="8"/>
  <c r="BE92" i="8"/>
  <c r="BE88" i="8"/>
  <c r="BE84" i="8"/>
  <c r="BE91" i="8"/>
  <c r="BE87" i="8"/>
  <c r="BE90" i="8"/>
  <c r="BE81" i="8"/>
  <c r="BE77" i="8"/>
  <c r="BE73" i="8"/>
  <c r="BE93" i="8"/>
  <c r="BE86" i="8"/>
  <c r="BE80" i="8"/>
  <c r="BE83" i="8"/>
  <c r="BE79" i="8"/>
  <c r="BE75" i="8"/>
  <c r="BE69" i="8"/>
  <c r="BE65" i="8"/>
  <c r="BE61" i="8"/>
  <c r="BE57" i="8"/>
  <c r="BE82" i="8"/>
  <c r="BE76" i="8"/>
  <c r="BE72" i="8"/>
  <c r="BE68" i="8"/>
  <c r="BE64" i="8"/>
  <c r="BE71" i="8"/>
  <c r="BE67" i="8"/>
  <c r="BE63" i="8"/>
  <c r="BE59" i="8"/>
  <c r="BE55" i="8"/>
  <c r="AH44" i="8"/>
  <c r="AL44" i="8"/>
  <c r="AP44" i="8"/>
  <c r="AT44" i="8"/>
  <c r="AX44" i="8"/>
  <c r="BB44" i="8"/>
  <c r="AK45" i="8"/>
  <c r="AO45" i="8"/>
  <c r="AS45" i="8"/>
  <c r="AW45" i="8"/>
  <c r="BA45" i="8"/>
  <c r="BE45" i="8"/>
  <c r="AJ46" i="8"/>
  <c r="AN46" i="8"/>
  <c r="AR46" i="8"/>
  <c r="AV46" i="8"/>
  <c r="AZ46" i="8"/>
  <c r="BD46" i="8"/>
  <c r="BI113" i="8"/>
  <c r="BI112" i="8"/>
  <c r="BI110" i="8"/>
  <c r="BI109" i="8"/>
  <c r="BI108" i="8"/>
  <c r="BI103" i="8"/>
  <c r="BI106" i="8"/>
  <c r="BI102" i="8"/>
  <c r="BI111" i="8"/>
  <c r="BI107" i="8"/>
  <c r="BI105" i="8"/>
  <c r="BI101" i="8"/>
  <c r="BI97" i="8"/>
  <c r="BI104" i="8"/>
  <c r="BI100" i="8"/>
  <c r="BI99" i="8"/>
  <c r="BI96" i="8"/>
  <c r="BI93" i="8"/>
  <c r="BI89" i="8"/>
  <c r="BI85" i="8"/>
  <c r="BI98" i="8"/>
  <c r="BI92" i="8"/>
  <c r="BI88" i="8"/>
  <c r="BI84" i="8"/>
  <c r="BI94" i="8"/>
  <c r="BI91" i="8"/>
  <c r="BI87" i="8"/>
  <c r="BI86" i="8"/>
  <c r="BI81" i="8"/>
  <c r="BI77" i="8"/>
  <c r="BI73" i="8"/>
  <c r="BI80" i="8"/>
  <c r="BI95" i="8"/>
  <c r="BI83" i="8"/>
  <c r="BI79" i="8"/>
  <c r="BI75" i="8"/>
  <c r="BI82" i="8"/>
  <c r="BI69" i="8"/>
  <c r="BI65" i="8"/>
  <c r="BI61" i="8"/>
  <c r="BI57" i="8"/>
  <c r="BI78" i="8"/>
  <c r="BI74" i="8"/>
  <c r="BI72" i="8"/>
  <c r="BI68" i="8"/>
  <c r="BI64" i="8"/>
  <c r="BI90" i="8"/>
  <c r="BI71" i="8"/>
  <c r="BI67" i="8"/>
  <c r="BI63" i="8"/>
  <c r="BI59" i="8"/>
  <c r="BI55" i="8"/>
  <c r="AH48" i="8"/>
  <c r="AL48" i="8"/>
  <c r="AP48" i="8"/>
  <c r="AT48" i="8"/>
  <c r="AX48" i="8"/>
  <c r="BB48" i="8"/>
  <c r="BF48" i="8"/>
  <c r="AK49" i="8"/>
  <c r="AO49" i="8"/>
  <c r="AS49" i="8"/>
  <c r="AW49" i="8"/>
  <c r="BA49" i="8"/>
  <c r="BE49" i="8"/>
  <c r="BI49" i="8"/>
  <c r="AJ50" i="8"/>
  <c r="AN50" i="8"/>
  <c r="AR50" i="8"/>
  <c r="AV50" i="8"/>
  <c r="AZ50" i="8"/>
  <c r="BD50" i="8"/>
  <c r="BH50" i="8"/>
  <c r="BM113" i="8"/>
  <c r="BM112" i="8"/>
  <c r="BM111" i="8"/>
  <c r="BM109" i="8"/>
  <c r="BM108" i="8"/>
  <c r="BM110" i="8"/>
  <c r="BM107" i="8"/>
  <c r="BM103" i="8"/>
  <c r="BM106" i="8"/>
  <c r="BM102" i="8"/>
  <c r="BM105" i="8"/>
  <c r="BM104" i="8"/>
  <c r="BM101" i="8"/>
  <c r="BM97" i="8"/>
  <c r="BM100" i="8"/>
  <c r="BM99" i="8"/>
  <c r="BM98" i="8"/>
  <c r="BM96" i="8"/>
  <c r="BM89" i="8"/>
  <c r="BM85" i="8"/>
  <c r="BM95" i="8"/>
  <c r="BM93" i="8"/>
  <c r="BM92" i="8"/>
  <c r="BM88" i="8"/>
  <c r="BM84" i="8"/>
  <c r="BM91" i="8"/>
  <c r="BM87" i="8"/>
  <c r="BM81" i="8"/>
  <c r="BM77" i="8"/>
  <c r="BM73" i="8"/>
  <c r="BM80" i="8"/>
  <c r="BM90" i="8"/>
  <c r="BM83" i="8"/>
  <c r="BM79" i="8"/>
  <c r="BM75" i="8"/>
  <c r="BM94" i="8"/>
  <c r="BM69" i="8"/>
  <c r="BM65" i="8"/>
  <c r="BM61" i="8"/>
  <c r="BM57" i="8"/>
  <c r="BM86" i="8"/>
  <c r="BM76" i="8"/>
  <c r="BM72" i="8"/>
  <c r="BM68" i="8"/>
  <c r="BM64" i="8"/>
  <c r="BM71" i="8"/>
  <c r="BM67" i="8"/>
  <c r="BM63" i="8"/>
  <c r="BM59" i="8"/>
  <c r="BM55" i="8"/>
  <c r="AH52" i="8"/>
  <c r="AL52" i="8"/>
  <c r="AP52" i="8"/>
  <c r="AT52" i="8"/>
  <c r="AX52" i="8"/>
  <c r="BB52" i="8"/>
  <c r="BF52" i="8"/>
  <c r="BJ52" i="8"/>
  <c r="AK53" i="8"/>
  <c r="AO53" i="8"/>
  <c r="AS53" i="8"/>
  <c r="AW53" i="8"/>
  <c r="BA53" i="8"/>
  <c r="BE53" i="8"/>
  <c r="BI53" i="8"/>
  <c r="BM53" i="8"/>
  <c r="AO54" i="8"/>
  <c r="AT54" i="8"/>
  <c r="BE54" i="8"/>
  <c r="BJ54" i="8"/>
  <c r="BP111" i="8"/>
  <c r="BP113" i="8"/>
  <c r="BP110" i="8"/>
  <c r="BP112" i="8"/>
  <c r="BP109" i="8"/>
  <c r="BP104" i="8"/>
  <c r="BP108" i="8"/>
  <c r="BP103" i="8"/>
  <c r="BP106" i="8"/>
  <c r="BP102" i="8"/>
  <c r="BP107" i="8"/>
  <c r="BP105" i="8"/>
  <c r="BP98" i="8"/>
  <c r="BP101" i="8"/>
  <c r="BP100" i="8"/>
  <c r="BP99" i="8"/>
  <c r="BP97" i="8"/>
  <c r="BP93" i="8"/>
  <c r="BP95" i="8"/>
  <c r="BP90" i="8"/>
  <c r="BP86" i="8"/>
  <c r="BP96" i="8"/>
  <c r="BP94" i="8"/>
  <c r="BP89" i="8"/>
  <c r="BP85" i="8"/>
  <c r="BP92" i="8"/>
  <c r="BP88" i="8"/>
  <c r="BP84" i="8"/>
  <c r="BP91" i="8"/>
  <c r="BP83" i="8"/>
  <c r="BP82" i="8"/>
  <c r="BP78" i="8"/>
  <c r="BP74" i="8"/>
  <c r="BP87" i="8"/>
  <c r="BP81" i="8"/>
  <c r="BP80" i="8"/>
  <c r="BP76" i="8"/>
  <c r="BP70" i="8"/>
  <c r="BP66" i="8"/>
  <c r="BP62" i="8"/>
  <c r="BP58" i="8"/>
  <c r="BP54" i="8"/>
  <c r="BP77" i="8"/>
  <c r="BP73" i="8"/>
  <c r="BP69" i="8"/>
  <c r="BP65" i="8"/>
  <c r="BP61" i="8"/>
  <c r="BP79" i="8"/>
  <c r="BP72" i="8"/>
  <c r="BP68" i="8"/>
  <c r="BP64" i="8"/>
  <c r="BP60" i="8"/>
  <c r="BP56" i="8"/>
  <c r="AL55" i="8"/>
  <c r="AT55" i="8"/>
  <c r="BB55" i="8"/>
  <c r="BJ55" i="8"/>
  <c r="AH57" i="8"/>
  <c r="AP57" i="8"/>
  <c r="BF57" i="8"/>
  <c r="BT111" i="8"/>
  <c r="BT113" i="8"/>
  <c r="BT112" i="8"/>
  <c r="BT110" i="8"/>
  <c r="BT109" i="8"/>
  <c r="BT108" i="8"/>
  <c r="BT104" i="8"/>
  <c r="BT107" i="8"/>
  <c r="BT103" i="8"/>
  <c r="BT106" i="8"/>
  <c r="BT102" i="8"/>
  <c r="BT98" i="8"/>
  <c r="BT101" i="8"/>
  <c r="BT100" i="8"/>
  <c r="BT105" i="8"/>
  <c r="BT93" i="8"/>
  <c r="BT90" i="8"/>
  <c r="BT86" i="8"/>
  <c r="BT89" i="8"/>
  <c r="BT85" i="8"/>
  <c r="BT97" i="8"/>
  <c r="BT95" i="8"/>
  <c r="BT94" i="8"/>
  <c r="BT92" i="8"/>
  <c r="BT88" i="8"/>
  <c r="BT84" i="8"/>
  <c r="BT96" i="8"/>
  <c r="BT87" i="8"/>
  <c r="BT82" i="8"/>
  <c r="BT78" i="8"/>
  <c r="BT74" i="8"/>
  <c r="BT99" i="8"/>
  <c r="BT81" i="8"/>
  <c r="BT83" i="8"/>
  <c r="BT80" i="8"/>
  <c r="BT76" i="8"/>
  <c r="BT70" i="8"/>
  <c r="BT66" i="8"/>
  <c r="BT62" i="8"/>
  <c r="BT58" i="8"/>
  <c r="BS55" i="8"/>
  <c r="BT54" i="8"/>
  <c r="BT79" i="8"/>
  <c r="BT75" i="8"/>
  <c r="BT69" i="8"/>
  <c r="BT65" i="8"/>
  <c r="BS62" i="8"/>
  <c r="BT61" i="8"/>
  <c r="BT72" i="8"/>
  <c r="BT68" i="8"/>
  <c r="BT64" i="8"/>
  <c r="BT60" i="8"/>
  <c r="BS57" i="8"/>
  <c r="BT56" i="8"/>
  <c r="BS60" i="8"/>
  <c r="AP61" i="8"/>
  <c r="BF61" i="8"/>
  <c r="AO62" i="8"/>
  <c r="BE62" i="8"/>
  <c r="AN63" i="8"/>
  <c r="BD63" i="8"/>
  <c r="BT63" i="8"/>
  <c r="BS64" i="8"/>
  <c r="AP65" i="8"/>
  <c r="BF65" i="8"/>
  <c r="AO66" i="8"/>
  <c r="BE66" i="8"/>
  <c r="AN67" i="8"/>
  <c r="BD67" i="8"/>
  <c r="BT67" i="8"/>
  <c r="BS68" i="8"/>
  <c r="AO70" i="8"/>
  <c r="BE70" i="8"/>
  <c r="AR71" i="8"/>
  <c r="BH71" i="8"/>
  <c r="BL73" i="8"/>
  <c r="BE74" i="8"/>
  <c r="BH75" i="8"/>
  <c r="BI76" i="8"/>
  <c r="BD77" i="8"/>
  <c r="BE78" i="8"/>
  <c r="AV79" i="8"/>
  <c r="AV83" i="8"/>
  <c r="BA95" i="8"/>
  <c r="AH113" i="8"/>
  <c r="AH112" i="8"/>
  <c r="AH111" i="8"/>
  <c r="AH110" i="8"/>
  <c r="AH109" i="8"/>
  <c r="AH108" i="8"/>
  <c r="AH107" i="8"/>
  <c r="AH106" i="8"/>
  <c r="AH105" i="8"/>
  <c r="AH104" i="8"/>
  <c r="AH100" i="8"/>
  <c r="AH98" i="8"/>
  <c r="AH103" i="8"/>
  <c r="AH96" i="8"/>
  <c r="AH101" i="8"/>
  <c r="AH99" i="8"/>
  <c r="AH95" i="8"/>
  <c r="AH102" i="8"/>
  <c r="AH97" i="8"/>
  <c r="AH92" i="8"/>
  <c r="AH88" i="8"/>
  <c r="AH84" i="8"/>
  <c r="AH91" i="8"/>
  <c r="AH87" i="8"/>
  <c r="AH94" i="8"/>
  <c r="AH90" i="8"/>
  <c r="AH86" i="8"/>
  <c r="AH85" i="8"/>
  <c r="AH80" i="8"/>
  <c r="AH76" i="8"/>
  <c r="AH83" i="8"/>
  <c r="AH79" i="8"/>
  <c r="AH93" i="8"/>
  <c r="AH82" i="8"/>
  <c r="AH78" i="8"/>
  <c r="AH74" i="8"/>
  <c r="AH75" i="8"/>
  <c r="AH72" i="8"/>
  <c r="AH68" i="8"/>
  <c r="AH64" i="8"/>
  <c r="AH60" i="8"/>
  <c r="AH56" i="8"/>
  <c r="AH71" i="8"/>
  <c r="AH67" i="8"/>
  <c r="AH63" i="8"/>
  <c r="AH77" i="8"/>
  <c r="AH73" i="8"/>
  <c r="AH70" i="8"/>
  <c r="AH66" i="8"/>
  <c r="AH62" i="8"/>
  <c r="AH58" i="8"/>
  <c r="AH21" i="8"/>
  <c r="AJ23" i="8"/>
  <c r="AL113" i="8"/>
  <c r="AL112" i="8"/>
  <c r="AL111" i="8"/>
  <c r="AL110" i="8"/>
  <c r="AL108" i="8"/>
  <c r="AL107" i="8"/>
  <c r="AL109" i="8"/>
  <c r="AL106" i="8"/>
  <c r="AL105" i="8"/>
  <c r="AL104" i="8"/>
  <c r="AL100" i="8"/>
  <c r="AL102" i="8"/>
  <c r="AL103" i="8"/>
  <c r="AL98" i="8"/>
  <c r="AL101" i="8"/>
  <c r="AL96" i="8"/>
  <c r="AL95" i="8"/>
  <c r="AL99" i="8"/>
  <c r="AL92" i="8"/>
  <c r="AL88" i="8"/>
  <c r="AL84" i="8"/>
  <c r="AL91" i="8"/>
  <c r="AL87" i="8"/>
  <c r="AL97" i="8"/>
  <c r="AL90" i="8"/>
  <c r="AL86" i="8"/>
  <c r="AL94" i="8"/>
  <c r="AL80" i="8"/>
  <c r="AL76" i="8"/>
  <c r="AL93" i="8"/>
  <c r="AL83" i="8"/>
  <c r="AL79" i="8"/>
  <c r="AL89" i="8"/>
  <c r="AL82" i="8"/>
  <c r="AL78" i="8"/>
  <c r="AL74" i="8"/>
  <c r="AL77" i="8"/>
  <c r="AL73" i="8"/>
  <c r="AL72" i="8"/>
  <c r="AL68" i="8"/>
  <c r="AL64" i="8"/>
  <c r="AL60" i="8"/>
  <c r="AL56" i="8"/>
  <c r="AL71" i="8"/>
  <c r="AL67" i="8"/>
  <c r="AL63" i="8"/>
  <c r="AL85" i="8"/>
  <c r="AL81" i="8"/>
  <c r="AL75" i="8"/>
  <c r="AL70" i="8"/>
  <c r="AL66" i="8"/>
  <c r="AL62" i="8"/>
  <c r="AL58" i="8"/>
  <c r="AH25" i="8"/>
  <c r="AL25" i="8"/>
  <c r="AK26" i="8"/>
  <c r="AJ27" i="8"/>
  <c r="AN27" i="8"/>
  <c r="AR27" i="8"/>
  <c r="AP113" i="8"/>
  <c r="AP112" i="8"/>
  <c r="AP111" i="8"/>
  <c r="AP110" i="8"/>
  <c r="AP109" i="8"/>
  <c r="AP108" i="8"/>
  <c r="AP107" i="8"/>
  <c r="AP106" i="8"/>
  <c r="AP105" i="8"/>
  <c r="AP104" i="8"/>
  <c r="AP100" i="8"/>
  <c r="AP103" i="8"/>
  <c r="AP98" i="8"/>
  <c r="AP96" i="8"/>
  <c r="AP102" i="8"/>
  <c r="AP99" i="8"/>
  <c r="AP95" i="8"/>
  <c r="AP97" i="8"/>
  <c r="AP94" i="8"/>
  <c r="AP92" i="8"/>
  <c r="AP88" i="8"/>
  <c r="AP84" i="8"/>
  <c r="AP91" i="8"/>
  <c r="AP87" i="8"/>
  <c r="AP101" i="8"/>
  <c r="AP90" i="8"/>
  <c r="AP86" i="8"/>
  <c r="AP93" i="8"/>
  <c r="AP80" i="8"/>
  <c r="AP76" i="8"/>
  <c r="AP89" i="8"/>
  <c r="AP83" i="8"/>
  <c r="AP79" i="8"/>
  <c r="AP85" i="8"/>
  <c r="AP82" i="8"/>
  <c r="AP78" i="8"/>
  <c r="AP74" i="8"/>
  <c r="AP75" i="8"/>
  <c r="AP72" i="8"/>
  <c r="AP68" i="8"/>
  <c r="AP64" i="8"/>
  <c r="AP60" i="8"/>
  <c r="AP56" i="8"/>
  <c r="AP81" i="8"/>
  <c r="AP71" i="8"/>
  <c r="AP67" i="8"/>
  <c r="AP63" i="8"/>
  <c r="AP77" i="8"/>
  <c r="AP73" i="8"/>
  <c r="AP70" i="8"/>
  <c r="AP66" i="8"/>
  <c r="AP62" i="8"/>
  <c r="AP58" i="8"/>
  <c r="AH29" i="8"/>
  <c r="AL29" i="8"/>
  <c r="AP29" i="8"/>
  <c r="AK30" i="8"/>
  <c r="AO30" i="8"/>
  <c r="AJ31" i="8"/>
  <c r="AN31" i="8"/>
  <c r="AR31" i="8"/>
  <c r="AV31" i="8"/>
  <c r="AT113" i="8"/>
  <c r="AT112" i="8"/>
  <c r="AT111" i="8"/>
  <c r="AT110" i="8"/>
  <c r="AT108" i="8"/>
  <c r="AT107" i="8"/>
  <c r="AT106" i="8"/>
  <c r="AT105" i="8"/>
  <c r="AT104" i="8"/>
  <c r="AT109" i="8"/>
  <c r="AT103" i="8"/>
  <c r="AT100" i="8"/>
  <c r="AT102" i="8"/>
  <c r="AT98" i="8"/>
  <c r="AT96" i="8"/>
  <c r="AT95" i="8"/>
  <c r="AT92" i="8"/>
  <c r="AT88" i="8"/>
  <c r="AT84" i="8"/>
  <c r="AT101" i="8"/>
  <c r="AT94" i="8"/>
  <c r="AT91" i="8"/>
  <c r="AT87" i="8"/>
  <c r="AT99" i="8"/>
  <c r="AT97" i="8"/>
  <c r="AT90" i="8"/>
  <c r="AT86" i="8"/>
  <c r="AT89" i="8"/>
  <c r="AT80" i="8"/>
  <c r="AT76" i="8"/>
  <c r="AT85" i="8"/>
  <c r="AT83" i="8"/>
  <c r="AT79" i="8"/>
  <c r="AT82" i="8"/>
  <c r="AT78" i="8"/>
  <c r="AT74" i="8"/>
  <c r="AT81" i="8"/>
  <c r="AT77" i="8"/>
  <c r="AT73" i="8"/>
  <c r="AT72" i="8"/>
  <c r="AT68" i="8"/>
  <c r="AT64" i="8"/>
  <c r="AT60" i="8"/>
  <c r="AT56" i="8"/>
  <c r="AT71" i="8"/>
  <c r="AT67" i="8"/>
  <c r="AT63" i="8"/>
  <c r="AT75" i="8"/>
  <c r="AT70" i="8"/>
  <c r="AT66" i="8"/>
  <c r="AT62" i="8"/>
  <c r="AT58" i="8"/>
  <c r="AH33" i="8"/>
  <c r="AL33" i="8"/>
  <c r="AP33" i="8"/>
  <c r="AT33" i="8"/>
  <c r="AK34" i="8"/>
  <c r="AO34" i="8"/>
  <c r="AS34" i="8"/>
  <c r="AJ35" i="8"/>
  <c r="AN35" i="8"/>
  <c r="AR35" i="8"/>
  <c r="AV35" i="8"/>
  <c r="AZ35" i="8"/>
  <c r="AX113" i="8"/>
  <c r="AX112" i="8"/>
  <c r="AX111" i="8"/>
  <c r="AX110" i="8"/>
  <c r="AX109" i="8"/>
  <c r="AX108" i="8"/>
  <c r="AX107" i="8"/>
  <c r="AX106" i="8"/>
  <c r="AX105" i="8"/>
  <c r="AX104" i="8"/>
  <c r="AX100" i="8"/>
  <c r="AX98" i="8"/>
  <c r="AX102" i="8"/>
  <c r="AX96" i="8"/>
  <c r="AX101" i="8"/>
  <c r="AX99" i="8"/>
  <c r="AX95" i="8"/>
  <c r="AX97" i="8"/>
  <c r="AX93" i="8"/>
  <c r="AX92" i="8"/>
  <c r="AX88" i="8"/>
  <c r="AX84" i="8"/>
  <c r="AX91" i="8"/>
  <c r="AX87" i="8"/>
  <c r="AX94" i="8"/>
  <c r="AX90" i="8"/>
  <c r="AX86" i="8"/>
  <c r="AX103" i="8"/>
  <c r="AX85" i="8"/>
  <c r="AX80" i="8"/>
  <c r="AX76" i="8"/>
  <c r="AX83" i="8"/>
  <c r="AX79" i="8"/>
  <c r="AX82" i="8"/>
  <c r="AX78" i="8"/>
  <c r="AX74" i="8"/>
  <c r="AX75" i="8"/>
  <c r="AX72" i="8"/>
  <c r="AX68" i="8"/>
  <c r="AX64" i="8"/>
  <c r="AX60" i="8"/>
  <c r="AX56" i="8"/>
  <c r="AX71" i="8"/>
  <c r="AX67" i="8"/>
  <c r="AX63" i="8"/>
  <c r="AX89" i="8"/>
  <c r="AX77" i="8"/>
  <c r="AX73" i="8"/>
  <c r="AX70" i="8"/>
  <c r="AX66" i="8"/>
  <c r="AX62" i="8"/>
  <c r="AX58" i="8"/>
  <c r="AH37" i="8"/>
  <c r="AL37" i="8"/>
  <c r="AP37" i="8"/>
  <c r="AT37" i="8"/>
  <c r="AX37" i="8"/>
  <c r="AK38" i="8"/>
  <c r="AO38" i="8"/>
  <c r="AS38" i="8"/>
  <c r="AW38" i="8"/>
  <c r="AJ39" i="8"/>
  <c r="AN39" i="8"/>
  <c r="AR39" i="8"/>
  <c r="AV39" i="8"/>
  <c r="AZ39" i="8"/>
  <c r="BB113" i="8"/>
  <c r="BB112" i="8"/>
  <c r="BB111" i="8"/>
  <c r="BB110" i="8"/>
  <c r="BB108" i="8"/>
  <c r="BB107" i="8"/>
  <c r="BB106" i="8"/>
  <c r="BB105" i="8"/>
  <c r="BB109" i="8"/>
  <c r="BB104" i="8"/>
  <c r="BB100" i="8"/>
  <c r="BB102" i="8"/>
  <c r="BB103" i="8"/>
  <c r="BB98" i="8"/>
  <c r="BB101" i="8"/>
  <c r="BB97" i="8"/>
  <c r="BB96" i="8"/>
  <c r="BB95" i="8"/>
  <c r="BB99" i="8"/>
  <c r="BB92" i="8"/>
  <c r="BB88" i="8"/>
  <c r="BB84" i="8"/>
  <c r="BB93" i="8"/>
  <c r="BB91" i="8"/>
  <c r="BB87" i="8"/>
  <c r="BB90" i="8"/>
  <c r="BB86" i="8"/>
  <c r="BB80" i="8"/>
  <c r="BB76" i="8"/>
  <c r="BB94" i="8"/>
  <c r="BB83" i="8"/>
  <c r="BB79" i="8"/>
  <c r="BB89" i="8"/>
  <c r="BB82" i="8"/>
  <c r="BB78" i="8"/>
  <c r="BB74" i="8"/>
  <c r="BB77" i="8"/>
  <c r="BB73" i="8"/>
  <c r="BB72" i="8"/>
  <c r="BB68" i="8"/>
  <c r="BB64" i="8"/>
  <c r="BB60" i="8"/>
  <c r="BB56" i="8"/>
  <c r="BB85" i="8"/>
  <c r="BB71" i="8"/>
  <c r="BB67" i="8"/>
  <c r="BB63" i="8"/>
  <c r="BB81" i="8"/>
  <c r="BB75" i="8"/>
  <c r="BB70" i="8"/>
  <c r="BB66" i="8"/>
  <c r="BB62" i="8"/>
  <c r="BB58" i="8"/>
  <c r="AH41" i="8"/>
  <c r="AL41" i="8"/>
  <c r="AP41" i="8"/>
  <c r="AT41" i="8"/>
  <c r="AX41" i="8"/>
  <c r="BB41" i="8"/>
  <c r="AK42" i="8"/>
  <c r="AO42" i="8"/>
  <c r="AS42" i="8"/>
  <c r="AW42" i="8"/>
  <c r="BA42" i="8"/>
  <c r="BE42" i="8"/>
  <c r="AJ43" i="8"/>
  <c r="AN43" i="8"/>
  <c r="AR43" i="8"/>
  <c r="AV43" i="8"/>
  <c r="AZ43" i="8"/>
  <c r="BD43" i="8"/>
  <c r="BF113" i="8"/>
  <c r="BF112" i="8"/>
  <c r="BF111" i="8"/>
  <c r="BF110" i="8"/>
  <c r="BF109" i="8"/>
  <c r="BF108" i="8"/>
  <c r="BF107" i="8"/>
  <c r="BF106" i="8"/>
  <c r="BF105" i="8"/>
  <c r="BF104" i="8"/>
  <c r="BF100" i="8"/>
  <c r="BF103" i="8"/>
  <c r="BF98" i="8"/>
  <c r="BF96" i="8"/>
  <c r="BF99" i="8"/>
  <c r="BF95" i="8"/>
  <c r="BF101" i="8"/>
  <c r="BF94" i="8"/>
  <c r="BF92" i="8"/>
  <c r="BF88" i="8"/>
  <c r="BF84" i="8"/>
  <c r="BF97" i="8"/>
  <c r="BF91" i="8"/>
  <c r="BF87" i="8"/>
  <c r="BF93" i="8"/>
  <c r="BF90" i="8"/>
  <c r="BF86" i="8"/>
  <c r="BF80" i="8"/>
  <c r="BF76" i="8"/>
  <c r="BF102" i="8"/>
  <c r="BF89" i="8"/>
  <c r="BF83" i="8"/>
  <c r="BF79" i="8"/>
  <c r="BF85" i="8"/>
  <c r="BF82" i="8"/>
  <c r="BF78" i="8"/>
  <c r="BF74" i="8"/>
  <c r="BF75" i="8"/>
  <c r="BF72" i="8"/>
  <c r="BF68" i="8"/>
  <c r="BF64" i="8"/>
  <c r="BF60" i="8"/>
  <c r="BF56" i="8"/>
  <c r="BF81" i="8"/>
  <c r="BF71" i="8"/>
  <c r="BF67" i="8"/>
  <c r="BF63" i="8"/>
  <c r="BF77" i="8"/>
  <c r="BF73" i="8"/>
  <c r="BF70" i="8"/>
  <c r="BF66" i="8"/>
  <c r="BF62" i="8"/>
  <c r="BF58" i="8"/>
  <c r="AH45" i="8"/>
  <c r="AL45" i="8"/>
  <c r="AP45" i="8"/>
  <c r="AT45" i="8"/>
  <c r="AX45" i="8"/>
  <c r="BB45" i="8"/>
  <c r="BF45" i="8"/>
  <c r="AK46" i="8"/>
  <c r="AO46" i="8"/>
  <c r="AS46" i="8"/>
  <c r="AW46" i="8"/>
  <c r="BA46" i="8"/>
  <c r="BE46" i="8"/>
  <c r="BI46" i="8"/>
  <c r="AJ47" i="8"/>
  <c r="AN47" i="8"/>
  <c r="AR47" i="8"/>
  <c r="AV47" i="8"/>
  <c r="AZ47" i="8"/>
  <c r="BD47" i="8"/>
  <c r="BH47" i="8"/>
  <c r="BJ113" i="8"/>
  <c r="BJ112" i="8"/>
  <c r="BJ111" i="8"/>
  <c r="BJ110" i="8"/>
  <c r="BJ108" i="8"/>
  <c r="BJ107" i="8"/>
  <c r="BJ106" i="8"/>
  <c r="BJ109" i="8"/>
  <c r="BJ105" i="8"/>
  <c r="BJ104" i="8"/>
  <c r="BJ103" i="8"/>
  <c r="BJ100" i="8"/>
  <c r="BJ102" i="8"/>
  <c r="BJ98" i="8"/>
  <c r="BJ97" i="8"/>
  <c r="BJ96" i="8"/>
  <c r="BJ95" i="8"/>
  <c r="BJ92" i="8"/>
  <c r="BJ88" i="8"/>
  <c r="BJ84" i="8"/>
  <c r="BJ94" i="8"/>
  <c r="BJ91" i="8"/>
  <c r="BJ87" i="8"/>
  <c r="BJ99" i="8"/>
  <c r="BJ90" i="8"/>
  <c r="BJ86" i="8"/>
  <c r="BJ93" i="8"/>
  <c r="BJ89" i="8"/>
  <c r="BJ80" i="8"/>
  <c r="BJ76" i="8"/>
  <c r="BJ85" i="8"/>
  <c r="BJ83" i="8"/>
  <c r="BJ79" i="8"/>
  <c r="BJ101" i="8"/>
  <c r="BJ82" i="8"/>
  <c r="BJ78" i="8"/>
  <c r="BJ74" i="8"/>
  <c r="BJ81" i="8"/>
  <c r="BJ77" i="8"/>
  <c r="BJ73" i="8"/>
  <c r="BJ72" i="8"/>
  <c r="BJ68" i="8"/>
  <c r="BJ64" i="8"/>
  <c r="BJ60" i="8"/>
  <c r="BJ56" i="8"/>
  <c r="BJ71" i="8"/>
  <c r="BJ67" i="8"/>
  <c r="BJ63" i="8"/>
  <c r="BJ75" i="8"/>
  <c r="BJ70" i="8"/>
  <c r="BJ66" i="8"/>
  <c r="BJ62" i="8"/>
  <c r="BJ58" i="8"/>
  <c r="AH49" i="8"/>
  <c r="AL49" i="8"/>
  <c r="AP49" i="8"/>
  <c r="AT49" i="8"/>
  <c r="AX49" i="8"/>
  <c r="BB49" i="8"/>
  <c r="BF49" i="8"/>
  <c r="BJ49" i="8"/>
  <c r="AK50" i="8"/>
  <c r="AO50" i="8"/>
  <c r="AS50" i="8"/>
  <c r="AW50" i="8"/>
  <c r="BA50" i="8"/>
  <c r="BE50" i="8"/>
  <c r="BI50" i="8"/>
  <c r="BM50" i="8"/>
  <c r="AJ51" i="8"/>
  <c r="AN51" i="8"/>
  <c r="AR51" i="8"/>
  <c r="AV51" i="8"/>
  <c r="AZ51" i="8"/>
  <c r="BD51" i="8"/>
  <c r="BH51" i="8"/>
  <c r="BL51" i="8"/>
  <c r="BN113" i="8"/>
  <c r="BN112" i="8"/>
  <c r="BN111" i="8"/>
  <c r="BN110" i="8"/>
  <c r="BN109" i="8"/>
  <c r="BN108" i="8"/>
  <c r="BN107" i="8"/>
  <c r="BN106" i="8"/>
  <c r="BN105" i="8"/>
  <c r="BN104" i="8"/>
  <c r="BN100" i="8"/>
  <c r="BN98" i="8"/>
  <c r="BN96" i="8"/>
  <c r="BN101" i="8"/>
  <c r="BN99" i="8"/>
  <c r="BN95" i="8"/>
  <c r="BN93" i="8"/>
  <c r="BN92" i="8"/>
  <c r="BN88" i="8"/>
  <c r="BN84" i="8"/>
  <c r="BN91" i="8"/>
  <c r="BN87" i="8"/>
  <c r="BN103" i="8"/>
  <c r="BN102" i="8"/>
  <c r="BN94" i="8"/>
  <c r="BN90" i="8"/>
  <c r="BN86" i="8"/>
  <c r="BN85" i="8"/>
  <c r="BN80" i="8"/>
  <c r="BN76" i="8"/>
  <c r="BN97" i="8"/>
  <c r="BN83" i="8"/>
  <c r="BN79" i="8"/>
  <c r="BN82" i="8"/>
  <c r="BN78" i="8"/>
  <c r="BN74" i="8"/>
  <c r="BN75" i="8"/>
  <c r="BN72" i="8"/>
  <c r="BN68" i="8"/>
  <c r="BN64" i="8"/>
  <c r="BN60" i="8"/>
  <c r="BN56" i="8"/>
  <c r="BN89" i="8"/>
  <c r="BN71" i="8"/>
  <c r="BN67" i="8"/>
  <c r="BN63" i="8"/>
  <c r="BN77" i="8"/>
  <c r="BN73" i="8"/>
  <c r="BN70" i="8"/>
  <c r="BN66" i="8"/>
  <c r="BN62" i="8"/>
  <c r="BN58" i="8"/>
  <c r="AH53" i="8"/>
  <c r="AL53" i="8"/>
  <c r="AP53" i="8"/>
  <c r="AT53" i="8"/>
  <c r="AX53" i="8"/>
  <c r="BB53" i="8"/>
  <c r="BF53" i="8"/>
  <c r="BJ53" i="8"/>
  <c r="BN53" i="8"/>
  <c r="AK54" i="8"/>
  <c r="AP54" i="8"/>
  <c r="BA54" i="8"/>
  <c r="BF54" i="8"/>
  <c r="AN55" i="8"/>
  <c r="AV55" i="8"/>
  <c r="BD55" i="8"/>
  <c r="BL55" i="8"/>
  <c r="AO56" i="8"/>
  <c r="AW56" i="8"/>
  <c r="BE56" i="8"/>
  <c r="BM56" i="8"/>
  <c r="AJ57" i="8"/>
  <c r="AR57" i="8"/>
  <c r="AZ57" i="8"/>
  <c r="BH57" i="8"/>
  <c r="BP57" i="8"/>
  <c r="AK58" i="8"/>
  <c r="AS58" i="8"/>
  <c r="BA58" i="8"/>
  <c r="BI58" i="8"/>
  <c r="AN59" i="8"/>
  <c r="AV59" i="8"/>
  <c r="BD59" i="8"/>
  <c r="BL59" i="8"/>
  <c r="BT59" i="8"/>
  <c r="AO60" i="8"/>
  <c r="AW60" i="8"/>
  <c r="BE60" i="8"/>
  <c r="BM60" i="8"/>
  <c r="AT61" i="8"/>
  <c r="BJ61" i="8"/>
  <c r="AS62" i="8"/>
  <c r="BI62" i="8"/>
  <c r="AR63" i="8"/>
  <c r="BH63" i="8"/>
  <c r="AT65" i="8"/>
  <c r="BJ65" i="8"/>
  <c r="AS66" i="8"/>
  <c r="BI66" i="8"/>
  <c r="AR67" i="8"/>
  <c r="BH67" i="8"/>
  <c r="AT69" i="8"/>
  <c r="BJ69" i="8"/>
  <c r="AS70" i="8"/>
  <c r="BI70" i="8"/>
  <c r="AV71" i="8"/>
  <c r="BL71" i="8"/>
  <c r="AN73" i="8"/>
  <c r="BT73" i="8"/>
  <c r="BM74" i="8"/>
  <c r="AJ75" i="8"/>
  <c r="BP75" i="8"/>
  <c r="AK76" i="8"/>
  <c r="BL77" i="8"/>
  <c r="BM78" i="8"/>
  <c r="BL79" i="8"/>
  <c r="AH81" i="8"/>
  <c r="AW82" i="8"/>
  <c r="BL83" i="8"/>
  <c r="BT91" i="8"/>
  <c r="BS112" i="8"/>
  <c r="BS111" i="8"/>
  <c r="BS113" i="8"/>
  <c r="BS110" i="8"/>
  <c r="BS109" i="8"/>
  <c r="BS108" i="8"/>
  <c r="BS107" i="8"/>
  <c r="BS105" i="8"/>
  <c r="BS104" i="8"/>
  <c r="BS103" i="8"/>
  <c r="BS102" i="8"/>
  <c r="BS99" i="8"/>
  <c r="BS101" i="8"/>
  <c r="BS97" i="8"/>
  <c r="BS95" i="8"/>
  <c r="BS106" i="8"/>
  <c r="BS98" i="8"/>
  <c r="BS94" i="8"/>
  <c r="BS100" i="8"/>
  <c r="BS96" i="8"/>
  <c r="BS93" i="8"/>
  <c r="BS91" i="8"/>
  <c r="BS87" i="8"/>
  <c r="BS83" i="8"/>
  <c r="BS90" i="8"/>
  <c r="BS86" i="8"/>
  <c r="BS89" i="8"/>
  <c r="BS85" i="8"/>
  <c r="BS84" i="8"/>
  <c r="BS79" i="8"/>
  <c r="BS75" i="8"/>
  <c r="BS82" i="8"/>
  <c r="BS92" i="8"/>
  <c r="BS81" i="8"/>
  <c r="BS77" i="8"/>
  <c r="BS73" i="8"/>
  <c r="BQ59" i="8"/>
  <c r="BX60" i="8"/>
  <c r="BS61" i="8"/>
  <c r="BW61" i="8"/>
  <c r="BW112" i="8"/>
  <c r="BW111" i="8"/>
  <c r="BW113" i="8"/>
  <c r="BW110" i="8"/>
  <c r="BW109" i="8"/>
  <c r="BW108" i="8"/>
  <c r="BW107" i="8"/>
  <c r="BW105" i="8"/>
  <c r="BW104" i="8"/>
  <c r="BW103" i="8"/>
  <c r="BW99" i="8"/>
  <c r="BW106" i="8"/>
  <c r="BW102" i="8"/>
  <c r="BW101" i="8"/>
  <c r="BW97" i="8"/>
  <c r="BW95" i="8"/>
  <c r="BW94" i="8"/>
  <c r="BW91" i="8"/>
  <c r="BW87" i="8"/>
  <c r="BW83" i="8"/>
  <c r="BW93" i="8"/>
  <c r="BW90" i="8"/>
  <c r="BW86" i="8"/>
  <c r="BW98" i="8"/>
  <c r="BW96" i="8"/>
  <c r="BW89" i="8"/>
  <c r="BW85" i="8"/>
  <c r="BW79" i="8"/>
  <c r="BW75" i="8"/>
  <c r="BW100" i="8"/>
  <c r="BW92" i="8"/>
  <c r="BW82" i="8"/>
  <c r="BW88" i="8"/>
  <c r="BW81" i="8"/>
  <c r="BW77" i="8"/>
  <c r="BW73" i="8"/>
  <c r="BQ63" i="8"/>
  <c r="BU63" i="8"/>
  <c r="BX64" i="8"/>
  <c r="BS65" i="8"/>
  <c r="BW65" i="8"/>
  <c r="CA112" i="8"/>
  <c r="CA111" i="8"/>
  <c r="CA110" i="8"/>
  <c r="CA109" i="8"/>
  <c r="CA108" i="8"/>
  <c r="CA107" i="8"/>
  <c r="CA113" i="8"/>
  <c r="CA105" i="8"/>
  <c r="CA104" i="8"/>
  <c r="CA103" i="8"/>
  <c r="CA102" i="8"/>
  <c r="CA99" i="8"/>
  <c r="CA106" i="8"/>
  <c r="CA101" i="8"/>
  <c r="CA97" i="8"/>
  <c r="CA95" i="8"/>
  <c r="CA100" i="8"/>
  <c r="CA98" i="8"/>
  <c r="CA94" i="8"/>
  <c r="CA96" i="8"/>
  <c r="CA91" i="8"/>
  <c r="CA87" i="8"/>
  <c r="CA83" i="8"/>
  <c r="CA90" i="8"/>
  <c r="CA86" i="8"/>
  <c r="CA93" i="8"/>
  <c r="CA89" i="8"/>
  <c r="CA85" i="8"/>
  <c r="CA92" i="8"/>
  <c r="CA79" i="8"/>
  <c r="CA75" i="8"/>
  <c r="CA88" i="8"/>
  <c r="CA82" i="8"/>
  <c r="CA84" i="8"/>
  <c r="CA81" i="8"/>
  <c r="CA77" i="8"/>
  <c r="CA73" i="8"/>
  <c r="BQ67" i="8"/>
  <c r="BU67" i="8"/>
  <c r="BY67" i="8"/>
  <c r="BX68" i="8"/>
  <c r="BS69" i="8"/>
  <c r="BW69" i="8"/>
  <c r="CA69" i="8"/>
  <c r="CE112" i="8"/>
  <c r="CE111" i="8"/>
  <c r="CE110" i="8"/>
  <c r="CE113" i="8"/>
  <c r="CE109" i="8"/>
  <c r="CE108" i="8"/>
  <c r="CE107" i="8"/>
  <c r="CE105" i="8"/>
  <c r="CE104" i="8"/>
  <c r="CE103" i="8"/>
  <c r="CE106" i="8"/>
  <c r="CE99" i="8"/>
  <c r="CE102" i="8"/>
  <c r="CE101" i="8"/>
  <c r="CE97" i="8"/>
  <c r="CE100" i="8"/>
  <c r="CE95" i="8"/>
  <c r="CE94" i="8"/>
  <c r="CE98" i="8"/>
  <c r="CE91" i="8"/>
  <c r="CE87" i="8"/>
  <c r="CE83" i="8"/>
  <c r="CE90" i="8"/>
  <c r="CE86" i="8"/>
  <c r="CE96" i="8"/>
  <c r="CE89" i="8"/>
  <c r="CE85" i="8"/>
  <c r="CE93" i="8"/>
  <c r="CE88" i="8"/>
  <c r="CE79" i="8"/>
  <c r="CE75" i="8"/>
  <c r="CE84" i="8"/>
  <c r="CE82" i="8"/>
  <c r="CE81" i="8"/>
  <c r="CE77" i="8"/>
  <c r="CE73" i="8"/>
  <c r="BQ71" i="8"/>
  <c r="BU71" i="8"/>
  <c r="BY71" i="8"/>
  <c r="CC71" i="8"/>
  <c r="BW74" i="8"/>
  <c r="CE74" i="8"/>
  <c r="CJ111" i="8"/>
  <c r="CJ113" i="8"/>
  <c r="CJ112" i="8"/>
  <c r="CJ110" i="8"/>
  <c r="CJ109" i="8"/>
  <c r="CJ107" i="8"/>
  <c r="CJ108" i="8"/>
  <c r="CJ104" i="8"/>
  <c r="CJ103" i="8"/>
  <c r="CJ106" i="8"/>
  <c r="CJ102" i="8"/>
  <c r="CJ98" i="8"/>
  <c r="CJ101" i="8"/>
  <c r="CJ100" i="8"/>
  <c r="CJ93" i="8"/>
  <c r="CJ90" i="8"/>
  <c r="CJ86" i="8"/>
  <c r="CJ89" i="8"/>
  <c r="CJ85" i="8"/>
  <c r="CJ97" i="8"/>
  <c r="CJ95" i="8"/>
  <c r="CJ94" i="8"/>
  <c r="CJ92" i="8"/>
  <c r="CJ88" i="8"/>
  <c r="CJ84" i="8"/>
  <c r="CJ99" i="8"/>
  <c r="CJ87" i="8"/>
  <c r="CJ82" i="8"/>
  <c r="CJ78" i="8"/>
  <c r="CJ74" i="8"/>
  <c r="CJ105" i="8"/>
  <c r="CJ81" i="8"/>
  <c r="CJ96" i="8"/>
  <c r="CJ83" i="8"/>
  <c r="CJ80" i="8"/>
  <c r="CJ76" i="8"/>
  <c r="CI73" i="8"/>
  <c r="CJ72" i="8"/>
  <c r="BS76" i="8"/>
  <c r="CA76" i="8"/>
  <c r="CI76" i="8"/>
  <c r="BW78" i="8"/>
  <c r="CE78" i="8"/>
  <c r="CE80" i="8"/>
  <c r="CP113" i="8"/>
  <c r="CP112" i="8"/>
  <c r="CP111" i="8"/>
  <c r="CP110" i="8"/>
  <c r="CP108" i="8"/>
  <c r="CP109" i="8"/>
  <c r="CP107" i="8"/>
  <c r="CP106" i="8"/>
  <c r="CP102" i="8"/>
  <c r="CP105" i="8"/>
  <c r="CP104" i="8"/>
  <c r="CP103" i="8"/>
  <c r="CP100" i="8"/>
  <c r="CP99" i="8"/>
  <c r="CP98" i="8"/>
  <c r="CP97" i="8"/>
  <c r="CP96" i="8"/>
  <c r="CP95" i="8"/>
  <c r="CP92" i="8"/>
  <c r="CP88" i="8"/>
  <c r="CP84" i="8"/>
  <c r="CP94" i="8"/>
  <c r="CP91" i="8"/>
  <c r="CP87" i="8"/>
  <c r="CP90" i="8"/>
  <c r="CP86" i="8"/>
  <c r="CP89" i="8"/>
  <c r="CP80" i="8"/>
  <c r="CO77" i="8"/>
  <c r="CP76" i="8"/>
  <c r="CM75" i="8"/>
  <c r="CN74" i="8"/>
  <c r="CO73" i="8"/>
  <c r="CP72" i="8"/>
  <c r="CP101" i="8"/>
  <c r="CP85" i="8"/>
  <c r="CO80" i="8"/>
  <c r="CP79" i="8"/>
  <c r="CP93" i="8"/>
  <c r="CP82" i="8"/>
  <c r="CO79" i="8"/>
  <c r="CP78" i="8"/>
  <c r="CM77" i="8"/>
  <c r="CN76" i="8"/>
  <c r="CO75" i="8"/>
  <c r="CP74" i="8"/>
  <c r="CM73" i="8"/>
  <c r="CN72" i="8"/>
  <c r="BQ82" i="8"/>
  <c r="CG82" i="8"/>
  <c r="CJ91" i="8"/>
  <c r="CG95" i="8"/>
  <c r="BX111" i="8"/>
  <c r="BX113" i="8"/>
  <c r="BX110" i="8"/>
  <c r="BX109" i="8"/>
  <c r="BX112" i="8"/>
  <c r="BX104" i="8"/>
  <c r="BX103" i="8"/>
  <c r="BX106" i="8"/>
  <c r="BX102" i="8"/>
  <c r="BX98" i="8"/>
  <c r="BX108" i="8"/>
  <c r="BX101" i="8"/>
  <c r="BX105" i="8"/>
  <c r="BX100" i="8"/>
  <c r="BX107" i="8"/>
  <c r="BX99" i="8"/>
  <c r="BX97" i="8"/>
  <c r="BX93" i="8"/>
  <c r="BX95" i="8"/>
  <c r="BX90" i="8"/>
  <c r="BX86" i="8"/>
  <c r="BX96" i="8"/>
  <c r="BX89" i="8"/>
  <c r="BX85" i="8"/>
  <c r="BX92" i="8"/>
  <c r="BX88" i="8"/>
  <c r="BX84" i="8"/>
  <c r="BX83" i="8"/>
  <c r="BX82" i="8"/>
  <c r="BX78" i="8"/>
  <c r="BX74" i="8"/>
  <c r="BX94" i="8"/>
  <c r="BX81" i="8"/>
  <c r="BX91" i="8"/>
  <c r="BX80" i="8"/>
  <c r="BX76" i="8"/>
  <c r="BQ64" i="8"/>
  <c r="BX65" i="8"/>
  <c r="BS66" i="8"/>
  <c r="BW66" i="8"/>
  <c r="CA66" i="8"/>
  <c r="CB111" i="8"/>
  <c r="CB113" i="8"/>
  <c r="CB110" i="8"/>
  <c r="CB109" i="8"/>
  <c r="CB112" i="8"/>
  <c r="CB107" i="8"/>
  <c r="CB104" i="8"/>
  <c r="CB103" i="8"/>
  <c r="CB108" i="8"/>
  <c r="CB106" i="8"/>
  <c r="CB102" i="8"/>
  <c r="CB98" i="8"/>
  <c r="CB105" i="8"/>
  <c r="CB101" i="8"/>
  <c r="CB100" i="8"/>
  <c r="CB93" i="8"/>
  <c r="CB97" i="8"/>
  <c r="CB94" i="8"/>
  <c r="CB90" i="8"/>
  <c r="CB86" i="8"/>
  <c r="CB99" i="8"/>
  <c r="CB89" i="8"/>
  <c r="CB85" i="8"/>
  <c r="CB95" i="8"/>
  <c r="CB92" i="8"/>
  <c r="CB88" i="8"/>
  <c r="CB84" i="8"/>
  <c r="CB82" i="8"/>
  <c r="CB78" i="8"/>
  <c r="CB74" i="8"/>
  <c r="CB91" i="8"/>
  <c r="CB81" i="8"/>
  <c r="CB87" i="8"/>
  <c r="CB83" i="8"/>
  <c r="CB80" i="8"/>
  <c r="CB76" i="8"/>
  <c r="BQ68" i="8"/>
  <c r="BU68" i="8"/>
  <c r="BY68" i="8"/>
  <c r="CC68" i="8"/>
  <c r="BX69" i="8"/>
  <c r="CB69" i="8"/>
  <c r="BS70" i="8"/>
  <c r="BW70" i="8"/>
  <c r="CA70" i="8"/>
  <c r="CE70" i="8"/>
  <c r="CF111" i="8"/>
  <c r="CF113" i="8"/>
  <c r="CF110" i="8"/>
  <c r="CF112" i="8"/>
  <c r="CF109" i="8"/>
  <c r="CF107" i="8"/>
  <c r="CF104" i="8"/>
  <c r="CF108" i="8"/>
  <c r="CF103" i="8"/>
  <c r="CF106" i="8"/>
  <c r="CF102" i="8"/>
  <c r="CF105" i="8"/>
  <c r="CF98" i="8"/>
  <c r="CF101" i="8"/>
  <c r="CF100" i="8"/>
  <c r="CF99" i="8"/>
  <c r="CF97" i="8"/>
  <c r="CF93" i="8"/>
  <c r="CF95" i="8"/>
  <c r="CF90" i="8"/>
  <c r="CF86" i="8"/>
  <c r="CF96" i="8"/>
  <c r="CF94" i="8"/>
  <c r="CF89" i="8"/>
  <c r="CF85" i="8"/>
  <c r="CF92" i="8"/>
  <c r="CF88" i="8"/>
  <c r="CF84" i="8"/>
  <c r="CF91" i="8"/>
  <c r="CF83" i="8"/>
  <c r="CF82" i="8"/>
  <c r="CF78" i="8"/>
  <c r="CF74" i="8"/>
  <c r="CF87" i="8"/>
  <c r="CF81" i="8"/>
  <c r="CF80" i="8"/>
  <c r="CF76" i="8"/>
  <c r="CF72" i="8"/>
  <c r="BQ72" i="8"/>
  <c r="BU72" i="8"/>
  <c r="BY72" i="8"/>
  <c r="CC72" i="8"/>
  <c r="BX73" i="8"/>
  <c r="CF73" i="8"/>
  <c r="BQ74" i="8"/>
  <c r="BY74" i="8"/>
  <c r="CG74" i="8"/>
  <c r="CB75" i="8"/>
  <c r="CJ75" i="8"/>
  <c r="BU76" i="8"/>
  <c r="BX77" i="8"/>
  <c r="CF77" i="8"/>
  <c r="BY78" i="8"/>
  <c r="CJ79" i="8"/>
  <c r="BS80" i="8"/>
  <c r="CI80" i="8"/>
  <c r="CL81" i="8"/>
  <c r="CK82" i="8"/>
  <c r="BQ113" i="8"/>
  <c r="BQ112" i="8"/>
  <c r="BQ109" i="8"/>
  <c r="BQ111" i="8"/>
  <c r="BQ110" i="8"/>
  <c r="BQ108" i="8"/>
  <c r="BQ103" i="8"/>
  <c r="BQ106" i="8"/>
  <c r="BQ102" i="8"/>
  <c r="BQ107" i="8"/>
  <c r="BQ105" i="8"/>
  <c r="BQ101" i="8"/>
  <c r="BQ97" i="8"/>
  <c r="BQ100" i="8"/>
  <c r="BQ99" i="8"/>
  <c r="BQ96" i="8"/>
  <c r="BQ94" i="8"/>
  <c r="BQ89" i="8"/>
  <c r="BQ85" i="8"/>
  <c r="BQ92" i="8"/>
  <c r="BQ88" i="8"/>
  <c r="BQ84" i="8"/>
  <c r="BQ93" i="8"/>
  <c r="BQ91" i="8"/>
  <c r="BQ87" i="8"/>
  <c r="BQ83" i="8"/>
  <c r="BQ81" i="8"/>
  <c r="BQ77" i="8"/>
  <c r="BQ73" i="8"/>
  <c r="BQ98" i="8"/>
  <c r="BQ95" i="8"/>
  <c r="BQ90" i="8"/>
  <c r="BQ80" i="8"/>
  <c r="BQ104" i="8"/>
  <c r="BQ86" i="8"/>
  <c r="BQ79" i="8"/>
  <c r="BQ75" i="8"/>
  <c r="BQ57" i="8"/>
  <c r="BX58" i="8"/>
  <c r="BS59" i="8"/>
  <c r="BW59" i="8"/>
  <c r="BU113" i="8"/>
  <c r="BU112" i="8"/>
  <c r="BU109" i="8"/>
  <c r="BU111" i="8"/>
  <c r="BU110" i="8"/>
  <c r="BU108" i="8"/>
  <c r="BU107" i="8"/>
  <c r="BU103" i="8"/>
  <c r="BU106" i="8"/>
  <c r="BU102" i="8"/>
  <c r="BU105" i="8"/>
  <c r="BU101" i="8"/>
  <c r="BU97" i="8"/>
  <c r="BU100" i="8"/>
  <c r="BU104" i="8"/>
  <c r="BU99" i="8"/>
  <c r="BU98" i="8"/>
  <c r="BU96" i="8"/>
  <c r="BU89" i="8"/>
  <c r="BU85" i="8"/>
  <c r="BU95" i="8"/>
  <c r="BU94" i="8"/>
  <c r="BU92" i="8"/>
  <c r="BU88" i="8"/>
  <c r="BU84" i="8"/>
  <c r="BU91" i="8"/>
  <c r="BU87" i="8"/>
  <c r="BU83" i="8"/>
  <c r="BU90" i="8"/>
  <c r="BU81" i="8"/>
  <c r="BU77" i="8"/>
  <c r="BU73" i="8"/>
  <c r="BU86" i="8"/>
  <c r="BU80" i="8"/>
  <c r="BU93" i="8"/>
  <c r="BU79" i="8"/>
  <c r="BU75" i="8"/>
  <c r="BQ61" i="8"/>
  <c r="BU61" i="8"/>
  <c r="BX62" i="8"/>
  <c r="BS63" i="8"/>
  <c r="BW63" i="8"/>
  <c r="BY113" i="8"/>
  <c r="BY112" i="8"/>
  <c r="BY109" i="8"/>
  <c r="BY110" i="8"/>
  <c r="BY111" i="8"/>
  <c r="BY108" i="8"/>
  <c r="BY103" i="8"/>
  <c r="BY106" i="8"/>
  <c r="BY102" i="8"/>
  <c r="BY107" i="8"/>
  <c r="BY105" i="8"/>
  <c r="BY101" i="8"/>
  <c r="BY97" i="8"/>
  <c r="BY104" i="8"/>
  <c r="BY100" i="8"/>
  <c r="BY99" i="8"/>
  <c r="BY96" i="8"/>
  <c r="BY93" i="8"/>
  <c r="BY89" i="8"/>
  <c r="BY85" i="8"/>
  <c r="BY98" i="8"/>
  <c r="BY92" i="8"/>
  <c r="BY88" i="8"/>
  <c r="BY84" i="8"/>
  <c r="BY94" i="8"/>
  <c r="BY91" i="8"/>
  <c r="BY87" i="8"/>
  <c r="BY83" i="8"/>
  <c r="BY95" i="8"/>
  <c r="BY86" i="8"/>
  <c r="BY81" i="8"/>
  <c r="BY77" i="8"/>
  <c r="BY73" i="8"/>
  <c r="BY80" i="8"/>
  <c r="BY79" i="8"/>
  <c r="BY75" i="8"/>
  <c r="BQ65" i="8"/>
  <c r="BU65" i="8"/>
  <c r="BY65" i="8"/>
  <c r="BX66" i="8"/>
  <c r="BS67" i="8"/>
  <c r="BW67" i="8"/>
  <c r="CA67" i="8"/>
  <c r="CC113" i="8"/>
  <c r="CC112" i="8"/>
  <c r="CC109" i="8"/>
  <c r="CC111" i="8"/>
  <c r="CC108" i="8"/>
  <c r="CC103" i="8"/>
  <c r="CC107" i="8"/>
  <c r="CC106" i="8"/>
  <c r="CC102" i="8"/>
  <c r="CC105" i="8"/>
  <c r="CC104" i="8"/>
  <c r="CC101" i="8"/>
  <c r="CC97" i="8"/>
  <c r="CC100" i="8"/>
  <c r="CC99" i="8"/>
  <c r="CC98" i="8"/>
  <c r="CC96" i="8"/>
  <c r="CC89" i="8"/>
  <c r="CC85" i="8"/>
  <c r="CC95" i="8"/>
  <c r="CC93" i="8"/>
  <c r="CC92" i="8"/>
  <c r="CC88" i="8"/>
  <c r="CC84" i="8"/>
  <c r="CC110" i="8"/>
  <c r="CC91" i="8"/>
  <c r="CC87" i="8"/>
  <c r="CC83" i="8"/>
  <c r="CC94" i="8"/>
  <c r="CC81" i="8"/>
  <c r="CC77" i="8"/>
  <c r="CC73" i="8"/>
  <c r="CC80" i="8"/>
  <c r="CC90" i="8"/>
  <c r="CC79" i="8"/>
  <c r="CC75" i="8"/>
  <c r="BQ69" i="8"/>
  <c r="BU69" i="8"/>
  <c r="BY69" i="8"/>
  <c r="CC69" i="8"/>
  <c r="BX70" i="8"/>
  <c r="CB70" i="8"/>
  <c r="BS71" i="8"/>
  <c r="BW71" i="8"/>
  <c r="CA71" i="8"/>
  <c r="CE71" i="8"/>
  <c r="CG113" i="8"/>
  <c r="CG112" i="8"/>
  <c r="CG109" i="8"/>
  <c r="CG111" i="8"/>
  <c r="CG110" i="8"/>
  <c r="CG108" i="8"/>
  <c r="CG107" i="8"/>
  <c r="CG103" i="8"/>
  <c r="CG106" i="8"/>
  <c r="CG102" i="8"/>
  <c r="CG105" i="8"/>
  <c r="CG101" i="8"/>
  <c r="CG97" i="8"/>
  <c r="CG100" i="8"/>
  <c r="CG99" i="8"/>
  <c r="CG96" i="8"/>
  <c r="CG94" i="8"/>
  <c r="CG89" i="8"/>
  <c r="CG85" i="8"/>
  <c r="CG92" i="8"/>
  <c r="CG88" i="8"/>
  <c r="CG84" i="8"/>
  <c r="CG104" i="8"/>
  <c r="CG93" i="8"/>
  <c r="CG91" i="8"/>
  <c r="CG87" i="8"/>
  <c r="CG83" i="8"/>
  <c r="CG98" i="8"/>
  <c r="CG81" i="8"/>
  <c r="CG77" i="8"/>
  <c r="CG73" i="8"/>
  <c r="CG90" i="8"/>
  <c r="CG80" i="8"/>
  <c r="CG86" i="8"/>
  <c r="CG79" i="8"/>
  <c r="CG75" i="8"/>
  <c r="CE72" i="8"/>
  <c r="BS74" i="8"/>
  <c r="CA74" i="8"/>
  <c r="CI74" i="8"/>
  <c r="BW76" i="8"/>
  <c r="CE76" i="8"/>
  <c r="CL113" i="8"/>
  <c r="CL112" i="8"/>
  <c r="CL111" i="8"/>
  <c r="CL110" i="8"/>
  <c r="CL108" i="8"/>
  <c r="CL107" i="8"/>
  <c r="CL106" i="8"/>
  <c r="CL102" i="8"/>
  <c r="CL105" i="8"/>
  <c r="CL104" i="8"/>
  <c r="CL100" i="8"/>
  <c r="CL103" i="8"/>
  <c r="CL99" i="8"/>
  <c r="CL98" i="8"/>
  <c r="CL96" i="8"/>
  <c r="CL109" i="8"/>
  <c r="CL95" i="8"/>
  <c r="CL101" i="8"/>
  <c r="CL94" i="8"/>
  <c r="CL92" i="8"/>
  <c r="CL88" i="8"/>
  <c r="CL84" i="8"/>
  <c r="CL97" i="8"/>
  <c r="CL91" i="8"/>
  <c r="CL87" i="8"/>
  <c r="CL93" i="8"/>
  <c r="CL90" i="8"/>
  <c r="CL86" i="8"/>
  <c r="CL80" i="8"/>
  <c r="CL76" i="8"/>
  <c r="CK73" i="8"/>
  <c r="CL72" i="8"/>
  <c r="CL89" i="8"/>
  <c r="CL83" i="8"/>
  <c r="CL79" i="8"/>
  <c r="CL85" i="8"/>
  <c r="CL82" i="8"/>
  <c r="CL78" i="8"/>
  <c r="CK75" i="8"/>
  <c r="CL74" i="8"/>
  <c r="CP77" i="8"/>
  <c r="BS78" i="8"/>
  <c r="CA78" i="8"/>
  <c r="CI78" i="8"/>
  <c r="BX79" i="8"/>
  <c r="CN79" i="8"/>
  <c r="BW80" i="8"/>
  <c r="CM80" i="8"/>
  <c r="CP81" i="8"/>
  <c r="BY82" i="8"/>
  <c r="CO82" i="8"/>
  <c r="BW84" i="8"/>
  <c r="CT113" i="8"/>
  <c r="CT112" i="8"/>
  <c r="CT111" i="8"/>
  <c r="CT110" i="8"/>
  <c r="CT109" i="8"/>
  <c r="CT108" i="8"/>
  <c r="CT107" i="8"/>
  <c r="CT106" i="8"/>
  <c r="CT102" i="8"/>
  <c r="CT105" i="8"/>
  <c r="CT104" i="8"/>
  <c r="CT100" i="8"/>
  <c r="CT99" i="8"/>
  <c r="CT98" i="8"/>
  <c r="CT103" i="8"/>
  <c r="CT96" i="8"/>
  <c r="CT101" i="8"/>
  <c r="CT95" i="8"/>
  <c r="CT93" i="8"/>
  <c r="CT92" i="8"/>
  <c r="CT88" i="8"/>
  <c r="CT84" i="8"/>
  <c r="CT91" i="8"/>
  <c r="CT87" i="8"/>
  <c r="CS84" i="8"/>
  <c r="CT94" i="8"/>
  <c r="CT90" i="8"/>
  <c r="CT86" i="8"/>
  <c r="CS83" i="8"/>
  <c r="CT85" i="8"/>
  <c r="CS81" i="8"/>
  <c r="CT80" i="8"/>
  <c r="CQ79" i="8"/>
  <c r="CR78" i="8"/>
  <c r="CS77" i="8"/>
  <c r="CT76" i="8"/>
  <c r="CQ75" i="8"/>
  <c r="CR74" i="8"/>
  <c r="CS73" i="8"/>
  <c r="CT72" i="8"/>
  <c r="CS94" i="8"/>
  <c r="CT83" i="8"/>
  <c r="CQ82" i="8"/>
  <c r="CR81" i="8"/>
  <c r="CS80" i="8"/>
  <c r="CT79" i="8"/>
  <c r="CS90" i="8"/>
  <c r="CT82" i="8"/>
  <c r="CQ81" i="8"/>
  <c r="CR80" i="8"/>
  <c r="CS79" i="8"/>
  <c r="CT78" i="8"/>
  <c r="CQ77" i="8"/>
  <c r="CR76" i="8"/>
  <c r="CS75" i="8"/>
  <c r="CT74" i="8"/>
  <c r="CQ73" i="8"/>
  <c r="CR72" i="8"/>
  <c r="CC86" i="8"/>
  <c r="BX87" i="8"/>
  <c r="BS88" i="8"/>
  <c r="CO90" i="8"/>
  <c r="CE92" i="8"/>
  <c r="CT97" i="8"/>
  <c r="CI112" i="8"/>
  <c r="CI111" i="8"/>
  <c r="CI113" i="8"/>
  <c r="CI110" i="8"/>
  <c r="CI109" i="8"/>
  <c r="CI108" i="8"/>
  <c r="CI107" i="8"/>
  <c r="CI105" i="8"/>
  <c r="CI104" i="8"/>
  <c r="CI103" i="8"/>
  <c r="CI99" i="8"/>
  <c r="CI102" i="8"/>
  <c r="CI101" i="8"/>
  <c r="CI97" i="8"/>
  <c r="CI106" i="8"/>
  <c r="CI95" i="8"/>
  <c r="CI98" i="8"/>
  <c r="CI94" i="8"/>
  <c r="CI96" i="8"/>
  <c r="CI93" i="8"/>
  <c r="CI91" i="8"/>
  <c r="CI87" i="8"/>
  <c r="CI83" i="8"/>
  <c r="CI90" i="8"/>
  <c r="CI86" i="8"/>
  <c r="CI100" i="8"/>
  <c r="CI89" i="8"/>
  <c r="CI85" i="8"/>
  <c r="CI77" i="8"/>
  <c r="CM112" i="8"/>
  <c r="CM111" i="8"/>
  <c r="CM113" i="8"/>
  <c r="CM110" i="8"/>
  <c r="CM109" i="8"/>
  <c r="CM108" i="8"/>
  <c r="CM107" i="8"/>
  <c r="CM105" i="8"/>
  <c r="CM104" i="8"/>
  <c r="CM103" i="8"/>
  <c r="CM102" i="8"/>
  <c r="CM99" i="8"/>
  <c r="CM106" i="8"/>
  <c r="CM101" i="8"/>
  <c r="CM97" i="8"/>
  <c r="CM95" i="8"/>
  <c r="CM94" i="8"/>
  <c r="CM91" i="8"/>
  <c r="CM87" i="8"/>
  <c r="CM83" i="8"/>
  <c r="CM100" i="8"/>
  <c r="CM93" i="8"/>
  <c r="CM90" i="8"/>
  <c r="CM86" i="8"/>
  <c r="CM98" i="8"/>
  <c r="CM96" i="8"/>
  <c r="CM89" i="8"/>
  <c r="CM85" i="8"/>
  <c r="CK79" i="8"/>
  <c r="CN80" i="8"/>
  <c r="CI81" i="8"/>
  <c r="CM81" i="8"/>
  <c r="CQ112" i="8"/>
  <c r="CQ111" i="8"/>
  <c r="CQ110" i="8"/>
  <c r="CQ109" i="8"/>
  <c r="CQ108" i="8"/>
  <c r="CQ113" i="8"/>
  <c r="CQ107" i="8"/>
  <c r="CQ105" i="8"/>
  <c r="CQ104" i="8"/>
  <c r="CQ103" i="8"/>
  <c r="CQ99" i="8"/>
  <c r="CQ106" i="8"/>
  <c r="CQ101" i="8"/>
  <c r="CQ97" i="8"/>
  <c r="CQ95" i="8"/>
  <c r="CQ100" i="8"/>
  <c r="CQ98" i="8"/>
  <c r="CQ94" i="8"/>
  <c r="CQ96" i="8"/>
  <c r="CQ91" i="8"/>
  <c r="CQ87" i="8"/>
  <c r="CQ83" i="8"/>
  <c r="CQ102" i="8"/>
  <c r="CQ90" i="8"/>
  <c r="CQ86" i="8"/>
  <c r="CQ93" i="8"/>
  <c r="CQ89" i="8"/>
  <c r="CQ85" i="8"/>
  <c r="CR83" i="8"/>
  <c r="CQ84" i="8"/>
  <c r="CM88" i="8"/>
  <c r="CX113" i="8"/>
  <c r="CX112" i="8"/>
  <c r="CX111" i="8"/>
  <c r="CX110" i="8"/>
  <c r="CX109" i="8"/>
  <c r="CX108" i="8"/>
  <c r="CX107" i="8"/>
  <c r="CX106" i="8"/>
  <c r="CX102" i="8"/>
  <c r="CX105" i="8"/>
  <c r="CX104" i="8"/>
  <c r="CX100" i="8"/>
  <c r="CX99" i="8"/>
  <c r="CX103" i="8"/>
  <c r="CX98" i="8"/>
  <c r="CX101" i="8"/>
  <c r="CX97" i="8"/>
  <c r="CX96" i="8"/>
  <c r="CX95" i="8"/>
  <c r="CX92" i="8"/>
  <c r="CX88" i="8"/>
  <c r="CW85" i="8"/>
  <c r="CX84" i="8"/>
  <c r="CU83" i="8"/>
  <c r="CX93" i="8"/>
  <c r="CX91" i="8"/>
  <c r="CW88" i="8"/>
  <c r="CX87" i="8"/>
  <c r="CU86" i="8"/>
  <c r="CV85" i="8"/>
  <c r="CW84" i="8"/>
  <c r="CX90" i="8"/>
  <c r="CW87" i="8"/>
  <c r="CX86" i="8"/>
  <c r="CU85" i="8"/>
  <c r="CV84" i="8"/>
  <c r="CW83" i="8"/>
  <c r="CX89" i="8"/>
  <c r="CN91" i="8"/>
  <c r="CI92" i="8"/>
  <c r="DC112" i="8"/>
  <c r="DC111" i="8"/>
  <c r="DC113" i="8"/>
  <c r="DC110" i="8"/>
  <c r="DC109" i="8"/>
  <c r="DC108" i="8"/>
  <c r="DC107" i="8"/>
  <c r="DC105" i="8"/>
  <c r="DC104" i="8"/>
  <c r="DC103" i="8"/>
  <c r="DC102" i="8"/>
  <c r="DC99" i="8"/>
  <c r="DC106" i="8"/>
  <c r="DC101" i="8"/>
  <c r="DC97" i="8"/>
  <c r="DC95" i="8"/>
  <c r="DC94" i="8"/>
  <c r="DC91" i="8"/>
  <c r="DC87" i="8"/>
  <c r="DC83" i="8"/>
  <c r="DC93" i="8"/>
  <c r="DC90" i="8"/>
  <c r="DC86" i="8"/>
  <c r="DC98" i="8"/>
  <c r="DC96" i="8"/>
  <c r="DC89" i="8"/>
  <c r="DC85" i="8"/>
  <c r="CN111" i="8"/>
  <c r="CN113" i="8"/>
  <c r="CN110" i="8"/>
  <c r="CN109" i="8"/>
  <c r="CN107" i="8"/>
  <c r="CN112" i="8"/>
  <c r="CN104" i="8"/>
  <c r="CN103" i="8"/>
  <c r="CN106" i="8"/>
  <c r="CN102" i="8"/>
  <c r="CN108" i="8"/>
  <c r="CN98" i="8"/>
  <c r="CN101" i="8"/>
  <c r="CN105" i="8"/>
  <c r="CN100" i="8"/>
  <c r="CN99" i="8"/>
  <c r="CN97" i="8"/>
  <c r="CN93" i="8"/>
  <c r="CN95" i="8"/>
  <c r="CN90" i="8"/>
  <c r="CN86" i="8"/>
  <c r="CN96" i="8"/>
  <c r="CN89" i="8"/>
  <c r="CN85" i="8"/>
  <c r="CN92" i="8"/>
  <c r="CN88" i="8"/>
  <c r="CN84" i="8"/>
  <c r="CK80" i="8"/>
  <c r="CN81" i="8"/>
  <c r="CI82" i="8"/>
  <c r="CM82" i="8"/>
  <c r="CR111" i="8"/>
  <c r="CR113" i="8"/>
  <c r="CR110" i="8"/>
  <c r="CR109" i="8"/>
  <c r="CR112" i="8"/>
  <c r="CR107" i="8"/>
  <c r="CR104" i="8"/>
  <c r="CR103" i="8"/>
  <c r="CR108" i="8"/>
  <c r="CR106" i="8"/>
  <c r="CR102" i="8"/>
  <c r="CR98" i="8"/>
  <c r="CR105" i="8"/>
  <c r="CR101" i="8"/>
  <c r="CR100" i="8"/>
  <c r="CR99" i="8"/>
  <c r="CR93" i="8"/>
  <c r="CR97" i="8"/>
  <c r="CR94" i="8"/>
  <c r="CR90" i="8"/>
  <c r="CR86" i="8"/>
  <c r="CR89" i="8"/>
  <c r="CR85" i="8"/>
  <c r="CR95" i="8"/>
  <c r="CR92" i="8"/>
  <c r="CR88" i="8"/>
  <c r="CR84" i="8"/>
  <c r="CS95" i="8"/>
  <c r="CQ88" i="8"/>
  <c r="CW90" i="8"/>
  <c r="CR91" i="8"/>
  <c r="CM92" i="8"/>
  <c r="DB113" i="8"/>
  <c r="DB112" i="8"/>
  <c r="DB111" i="8"/>
  <c r="DB110" i="8"/>
  <c r="DB108" i="8"/>
  <c r="DB107" i="8"/>
  <c r="DB106" i="8"/>
  <c r="DB102" i="8"/>
  <c r="DB105" i="8"/>
  <c r="DB109" i="8"/>
  <c r="DB104" i="8"/>
  <c r="DB100" i="8"/>
  <c r="DB103" i="8"/>
  <c r="DB99" i="8"/>
  <c r="DB98" i="8"/>
  <c r="DB96" i="8"/>
  <c r="DB95" i="8"/>
  <c r="DB94" i="8"/>
  <c r="DB92" i="8"/>
  <c r="DA89" i="8"/>
  <c r="DB88" i="8"/>
  <c r="CY87" i="8"/>
  <c r="CZ86" i="8"/>
  <c r="DA85" i="8"/>
  <c r="DB84" i="8"/>
  <c r="CY83" i="8"/>
  <c r="DB97" i="8"/>
  <c r="DB91" i="8"/>
  <c r="CY90" i="8"/>
  <c r="CZ89" i="8"/>
  <c r="DA88" i="8"/>
  <c r="DB87" i="8"/>
  <c r="CY86" i="8"/>
  <c r="CZ85" i="8"/>
  <c r="DA84" i="8"/>
  <c r="DB101" i="8"/>
  <c r="DB93" i="8"/>
  <c r="DA91" i="8"/>
  <c r="DB90" i="8"/>
  <c r="CY89" i="8"/>
  <c r="CZ88" i="8"/>
  <c r="DA87" i="8"/>
  <c r="DB86" i="8"/>
  <c r="CY85" i="8"/>
  <c r="CZ84" i="8"/>
  <c r="DA83" i="8"/>
  <c r="CU93" i="8"/>
  <c r="CW95" i="8"/>
  <c r="CR96" i="8"/>
  <c r="CI75" i="8"/>
  <c r="CK113" i="8"/>
  <c r="CK112" i="8"/>
  <c r="CK109" i="8"/>
  <c r="CK111" i="8"/>
  <c r="CK110" i="8"/>
  <c r="CK108" i="8"/>
  <c r="CK103" i="8"/>
  <c r="CK106" i="8"/>
  <c r="CK102" i="8"/>
  <c r="CK105" i="8"/>
  <c r="CK101" i="8"/>
  <c r="CK97" i="8"/>
  <c r="CK100" i="8"/>
  <c r="CK107" i="8"/>
  <c r="CK104" i="8"/>
  <c r="CK99" i="8"/>
  <c r="CK98" i="8"/>
  <c r="CK96" i="8"/>
  <c r="CK89" i="8"/>
  <c r="CK85" i="8"/>
  <c r="CK95" i="8"/>
  <c r="CK94" i="8"/>
  <c r="CK92" i="8"/>
  <c r="CK88" i="8"/>
  <c r="CK84" i="8"/>
  <c r="CK91" i="8"/>
  <c r="CK87" i="8"/>
  <c r="CK83" i="8"/>
  <c r="CK77" i="8"/>
  <c r="CN78" i="8"/>
  <c r="CI79" i="8"/>
  <c r="CM79" i="8"/>
  <c r="CO113" i="8"/>
  <c r="CO112" i="8"/>
  <c r="CO109" i="8"/>
  <c r="CO110" i="8"/>
  <c r="CO108" i="8"/>
  <c r="CO103" i="8"/>
  <c r="CO111" i="8"/>
  <c r="CO106" i="8"/>
  <c r="CO102" i="8"/>
  <c r="CO107" i="8"/>
  <c r="CO105" i="8"/>
  <c r="CO101" i="8"/>
  <c r="CO97" i="8"/>
  <c r="CO104" i="8"/>
  <c r="CO100" i="8"/>
  <c r="CO99" i="8"/>
  <c r="CO96" i="8"/>
  <c r="CO93" i="8"/>
  <c r="CO89" i="8"/>
  <c r="CO85" i="8"/>
  <c r="CO98" i="8"/>
  <c r="CO92" i="8"/>
  <c r="CO88" i="8"/>
  <c r="CO84" i="8"/>
  <c r="CO94" i="8"/>
  <c r="CO91" i="8"/>
  <c r="CO87" i="8"/>
  <c r="CO83" i="8"/>
  <c r="CK81" i="8"/>
  <c r="CO81" i="8"/>
  <c r="CN82" i="8"/>
  <c r="CR82" i="8"/>
  <c r="CN83" i="8"/>
  <c r="CI84" i="8"/>
  <c r="CO86" i="8"/>
  <c r="CW92" i="8"/>
  <c r="CU88" i="8"/>
  <c r="CK90" i="8"/>
  <c r="DA90" i="8"/>
  <c r="CZ105" i="8"/>
  <c r="CV91" i="8"/>
  <c r="CQ92" i="8"/>
  <c r="DA93" i="8"/>
  <c r="CX94" i="8"/>
  <c r="CZ96" i="8"/>
  <c r="DC100" i="8"/>
  <c r="CY106" i="8"/>
  <c r="CU112" i="8"/>
  <c r="CU111" i="8"/>
  <c r="CU110" i="8"/>
  <c r="CU113" i="8"/>
  <c r="CU109" i="8"/>
  <c r="CU108" i="8"/>
  <c r="CU107" i="8"/>
  <c r="CU105" i="8"/>
  <c r="CU104" i="8"/>
  <c r="CU103" i="8"/>
  <c r="CU106" i="8"/>
  <c r="CU99" i="8"/>
  <c r="CU102" i="8"/>
  <c r="CU101" i="8"/>
  <c r="CU97" i="8"/>
  <c r="CU100" i="8"/>
  <c r="CU95" i="8"/>
  <c r="CU94" i="8"/>
  <c r="CS87" i="8"/>
  <c r="CV88" i="8"/>
  <c r="CU89" i="8"/>
  <c r="CY112" i="8"/>
  <c r="CY111" i="8"/>
  <c r="CY113" i="8"/>
  <c r="CY110" i="8"/>
  <c r="CY109" i="8"/>
  <c r="CY108" i="8"/>
  <c r="CY107" i="8"/>
  <c r="CY105" i="8"/>
  <c r="CY104" i="8"/>
  <c r="CY103" i="8"/>
  <c r="CY99" i="8"/>
  <c r="CY102" i="8"/>
  <c r="CY101" i="8"/>
  <c r="CY97" i="8"/>
  <c r="CY95" i="8"/>
  <c r="CY98" i="8"/>
  <c r="CY94" i="8"/>
  <c r="CS91" i="8"/>
  <c r="CW91" i="8"/>
  <c r="CV92" i="8"/>
  <c r="CZ92" i="8"/>
  <c r="CW93" i="8"/>
  <c r="CZ94" i="8"/>
  <c r="CZ95" i="8"/>
  <c r="CU96" i="8"/>
  <c r="DF113" i="8"/>
  <c r="DF112" i="8"/>
  <c r="DF111" i="8"/>
  <c r="DF110" i="8"/>
  <c r="DF108" i="8"/>
  <c r="DF109" i="8"/>
  <c r="DF107" i="8"/>
  <c r="DF106" i="8"/>
  <c r="DF102" i="8"/>
  <c r="DF105" i="8"/>
  <c r="DF104" i="8"/>
  <c r="DF103" i="8"/>
  <c r="DF100" i="8"/>
  <c r="DF99" i="8"/>
  <c r="DF98" i="8"/>
  <c r="DF97" i="8"/>
  <c r="DF96" i="8"/>
  <c r="DF95" i="8"/>
  <c r="DD93" i="8"/>
  <c r="CZ97" i="8"/>
  <c r="DK112" i="8"/>
  <c r="DK111" i="8"/>
  <c r="DK110" i="8"/>
  <c r="DK113" i="8"/>
  <c r="DK109" i="8"/>
  <c r="DK108" i="8"/>
  <c r="DK107" i="8"/>
  <c r="DK105" i="8"/>
  <c r="DK104" i="8"/>
  <c r="DK103" i="8"/>
  <c r="DK106" i="8"/>
  <c r="DK99" i="8"/>
  <c r="DK102" i="8"/>
  <c r="DK101" i="8"/>
  <c r="DK97" i="8"/>
  <c r="DK100" i="8"/>
  <c r="DI98" i="8"/>
  <c r="DJ96" i="8"/>
  <c r="DK95" i="8"/>
  <c r="DI96" i="8"/>
  <c r="DJ95" i="8"/>
  <c r="DK94" i="8"/>
  <c r="DD108" i="8"/>
  <c r="CV111" i="8"/>
  <c r="CV113" i="8"/>
  <c r="CV110" i="8"/>
  <c r="CV112" i="8"/>
  <c r="CV109" i="8"/>
  <c r="CV107" i="8"/>
  <c r="CV104" i="8"/>
  <c r="CV108" i="8"/>
  <c r="CV103" i="8"/>
  <c r="CV106" i="8"/>
  <c r="CV102" i="8"/>
  <c r="CV105" i="8"/>
  <c r="CV98" i="8"/>
  <c r="CV101" i="8"/>
  <c r="CV100" i="8"/>
  <c r="CV97" i="8"/>
  <c r="CV93" i="8"/>
  <c r="CS88" i="8"/>
  <c r="CV89" i="8"/>
  <c r="CU90" i="8"/>
  <c r="CZ111" i="8"/>
  <c r="CZ113" i="8"/>
  <c r="CZ112" i="8"/>
  <c r="CZ110" i="8"/>
  <c r="CZ109" i="8"/>
  <c r="CZ107" i="8"/>
  <c r="CZ108" i="8"/>
  <c r="CZ104" i="8"/>
  <c r="CZ103" i="8"/>
  <c r="CZ106" i="8"/>
  <c r="CZ102" i="8"/>
  <c r="CZ98" i="8"/>
  <c r="CZ101" i="8"/>
  <c r="CZ100" i="8"/>
  <c r="CZ93" i="8"/>
  <c r="CS92" i="8"/>
  <c r="DA92" i="8"/>
  <c r="CS93" i="8"/>
  <c r="CV94" i="8"/>
  <c r="DA94" i="8"/>
  <c r="CV96" i="8"/>
  <c r="DE98" i="8"/>
  <c r="CZ99" i="8"/>
  <c r="DF101" i="8"/>
  <c r="CS113" i="8"/>
  <c r="CS112" i="8"/>
  <c r="CS109" i="8"/>
  <c r="CS111" i="8"/>
  <c r="CS108" i="8"/>
  <c r="CS103" i="8"/>
  <c r="CS107" i="8"/>
  <c r="CS106" i="8"/>
  <c r="CS102" i="8"/>
  <c r="CS110" i="8"/>
  <c r="CS105" i="8"/>
  <c r="CS104" i="8"/>
  <c r="CS101" i="8"/>
  <c r="CS97" i="8"/>
  <c r="CS100" i="8"/>
  <c r="CS99" i="8"/>
  <c r="CS98" i="8"/>
  <c r="CS96" i="8"/>
  <c r="CS85" i="8"/>
  <c r="CV86" i="8"/>
  <c r="CU87" i="8"/>
  <c r="CW113" i="8"/>
  <c r="CW112" i="8"/>
  <c r="CW109" i="8"/>
  <c r="CW111" i="8"/>
  <c r="CW110" i="8"/>
  <c r="CW108" i="8"/>
  <c r="CW107" i="8"/>
  <c r="CW103" i="8"/>
  <c r="CW106" i="8"/>
  <c r="CW102" i="8"/>
  <c r="CW105" i="8"/>
  <c r="CW101" i="8"/>
  <c r="CW97" i="8"/>
  <c r="CW100" i="8"/>
  <c r="CW99" i="8"/>
  <c r="CW104" i="8"/>
  <c r="CW96" i="8"/>
  <c r="CS89" i="8"/>
  <c r="CW89" i="8"/>
  <c r="CV90" i="8"/>
  <c r="CZ90" i="8"/>
  <c r="CU91" i="8"/>
  <c r="CY91" i="8"/>
  <c r="DA113" i="8"/>
  <c r="DA112" i="8"/>
  <c r="DA109" i="8"/>
  <c r="DA111" i="8"/>
  <c r="DA110" i="8"/>
  <c r="DA108" i="8"/>
  <c r="DA103" i="8"/>
  <c r="DA106" i="8"/>
  <c r="DA102" i="8"/>
  <c r="DA105" i="8"/>
  <c r="DA101" i="8"/>
  <c r="DA97" i="8"/>
  <c r="DA107" i="8"/>
  <c r="DA100" i="8"/>
  <c r="DA104" i="8"/>
  <c r="DA99" i="8"/>
  <c r="DA98" i="8"/>
  <c r="DA96" i="8"/>
  <c r="CY93" i="8"/>
  <c r="CW94" i="8"/>
  <c r="CV95" i="8"/>
  <c r="CY96" i="8"/>
  <c r="CU98" i="8"/>
  <c r="DH111" i="8"/>
  <c r="DH113" i="8"/>
  <c r="DH110" i="8"/>
  <c r="DH109" i="8"/>
  <c r="DH112" i="8"/>
  <c r="DH107" i="8"/>
  <c r="DH104" i="8"/>
  <c r="DH103" i="8"/>
  <c r="DH108" i="8"/>
  <c r="DH106" i="8"/>
  <c r="DH102" i="8"/>
  <c r="DH98" i="8"/>
  <c r="DH105" i="8"/>
  <c r="DH101" i="8"/>
  <c r="DH100" i="8"/>
  <c r="DG97" i="8"/>
  <c r="DH99" i="8"/>
  <c r="DG95" i="8"/>
  <c r="DG100" i="8"/>
  <c r="DG98" i="8"/>
  <c r="DG94" i="8"/>
  <c r="DH93" i="8"/>
  <c r="CY100" i="8"/>
  <c r="DG102" i="8"/>
  <c r="DD111" i="8"/>
  <c r="DD113" i="8"/>
  <c r="DD110" i="8"/>
  <c r="DD109" i="8"/>
  <c r="DD107" i="8"/>
  <c r="DD112" i="8"/>
  <c r="DD104" i="8"/>
  <c r="DD103" i="8"/>
  <c r="DD106" i="8"/>
  <c r="DD102" i="8"/>
  <c r="DD98" i="8"/>
  <c r="DD101" i="8"/>
  <c r="DD105" i="8"/>
  <c r="DD100" i="8"/>
  <c r="DD97" i="8"/>
  <c r="DD99" i="8"/>
  <c r="DE113" i="8"/>
  <c r="DE112" i="8"/>
  <c r="DE109" i="8"/>
  <c r="DE110" i="8"/>
  <c r="DE111" i="8"/>
  <c r="DE108" i="8"/>
  <c r="DE103" i="8"/>
  <c r="DE106" i="8"/>
  <c r="DE102" i="8"/>
  <c r="DE107" i="8"/>
  <c r="DE105" i="8"/>
  <c r="DE101" i="8"/>
  <c r="DE97" i="8"/>
  <c r="DE104" i="8"/>
  <c r="DE100" i="8"/>
  <c r="DE99" i="8"/>
  <c r="DI100" i="8"/>
  <c r="DJ113" i="8"/>
  <c r="DJ112" i="8"/>
  <c r="DJ111" i="8"/>
  <c r="DJ110" i="8"/>
  <c r="DJ109" i="8"/>
  <c r="DJ108" i="8"/>
  <c r="DJ107" i="8"/>
  <c r="DJ106" i="8"/>
  <c r="DJ102" i="8"/>
  <c r="DJ105" i="8"/>
  <c r="DJ104" i="8"/>
  <c r="DJ100" i="8"/>
  <c r="DI97" i="8"/>
  <c r="DJ99" i="8"/>
  <c r="DI99" i="8"/>
  <c r="DJ98" i="8"/>
  <c r="DG112" i="8"/>
  <c r="DG111" i="8"/>
  <c r="DG110" i="8"/>
  <c r="DG109" i="8"/>
  <c r="DG113" i="8"/>
  <c r="DG108" i="8"/>
  <c r="DG107" i="8"/>
  <c r="DG105" i="8"/>
  <c r="DG104" i="8"/>
  <c r="DG103" i="8"/>
  <c r="DG101" i="8"/>
  <c r="DL111" i="8"/>
  <c r="DL113" i="8"/>
  <c r="DL110" i="8"/>
  <c r="DL112" i="8"/>
  <c r="DL109" i="8"/>
  <c r="DL107" i="8"/>
  <c r="DL104" i="8"/>
  <c r="DL108" i="8"/>
  <c r="DL103" i="8"/>
  <c r="DL106" i="8"/>
  <c r="DL102" i="8"/>
  <c r="DG106" i="8"/>
  <c r="DG99" i="8"/>
  <c r="DI113" i="8"/>
  <c r="DI112" i="8"/>
  <c r="DI109" i="8"/>
  <c r="DI111" i="8"/>
  <c r="DI108" i="8"/>
  <c r="DI103" i="8"/>
  <c r="DI110" i="8"/>
  <c r="DI107" i="8"/>
  <c r="DI106" i="8"/>
  <c r="DI102" i="8"/>
  <c r="DI105" i="8"/>
  <c r="DI101" i="8"/>
  <c r="DI104" i="8"/>
  <c r="DL105" i="8"/>
  <c r="DP111" i="8"/>
  <c r="DP113" i="8"/>
  <c r="DP112" i="8"/>
  <c r="DP110" i="8"/>
  <c r="DP109" i="8"/>
  <c r="DP107" i="8"/>
  <c r="DP108" i="8"/>
  <c r="DO105" i="8"/>
  <c r="DP104" i="8"/>
  <c r="DM103" i="8"/>
  <c r="DN102" i="8"/>
  <c r="DO104" i="8"/>
  <c r="DP103" i="8"/>
  <c r="DM102" i="8"/>
  <c r="DP106" i="8"/>
  <c r="DO103" i="8"/>
  <c r="DP102" i="8"/>
  <c r="DM101" i="8"/>
  <c r="DM113" i="8"/>
  <c r="DM112" i="8"/>
  <c r="DM109" i="8"/>
  <c r="DM111" i="8"/>
  <c r="DM110" i="8"/>
  <c r="DM108" i="8"/>
  <c r="DM105" i="8"/>
  <c r="DN113" i="8"/>
  <c r="DN112" i="8"/>
  <c r="DN111" i="8"/>
  <c r="DN110" i="8"/>
  <c r="DN109" i="8"/>
  <c r="DN108" i="8"/>
  <c r="DN107" i="8"/>
  <c r="DN105" i="8"/>
  <c r="DM106" i="8"/>
  <c r="DO112" i="8"/>
  <c r="DO111" i="8"/>
  <c r="DO113" i="8"/>
  <c r="DO110" i="8"/>
  <c r="DO109" i="8"/>
  <c r="DO108" i="8"/>
  <c r="DO107" i="8"/>
  <c r="DN106" i="8"/>
  <c r="DM107" i="8"/>
  <c r="DQ113" i="8"/>
  <c r="DQ112" i="8"/>
  <c r="DQ109" i="8"/>
  <c r="DQ111" i="8"/>
  <c r="DQ110" i="8"/>
  <c r="DR113" i="8"/>
  <c r="DR112" i="8"/>
  <c r="DR111" i="8"/>
  <c r="DR110" i="8"/>
  <c r="DS112" i="8"/>
  <c r="DS111" i="8"/>
  <c r="DS110" i="8"/>
  <c r="DT111" i="8"/>
  <c r="DT113" i="8"/>
  <c r="N111" i="8"/>
  <c r="DS113" i="8"/>
  <c r="DU112" i="8"/>
  <c r="N112" i="8"/>
  <c r="AB13" i="7"/>
  <c r="Y8" i="7"/>
  <c r="Z11" i="7"/>
  <c r="AB9" i="7"/>
  <c r="Z7" i="7"/>
  <c r="AA6" i="7"/>
  <c r="AB5" i="7"/>
  <c r="AA10" i="7"/>
  <c r="AA14" i="7"/>
  <c r="X9" i="7"/>
  <c r="R52" i="7"/>
  <c r="R4" i="7"/>
  <c r="X39" i="7"/>
  <c r="X5" i="7"/>
  <c r="DU113" i="7"/>
  <c r="DU110" i="7"/>
  <c r="DU109" i="7"/>
  <c r="DU94" i="7"/>
  <c r="DU89" i="7"/>
  <c r="DU86" i="7"/>
  <c r="DU75" i="7"/>
  <c r="DU111" i="7"/>
  <c r="DU108" i="7"/>
  <c r="DU106" i="7"/>
  <c r="DU102" i="7"/>
  <c r="DU101" i="7"/>
  <c r="DU93" i="7"/>
  <c r="DU92" i="7"/>
  <c r="DU88" i="7"/>
  <c r="DU85" i="7"/>
  <c r="DU83" i="7"/>
  <c r="DU81" i="7"/>
  <c r="DU79" i="7"/>
  <c r="DU104" i="7"/>
  <c r="DU103" i="7"/>
  <c r="DU100" i="7"/>
  <c r="DU99" i="7"/>
  <c r="DU98" i="7"/>
  <c r="DU97" i="7"/>
  <c r="DU91" i="7"/>
  <c r="DU82" i="7"/>
  <c r="DU78" i="7"/>
  <c r="DU96" i="7"/>
  <c r="DU95" i="7"/>
  <c r="DU90" i="7"/>
  <c r="DU77" i="7"/>
  <c r="DU74" i="7"/>
  <c r="DU70" i="7"/>
  <c r="DU107" i="7"/>
  <c r="DU84" i="7"/>
  <c r="DU80" i="7"/>
  <c r="DU73" i="7"/>
  <c r="DU72" i="7"/>
  <c r="DU87" i="7"/>
  <c r="DU68" i="7"/>
  <c r="DU66" i="7"/>
  <c r="DU63" i="7"/>
  <c r="DU76" i="7"/>
  <c r="DU71" i="7"/>
  <c r="DU65" i="7"/>
  <c r="DU69" i="7"/>
  <c r="DU64" i="7"/>
  <c r="DU62" i="7"/>
  <c r="DU67" i="7"/>
  <c r="DU59" i="7"/>
  <c r="DU55" i="7"/>
  <c r="DU61" i="7"/>
  <c r="DU60" i="7"/>
  <c r="DU57" i="7"/>
  <c r="DU50" i="7"/>
  <c r="DU49" i="7"/>
  <c r="DU56" i="7"/>
  <c r="DU52" i="7"/>
  <c r="DU51" i="7"/>
  <c r="DU54" i="7"/>
  <c r="DU47" i="7"/>
  <c r="DU46" i="7"/>
  <c r="DU45" i="7"/>
  <c r="DU58" i="7"/>
  <c r="DU44" i="7"/>
  <c r="DU53" i="7"/>
  <c r="DU43" i="7"/>
  <c r="DU42" i="7"/>
  <c r="DU41" i="7"/>
  <c r="DU40" i="7"/>
  <c r="DU39" i="7"/>
  <c r="DU38" i="7"/>
  <c r="DU37" i="7"/>
  <c r="DU48" i="7"/>
  <c r="DU36" i="7"/>
  <c r="DU35" i="7"/>
  <c r="DU34" i="7"/>
  <c r="DU33" i="7"/>
  <c r="DU30" i="7"/>
  <c r="DU27" i="7"/>
  <c r="DU24" i="7"/>
  <c r="DU22" i="7"/>
  <c r="DU19" i="7"/>
  <c r="DU26" i="7"/>
  <c r="DU17" i="7"/>
  <c r="DU16" i="7"/>
  <c r="DU32" i="7"/>
  <c r="DU29" i="7"/>
  <c r="DU23" i="7"/>
  <c r="DU20" i="7"/>
  <c r="DU18" i="7"/>
  <c r="DU11" i="7"/>
  <c r="DU3" i="7"/>
  <c r="DU21" i="7"/>
  <c r="DU15" i="7"/>
  <c r="DU14" i="7"/>
  <c r="DU10" i="7"/>
  <c r="DU4" i="7"/>
  <c r="DU31" i="7"/>
  <c r="DU28" i="7"/>
  <c r="DU25" i="7"/>
  <c r="DU13" i="7"/>
  <c r="DU8" i="7"/>
  <c r="DU6" i="7"/>
  <c r="DU5" i="7"/>
  <c r="DL97" i="7"/>
  <c r="DL77" i="7"/>
  <c r="DL76" i="7"/>
  <c r="DL95" i="7"/>
  <c r="DL75" i="7"/>
  <c r="DL71" i="7"/>
  <c r="DL74" i="7"/>
  <c r="DL70" i="7"/>
  <c r="DL85" i="7"/>
  <c r="DL73" i="7"/>
  <c r="DL72" i="7"/>
  <c r="DL67" i="7"/>
  <c r="DL66" i="7"/>
  <c r="DL63" i="7"/>
  <c r="DL61" i="7"/>
  <c r="DL65" i="7"/>
  <c r="DK65" i="7"/>
  <c r="DL64" i="7"/>
  <c r="DJ63" i="7"/>
  <c r="DJ60" i="7"/>
  <c r="DI59" i="7"/>
  <c r="DL58" i="7"/>
  <c r="DJ57" i="7"/>
  <c r="DK56" i="7"/>
  <c r="DI55" i="7"/>
  <c r="DL54" i="7"/>
  <c r="DL53" i="7"/>
  <c r="DK52" i="7"/>
  <c r="DK51" i="7"/>
  <c r="DJ50" i="7"/>
  <c r="DJ74" i="7"/>
  <c r="DJ66" i="7"/>
  <c r="DI60" i="7"/>
  <c r="DL59" i="7"/>
  <c r="DK58" i="7"/>
  <c r="DI57" i="7"/>
  <c r="DJ56" i="7"/>
  <c r="DL55" i="7"/>
  <c r="DK54" i="7"/>
  <c r="DK53" i="7"/>
  <c r="DJ52" i="7"/>
  <c r="DJ51" i="7"/>
  <c r="DI50" i="7"/>
  <c r="DL68" i="7"/>
  <c r="DJ61" i="7"/>
  <c r="DL60" i="7"/>
  <c r="DK59" i="7"/>
  <c r="DJ58" i="7"/>
  <c r="DL57" i="7"/>
  <c r="DI56" i="7"/>
  <c r="DK55" i="7"/>
  <c r="DJ54" i="7"/>
  <c r="DJ53" i="7"/>
  <c r="DI52" i="7"/>
  <c r="DI51" i="7"/>
  <c r="DL50" i="7"/>
  <c r="DL49" i="7"/>
  <c r="DI67" i="7"/>
  <c r="DI61" i="7"/>
  <c r="DI58" i="7"/>
  <c r="DK57" i="7"/>
  <c r="DL52" i="7"/>
  <c r="DL51" i="7"/>
  <c r="DK49" i="7"/>
  <c r="DL48" i="7"/>
  <c r="DI47" i="7"/>
  <c r="DI46" i="7"/>
  <c r="DI45" i="7"/>
  <c r="DJ44" i="7"/>
  <c r="DK43" i="7"/>
  <c r="DK42" i="7"/>
  <c r="DL69" i="7"/>
  <c r="DL56" i="7"/>
  <c r="DI53" i="7"/>
  <c r="DJ49" i="7"/>
  <c r="DK48" i="7"/>
  <c r="DL47" i="7"/>
  <c r="DL46" i="7"/>
  <c r="DL45" i="7"/>
  <c r="DI44" i="7"/>
  <c r="DJ43" i="7"/>
  <c r="DJ42" i="7"/>
  <c r="DJ41" i="7"/>
  <c r="DL62" i="7"/>
  <c r="DJ55" i="7"/>
  <c r="DI49" i="7"/>
  <c r="DJ48" i="7"/>
  <c r="DK47" i="7"/>
  <c r="DK46" i="7"/>
  <c r="DK45" i="7"/>
  <c r="DL44" i="7"/>
  <c r="DI43" i="7"/>
  <c r="DI42" i="7"/>
  <c r="DI41" i="7"/>
  <c r="DI54" i="7"/>
  <c r="DI48" i="7"/>
  <c r="DK41" i="7"/>
  <c r="DI40" i="7"/>
  <c r="DI39" i="7"/>
  <c r="DI38" i="7"/>
  <c r="DI37" i="7"/>
  <c r="DJ36" i="7"/>
  <c r="DJ35" i="7"/>
  <c r="DJ34" i="7"/>
  <c r="DK33" i="7"/>
  <c r="DJ46" i="7"/>
  <c r="DJ45" i="7"/>
  <c r="DK44" i="7"/>
  <c r="DL40" i="7"/>
  <c r="DL39" i="7"/>
  <c r="DL38" i="7"/>
  <c r="DL37" i="7"/>
  <c r="DI36" i="7"/>
  <c r="DI35" i="7"/>
  <c r="DI34" i="7"/>
  <c r="DK60" i="7"/>
  <c r="DJ59" i="7"/>
  <c r="DK50" i="7"/>
  <c r="DL43" i="7"/>
  <c r="DL42" i="7"/>
  <c r="DK40" i="7"/>
  <c r="DK39" i="7"/>
  <c r="DK38" i="7"/>
  <c r="DK37" i="7"/>
  <c r="DL36" i="7"/>
  <c r="DL35" i="7"/>
  <c r="DL34" i="7"/>
  <c r="DI33" i="7"/>
  <c r="DL41" i="7"/>
  <c r="DJ38" i="7"/>
  <c r="DK36" i="7"/>
  <c r="DK34" i="7"/>
  <c r="DK32" i="7"/>
  <c r="DL31" i="7"/>
  <c r="DI30" i="7"/>
  <c r="DK29" i="7"/>
  <c r="DL28" i="7"/>
  <c r="DI27" i="7"/>
  <c r="DJ26" i="7"/>
  <c r="DL25" i="7"/>
  <c r="DI24" i="7"/>
  <c r="DK23" i="7"/>
  <c r="DI22" i="7"/>
  <c r="DL21" i="7"/>
  <c r="DK20" i="7"/>
  <c r="DI19" i="7"/>
  <c r="DK18" i="7"/>
  <c r="DJ17" i="7"/>
  <c r="DJ16" i="7"/>
  <c r="DJ40" i="7"/>
  <c r="DJ32" i="7"/>
  <c r="DK31" i="7"/>
  <c r="DL30" i="7"/>
  <c r="DJ29" i="7"/>
  <c r="DK28" i="7"/>
  <c r="DL27" i="7"/>
  <c r="DI26" i="7"/>
  <c r="DK25" i="7"/>
  <c r="DL24" i="7"/>
  <c r="DJ23" i="7"/>
  <c r="DL22" i="7"/>
  <c r="DK21" i="7"/>
  <c r="DJ20" i="7"/>
  <c r="DL19" i="7"/>
  <c r="DJ18" i="7"/>
  <c r="DI17" i="7"/>
  <c r="DI16" i="7"/>
  <c r="DJ37" i="7"/>
  <c r="DK35" i="7"/>
  <c r="DL33" i="7"/>
  <c r="DI32" i="7"/>
  <c r="DJ31" i="7"/>
  <c r="DK30" i="7"/>
  <c r="DI29" i="7"/>
  <c r="DJ28" i="7"/>
  <c r="DK27" i="7"/>
  <c r="DL26" i="7"/>
  <c r="DJ25" i="7"/>
  <c r="DK24" i="7"/>
  <c r="DI23" i="7"/>
  <c r="DK22" i="7"/>
  <c r="DJ21" i="7"/>
  <c r="DI20" i="7"/>
  <c r="DK19" i="7"/>
  <c r="DI18" i="7"/>
  <c r="DL17" i="7"/>
  <c r="DJ22" i="7"/>
  <c r="DI21" i="7"/>
  <c r="DL20" i="7"/>
  <c r="DJ19" i="7"/>
  <c r="DL18" i="7"/>
  <c r="DK16" i="7"/>
  <c r="DJ15" i="7"/>
  <c r="DJ14" i="7"/>
  <c r="DK13" i="7"/>
  <c r="DL12" i="7"/>
  <c r="DI11" i="7"/>
  <c r="DJ10" i="7"/>
  <c r="DL9" i="7"/>
  <c r="DK8" i="7"/>
  <c r="DL7" i="7"/>
  <c r="DK6" i="7"/>
  <c r="DK5" i="7"/>
  <c r="DL32" i="7"/>
  <c r="DI31" i="7"/>
  <c r="DL29" i="7"/>
  <c r="DI28" i="7"/>
  <c r="DK26" i="7"/>
  <c r="DI25" i="7"/>
  <c r="DK17" i="7"/>
  <c r="DI15" i="7"/>
  <c r="DI14" i="7"/>
  <c r="DJ13" i="7"/>
  <c r="DK12" i="7"/>
  <c r="DL11" i="7"/>
  <c r="DI10" i="7"/>
  <c r="DK9" i="7"/>
  <c r="DJ8" i="7"/>
  <c r="DK7" i="7"/>
  <c r="DJ6" i="7"/>
  <c r="DJ5" i="7"/>
  <c r="DL3" i="7"/>
  <c r="DJ39" i="7"/>
  <c r="DJ33" i="7"/>
  <c r="DJ30" i="7"/>
  <c r="DL23" i="7"/>
  <c r="DL15" i="7"/>
  <c r="DL14" i="7"/>
  <c r="DI13" i="7"/>
  <c r="DJ12" i="7"/>
  <c r="DK11" i="7"/>
  <c r="DL10" i="7"/>
  <c r="DJ9" i="7"/>
  <c r="DI8" i="7"/>
  <c r="DJ7" i="7"/>
  <c r="DI6" i="7"/>
  <c r="DL4" i="7"/>
  <c r="DD77" i="7"/>
  <c r="DD76" i="7"/>
  <c r="DD82" i="7"/>
  <c r="DD75" i="7"/>
  <c r="DC72" i="7"/>
  <c r="DD71" i="7"/>
  <c r="DD74" i="7"/>
  <c r="DC71" i="7"/>
  <c r="DD70" i="7"/>
  <c r="DC69" i="7"/>
  <c r="DC75" i="7"/>
  <c r="DC74" i="7"/>
  <c r="DD73" i="7"/>
  <c r="DC70" i="7"/>
  <c r="DB75" i="7"/>
  <c r="DA69" i="7"/>
  <c r="DC68" i="7"/>
  <c r="DD67" i="7"/>
  <c r="DA66" i="7"/>
  <c r="DB65" i="7"/>
  <c r="DC64" i="7"/>
  <c r="DA63" i="7"/>
  <c r="DC62" i="7"/>
  <c r="DA80" i="7"/>
  <c r="DB74" i="7"/>
  <c r="DB68" i="7"/>
  <c r="DC67" i="7"/>
  <c r="DD66" i="7"/>
  <c r="DA65" i="7"/>
  <c r="DB64" i="7"/>
  <c r="DD63" i="7"/>
  <c r="DB62" i="7"/>
  <c r="DD72" i="7"/>
  <c r="DA71" i="7"/>
  <c r="DA68" i="7"/>
  <c r="DB67" i="7"/>
  <c r="DC66" i="7"/>
  <c r="DD65" i="7"/>
  <c r="DA64" i="7"/>
  <c r="DC63" i="7"/>
  <c r="DA62" i="7"/>
  <c r="DD69" i="7"/>
  <c r="DD68" i="7"/>
  <c r="DC61" i="7"/>
  <c r="DB60" i="7"/>
  <c r="DA59" i="7"/>
  <c r="DD58" i="7"/>
  <c r="DB57" i="7"/>
  <c r="DC56" i="7"/>
  <c r="DA55" i="7"/>
  <c r="DD54" i="7"/>
  <c r="DD53" i="7"/>
  <c r="DC52" i="7"/>
  <c r="DC51" i="7"/>
  <c r="DB50" i="7"/>
  <c r="DA67" i="7"/>
  <c r="DD62" i="7"/>
  <c r="DB61" i="7"/>
  <c r="DA60" i="7"/>
  <c r="DD59" i="7"/>
  <c r="DC58" i="7"/>
  <c r="DA57" i="7"/>
  <c r="DB56" i="7"/>
  <c r="DD55" i="7"/>
  <c r="DC54" i="7"/>
  <c r="DC53" i="7"/>
  <c r="DB52" i="7"/>
  <c r="DB51" i="7"/>
  <c r="DA50" i="7"/>
  <c r="DC73" i="7"/>
  <c r="DB70" i="7"/>
  <c r="DC65" i="7"/>
  <c r="DD64" i="7"/>
  <c r="DB63" i="7"/>
  <c r="DA61" i="7"/>
  <c r="DD60" i="7"/>
  <c r="DC59" i="7"/>
  <c r="DB58" i="7"/>
  <c r="DD57" i="7"/>
  <c r="DA56" i="7"/>
  <c r="DC55" i="7"/>
  <c r="DB54" i="7"/>
  <c r="DB53" i="7"/>
  <c r="DA52" i="7"/>
  <c r="DA51" i="7"/>
  <c r="DD50" i="7"/>
  <c r="DB66" i="7"/>
  <c r="DB55" i="7"/>
  <c r="DC49" i="7"/>
  <c r="DD48" i="7"/>
  <c r="DA47" i="7"/>
  <c r="DA46" i="7"/>
  <c r="DA45" i="7"/>
  <c r="DB44" i="7"/>
  <c r="DC43" i="7"/>
  <c r="DC42" i="7"/>
  <c r="DD61" i="7"/>
  <c r="DC60" i="7"/>
  <c r="DB59" i="7"/>
  <c r="DA54" i="7"/>
  <c r="DC50" i="7"/>
  <c r="DB49" i="7"/>
  <c r="DC48" i="7"/>
  <c r="DD47" i="7"/>
  <c r="DD46" i="7"/>
  <c r="DD45" i="7"/>
  <c r="DA44" i="7"/>
  <c r="DB43" i="7"/>
  <c r="DB42" i="7"/>
  <c r="DB41" i="7"/>
  <c r="DA58" i="7"/>
  <c r="DC57" i="7"/>
  <c r="DD52" i="7"/>
  <c r="DD51" i="7"/>
  <c r="DA49" i="7"/>
  <c r="DB48" i="7"/>
  <c r="DC47" i="7"/>
  <c r="DC46" i="7"/>
  <c r="DC45" i="7"/>
  <c r="DD44" i="7"/>
  <c r="DA43" i="7"/>
  <c r="DA42" i="7"/>
  <c r="DA41" i="7"/>
  <c r="DD43" i="7"/>
  <c r="DD42" i="7"/>
  <c r="DC41" i="7"/>
  <c r="DA40" i="7"/>
  <c r="DA39" i="7"/>
  <c r="DA38" i="7"/>
  <c r="DA37" i="7"/>
  <c r="DB36" i="7"/>
  <c r="DB35" i="7"/>
  <c r="DB34" i="7"/>
  <c r="DD56" i="7"/>
  <c r="DD49" i="7"/>
  <c r="DB47" i="7"/>
  <c r="DD40" i="7"/>
  <c r="DD39" i="7"/>
  <c r="DD38" i="7"/>
  <c r="DD37" i="7"/>
  <c r="DA36" i="7"/>
  <c r="DA35" i="7"/>
  <c r="DA34" i="7"/>
  <c r="DA53" i="7"/>
  <c r="DA48" i="7"/>
  <c r="DC40" i="7"/>
  <c r="DC39" i="7"/>
  <c r="DC38" i="7"/>
  <c r="DC37" i="7"/>
  <c r="DD36" i="7"/>
  <c r="DD35" i="7"/>
  <c r="DD34" i="7"/>
  <c r="DA33" i="7"/>
  <c r="DB46" i="7"/>
  <c r="DC44" i="7"/>
  <c r="DB37" i="7"/>
  <c r="DC35" i="7"/>
  <c r="DB33" i="7"/>
  <c r="DC32" i="7"/>
  <c r="DD31" i="7"/>
  <c r="DA30" i="7"/>
  <c r="DC29" i="7"/>
  <c r="DD28" i="7"/>
  <c r="DA27" i="7"/>
  <c r="DB26" i="7"/>
  <c r="DD25" i="7"/>
  <c r="DA24" i="7"/>
  <c r="DC23" i="7"/>
  <c r="DA22" i="7"/>
  <c r="DD21" i="7"/>
  <c r="DC20" i="7"/>
  <c r="DA19" i="7"/>
  <c r="DC18" i="7"/>
  <c r="DB17" i="7"/>
  <c r="DB16" i="7"/>
  <c r="DD41" i="7"/>
  <c r="DB39" i="7"/>
  <c r="DB32" i="7"/>
  <c r="DC31" i="7"/>
  <c r="DD30" i="7"/>
  <c r="DB29" i="7"/>
  <c r="DC28" i="7"/>
  <c r="DD27" i="7"/>
  <c r="DA26" i="7"/>
  <c r="DC25" i="7"/>
  <c r="DD24" i="7"/>
  <c r="DB23" i="7"/>
  <c r="DD22" i="7"/>
  <c r="DC21" i="7"/>
  <c r="DB20" i="7"/>
  <c r="DD19" i="7"/>
  <c r="DB18" i="7"/>
  <c r="DA17" i="7"/>
  <c r="DB45" i="7"/>
  <c r="DB38" i="7"/>
  <c r="DC36" i="7"/>
  <c r="DC34" i="7"/>
  <c r="DD33" i="7"/>
  <c r="DA32" i="7"/>
  <c r="DB31" i="7"/>
  <c r="DC30" i="7"/>
  <c r="DA29" i="7"/>
  <c r="DB28" i="7"/>
  <c r="DC27" i="7"/>
  <c r="DD26" i="7"/>
  <c r="DB25" i="7"/>
  <c r="DC24" i="7"/>
  <c r="DA23" i="7"/>
  <c r="DC22" i="7"/>
  <c r="DB21" i="7"/>
  <c r="DA20" i="7"/>
  <c r="DC19" i="7"/>
  <c r="DA18" i="7"/>
  <c r="DD17" i="7"/>
  <c r="DB30" i="7"/>
  <c r="DD23" i="7"/>
  <c r="DC16" i="7"/>
  <c r="DB15" i="7"/>
  <c r="DB14" i="7"/>
  <c r="DC13" i="7"/>
  <c r="DD12" i="7"/>
  <c r="DA11" i="7"/>
  <c r="DB10" i="7"/>
  <c r="DD9" i="7"/>
  <c r="DC8" i="7"/>
  <c r="DD7" i="7"/>
  <c r="DC6" i="7"/>
  <c r="DC5" i="7"/>
  <c r="DB40" i="7"/>
  <c r="DB27" i="7"/>
  <c r="DB24" i="7"/>
  <c r="DA16" i="7"/>
  <c r="DA15" i="7"/>
  <c r="DA14" i="7"/>
  <c r="DB13" i="7"/>
  <c r="DC12" i="7"/>
  <c r="DD11" i="7"/>
  <c r="DA10" i="7"/>
  <c r="DC9" i="7"/>
  <c r="DB8" i="7"/>
  <c r="DC7" i="7"/>
  <c r="DB6" i="7"/>
  <c r="DB5" i="7"/>
  <c r="DD3" i="7"/>
  <c r="DB22" i="7"/>
  <c r="DA21" i="7"/>
  <c r="DD20" i="7"/>
  <c r="DB19" i="7"/>
  <c r="DD18" i="7"/>
  <c r="DD15" i="7"/>
  <c r="DD14" i="7"/>
  <c r="DA13" i="7"/>
  <c r="DB12" i="7"/>
  <c r="DC11" i="7"/>
  <c r="DD10" i="7"/>
  <c r="DB9" i="7"/>
  <c r="DA8" i="7"/>
  <c r="DB7" i="7"/>
  <c r="DA6" i="7"/>
  <c r="DD4" i="7"/>
  <c r="CR77" i="7"/>
  <c r="CR76" i="7"/>
  <c r="CO77" i="7"/>
  <c r="CP73" i="7"/>
  <c r="CQ72" i="7"/>
  <c r="CR71" i="7"/>
  <c r="CO70" i="7"/>
  <c r="CQ78" i="7"/>
  <c r="CR75" i="7"/>
  <c r="CR74" i="7"/>
  <c r="CO73" i="7"/>
  <c r="CP72" i="7"/>
  <c r="CQ71" i="7"/>
  <c r="CR70" i="7"/>
  <c r="CQ69" i="7"/>
  <c r="CQ75" i="7"/>
  <c r="CQ74" i="7"/>
  <c r="CR73" i="7"/>
  <c r="CO72" i="7"/>
  <c r="CP71" i="7"/>
  <c r="CQ70" i="7"/>
  <c r="CP69" i="7"/>
  <c r="CP74" i="7"/>
  <c r="CQ68" i="7"/>
  <c r="CR67" i="7"/>
  <c r="CO66" i="7"/>
  <c r="CP65" i="7"/>
  <c r="CQ64" i="7"/>
  <c r="CO63" i="7"/>
  <c r="CR72" i="7"/>
  <c r="CO71" i="7"/>
  <c r="CR69" i="7"/>
  <c r="CP68" i="7"/>
  <c r="CQ67" i="7"/>
  <c r="CR66" i="7"/>
  <c r="CO65" i="7"/>
  <c r="CP64" i="7"/>
  <c r="CR63" i="7"/>
  <c r="CP62" i="7"/>
  <c r="CQ73" i="7"/>
  <c r="CP70" i="7"/>
  <c r="CO69" i="7"/>
  <c r="CO68" i="7"/>
  <c r="CP67" i="7"/>
  <c r="CQ66" i="7"/>
  <c r="CR65" i="7"/>
  <c r="CO64" i="7"/>
  <c r="CQ63" i="7"/>
  <c r="CO62" i="7"/>
  <c r="CO67" i="7"/>
  <c r="CQ61" i="7"/>
  <c r="CP60" i="7"/>
  <c r="CO59" i="7"/>
  <c r="CR58" i="7"/>
  <c r="CP57" i="7"/>
  <c r="CQ56" i="7"/>
  <c r="CO55" i="7"/>
  <c r="CR54" i="7"/>
  <c r="CR53" i="7"/>
  <c r="CQ52" i="7"/>
  <c r="CQ51" i="7"/>
  <c r="CP50" i="7"/>
  <c r="CQ65" i="7"/>
  <c r="CR64" i="7"/>
  <c r="CP63" i="7"/>
  <c r="CR62" i="7"/>
  <c r="CP61" i="7"/>
  <c r="CO60" i="7"/>
  <c r="CR59" i="7"/>
  <c r="CQ58" i="7"/>
  <c r="CO57" i="7"/>
  <c r="CP56" i="7"/>
  <c r="CR55" i="7"/>
  <c r="CQ54" i="7"/>
  <c r="CQ53" i="7"/>
  <c r="CP52" i="7"/>
  <c r="CP51" i="7"/>
  <c r="CO50" i="7"/>
  <c r="CP66" i="7"/>
  <c r="CQ62" i="7"/>
  <c r="CO61" i="7"/>
  <c r="CR60" i="7"/>
  <c r="CQ59" i="7"/>
  <c r="CP58" i="7"/>
  <c r="CR57" i="7"/>
  <c r="CO56" i="7"/>
  <c r="CQ55" i="7"/>
  <c r="CP54" i="7"/>
  <c r="CP53" i="7"/>
  <c r="CO52" i="7"/>
  <c r="CO51" i="7"/>
  <c r="CR50" i="7"/>
  <c r="CR61" i="7"/>
  <c r="CQ60" i="7"/>
  <c r="CP59" i="7"/>
  <c r="CO54" i="7"/>
  <c r="CQ50" i="7"/>
  <c r="CQ49" i="7"/>
  <c r="CR48" i="7"/>
  <c r="CO47" i="7"/>
  <c r="CO46" i="7"/>
  <c r="CO45" i="7"/>
  <c r="CP44" i="7"/>
  <c r="CQ43" i="7"/>
  <c r="CQ42" i="7"/>
  <c r="CR68" i="7"/>
  <c r="CO58" i="7"/>
  <c r="CQ57" i="7"/>
  <c r="CR52" i="7"/>
  <c r="CR51" i="7"/>
  <c r="CP49" i="7"/>
  <c r="CQ48" i="7"/>
  <c r="CR47" i="7"/>
  <c r="CR46" i="7"/>
  <c r="CR45" i="7"/>
  <c r="CO44" i="7"/>
  <c r="CP43" i="7"/>
  <c r="CP42" i="7"/>
  <c r="CP41" i="7"/>
  <c r="CP75" i="7"/>
  <c r="CR56" i="7"/>
  <c r="CO53" i="7"/>
  <c r="CO49" i="7"/>
  <c r="CP48" i="7"/>
  <c r="CQ47" i="7"/>
  <c r="CQ46" i="7"/>
  <c r="CQ45" i="7"/>
  <c r="CR44" i="7"/>
  <c r="CO43" i="7"/>
  <c r="CO42" i="7"/>
  <c r="CO41" i="7"/>
  <c r="CR49" i="7"/>
  <c r="CP47" i="7"/>
  <c r="CO40" i="7"/>
  <c r="CO39" i="7"/>
  <c r="CO38" i="7"/>
  <c r="CO37" i="7"/>
  <c r="CP36" i="7"/>
  <c r="CP35" i="7"/>
  <c r="CP34" i="7"/>
  <c r="CO48" i="7"/>
  <c r="CR41" i="7"/>
  <c r="CR40" i="7"/>
  <c r="CR39" i="7"/>
  <c r="CR38" i="7"/>
  <c r="CR37" i="7"/>
  <c r="CO36" i="7"/>
  <c r="CO35" i="7"/>
  <c r="CO34" i="7"/>
  <c r="CP55" i="7"/>
  <c r="CP46" i="7"/>
  <c r="CP45" i="7"/>
  <c r="CQ44" i="7"/>
  <c r="CQ41" i="7"/>
  <c r="CQ40" i="7"/>
  <c r="CQ39" i="7"/>
  <c r="CQ38" i="7"/>
  <c r="CQ37" i="7"/>
  <c r="CR36" i="7"/>
  <c r="CR35" i="7"/>
  <c r="CR34" i="7"/>
  <c r="CO33" i="7"/>
  <c r="CP39" i="7"/>
  <c r="CQ33" i="7"/>
  <c r="CQ32" i="7"/>
  <c r="CR31" i="7"/>
  <c r="CO30" i="7"/>
  <c r="CQ29" i="7"/>
  <c r="CR28" i="7"/>
  <c r="CO27" i="7"/>
  <c r="CP26" i="7"/>
  <c r="CR25" i="7"/>
  <c r="CO24" i="7"/>
  <c r="CQ23" i="7"/>
  <c r="CO22" i="7"/>
  <c r="CR21" i="7"/>
  <c r="CQ20" i="7"/>
  <c r="CO19" i="7"/>
  <c r="CQ18" i="7"/>
  <c r="CP17" i="7"/>
  <c r="CP38" i="7"/>
  <c r="CQ36" i="7"/>
  <c r="CQ34" i="7"/>
  <c r="CP33" i="7"/>
  <c r="CP32" i="7"/>
  <c r="CQ31" i="7"/>
  <c r="CR30" i="7"/>
  <c r="CP29" i="7"/>
  <c r="CQ28" i="7"/>
  <c r="CR27" i="7"/>
  <c r="CO26" i="7"/>
  <c r="CQ25" i="7"/>
  <c r="CR24" i="7"/>
  <c r="CP23" i="7"/>
  <c r="CR22" i="7"/>
  <c r="CQ21" i="7"/>
  <c r="CP20" i="7"/>
  <c r="CR19" i="7"/>
  <c r="CP18" i="7"/>
  <c r="CO17" i="7"/>
  <c r="CR43" i="7"/>
  <c r="CR42" i="7"/>
  <c r="CP40" i="7"/>
  <c r="CO32" i="7"/>
  <c r="CP31" i="7"/>
  <c r="CQ30" i="7"/>
  <c r="CO29" i="7"/>
  <c r="CP28" i="7"/>
  <c r="CQ27" i="7"/>
  <c r="CR26" i="7"/>
  <c r="CP25" i="7"/>
  <c r="CQ24" i="7"/>
  <c r="CO23" i="7"/>
  <c r="CQ22" i="7"/>
  <c r="CP21" i="7"/>
  <c r="CO20" i="7"/>
  <c r="CQ19" i="7"/>
  <c r="CO18" i="7"/>
  <c r="CP27" i="7"/>
  <c r="CP24" i="7"/>
  <c r="CR17" i="7"/>
  <c r="CP16" i="7"/>
  <c r="CP15" i="7"/>
  <c r="CP14" i="7"/>
  <c r="CQ13" i="7"/>
  <c r="CR12" i="7"/>
  <c r="CO11" i="7"/>
  <c r="CP10" i="7"/>
  <c r="CR9" i="7"/>
  <c r="CQ8" i="7"/>
  <c r="CR7" i="7"/>
  <c r="CQ6" i="7"/>
  <c r="CQ5" i="7"/>
  <c r="CR33" i="7"/>
  <c r="CP22" i="7"/>
  <c r="CO21" i="7"/>
  <c r="CR20" i="7"/>
  <c r="CP19" i="7"/>
  <c r="CR18" i="7"/>
  <c r="CQ17" i="7"/>
  <c r="CO16" i="7"/>
  <c r="CO15" i="7"/>
  <c r="CO14" i="7"/>
  <c r="CP13" i="7"/>
  <c r="CQ12" i="7"/>
  <c r="CR11" i="7"/>
  <c r="CO10" i="7"/>
  <c r="CQ9" i="7"/>
  <c r="CP8" i="7"/>
  <c r="CQ7" i="7"/>
  <c r="CP6" i="7"/>
  <c r="CP5" i="7"/>
  <c r="CP37" i="7"/>
  <c r="CQ35" i="7"/>
  <c r="CR32" i="7"/>
  <c r="CO31" i="7"/>
  <c r="CR29" i="7"/>
  <c r="CO28" i="7"/>
  <c r="CQ26" i="7"/>
  <c r="CO25" i="7"/>
  <c r="CR16" i="7"/>
  <c r="CR15" i="7"/>
  <c r="CR14" i="7"/>
  <c r="CO13" i="7"/>
  <c r="CP12" i="7"/>
  <c r="CQ11" i="7"/>
  <c r="CR10" i="7"/>
  <c r="CP9" i="7"/>
  <c r="CO8" i="7"/>
  <c r="CP7" i="7"/>
  <c r="CO6" i="7"/>
  <c r="CR4" i="7"/>
  <c r="CJ81" i="7"/>
  <c r="CJ70" i="7"/>
  <c r="CJ74" i="7"/>
  <c r="CJ67" i="7"/>
  <c r="CH69" i="7"/>
  <c r="CG66" i="7"/>
  <c r="CJ63" i="7"/>
  <c r="CH65" i="7"/>
  <c r="CJ58" i="7"/>
  <c r="CH56" i="7"/>
  <c r="CJ54" i="7"/>
  <c r="CJ53" i="7"/>
  <c r="CI52" i="7"/>
  <c r="CI51" i="7"/>
  <c r="CH50" i="7"/>
  <c r="CI68" i="7"/>
  <c r="CG62" i="7"/>
  <c r="CJ59" i="7"/>
  <c r="CG58" i="7"/>
  <c r="CJ55" i="7"/>
  <c r="CG54" i="7"/>
  <c r="CI53" i="7"/>
  <c r="CH52" i="7"/>
  <c r="CH51" i="7"/>
  <c r="CG50" i="7"/>
  <c r="CI60" i="7"/>
  <c r="CI59" i="7"/>
  <c r="CH57" i="7"/>
  <c r="CI55" i="7"/>
  <c r="CH53" i="7"/>
  <c r="CG52" i="7"/>
  <c r="CG51" i="7"/>
  <c r="CJ50" i="7"/>
  <c r="CI56" i="7"/>
  <c r="CG53" i="7"/>
  <c r="CI49" i="7"/>
  <c r="CJ48" i="7"/>
  <c r="CG47" i="7"/>
  <c r="CG46" i="7"/>
  <c r="CG45" i="7"/>
  <c r="CH44" i="7"/>
  <c r="CI43" i="7"/>
  <c r="CI42" i="7"/>
  <c r="CH49" i="7"/>
  <c r="CI48" i="7"/>
  <c r="CJ47" i="7"/>
  <c r="CJ46" i="7"/>
  <c r="CJ45" i="7"/>
  <c r="CG44" i="7"/>
  <c r="CH43" i="7"/>
  <c r="CH42" i="7"/>
  <c r="CH41" i="7"/>
  <c r="CH61" i="7"/>
  <c r="CI50" i="7"/>
  <c r="CG49" i="7"/>
  <c r="CH48" i="7"/>
  <c r="CI47" i="7"/>
  <c r="CI46" i="7"/>
  <c r="CI45" i="7"/>
  <c r="CJ44" i="7"/>
  <c r="CG43" i="7"/>
  <c r="CG42" i="7"/>
  <c r="CG41" i="7"/>
  <c r="CH46" i="7"/>
  <c r="CH45" i="7"/>
  <c r="CI44" i="7"/>
  <c r="CG40" i="7"/>
  <c r="CG39" i="7"/>
  <c r="CG38" i="7"/>
  <c r="CG37" i="7"/>
  <c r="CH36" i="7"/>
  <c r="CH35" i="7"/>
  <c r="CH34" i="7"/>
  <c r="CG57" i="7"/>
  <c r="CJ52" i="7"/>
  <c r="CJ43" i="7"/>
  <c r="CJ42" i="7"/>
  <c r="CJ41" i="7"/>
  <c r="CJ40" i="7"/>
  <c r="CJ39" i="7"/>
  <c r="CJ38" i="7"/>
  <c r="CJ37" i="7"/>
  <c r="CG36" i="7"/>
  <c r="CG35" i="7"/>
  <c r="CG34" i="7"/>
  <c r="CI64" i="7"/>
  <c r="CJ49" i="7"/>
  <c r="CH47" i="7"/>
  <c r="CI41" i="7"/>
  <c r="CI40" i="7"/>
  <c r="CI39" i="7"/>
  <c r="CI38" i="7"/>
  <c r="CI37" i="7"/>
  <c r="CJ36" i="7"/>
  <c r="CJ35" i="7"/>
  <c r="CJ34" i="7"/>
  <c r="CG33" i="7"/>
  <c r="CJ51" i="7"/>
  <c r="CG48" i="7"/>
  <c r="CH40" i="7"/>
  <c r="CI32" i="7"/>
  <c r="CJ31" i="7"/>
  <c r="CG30" i="7"/>
  <c r="CI29" i="7"/>
  <c r="CJ28" i="7"/>
  <c r="CG27" i="7"/>
  <c r="CH26" i="7"/>
  <c r="CJ25" i="7"/>
  <c r="CG24" i="7"/>
  <c r="CI23" i="7"/>
  <c r="CG22" i="7"/>
  <c r="CJ21" i="7"/>
  <c r="CI20" i="7"/>
  <c r="CG19" i="7"/>
  <c r="CI18" i="7"/>
  <c r="CH17" i="7"/>
  <c r="CH37" i="7"/>
  <c r="CI35" i="7"/>
  <c r="CJ33" i="7"/>
  <c r="CH32" i="7"/>
  <c r="CI31" i="7"/>
  <c r="CJ30" i="7"/>
  <c r="CH29" i="7"/>
  <c r="CI28" i="7"/>
  <c r="CJ27" i="7"/>
  <c r="CG26" i="7"/>
  <c r="CI25" i="7"/>
  <c r="CJ24" i="7"/>
  <c r="CH23" i="7"/>
  <c r="CJ22" i="7"/>
  <c r="CI21" i="7"/>
  <c r="CH20" i="7"/>
  <c r="CJ19" i="7"/>
  <c r="CH18" i="7"/>
  <c r="CG17" i="7"/>
  <c r="CH39" i="7"/>
  <c r="CI33" i="7"/>
  <c r="CG32" i="7"/>
  <c r="CH31" i="7"/>
  <c r="CI30" i="7"/>
  <c r="CG29" i="7"/>
  <c r="CH28" i="7"/>
  <c r="CI27" i="7"/>
  <c r="CJ26" i="7"/>
  <c r="CH25" i="7"/>
  <c r="CI24" i="7"/>
  <c r="CG23" i="7"/>
  <c r="CI22" i="7"/>
  <c r="CH21" i="7"/>
  <c r="CG20" i="7"/>
  <c r="CI19" i="7"/>
  <c r="CG18" i="7"/>
  <c r="CI34" i="7"/>
  <c r="CJ32" i="7"/>
  <c r="CG31" i="7"/>
  <c r="CJ29" i="7"/>
  <c r="CG28" i="7"/>
  <c r="CI26" i="7"/>
  <c r="CG25" i="7"/>
  <c r="CJ17" i="7"/>
  <c r="CH16" i="7"/>
  <c r="CH15" i="7"/>
  <c r="CH14" i="7"/>
  <c r="CI13" i="7"/>
  <c r="CJ12" i="7"/>
  <c r="CG11" i="7"/>
  <c r="CH10" i="7"/>
  <c r="CJ9" i="7"/>
  <c r="CI8" i="7"/>
  <c r="CJ7" i="7"/>
  <c r="CI6" i="7"/>
  <c r="CI5" i="7"/>
  <c r="CH38" i="7"/>
  <c r="CI36" i="7"/>
  <c r="CH30" i="7"/>
  <c r="CJ23" i="7"/>
  <c r="CI17" i="7"/>
  <c r="CG16" i="7"/>
  <c r="CG15" i="7"/>
  <c r="CG14" i="7"/>
  <c r="CH13" i="7"/>
  <c r="CI12" i="7"/>
  <c r="CJ11" i="7"/>
  <c r="CG10" i="7"/>
  <c r="CI9" i="7"/>
  <c r="CH8" i="7"/>
  <c r="CI7" i="7"/>
  <c r="CH6" i="7"/>
  <c r="CH5" i="7"/>
  <c r="CH27" i="7"/>
  <c r="CH24" i="7"/>
  <c r="CJ16" i="7"/>
  <c r="CJ15" i="7"/>
  <c r="CJ14" i="7"/>
  <c r="CG13" i="7"/>
  <c r="CH12" i="7"/>
  <c r="CI11" i="7"/>
  <c r="CJ10" i="7"/>
  <c r="CH9" i="7"/>
  <c r="CG8" i="7"/>
  <c r="CH7" i="7"/>
  <c r="CG6" i="7"/>
  <c r="CJ4" i="7"/>
  <c r="CB73" i="7"/>
  <c r="CA60" i="7"/>
  <c r="CB58" i="7"/>
  <c r="CB54" i="7"/>
  <c r="CB53" i="7"/>
  <c r="CA52" i="7"/>
  <c r="CA51" i="7"/>
  <c r="BY50" i="7"/>
  <c r="BZ61" i="7"/>
  <c r="CB59" i="7"/>
  <c r="BY58" i="7"/>
  <c r="CB55" i="7"/>
  <c r="BY54" i="7"/>
  <c r="CA53" i="7"/>
  <c r="BZ52" i="7"/>
  <c r="CA59" i="7"/>
  <c r="BY57" i="7"/>
  <c r="CA55" i="7"/>
  <c r="BZ53" i="7"/>
  <c r="CB50" i="7"/>
  <c r="CB63" i="7"/>
  <c r="CA50" i="7"/>
  <c r="CA49" i="7"/>
  <c r="CB48" i="7"/>
  <c r="BY45" i="7"/>
  <c r="BZ44" i="7"/>
  <c r="CA43" i="7"/>
  <c r="CA42" i="7"/>
  <c r="CA56" i="7"/>
  <c r="CB52" i="7"/>
  <c r="CB51" i="7"/>
  <c r="BZ49" i="7"/>
  <c r="CA48" i="7"/>
  <c r="CB47" i="7"/>
  <c r="CB46" i="7"/>
  <c r="CB45" i="7"/>
  <c r="BY44" i="7"/>
  <c r="BZ43" i="7"/>
  <c r="BZ42" i="7"/>
  <c r="BZ41" i="7"/>
  <c r="BY53" i="7"/>
  <c r="BY49" i="7"/>
  <c r="BZ48" i="7"/>
  <c r="CA47" i="7"/>
  <c r="CA46" i="7"/>
  <c r="CA45" i="7"/>
  <c r="CB44" i="7"/>
  <c r="BY42" i="7"/>
  <c r="BY41" i="7"/>
  <c r="CB49" i="7"/>
  <c r="BY40" i="7"/>
  <c r="BY39" i="7"/>
  <c r="BY38" i="7"/>
  <c r="BY37" i="7"/>
  <c r="BZ36" i="7"/>
  <c r="BZ35" i="7"/>
  <c r="BZ34" i="7"/>
  <c r="CB41" i="7"/>
  <c r="CB40" i="7"/>
  <c r="CB39" i="7"/>
  <c r="CB38" i="7"/>
  <c r="CB37" i="7"/>
  <c r="BY36" i="7"/>
  <c r="BY35" i="7"/>
  <c r="BY34" i="7"/>
  <c r="BY46" i="7"/>
  <c r="BZ45" i="7"/>
  <c r="CA44" i="7"/>
  <c r="CA41" i="7"/>
  <c r="CA40" i="7"/>
  <c r="CA39" i="7"/>
  <c r="CA38" i="7"/>
  <c r="CA37" i="7"/>
  <c r="CB36" i="7"/>
  <c r="CB35" i="7"/>
  <c r="CB34" i="7"/>
  <c r="BY33" i="7"/>
  <c r="BZ39" i="7"/>
  <c r="CA33" i="7"/>
  <c r="CA32" i="7"/>
  <c r="CB31" i="7"/>
  <c r="BY30" i="7"/>
  <c r="CA29" i="7"/>
  <c r="CB28" i="7"/>
  <c r="BY27" i="7"/>
  <c r="BZ26" i="7"/>
  <c r="CB25" i="7"/>
  <c r="BY24" i="7"/>
  <c r="CA23" i="7"/>
  <c r="BY22" i="7"/>
  <c r="CB21" i="7"/>
  <c r="CA20" i="7"/>
  <c r="BY19" i="7"/>
  <c r="CA18" i="7"/>
  <c r="BZ17" i="7"/>
  <c r="BZ38" i="7"/>
  <c r="CA36" i="7"/>
  <c r="CA34" i="7"/>
  <c r="BZ33" i="7"/>
  <c r="BZ32" i="7"/>
  <c r="CA31" i="7"/>
  <c r="CB30" i="7"/>
  <c r="BZ29" i="7"/>
  <c r="CA28" i="7"/>
  <c r="CB27" i="7"/>
  <c r="BY26" i="7"/>
  <c r="CA25" i="7"/>
  <c r="CB24" i="7"/>
  <c r="BZ23" i="7"/>
  <c r="CB22" i="7"/>
  <c r="CA21" i="7"/>
  <c r="BZ20" i="7"/>
  <c r="CB19" i="7"/>
  <c r="BZ18" i="7"/>
  <c r="BY17" i="7"/>
  <c r="BZ40" i="7"/>
  <c r="BY32" i="7"/>
  <c r="BZ31" i="7"/>
  <c r="CA30" i="7"/>
  <c r="BY29" i="7"/>
  <c r="BZ28" i="7"/>
  <c r="CA27" i="7"/>
  <c r="CB26" i="7"/>
  <c r="BZ25" i="7"/>
  <c r="CA24" i="7"/>
  <c r="BY23" i="7"/>
  <c r="CA22" i="7"/>
  <c r="BZ21" i="7"/>
  <c r="BY20" i="7"/>
  <c r="CA19" i="7"/>
  <c r="BY18" i="7"/>
  <c r="CB42" i="7"/>
  <c r="CB33" i="7"/>
  <c r="BZ27" i="7"/>
  <c r="BZ24" i="7"/>
  <c r="CB17" i="7"/>
  <c r="BZ16" i="7"/>
  <c r="BZ15" i="7"/>
  <c r="BZ14" i="7"/>
  <c r="CA13" i="7"/>
  <c r="CB12" i="7"/>
  <c r="BY11" i="7"/>
  <c r="BZ10" i="7"/>
  <c r="CB9" i="7"/>
  <c r="CA8" i="7"/>
  <c r="CB7" i="7"/>
  <c r="CA6" i="7"/>
  <c r="CA5" i="7"/>
  <c r="BZ22" i="7"/>
  <c r="BY21" i="7"/>
  <c r="CB20" i="7"/>
  <c r="BZ19" i="7"/>
  <c r="CB18" i="7"/>
  <c r="CA17" i="7"/>
  <c r="BY16" i="7"/>
  <c r="BY15" i="7"/>
  <c r="BY14" i="7"/>
  <c r="BZ13" i="7"/>
  <c r="CA12" i="7"/>
  <c r="CB11" i="7"/>
  <c r="BY10" i="7"/>
  <c r="CA9" i="7"/>
  <c r="BZ8" i="7"/>
  <c r="CA7" i="7"/>
  <c r="BZ6" i="7"/>
  <c r="BZ5" i="7"/>
  <c r="CB43" i="7"/>
  <c r="CB32" i="7"/>
  <c r="BY31" i="7"/>
  <c r="CB29" i="7"/>
  <c r="BY28" i="7"/>
  <c r="CA26" i="7"/>
  <c r="BY25" i="7"/>
  <c r="CB16" i="7"/>
  <c r="CB15" i="7"/>
  <c r="CB14" i="7"/>
  <c r="BY13" i="7"/>
  <c r="BZ12" i="7"/>
  <c r="CA11" i="7"/>
  <c r="CB10" i="7"/>
  <c r="BZ9" i="7"/>
  <c r="BY8" i="7"/>
  <c r="BZ7" i="7"/>
  <c r="BY6" i="7"/>
  <c r="CB4" i="7"/>
  <c r="BT73" i="7"/>
  <c r="BS46" i="7"/>
  <c r="BT45" i="7"/>
  <c r="BS42" i="7"/>
  <c r="BT50" i="7"/>
  <c r="BR49" i="7"/>
  <c r="BS48" i="7"/>
  <c r="BT47" i="7"/>
  <c r="BQ46" i="7"/>
  <c r="BR45" i="7"/>
  <c r="BS44" i="7"/>
  <c r="BT43" i="7"/>
  <c r="BR42" i="7"/>
  <c r="BT51" i="7"/>
  <c r="BQ49" i="7"/>
  <c r="BR48" i="7"/>
  <c r="BS47" i="7"/>
  <c r="BQ45" i="7"/>
  <c r="BR44" i="7"/>
  <c r="BS43" i="7"/>
  <c r="BQ42" i="7"/>
  <c r="BQ53" i="7"/>
  <c r="BQ44" i="7"/>
  <c r="BR41" i="7"/>
  <c r="BQ40" i="7"/>
  <c r="BQ39" i="7"/>
  <c r="BQ38" i="7"/>
  <c r="BQ37" i="7"/>
  <c r="BR36" i="7"/>
  <c r="BR35" i="7"/>
  <c r="BR34" i="7"/>
  <c r="BR43" i="7"/>
  <c r="BT42" i="7"/>
  <c r="BQ41" i="7"/>
  <c r="BT40" i="7"/>
  <c r="BT39" i="7"/>
  <c r="BT38" i="7"/>
  <c r="BT37" i="7"/>
  <c r="BQ36" i="7"/>
  <c r="BQ35" i="7"/>
  <c r="BQ34" i="7"/>
  <c r="BQ54" i="7"/>
  <c r="BT41" i="7"/>
  <c r="BS40" i="7"/>
  <c r="BS39" i="7"/>
  <c r="BS38" i="7"/>
  <c r="BS37" i="7"/>
  <c r="BT36" i="7"/>
  <c r="BT35" i="7"/>
  <c r="BT34" i="7"/>
  <c r="BQ33" i="7"/>
  <c r="BR40" i="7"/>
  <c r="BS32" i="7"/>
  <c r="BT31" i="7"/>
  <c r="BQ30" i="7"/>
  <c r="BS29" i="7"/>
  <c r="BT28" i="7"/>
  <c r="BQ27" i="7"/>
  <c r="BR26" i="7"/>
  <c r="BT25" i="7"/>
  <c r="BQ24" i="7"/>
  <c r="BS23" i="7"/>
  <c r="BQ22" i="7"/>
  <c r="BT21" i="7"/>
  <c r="BS20" i="7"/>
  <c r="BQ19" i="7"/>
  <c r="BS18" i="7"/>
  <c r="BR17" i="7"/>
  <c r="BR37" i="7"/>
  <c r="BS35" i="7"/>
  <c r="BT33" i="7"/>
  <c r="BR32" i="7"/>
  <c r="BS31" i="7"/>
  <c r="BT30" i="7"/>
  <c r="BR29" i="7"/>
  <c r="BS28" i="7"/>
  <c r="BT27" i="7"/>
  <c r="BQ26" i="7"/>
  <c r="BS25" i="7"/>
  <c r="BT24" i="7"/>
  <c r="BR23" i="7"/>
  <c r="BT22" i="7"/>
  <c r="BS21" i="7"/>
  <c r="BR20" i="7"/>
  <c r="BT19" i="7"/>
  <c r="BR18" i="7"/>
  <c r="BQ17" i="7"/>
  <c r="BT46" i="7"/>
  <c r="BS41" i="7"/>
  <c r="BR39" i="7"/>
  <c r="BS33" i="7"/>
  <c r="BQ32" i="7"/>
  <c r="BR31" i="7"/>
  <c r="BS30" i="7"/>
  <c r="BQ29" i="7"/>
  <c r="BR28" i="7"/>
  <c r="BS27" i="7"/>
  <c r="BT26" i="7"/>
  <c r="BR25" i="7"/>
  <c r="BS24" i="7"/>
  <c r="BQ23" i="7"/>
  <c r="BS22" i="7"/>
  <c r="BR21" i="7"/>
  <c r="BQ20" i="7"/>
  <c r="BS19" i="7"/>
  <c r="BQ18" i="7"/>
  <c r="BT32" i="7"/>
  <c r="BQ31" i="7"/>
  <c r="BT29" i="7"/>
  <c r="BQ28" i="7"/>
  <c r="BS26" i="7"/>
  <c r="BQ25" i="7"/>
  <c r="BT17" i="7"/>
  <c r="BR16" i="7"/>
  <c r="BR15" i="7"/>
  <c r="BR14" i="7"/>
  <c r="BS13" i="7"/>
  <c r="BT12" i="7"/>
  <c r="BQ11" i="7"/>
  <c r="BR10" i="7"/>
  <c r="BT9" i="7"/>
  <c r="BS8" i="7"/>
  <c r="BT7" i="7"/>
  <c r="BS6" i="7"/>
  <c r="BS5" i="7"/>
  <c r="BS34" i="7"/>
  <c r="BR30" i="7"/>
  <c r="BT23" i="7"/>
  <c r="BS17" i="7"/>
  <c r="BQ16" i="7"/>
  <c r="BQ15" i="7"/>
  <c r="BQ14" i="7"/>
  <c r="BR13" i="7"/>
  <c r="BS12" i="7"/>
  <c r="BT11" i="7"/>
  <c r="BQ10" i="7"/>
  <c r="BS9" i="7"/>
  <c r="BR8" i="7"/>
  <c r="BS7" i="7"/>
  <c r="BR6" i="7"/>
  <c r="BR5" i="7"/>
  <c r="BR38" i="7"/>
  <c r="BS36" i="7"/>
  <c r="BR33" i="7"/>
  <c r="BR27" i="7"/>
  <c r="BR24" i="7"/>
  <c r="BT16" i="7"/>
  <c r="BT15" i="7"/>
  <c r="BT14" i="7"/>
  <c r="BQ13" i="7"/>
  <c r="BR12" i="7"/>
  <c r="BS11" i="7"/>
  <c r="BT10" i="7"/>
  <c r="BR9" i="7"/>
  <c r="BQ8" i="7"/>
  <c r="BR7" i="7"/>
  <c r="BQ6" i="7"/>
  <c r="BT4" i="7"/>
  <c r="BL74" i="7"/>
  <c r="BL50" i="7"/>
  <c r="BL46" i="7"/>
  <c r="BJ48" i="7"/>
  <c r="BK47" i="7"/>
  <c r="BL42" i="7"/>
  <c r="BI45" i="7"/>
  <c r="BJ44" i="7"/>
  <c r="BK43" i="7"/>
  <c r="BK40" i="7"/>
  <c r="BL39" i="7"/>
  <c r="BL38" i="7"/>
  <c r="BJ40" i="7"/>
  <c r="BK39" i="7"/>
  <c r="BI38" i="7"/>
  <c r="BJ37" i="7"/>
  <c r="BK36" i="7"/>
  <c r="BL35" i="7"/>
  <c r="BJ41" i="7"/>
  <c r="BI37" i="7"/>
  <c r="BJ36" i="7"/>
  <c r="BK35" i="7"/>
  <c r="BL34" i="7"/>
  <c r="BI41" i="7"/>
  <c r="BI33" i="7"/>
  <c r="BK31" i="7"/>
  <c r="BI29" i="7"/>
  <c r="BJ28" i="7"/>
  <c r="BL27" i="7"/>
  <c r="BJ25" i="7"/>
  <c r="BK24" i="7"/>
  <c r="BL21" i="7"/>
  <c r="BJ20" i="7"/>
  <c r="BL19" i="7"/>
  <c r="BK18" i="7"/>
  <c r="BJ17" i="7"/>
  <c r="BI34" i="7"/>
  <c r="BL30" i="7"/>
  <c r="BK27" i="7"/>
  <c r="BI25" i="7"/>
  <c r="BJ24" i="7"/>
  <c r="BL22" i="7"/>
  <c r="BJ21" i="7"/>
  <c r="BI20" i="7"/>
  <c r="BK19" i="7"/>
  <c r="BJ18" i="7"/>
  <c r="BI17" i="7"/>
  <c r="BK32" i="7"/>
  <c r="BI30" i="7"/>
  <c r="BL26" i="7"/>
  <c r="BL23" i="7"/>
  <c r="BI22" i="7"/>
  <c r="BI21" i="7"/>
  <c r="BJ19" i="7"/>
  <c r="BI18" i="7"/>
  <c r="BL17" i="7"/>
  <c r="BJ16" i="7"/>
  <c r="BJ15" i="7"/>
  <c r="BJ14" i="7"/>
  <c r="BK13" i="7"/>
  <c r="BL12" i="7"/>
  <c r="BI11" i="7"/>
  <c r="BJ10" i="7"/>
  <c r="BL9" i="7"/>
  <c r="BK8" i="7"/>
  <c r="BL7" i="7"/>
  <c r="BK6" i="7"/>
  <c r="BK5" i="7"/>
  <c r="BL31" i="7"/>
  <c r="BK28" i="7"/>
  <c r="BK20" i="7"/>
  <c r="BI19" i="7"/>
  <c r="BL18" i="7"/>
  <c r="BK17" i="7"/>
  <c r="BI16" i="7"/>
  <c r="BI15" i="7"/>
  <c r="BI14" i="7"/>
  <c r="BJ13" i="7"/>
  <c r="BK12" i="7"/>
  <c r="BL11" i="7"/>
  <c r="BI10" i="7"/>
  <c r="BK9" i="7"/>
  <c r="BJ8" i="7"/>
  <c r="BK7" i="7"/>
  <c r="BJ6" i="7"/>
  <c r="BJ5" i="7"/>
  <c r="BJ32" i="7"/>
  <c r="BJ29" i="7"/>
  <c r="BI26" i="7"/>
  <c r="BL16" i="7"/>
  <c r="BL15" i="7"/>
  <c r="BL14" i="7"/>
  <c r="BI13" i="7"/>
  <c r="BJ12" i="7"/>
  <c r="BK11" i="7"/>
  <c r="BL10" i="7"/>
  <c r="BJ9" i="7"/>
  <c r="BI8" i="7"/>
  <c r="BJ7" i="7"/>
  <c r="BI6" i="7"/>
  <c r="BL4" i="7"/>
  <c r="BD81" i="7"/>
  <c r="BD42" i="7"/>
  <c r="BC40" i="7"/>
  <c r="BD39" i="7"/>
  <c r="BD38" i="7"/>
  <c r="BB40" i="7"/>
  <c r="BC39" i="7"/>
  <c r="BB37" i="7"/>
  <c r="BC36" i="7"/>
  <c r="BD35" i="7"/>
  <c r="BB36" i="7"/>
  <c r="BC35" i="7"/>
  <c r="BD34" i="7"/>
  <c r="BC31" i="7"/>
  <c r="BB28" i="7"/>
  <c r="BD27" i="7"/>
  <c r="BB25" i="7"/>
  <c r="BC24" i="7"/>
  <c r="BD19" i="7"/>
  <c r="BC18" i="7"/>
  <c r="BB17" i="7"/>
  <c r="BD30" i="7"/>
  <c r="BC27" i="7"/>
  <c r="BB24" i="7"/>
  <c r="BD22" i="7"/>
  <c r="BC20" i="7"/>
  <c r="BC19" i="7"/>
  <c r="BB18" i="7"/>
  <c r="BC32" i="7"/>
  <c r="BD26" i="7"/>
  <c r="BD23" i="7"/>
  <c r="BD21" i="7"/>
  <c r="BB20" i="7"/>
  <c r="BB19" i="7"/>
  <c r="BB33" i="7"/>
  <c r="BC23" i="7"/>
  <c r="BD17" i="7"/>
  <c r="BB16" i="7"/>
  <c r="BB15" i="7"/>
  <c r="BB14" i="7"/>
  <c r="BC13" i="7"/>
  <c r="BD12" i="7"/>
  <c r="BB10" i="7"/>
  <c r="BD9" i="7"/>
  <c r="BC8" i="7"/>
  <c r="BD7" i="7"/>
  <c r="BC6" i="7"/>
  <c r="BC5" i="7"/>
  <c r="BC17" i="7"/>
  <c r="BA16" i="7"/>
  <c r="BB13" i="7"/>
  <c r="BC12" i="7"/>
  <c r="BD11" i="7"/>
  <c r="BC9" i="7"/>
  <c r="BB8" i="7"/>
  <c r="BC7" i="7"/>
  <c r="BB6" i="7"/>
  <c r="BB5" i="7"/>
  <c r="BD31" i="7"/>
  <c r="BC28" i="7"/>
  <c r="BB21" i="7"/>
  <c r="BD16" i="7"/>
  <c r="BD15" i="7"/>
  <c r="BD14" i="7"/>
  <c r="BB12" i="7"/>
  <c r="BC11" i="7"/>
  <c r="BD10" i="7"/>
  <c r="BB9" i="7"/>
  <c r="BA8" i="7"/>
  <c r="BB7" i="7"/>
  <c r="BD4" i="7"/>
  <c r="AT19" i="7"/>
  <c r="AU28" i="7"/>
  <c r="AT25" i="7"/>
  <c r="AT21" i="7"/>
  <c r="AU27" i="7"/>
  <c r="AU18" i="7"/>
  <c r="AV9" i="7"/>
  <c r="AU8" i="7"/>
  <c r="AV7" i="7"/>
  <c r="AV6" i="7"/>
  <c r="AV3" i="7"/>
  <c r="AS12" i="7"/>
  <c r="AT11" i="7"/>
  <c r="AS8" i="7"/>
  <c r="AU7" i="7"/>
  <c r="AU6" i="7"/>
  <c r="AV5" i="7"/>
  <c r="AV4" i="7"/>
  <c r="AV34" i="7"/>
  <c r="AV17" i="7"/>
  <c r="AT15" i="7"/>
  <c r="AU14" i="7"/>
  <c r="AU10" i="7"/>
  <c r="AT7" i="7"/>
  <c r="AU5" i="7"/>
  <c r="AU4" i="7"/>
  <c r="AN26" i="7"/>
  <c r="AN17" i="7"/>
  <c r="AL20" i="7"/>
  <c r="AM18" i="7"/>
  <c r="AL19" i="7"/>
  <c r="AL15" i="7"/>
  <c r="AM14" i="7"/>
  <c r="AM10" i="7"/>
  <c r="AM8" i="7"/>
  <c r="AM5" i="7"/>
  <c r="AN4" i="7"/>
  <c r="AN3" i="7"/>
  <c r="AK16" i="7"/>
  <c r="AN13" i="7"/>
  <c r="AK8" i="7"/>
  <c r="AN7" i="7"/>
  <c r="AN6" i="7"/>
  <c r="AM4" i="7"/>
  <c r="AN9" i="7"/>
  <c r="AM7" i="7"/>
  <c r="AM6" i="7"/>
  <c r="BK4" i="7"/>
  <c r="CA4" i="7"/>
  <c r="CQ4" i="7"/>
  <c r="DG4" i="7"/>
  <c r="BD5" i="7"/>
  <c r="BL5" i="7"/>
  <c r="BT5" i="7"/>
  <c r="CB5" i="7"/>
  <c r="CJ5" i="7"/>
  <c r="CR5" i="7"/>
  <c r="CZ5" i="7"/>
  <c r="DH5" i="7"/>
  <c r="DP5" i="7"/>
  <c r="AW6" i="7"/>
  <c r="BP6" i="7"/>
  <c r="CF6" i="7"/>
  <c r="CV6" i="7"/>
  <c r="DL6" i="7"/>
  <c r="V7" i="7"/>
  <c r="BE7" i="7"/>
  <c r="BU7" i="7"/>
  <c r="CK7" i="7"/>
  <c r="DA7" i="7"/>
  <c r="DQ7" i="7"/>
  <c r="BH8" i="7"/>
  <c r="BX8" i="7"/>
  <c r="CN8" i="7"/>
  <c r="DD8" i="7"/>
  <c r="DT8" i="7"/>
  <c r="AM9" i="7"/>
  <c r="BM9" i="7"/>
  <c r="CC9" i="7"/>
  <c r="CS9" i="7"/>
  <c r="DI9" i="7"/>
  <c r="BC10" i="7"/>
  <c r="BS10" i="7"/>
  <c r="CI10" i="7"/>
  <c r="CY10" i="7"/>
  <c r="DO10" i="7"/>
  <c r="AL11" i="7"/>
  <c r="BN11" i="7"/>
  <c r="CD11" i="7"/>
  <c r="CT11" i="7"/>
  <c r="DJ11" i="7"/>
  <c r="BI12" i="7"/>
  <c r="BY12" i="7"/>
  <c r="CO12" i="7"/>
  <c r="DE12" i="7"/>
  <c r="DU12" i="7"/>
  <c r="AV13" i="7"/>
  <c r="BP13" i="7"/>
  <c r="CF13" i="7"/>
  <c r="CV13" i="7"/>
  <c r="DL13" i="7"/>
  <c r="BG14" i="7"/>
  <c r="BW14" i="7"/>
  <c r="CM14" i="7"/>
  <c r="DC14" i="7"/>
  <c r="DS14" i="7"/>
  <c r="BC15" i="7"/>
  <c r="BS15" i="7"/>
  <c r="CI15" i="7"/>
  <c r="CY15" i="7"/>
  <c r="DO15" i="7"/>
  <c r="AS16" i="7"/>
  <c r="BO16" i="7"/>
  <c r="CE16" i="7"/>
  <c r="CU16" i="7"/>
  <c r="DT16" i="7"/>
  <c r="BG17" i="7"/>
  <c r="CM17" i="7"/>
  <c r="CJ18" i="7"/>
  <c r="AX19" i="7"/>
  <c r="DN19" i="7"/>
  <c r="BT20" i="7"/>
  <c r="CG21" i="7"/>
  <c r="DN22" i="7"/>
  <c r="CR23" i="7"/>
  <c r="BN24" i="7"/>
  <c r="DA25" i="7"/>
  <c r="AV26" i="7"/>
  <c r="DS26" i="7"/>
  <c r="CT27" i="7"/>
  <c r="BU28" i="7"/>
  <c r="CN29" i="7"/>
  <c r="DF30" i="7"/>
  <c r="DA31" i="7"/>
  <c r="BB32" i="7"/>
  <c r="CH33" i="7"/>
  <c r="BZ37" i="7"/>
  <c r="BV40" i="7"/>
  <c r="DT107" i="7"/>
  <c r="DT105" i="7"/>
  <c r="DS104" i="7"/>
  <c r="DS103" i="7"/>
  <c r="DS100" i="7"/>
  <c r="DS99" i="7"/>
  <c r="DS98" i="7"/>
  <c r="DS97" i="7"/>
  <c r="DT96" i="7"/>
  <c r="DT95" i="7"/>
  <c r="DS91" i="7"/>
  <c r="DT90" i="7"/>
  <c r="DT87" i="7"/>
  <c r="DT84" i="7"/>
  <c r="DS82" i="7"/>
  <c r="DT80" i="7"/>
  <c r="DS78" i="7"/>
  <c r="DT77" i="7"/>
  <c r="DT76" i="7"/>
  <c r="DT110" i="7"/>
  <c r="DT109" i="7"/>
  <c r="DS107" i="7"/>
  <c r="DS105" i="7"/>
  <c r="DS96" i="7"/>
  <c r="DS95" i="7"/>
  <c r="DT94" i="7"/>
  <c r="DS90" i="7"/>
  <c r="DT89" i="7"/>
  <c r="DS87" i="7"/>
  <c r="DT86" i="7"/>
  <c r="DS84" i="7"/>
  <c r="DS80" i="7"/>
  <c r="DS77" i="7"/>
  <c r="DS76" i="7"/>
  <c r="DT75" i="7"/>
  <c r="DS109" i="7"/>
  <c r="DT108" i="7"/>
  <c r="DT106" i="7"/>
  <c r="DT102" i="7"/>
  <c r="DT101" i="7"/>
  <c r="DS94" i="7"/>
  <c r="DT93" i="7"/>
  <c r="DT92" i="7"/>
  <c r="DS89" i="7"/>
  <c r="DT88" i="7"/>
  <c r="DS86" i="7"/>
  <c r="DT85" i="7"/>
  <c r="DT83" i="7"/>
  <c r="DT81" i="7"/>
  <c r="DT79" i="7"/>
  <c r="DS75" i="7"/>
  <c r="DS106" i="7"/>
  <c r="DQ105" i="7"/>
  <c r="DT98" i="7"/>
  <c r="DT97" i="7"/>
  <c r="DR89" i="7"/>
  <c r="DQ87" i="7"/>
  <c r="DT82" i="7"/>
  <c r="DS81" i="7"/>
  <c r="DQ76" i="7"/>
  <c r="DQ74" i="7"/>
  <c r="DR73" i="7"/>
  <c r="DS72" i="7"/>
  <c r="DT71" i="7"/>
  <c r="DQ70" i="7"/>
  <c r="DS101" i="7"/>
  <c r="DT100" i="7"/>
  <c r="DT99" i="7"/>
  <c r="DQ96" i="7"/>
  <c r="DQ95" i="7"/>
  <c r="DS92" i="7"/>
  <c r="DT91" i="7"/>
  <c r="DQ90" i="7"/>
  <c r="DS85" i="7"/>
  <c r="DS83" i="7"/>
  <c r="DQ77" i="7"/>
  <c r="DT74" i="7"/>
  <c r="DQ73" i="7"/>
  <c r="DR72" i="7"/>
  <c r="DS71" i="7"/>
  <c r="DT70" i="7"/>
  <c r="DS69" i="7"/>
  <c r="DT68" i="7"/>
  <c r="DS108" i="7"/>
  <c r="DS102" i="7"/>
  <c r="DS93" i="7"/>
  <c r="DR86" i="7"/>
  <c r="DQ84" i="7"/>
  <c r="DQ80" i="7"/>
  <c r="DS79" i="7"/>
  <c r="DT78" i="7"/>
  <c r="DR75" i="7"/>
  <c r="DS74" i="7"/>
  <c r="DT73" i="7"/>
  <c r="DQ72" i="7"/>
  <c r="DR71" i="7"/>
  <c r="DS70" i="7"/>
  <c r="DR69" i="7"/>
  <c r="DS68" i="7"/>
  <c r="DQ69" i="7"/>
  <c r="DT67" i="7"/>
  <c r="DQ66" i="7"/>
  <c r="DR65" i="7"/>
  <c r="DS64" i="7"/>
  <c r="DQ63" i="7"/>
  <c r="DS62" i="7"/>
  <c r="DT103" i="7"/>
  <c r="DR94" i="7"/>
  <c r="DS88" i="7"/>
  <c r="DR74" i="7"/>
  <c r="DR68" i="7"/>
  <c r="DS67" i="7"/>
  <c r="DT66" i="7"/>
  <c r="DQ65" i="7"/>
  <c r="DR64" i="7"/>
  <c r="DT63" i="7"/>
  <c r="DR62" i="7"/>
  <c r="DT61" i="7"/>
  <c r="DT104" i="7"/>
  <c r="DT72" i="7"/>
  <c r="DQ71" i="7"/>
  <c r="DQ68" i="7"/>
  <c r="DR67" i="7"/>
  <c r="DS66" i="7"/>
  <c r="DT65" i="7"/>
  <c r="DQ64" i="7"/>
  <c r="DS63" i="7"/>
  <c r="DQ62" i="7"/>
  <c r="DS61" i="7"/>
  <c r="DR60" i="7"/>
  <c r="DQ59" i="7"/>
  <c r="DT58" i="7"/>
  <c r="DR57" i="7"/>
  <c r="DS56" i="7"/>
  <c r="DQ55" i="7"/>
  <c r="DT54" i="7"/>
  <c r="DT53" i="7"/>
  <c r="DS52" i="7"/>
  <c r="DS51" i="7"/>
  <c r="DR50" i="7"/>
  <c r="DS73" i="7"/>
  <c r="DR70" i="7"/>
  <c r="DQ67" i="7"/>
  <c r="DT62" i="7"/>
  <c r="DQ60" i="7"/>
  <c r="DT59" i="7"/>
  <c r="DS58" i="7"/>
  <c r="DQ57" i="7"/>
  <c r="DR56" i="7"/>
  <c r="DT55" i="7"/>
  <c r="DS54" i="7"/>
  <c r="DS53" i="7"/>
  <c r="DR52" i="7"/>
  <c r="DR51" i="7"/>
  <c r="DQ50" i="7"/>
  <c r="DQ49" i="7"/>
  <c r="DT69" i="7"/>
  <c r="DS65" i="7"/>
  <c r="DT64" i="7"/>
  <c r="DR63" i="7"/>
  <c r="DR61" i="7"/>
  <c r="DT60" i="7"/>
  <c r="DS59" i="7"/>
  <c r="DR58" i="7"/>
  <c r="DT57" i="7"/>
  <c r="DQ56" i="7"/>
  <c r="DS55" i="7"/>
  <c r="DR54" i="7"/>
  <c r="DR53" i="7"/>
  <c r="DQ52" i="7"/>
  <c r="DQ51" i="7"/>
  <c r="DT50" i="7"/>
  <c r="DT49" i="7"/>
  <c r="DR55" i="7"/>
  <c r="DS49" i="7"/>
  <c r="DT48" i="7"/>
  <c r="DQ47" i="7"/>
  <c r="DQ46" i="7"/>
  <c r="DQ45" i="7"/>
  <c r="DR44" i="7"/>
  <c r="DS43" i="7"/>
  <c r="DS42" i="7"/>
  <c r="DS60" i="7"/>
  <c r="DR59" i="7"/>
  <c r="DQ54" i="7"/>
  <c r="DS50" i="7"/>
  <c r="DR49" i="7"/>
  <c r="DS48" i="7"/>
  <c r="DT47" i="7"/>
  <c r="DT46" i="7"/>
  <c r="DT45" i="7"/>
  <c r="DQ44" i="7"/>
  <c r="DR43" i="7"/>
  <c r="DR42" i="7"/>
  <c r="DR41" i="7"/>
  <c r="DQ58" i="7"/>
  <c r="DS57" i="7"/>
  <c r="DT52" i="7"/>
  <c r="DT51" i="7"/>
  <c r="DR48" i="7"/>
  <c r="DS47" i="7"/>
  <c r="DS46" i="7"/>
  <c r="DS45" i="7"/>
  <c r="DT44" i="7"/>
  <c r="DQ43" i="7"/>
  <c r="DQ42" i="7"/>
  <c r="DQ41" i="7"/>
  <c r="DT56" i="7"/>
  <c r="DT43" i="7"/>
  <c r="DT42" i="7"/>
  <c r="DS41" i="7"/>
  <c r="DQ40" i="7"/>
  <c r="DQ39" i="7"/>
  <c r="DQ38" i="7"/>
  <c r="DQ37" i="7"/>
  <c r="DR36" i="7"/>
  <c r="DR35" i="7"/>
  <c r="DR34" i="7"/>
  <c r="DS33" i="7"/>
  <c r="DR66" i="7"/>
  <c r="DQ53" i="7"/>
  <c r="DR47" i="7"/>
  <c r="DT40" i="7"/>
  <c r="DT39" i="7"/>
  <c r="DT38" i="7"/>
  <c r="DT37" i="7"/>
  <c r="DQ36" i="7"/>
  <c r="DQ35" i="7"/>
  <c r="DQ34" i="7"/>
  <c r="DQ61" i="7"/>
  <c r="DQ48" i="7"/>
  <c r="DS40" i="7"/>
  <c r="DS39" i="7"/>
  <c r="DS38" i="7"/>
  <c r="DS37" i="7"/>
  <c r="DT36" i="7"/>
  <c r="DT35" i="7"/>
  <c r="DT34" i="7"/>
  <c r="DQ33" i="7"/>
  <c r="DR37" i="7"/>
  <c r="DS35" i="7"/>
  <c r="DS32" i="7"/>
  <c r="DT31" i="7"/>
  <c r="DQ30" i="7"/>
  <c r="DS29" i="7"/>
  <c r="DT28" i="7"/>
  <c r="DQ27" i="7"/>
  <c r="DR26" i="7"/>
  <c r="DT25" i="7"/>
  <c r="DQ24" i="7"/>
  <c r="DS23" i="7"/>
  <c r="DQ22" i="7"/>
  <c r="DT21" i="7"/>
  <c r="DS20" i="7"/>
  <c r="DQ19" i="7"/>
  <c r="DS18" i="7"/>
  <c r="DR17" i="7"/>
  <c r="DR16" i="7"/>
  <c r="DR45" i="7"/>
  <c r="DR39" i="7"/>
  <c r="DR32" i="7"/>
  <c r="DS31" i="7"/>
  <c r="DT30" i="7"/>
  <c r="DR29" i="7"/>
  <c r="DS28" i="7"/>
  <c r="DT27" i="7"/>
  <c r="DQ26" i="7"/>
  <c r="DS25" i="7"/>
  <c r="DT24" i="7"/>
  <c r="DR23" i="7"/>
  <c r="DT22" i="7"/>
  <c r="DS21" i="7"/>
  <c r="DR20" i="7"/>
  <c r="DT19" i="7"/>
  <c r="DR18" i="7"/>
  <c r="DQ17" i="7"/>
  <c r="DQ16" i="7"/>
  <c r="DR38" i="7"/>
  <c r="DS36" i="7"/>
  <c r="DS34" i="7"/>
  <c r="DT33" i="7"/>
  <c r="DQ32" i="7"/>
  <c r="DR31" i="7"/>
  <c r="DS30" i="7"/>
  <c r="DQ29" i="7"/>
  <c r="DR28" i="7"/>
  <c r="DS27" i="7"/>
  <c r="DT26" i="7"/>
  <c r="DR25" i="7"/>
  <c r="DS24" i="7"/>
  <c r="DQ23" i="7"/>
  <c r="DS22" i="7"/>
  <c r="DR21" i="7"/>
  <c r="DQ20" i="7"/>
  <c r="DS19" i="7"/>
  <c r="DQ18" i="7"/>
  <c r="DT17" i="7"/>
  <c r="DR40" i="7"/>
  <c r="DR30" i="7"/>
  <c r="DT23" i="7"/>
  <c r="DS16" i="7"/>
  <c r="DR15" i="7"/>
  <c r="DR14" i="7"/>
  <c r="DS13" i="7"/>
  <c r="DT12" i="7"/>
  <c r="DQ11" i="7"/>
  <c r="DR10" i="7"/>
  <c r="DT9" i="7"/>
  <c r="DS8" i="7"/>
  <c r="DT7" i="7"/>
  <c r="DS6" i="7"/>
  <c r="DS5" i="7"/>
  <c r="DR46" i="7"/>
  <c r="DR33" i="7"/>
  <c r="DR27" i="7"/>
  <c r="DR24" i="7"/>
  <c r="DQ15" i="7"/>
  <c r="DQ14" i="7"/>
  <c r="DR13" i="7"/>
  <c r="DS12" i="7"/>
  <c r="DT11" i="7"/>
  <c r="DQ10" i="7"/>
  <c r="DS9" i="7"/>
  <c r="DR8" i="7"/>
  <c r="DS7" i="7"/>
  <c r="DR6" i="7"/>
  <c r="DR5" i="7"/>
  <c r="DT3" i="7"/>
  <c r="DR22" i="7"/>
  <c r="DQ21" i="7"/>
  <c r="DT20" i="7"/>
  <c r="DR19" i="7"/>
  <c r="DT18" i="7"/>
  <c r="DT15" i="7"/>
  <c r="DT14" i="7"/>
  <c r="DQ13" i="7"/>
  <c r="DR12" i="7"/>
  <c r="DS11" i="7"/>
  <c r="DT10" i="7"/>
  <c r="DR9" i="7"/>
  <c r="DQ8" i="7"/>
  <c r="DR7" i="7"/>
  <c r="DQ6" i="7"/>
  <c r="DT4" i="7"/>
  <c r="CZ77" i="7"/>
  <c r="CZ76" i="7"/>
  <c r="CY77" i="7"/>
  <c r="CY76" i="7"/>
  <c r="CY81" i="7"/>
  <c r="CY78" i="7"/>
  <c r="CW75" i="7"/>
  <c r="CW74" i="7"/>
  <c r="CX73" i="7"/>
  <c r="CY72" i="7"/>
  <c r="CZ71" i="7"/>
  <c r="CW70" i="7"/>
  <c r="CW76" i="7"/>
  <c r="CZ75" i="7"/>
  <c r="CZ74" i="7"/>
  <c r="CW73" i="7"/>
  <c r="CX72" i="7"/>
  <c r="CY71" i="7"/>
  <c r="CZ70" i="7"/>
  <c r="CY69" i="7"/>
  <c r="CW77" i="7"/>
  <c r="CY75" i="7"/>
  <c r="CY74" i="7"/>
  <c r="CZ73" i="7"/>
  <c r="CW72" i="7"/>
  <c r="CX71" i="7"/>
  <c r="CY70" i="7"/>
  <c r="CX69" i="7"/>
  <c r="CY73" i="7"/>
  <c r="CX70" i="7"/>
  <c r="CY68" i="7"/>
  <c r="CZ67" i="7"/>
  <c r="CW66" i="7"/>
  <c r="CX65" i="7"/>
  <c r="CY64" i="7"/>
  <c r="CW63" i="7"/>
  <c r="CY62" i="7"/>
  <c r="CX75" i="7"/>
  <c r="CZ69" i="7"/>
  <c r="CX68" i="7"/>
  <c r="CY67" i="7"/>
  <c r="CZ66" i="7"/>
  <c r="CW65" i="7"/>
  <c r="CX64" i="7"/>
  <c r="CZ63" i="7"/>
  <c r="CX62" i="7"/>
  <c r="CX74" i="7"/>
  <c r="CW69" i="7"/>
  <c r="CW68" i="7"/>
  <c r="CX67" i="7"/>
  <c r="CY66" i="7"/>
  <c r="CZ65" i="7"/>
  <c r="CW64" i="7"/>
  <c r="CY63" i="7"/>
  <c r="CW62" i="7"/>
  <c r="CX66" i="7"/>
  <c r="CY61" i="7"/>
  <c r="CX60" i="7"/>
  <c r="CW59" i="7"/>
  <c r="CZ58" i="7"/>
  <c r="CX57" i="7"/>
  <c r="CY56" i="7"/>
  <c r="CW55" i="7"/>
  <c r="CZ54" i="7"/>
  <c r="CZ53" i="7"/>
  <c r="CY52" i="7"/>
  <c r="CY51" i="7"/>
  <c r="CX50" i="7"/>
  <c r="CZ68" i="7"/>
  <c r="CX61" i="7"/>
  <c r="CW60" i="7"/>
  <c r="CZ59" i="7"/>
  <c r="CY58" i="7"/>
  <c r="CW57" i="7"/>
  <c r="CX56" i="7"/>
  <c r="CZ55" i="7"/>
  <c r="CY54" i="7"/>
  <c r="CY53" i="7"/>
  <c r="CX52" i="7"/>
  <c r="CX51" i="7"/>
  <c r="CW50" i="7"/>
  <c r="CW67" i="7"/>
  <c r="CZ62" i="7"/>
  <c r="CW61" i="7"/>
  <c r="CZ60" i="7"/>
  <c r="CY59" i="7"/>
  <c r="CX58" i="7"/>
  <c r="CZ57" i="7"/>
  <c r="CW56" i="7"/>
  <c r="CY55" i="7"/>
  <c r="CX54" i="7"/>
  <c r="CX53" i="7"/>
  <c r="CW52" i="7"/>
  <c r="CW51" i="7"/>
  <c r="CZ50" i="7"/>
  <c r="CW71" i="7"/>
  <c r="CZ56" i="7"/>
  <c r="CW53" i="7"/>
  <c r="CY49" i="7"/>
  <c r="CZ48" i="7"/>
  <c r="CW47" i="7"/>
  <c r="CW46" i="7"/>
  <c r="CW45" i="7"/>
  <c r="CX44" i="7"/>
  <c r="CY43" i="7"/>
  <c r="CY42" i="7"/>
  <c r="CZ72" i="7"/>
  <c r="CY65" i="7"/>
  <c r="CX55" i="7"/>
  <c r="CX49" i="7"/>
  <c r="CY48" i="7"/>
  <c r="CZ47" i="7"/>
  <c r="CZ46" i="7"/>
  <c r="CZ45" i="7"/>
  <c r="CW44" i="7"/>
  <c r="CX43" i="7"/>
  <c r="CX42" i="7"/>
  <c r="CX41" i="7"/>
  <c r="CZ64" i="7"/>
  <c r="CZ61" i="7"/>
  <c r="CY60" i="7"/>
  <c r="CX59" i="7"/>
  <c r="CW54" i="7"/>
  <c r="CY50" i="7"/>
  <c r="CW49" i="7"/>
  <c r="CX48" i="7"/>
  <c r="CY47" i="7"/>
  <c r="CY46" i="7"/>
  <c r="CY45" i="7"/>
  <c r="CZ44" i="7"/>
  <c r="CW43" i="7"/>
  <c r="CW42" i="7"/>
  <c r="CW41" i="7"/>
  <c r="CY57" i="7"/>
  <c r="CZ52" i="7"/>
  <c r="CX46" i="7"/>
  <c r="CX45" i="7"/>
  <c r="CY44" i="7"/>
  <c r="CW40" i="7"/>
  <c r="CW39" i="7"/>
  <c r="CW38" i="7"/>
  <c r="CW37" i="7"/>
  <c r="CX36" i="7"/>
  <c r="CX35" i="7"/>
  <c r="CX34" i="7"/>
  <c r="CX63" i="7"/>
  <c r="CZ43" i="7"/>
  <c r="CZ42" i="7"/>
  <c r="CZ41" i="7"/>
  <c r="CZ40" i="7"/>
  <c r="CZ39" i="7"/>
  <c r="CZ38" i="7"/>
  <c r="CZ37" i="7"/>
  <c r="CW36" i="7"/>
  <c r="CW35" i="7"/>
  <c r="CW34" i="7"/>
  <c r="CZ51" i="7"/>
  <c r="CZ49" i="7"/>
  <c r="CX47" i="7"/>
  <c r="CY41" i="7"/>
  <c r="CY40" i="7"/>
  <c r="CY39" i="7"/>
  <c r="CY38" i="7"/>
  <c r="CY37" i="7"/>
  <c r="CZ36" i="7"/>
  <c r="CZ35" i="7"/>
  <c r="CZ34" i="7"/>
  <c r="CW33" i="7"/>
  <c r="CX40" i="7"/>
  <c r="CY32" i="7"/>
  <c r="CZ31" i="7"/>
  <c r="CW30" i="7"/>
  <c r="CY29" i="7"/>
  <c r="CZ28" i="7"/>
  <c r="CW27" i="7"/>
  <c r="CX26" i="7"/>
  <c r="CZ25" i="7"/>
  <c r="CW24" i="7"/>
  <c r="CY23" i="7"/>
  <c r="CW22" i="7"/>
  <c r="CZ21" i="7"/>
  <c r="CY20" i="7"/>
  <c r="CW19" i="7"/>
  <c r="CY18" i="7"/>
  <c r="CX17" i="7"/>
  <c r="CX37" i="7"/>
  <c r="CY35" i="7"/>
  <c r="CZ33" i="7"/>
  <c r="CX32" i="7"/>
  <c r="CY31" i="7"/>
  <c r="CZ30" i="7"/>
  <c r="CX29" i="7"/>
  <c r="CY28" i="7"/>
  <c r="CZ27" i="7"/>
  <c r="CW26" i="7"/>
  <c r="CY25" i="7"/>
  <c r="CZ24" i="7"/>
  <c r="CX23" i="7"/>
  <c r="CZ22" i="7"/>
  <c r="CY21" i="7"/>
  <c r="CX20" i="7"/>
  <c r="CZ19" i="7"/>
  <c r="CX18" i="7"/>
  <c r="CW17" i="7"/>
  <c r="CX39" i="7"/>
  <c r="CY33" i="7"/>
  <c r="CW32" i="7"/>
  <c r="CX31" i="7"/>
  <c r="CY30" i="7"/>
  <c r="CW29" i="7"/>
  <c r="CX28" i="7"/>
  <c r="CY27" i="7"/>
  <c r="CZ26" i="7"/>
  <c r="CX25" i="7"/>
  <c r="CY24" i="7"/>
  <c r="CW23" i="7"/>
  <c r="CY22" i="7"/>
  <c r="CX21" i="7"/>
  <c r="CW20" i="7"/>
  <c r="CY19" i="7"/>
  <c r="CW18" i="7"/>
  <c r="CW58" i="7"/>
  <c r="CW48" i="7"/>
  <c r="CX38" i="7"/>
  <c r="CY36" i="7"/>
  <c r="CX33" i="7"/>
  <c r="CZ32" i="7"/>
  <c r="CW31" i="7"/>
  <c r="CZ29" i="7"/>
  <c r="CW28" i="7"/>
  <c r="CY26" i="7"/>
  <c r="CW25" i="7"/>
  <c r="CZ17" i="7"/>
  <c r="CX16" i="7"/>
  <c r="CX15" i="7"/>
  <c r="CX14" i="7"/>
  <c r="CY13" i="7"/>
  <c r="CZ12" i="7"/>
  <c r="CW11" i="7"/>
  <c r="CX10" i="7"/>
  <c r="CZ9" i="7"/>
  <c r="CY8" i="7"/>
  <c r="CZ7" i="7"/>
  <c r="CY6" i="7"/>
  <c r="CY5" i="7"/>
  <c r="CX30" i="7"/>
  <c r="CZ23" i="7"/>
  <c r="CY17" i="7"/>
  <c r="CW16" i="7"/>
  <c r="CW15" i="7"/>
  <c r="CW14" i="7"/>
  <c r="CX13" i="7"/>
  <c r="CY12" i="7"/>
  <c r="CZ11" i="7"/>
  <c r="CW10" i="7"/>
  <c r="CY9" i="7"/>
  <c r="CX8" i="7"/>
  <c r="CY7" i="7"/>
  <c r="CX6" i="7"/>
  <c r="CX5" i="7"/>
  <c r="CZ3" i="7"/>
  <c r="CX27" i="7"/>
  <c r="CX24" i="7"/>
  <c r="CZ16" i="7"/>
  <c r="CZ15" i="7"/>
  <c r="CZ14" i="7"/>
  <c r="CW13" i="7"/>
  <c r="CX12" i="7"/>
  <c r="CY11" i="7"/>
  <c r="CZ10" i="7"/>
  <c r="CX9" i="7"/>
  <c r="CW8" i="7"/>
  <c r="CX7" i="7"/>
  <c r="CW6" i="7"/>
  <c r="CZ4" i="7"/>
  <c r="R3" i="7"/>
  <c r="BG4" i="7"/>
  <c r="BW4" i="7"/>
  <c r="CM4" i="7"/>
  <c r="DC4" i="7"/>
  <c r="DS4" i="7"/>
  <c r="W6" i="7"/>
  <c r="BD6" i="7"/>
  <c r="BT6" i="7"/>
  <c r="CJ6" i="7"/>
  <c r="CZ6" i="7"/>
  <c r="DP6" i="7"/>
  <c r="AL7" i="7"/>
  <c r="BI7" i="7"/>
  <c r="BY7" i="7"/>
  <c r="CO7" i="7"/>
  <c r="DE7" i="7"/>
  <c r="DU7" i="7"/>
  <c r="AN8" i="7"/>
  <c r="BL8" i="7"/>
  <c r="CB8" i="7"/>
  <c r="CR8" i="7"/>
  <c r="DH8" i="7"/>
  <c r="BQ9" i="7"/>
  <c r="CG9" i="7"/>
  <c r="CW9" i="7"/>
  <c r="DM9" i="7"/>
  <c r="BG10" i="7"/>
  <c r="BW10" i="7"/>
  <c r="CM10" i="7"/>
  <c r="DC10" i="7"/>
  <c r="DS10" i="7"/>
  <c r="BB11" i="7"/>
  <c r="BR11" i="7"/>
  <c r="CH11" i="7"/>
  <c r="CX11" i="7"/>
  <c r="DN11" i="7"/>
  <c r="AK12" i="7"/>
  <c r="BM12" i="7"/>
  <c r="CC12" i="7"/>
  <c r="CS12" i="7"/>
  <c r="DI12" i="7"/>
  <c r="BD13" i="7"/>
  <c r="BT13" i="7"/>
  <c r="CJ13" i="7"/>
  <c r="CZ13" i="7"/>
  <c r="DP13" i="7"/>
  <c r="BK14" i="7"/>
  <c r="CA14" i="7"/>
  <c r="CQ14" i="7"/>
  <c r="DG14" i="7"/>
  <c r="BG15" i="7"/>
  <c r="BW15" i="7"/>
  <c r="CM15" i="7"/>
  <c r="DC15" i="7"/>
  <c r="DS15" i="7"/>
  <c r="BC16" i="7"/>
  <c r="BS16" i="7"/>
  <c r="CI16" i="7"/>
  <c r="CY16" i="7"/>
  <c r="CU17" i="7"/>
  <c r="CZ18" i="7"/>
  <c r="BR19" i="7"/>
  <c r="CJ20" i="7"/>
  <c r="CW21" i="7"/>
  <c r="BR22" i="7"/>
  <c r="DQ25" i="7"/>
  <c r="BW26" i="7"/>
  <c r="DJ27" i="7"/>
  <c r="DD29" i="7"/>
  <c r="DQ31" i="7"/>
  <c r="DC33" i="7"/>
  <c r="DS44" i="7"/>
  <c r="AC16" i="7"/>
  <c r="AC4" i="7"/>
  <c r="AC12" i="7"/>
  <c r="AC5" i="7"/>
  <c r="DN96" i="7"/>
  <c r="DP95" i="7"/>
  <c r="DN90" i="7"/>
  <c r="DM87" i="7"/>
  <c r="DN84" i="7"/>
  <c r="DM80" i="7"/>
  <c r="DP77" i="7"/>
  <c r="DP76" i="7"/>
  <c r="DO94" i="7"/>
  <c r="DN89" i="7"/>
  <c r="DN86" i="7"/>
  <c r="DO77" i="7"/>
  <c r="DO76" i="7"/>
  <c r="DP75" i="7"/>
  <c r="DP102" i="7"/>
  <c r="DO101" i="7"/>
  <c r="DM93" i="7"/>
  <c r="DO92" i="7"/>
  <c r="DO88" i="7"/>
  <c r="DP85" i="7"/>
  <c r="DN83" i="7"/>
  <c r="DO81" i="7"/>
  <c r="DM79" i="7"/>
  <c r="DN77" i="7"/>
  <c r="DN76" i="7"/>
  <c r="DO75" i="7"/>
  <c r="DO104" i="7"/>
  <c r="DM75" i="7"/>
  <c r="DM74" i="7"/>
  <c r="DN73" i="7"/>
  <c r="DO72" i="7"/>
  <c r="DP71" i="7"/>
  <c r="DM70" i="7"/>
  <c r="DO98" i="7"/>
  <c r="DP97" i="7"/>
  <c r="DO82" i="7"/>
  <c r="DM76" i="7"/>
  <c r="DP74" i="7"/>
  <c r="DM73" i="7"/>
  <c r="DN72" i="7"/>
  <c r="DO71" i="7"/>
  <c r="DP70" i="7"/>
  <c r="DO69" i="7"/>
  <c r="DP100" i="7"/>
  <c r="DM99" i="7"/>
  <c r="DN91" i="7"/>
  <c r="DM77" i="7"/>
  <c r="DO74" i="7"/>
  <c r="DP73" i="7"/>
  <c r="DM72" i="7"/>
  <c r="DN71" i="7"/>
  <c r="DO70" i="7"/>
  <c r="DN69" i="7"/>
  <c r="DO73" i="7"/>
  <c r="DN70" i="7"/>
  <c r="DO68" i="7"/>
  <c r="DP67" i="7"/>
  <c r="DM66" i="7"/>
  <c r="DN65" i="7"/>
  <c r="DO64" i="7"/>
  <c r="DM63" i="7"/>
  <c r="DO62" i="7"/>
  <c r="DP69" i="7"/>
  <c r="DN68" i="7"/>
  <c r="DO67" i="7"/>
  <c r="DP66" i="7"/>
  <c r="DM65" i="7"/>
  <c r="DN64" i="7"/>
  <c r="DP63" i="7"/>
  <c r="DN62" i="7"/>
  <c r="DP61" i="7"/>
  <c r="DO78" i="7"/>
  <c r="DN75" i="7"/>
  <c r="DN74" i="7"/>
  <c r="DM69" i="7"/>
  <c r="DM68" i="7"/>
  <c r="DN67" i="7"/>
  <c r="DO66" i="7"/>
  <c r="DP65" i="7"/>
  <c r="DM64" i="7"/>
  <c r="DO63" i="7"/>
  <c r="DM62" i="7"/>
  <c r="DO61" i="7"/>
  <c r="DN66" i="7"/>
  <c r="DN61" i="7"/>
  <c r="DN60" i="7"/>
  <c r="DM59" i="7"/>
  <c r="DP58" i="7"/>
  <c r="DN57" i="7"/>
  <c r="DO56" i="7"/>
  <c r="DM55" i="7"/>
  <c r="DP54" i="7"/>
  <c r="DP53" i="7"/>
  <c r="DO52" i="7"/>
  <c r="DO51" i="7"/>
  <c r="DN50" i="7"/>
  <c r="DP68" i="7"/>
  <c r="DM61" i="7"/>
  <c r="DM60" i="7"/>
  <c r="DP59" i="7"/>
  <c r="DO58" i="7"/>
  <c r="DM57" i="7"/>
  <c r="DN56" i="7"/>
  <c r="DP55" i="7"/>
  <c r="DO54" i="7"/>
  <c r="DO53" i="7"/>
  <c r="DN52" i="7"/>
  <c r="DN51" i="7"/>
  <c r="DM50" i="7"/>
  <c r="DM49" i="7"/>
  <c r="DP72" i="7"/>
  <c r="DM71" i="7"/>
  <c r="DM67" i="7"/>
  <c r="DP62" i="7"/>
  <c r="DP60" i="7"/>
  <c r="DO59" i="7"/>
  <c r="DN58" i="7"/>
  <c r="DP57" i="7"/>
  <c r="DM56" i="7"/>
  <c r="DO55" i="7"/>
  <c r="DN54" i="7"/>
  <c r="DN53" i="7"/>
  <c r="DM52" i="7"/>
  <c r="DM51" i="7"/>
  <c r="DP50" i="7"/>
  <c r="DP49" i="7"/>
  <c r="DO65" i="7"/>
  <c r="DP56" i="7"/>
  <c r="DM53" i="7"/>
  <c r="DP48" i="7"/>
  <c r="DM47" i="7"/>
  <c r="DM46" i="7"/>
  <c r="DM45" i="7"/>
  <c r="DN44" i="7"/>
  <c r="DO43" i="7"/>
  <c r="DO42" i="7"/>
  <c r="DP64" i="7"/>
  <c r="DN55" i="7"/>
  <c r="DO48" i="7"/>
  <c r="DP47" i="7"/>
  <c r="DP46" i="7"/>
  <c r="DP45" i="7"/>
  <c r="DM44" i="7"/>
  <c r="DN43" i="7"/>
  <c r="DN42" i="7"/>
  <c r="DN41" i="7"/>
  <c r="DN63" i="7"/>
  <c r="DO60" i="7"/>
  <c r="DN59" i="7"/>
  <c r="DM54" i="7"/>
  <c r="DO50" i="7"/>
  <c r="DO49" i="7"/>
  <c r="DN48" i="7"/>
  <c r="DO47" i="7"/>
  <c r="DO46" i="7"/>
  <c r="DO45" i="7"/>
  <c r="DP44" i="7"/>
  <c r="DM43" i="7"/>
  <c r="DM42" i="7"/>
  <c r="DM41" i="7"/>
  <c r="DN46" i="7"/>
  <c r="DN45" i="7"/>
  <c r="DO44" i="7"/>
  <c r="DM40" i="7"/>
  <c r="DM39" i="7"/>
  <c r="DM38" i="7"/>
  <c r="DM37" i="7"/>
  <c r="DN36" i="7"/>
  <c r="DN35" i="7"/>
  <c r="DN34" i="7"/>
  <c r="DO33" i="7"/>
  <c r="DP51" i="7"/>
  <c r="DP43" i="7"/>
  <c r="DP42" i="7"/>
  <c r="DP41" i="7"/>
  <c r="DP40" i="7"/>
  <c r="DP39" i="7"/>
  <c r="DP38" i="7"/>
  <c r="DP37" i="7"/>
  <c r="DM36" i="7"/>
  <c r="DM35" i="7"/>
  <c r="DM34" i="7"/>
  <c r="DM58" i="7"/>
  <c r="DN47" i="7"/>
  <c r="DO41" i="7"/>
  <c r="DO40" i="7"/>
  <c r="DO39" i="7"/>
  <c r="DO38" i="7"/>
  <c r="DO37" i="7"/>
  <c r="DP36" i="7"/>
  <c r="DP35" i="7"/>
  <c r="DP34" i="7"/>
  <c r="DM33" i="7"/>
  <c r="DN40" i="7"/>
  <c r="DP33" i="7"/>
  <c r="DO32" i="7"/>
  <c r="DP31" i="7"/>
  <c r="DM30" i="7"/>
  <c r="DO29" i="7"/>
  <c r="DP28" i="7"/>
  <c r="DM27" i="7"/>
  <c r="DN26" i="7"/>
  <c r="DP25" i="7"/>
  <c r="DM24" i="7"/>
  <c r="DO23" i="7"/>
  <c r="DM22" i="7"/>
  <c r="DP21" i="7"/>
  <c r="DO20" i="7"/>
  <c r="DM19" i="7"/>
  <c r="DO18" i="7"/>
  <c r="DN17" i="7"/>
  <c r="DN16" i="7"/>
  <c r="DP52" i="7"/>
  <c r="DN49" i="7"/>
  <c r="DN37" i="7"/>
  <c r="DO35" i="7"/>
  <c r="DN33" i="7"/>
  <c r="DN32" i="7"/>
  <c r="DO31" i="7"/>
  <c r="DP30" i="7"/>
  <c r="DN29" i="7"/>
  <c r="DO28" i="7"/>
  <c r="DP27" i="7"/>
  <c r="DM26" i="7"/>
  <c r="DO25" i="7"/>
  <c r="DP24" i="7"/>
  <c r="DN23" i="7"/>
  <c r="DP22" i="7"/>
  <c r="DO21" i="7"/>
  <c r="DN20" i="7"/>
  <c r="DP19" i="7"/>
  <c r="DN18" i="7"/>
  <c r="DM17" i="7"/>
  <c r="DM16" i="7"/>
  <c r="DO57" i="7"/>
  <c r="DM48" i="7"/>
  <c r="DN39" i="7"/>
  <c r="DM32" i="7"/>
  <c r="DN31" i="7"/>
  <c r="DO30" i="7"/>
  <c r="DM29" i="7"/>
  <c r="DN28" i="7"/>
  <c r="DO27" i="7"/>
  <c r="DP26" i="7"/>
  <c r="DN25" i="7"/>
  <c r="DO24" i="7"/>
  <c r="DM23" i="7"/>
  <c r="DO22" i="7"/>
  <c r="DN21" i="7"/>
  <c r="DM20" i="7"/>
  <c r="DO19" i="7"/>
  <c r="DM18" i="7"/>
  <c r="DP17" i="7"/>
  <c r="DP32" i="7"/>
  <c r="DM31" i="7"/>
  <c r="DP29" i="7"/>
  <c r="DM28" i="7"/>
  <c r="DO26" i="7"/>
  <c r="DM25" i="7"/>
  <c r="DO17" i="7"/>
  <c r="DN15" i="7"/>
  <c r="DN14" i="7"/>
  <c r="DO13" i="7"/>
  <c r="DP12" i="7"/>
  <c r="DM11" i="7"/>
  <c r="DN10" i="7"/>
  <c r="DP9" i="7"/>
  <c r="DO8" i="7"/>
  <c r="DP7" i="7"/>
  <c r="DO6" i="7"/>
  <c r="DO5" i="7"/>
  <c r="DN30" i="7"/>
  <c r="DP23" i="7"/>
  <c r="DP16" i="7"/>
  <c r="DM15" i="7"/>
  <c r="DM14" i="7"/>
  <c r="DN13" i="7"/>
  <c r="DO12" i="7"/>
  <c r="DP11" i="7"/>
  <c r="DM10" i="7"/>
  <c r="DO9" i="7"/>
  <c r="DN8" i="7"/>
  <c r="DO7" i="7"/>
  <c r="DN6" i="7"/>
  <c r="DN5" i="7"/>
  <c r="DP3" i="7"/>
  <c r="DO34" i="7"/>
  <c r="DN27" i="7"/>
  <c r="DN24" i="7"/>
  <c r="DO16" i="7"/>
  <c r="DP15" i="7"/>
  <c r="DP14" i="7"/>
  <c r="DM13" i="7"/>
  <c r="DN12" i="7"/>
  <c r="DO11" i="7"/>
  <c r="DP10" i="7"/>
  <c r="DN9" i="7"/>
  <c r="DM8" i="7"/>
  <c r="DN7" i="7"/>
  <c r="DM6" i="7"/>
  <c r="DP4" i="7"/>
  <c r="DG91" i="7"/>
  <c r="DG81" i="7"/>
  <c r="DE79" i="7"/>
  <c r="DH77" i="7"/>
  <c r="DH76" i="7"/>
  <c r="DH90" i="7"/>
  <c r="DG78" i="7"/>
  <c r="DG77" i="7"/>
  <c r="DG76" i="7"/>
  <c r="DH75" i="7"/>
  <c r="DH86" i="7"/>
  <c r="DE80" i="7"/>
  <c r="DF77" i="7"/>
  <c r="DF76" i="7"/>
  <c r="DE77" i="7"/>
  <c r="DF75" i="7"/>
  <c r="DE74" i="7"/>
  <c r="DF73" i="7"/>
  <c r="DG72" i="7"/>
  <c r="DH71" i="7"/>
  <c r="DE70" i="7"/>
  <c r="DE75" i="7"/>
  <c r="DH74" i="7"/>
  <c r="DE73" i="7"/>
  <c r="DF72" i="7"/>
  <c r="DG71" i="7"/>
  <c r="DH70" i="7"/>
  <c r="DG69" i="7"/>
  <c r="DG83" i="7"/>
  <c r="DG74" i="7"/>
  <c r="DH73" i="7"/>
  <c r="DE72" i="7"/>
  <c r="DF71" i="7"/>
  <c r="DG70" i="7"/>
  <c r="DF69" i="7"/>
  <c r="DF74" i="7"/>
  <c r="DG68" i="7"/>
  <c r="DH67" i="7"/>
  <c r="DE66" i="7"/>
  <c r="DF65" i="7"/>
  <c r="DG64" i="7"/>
  <c r="DE63" i="7"/>
  <c r="DG62" i="7"/>
  <c r="DH72" i="7"/>
  <c r="DE71" i="7"/>
  <c r="DH69" i="7"/>
  <c r="DF68" i="7"/>
  <c r="DG67" i="7"/>
  <c r="DH66" i="7"/>
  <c r="DE65" i="7"/>
  <c r="DF64" i="7"/>
  <c r="DH63" i="7"/>
  <c r="DF62" i="7"/>
  <c r="DH61" i="7"/>
  <c r="DE76" i="7"/>
  <c r="DG73" i="7"/>
  <c r="DF70" i="7"/>
  <c r="DE69" i="7"/>
  <c r="DE68" i="7"/>
  <c r="DF67" i="7"/>
  <c r="DG66" i="7"/>
  <c r="DH65" i="7"/>
  <c r="DE64" i="7"/>
  <c r="DG63" i="7"/>
  <c r="DE62" i="7"/>
  <c r="DE67" i="7"/>
  <c r="DH62" i="7"/>
  <c r="DG61" i="7"/>
  <c r="DF60" i="7"/>
  <c r="DE59" i="7"/>
  <c r="DH58" i="7"/>
  <c r="DF57" i="7"/>
  <c r="DG56" i="7"/>
  <c r="DE55" i="7"/>
  <c r="DH54" i="7"/>
  <c r="DH53" i="7"/>
  <c r="DG52" i="7"/>
  <c r="DG51" i="7"/>
  <c r="DF50" i="7"/>
  <c r="DG65" i="7"/>
  <c r="DH64" i="7"/>
  <c r="DF63" i="7"/>
  <c r="DF61" i="7"/>
  <c r="DE60" i="7"/>
  <c r="DH59" i="7"/>
  <c r="DG58" i="7"/>
  <c r="DE57" i="7"/>
  <c r="DF56" i="7"/>
  <c r="DH55" i="7"/>
  <c r="DG54" i="7"/>
  <c r="DG53" i="7"/>
  <c r="DF52" i="7"/>
  <c r="DF51" i="7"/>
  <c r="DE50" i="7"/>
  <c r="DG75" i="7"/>
  <c r="DF66" i="7"/>
  <c r="DE61" i="7"/>
  <c r="DH60" i="7"/>
  <c r="DG59" i="7"/>
  <c r="DF58" i="7"/>
  <c r="DH57" i="7"/>
  <c r="DE56" i="7"/>
  <c r="DG55" i="7"/>
  <c r="DF54" i="7"/>
  <c r="DF53" i="7"/>
  <c r="DE52" i="7"/>
  <c r="DE51" i="7"/>
  <c r="DH50" i="7"/>
  <c r="DH68" i="7"/>
  <c r="DG60" i="7"/>
  <c r="DF59" i="7"/>
  <c r="DE54" i="7"/>
  <c r="DG50" i="7"/>
  <c r="DG49" i="7"/>
  <c r="DH48" i="7"/>
  <c r="DE47" i="7"/>
  <c r="DE46" i="7"/>
  <c r="DE45" i="7"/>
  <c r="DF44" i="7"/>
  <c r="DG43" i="7"/>
  <c r="DG42" i="7"/>
  <c r="DE58" i="7"/>
  <c r="DG57" i="7"/>
  <c r="DH52" i="7"/>
  <c r="DH51" i="7"/>
  <c r="DF49" i="7"/>
  <c r="DG48" i="7"/>
  <c r="DH47" i="7"/>
  <c r="DH46" i="7"/>
  <c r="DH45" i="7"/>
  <c r="DE44" i="7"/>
  <c r="DF43" i="7"/>
  <c r="DF42" i="7"/>
  <c r="DF41" i="7"/>
  <c r="DH56" i="7"/>
  <c r="DE53" i="7"/>
  <c r="DE49" i="7"/>
  <c r="DF48" i="7"/>
  <c r="DG47" i="7"/>
  <c r="DG46" i="7"/>
  <c r="DG45" i="7"/>
  <c r="DH44" i="7"/>
  <c r="DE43" i="7"/>
  <c r="DE42" i="7"/>
  <c r="DE41" i="7"/>
  <c r="DH49" i="7"/>
  <c r="DF47" i="7"/>
  <c r="DE40" i="7"/>
  <c r="DE39" i="7"/>
  <c r="DE38" i="7"/>
  <c r="DE37" i="7"/>
  <c r="DF36" i="7"/>
  <c r="DF35" i="7"/>
  <c r="DF34" i="7"/>
  <c r="DG33" i="7"/>
  <c r="DF55" i="7"/>
  <c r="DE48" i="7"/>
  <c r="DH41" i="7"/>
  <c r="DH40" i="7"/>
  <c r="DH39" i="7"/>
  <c r="DH38" i="7"/>
  <c r="DH37" i="7"/>
  <c r="DE36" i="7"/>
  <c r="DE35" i="7"/>
  <c r="DE34" i="7"/>
  <c r="DF46" i="7"/>
  <c r="DF45" i="7"/>
  <c r="DG44" i="7"/>
  <c r="DG41" i="7"/>
  <c r="DG40" i="7"/>
  <c r="DG39" i="7"/>
  <c r="DG38" i="7"/>
  <c r="DG37" i="7"/>
  <c r="DH36" i="7"/>
  <c r="DH35" i="7"/>
  <c r="DH34" i="7"/>
  <c r="DE33" i="7"/>
  <c r="DF39" i="7"/>
  <c r="DH33" i="7"/>
  <c r="DG32" i="7"/>
  <c r="DH31" i="7"/>
  <c r="DE30" i="7"/>
  <c r="DG29" i="7"/>
  <c r="DH28" i="7"/>
  <c r="DE27" i="7"/>
  <c r="DF26" i="7"/>
  <c r="DH25" i="7"/>
  <c r="DE24" i="7"/>
  <c r="DG23" i="7"/>
  <c r="DE22" i="7"/>
  <c r="DH21" i="7"/>
  <c r="DG20" i="7"/>
  <c r="DE19" i="7"/>
  <c r="DG18" i="7"/>
  <c r="DF17" i="7"/>
  <c r="DF16" i="7"/>
  <c r="DH43" i="7"/>
  <c r="DH42" i="7"/>
  <c r="DF38" i="7"/>
  <c r="DG36" i="7"/>
  <c r="DG34" i="7"/>
  <c r="DF33" i="7"/>
  <c r="DF32" i="7"/>
  <c r="DG31" i="7"/>
  <c r="DH30" i="7"/>
  <c r="DF29" i="7"/>
  <c r="DG28" i="7"/>
  <c r="DH27" i="7"/>
  <c r="DE26" i="7"/>
  <c r="DG25" i="7"/>
  <c r="DH24" i="7"/>
  <c r="DF23" i="7"/>
  <c r="DH22" i="7"/>
  <c r="DG21" i="7"/>
  <c r="DF20" i="7"/>
  <c r="DH19" i="7"/>
  <c r="DF18" i="7"/>
  <c r="DE17" i="7"/>
  <c r="DE16" i="7"/>
  <c r="DF40" i="7"/>
  <c r="DE32" i="7"/>
  <c r="DF31" i="7"/>
  <c r="DG30" i="7"/>
  <c r="DE29" i="7"/>
  <c r="DF28" i="7"/>
  <c r="DG27" i="7"/>
  <c r="DH26" i="7"/>
  <c r="DF25" i="7"/>
  <c r="DG24" i="7"/>
  <c r="DE23" i="7"/>
  <c r="DG22" i="7"/>
  <c r="DF21" i="7"/>
  <c r="DE20" i="7"/>
  <c r="DG19" i="7"/>
  <c r="DE18" i="7"/>
  <c r="DH17" i="7"/>
  <c r="DF27" i="7"/>
  <c r="DF24" i="7"/>
  <c r="DF15" i="7"/>
  <c r="DF14" i="7"/>
  <c r="DG13" i="7"/>
  <c r="DH12" i="7"/>
  <c r="DE11" i="7"/>
  <c r="DF10" i="7"/>
  <c r="DH9" i="7"/>
  <c r="DG8" i="7"/>
  <c r="DH7" i="7"/>
  <c r="DG6" i="7"/>
  <c r="DG5" i="7"/>
  <c r="DF37" i="7"/>
  <c r="DG35" i="7"/>
  <c r="DF22" i="7"/>
  <c r="DE21" i="7"/>
  <c r="DH20" i="7"/>
  <c r="DF19" i="7"/>
  <c r="DH18" i="7"/>
  <c r="DH16" i="7"/>
  <c r="DE15" i="7"/>
  <c r="DE14" i="7"/>
  <c r="DF13" i="7"/>
  <c r="DG12" i="7"/>
  <c r="DH11" i="7"/>
  <c r="DE10" i="7"/>
  <c r="DG9" i="7"/>
  <c r="DF8" i="7"/>
  <c r="DG7" i="7"/>
  <c r="DF6" i="7"/>
  <c r="DF5" i="7"/>
  <c r="DH3" i="7"/>
  <c r="DH32" i="7"/>
  <c r="DE31" i="7"/>
  <c r="DH29" i="7"/>
  <c r="DE28" i="7"/>
  <c r="DG26" i="7"/>
  <c r="DE25" i="7"/>
  <c r="DG17" i="7"/>
  <c r="DG16" i="7"/>
  <c r="DH15" i="7"/>
  <c r="DH14" i="7"/>
  <c r="DE13" i="7"/>
  <c r="DF12" i="7"/>
  <c r="DG11" i="7"/>
  <c r="DH10" i="7"/>
  <c r="DF9" i="7"/>
  <c r="DE8" i="7"/>
  <c r="DF7" i="7"/>
  <c r="DE6" i="7"/>
  <c r="DH4" i="7"/>
  <c r="CV77" i="7"/>
  <c r="CV76" i="7"/>
  <c r="CV82" i="7"/>
  <c r="CV71" i="7"/>
  <c r="CV75" i="7"/>
  <c r="CV74" i="7"/>
  <c r="CV70" i="7"/>
  <c r="CV73" i="7"/>
  <c r="CV72" i="7"/>
  <c r="CS71" i="7"/>
  <c r="CS69" i="7"/>
  <c r="CU68" i="7"/>
  <c r="CV67" i="7"/>
  <c r="CS66" i="7"/>
  <c r="CT65" i="7"/>
  <c r="CU64" i="7"/>
  <c r="CS63" i="7"/>
  <c r="CU73" i="7"/>
  <c r="CT70" i="7"/>
  <c r="CT68" i="7"/>
  <c r="CU67" i="7"/>
  <c r="CV66" i="7"/>
  <c r="CS65" i="7"/>
  <c r="CT64" i="7"/>
  <c r="CV63" i="7"/>
  <c r="CT62" i="7"/>
  <c r="CS77" i="7"/>
  <c r="CT75" i="7"/>
  <c r="CS68" i="7"/>
  <c r="CT67" i="7"/>
  <c r="CU66" i="7"/>
  <c r="CV65" i="7"/>
  <c r="CS64" i="7"/>
  <c r="CU63" i="7"/>
  <c r="CS62" i="7"/>
  <c r="CU65" i="7"/>
  <c r="CV64" i="7"/>
  <c r="CT63" i="7"/>
  <c r="CU62" i="7"/>
  <c r="CU61" i="7"/>
  <c r="CT60" i="7"/>
  <c r="CS59" i="7"/>
  <c r="CV58" i="7"/>
  <c r="CT57" i="7"/>
  <c r="CU56" i="7"/>
  <c r="CS55" i="7"/>
  <c r="CV54" i="7"/>
  <c r="CV53" i="7"/>
  <c r="CU52" i="7"/>
  <c r="CU51" i="7"/>
  <c r="CT50" i="7"/>
  <c r="CV69" i="7"/>
  <c r="CT66" i="7"/>
  <c r="CT61" i="7"/>
  <c r="CS60" i="7"/>
  <c r="CV59" i="7"/>
  <c r="CU58" i="7"/>
  <c r="CS57" i="7"/>
  <c r="CT56" i="7"/>
  <c r="CV55" i="7"/>
  <c r="CU54" i="7"/>
  <c r="CU53" i="7"/>
  <c r="CT52" i="7"/>
  <c r="CT51" i="7"/>
  <c r="CS50" i="7"/>
  <c r="CT74" i="7"/>
  <c r="CV68" i="7"/>
  <c r="CS61" i="7"/>
  <c r="CV60" i="7"/>
  <c r="CU59" i="7"/>
  <c r="CT58" i="7"/>
  <c r="CV57" i="7"/>
  <c r="CS56" i="7"/>
  <c r="CU55" i="7"/>
  <c r="CT54" i="7"/>
  <c r="CT53" i="7"/>
  <c r="CS52" i="7"/>
  <c r="CS51" i="7"/>
  <c r="CV50" i="7"/>
  <c r="CS58" i="7"/>
  <c r="CU57" i="7"/>
  <c r="CV52" i="7"/>
  <c r="CV51" i="7"/>
  <c r="CU49" i="7"/>
  <c r="CV48" i="7"/>
  <c r="CS47" i="7"/>
  <c r="CS46" i="7"/>
  <c r="CS45" i="7"/>
  <c r="CT44" i="7"/>
  <c r="CU43" i="7"/>
  <c r="CU42" i="7"/>
  <c r="CS67" i="7"/>
  <c r="CV56" i="7"/>
  <c r="CS53" i="7"/>
  <c r="CT49" i="7"/>
  <c r="CU48" i="7"/>
  <c r="CV47" i="7"/>
  <c r="CV46" i="7"/>
  <c r="CV45" i="7"/>
  <c r="CS44" i="7"/>
  <c r="CT43" i="7"/>
  <c r="CT42" i="7"/>
  <c r="CT41" i="7"/>
  <c r="CT55" i="7"/>
  <c r="CS49" i="7"/>
  <c r="CT48" i="7"/>
  <c r="CU47" i="7"/>
  <c r="CU46" i="7"/>
  <c r="CU45" i="7"/>
  <c r="CV44" i="7"/>
  <c r="CS43" i="7"/>
  <c r="CS42" i="7"/>
  <c r="CS41" i="7"/>
  <c r="CS48" i="7"/>
  <c r="CU41" i="7"/>
  <c r="CS40" i="7"/>
  <c r="CS39" i="7"/>
  <c r="CS38" i="7"/>
  <c r="CS37" i="7"/>
  <c r="CT36" i="7"/>
  <c r="CT35" i="7"/>
  <c r="CT34" i="7"/>
  <c r="CS54" i="7"/>
  <c r="CT46" i="7"/>
  <c r="CT45" i="7"/>
  <c r="CU44" i="7"/>
  <c r="CV40" i="7"/>
  <c r="CV39" i="7"/>
  <c r="CV38" i="7"/>
  <c r="CV37" i="7"/>
  <c r="CS36" i="7"/>
  <c r="CS35" i="7"/>
  <c r="CS34" i="7"/>
  <c r="CV43" i="7"/>
  <c r="CV42" i="7"/>
  <c r="CU40" i="7"/>
  <c r="CU39" i="7"/>
  <c r="CU38" i="7"/>
  <c r="CU37" i="7"/>
  <c r="CV36" i="7"/>
  <c r="CV35" i="7"/>
  <c r="CV34" i="7"/>
  <c r="CS33" i="7"/>
  <c r="CV62" i="7"/>
  <c r="CT47" i="7"/>
  <c r="CT38" i="7"/>
  <c r="CU36" i="7"/>
  <c r="CU34" i="7"/>
  <c r="CV33" i="7"/>
  <c r="CU32" i="7"/>
  <c r="CV31" i="7"/>
  <c r="CS30" i="7"/>
  <c r="CU29" i="7"/>
  <c r="CV28" i="7"/>
  <c r="CS27" i="7"/>
  <c r="CT26" i="7"/>
  <c r="CV25" i="7"/>
  <c r="CS24" i="7"/>
  <c r="CU23" i="7"/>
  <c r="CS22" i="7"/>
  <c r="CV21" i="7"/>
  <c r="CU20" i="7"/>
  <c r="CS19" i="7"/>
  <c r="CU18" i="7"/>
  <c r="CT17" i="7"/>
  <c r="CT59" i="7"/>
  <c r="CT40" i="7"/>
  <c r="CU33" i="7"/>
  <c r="CT32" i="7"/>
  <c r="CU31" i="7"/>
  <c r="CV30" i="7"/>
  <c r="CT29" i="7"/>
  <c r="CU28" i="7"/>
  <c r="CV27" i="7"/>
  <c r="CS26" i="7"/>
  <c r="CU25" i="7"/>
  <c r="CV24" i="7"/>
  <c r="CT23" i="7"/>
  <c r="CV22" i="7"/>
  <c r="CU21" i="7"/>
  <c r="CT20" i="7"/>
  <c r="CV19" i="7"/>
  <c r="CT18" i="7"/>
  <c r="CS17" i="7"/>
  <c r="CU60" i="7"/>
  <c r="CU50" i="7"/>
  <c r="CV49" i="7"/>
  <c r="CV41" i="7"/>
  <c r="CT37" i="7"/>
  <c r="CU35" i="7"/>
  <c r="CT33" i="7"/>
  <c r="CS32" i="7"/>
  <c r="CT31" i="7"/>
  <c r="CU30" i="7"/>
  <c r="CS29" i="7"/>
  <c r="CT28" i="7"/>
  <c r="CU27" i="7"/>
  <c r="CV26" i="7"/>
  <c r="CT25" i="7"/>
  <c r="CU24" i="7"/>
  <c r="CS23" i="7"/>
  <c r="CU22" i="7"/>
  <c r="CT21" i="7"/>
  <c r="CS20" i="7"/>
  <c r="CU19" i="7"/>
  <c r="CS18" i="7"/>
  <c r="CT22" i="7"/>
  <c r="CS21" i="7"/>
  <c r="CV20" i="7"/>
  <c r="CT19" i="7"/>
  <c r="CV18" i="7"/>
  <c r="CT16" i="7"/>
  <c r="CT15" i="7"/>
  <c r="CT14" i="7"/>
  <c r="CU13" i="7"/>
  <c r="CV12" i="7"/>
  <c r="CS11" i="7"/>
  <c r="CT10" i="7"/>
  <c r="CV9" i="7"/>
  <c r="CU8" i="7"/>
  <c r="CV7" i="7"/>
  <c r="CU6" i="7"/>
  <c r="CU5" i="7"/>
  <c r="CV32" i="7"/>
  <c r="CS31" i="7"/>
  <c r="CV29" i="7"/>
  <c r="CS28" i="7"/>
  <c r="CU26" i="7"/>
  <c r="CS25" i="7"/>
  <c r="CS16" i="7"/>
  <c r="CS15" i="7"/>
  <c r="CS14" i="7"/>
  <c r="CT13" i="7"/>
  <c r="CU12" i="7"/>
  <c r="CV11" i="7"/>
  <c r="CS10" i="7"/>
  <c r="CU9" i="7"/>
  <c r="CT8" i="7"/>
  <c r="CU7" i="7"/>
  <c r="CT6" i="7"/>
  <c r="CT5" i="7"/>
  <c r="CV3" i="7"/>
  <c r="CV61" i="7"/>
  <c r="CT30" i="7"/>
  <c r="CV23" i="7"/>
  <c r="CV17" i="7"/>
  <c r="CV16" i="7"/>
  <c r="CV15" i="7"/>
  <c r="CV14" i="7"/>
  <c r="CS13" i="7"/>
  <c r="CT12" i="7"/>
  <c r="CU11" i="7"/>
  <c r="CV10" i="7"/>
  <c r="CT9" i="7"/>
  <c r="CS8" i="7"/>
  <c r="CT7" i="7"/>
  <c r="CS6" i="7"/>
  <c r="CV4" i="7"/>
  <c r="CM91" i="7"/>
  <c r="CN78" i="7"/>
  <c r="CN77" i="7"/>
  <c r="CL76" i="7"/>
  <c r="CM75" i="7"/>
  <c r="CN74" i="7"/>
  <c r="CK72" i="7"/>
  <c r="CM71" i="7"/>
  <c r="CL75" i="7"/>
  <c r="CM74" i="7"/>
  <c r="CL71" i="7"/>
  <c r="CN70" i="7"/>
  <c r="CM69" i="7"/>
  <c r="CN73" i="7"/>
  <c r="CM70" i="7"/>
  <c r="CL69" i="7"/>
  <c r="CK69" i="7"/>
  <c r="CM68" i="7"/>
  <c r="CN67" i="7"/>
  <c r="CK66" i="7"/>
  <c r="CL65" i="7"/>
  <c r="CM64" i="7"/>
  <c r="CK63" i="7"/>
  <c r="CL68" i="7"/>
  <c r="CM67" i="7"/>
  <c r="CN66" i="7"/>
  <c r="CK65" i="7"/>
  <c r="CL64" i="7"/>
  <c r="CN63" i="7"/>
  <c r="CL62" i="7"/>
  <c r="CL72" i="7"/>
  <c r="CK68" i="7"/>
  <c r="CL67" i="7"/>
  <c r="CM66" i="7"/>
  <c r="CN65" i="7"/>
  <c r="CK64" i="7"/>
  <c r="CM63" i="7"/>
  <c r="CK62" i="7"/>
  <c r="CN68" i="7"/>
  <c r="CM62" i="7"/>
  <c r="CM61" i="7"/>
  <c r="CL60" i="7"/>
  <c r="CK59" i="7"/>
  <c r="CN58" i="7"/>
  <c r="CL57" i="7"/>
  <c r="CM56" i="7"/>
  <c r="CK55" i="7"/>
  <c r="CN54" i="7"/>
  <c r="CN53" i="7"/>
  <c r="CM52" i="7"/>
  <c r="CM51" i="7"/>
  <c r="CL50" i="7"/>
  <c r="CK67" i="7"/>
  <c r="CL61" i="7"/>
  <c r="CK60" i="7"/>
  <c r="CN59" i="7"/>
  <c r="CM58" i="7"/>
  <c r="CK57" i="7"/>
  <c r="CL56" i="7"/>
  <c r="CN55" i="7"/>
  <c r="CM54" i="7"/>
  <c r="CM53" i="7"/>
  <c r="CL52" i="7"/>
  <c r="CL51" i="7"/>
  <c r="CK50" i="7"/>
  <c r="CN69" i="7"/>
  <c r="CM65" i="7"/>
  <c r="CN64" i="7"/>
  <c r="CL63" i="7"/>
  <c r="CK61" i="7"/>
  <c r="CN60" i="7"/>
  <c r="CM59" i="7"/>
  <c r="CL58" i="7"/>
  <c r="CN57" i="7"/>
  <c r="CK56" i="7"/>
  <c r="CM55" i="7"/>
  <c r="CL54" i="7"/>
  <c r="CL53" i="7"/>
  <c r="CK52" i="7"/>
  <c r="CK51" i="7"/>
  <c r="CN50" i="7"/>
  <c r="CN62" i="7"/>
  <c r="CL55" i="7"/>
  <c r="CM49" i="7"/>
  <c r="CN48" i="7"/>
  <c r="CK47" i="7"/>
  <c r="CK46" i="7"/>
  <c r="CK45" i="7"/>
  <c r="CL44" i="7"/>
  <c r="CM43" i="7"/>
  <c r="CM42" i="7"/>
  <c r="CL66" i="7"/>
  <c r="CN61" i="7"/>
  <c r="CM60" i="7"/>
  <c r="CL59" i="7"/>
  <c r="CK54" i="7"/>
  <c r="CM50" i="7"/>
  <c r="CL49" i="7"/>
  <c r="CM48" i="7"/>
  <c r="CN47" i="7"/>
  <c r="CN46" i="7"/>
  <c r="CN45" i="7"/>
  <c r="CK44" i="7"/>
  <c r="CL43" i="7"/>
  <c r="CL42" i="7"/>
  <c r="CL41" i="7"/>
  <c r="CK73" i="7"/>
  <c r="CL70" i="7"/>
  <c r="CK58" i="7"/>
  <c r="CM57" i="7"/>
  <c r="CN52" i="7"/>
  <c r="CN51" i="7"/>
  <c r="CK49" i="7"/>
  <c r="CL48" i="7"/>
  <c r="CM47" i="7"/>
  <c r="CM46" i="7"/>
  <c r="CM45" i="7"/>
  <c r="CN44" i="7"/>
  <c r="CK43" i="7"/>
  <c r="CK42" i="7"/>
  <c r="CK41" i="7"/>
  <c r="CN43" i="7"/>
  <c r="CN42" i="7"/>
  <c r="CM41" i="7"/>
  <c r="CK40" i="7"/>
  <c r="CK39" i="7"/>
  <c r="CK38" i="7"/>
  <c r="CK37" i="7"/>
  <c r="CL36" i="7"/>
  <c r="CL35" i="7"/>
  <c r="CL34" i="7"/>
  <c r="CN49" i="7"/>
  <c r="CL47" i="7"/>
  <c r="CN40" i="7"/>
  <c r="CN39" i="7"/>
  <c r="CN38" i="7"/>
  <c r="CN37" i="7"/>
  <c r="CK36" i="7"/>
  <c r="CK35" i="7"/>
  <c r="CK34" i="7"/>
  <c r="CN56" i="7"/>
  <c r="CK48" i="7"/>
  <c r="CM40" i="7"/>
  <c r="CM39" i="7"/>
  <c r="CM38" i="7"/>
  <c r="CM37" i="7"/>
  <c r="CN36" i="7"/>
  <c r="CN35" i="7"/>
  <c r="CN34" i="7"/>
  <c r="CK33" i="7"/>
  <c r="CL37" i="7"/>
  <c r="CM35" i="7"/>
  <c r="CL33" i="7"/>
  <c r="CM32" i="7"/>
  <c r="CN31" i="7"/>
  <c r="CK30" i="7"/>
  <c r="CM29" i="7"/>
  <c r="CN28" i="7"/>
  <c r="CK27" i="7"/>
  <c r="CL26" i="7"/>
  <c r="CN25" i="7"/>
  <c r="CK24" i="7"/>
  <c r="CM23" i="7"/>
  <c r="CK22" i="7"/>
  <c r="CN21" i="7"/>
  <c r="CM20" i="7"/>
  <c r="CK19" i="7"/>
  <c r="CM18" i="7"/>
  <c r="CL17" i="7"/>
  <c r="CL46" i="7"/>
  <c r="CM44" i="7"/>
  <c r="CL39" i="7"/>
  <c r="CL32" i="7"/>
  <c r="CM31" i="7"/>
  <c r="CN30" i="7"/>
  <c r="CL29" i="7"/>
  <c r="CM28" i="7"/>
  <c r="CN27" i="7"/>
  <c r="CK26" i="7"/>
  <c r="CM25" i="7"/>
  <c r="CN24" i="7"/>
  <c r="CL23" i="7"/>
  <c r="CN22" i="7"/>
  <c r="CM21" i="7"/>
  <c r="CL20" i="7"/>
  <c r="CN19" i="7"/>
  <c r="CL18" i="7"/>
  <c r="CK17" i="7"/>
  <c r="CK53" i="7"/>
  <c r="CL38" i="7"/>
  <c r="CM36" i="7"/>
  <c r="CM34" i="7"/>
  <c r="CN33" i="7"/>
  <c r="CK32" i="7"/>
  <c r="CL31" i="7"/>
  <c r="CM30" i="7"/>
  <c r="CK29" i="7"/>
  <c r="CL28" i="7"/>
  <c r="CM27" i="7"/>
  <c r="CN26" i="7"/>
  <c r="CL25" i="7"/>
  <c r="CM24" i="7"/>
  <c r="CK23" i="7"/>
  <c r="CM22" i="7"/>
  <c r="CL21" i="7"/>
  <c r="CK20" i="7"/>
  <c r="CM19" i="7"/>
  <c r="CK18" i="7"/>
  <c r="CL45" i="7"/>
  <c r="CN41" i="7"/>
  <c r="CL30" i="7"/>
  <c r="CN23" i="7"/>
  <c r="CL16" i="7"/>
  <c r="CL15" i="7"/>
  <c r="CL14" i="7"/>
  <c r="CM13" i="7"/>
  <c r="CN12" i="7"/>
  <c r="CK11" i="7"/>
  <c r="CL10" i="7"/>
  <c r="CN9" i="7"/>
  <c r="CM8" i="7"/>
  <c r="CN7" i="7"/>
  <c r="CM6" i="7"/>
  <c r="CM5" i="7"/>
  <c r="CL27" i="7"/>
  <c r="CL24" i="7"/>
  <c r="CK16" i="7"/>
  <c r="CK15" i="7"/>
  <c r="CK14" i="7"/>
  <c r="CL13" i="7"/>
  <c r="CM12" i="7"/>
  <c r="CN11" i="7"/>
  <c r="CK10" i="7"/>
  <c r="CM9" i="7"/>
  <c r="CL8" i="7"/>
  <c r="CM7" i="7"/>
  <c r="CL6" i="7"/>
  <c r="CL5" i="7"/>
  <c r="CL40" i="7"/>
  <c r="CM33" i="7"/>
  <c r="CL22" i="7"/>
  <c r="CK21" i="7"/>
  <c r="CN20" i="7"/>
  <c r="CL19" i="7"/>
  <c r="CN18" i="7"/>
  <c r="CN17" i="7"/>
  <c r="CN16" i="7"/>
  <c r="CN15" i="7"/>
  <c r="CN14" i="7"/>
  <c r="CK13" i="7"/>
  <c r="CL12" i="7"/>
  <c r="CM11" i="7"/>
  <c r="CN10" i="7"/>
  <c r="CL9" i="7"/>
  <c r="CK8" i="7"/>
  <c r="CL7" i="7"/>
  <c r="CK6" i="7"/>
  <c r="CN4" i="7"/>
  <c r="CF77" i="7"/>
  <c r="CE68" i="7"/>
  <c r="CE64" i="7"/>
  <c r="CF67" i="7"/>
  <c r="CC66" i="7"/>
  <c r="CF63" i="7"/>
  <c r="CD61" i="7"/>
  <c r="CE59" i="7"/>
  <c r="CD57" i="7"/>
  <c r="CE55" i="7"/>
  <c r="CF53" i="7"/>
  <c r="CE52" i="7"/>
  <c r="CE51" i="7"/>
  <c r="CD50" i="7"/>
  <c r="CC57" i="7"/>
  <c r="CE56" i="7"/>
  <c r="CE53" i="7"/>
  <c r="CD52" i="7"/>
  <c r="CD51" i="7"/>
  <c r="CC50" i="7"/>
  <c r="CC62" i="7"/>
  <c r="CF58" i="7"/>
  <c r="CD56" i="7"/>
  <c r="CF54" i="7"/>
  <c r="CD53" i="7"/>
  <c r="CC52" i="7"/>
  <c r="CC51" i="7"/>
  <c r="CF50" i="7"/>
  <c r="CF52" i="7"/>
  <c r="CF51" i="7"/>
  <c r="CE49" i="7"/>
  <c r="CF48" i="7"/>
  <c r="CC47" i="7"/>
  <c r="CC46" i="7"/>
  <c r="CC45" i="7"/>
  <c r="CD44" i="7"/>
  <c r="CE43" i="7"/>
  <c r="CE42" i="7"/>
  <c r="CF55" i="7"/>
  <c r="CC53" i="7"/>
  <c r="CD49" i="7"/>
  <c r="CE48" i="7"/>
  <c r="CF47" i="7"/>
  <c r="CF46" i="7"/>
  <c r="CF45" i="7"/>
  <c r="CC44" i="7"/>
  <c r="CD43" i="7"/>
  <c r="CD42" i="7"/>
  <c r="CD41" i="7"/>
  <c r="CD65" i="7"/>
  <c r="CE60" i="7"/>
  <c r="CF59" i="7"/>
  <c r="CC54" i="7"/>
  <c r="CC49" i="7"/>
  <c r="CD48" i="7"/>
  <c r="CE47" i="7"/>
  <c r="CE46" i="7"/>
  <c r="CE45" i="7"/>
  <c r="CF44" i="7"/>
  <c r="CC43" i="7"/>
  <c r="CC42" i="7"/>
  <c r="CC41" i="7"/>
  <c r="CC58" i="7"/>
  <c r="CE50" i="7"/>
  <c r="CC48" i="7"/>
  <c r="CE41" i="7"/>
  <c r="CC40" i="7"/>
  <c r="CC39" i="7"/>
  <c r="CC38" i="7"/>
  <c r="CC37" i="7"/>
  <c r="CD36" i="7"/>
  <c r="CD35" i="7"/>
  <c r="CD34" i="7"/>
  <c r="CD46" i="7"/>
  <c r="CD45" i="7"/>
  <c r="CE44" i="7"/>
  <c r="CF40" i="7"/>
  <c r="CF39" i="7"/>
  <c r="CF38" i="7"/>
  <c r="CF37" i="7"/>
  <c r="CC36" i="7"/>
  <c r="CC35" i="7"/>
  <c r="CC34" i="7"/>
  <c r="CF43" i="7"/>
  <c r="CF42" i="7"/>
  <c r="CE40" i="7"/>
  <c r="CE39" i="7"/>
  <c r="CE38" i="7"/>
  <c r="CE37" i="7"/>
  <c r="CF36" i="7"/>
  <c r="CF35" i="7"/>
  <c r="CF34" i="7"/>
  <c r="CC33" i="7"/>
  <c r="CF41" i="7"/>
  <c r="CD38" i="7"/>
  <c r="CE36" i="7"/>
  <c r="CE34" i="7"/>
  <c r="CF33" i="7"/>
  <c r="CE32" i="7"/>
  <c r="CF31" i="7"/>
  <c r="CC30" i="7"/>
  <c r="CE29" i="7"/>
  <c r="CF28" i="7"/>
  <c r="CC27" i="7"/>
  <c r="CD26" i="7"/>
  <c r="CF25" i="7"/>
  <c r="CC24" i="7"/>
  <c r="CE23" i="7"/>
  <c r="CC22" i="7"/>
  <c r="CF21" i="7"/>
  <c r="CE20" i="7"/>
  <c r="CC19" i="7"/>
  <c r="CE18" i="7"/>
  <c r="CD17" i="7"/>
  <c r="CD47" i="7"/>
  <c r="CD40" i="7"/>
  <c r="CE33" i="7"/>
  <c r="CD32" i="7"/>
  <c r="CE31" i="7"/>
  <c r="CF30" i="7"/>
  <c r="CD29" i="7"/>
  <c r="CE28" i="7"/>
  <c r="CF27" i="7"/>
  <c r="CC26" i="7"/>
  <c r="CE25" i="7"/>
  <c r="CF24" i="7"/>
  <c r="CD23" i="7"/>
  <c r="CF22" i="7"/>
  <c r="CE21" i="7"/>
  <c r="CD20" i="7"/>
  <c r="CF19" i="7"/>
  <c r="CD18" i="7"/>
  <c r="CC17" i="7"/>
  <c r="CD37" i="7"/>
  <c r="CE35" i="7"/>
  <c r="CD33" i="7"/>
  <c r="CC32" i="7"/>
  <c r="CD31" i="7"/>
  <c r="CE30" i="7"/>
  <c r="CC29" i="7"/>
  <c r="CD28" i="7"/>
  <c r="CE27" i="7"/>
  <c r="CF26" i="7"/>
  <c r="CD25" i="7"/>
  <c r="CE24" i="7"/>
  <c r="CC23" i="7"/>
  <c r="CE22" i="7"/>
  <c r="CD21" i="7"/>
  <c r="CC20" i="7"/>
  <c r="CE19" i="7"/>
  <c r="CC18" i="7"/>
  <c r="CD39" i="7"/>
  <c r="CD22" i="7"/>
  <c r="CC21" i="7"/>
  <c r="CF20" i="7"/>
  <c r="CD19" i="7"/>
  <c r="CF18" i="7"/>
  <c r="CD16" i="7"/>
  <c r="CD15" i="7"/>
  <c r="CD14" i="7"/>
  <c r="CE13" i="7"/>
  <c r="CF12" i="7"/>
  <c r="CC11" i="7"/>
  <c r="CD10" i="7"/>
  <c r="CF9" i="7"/>
  <c r="CE8" i="7"/>
  <c r="CF7" i="7"/>
  <c r="CE6" i="7"/>
  <c r="CE5" i="7"/>
  <c r="CF49" i="7"/>
  <c r="CF32" i="7"/>
  <c r="CC31" i="7"/>
  <c r="CF29" i="7"/>
  <c r="CC28" i="7"/>
  <c r="CE26" i="7"/>
  <c r="CC25" i="7"/>
  <c r="CC16" i="7"/>
  <c r="CC15" i="7"/>
  <c r="CC14" i="7"/>
  <c r="CD13" i="7"/>
  <c r="CE12" i="7"/>
  <c r="CF11" i="7"/>
  <c r="CC10" i="7"/>
  <c r="CE9" i="7"/>
  <c r="CD8" i="7"/>
  <c r="CE7" i="7"/>
  <c r="CD6" i="7"/>
  <c r="CD5" i="7"/>
  <c r="CD30" i="7"/>
  <c r="CF23" i="7"/>
  <c r="CF17" i="7"/>
  <c r="CF16" i="7"/>
  <c r="CF15" i="7"/>
  <c r="CF14" i="7"/>
  <c r="CC13" i="7"/>
  <c r="CD12" i="7"/>
  <c r="CE11" i="7"/>
  <c r="CF10" i="7"/>
  <c r="CD9" i="7"/>
  <c r="CC8" i="7"/>
  <c r="CD7" i="7"/>
  <c r="CC6" i="7"/>
  <c r="CF4" i="7"/>
  <c r="BX81" i="7"/>
  <c r="BW59" i="7"/>
  <c r="BW56" i="7"/>
  <c r="BW55" i="7"/>
  <c r="BW60" i="7"/>
  <c r="BX51" i="7"/>
  <c r="BX50" i="7"/>
  <c r="BX58" i="7"/>
  <c r="BX54" i="7"/>
  <c r="BW52" i="7"/>
  <c r="BW51" i="7"/>
  <c r="BW47" i="7"/>
  <c r="BX46" i="7"/>
  <c r="BW42" i="7"/>
  <c r="BW46" i="7"/>
  <c r="BX45" i="7"/>
  <c r="BX55" i="7"/>
  <c r="BW44" i="7"/>
  <c r="BX43" i="7"/>
  <c r="BX59" i="7"/>
  <c r="BX47" i="7"/>
  <c r="BW43" i="7"/>
  <c r="BX42" i="7"/>
  <c r="BW41" i="7"/>
  <c r="BU40" i="7"/>
  <c r="BU39" i="7"/>
  <c r="BU38" i="7"/>
  <c r="BU37" i="7"/>
  <c r="BV36" i="7"/>
  <c r="BV35" i="7"/>
  <c r="BV34" i="7"/>
  <c r="BV49" i="7"/>
  <c r="BW48" i="7"/>
  <c r="BU41" i="7"/>
  <c r="BX40" i="7"/>
  <c r="BX39" i="7"/>
  <c r="BX38" i="7"/>
  <c r="BX37" i="7"/>
  <c r="BU36" i="7"/>
  <c r="BU35" i="7"/>
  <c r="BU34" i="7"/>
  <c r="BW40" i="7"/>
  <c r="BW39" i="7"/>
  <c r="BW38" i="7"/>
  <c r="BW37" i="7"/>
  <c r="BX36" i="7"/>
  <c r="BX35" i="7"/>
  <c r="BX34" i="7"/>
  <c r="BU33" i="7"/>
  <c r="BU45" i="7"/>
  <c r="BV37" i="7"/>
  <c r="BW35" i="7"/>
  <c r="BV33" i="7"/>
  <c r="BW32" i="7"/>
  <c r="BX31" i="7"/>
  <c r="BU30" i="7"/>
  <c r="BW29" i="7"/>
  <c r="BX28" i="7"/>
  <c r="BU27" i="7"/>
  <c r="BV26" i="7"/>
  <c r="BX25" i="7"/>
  <c r="BU24" i="7"/>
  <c r="BW23" i="7"/>
  <c r="BU22" i="7"/>
  <c r="BX21" i="7"/>
  <c r="BW20" i="7"/>
  <c r="BU19" i="7"/>
  <c r="BW18" i="7"/>
  <c r="BV17" i="7"/>
  <c r="BX41" i="7"/>
  <c r="BV39" i="7"/>
  <c r="BV32" i="7"/>
  <c r="BW31" i="7"/>
  <c r="BX30" i="7"/>
  <c r="BV29" i="7"/>
  <c r="BW28" i="7"/>
  <c r="BX27" i="7"/>
  <c r="BU26" i="7"/>
  <c r="BW25" i="7"/>
  <c r="BX24" i="7"/>
  <c r="BV23" i="7"/>
  <c r="BX22" i="7"/>
  <c r="BW21" i="7"/>
  <c r="BV20" i="7"/>
  <c r="BX19" i="7"/>
  <c r="BV18" i="7"/>
  <c r="BU17" i="7"/>
  <c r="BV44" i="7"/>
  <c r="BV38" i="7"/>
  <c r="BW36" i="7"/>
  <c r="BW34" i="7"/>
  <c r="BX33" i="7"/>
  <c r="BU32" i="7"/>
  <c r="BV31" i="7"/>
  <c r="BW30" i="7"/>
  <c r="BU29" i="7"/>
  <c r="BV28" i="7"/>
  <c r="BW27" i="7"/>
  <c r="BX26" i="7"/>
  <c r="BV25" i="7"/>
  <c r="BW24" i="7"/>
  <c r="BU23" i="7"/>
  <c r="BW22" i="7"/>
  <c r="BV21" i="7"/>
  <c r="BU20" i="7"/>
  <c r="BW19" i="7"/>
  <c r="BU18" i="7"/>
  <c r="BV30" i="7"/>
  <c r="BX23" i="7"/>
  <c r="BV16" i="7"/>
  <c r="BV15" i="7"/>
  <c r="BV14" i="7"/>
  <c r="BW13" i="7"/>
  <c r="BX12" i="7"/>
  <c r="BU11" i="7"/>
  <c r="BV10" i="7"/>
  <c r="BX9" i="7"/>
  <c r="BW8" i="7"/>
  <c r="BX7" i="7"/>
  <c r="BW6" i="7"/>
  <c r="BW5" i="7"/>
  <c r="BW33" i="7"/>
  <c r="BV27" i="7"/>
  <c r="BV24" i="7"/>
  <c r="BU16" i="7"/>
  <c r="BU15" i="7"/>
  <c r="BU14" i="7"/>
  <c r="BV13" i="7"/>
  <c r="BW12" i="7"/>
  <c r="BX11" i="7"/>
  <c r="BU10" i="7"/>
  <c r="BW9" i="7"/>
  <c r="BV8" i="7"/>
  <c r="BW7" i="7"/>
  <c r="BV6" i="7"/>
  <c r="BV5" i="7"/>
  <c r="BV22" i="7"/>
  <c r="BU21" i="7"/>
  <c r="BX20" i="7"/>
  <c r="BV19" i="7"/>
  <c r="BX18" i="7"/>
  <c r="BX17" i="7"/>
  <c r="BX16" i="7"/>
  <c r="BX15" i="7"/>
  <c r="BX14" i="7"/>
  <c r="BU13" i="7"/>
  <c r="BV12" i="7"/>
  <c r="BW11" i="7"/>
  <c r="BX10" i="7"/>
  <c r="BV9" i="7"/>
  <c r="BU8" i="7"/>
  <c r="BV7" i="7"/>
  <c r="BU6" i="7"/>
  <c r="BX4" i="7"/>
  <c r="BP77" i="7"/>
  <c r="BP54" i="7"/>
  <c r="BP51" i="7"/>
  <c r="BP50" i="7"/>
  <c r="BO52" i="7"/>
  <c r="BO51" i="7"/>
  <c r="BM49" i="7"/>
  <c r="BN48" i="7"/>
  <c r="BO47" i="7"/>
  <c r="BN45" i="7"/>
  <c r="BO44" i="7"/>
  <c r="BP43" i="7"/>
  <c r="BM45" i="7"/>
  <c r="BN44" i="7"/>
  <c r="BO43" i="7"/>
  <c r="BP46" i="7"/>
  <c r="BO46" i="7"/>
  <c r="BP45" i="7"/>
  <c r="BN41" i="7"/>
  <c r="BM37" i="7"/>
  <c r="BN36" i="7"/>
  <c r="BN35" i="7"/>
  <c r="BN34" i="7"/>
  <c r="BP47" i="7"/>
  <c r="BM41" i="7"/>
  <c r="BP40" i="7"/>
  <c r="BP39" i="7"/>
  <c r="BP38" i="7"/>
  <c r="BP37" i="7"/>
  <c r="BM34" i="7"/>
  <c r="BN52" i="7"/>
  <c r="BN49" i="7"/>
  <c r="BO48" i="7"/>
  <c r="BP42" i="7"/>
  <c r="BP41" i="7"/>
  <c r="BO40" i="7"/>
  <c r="BO39" i="7"/>
  <c r="BO38" i="7"/>
  <c r="BO37" i="7"/>
  <c r="BP36" i="7"/>
  <c r="BP35" i="7"/>
  <c r="BP34" i="7"/>
  <c r="BM33" i="7"/>
  <c r="BO42" i="7"/>
  <c r="BM38" i="7"/>
  <c r="BO36" i="7"/>
  <c r="BO34" i="7"/>
  <c r="BP33" i="7"/>
  <c r="BO32" i="7"/>
  <c r="BP31" i="7"/>
  <c r="BM30" i="7"/>
  <c r="BO29" i="7"/>
  <c r="BP28" i="7"/>
  <c r="BN26" i="7"/>
  <c r="BP25" i="7"/>
  <c r="BO23" i="7"/>
  <c r="BM22" i="7"/>
  <c r="BP21" i="7"/>
  <c r="BO20" i="7"/>
  <c r="BO18" i="7"/>
  <c r="BN17" i="7"/>
  <c r="BN40" i="7"/>
  <c r="BO33" i="7"/>
  <c r="BN32" i="7"/>
  <c r="BO31" i="7"/>
  <c r="BP30" i="7"/>
  <c r="BN29" i="7"/>
  <c r="BO28" i="7"/>
  <c r="BP27" i="7"/>
  <c r="BM26" i="7"/>
  <c r="BO25" i="7"/>
  <c r="BP24" i="7"/>
  <c r="BN23" i="7"/>
  <c r="BP22" i="7"/>
  <c r="BO21" i="7"/>
  <c r="BN20" i="7"/>
  <c r="BP19" i="7"/>
  <c r="BN18" i="7"/>
  <c r="BM17" i="7"/>
  <c r="BN37" i="7"/>
  <c r="BO35" i="7"/>
  <c r="BN33" i="7"/>
  <c r="BN31" i="7"/>
  <c r="BO30" i="7"/>
  <c r="BM29" i="7"/>
  <c r="BN28" i="7"/>
  <c r="BO27" i="7"/>
  <c r="BP26" i="7"/>
  <c r="BN25" i="7"/>
  <c r="BO24" i="7"/>
  <c r="BO22" i="7"/>
  <c r="BN21" i="7"/>
  <c r="BM20" i="7"/>
  <c r="BO19" i="7"/>
  <c r="BM18" i="7"/>
  <c r="BN22" i="7"/>
  <c r="BM21" i="7"/>
  <c r="BP20" i="7"/>
  <c r="BN19" i="7"/>
  <c r="BP18" i="7"/>
  <c r="BN16" i="7"/>
  <c r="BN15" i="7"/>
  <c r="BN14" i="7"/>
  <c r="BO13" i="7"/>
  <c r="BP12" i="7"/>
  <c r="BM11" i="7"/>
  <c r="BN10" i="7"/>
  <c r="BP9" i="7"/>
  <c r="BO8" i="7"/>
  <c r="BP7" i="7"/>
  <c r="BO6" i="7"/>
  <c r="BO5" i="7"/>
  <c r="BO41" i="7"/>
  <c r="BN39" i="7"/>
  <c r="BP32" i="7"/>
  <c r="BP29" i="7"/>
  <c r="BO26" i="7"/>
  <c r="BM25" i="7"/>
  <c r="BM16" i="7"/>
  <c r="BM15" i="7"/>
  <c r="BM14" i="7"/>
  <c r="BN13" i="7"/>
  <c r="BO12" i="7"/>
  <c r="BP11" i="7"/>
  <c r="BM10" i="7"/>
  <c r="BO9" i="7"/>
  <c r="BN8" i="7"/>
  <c r="BO7" i="7"/>
  <c r="BN6" i="7"/>
  <c r="BN5" i="7"/>
  <c r="BN30" i="7"/>
  <c r="BP23" i="7"/>
  <c r="BP17" i="7"/>
  <c r="BP16" i="7"/>
  <c r="BP15" i="7"/>
  <c r="BP14" i="7"/>
  <c r="BM13" i="7"/>
  <c r="BN12" i="7"/>
  <c r="BO11" i="7"/>
  <c r="BP10" i="7"/>
  <c r="BN9" i="7"/>
  <c r="BM8" i="7"/>
  <c r="BN7" i="7"/>
  <c r="BM6" i="7"/>
  <c r="BP4" i="7"/>
  <c r="BH50" i="7"/>
  <c r="BH46" i="7"/>
  <c r="BH42" i="7"/>
  <c r="BF41" i="7"/>
  <c r="BE37" i="7"/>
  <c r="BF36" i="7"/>
  <c r="BG35" i="7"/>
  <c r="BH34" i="7"/>
  <c r="BF44" i="7"/>
  <c r="BE41" i="7"/>
  <c r="BG43" i="7"/>
  <c r="BG40" i="7"/>
  <c r="BH39" i="7"/>
  <c r="BH38" i="7"/>
  <c r="BG39" i="7"/>
  <c r="BG32" i="7"/>
  <c r="BE30" i="7"/>
  <c r="BH26" i="7"/>
  <c r="BH23" i="7"/>
  <c r="BE22" i="7"/>
  <c r="BF21" i="7"/>
  <c r="BE20" i="7"/>
  <c r="BH19" i="7"/>
  <c r="BG18" i="7"/>
  <c r="BF17" i="7"/>
  <c r="BE38" i="7"/>
  <c r="BG36" i="7"/>
  <c r="BF33" i="7"/>
  <c r="BF32" i="7"/>
  <c r="BH31" i="7"/>
  <c r="BF29" i="7"/>
  <c r="BG28" i="7"/>
  <c r="BE26" i="7"/>
  <c r="BG23" i="7"/>
  <c r="BE21" i="7"/>
  <c r="BG19" i="7"/>
  <c r="BF18" i="7"/>
  <c r="BE17" i="7"/>
  <c r="BF40" i="7"/>
  <c r="BE34" i="7"/>
  <c r="BE33" i="7"/>
  <c r="BG31" i="7"/>
  <c r="BE29" i="7"/>
  <c r="BF28" i="7"/>
  <c r="BH27" i="7"/>
  <c r="BF25" i="7"/>
  <c r="BG24" i="7"/>
  <c r="BG20" i="7"/>
  <c r="BF19" i="7"/>
  <c r="BE18" i="7"/>
  <c r="BF37" i="7"/>
  <c r="BH35" i="7"/>
  <c r="BG27" i="7"/>
  <c r="BF24" i="7"/>
  <c r="BF16" i="7"/>
  <c r="BF15" i="7"/>
  <c r="BF14" i="7"/>
  <c r="BG13" i="7"/>
  <c r="BH12" i="7"/>
  <c r="BE11" i="7"/>
  <c r="BF10" i="7"/>
  <c r="BH9" i="7"/>
  <c r="BG8" i="7"/>
  <c r="BH7" i="7"/>
  <c r="BG6" i="7"/>
  <c r="BG5" i="7"/>
  <c r="BH22" i="7"/>
  <c r="BH21" i="7"/>
  <c r="BE16" i="7"/>
  <c r="BE15" i="7"/>
  <c r="BE14" i="7"/>
  <c r="BF13" i="7"/>
  <c r="BG12" i="7"/>
  <c r="BH11" i="7"/>
  <c r="BE10" i="7"/>
  <c r="BG9" i="7"/>
  <c r="BF8" i="7"/>
  <c r="BG7" i="7"/>
  <c r="BF6" i="7"/>
  <c r="BF5" i="7"/>
  <c r="BE25" i="7"/>
  <c r="BF20" i="7"/>
  <c r="BE19" i="7"/>
  <c r="BH18" i="7"/>
  <c r="BH17" i="7"/>
  <c r="BH16" i="7"/>
  <c r="BH15" i="7"/>
  <c r="BH14" i="7"/>
  <c r="BE13" i="7"/>
  <c r="BF12" i="7"/>
  <c r="BG11" i="7"/>
  <c r="BH10" i="7"/>
  <c r="BF9" i="7"/>
  <c r="BE8" i="7"/>
  <c r="BF7" i="7"/>
  <c r="BE6" i="7"/>
  <c r="BH4" i="7"/>
  <c r="AZ52" i="7"/>
  <c r="AZ38" i="7"/>
  <c r="AY32" i="7"/>
  <c r="AX29" i="7"/>
  <c r="AY23" i="7"/>
  <c r="AZ21" i="7"/>
  <c r="AY31" i="7"/>
  <c r="AZ17" i="7"/>
  <c r="AZ30" i="7"/>
  <c r="AY24" i="7"/>
  <c r="AZ22" i="7"/>
  <c r="AY18" i="7"/>
  <c r="AW12" i="7"/>
  <c r="AX11" i="7"/>
  <c r="AZ3" i="7"/>
  <c r="AX15" i="7"/>
  <c r="AY14" i="7"/>
  <c r="AY10" i="7"/>
  <c r="AW16" i="7"/>
  <c r="AZ13" i="7"/>
  <c r="AY6" i="7"/>
  <c r="AZ5" i="7"/>
  <c r="AY4" i="7"/>
  <c r="AQ20" i="7"/>
  <c r="AQ18" i="7"/>
  <c r="AQ23" i="7"/>
  <c r="AP19" i="7"/>
  <c r="AO21" i="7"/>
  <c r="AR30" i="7"/>
  <c r="AO16" i="7"/>
  <c r="AR13" i="7"/>
  <c r="AO7" i="7"/>
  <c r="AO6" i="7"/>
  <c r="AQ5" i="7"/>
  <c r="AR4" i="7"/>
  <c r="AR3" i="7"/>
  <c r="AQ24" i="7"/>
  <c r="AR9" i="7"/>
  <c r="AP5" i="7"/>
  <c r="AQ4" i="7"/>
  <c r="AR22" i="7"/>
  <c r="AO12" i="7"/>
  <c r="AP11" i="7"/>
  <c r="AO8" i="7"/>
  <c r="AQ6" i="7"/>
  <c r="AJ22" i="7"/>
  <c r="AJ17" i="7"/>
  <c r="AI18" i="7"/>
  <c r="AH19" i="7"/>
  <c r="AG12" i="7"/>
  <c r="AH11" i="7"/>
  <c r="AJ9" i="7"/>
  <c r="AH7" i="7"/>
  <c r="AH6" i="7"/>
  <c r="AI4" i="7"/>
  <c r="AJ3" i="7"/>
  <c r="AH15" i="7"/>
  <c r="AI14" i="7"/>
  <c r="AI10" i="7"/>
  <c r="AJ5" i="7"/>
  <c r="AG16" i="7"/>
  <c r="AJ13" i="7"/>
  <c r="AG8" i="7"/>
  <c r="AI5" i="7"/>
  <c r="AF50" i="7"/>
  <c r="AF17" i="7"/>
  <c r="AF5" i="7"/>
  <c r="AD11" i="7"/>
  <c r="AF9" i="7"/>
  <c r="AD7" i="7"/>
  <c r="AE6" i="7"/>
  <c r="AD15" i="7"/>
  <c r="AE14" i="7"/>
  <c r="AE10" i="7"/>
  <c r="BD3" i="7"/>
  <c r="BH3" i="7"/>
  <c r="BL3" i="7"/>
  <c r="BP3" i="7"/>
  <c r="BT3" i="7"/>
  <c r="BX3" i="7"/>
  <c r="CB3" i="7"/>
  <c r="CF3" i="7"/>
  <c r="CJ3" i="7"/>
  <c r="CN3" i="7"/>
  <c r="CR3" i="7"/>
  <c r="BC4" i="7"/>
  <c r="BS4" i="7"/>
  <c r="CI4" i="7"/>
  <c r="CY4" i="7"/>
  <c r="DO4" i="7"/>
  <c r="AH5" i="7"/>
  <c r="BH5" i="7"/>
  <c r="BP5" i="7"/>
  <c r="BX5" i="7"/>
  <c r="CF5" i="7"/>
  <c r="CN5" i="7"/>
  <c r="CV5" i="7"/>
  <c r="DD5" i="7"/>
  <c r="DL5" i="7"/>
  <c r="DT5" i="7"/>
  <c r="AI6" i="7"/>
  <c r="BH6" i="7"/>
  <c r="BX6" i="7"/>
  <c r="CN6" i="7"/>
  <c r="DD6" i="7"/>
  <c r="DT6" i="7"/>
  <c r="AP7" i="7"/>
  <c r="BM7" i="7"/>
  <c r="CC7" i="7"/>
  <c r="CS7" i="7"/>
  <c r="DI7" i="7"/>
  <c r="AW8" i="7"/>
  <c r="BP8" i="7"/>
  <c r="CF8" i="7"/>
  <c r="CV8" i="7"/>
  <c r="DL8" i="7"/>
  <c r="BE9" i="7"/>
  <c r="BU9" i="7"/>
  <c r="CK9" i="7"/>
  <c r="DA9" i="7"/>
  <c r="DQ9" i="7"/>
  <c r="BK10" i="7"/>
  <c r="CA10" i="7"/>
  <c r="CQ10" i="7"/>
  <c r="DG10" i="7"/>
  <c r="BF11" i="7"/>
  <c r="BV11" i="7"/>
  <c r="CL11" i="7"/>
  <c r="DB11" i="7"/>
  <c r="DR11" i="7"/>
  <c r="BA12" i="7"/>
  <c r="BQ12" i="7"/>
  <c r="CG12" i="7"/>
  <c r="CW12" i="7"/>
  <c r="DM12" i="7"/>
  <c r="BH13" i="7"/>
  <c r="BX13" i="7"/>
  <c r="CN13" i="7"/>
  <c r="DD13" i="7"/>
  <c r="DT13" i="7"/>
  <c r="AQ14" i="7"/>
  <c r="BO14" i="7"/>
  <c r="CE14" i="7"/>
  <c r="CU14" i="7"/>
  <c r="DK14" i="7"/>
  <c r="BK15" i="7"/>
  <c r="CA15" i="7"/>
  <c r="CQ15" i="7"/>
  <c r="DG15" i="7"/>
  <c r="BG16" i="7"/>
  <c r="BW16" i="7"/>
  <c r="CM16" i="7"/>
  <c r="DD16" i="7"/>
  <c r="BW17" i="7"/>
  <c r="DC17" i="7"/>
  <c r="BD18" i="7"/>
  <c r="DP18" i="7"/>
  <c r="CH19" i="7"/>
  <c r="CZ20" i="7"/>
  <c r="AJ21" i="7"/>
  <c r="DM21" i="7"/>
  <c r="CH22" i="7"/>
  <c r="BK23" i="7"/>
  <c r="CT24" i="7"/>
  <c r="BU25" i="7"/>
  <c r="CM26" i="7"/>
  <c r="BN27" i="7"/>
  <c r="DA28" i="7"/>
  <c r="BB29" i="7"/>
  <c r="DT29" i="7"/>
  <c r="BZ30" i="7"/>
  <c r="BU31" i="7"/>
  <c r="CN32" i="7"/>
  <c r="CA35" i="7"/>
  <c r="Q4" i="7"/>
  <c r="Y12" i="7"/>
  <c r="U8" i="7"/>
  <c r="W68" i="7"/>
  <c r="Z69" i="7"/>
  <c r="AD44" i="7"/>
  <c r="AE64" i="7"/>
  <c r="S43" i="7"/>
  <c r="V48" i="7"/>
  <c r="W10" i="7"/>
  <c r="AA51" i="7"/>
  <c r="AG34" i="7"/>
  <c r="AL52" i="7"/>
  <c r="AW49" i="7"/>
  <c r="AI64" i="7"/>
  <c r="AM28" i="7"/>
  <c r="AP57" i="7"/>
  <c r="AH65" i="7"/>
  <c r="AQ32" i="7"/>
  <c r="AT37" i="7"/>
  <c r="AX52" i="7"/>
  <c r="AX37" i="7"/>
  <c r="BB52" i="7"/>
  <c r="BC47" i="7"/>
  <c r="BF60" i="7"/>
  <c r="AU36" i="7"/>
  <c r="BV65" i="7"/>
  <c r="BV53" i="7"/>
  <c r="BV56" i="7"/>
  <c r="BU53" i="7"/>
  <c r="BV61" i="7"/>
  <c r="BU50" i="7"/>
  <c r="BV57" i="7"/>
  <c r="BU49" i="7"/>
  <c r="BV48" i="7"/>
  <c r="BU44" i="7"/>
  <c r="BV43" i="7"/>
  <c r="BV42" i="7"/>
  <c r="BV41" i="7"/>
  <c r="BV52" i="7"/>
  <c r="BU46" i="7"/>
  <c r="BV45" i="7"/>
  <c r="BU42" i="7"/>
  <c r="BG55" i="7"/>
  <c r="BK51" i="7"/>
  <c r="BJ52" i="7"/>
  <c r="BE49" i="7"/>
  <c r="BS68" i="7"/>
  <c r="BS52" i="7"/>
  <c r="BS51" i="7"/>
  <c r="BQ50" i="7"/>
  <c r="BR52" i="7"/>
  <c r="BR53" i="7"/>
  <c r="BO71" i="7"/>
  <c r="DK82" i="7"/>
  <c r="DK78" i="7"/>
  <c r="DJ84" i="7"/>
  <c r="DI80" i="7"/>
  <c r="DK77" i="7"/>
  <c r="DK76" i="7"/>
  <c r="DK94" i="7"/>
  <c r="DI89" i="7"/>
  <c r="DJ77" i="7"/>
  <c r="DJ76" i="7"/>
  <c r="DK75" i="7"/>
  <c r="DK88" i="7"/>
  <c r="DI74" i="7"/>
  <c r="DJ73" i="7"/>
  <c r="DK72" i="7"/>
  <c r="DI70" i="7"/>
  <c r="DK81" i="7"/>
  <c r="DJ75" i="7"/>
  <c r="DI73" i="7"/>
  <c r="DJ72" i="7"/>
  <c r="DK71" i="7"/>
  <c r="DK69" i="7"/>
  <c r="DK101" i="7"/>
  <c r="DK92" i="7"/>
  <c r="DI76" i="7"/>
  <c r="DI75" i="7"/>
  <c r="DK74" i="7"/>
  <c r="DI72" i="7"/>
  <c r="DJ71" i="7"/>
  <c r="DK70" i="7"/>
  <c r="DJ69" i="7"/>
  <c r="DI79" i="7"/>
  <c r="DI71" i="7"/>
  <c r="DI69" i="7"/>
  <c r="DK68" i="7"/>
  <c r="DI66" i="7"/>
  <c r="DJ65" i="7"/>
  <c r="DK64" i="7"/>
  <c r="DI63" i="7"/>
  <c r="DK62" i="7"/>
  <c r="DI77" i="7"/>
  <c r="DK73" i="7"/>
  <c r="DJ70" i="7"/>
  <c r="DJ68" i="7"/>
  <c r="DK67" i="7"/>
  <c r="DI65" i="7"/>
  <c r="DJ64" i="7"/>
  <c r="DJ62" i="7"/>
  <c r="DI68" i="7"/>
  <c r="DJ67" i="7"/>
  <c r="DK66" i="7"/>
  <c r="DI64" i="7"/>
  <c r="DK63" i="7"/>
  <c r="DI62" i="7"/>
  <c r="DK61" i="7"/>
  <c r="BN57" i="7"/>
  <c r="BR75" i="7"/>
  <c r="CA68" i="7"/>
  <c r="CA64" i="7"/>
  <c r="BY62" i="7"/>
  <c r="BY77" i="7"/>
  <c r="CD69" i="7"/>
  <c r="CS80" i="7"/>
  <c r="CS78" i="7"/>
  <c r="CS79" i="7"/>
  <c r="CS75" i="7"/>
  <c r="CS74" i="7"/>
  <c r="CS70" i="7"/>
  <c r="CS73" i="7"/>
  <c r="CS76" i="7"/>
  <c r="CS72" i="7"/>
  <c r="CU87" i="7"/>
  <c r="CU78" i="7"/>
  <c r="CU77" i="7"/>
  <c r="CU76" i="7"/>
  <c r="CT84" i="7"/>
  <c r="CT77" i="7"/>
  <c r="CT76" i="7"/>
  <c r="CT73" i="7"/>
  <c r="CU72" i="7"/>
  <c r="CT72" i="7"/>
  <c r="CU71" i="7"/>
  <c r="CU69" i="7"/>
  <c r="CU81" i="7"/>
  <c r="CU75" i="7"/>
  <c r="CU74" i="7"/>
  <c r="CT71" i="7"/>
  <c r="CU70" i="7"/>
  <c r="CT69" i="7"/>
  <c r="CC80" i="7"/>
  <c r="BZ84" i="7"/>
  <c r="DA85" i="7"/>
  <c r="DA79" i="7"/>
  <c r="DB77" i="7"/>
  <c r="DB76" i="7"/>
  <c r="DA76" i="7"/>
  <c r="DA75" i="7"/>
  <c r="DA74" i="7"/>
  <c r="DB73" i="7"/>
  <c r="DA70" i="7"/>
  <c r="DA77" i="7"/>
  <c r="DA73" i="7"/>
  <c r="DB72" i="7"/>
  <c r="DA72" i="7"/>
  <c r="DB71" i="7"/>
  <c r="DB69" i="7"/>
  <c r="CQ81" i="7"/>
  <c r="CQ77" i="7"/>
  <c r="CQ76" i="7"/>
  <c r="CP77" i="7"/>
  <c r="CP76" i="7"/>
  <c r="CE70" i="7"/>
  <c r="CG98" i="7"/>
  <c r="CX88" i="7"/>
  <c r="CW80" i="7"/>
  <c r="CW78" i="7"/>
  <c r="CW79" i="7"/>
  <c r="CX77" i="7"/>
  <c r="CX76" i="7"/>
  <c r="CH94" i="7"/>
  <c r="CO85" i="7"/>
  <c r="CO80" i="7"/>
  <c r="DC87" i="7"/>
  <c r="DC81" i="7"/>
  <c r="DC77" i="7"/>
  <c r="DC76" i="7"/>
  <c r="DC78" i="7"/>
  <c r="DR108" i="7"/>
  <c r="DR106" i="7"/>
  <c r="DR102" i="7"/>
  <c r="DR101" i="7"/>
  <c r="DQ94" i="7"/>
  <c r="DR93" i="7"/>
  <c r="DR92" i="7"/>
  <c r="DQ89" i="7"/>
  <c r="DR88" i="7"/>
  <c r="DQ86" i="7"/>
  <c r="DR85" i="7"/>
  <c r="DR83" i="7"/>
  <c r="DR81" i="7"/>
  <c r="DR79" i="7"/>
  <c r="DQ75" i="7"/>
  <c r="DR104" i="7"/>
  <c r="DR103" i="7"/>
  <c r="DQ102" i="7"/>
  <c r="DQ101" i="7"/>
  <c r="DR100" i="7"/>
  <c r="DR99" i="7"/>
  <c r="DR98" i="7"/>
  <c r="DR97" i="7"/>
  <c r="DQ93" i="7"/>
  <c r="DQ92" i="7"/>
  <c r="DR91" i="7"/>
  <c r="DQ88" i="7"/>
  <c r="DQ85" i="7"/>
  <c r="DQ83" i="7"/>
  <c r="DR82" i="7"/>
  <c r="DQ81" i="7"/>
  <c r="DQ79" i="7"/>
  <c r="DR78" i="7"/>
  <c r="DR107" i="7"/>
  <c r="DR105" i="7"/>
  <c r="DQ104" i="7"/>
  <c r="DQ103" i="7"/>
  <c r="DQ100" i="7"/>
  <c r="DQ99" i="7"/>
  <c r="DQ98" i="7"/>
  <c r="DQ97" i="7"/>
  <c r="DR96" i="7"/>
  <c r="DR95" i="7"/>
  <c r="DQ91" i="7"/>
  <c r="DR90" i="7"/>
  <c r="DR87" i="7"/>
  <c r="DR84" i="7"/>
  <c r="DQ82" i="7"/>
  <c r="DR80" i="7"/>
  <c r="DQ78" i="7"/>
  <c r="DR77" i="7"/>
  <c r="DR76" i="7"/>
  <c r="CK80" i="7"/>
  <c r="CY91" i="7"/>
  <c r="CK76" i="7"/>
  <c r="DQ111" i="7"/>
  <c r="DM104" i="7"/>
  <c r="DL100" i="7"/>
  <c r="AI23" i="7"/>
  <c r="BO55" i="7"/>
  <c r="BP78" i="7"/>
  <c r="BS60" i="7"/>
  <c r="BF61" i="7"/>
  <c r="BC68" i="7"/>
  <c r="BV69" i="7"/>
  <c r="CE71" i="7"/>
  <c r="CG73" i="7"/>
  <c r="BY76" i="7"/>
  <c r="CR80" i="7"/>
  <c r="CR79" i="7"/>
  <c r="CR81" i="7"/>
  <c r="CR78" i="7"/>
  <c r="S6" i="7"/>
  <c r="AM27" i="7"/>
  <c r="AP29" i="7"/>
  <c r="AQ31" i="7"/>
  <c r="AZ39" i="7"/>
  <c r="AZ50" i="7"/>
  <c r="BC43" i="7"/>
  <c r="BD67" i="7"/>
  <c r="BP55" i="7"/>
  <c r="BF56" i="7"/>
  <c r="BP58" i="7"/>
  <c r="BG59" i="7"/>
  <c r="BK64" i="7"/>
  <c r="BN65" i="7"/>
  <c r="BT67" i="7"/>
  <c r="CQ91" i="7"/>
  <c r="CP78" i="7"/>
  <c r="CQ82" i="7"/>
  <c r="CQ80" i="7"/>
  <c r="CQ79" i="7"/>
  <c r="CP80" i="7"/>
  <c r="CP79" i="7"/>
  <c r="CR96" i="7"/>
  <c r="DK104" i="7"/>
  <c r="DK100" i="7"/>
  <c r="DK97" i="7"/>
  <c r="DK95" i="7"/>
  <c r="DJ88" i="7"/>
  <c r="DK85" i="7"/>
  <c r="DJ82" i="7"/>
  <c r="DJ81" i="7"/>
  <c r="DJ78" i="7"/>
  <c r="DK99" i="7"/>
  <c r="DK93" i="7"/>
  <c r="DK87" i="7"/>
  <c r="DI85" i="7"/>
  <c r="DI81" i="7"/>
  <c r="DK80" i="7"/>
  <c r="DK79" i="7"/>
  <c r="DI78" i="7"/>
  <c r="DK107" i="7"/>
  <c r="DK96" i="7"/>
  <c r="DK91" i="7"/>
  <c r="DK90" i="7"/>
  <c r="DK89" i="7"/>
  <c r="DK86" i="7"/>
  <c r="DK84" i="7"/>
  <c r="DK83" i="7"/>
  <c r="DJ80" i="7"/>
  <c r="DJ79" i="7"/>
  <c r="DN104" i="7"/>
  <c r="DN101" i="7"/>
  <c r="DL99" i="7"/>
  <c r="DN98" i="7"/>
  <c r="DM96" i="7"/>
  <c r="DN94" i="7"/>
  <c r="DL93" i="7"/>
  <c r="DN92" i="7"/>
  <c r="DM91" i="7"/>
  <c r="DM90" i="7"/>
  <c r="DM89" i="7"/>
  <c r="DN88" i="7"/>
  <c r="DL87" i="7"/>
  <c r="DM86" i="7"/>
  <c r="DM84" i="7"/>
  <c r="DM83" i="7"/>
  <c r="DN82" i="7"/>
  <c r="DN81" i="7"/>
  <c r="DL80" i="7"/>
  <c r="DL79" i="7"/>
  <c r="DN78" i="7"/>
  <c r="DN102" i="7"/>
  <c r="DM101" i="7"/>
  <c r="DN100" i="7"/>
  <c r="DM98" i="7"/>
  <c r="DN97" i="7"/>
  <c r="DL96" i="7"/>
  <c r="DN95" i="7"/>
  <c r="DM94" i="7"/>
  <c r="DM92" i="7"/>
  <c r="DL91" i="7"/>
  <c r="DL90" i="7"/>
  <c r="DL89" i="7"/>
  <c r="DM88" i="7"/>
  <c r="DL86" i="7"/>
  <c r="DN85" i="7"/>
  <c r="DL84" i="7"/>
  <c r="DL83" i="7"/>
  <c r="DM82" i="7"/>
  <c r="DM81" i="7"/>
  <c r="DM78" i="7"/>
  <c r="DN103" i="7"/>
  <c r="DM102" i="7"/>
  <c r="DL101" i="7"/>
  <c r="DM100" i="7"/>
  <c r="DN99" i="7"/>
  <c r="DL98" i="7"/>
  <c r="DM97" i="7"/>
  <c r="DM95" i="7"/>
  <c r="DL94" i="7"/>
  <c r="DN93" i="7"/>
  <c r="DL92" i="7"/>
  <c r="DL88" i="7"/>
  <c r="DN87" i="7"/>
  <c r="DM85" i="7"/>
  <c r="DL82" i="7"/>
  <c r="DL81" i="7"/>
  <c r="DN80" i="7"/>
  <c r="DN79" i="7"/>
  <c r="DL78" i="7"/>
  <c r="H3" i="7"/>
  <c r="AE18" i="7"/>
  <c r="AN39" i="7"/>
  <c r="AU35" i="7"/>
  <c r="BG47" i="7"/>
  <c r="BJ75" i="7"/>
  <c r="BN56" i="7"/>
  <c r="BQ58" i="7"/>
  <c r="BO59" i="7"/>
  <c r="BS83" i="7"/>
  <c r="BP63" i="7"/>
  <c r="BO64" i="7"/>
  <c r="CB67" i="7"/>
  <c r="BZ70" i="7"/>
  <c r="CB74" i="7"/>
  <c r="CC77" i="7"/>
  <c r="CN86" i="7"/>
  <c r="CW85" i="7"/>
  <c r="CT82" i="7"/>
  <c r="CX81" i="7"/>
  <c r="CT81" i="7"/>
  <c r="CV80" i="7"/>
  <c r="CV79" i="7"/>
  <c r="CX78" i="7"/>
  <c r="CT78" i="7"/>
  <c r="CX97" i="7"/>
  <c r="CW81" i="7"/>
  <c r="CS81" i="7"/>
  <c r="CU80" i="7"/>
  <c r="CU79" i="7"/>
  <c r="CV86" i="7"/>
  <c r="CX84" i="7"/>
  <c r="CU83" i="7"/>
  <c r="CX82" i="7"/>
  <c r="CV81" i="7"/>
  <c r="CX80" i="7"/>
  <c r="CT80" i="7"/>
  <c r="CX79" i="7"/>
  <c r="CT79" i="7"/>
  <c r="CV78" i="7"/>
  <c r="CY87" i="7"/>
  <c r="DB82" i="7"/>
  <c r="DB81" i="7"/>
  <c r="CZ80" i="7"/>
  <c r="CZ79" i="7"/>
  <c r="DB78" i="7"/>
  <c r="CZ90" i="7"/>
  <c r="DA89" i="7"/>
  <c r="CZ86" i="7"/>
  <c r="DB84" i="7"/>
  <c r="CY83" i="7"/>
  <c r="CZ82" i="7"/>
  <c r="DA81" i="7"/>
  <c r="CY80" i="7"/>
  <c r="CY79" i="7"/>
  <c r="DA78" i="7"/>
  <c r="DB88" i="7"/>
  <c r="CZ81" i="7"/>
  <c r="DB80" i="7"/>
  <c r="DB79" i="7"/>
  <c r="CZ78" i="7"/>
  <c r="DM103" i="7"/>
  <c r="DP103" i="7"/>
  <c r="DO102" i="7"/>
  <c r="DO100" i="7"/>
  <c r="DP99" i="7"/>
  <c r="DO97" i="7"/>
  <c r="DO95" i="7"/>
  <c r="DP93" i="7"/>
  <c r="DP87" i="7"/>
  <c r="DO85" i="7"/>
  <c r="DP80" i="7"/>
  <c r="DP79" i="7"/>
  <c r="DP106" i="7"/>
  <c r="DP105" i="7"/>
  <c r="DO103" i="7"/>
  <c r="DO99" i="7"/>
  <c r="DP96" i="7"/>
  <c r="DO93" i="7"/>
  <c r="DP91" i="7"/>
  <c r="DP90" i="7"/>
  <c r="DP89" i="7"/>
  <c r="DO87" i="7"/>
  <c r="DP86" i="7"/>
  <c r="DP84" i="7"/>
  <c r="DP83" i="7"/>
  <c r="DO80" i="7"/>
  <c r="DO79" i="7"/>
  <c r="DO105" i="7"/>
  <c r="DP104" i="7"/>
  <c r="DP101" i="7"/>
  <c r="DP98" i="7"/>
  <c r="DO96" i="7"/>
  <c r="DP94" i="7"/>
  <c r="DP92" i="7"/>
  <c r="DO91" i="7"/>
  <c r="DO90" i="7"/>
  <c r="DO89" i="7"/>
  <c r="DP88" i="7"/>
  <c r="DO86" i="7"/>
  <c r="DO84" i="7"/>
  <c r="DO83" i="7"/>
  <c r="DP82" i="7"/>
  <c r="DP81" i="7"/>
  <c r="DP78" i="7"/>
  <c r="AI24" i="7"/>
  <c r="BE45" i="7"/>
  <c r="BO56" i="7"/>
  <c r="BQ57" i="7"/>
  <c r="BP59" i="7"/>
  <c r="BQ66" i="7"/>
  <c r="CB92" i="7"/>
  <c r="BY73" i="7"/>
  <c r="CK77" i="7"/>
  <c r="CP88" i="7"/>
  <c r="DC91" i="7"/>
  <c r="DD90" i="7"/>
  <c r="DD86" i="7"/>
  <c r="DC83" i="7"/>
  <c r="DD80" i="7"/>
  <c r="DD79" i="7"/>
  <c r="DC80" i="7"/>
  <c r="DC79" i="7"/>
  <c r="DC93" i="7"/>
  <c r="DD81" i="7"/>
  <c r="DD78" i="7"/>
  <c r="DK98" i="7"/>
  <c r="DH106" i="7"/>
  <c r="DF94" i="7"/>
  <c r="DH92" i="7"/>
  <c r="DE89" i="7"/>
  <c r="DF84" i="7"/>
  <c r="DF81" i="7"/>
  <c r="DH80" i="7"/>
  <c r="DH79" i="7"/>
  <c r="DF78" i="7"/>
  <c r="DH95" i="7"/>
  <c r="DF88" i="7"/>
  <c r="DH82" i="7"/>
  <c r="DE81" i="7"/>
  <c r="DG80" i="7"/>
  <c r="DG79" i="7"/>
  <c r="DE78" i="7"/>
  <c r="DG87" i="7"/>
  <c r="DE85" i="7"/>
  <c r="DF82" i="7"/>
  <c r="DH81" i="7"/>
  <c r="DF80" i="7"/>
  <c r="DF79" i="7"/>
  <c r="DH78" i="7"/>
  <c r="CM80" i="7"/>
  <c r="CM82" i="7"/>
  <c r="CR95" i="7"/>
  <c r="CV95" i="7"/>
  <c r="CO89" i="7"/>
  <c r="CZ106" i="7"/>
  <c r="DA98" i="7"/>
  <c r="CZ95" i="7"/>
  <c r="CV99" i="7"/>
  <c r="DO107" i="7"/>
  <c r="CU93" i="7"/>
  <c r="CZ92" i="7"/>
  <c r="CP84" i="7"/>
  <c r="CU96" i="7"/>
  <c r="DL105" i="7"/>
  <c r="T113" i="7"/>
  <c r="T112" i="7"/>
  <c r="T111" i="7"/>
  <c r="T110" i="7"/>
  <c r="T109" i="7"/>
  <c r="T108" i="7"/>
  <c r="T107" i="7"/>
  <c r="T104" i="7"/>
  <c r="T103" i="7"/>
  <c r="T106" i="7"/>
  <c r="T102" i="7"/>
  <c r="T98" i="7"/>
  <c r="T101" i="7"/>
  <c r="T97" i="7"/>
  <c r="T105" i="7"/>
  <c r="T100" i="7"/>
  <c r="T94" i="7"/>
  <c r="T93" i="7"/>
  <c r="T89" i="7"/>
  <c r="T85" i="7"/>
  <c r="T99" i="7"/>
  <c r="T96" i="7"/>
  <c r="T95" i="7"/>
  <c r="T92" i="7"/>
  <c r="T88" i="7"/>
  <c r="T84" i="7"/>
  <c r="T91" i="7"/>
  <c r="T87" i="7"/>
  <c r="T83" i="7"/>
  <c r="T80" i="7"/>
  <c r="T76" i="7"/>
  <c r="T72" i="7"/>
  <c r="T90" i="7"/>
  <c r="T86" i="7"/>
  <c r="T79" i="7"/>
  <c r="T75" i="7"/>
  <c r="T71" i="7"/>
  <c r="T82" i="7"/>
  <c r="T81" i="7"/>
  <c r="T73" i="7"/>
  <c r="T70" i="7"/>
  <c r="T66" i="7"/>
  <c r="T62" i="7"/>
  <c r="T74" i="7"/>
  <c r="T69" i="7"/>
  <c r="T65" i="7"/>
  <c r="T61" i="7"/>
  <c r="T57" i="7"/>
  <c r="T77" i="7"/>
  <c r="T68" i="7"/>
  <c r="T64" i="7"/>
  <c r="T60" i="7"/>
  <c r="T56" i="7"/>
  <c r="T78" i="7"/>
  <c r="T67" i="7"/>
  <c r="T54" i="7"/>
  <c r="T53" i="7"/>
  <c r="T49" i="7"/>
  <c r="T45" i="7"/>
  <c r="T41" i="7"/>
  <c r="T37" i="7"/>
  <c r="T33" i="7"/>
  <c r="T29" i="7"/>
  <c r="T25" i="7"/>
  <c r="T52" i="7"/>
  <c r="T48" i="7"/>
  <c r="T44" i="7"/>
  <c r="T40" i="7"/>
  <c r="T36" i="7"/>
  <c r="T32" i="7"/>
  <c r="T28" i="7"/>
  <c r="T24" i="7"/>
  <c r="T20" i="7"/>
  <c r="T63" i="7"/>
  <c r="T59" i="7"/>
  <c r="T55" i="7"/>
  <c r="T51" i="7"/>
  <c r="T47" i="7"/>
  <c r="T43" i="7"/>
  <c r="R11" i="7"/>
  <c r="W14" i="7"/>
  <c r="AB113" i="7"/>
  <c r="AB110" i="7"/>
  <c r="AB112" i="7"/>
  <c r="AB111" i="7"/>
  <c r="AB109" i="7"/>
  <c r="AB108" i="7"/>
  <c r="AB107" i="7"/>
  <c r="AB104" i="7"/>
  <c r="AB103" i="7"/>
  <c r="AB106" i="7"/>
  <c r="AB102" i="7"/>
  <c r="AB105" i="7"/>
  <c r="AB98" i="7"/>
  <c r="AB101" i="7"/>
  <c r="AB97" i="7"/>
  <c r="AB100" i="7"/>
  <c r="AB99" i="7"/>
  <c r="AB94" i="7"/>
  <c r="AB93" i="7"/>
  <c r="AB89" i="7"/>
  <c r="AB85" i="7"/>
  <c r="AB96" i="7"/>
  <c r="AB95" i="7"/>
  <c r="AB92" i="7"/>
  <c r="AB88" i="7"/>
  <c r="AB84" i="7"/>
  <c r="AB91" i="7"/>
  <c r="AB87" i="7"/>
  <c r="AB83" i="7"/>
  <c r="AB80" i="7"/>
  <c r="AB76" i="7"/>
  <c r="AB72" i="7"/>
  <c r="AB79" i="7"/>
  <c r="AB75" i="7"/>
  <c r="AB71" i="7"/>
  <c r="AB82" i="7"/>
  <c r="AB90" i="7"/>
  <c r="AB73" i="7"/>
  <c r="AB70" i="7"/>
  <c r="AB66" i="7"/>
  <c r="AB62" i="7"/>
  <c r="AB74" i="7"/>
  <c r="AB69" i="7"/>
  <c r="AB65" i="7"/>
  <c r="AB61" i="7"/>
  <c r="AB57" i="7"/>
  <c r="AB81" i="7"/>
  <c r="AB77" i="7"/>
  <c r="AB68" i="7"/>
  <c r="AB64" i="7"/>
  <c r="AB60" i="7"/>
  <c r="AB56" i="7"/>
  <c r="AB63" i="7"/>
  <c r="AB53" i="7"/>
  <c r="AB49" i="7"/>
  <c r="AB45" i="7"/>
  <c r="AB41" i="7"/>
  <c r="AB37" i="7"/>
  <c r="AB33" i="7"/>
  <c r="AB29" i="7"/>
  <c r="AB25" i="7"/>
  <c r="AB52" i="7"/>
  <c r="AB48" i="7"/>
  <c r="AB44" i="7"/>
  <c r="AB40" i="7"/>
  <c r="AB36" i="7"/>
  <c r="AB32" i="7"/>
  <c r="AB28" i="7"/>
  <c r="AB24" i="7"/>
  <c r="AB20" i="7"/>
  <c r="AB67" i="7"/>
  <c r="AB59" i="7"/>
  <c r="AB55" i="7"/>
  <c r="AB54" i="7"/>
  <c r="AB51" i="7"/>
  <c r="AB47" i="7"/>
  <c r="AB43" i="7"/>
  <c r="V15" i="7"/>
  <c r="Z15" i="7"/>
  <c r="Q16" i="7"/>
  <c r="X17" i="7"/>
  <c r="AB17" i="7"/>
  <c r="S18" i="7"/>
  <c r="R19" i="7"/>
  <c r="AD19" i="7"/>
  <c r="T9" i="7"/>
  <c r="Q12" i="7"/>
  <c r="X13" i="7"/>
  <c r="P111" i="7"/>
  <c r="P112" i="7"/>
  <c r="P110" i="7"/>
  <c r="P109" i="7"/>
  <c r="P108" i="7"/>
  <c r="P107" i="7"/>
  <c r="P104" i="7"/>
  <c r="P103" i="7"/>
  <c r="P106" i="7"/>
  <c r="P102" i="7"/>
  <c r="P98" i="7"/>
  <c r="P101" i="7"/>
  <c r="P97" i="7"/>
  <c r="P100" i="7"/>
  <c r="P105" i="7"/>
  <c r="P94" i="7"/>
  <c r="P93" i="7"/>
  <c r="P89" i="7"/>
  <c r="P85" i="7"/>
  <c r="P88" i="7"/>
  <c r="P84" i="7"/>
  <c r="P99" i="7"/>
  <c r="P91" i="7"/>
  <c r="P87" i="7"/>
  <c r="P83" i="7"/>
  <c r="P95" i="7"/>
  <c r="P80" i="7"/>
  <c r="P76" i="7"/>
  <c r="P72" i="7"/>
  <c r="P96" i="7"/>
  <c r="P79" i="7"/>
  <c r="P75" i="7"/>
  <c r="P71" i="7"/>
  <c r="P90" i="7"/>
  <c r="P86" i="7"/>
  <c r="P82" i="7"/>
  <c r="P77" i="7"/>
  <c r="P70" i="7"/>
  <c r="P66" i="7"/>
  <c r="P62" i="7"/>
  <c r="P92" i="7"/>
  <c r="P81" i="7"/>
  <c r="P78" i="7"/>
  <c r="P69" i="7"/>
  <c r="P65" i="7"/>
  <c r="P61" i="7"/>
  <c r="P57" i="7"/>
  <c r="P73" i="7"/>
  <c r="P68" i="7"/>
  <c r="P64" i="7"/>
  <c r="P60" i="7"/>
  <c r="P56" i="7"/>
  <c r="P59" i="7"/>
  <c r="P55" i="7"/>
  <c r="P53" i="7"/>
  <c r="P49" i="7"/>
  <c r="P45" i="7"/>
  <c r="P41" i="7"/>
  <c r="P37" i="7"/>
  <c r="P33" i="7"/>
  <c r="P29" i="7"/>
  <c r="P25" i="7"/>
  <c r="P67" i="7"/>
  <c r="P58" i="7"/>
  <c r="P52" i="7"/>
  <c r="P48" i="7"/>
  <c r="P44" i="7"/>
  <c r="P40" i="7"/>
  <c r="P36" i="7"/>
  <c r="P32" i="7"/>
  <c r="P28" i="7"/>
  <c r="P24" i="7"/>
  <c r="P20" i="7"/>
  <c r="P51" i="7"/>
  <c r="P47" i="7"/>
  <c r="P43" i="7"/>
  <c r="Q112" i="7"/>
  <c r="Q110" i="7"/>
  <c r="Q108" i="7"/>
  <c r="Q111" i="7"/>
  <c r="Q107" i="7"/>
  <c r="Q103" i="7"/>
  <c r="Q106" i="7"/>
  <c r="Q102" i="7"/>
  <c r="Q105" i="7"/>
  <c r="Q104" i="7"/>
  <c r="Q101" i="7"/>
  <c r="Q97" i="7"/>
  <c r="Q100" i="7"/>
  <c r="Q99" i="7"/>
  <c r="Q93" i="7"/>
  <c r="Q96" i="7"/>
  <c r="Q92" i="7"/>
  <c r="Q98" i="7"/>
  <c r="Q88" i="7"/>
  <c r="Q84" i="7"/>
  <c r="Q91" i="7"/>
  <c r="Q87" i="7"/>
  <c r="Q109" i="7"/>
  <c r="Q95" i="7"/>
  <c r="Q94" i="7"/>
  <c r="Q90" i="7"/>
  <c r="Q86" i="7"/>
  <c r="Q79" i="7"/>
  <c r="Q75" i="7"/>
  <c r="Q82" i="7"/>
  <c r="Q78" i="7"/>
  <c r="Q74" i="7"/>
  <c r="Q89" i="7"/>
  <c r="Q85" i="7"/>
  <c r="Q83" i="7"/>
  <c r="Q81" i="7"/>
  <c r="Q69" i="7"/>
  <c r="Q65" i="7"/>
  <c r="Q61" i="7"/>
  <c r="Q80" i="7"/>
  <c r="Q76" i="7"/>
  <c r="Q73" i="7"/>
  <c r="Q71" i="7"/>
  <c r="Q68" i="7"/>
  <c r="Q64" i="7"/>
  <c r="Q60" i="7"/>
  <c r="Q56" i="7"/>
  <c r="Q67" i="7"/>
  <c r="Q63" i="7"/>
  <c r="Q59" i="7"/>
  <c r="Q55" i="7"/>
  <c r="Q66" i="7"/>
  <c r="Q58" i="7"/>
  <c r="Q57" i="7"/>
  <c r="Q52" i="7"/>
  <c r="Q48" i="7"/>
  <c r="Q44" i="7"/>
  <c r="Q40" i="7"/>
  <c r="Q36" i="7"/>
  <c r="Q32" i="7"/>
  <c r="Q28" i="7"/>
  <c r="Q24" i="7"/>
  <c r="Q72" i="7"/>
  <c r="Q51" i="7"/>
  <c r="Q47" i="7"/>
  <c r="Q43" i="7"/>
  <c r="Q39" i="7"/>
  <c r="Q35" i="7"/>
  <c r="Q31" i="7"/>
  <c r="Q27" i="7"/>
  <c r="Q23" i="7"/>
  <c r="Q70" i="7"/>
  <c r="Q62" i="7"/>
  <c r="Q54" i="7"/>
  <c r="Q50" i="7"/>
  <c r="Q46" i="7"/>
  <c r="Q42" i="7"/>
  <c r="AL4" i="7"/>
  <c r="AT4" i="7"/>
  <c r="Q5" i="7"/>
  <c r="AG5" i="7"/>
  <c r="AK5" i="7"/>
  <c r="AS5" i="7"/>
  <c r="BA5" i="7"/>
  <c r="P6" i="7"/>
  <c r="T6" i="7"/>
  <c r="X6" i="7"/>
  <c r="AB6" i="7"/>
  <c r="AF6" i="7"/>
  <c r="AJ6" i="7"/>
  <c r="AR6" i="7"/>
  <c r="AZ6" i="7"/>
  <c r="S7" i="7"/>
  <c r="W7" i="7"/>
  <c r="AA7" i="7"/>
  <c r="AE7" i="7"/>
  <c r="AI7" i="7"/>
  <c r="AQ7" i="7"/>
  <c r="AY7" i="7"/>
  <c r="U113" i="7"/>
  <c r="U112" i="7"/>
  <c r="U110" i="7"/>
  <c r="U111" i="7"/>
  <c r="U108" i="7"/>
  <c r="U107" i="7"/>
  <c r="U103" i="7"/>
  <c r="U106" i="7"/>
  <c r="U102" i="7"/>
  <c r="U109" i="7"/>
  <c r="U105" i="7"/>
  <c r="U101" i="7"/>
  <c r="U97" i="7"/>
  <c r="U100" i="7"/>
  <c r="U99" i="7"/>
  <c r="U104" i="7"/>
  <c r="U93" i="7"/>
  <c r="U96" i="7"/>
  <c r="U92" i="7"/>
  <c r="U95" i="7"/>
  <c r="U94" i="7"/>
  <c r="U88" i="7"/>
  <c r="U84" i="7"/>
  <c r="U91" i="7"/>
  <c r="U87" i="7"/>
  <c r="U90" i="7"/>
  <c r="U86" i="7"/>
  <c r="U83" i="7"/>
  <c r="U79" i="7"/>
  <c r="U75" i="7"/>
  <c r="U98" i="7"/>
  <c r="U89" i="7"/>
  <c r="U85" i="7"/>
  <c r="U82" i="7"/>
  <c r="U78" i="7"/>
  <c r="U74" i="7"/>
  <c r="U81" i="7"/>
  <c r="U80" i="7"/>
  <c r="U69" i="7"/>
  <c r="U65" i="7"/>
  <c r="U61" i="7"/>
  <c r="U77" i="7"/>
  <c r="U72" i="7"/>
  <c r="U68" i="7"/>
  <c r="U64" i="7"/>
  <c r="U60" i="7"/>
  <c r="U56" i="7"/>
  <c r="U71" i="7"/>
  <c r="U67" i="7"/>
  <c r="U63" i="7"/>
  <c r="U59" i="7"/>
  <c r="U55" i="7"/>
  <c r="U52" i="7"/>
  <c r="U48" i="7"/>
  <c r="U44" i="7"/>
  <c r="U40" i="7"/>
  <c r="U36" i="7"/>
  <c r="U32" i="7"/>
  <c r="U28" i="7"/>
  <c r="U24" i="7"/>
  <c r="U70" i="7"/>
  <c r="U62" i="7"/>
  <c r="U51" i="7"/>
  <c r="U47" i="7"/>
  <c r="U43" i="7"/>
  <c r="U39" i="7"/>
  <c r="U35" i="7"/>
  <c r="U31" i="7"/>
  <c r="U27" i="7"/>
  <c r="U23" i="7"/>
  <c r="U76" i="7"/>
  <c r="U73" i="7"/>
  <c r="U58" i="7"/>
  <c r="U57" i="7"/>
  <c r="U50" i="7"/>
  <c r="U46" i="7"/>
  <c r="U42" i="7"/>
  <c r="R8" i="7"/>
  <c r="V8" i="7"/>
  <c r="Z8" i="7"/>
  <c r="AD8" i="7"/>
  <c r="AH8" i="7"/>
  <c r="AL8" i="7"/>
  <c r="AP8" i="7"/>
  <c r="AT8" i="7"/>
  <c r="AX8" i="7"/>
  <c r="Q9" i="7"/>
  <c r="U9" i="7"/>
  <c r="Y9" i="7"/>
  <c r="AC9" i="7"/>
  <c r="AG9" i="7"/>
  <c r="AK9" i="7"/>
  <c r="AO9" i="7"/>
  <c r="AS9" i="7"/>
  <c r="AW9" i="7"/>
  <c r="BA9" i="7"/>
  <c r="P10" i="7"/>
  <c r="T10" i="7"/>
  <c r="X10" i="7"/>
  <c r="AB10" i="7"/>
  <c r="AF10" i="7"/>
  <c r="AJ10" i="7"/>
  <c r="AN10" i="7"/>
  <c r="AR10" i="7"/>
  <c r="AV10" i="7"/>
  <c r="AZ10" i="7"/>
  <c r="S11" i="7"/>
  <c r="W11" i="7"/>
  <c r="AA11" i="7"/>
  <c r="AE11" i="7"/>
  <c r="AI11" i="7"/>
  <c r="AM11" i="7"/>
  <c r="AQ11" i="7"/>
  <c r="AU11" i="7"/>
  <c r="AY11" i="7"/>
  <c r="Y113" i="7"/>
  <c r="Y112" i="7"/>
  <c r="Y111" i="7"/>
  <c r="Y110" i="7"/>
  <c r="Y108" i="7"/>
  <c r="Y107" i="7"/>
  <c r="Y103" i="7"/>
  <c r="Y109" i="7"/>
  <c r="Y106" i="7"/>
  <c r="Y102" i="7"/>
  <c r="Y105" i="7"/>
  <c r="Y101" i="7"/>
  <c r="Y97" i="7"/>
  <c r="Y100" i="7"/>
  <c r="Y104" i="7"/>
  <c r="Y99" i="7"/>
  <c r="Y93" i="7"/>
  <c r="Y98" i="7"/>
  <c r="Y96" i="7"/>
  <c r="Y92" i="7"/>
  <c r="Y88" i="7"/>
  <c r="Y84" i="7"/>
  <c r="Y91" i="7"/>
  <c r="Y87" i="7"/>
  <c r="Y95" i="7"/>
  <c r="Y94" i="7"/>
  <c r="Y90" i="7"/>
  <c r="Y86" i="7"/>
  <c r="Y89" i="7"/>
  <c r="Y85" i="7"/>
  <c r="Y79" i="7"/>
  <c r="Y75" i="7"/>
  <c r="Y82" i="7"/>
  <c r="Y78" i="7"/>
  <c r="Y74" i="7"/>
  <c r="Y83" i="7"/>
  <c r="Y81" i="7"/>
  <c r="Y69" i="7"/>
  <c r="Y65" i="7"/>
  <c r="Y61" i="7"/>
  <c r="Y76" i="7"/>
  <c r="Y73" i="7"/>
  <c r="Y68" i="7"/>
  <c r="Y64" i="7"/>
  <c r="Y60" i="7"/>
  <c r="Y56" i="7"/>
  <c r="Y67" i="7"/>
  <c r="Y63" i="7"/>
  <c r="Y59" i="7"/>
  <c r="Y55" i="7"/>
  <c r="Y80" i="7"/>
  <c r="Y72" i="7"/>
  <c r="Y70" i="7"/>
  <c r="Y62" i="7"/>
  <c r="Y58" i="7"/>
  <c r="Y57" i="7"/>
  <c r="Y54" i="7"/>
  <c r="Y52" i="7"/>
  <c r="Y48" i="7"/>
  <c r="Y44" i="7"/>
  <c r="Y40" i="7"/>
  <c r="Y36" i="7"/>
  <c r="Y32" i="7"/>
  <c r="Y28" i="7"/>
  <c r="Y24" i="7"/>
  <c r="Y51" i="7"/>
  <c r="Y47" i="7"/>
  <c r="Y43" i="7"/>
  <c r="Y39" i="7"/>
  <c r="Y35" i="7"/>
  <c r="Y31" i="7"/>
  <c r="Y27" i="7"/>
  <c r="Y23" i="7"/>
  <c r="Y77" i="7"/>
  <c r="Y66" i="7"/>
  <c r="Y50" i="7"/>
  <c r="Y46" i="7"/>
  <c r="Y42" i="7"/>
  <c r="R12" i="7"/>
  <c r="V12" i="7"/>
  <c r="Z12" i="7"/>
  <c r="AD12" i="7"/>
  <c r="AH12" i="7"/>
  <c r="AL12" i="7"/>
  <c r="AP12" i="7"/>
  <c r="AT12" i="7"/>
  <c r="AX12" i="7"/>
  <c r="Q13" i="7"/>
  <c r="U13" i="7"/>
  <c r="Y13" i="7"/>
  <c r="AC13" i="7"/>
  <c r="AG13" i="7"/>
  <c r="AK13" i="7"/>
  <c r="AO13" i="7"/>
  <c r="AS13" i="7"/>
  <c r="AW13" i="7"/>
  <c r="BA13" i="7"/>
  <c r="P14" i="7"/>
  <c r="T14" i="7"/>
  <c r="X14" i="7"/>
  <c r="AB14" i="7"/>
  <c r="AF14" i="7"/>
  <c r="AJ14" i="7"/>
  <c r="AN14" i="7"/>
  <c r="AR14" i="7"/>
  <c r="AV14" i="7"/>
  <c r="AZ14" i="7"/>
  <c r="S15" i="7"/>
  <c r="W15" i="7"/>
  <c r="AA15" i="7"/>
  <c r="AE15" i="7"/>
  <c r="AI15" i="7"/>
  <c r="AM15" i="7"/>
  <c r="AQ15" i="7"/>
  <c r="AU15" i="7"/>
  <c r="AY15" i="7"/>
  <c r="AC113" i="7"/>
  <c r="AC112" i="7"/>
  <c r="AC110" i="7"/>
  <c r="AC111" i="7"/>
  <c r="AC109" i="7"/>
  <c r="AC108" i="7"/>
  <c r="AC107" i="7"/>
  <c r="AC103" i="7"/>
  <c r="AC106" i="7"/>
  <c r="AC102" i="7"/>
  <c r="AC105" i="7"/>
  <c r="AC101" i="7"/>
  <c r="AC97" i="7"/>
  <c r="AC104" i="7"/>
  <c r="AC100" i="7"/>
  <c r="AC99" i="7"/>
  <c r="AC98" i="7"/>
  <c r="AC93" i="7"/>
  <c r="AC96" i="7"/>
  <c r="AC92" i="7"/>
  <c r="AC95" i="7"/>
  <c r="AC94" i="7"/>
  <c r="AC88" i="7"/>
  <c r="AC84" i="7"/>
  <c r="AC91" i="7"/>
  <c r="AC87" i="7"/>
  <c r="AC90" i="7"/>
  <c r="AC86" i="7"/>
  <c r="AC83" i="7"/>
  <c r="AC79" i="7"/>
  <c r="AC75" i="7"/>
  <c r="AC82" i="7"/>
  <c r="AC78" i="7"/>
  <c r="AC74" i="7"/>
  <c r="AC81" i="7"/>
  <c r="AC71" i="7"/>
  <c r="AC69" i="7"/>
  <c r="AC65" i="7"/>
  <c r="AC61" i="7"/>
  <c r="AC77" i="7"/>
  <c r="AC72" i="7"/>
  <c r="AC68" i="7"/>
  <c r="AC64" i="7"/>
  <c r="AC60" i="7"/>
  <c r="AC56" i="7"/>
  <c r="AC89" i="7"/>
  <c r="AC85" i="7"/>
  <c r="AC80" i="7"/>
  <c r="AC67" i="7"/>
  <c r="AC63" i="7"/>
  <c r="AC59" i="7"/>
  <c r="AC55" i="7"/>
  <c r="AC52" i="7"/>
  <c r="AC48" i="7"/>
  <c r="AC44" i="7"/>
  <c r="AC40" i="7"/>
  <c r="AC36" i="7"/>
  <c r="AC32" i="7"/>
  <c r="AC28" i="7"/>
  <c r="AC24" i="7"/>
  <c r="AC76" i="7"/>
  <c r="AC73" i="7"/>
  <c r="AC66" i="7"/>
  <c r="AC54" i="7"/>
  <c r="AC51" i="7"/>
  <c r="AC47" i="7"/>
  <c r="AC43" i="7"/>
  <c r="AC39" i="7"/>
  <c r="AC35" i="7"/>
  <c r="AC31" i="7"/>
  <c r="AC27" i="7"/>
  <c r="AC23" i="7"/>
  <c r="AC58" i="7"/>
  <c r="AC57" i="7"/>
  <c r="AC50" i="7"/>
  <c r="AC46" i="7"/>
  <c r="AC42" i="7"/>
  <c r="R16" i="7"/>
  <c r="V16" i="7"/>
  <c r="Z16" i="7"/>
  <c r="AD16" i="7"/>
  <c r="AH16" i="7"/>
  <c r="AL16" i="7"/>
  <c r="AP16" i="7"/>
  <c r="AT16" i="7"/>
  <c r="AX16" i="7"/>
  <c r="Q17" i="7"/>
  <c r="U17" i="7"/>
  <c r="Y17" i="7"/>
  <c r="AC17" i="7"/>
  <c r="AG17" i="7"/>
  <c r="AK17" i="7"/>
  <c r="AO17" i="7"/>
  <c r="AS17" i="7"/>
  <c r="AW17" i="7"/>
  <c r="BA17" i="7"/>
  <c r="P18" i="7"/>
  <c r="T18" i="7"/>
  <c r="X18" i="7"/>
  <c r="AB18" i="7"/>
  <c r="AF18" i="7"/>
  <c r="AJ18" i="7"/>
  <c r="AN18" i="7"/>
  <c r="AR18" i="7"/>
  <c r="AV18" i="7"/>
  <c r="AZ18" i="7"/>
  <c r="S19" i="7"/>
  <c r="W19" i="7"/>
  <c r="AA19" i="7"/>
  <c r="AE19" i="7"/>
  <c r="AI19" i="7"/>
  <c r="AM19" i="7"/>
  <c r="AQ19" i="7"/>
  <c r="AU19" i="7"/>
  <c r="AY19" i="7"/>
  <c r="R20" i="7"/>
  <c r="W20" i="7"/>
  <c r="AC20" i="7"/>
  <c r="AH20" i="7"/>
  <c r="AM20" i="7"/>
  <c r="AS20" i="7"/>
  <c r="AX20" i="7"/>
  <c r="P21" i="7"/>
  <c r="U21" i="7"/>
  <c r="Z21" i="7"/>
  <c r="AF21" i="7"/>
  <c r="AK21" i="7"/>
  <c r="AP21" i="7"/>
  <c r="AV21" i="7"/>
  <c r="BA21" i="7"/>
  <c r="U22" i="7"/>
  <c r="AC22" i="7"/>
  <c r="AK22" i="7"/>
  <c r="AS22" i="7"/>
  <c r="BA22" i="7"/>
  <c r="AJ52" i="7"/>
  <c r="T23" i="7"/>
  <c r="AB23" i="7"/>
  <c r="AJ23" i="7"/>
  <c r="AR23" i="7"/>
  <c r="AZ23" i="7"/>
  <c r="AK113" i="7"/>
  <c r="AK112" i="7"/>
  <c r="AK110" i="7"/>
  <c r="AK109" i="7"/>
  <c r="AK108" i="7"/>
  <c r="AK111" i="7"/>
  <c r="AK107" i="7"/>
  <c r="AK103" i="7"/>
  <c r="AK106" i="7"/>
  <c r="AK102" i="7"/>
  <c r="AK105" i="7"/>
  <c r="AK101" i="7"/>
  <c r="AK97" i="7"/>
  <c r="AK100" i="7"/>
  <c r="AK99" i="7"/>
  <c r="AK93" i="7"/>
  <c r="AK96" i="7"/>
  <c r="AK92" i="7"/>
  <c r="AK95" i="7"/>
  <c r="AK94" i="7"/>
  <c r="AK88" i="7"/>
  <c r="AK84" i="7"/>
  <c r="AK98" i="7"/>
  <c r="AK91" i="7"/>
  <c r="AK87" i="7"/>
  <c r="AK104" i="7"/>
  <c r="AK90" i="7"/>
  <c r="AK86" i="7"/>
  <c r="AK83" i="7"/>
  <c r="AK79" i="7"/>
  <c r="AK75" i="7"/>
  <c r="AK89" i="7"/>
  <c r="AK85" i="7"/>
  <c r="AK82" i="7"/>
  <c r="AK78" i="7"/>
  <c r="AK74" i="7"/>
  <c r="AK81" i="7"/>
  <c r="AK80" i="7"/>
  <c r="AK69" i="7"/>
  <c r="AK65" i="7"/>
  <c r="AK61" i="7"/>
  <c r="AK77" i="7"/>
  <c r="AK72" i="7"/>
  <c r="AK68" i="7"/>
  <c r="AK64" i="7"/>
  <c r="AK60" i="7"/>
  <c r="AK56" i="7"/>
  <c r="AK71" i="7"/>
  <c r="AK67" i="7"/>
  <c r="AK63" i="7"/>
  <c r="AK59" i="7"/>
  <c r="AK55" i="7"/>
  <c r="AK76" i="7"/>
  <c r="AK73" i="7"/>
  <c r="AK52" i="7"/>
  <c r="AK48" i="7"/>
  <c r="AK44" i="7"/>
  <c r="AK40" i="7"/>
  <c r="AK36" i="7"/>
  <c r="AK32" i="7"/>
  <c r="AK28" i="7"/>
  <c r="AK24" i="7"/>
  <c r="AI22" i="7"/>
  <c r="AK70" i="7"/>
  <c r="AK62" i="7"/>
  <c r="AK51" i="7"/>
  <c r="AK47" i="7"/>
  <c r="AK43" i="7"/>
  <c r="AK39" i="7"/>
  <c r="AK35" i="7"/>
  <c r="AK31" i="7"/>
  <c r="AK27" i="7"/>
  <c r="AK23" i="7"/>
  <c r="AJ20" i="7"/>
  <c r="AK58" i="7"/>
  <c r="AK57" i="7"/>
  <c r="AK50" i="7"/>
  <c r="AK46" i="7"/>
  <c r="AK42" i="7"/>
  <c r="V24" i="7"/>
  <c r="AD24" i="7"/>
  <c r="AL24" i="7"/>
  <c r="AT24" i="7"/>
  <c r="Q25" i="7"/>
  <c r="Y25" i="7"/>
  <c r="AG25" i="7"/>
  <c r="AO25" i="7"/>
  <c r="AW25" i="7"/>
  <c r="Q26" i="7"/>
  <c r="Y26" i="7"/>
  <c r="AG26" i="7"/>
  <c r="AO26" i="7"/>
  <c r="AW26" i="7"/>
  <c r="P27" i="7"/>
  <c r="X27" i="7"/>
  <c r="AF27" i="7"/>
  <c r="AN27" i="7"/>
  <c r="AV27" i="7"/>
  <c r="R28" i="7"/>
  <c r="Z28" i="7"/>
  <c r="AH28" i="7"/>
  <c r="AP28" i="7"/>
  <c r="AX28" i="7"/>
  <c r="U29" i="7"/>
  <c r="AC29" i="7"/>
  <c r="AK29" i="7"/>
  <c r="AS29" i="7"/>
  <c r="BA29" i="7"/>
  <c r="AQ68" i="7"/>
  <c r="U30" i="7"/>
  <c r="AC30" i="7"/>
  <c r="AK30" i="7"/>
  <c r="AS30" i="7"/>
  <c r="BA30" i="7"/>
  <c r="AR78" i="7"/>
  <c r="T31" i="7"/>
  <c r="AB31" i="7"/>
  <c r="AJ31" i="7"/>
  <c r="AR31" i="7"/>
  <c r="AZ31" i="7"/>
  <c r="AS113" i="7"/>
  <c r="AS112" i="7"/>
  <c r="AS110" i="7"/>
  <c r="AS111" i="7"/>
  <c r="AS109" i="7"/>
  <c r="AS108" i="7"/>
  <c r="AS107" i="7"/>
  <c r="AS103" i="7"/>
  <c r="AS106" i="7"/>
  <c r="AS102" i="7"/>
  <c r="AS105" i="7"/>
  <c r="AS101" i="7"/>
  <c r="AS97" i="7"/>
  <c r="AS104" i="7"/>
  <c r="AS100" i="7"/>
  <c r="AS99" i="7"/>
  <c r="AS98" i="7"/>
  <c r="AS93" i="7"/>
  <c r="AS96" i="7"/>
  <c r="AS92" i="7"/>
  <c r="AS95" i="7"/>
  <c r="AS94" i="7"/>
  <c r="AS88" i="7"/>
  <c r="AS84" i="7"/>
  <c r="AS91" i="7"/>
  <c r="AS87" i="7"/>
  <c r="AS90" i="7"/>
  <c r="AS86" i="7"/>
  <c r="AS83" i="7"/>
  <c r="AS79" i="7"/>
  <c r="AS75" i="7"/>
  <c r="AS82" i="7"/>
  <c r="AS78" i="7"/>
  <c r="AS74" i="7"/>
  <c r="AS81" i="7"/>
  <c r="AS71" i="7"/>
  <c r="AS69" i="7"/>
  <c r="AS65" i="7"/>
  <c r="AS61" i="7"/>
  <c r="AS89" i="7"/>
  <c r="AS85" i="7"/>
  <c r="AS77" i="7"/>
  <c r="AS72" i="7"/>
  <c r="AS68" i="7"/>
  <c r="AS64" i="7"/>
  <c r="AS60" i="7"/>
  <c r="AS56" i="7"/>
  <c r="AS80" i="7"/>
  <c r="AS67" i="7"/>
  <c r="AS63" i="7"/>
  <c r="AS59" i="7"/>
  <c r="AS55" i="7"/>
  <c r="AS52" i="7"/>
  <c r="AS48" i="7"/>
  <c r="AS44" i="7"/>
  <c r="AS40" i="7"/>
  <c r="AS36" i="7"/>
  <c r="AS32" i="7"/>
  <c r="AQ30" i="7"/>
  <c r="AR29" i="7"/>
  <c r="AS28" i="7"/>
  <c r="AQ26" i="7"/>
  <c r="AR25" i="7"/>
  <c r="AS24" i="7"/>
  <c r="AQ22" i="7"/>
  <c r="AS66" i="7"/>
  <c r="AS54" i="7"/>
  <c r="AS51" i="7"/>
  <c r="AS47" i="7"/>
  <c r="AS43" i="7"/>
  <c r="AS39" i="7"/>
  <c r="AS35" i="7"/>
  <c r="AS31" i="7"/>
  <c r="AS27" i="7"/>
  <c r="AQ25" i="7"/>
  <c r="AR24" i="7"/>
  <c r="AS23" i="7"/>
  <c r="AQ21" i="7"/>
  <c r="AR20" i="7"/>
  <c r="AS58" i="7"/>
  <c r="AS57" i="7"/>
  <c r="AS50" i="7"/>
  <c r="AS46" i="7"/>
  <c r="AQ44" i="7"/>
  <c r="AR43" i="7"/>
  <c r="AS42" i="7"/>
  <c r="V32" i="7"/>
  <c r="AD32" i="7"/>
  <c r="AL32" i="7"/>
  <c r="AT32" i="7"/>
  <c r="Q33" i="7"/>
  <c r="Y33" i="7"/>
  <c r="AG33" i="7"/>
  <c r="AO33" i="7"/>
  <c r="AW33" i="7"/>
  <c r="Q34" i="7"/>
  <c r="Y34" i="7"/>
  <c r="AO34" i="7"/>
  <c r="AW34" i="7"/>
  <c r="P35" i="7"/>
  <c r="X35" i="7"/>
  <c r="AF35" i="7"/>
  <c r="AN35" i="7"/>
  <c r="AV35" i="7"/>
  <c r="R36" i="7"/>
  <c r="Z36" i="7"/>
  <c r="AH36" i="7"/>
  <c r="AP36" i="7"/>
  <c r="AX36" i="7"/>
  <c r="U37" i="7"/>
  <c r="AC37" i="7"/>
  <c r="AK37" i="7"/>
  <c r="AS37" i="7"/>
  <c r="BA37" i="7"/>
  <c r="AY71" i="7"/>
  <c r="U38" i="7"/>
  <c r="AC38" i="7"/>
  <c r="AK38" i="7"/>
  <c r="AS38" i="7"/>
  <c r="BA38" i="7"/>
  <c r="W39" i="7"/>
  <c r="AE39" i="7"/>
  <c r="AM39" i="7"/>
  <c r="AU39" i="7"/>
  <c r="W40" i="7"/>
  <c r="AE40" i="7"/>
  <c r="AM40" i="7"/>
  <c r="AU40" i="7"/>
  <c r="R41" i="7"/>
  <c r="Z41" i="7"/>
  <c r="AH41" i="7"/>
  <c r="AP41" i="7"/>
  <c r="AX41" i="7"/>
  <c r="P42" i="7"/>
  <c r="AF42" i="7"/>
  <c r="AV42" i="7"/>
  <c r="AE43" i="7"/>
  <c r="AU43" i="7"/>
  <c r="AT44" i="7"/>
  <c r="Y45" i="7"/>
  <c r="AO45" i="7"/>
  <c r="P46" i="7"/>
  <c r="AF46" i="7"/>
  <c r="AV46" i="7"/>
  <c r="AA47" i="7"/>
  <c r="AQ47" i="7"/>
  <c r="BI113" i="7"/>
  <c r="BI112" i="7"/>
  <c r="BI110" i="7"/>
  <c r="BI111" i="7"/>
  <c r="BI109" i="7"/>
  <c r="BI108" i="7"/>
  <c r="BI107" i="7"/>
  <c r="BI103" i="7"/>
  <c r="BI106" i="7"/>
  <c r="BI102" i="7"/>
  <c r="BI105" i="7"/>
  <c r="BI101" i="7"/>
  <c r="BI97" i="7"/>
  <c r="BI104" i="7"/>
  <c r="BI100" i="7"/>
  <c r="BI99" i="7"/>
  <c r="BI98" i="7"/>
  <c r="BI93" i="7"/>
  <c r="BI96" i="7"/>
  <c r="BI92" i="7"/>
  <c r="BI95" i="7"/>
  <c r="BI94" i="7"/>
  <c r="BI88" i="7"/>
  <c r="BI84" i="7"/>
  <c r="BI91" i="7"/>
  <c r="BI87" i="7"/>
  <c r="BI90" i="7"/>
  <c r="BI86" i="7"/>
  <c r="BI83" i="7"/>
  <c r="BI79" i="7"/>
  <c r="BI75" i="7"/>
  <c r="BI82" i="7"/>
  <c r="BI78" i="7"/>
  <c r="BI74" i="7"/>
  <c r="BI81" i="7"/>
  <c r="BI89" i="7"/>
  <c r="BI85" i="7"/>
  <c r="BI71" i="7"/>
  <c r="BI69" i="7"/>
  <c r="BI65" i="7"/>
  <c r="BI61" i="7"/>
  <c r="BI77" i="7"/>
  <c r="BI72" i="7"/>
  <c r="BI68" i="7"/>
  <c r="BI64" i="7"/>
  <c r="BI60" i="7"/>
  <c r="BI56" i="7"/>
  <c r="BI80" i="7"/>
  <c r="BI67" i="7"/>
  <c r="BI63" i="7"/>
  <c r="BI59" i="7"/>
  <c r="BI55" i="7"/>
  <c r="BI52" i="7"/>
  <c r="BI48" i="7"/>
  <c r="BG46" i="7"/>
  <c r="BH45" i="7"/>
  <c r="BI44" i="7"/>
  <c r="BG42" i="7"/>
  <c r="BH41" i="7"/>
  <c r="BI40" i="7"/>
  <c r="BG38" i="7"/>
  <c r="BH37" i="7"/>
  <c r="BI36" i="7"/>
  <c r="BG34" i="7"/>
  <c r="BH33" i="7"/>
  <c r="BI32" i="7"/>
  <c r="BF31" i="7"/>
  <c r="BG30" i="7"/>
  <c r="BH29" i="7"/>
  <c r="BI28" i="7"/>
  <c r="BF27" i="7"/>
  <c r="BG26" i="7"/>
  <c r="BH25" i="7"/>
  <c r="BI24" i="7"/>
  <c r="BF23" i="7"/>
  <c r="BG22" i="7"/>
  <c r="BI76" i="7"/>
  <c r="BI73" i="7"/>
  <c r="BI66" i="7"/>
  <c r="BI51" i="7"/>
  <c r="BI47" i="7"/>
  <c r="BI43" i="7"/>
  <c r="BG41" i="7"/>
  <c r="BH40" i="7"/>
  <c r="BI39" i="7"/>
  <c r="BG37" i="7"/>
  <c r="BH36" i="7"/>
  <c r="BI35" i="7"/>
  <c r="BG33" i="7"/>
  <c r="BH32" i="7"/>
  <c r="BI31" i="7"/>
  <c r="BG29" i="7"/>
  <c r="BH28" i="7"/>
  <c r="BI27" i="7"/>
  <c r="BF26" i="7"/>
  <c r="BG25" i="7"/>
  <c r="BH24" i="7"/>
  <c r="BI23" i="7"/>
  <c r="BF22" i="7"/>
  <c r="BG21" i="7"/>
  <c r="BH20" i="7"/>
  <c r="BG60" i="7"/>
  <c r="BH59" i="7"/>
  <c r="BI58" i="7"/>
  <c r="BI57" i="7"/>
  <c r="BG56" i="7"/>
  <c r="BH55" i="7"/>
  <c r="BI54" i="7"/>
  <c r="BG52" i="7"/>
  <c r="BH51" i="7"/>
  <c r="BI50" i="7"/>
  <c r="BG48" i="7"/>
  <c r="BH47" i="7"/>
  <c r="BI46" i="7"/>
  <c r="BG44" i="7"/>
  <c r="BH43" i="7"/>
  <c r="BI42" i="7"/>
  <c r="AL48" i="7"/>
  <c r="BB48" i="7"/>
  <c r="AC49" i="7"/>
  <c r="AS49" i="7"/>
  <c r="BI49" i="7"/>
  <c r="P50" i="7"/>
  <c r="AV50" i="7"/>
  <c r="W51" i="7"/>
  <c r="AM51" i="7"/>
  <c r="BC51" i="7"/>
  <c r="AH52" i="7"/>
  <c r="Y53" i="7"/>
  <c r="AO53" i="7"/>
  <c r="BE53" i="7"/>
  <c r="P54" i="7"/>
  <c r="AK54" i="7"/>
  <c r="BH54" i="7"/>
  <c r="AI55" i="7"/>
  <c r="AH56" i="7"/>
  <c r="AB58" i="7"/>
  <c r="BH58" i="7"/>
  <c r="AI59" i="7"/>
  <c r="AH60" i="7"/>
  <c r="AC62" i="7"/>
  <c r="BL63" i="7"/>
  <c r="U66" i="7"/>
  <c r="BI70" i="7"/>
  <c r="BM72" i="7"/>
  <c r="AV74" i="7"/>
  <c r="AB86" i="7"/>
  <c r="P9" i="7"/>
  <c r="S10" i="7"/>
  <c r="U12" i="7"/>
  <c r="T13" i="7"/>
  <c r="Y16" i="7"/>
  <c r="T17" i="7"/>
  <c r="AA18" i="7"/>
  <c r="AF113" i="7"/>
  <c r="AF112" i="7"/>
  <c r="AF110" i="7"/>
  <c r="AF109" i="7"/>
  <c r="AF108" i="7"/>
  <c r="AF111" i="7"/>
  <c r="AF107" i="7"/>
  <c r="AF104" i="7"/>
  <c r="AF103" i="7"/>
  <c r="AF106" i="7"/>
  <c r="AF102" i="7"/>
  <c r="AF98" i="7"/>
  <c r="AF101" i="7"/>
  <c r="AF97" i="7"/>
  <c r="AF100" i="7"/>
  <c r="AF94" i="7"/>
  <c r="AF93" i="7"/>
  <c r="AF99" i="7"/>
  <c r="AF89" i="7"/>
  <c r="AF85" i="7"/>
  <c r="AF105" i="7"/>
  <c r="AF88" i="7"/>
  <c r="AF84" i="7"/>
  <c r="AF91" i="7"/>
  <c r="AF87" i="7"/>
  <c r="AF83" i="7"/>
  <c r="AF80" i="7"/>
  <c r="AF76" i="7"/>
  <c r="AF72" i="7"/>
  <c r="AF92" i="7"/>
  <c r="AF79" i="7"/>
  <c r="AF75" i="7"/>
  <c r="AF71" i="7"/>
  <c r="AF95" i="7"/>
  <c r="AF90" i="7"/>
  <c r="AF86" i="7"/>
  <c r="AF82" i="7"/>
  <c r="AF77" i="7"/>
  <c r="AF70" i="7"/>
  <c r="AF66" i="7"/>
  <c r="AF62" i="7"/>
  <c r="AF81" i="7"/>
  <c r="AF78" i="7"/>
  <c r="AF69" i="7"/>
  <c r="AF65" i="7"/>
  <c r="AF61" i="7"/>
  <c r="AF57" i="7"/>
  <c r="AF73" i="7"/>
  <c r="AF68" i="7"/>
  <c r="AF64" i="7"/>
  <c r="AF60" i="7"/>
  <c r="AF56" i="7"/>
  <c r="AF96" i="7"/>
  <c r="AF59" i="7"/>
  <c r="AF55" i="7"/>
  <c r="AF53" i="7"/>
  <c r="AF49" i="7"/>
  <c r="AF45" i="7"/>
  <c r="AF41" i="7"/>
  <c r="AF37" i="7"/>
  <c r="AF33" i="7"/>
  <c r="AF29" i="7"/>
  <c r="AF25" i="7"/>
  <c r="AF74" i="7"/>
  <c r="AF67" i="7"/>
  <c r="AF58" i="7"/>
  <c r="AF52" i="7"/>
  <c r="AF48" i="7"/>
  <c r="AF44" i="7"/>
  <c r="AF40" i="7"/>
  <c r="AF36" i="7"/>
  <c r="AF32" i="7"/>
  <c r="AF28" i="7"/>
  <c r="AF24" i="7"/>
  <c r="AF20" i="7"/>
  <c r="AF51" i="7"/>
  <c r="AF47" i="7"/>
  <c r="AF43" i="7"/>
  <c r="Z19" i="7"/>
  <c r="AG113" i="7"/>
  <c r="AG112" i="7"/>
  <c r="AG110" i="7"/>
  <c r="AG111" i="7"/>
  <c r="AG108" i="7"/>
  <c r="AG107" i="7"/>
  <c r="AG109" i="7"/>
  <c r="AG103" i="7"/>
  <c r="AG106" i="7"/>
  <c r="AG102" i="7"/>
  <c r="AG105" i="7"/>
  <c r="AG104" i="7"/>
  <c r="AG101" i="7"/>
  <c r="AG97" i="7"/>
  <c r="AG100" i="7"/>
  <c r="AG99" i="7"/>
  <c r="AG93" i="7"/>
  <c r="AG96" i="7"/>
  <c r="AG92" i="7"/>
  <c r="AG88" i="7"/>
  <c r="AG84" i="7"/>
  <c r="AG91" i="7"/>
  <c r="AG87" i="7"/>
  <c r="AG98" i="7"/>
  <c r="AG95" i="7"/>
  <c r="AG94" i="7"/>
  <c r="AG90" i="7"/>
  <c r="AG86" i="7"/>
  <c r="AG79" i="7"/>
  <c r="AG75" i="7"/>
  <c r="AG82" i="7"/>
  <c r="AG78" i="7"/>
  <c r="AG74" i="7"/>
  <c r="AG89" i="7"/>
  <c r="AG85" i="7"/>
  <c r="AG83" i="7"/>
  <c r="AG81" i="7"/>
  <c r="AG69" i="7"/>
  <c r="AG65" i="7"/>
  <c r="AG61" i="7"/>
  <c r="AG80" i="7"/>
  <c r="AG76" i="7"/>
  <c r="AG73" i="7"/>
  <c r="AG71" i="7"/>
  <c r="AG68" i="7"/>
  <c r="AG64" i="7"/>
  <c r="AG60" i="7"/>
  <c r="AG56" i="7"/>
  <c r="AG67" i="7"/>
  <c r="AG63" i="7"/>
  <c r="AG59" i="7"/>
  <c r="AG55" i="7"/>
  <c r="AG66" i="7"/>
  <c r="AG58" i="7"/>
  <c r="AG57" i="7"/>
  <c r="AG52" i="7"/>
  <c r="AG48" i="7"/>
  <c r="AG44" i="7"/>
  <c r="AG40" i="7"/>
  <c r="AG36" i="7"/>
  <c r="AG32" i="7"/>
  <c r="AG28" i="7"/>
  <c r="AG24" i="7"/>
  <c r="AG77" i="7"/>
  <c r="AG51" i="7"/>
  <c r="AG47" i="7"/>
  <c r="AG43" i="7"/>
  <c r="AG39" i="7"/>
  <c r="AG35" i="7"/>
  <c r="AG31" i="7"/>
  <c r="AG27" i="7"/>
  <c r="AG23" i="7"/>
  <c r="AG70" i="7"/>
  <c r="AG62" i="7"/>
  <c r="AG54" i="7"/>
  <c r="AG50" i="7"/>
  <c r="AG46" i="7"/>
  <c r="AG42" i="7"/>
  <c r="Q20" i="7"/>
  <c r="AA20" i="7"/>
  <c r="Y21" i="7"/>
  <c r="T22" i="7"/>
  <c r="AA23" i="7"/>
  <c r="AD25" i="7"/>
  <c r="AL25" i="7"/>
  <c r="X26" i="7"/>
  <c r="W28" i="7"/>
  <c r="R29" i="7"/>
  <c r="T30" i="7"/>
  <c r="AB30" i="7"/>
  <c r="AJ30" i="7"/>
  <c r="S31" i="7"/>
  <c r="AA31" i="7"/>
  <c r="AI31" i="7"/>
  <c r="AA32" i="7"/>
  <c r="AI32" i="7"/>
  <c r="AD33" i="7"/>
  <c r="AT33" i="7"/>
  <c r="P34" i="7"/>
  <c r="AF34" i="7"/>
  <c r="AN34" i="7"/>
  <c r="W35" i="7"/>
  <c r="AM35" i="7"/>
  <c r="AE36" i="7"/>
  <c r="AM36" i="7"/>
  <c r="R37" i="7"/>
  <c r="Z37" i="7"/>
  <c r="AP37" i="7"/>
  <c r="T38" i="7"/>
  <c r="AJ38" i="7"/>
  <c r="AR38" i="7"/>
  <c r="AB39" i="7"/>
  <c r="AR39" i="7"/>
  <c r="AD40" i="7"/>
  <c r="AT40" i="7"/>
  <c r="Q41" i="7"/>
  <c r="AG41" i="7"/>
  <c r="AB42" i="7"/>
  <c r="AR42" i="7"/>
  <c r="AQ43" i="7"/>
  <c r="AP44" i="7"/>
  <c r="AK45" i="7"/>
  <c r="BA45" i="7"/>
  <c r="AR46" i="7"/>
  <c r="W47" i="7"/>
  <c r="AM47" i="7"/>
  <c r="R48" i="7"/>
  <c r="AX48" i="7"/>
  <c r="Y49" i="7"/>
  <c r="AO49" i="7"/>
  <c r="AI51" i="7"/>
  <c r="AD52" i="7"/>
  <c r="AT52" i="7"/>
  <c r="U53" i="7"/>
  <c r="Z56" i="7"/>
  <c r="AH57" i="7"/>
  <c r="T58" i="7"/>
  <c r="Z60" i="7"/>
  <c r="R65" i="7"/>
  <c r="AN67" i="7"/>
  <c r="AS70" i="7"/>
  <c r="AG72" i="7"/>
  <c r="AS73" i="7"/>
  <c r="AD75" i="7"/>
  <c r="AX79" i="7"/>
  <c r="X81" i="7"/>
  <c r="AM83" i="7"/>
  <c r="P3" i="7"/>
  <c r="T3" i="7"/>
  <c r="X3" i="7"/>
  <c r="AB3" i="7"/>
  <c r="AF3" i="7"/>
  <c r="S4" i="7"/>
  <c r="W4" i="7"/>
  <c r="AA4" i="7"/>
  <c r="AE4" i="7"/>
  <c r="R112" i="7"/>
  <c r="R111" i="7"/>
  <c r="R107" i="7"/>
  <c r="R110" i="7"/>
  <c r="R109" i="7"/>
  <c r="R106" i="7"/>
  <c r="R102" i="7"/>
  <c r="R108" i="7"/>
  <c r="R105" i="7"/>
  <c r="R104" i="7"/>
  <c r="R100" i="7"/>
  <c r="R99" i="7"/>
  <c r="R103" i="7"/>
  <c r="R98" i="7"/>
  <c r="R96" i="7"/>
  <c r="R92" i="7"/>
  <c r="R95" i="7"/>
  <c r="R93" i="7"/>
  <c r="R91" i="7"/>
  <c r="R87" i="7"/>
  <c r="R83" i="7"/>
  <c r="R94" i="7"/>
  <c r="R90" i="7"/>
  <c r="R86" i="7"/>
  <c r="R101" i="7"/>
  <c r="R97" i="7"/>
  <c r="R89" i="7"/>
  <c r="R85" i="7"/>
  <c r="R82" i="7"/>
  <c r="R78" i="7"/>
  <c r="R74" i="7"/>
  <c r="R81" i="7"/>
  <c r="R77" i="7"/>
  <c r="R73" i="7"/>
  <c r="R88" i="7"/>
  <c r="R84" i="7"/>
  <c r="R80" i="7"/>
  <c r="R76" i="7"/>
  <c r="R71" i="7"/>
  <c r="R68" i="7"/>
  <c r="R64" i="7"/>
  <c r="R75" i="7"/>
  <c r="R67" i="7"/>
  <c r="R63" i="7"/>
  <c r="R59" i="7"/>
  <c r="R55" i="7"/>
  <c r="R72" i="7"/>
  <c r="R70" i="7"/>
  <c r="R66" i="7"/>
  <c r="R62" i="7"/>
  <c r="R58" i="7"/>
  <c r="R51" i="7"/>
  <c r="R47" i="7"/>
  <c r="R43" i="7"/>
  <c r="R39" i="7"/>
  <c r="R35" i="7"/>
  <c r="R31" i="7"/>
  <c r="R27" i="7"/>
  <c r="R23" i="7"/>
  <c r="R69" i="7"/>
  <c r="R61" i="7"/>
  <c r="R54" i="7"/>
  <c r="R50" i="7"/>
  <c r="R46" i="7"/>
  <c r="R42" i="7"/>
  <c r="R38" i="7"/>
  <c r="R34" i="7"/>
  <c r="R30" i="7"/>
  <c r="R26" i="7"/>
  <c r="R22" i="7"/>
  <c r="R53" i="7"/>
  <c r="R49" i="7"/>
  <c r="R45" i="7"/>
  <c r="R5" i="7"/>
  <c r="V5" i="7"/>
  <c r="Z5" i="7"/>
  <c r="AD5" i="7"/>
  <c r="AL5" i="7"/>
  <c r="AT5" i="7"/>
  <c r="Q6" i="7"/>
  <c r="U6" i="7"/>
  <c r="Y6" i="7"/>
  <c r="AC6" i="7"/>
  <c r="AG6" i="7"/>
  <c r="AK6" i="7"/>
  <c r="AS6" i="7"/>
  <c r="BA6" i="7"/>
  <c r="P7" i="7"/>
  <c r="T7" i="7"/>
  <c r="X7" i="7"/>
  <c r="AB7" i="7"/>
  <c r="AF7" i="7"/>
  <c r="AJ7" i="7"/>
  <c r="AR7" i="7"/>
  <c r="AZ7" i="7"/>
  <c r="S8" i="7"/>
  <c r="W8" i="7"/>
  <c r="AA8" i="7"/>
  <c r="AE8" i="7"/>
  <c r="AI8" i="7"/>
  <c r="AQ8" i="7"/>
  <c r="AY8" i="7"/>
  <c r="V113" i="7"/>
  <c r="V112" i="7"/>
  <c r="V111" i="7"/>
  <c r="V107" i="7"/>
  <c r="V110" i="7"/>
  <c r="V109" i="7"/>
  <c r="V108" i="7"/>
  <c r="V106" i="7"/>
  <c r="V102" i="7"/>
  <c r="V105" i="7"/>
  <c r="V104" i="7"/>
  <c r="V100" i="7"/>
  <c r="V103" i="7"/>
  <c r="V99" i="7"/>
  <c r="V98" i="7"/>
  <c r="V96" i="7"/>
  <c r="V92" i="7"/>
  <c r="V95" i="7"/>
  <c r="V91" i="7"/>
  <c r="V87" i="7"/>
  <c r="V83" i="7"/>
  <c r="V101" i="7"/>
  <c r="V97" i="7"/>
  <c r="V90" i="7"/>
  <c r="V86" i="7"/>
  <c r="V93" i="7"/>
  <c r="V89" i="7"/>
  <c r="V85" i="7"/>
  <c r="V82" i="7"/>
  <c r="V78" i="7"/>
  <c r="V74" i="7"/>
  <c r="V88" i="7"/>
  <c r="V84" i="7"/>
  <c r="V81" i="7"/>
  <c r="V77" i="7"/>
  <c r="V73" i="7"/>
  <c r="V94" i="7"/>
  <c r="V80" i="7"/>
  <c r="V72" i="7"/>
  <c r="V68" i="7"/>
  <c r="V64" i="7"/>
  <c r="V79" i="7"/>
  <c r="V71" i="7"/>
  <c r="V67" i="7"/>
  <c r="V63" i="7"/>
  <c r="V59" i="7"/>
  <c r="V55" i="7"/>
  <c r="V76" i="7"/>
  <c r="V70" i="7"/>
  <c r="V66" i="7"/>
  <c r="V62" i="7"/>
  <c r="V58" i="7"/>
  <c r="V75" i="7"/>
  <c r="V69" i="7"/>
  <c r="V61" i="7"/>
  <c r="V51" i="7"/>
  <c r="V47" i="7"/>
  <c r="V43" i="7"/>
  <c r="V39" i="7"/>
  <c r="V35" i="7"/>
  <c r="V31" i="7"/>
  <c r="V27" i="7"/>
  <c r="V23" i="7"/>
  <c r="V60" i="7"/>
  <c r="V57" i="7"/>
  <c r="V56" i="7"/>
  <c r="V50" i="7"/>
  <c r="V46" i="7"/>
  <c r="V42" i="7"/>
  <c r="V38" i="7"/>
  <c r="V34" i="7"/>
  <c r="V30" i="7"/>
  <c r="V26" i="7"/>
  <c r="V22" i="7"/>
  <c r="V65" i="7"/>
  <c r="V54" i="7"/>
  <c r="V53" i="7"/>
  <c r="V49" i="7"/>
  <c r="V45" i="7"/>
  <c r="R9" i="7"/>
  <c r="V9" i="7"/>
  <c r="Z9" i="7"/>
  <c r="AD9" i="7"/>
  <c r="AH9" i="7"/>
  <c r="AL9" i="7"/>
  <c r="AP9" i="7"/>
  <c r="AT9" i="7"/>
  <c r="AX9" i="7"/>
  <c r="Q10" i="7"/>
  <c r="U10" i="7"/>
  <c r="Y10" i="7"/>
  <c r="AC10" i="7"/>
  <c r="AG10" i="7"/>
  <c r="AK10" i="7"/>
  <c r="AO10" i="7"/>
  <c r="AS10" i="7"/>
  <c r="AW10" i="7"/>
  <c r="BA10" i="7"/>
  <c r="P11" i="7"/>
  <c r="T11" i="7"/>
  <c r="X11" i="7"/>
  <c r="AB11" i="7"/>
  <c r="AF11" i="7"/>
  <c r="AJ11" i="7"/>
  <c r="AN11" i="7"/>
  <c r="AR11" i="7"/>
  <c r="AV11" i="7"/>
  <c r="AZ11" i="7"/>
  <c r="S12" i="7"/>
  <c r="W12" i="7"/>
  <c r="AA12" i="7"/>
  <c r="AE12" i="7"/>
  <c r="AI12" i="7"/>
  <c r="AM12" i="7"/>
  <c r="AQ12" i="7"/>
  <c r="AU12" i="7"/>
  <c r="AY12" i="7"/>
  <c r="Z113" i="7"/>
  <c r="Z112" i="7"/>
  <c r="Z110" i="7"/>
  <c r="Z107" i="7"/>
  <c r="Z109" i="7"/>
  <c r="Z106" i="7"/>
  <c r="Z102" i="7"/>
  <c r="Z105" i="7"/>
  <c r="Z111" i="7"/>
  <c r="Z104" i="7"/>
  <c r="Z103" i="7"/>
  <c r="Z100" i="7"/>
  <c r="Z99" i="7"/>
  <c r="Z98" i="7"/>
  <c r="Z96" i="7"/>
  <c r="Z92" i="7"/>
  <c r="Z101" i="7"/>
  <c r="Z97" i="7"/>
  <c r="Z95" i="7"/>
  <c r="Z93" i="7"/>
  <c r="Z91" i="7"/>
  <c r="Z87" i="7"/>
  <c r="Z83" i="7"/>
  <c r="Z94" i="7"/>
  <c r="Z90" i="7"/>
  <c r="Z86" i="7"/>
  <c r="Z108" i="7"/>
  <c r="Z89" i="7"/>
  <c r="Z85" i="7"/>
  <c r="Z88" i="7"/>
  <c r="Z84" i="7"/>
  <c r="Z82" i="7"/>
  <c r="Z78" i="7"/>
  <c r="Z74" i="7"/>
  <c r="Z81" i="7"/>
  <c r="Z77" i="7"/>
  <c r="Z73" i="7"/>
  <c r="Z80" i="7"/>
  <c r="Z76" i="7"/>
  <c r="Z68" i="7"/>
  <c r="Z64" i="7"/>
  <c r="Z75" i="7"/>
  <c r="Z67" i="7"/>
  <c r="Z63" i="7"/>
  <c r="Z59" i="7"/>
  <c r="Z55" i="7"/>
  <c r="Z72" i="7"/>
  <c r="Z71" i="7"/>
  <c r="Z70" i="7"/>
  <c r="Z66" i="7"/>
  <c r="Z62" i="7"/>
  <c r="Z58" i="7"/>
  <c r="Z51" i="7"/>
  <c r="Z47" i="7"/>
  <c r="Z43" i="7"/>
  <c r="Z39" i="7"/>
  <c r="Z35" i="7"/>
  <c r="Z31" i="7"/>
  <c r="Z27" i="7"/>
  <c r="Z23" i="7"/>
  <c r="Z65" i="7"/>
  <c r="Z50" i="7"/>
  <c r="Z46" i="7"/>
  <c r="Z42" i="7"/>
  <c r="Z38" i="7"/>
  <c r="Z34" i="7"/>
  <c r="Z30" i="7"/>
  <c r="Z26" i="7"/>
  <c r="Z22" i="7"/>
  <c r="Z79" i="7"/>
  <c r="Z53" i="7"/>
  <c r="Z49" i="7"/>
  <c r="Z45" i="7"/>
  <c r="R13" i="7"/>
  <c r="V13" i="7"/>
  <c r="Z13" i="7"/>
  <c r="AD13" i="7"/>
  <c r="AH13" i="7"/>
  <c r="AL13" i="7"/>
  <c r="AP13" i="7"/>
  <c r="AT13" i="7"/>
  <c r="AX13" i="7"/>
  <c r="Q14" i="7"/>
  <c r="U14" i="7"/>
  <c r="Y14" i="7"/>
  <c r="AC14" i="7"/>
  <c r="AG14" i="7"/>
  <c r="AK14" i="7"/>
  <c r="AO14" i="7"/>
  <c r="AS14" i="7"/>
  <c r="AW14" i="7"/>
  <c r="BA14" i="7"/>
  <c r="P15" i="7"/>
  <c r="T15" i="7"/>
  <c r="X15" i="7"/>
  <c r="AB15" i="7"/>
  <c r="AF15" i="7"/>
  <c r="AJ15" i="7"/>
  <c r="AN15" i="7"/>
  <c r="AR15" i="7"/>
  <c r="AV15" i="7"/>
  <c r="AZ15" i="7"/>
  <c r="S16" i="7"/>
  <c r="W16" i="7"/>
  <c r="AA16" i="7"/>
  <c r="AE16" i="7"/>
  <c r="AI16" i="7"/>
  <c r="AM16" i="7"/>
  <c r="AQ16" i="7"/>
  <c r="AU16" i="7"/>
  <c r="AY16" i="7"/>
  <c r="AD113" i="7"/>
  <c r="AD112" i="7"/>
  <c r="AD111" i="7"/>
  <c r="AD109" i="7"/>
  <c r="AD107" i="7"/>
  <c r="AD106" i="7"/>
  <c r="AD102" i="7"/>
  <c r="AD110" i="7"/>
  <c r="AD105" i="7"/>
  <c r="AD108" i="7"/>
  <c r="AD104" i="7"/>
  <c r="AD100" i="7"/>
  <c r="AD99" i="7"/>
  <c r="AD98" i="7"/>
  <c r="AD101" i="7"/>
  <c r="AD97" i="7"/>
  <c r="AD96" i="7"/>
  <c r="AD92" i="7"/>
  <c r="AD103" i="7"/>
  <c r="AD95" i="7"/>
  <c r="AD91" i="7"/>
  <c r="AD87" i="7"/>
  <c r="AD83" i="7"/>
  <c r="AD90" i="7"/>
  <c r="AD86" i="7"/>
  <c r="AD93" i="7"/>
  <c r="AD89" i="7"/>
  <c r="AD85" i="7"/>
  <c r="AD82" i="7"/>
  <c r="AD78" i="7"/>
  <c r="AD74" i="7"/>
  <c r="AD94" i="7"/>
  <c r="AD81" i="7"/>
  <c r="AD77" i="7"/>
  <c r="AD73" i="7"/>
  <c r="AD80" i="7"/>
  <c r="AD72" i="7"/>
  <c r="AD68" i="7"/>
  <c r="AD64" i="7"/>
  <c r="AD88" i="7"/>
  <c r="AD79" i="7"/>
  <c r="AD67" i="7"/>
  <c r="AD63" i="7"/>
  <c r="AD59" i="7"/>
  <c r="AD55" i="7"/>
  <c r="AD84" i="7"/>
  <c r="AD76" i="7"/>
  <c r="AD70" i="7"/>
  <c r="AD66" i="7"/>
  <c r="AD62" i="7"/>
  <c r="AD58" i="7"/>
  <c r="AD65" i="7"/>
  <c r="AD54" i="7"/>
  <c r="AD51" i="7"/>
  <c r="AD47" i="7"/>
  <c r="AD43" i="7"/>
  <c r="AD39" i="7"/>
  <c r="AD35" i="7"/>
  <c r="AD31" i="7"/>
  <c r="AD27" i="7"/>
  <c r="AD23" i="7"/>
  <c r="AD60" i="7"/>
  <c r="AD57" i="7"/>
  <c r="AD56" i="7"/>
  <c r="AD50" i="7"/>
  <c r="AD46" i="7"/>
  <c r="AD42" i="7"/>
  <c r="AD38" i="7"/>
  <c r="AD34" i="7"/>
  <c r="AD30" i="7"/>
  <c r="AD26" i="7"/>
  <c r="AD22" i="7"/>
  <c r="AD71" i="7"/>
  <c r="AD69" i="7"/>
  <c r="AD61" i="7"/>
  <c r="AD53" i="7"/>
  <c r="AD49" i="7"/>
  <c r="AD45" i="7"/>
  <c r="R17" i="7"/>
  <c r="V17" i="7"/>
  <c r="Z17" i="7"/>
  <c r="AD17" i="7"/>
  <c r="AH17" i="7"/>
  <c r="AL17" i="7"/>
  <c r="AP17" i="7"/>
  <c r="AT17" i="7"/>
  <c r="AX17" i="7"/>
  <c r="Q18" i="7"/>
  <c r="U18" i="7"/>
  <c r="Y18" i="7"/>
  <c r="AC18" i="7"/>
  <c r="AG18" i="7"/>
  <c r="AK18" i="7"/>
  <c r="AO18" i="7"/>
  <c r="AS18" i="7"/>
  <c r="AW18" i="7"/>
  <c r="BA18" i="7"/>
  <c r="P19" i="7"/>
  <c r="T19" i="7"/>
  <c r="X19" i="7"/>
  <c r="AB19" i="7"/>
  <c r="AF19" i="7"/>
  <c r="AJ19" i="7"/>
  <c r="AN19" i="7"/>
  <c r="AR19" i="7"/>
  <c r="AV19" i="7"/>
  <c r="AZ19" i="7"/>
  <c r="S20" i="7"/>
  <c r="Y20" i="7"/>
  <c r="AD20" i="7"/>
  <c r="AI20" i="7"/>
  <c r="AO20" i="7"/>
  <c r="AT20" i="7"/>
  <c r="AY20" i="7"/>
  <c r="AH113" i="7"/>
  <c r="AH112" i="7"/>
  <c r="AH109" i="7"/>
  <c r="AH111" i="7"/>
  <c r="AH107" i="7"/>
  <c r="AH110" i="7"/>
  <c r="AH106" i="7"/>
  <c r="AH102" i="7"/>
  <c r="AH108" i="7"/>
  <c r="AH105" i="7"/>
  <c r="AH104" i="7"/>
  <c r="AH100" i="7"/>
  <c r="AH99" i="7"/>
  <c r="AH103" i="7"/>
  <c r="AH98" i="7"/>
  <c r="AH96" i="7"/>
  <c r="AH92" i="7"/>
  <c r="AH95" i="7"/>
  <c r="AH101" i="7"/>
  <c r="AH97" i="7"/>
  <c r="AH93" i="7"/>
  <c r="AH91" i="7"/>
  <c r="AH87" i="7"/>
  <c r="AH83" i="7"/>
  <c r="AH94" i="7"/>
  <c r="AH90" i="7"/>
  <c r="AH86" i="7"/>
  <c r="AH89" i="7"/>
  <c r="AH85" i="7"/>
  <c r="AH82" i="7"/>
  <c r="AH78" i="7"/>
  <c r="AH74" i="7"/>
  <c r="AH81" i="7"/>
  <c r="AH77" i="7"/>
  <c r="AH73" i="7"/>
  <c r="AH88" i="7"/>
  <c r="AH84" i="7"/>
  <c r="AH80" i="7"/>
  <c r="AH76" i="7"/>
  <c r="AH71" i="7"/>
  <c r="AH68" i="7"/>
  <c r="AH64" i="7"/>
  <c r="AH75" i="7"/>
  <c r="AH67" i="7"/>
  <c r="AH63" i="7"/>
  <c r="AH59" i="7"/>
  <c r="AH55" i="7"/>
  <c r="AH72" i="7"/>
  <c r="AH70" i="7"/>
  <c r="AH66" i="7"/>
  <c r="AH62" i="7"/>
  <c r="AH58" i="7"/>
  <c r="AH51" i="7"/>
  <c r="AH47" i="7"/>
  <c r="AH43" i="7"/>
  <c r="AH39" i="7"/>
  <c r="AH35" i="7"/>
  <c r="AH31" i="7"/>
  <c r="AH27" i="7"/>
  <c r="AH23" i="7"/>
  <c r="AH79" i="7"/>
  <c r="AH69" i="7"/>
  <c r="AH61" i="7"/>
  <c r="AH54" i="7"/>
  <c r="AH50" i="7"/>
  <c r="AH46" i="7"/>
  <c r="AH42" i="7"/>
  <c r="AH38" i="7"/>
  <c r="AH34" i="7"/>
  <c r="AH30" i="7"/>
  <c r="AH26" i="7"/>
  <c r="AH22" i="7"/>
  <c r="AH53" i="7"/>
  <c r="AH49" i="7"/>
  <c r="AH45" i="7"/>
  <c r="Q21" i="7"/>
  <c r="V21" i="7"/>
  <c r="AB21" i="7"/>
  <c r="AG21" i="7"/>
  <c r="AL21" i="7"/>
  <c r="AR21" i="7"/>
  <c r="AW21" i="7"/>
  <c r="P22" i="7"/>
  <c r="X22" i="7"/>
  <c r="AF22" i="7"/>
  <c r="AN22" i="7"/>
  <c r="AV22" i="7"/>
  <c r="W23" i="7"/>
  <c r="AE23" i="7"/>
  <c r="AM23" i="7"/>
  <c r="AU23" i="7"/>
  <c r="W24" i="7"/>
  <c r="AE24" i="7"/>
  <c r="AM24" i="7"/>
  <c r="AU24" i="7"/>
  <c r="R25" i="7"/>
  <c r="Z25" i="7"/>
  <c r="AH25" i="7"/>
  <c r="AP25" i="7"/>
  <c r="AX25" i="7"/>
  <c r="T26" i="7"/>
  <c r="AB26" i="7"/>
  <c r="AJ26" i="7"/>
  <c r="AR26" i="7"/>
  <c r="AZ26" i="7"/>
  <c r="S27" i="7"/>
  <c r="AA27" i="7"/>
  <c r="AI27" i="7"/>
  <c r="AQ27" i="7"/>
  <c r="AY27" i="7"/>
  <c r="S28" i="7"/>
  <c r="AA28" i="7"/>
  <c r="AI28" i="7"/>
  <c r="AQ28" i="7"/>
  <c r="AY28" i="7"/>
  <c r="AP113" i="7"/>
  <c r="AP112" i="7"/>
  <c r="AP109" i="7"/>
  <c r="AP111" i="7"/>
  <c r="AP110" i="7"/>
  <c r="AP107" i="7"/>
  <c r="AP106" i="7"/>
  <c r="AP102" i="7"/>
  <c r="AP105" i="7"/>
  <c r="AP104" i="7"/>
  <c r="AP103" i="7"/>
  <c r="AP100" i="7"/>
  <c r="AP99" i="7"/>
  <c r="AP108" i="7"/>
  <c r="AP98" i="7"/>
  <c r="AP96" i="7"/>
  <c r="AP92" i="7"/>
  <c r="AP101" i="7"/>
  <c r="AP97" i="7"/>
  <c r="AP95" i="7"/>
  <c r="AP93" i="7"/>
  <c r="AP91" i="7"/>
  <c r="AP87" i="7"/>
  <c r="AP83" i="7"/>
  <c r="AP94" i="7"/>
  <c r="AP90" i="7"/>
  <c r="AP86" i="7"/>
  <c r="AP89" i="7"/>
  <c r="AP85" i="7"/>
  <c r="AP88" i="7"/>
  <c r="AP84" i="7"/>
  <c r="AP82" i="7"/>
  <c r="AP78" i="7"/>
  <c r="AP74" i="7"/>
  <c r="AP81" i="7"/>
  <c r="AP77" i="7"/>
  <c r="AP73" i="7"/>
  <c r="AP80" i="7"/>
  <c r="AP76" i="7"/>
  <c r="AP68" i="7"/>
  <c r="AP64" i="7"/>
  <c r="AP75" i="7"/>
  <c r="AP67" i="7"/>
  <c r="AP63" i="7"/>
  <c r="AP59" i="7"/>
  <c r="AP55" i="7"/>
  <c r="AP72" i="7"/>
  <c r="AP71" i="7"/>
  <c r="AP70" i="7"/>
  <c r="AP66" i="7"/>
  <c r="AP62" i="7"/>
  <c r="AP58" i="7"/>
  <c r="AP79" i="7"/>
  <c r="AP51" i="7"/>
  <c r="AP47" i="7"/>
  <c r="AP43" i="7"/>
  <c r="AP39" i="7"/>
  <c r="AP35" i="7"/>
  <c r="AP31" i="7"/>
  <c r="AP27" i="7"/>
  <c r="AP23" i="7"/>
  <c r="AP65" i="7"/>
  <c r="AP50" i="7"/>
  <c r="AP46" i="7"/>
  <c r="AP42" i="7"/>
  <c r="AP38" i="7"/>
  <c r="AP34" i="7"/>
  <c r="AP30" i="7"/>
  <c r="AP26" i="7"/>
  <c r="AP22" i="7"/>
  <c r="AP53" i="7"/>
  <c r="AP49" i="7"/>
  <c r="AP45" i="7"/>
  <c r="V29" i="7"/>
  <c r="AD29" i="7"/>
  <c r="AL29" i="7"/>
  <c r="AT29" i="7"/>
  <c r="P30" i="7"/>
  <c r="X30" i="7"/>
  <c r="AF30" i="7"/>
  <c r="AN30" i="7"/>
  <c r="AV30" i="7"/>
  <c r="W31" i="7"/>
  <c r="AE31" i="7"/>
  <c r="AM31" i="7"/>
  <c r="AU31" i="7"/>
  <c r="W32" i="7"/>
  <c r="AE32" i="7"/>
  <c r="AM32" i="7"/>
  <c r="AU32" i="7"/>
  <c r="R33" i="7"/>
  <c r="Z33" i="7"/>
  <c r="AH33" i="7"/>
  <c r="AP33" i="7"/>
  <c r="AX33" i="7"/>
  <c r="T34" i="7"/>
  <c r="AB34" i="7"/>
  <c r="AJ34" i="7"/>
  <c r="AR34" i="7"/>
  <c r="AZ34" i="7"/>
  <c r="S35" i="7"/>
  <c r="AA35" i="7"/>
  <c r="AI35" i="7"/>
  <c r="AQ35" i="7"/>
  <c r="AY35" i="7"/>
  <c r="S36" i="7"/>
  <c r="AA36" i="7"/>
  <c r="AI36" i="7"/>
  <c r="AQ36" i="7"/>
  <c r="AY36" i="7"/>
  <c r="AX113" i="7"/>
  <c r="AX112" i="7"/>
  <c r="AX109" i="7"/>
  <c r="AX111" i="7"/>
  <c r="AX107" i="7"/>
  <c r="AX110" i="7"/>
  <c r="AX106" i="7"/>
  <c r="AX102" i="7"/>
  <c r="AX108" i="7"/>
  <c r="AX105" i="7"/>
  <c r="AX104" i="7"/>
  <c r="AX100" i="7"/>
  <c r="AX99" i="7"/>
  <c r="AX103" i="7"/>
  <c r="AX98" i="7"/>
  <c r="AX96" i="7"/>
  <c r="AX92" i="7"/>
  <c r="AX95" i="7"/>
  <c r="AX93" i="7"/>
  <c r="AX91" i="7"/>
  <c r="AX87" i="7"/>
  <c r="AX83" i="7"/>
  <c r="AX94" i="7"/>
  <c r="AX90" i="7"/>
  <c r="AX86" i="7"/>
  <c r="AX101" i="7"/>
  <c r="AX97" i="7"/>
  <c r="AX89" i="7"/>
  <c r="AX85" i="7"/>
  <c r="AX82" i="7"/>
  <c r="AX78" i="7"/>
  <c r="AX74" i="7"/>
  <c r="AX81" i="7"/>
  <c r="AX77" i="7"/>
  <c r="AX73" i="7"/>
  <c r="AX88" i="7"/>
  <c r="AX84" i="7"/>
  <c r="AX80" i="7"/>
  <c r="AX76" i="7"/>
  <c r="AX71" i="7"/>
  <c r="AX68" i="7"/>
  <c r="AX64" i="7"/>
  <c r="AX75" i="7"/>
  <c r="AX67" i="7"/>
  <c r="AX63" i="7"/>
  <c r="AX59" i="7"/>
  <c r="AX55" i="7"/>
  <c r="AX72" i="7"/>
  <c r="AX70" i="7"/>
  <c r="AX66" i="7"/>
  <c r="AX62" i="7"/>
  <c r="AX58" i="7"/>
  <c r="AX51" i="7"/>
  <c r="AX47" i="7"/>
  <c r="AX43" i="7"/>
  <c r="AX39" i="7"/>
  <c r="AX35" i="7"/>
  <c r="AX31" i="7"/>
  <c r="AX27" i="7"/>
  <c r="AX23" i="7"/>
  <c r="AX69" i="7"/>
  <c r="AX61" i="7"/>
  <c r="AX54" i="7"/>
  <c r="AX50" i="7"/>
  <c r="AX46" i="7"/>
  <c r="AX42" i="7"/>
  <c r="AX38" i="7"/>
  <c r="AX34" i="7"/>
  <c r="AX30" i="7"/>
  <c r="AX26" i="7"/>
  <c r="AX22" i="7"/>
  <c r="AX53" i="7"/>
  <c r="AX49" i="7"/>
  <c r="AX45" i="7"/>
  <c r="V37" i="7"/>
  <c r="AD37" i="7"/>
  <c r="AL37" i="7"/>
  <c r="P38" i="7"/>
  <c r="X38" i="7"/>
  <c r="AF38" i="7"/>
  <c r="AN38" i="7"/>
  <c r="AV38" i="7"/>
  <c r="P39" i="7"/>
  <c r="AF39" i="7"/>
  <c r="AV39" i="7"/>
  <c r="R40" i="7"/>
  <c r="Z40" i="7"/>
  <c r="AH40" i="7"/>
  <c r="AP40" i="7"/>
  <c r="AX40" i="7"/>
  <c r="U41" i="7"/>
  <c r="AC41" i="7"/>
  <c r="AK41" i="7"/>
  <c r="AS41" i="7"/>
  <c r="BA41" i="7"/>
  <c r="T42" i="7"/>
  <c r="AJ42" i="7"/>
  <c r="AZ42" i="7"/>
  <c r="AI43" i="7"/>
  <c r="AY43" i="7"/>
  <c r="R44" i="7"/>
  <c r="AH44" i="7"/>
  <c r="AX44" i="7"/>
  <c r="AC45" i="7"/>
  <c r="AS45" i="7"/>
  <c r="BG82" i="7"/>
  <c r="T46" i="7"/>
  <c r="AJ46" i="7"/>
  <c r="AZ46" i="7"/>
  <c r="AE47" i="7"/>
  <c r="AU47" i="7"/>
  <c r="Z48" i="7"/>
  <c r="AP48" i="7"/>
  <c r="BF48" i="7"/>
  <c r="Q49" i="7"/>
  <c r="AG49" i="7"/>
  <c r="T50" i="7"/>
  <c r="AJ50" i="7"/>
  <c r="AQ51" i="7"/>
  <c r="BG51" i="7"/>
  <c r="BM113" i="7"/>
  <c r="BM112" i="7"/>
  <c r="BM110" i="7"/>
  <c r="BM111" i="7"/>
  <c r="BM108" i="7"/>
  <c r="BM107" i="7"/>
  <c r="BM109" i="7"/>
  <c r="BM103" i="7"/>
  <c r="BM106" i="7"/>
  <c r="BM102" i="7"/>
  <c r="BM105" i="7"/>
  <c r="BM101" i="7"/>
  <c r="BM104" i="7"/>
  <c r="BM97" i="7"/>
  <c r="BM100" i="7"/>
  <c r="BM99" i="7"/>
  <c r="BM93" i="7"/>
  <c r="BM96" i="7"/>
  <c r="BM92" i="7"/>
  <c r="BM88" i="7"/>
  <c r="BM84" i="7"/>
  <c r="BM91" i="7"/>
  <c r="BM87" i="7"/>
  <c r="BM98" i="7"/>
  <c r="BM95" i="7"/>
  <c r="BM94" i="7"/>
  <c r="BM90" i="7"/>
  <c r="BM86" i="7"/>
  <c r="BM79" i="7"/>
  <c r="BM75" i="7"/>
  <c r="BM82" i="7"/>
  <c r="BM78" i="7"/>
  <c r="BM74" i="7"/>
  <c r="BM89" i="7"/>
  <c r="BM85" i="7"/>
  <c r="BM83" i="7"/>
  <c r="BM81" i="7"/>
  <c r="BM69" i="7"/>
  <c r="BM65" i="7"/>
  <c r="BM61" i="7"/>
  <c r="BM80" i="7"/>
  <c r="BM76" i="7"/>
  <c r="BM73" i="7"/>
  <c r="BM71" i="7"/>
  <c r="BM68" i="7"/>
  <c r="BM64" i="7"/>
  <c r="BM60" i="7"/>
  <c r="BM56" i="7"/>
  <c r="BM67" i="7"/>
  <c r="BM63" i="7"/>
  <c r="BM59" i="7"/>
  <c r="BM55" i="7"/>
  <c r="BM66" i="7"/>
  <c r="BM58" i="7"/>
  <c r="BM57" i="7"/>
  <c r="BM54" i="7"/>
  <c r="BM52" i="7"/>
  <c r="BL49" i="7"/>
  <c r="BM48" i="7"/>
  <c r="BK46" i="7"/>
  <c r="BL45" i="7"/>
  <c r="BM44" i="7"/>
  <c r="BK42" i="7"/>
  <c r="BL41" i="7"/>
  <c r="BM40" i="7"/>
  <c r="BK38" i="7"/>
  <c r="BL37" i="7"/>
  <c r="BM36" i="7"/>
  <c r="BJ35" i="7"/>
  <c r="BK34" i="7"/>
  <c r="BL33" i="7"/>
  <c r="BM32" i="7"/>
  <c r="BJ31" i="7"/>
  <c r="BK30" i="7"/>
  <c r="BL29" i="7"/>
  <c r="BM28" i="7"/>
  <c r="BJ27" i="7"/>
  <c r="BK26" i="7"/>
  <c r="BL25" i="7"/>
  <c r="BM24" i="7"/>
  <c r="BJ23" i="7"/>
  <c r="BK22" i="7"/>
  <c r="BM77" i="7"/>
  <c r="BM51" i="7"/>
  <c r="BK49" i="7"/>
  <c r="BL48" i="7"/>
  <c r="BM47" i="7"/>
  <c r="BK45" i="7"/>
  <c r="BL44" i="7"/>
  <c r="BM43" i="7"/>
  <c r="BK41" i="7"/>
  <c r="BL40" i="7"/>
  <c r="BM39" i="7"/>
  <c r="BK37" i="7"/>
  <c r="BL36" i="7"/>
  <c r="BM35" i="7"/>
  <c r="BK33" i="7"/>
  <c r="BL32" i="7"/>
  <c r="BM31" i="7"/>
  <c r="BJ30" i="7"/>
  <c r="BK29" i="7"/>
  <c r="BL28" i="7"/>
  <c r="BM27" i="7"/>
  <c r="BJ26" i="7"/>
  <c r="BK25" i="7"/>
  <c r="BL24" i="7"/>
  <c r="BM23" i="7"/>
  <c r="BJ22" i="7"/>
  <c r="BK21" i="7"/>
  <c r="BL20" i="7"/>
  <c r="BM19" i="7"/>
  <c r="BM70" i="7"/>
  <c r="BM62" i="7"/>
  <c r="BK52" i="7"/>
  <c r="BL51" i="7"/>
  <c r="BM50" i="7"/>
  <c r="BK48" i="7"/>
  <c r="BL47" i="7"/>
  <c r="BM46" i="7"/>
  <c r="BJ45" i="7"/>
  <c r="BK44" i="7"/>
  <c r="BL43" i="7"/>
  <c r="BM42" i="7"/>
  <c r="V52" i="7"/>
  <c r="AC53" i="7"/>
  <c r="AS53" i="7"/>
  <c r="BI53" i="7"/>
  <c r="U54" i="7"/>
  <c r="AP54" i="7"/>
  <c r="AQ55" i="7"/>
  <c r="AP56" i="7"/>
  <c r="R57" i="7"/>
  <c r="AX57" i="7"/>
  <c r="AJ58" i="7"/>
  <c r="AQ59" i="7"/>
  <c r="AP60" i="7"/>
  <c r="Z61" i="7"/>
  <c r="AS62" i="7"/>
  <c r="P63" i="7"/>
  <c r="AX65" i="7"/>
  <c r="AK66" i="7"/>
  <c r="AP69" i="7"/>
  <c r="Q77" i="7"/>
  <c r="AB78" i="7"/>
  <c r="R7" i="7"/>
  <c r="Q8" i="7"/>
  <c r="X113" i="7"/>
  <c r="X111" i="7"/>
  <c r="X110" i="7"/>
  <c r="X109" i="7"/>
  <c r="X108" i="7"/>
  <c r="X112" i="7"/>
  <c r="X107" i="7"/>
  <c r="X104" i="7"/>
  <c r="X103" i="7"/>
  <c r="X106" i="7"/>
  <c r="X102" i="7"/>
  <c r="X98" i="7"/>
  <c r="X105" i="7"/>
  <c r="X101" i="7"/>
  <c r="X97" i="7"/>
  <c r="X100" i="7"/>
  <c r="X94" i="7"/>
  <c r="X99" i="7"/>
  <c r="X93" i="7"/>
  <c r="X89" i="7"/>
  <c r="X85" i="7"/>
  <c r="X88" i="7"/>
  <c r="X84" i="7"/>
  <c r="X91" i="7"/>
  <c r="X87" i="7"/>
  <c r="X83" i="7"/>
  <c r="X96" i="7"/>
  <c r="X90" i="7"/>
  <c r="X86" i="7"/>
  <c r="X80" i="7"/>
  <c r="X76" i="7"/>
  <c r="X72" i="7"/>
  <c r="X79" i="7"/>
  <c r="X75" i="7"/>
  <c r="X71" i="7"/>
  <c r="X92" i="7"/>
  <c r="X82" i="7"/>
  <c r="X77" i="7"/>
  <c r="X70" i="7"/>
  <c r="X66" i="7"/>
  <c r="X62" i="7"/>
  <c r="X95" i="7"/>
  <c r="X78" i="7"/>
  <c r="X69" i="7"/>
  <c r="X65" i="7"/>
  <c r="X61" i="7"/>
  <c r="X57" i="7"/>
  <c r="X73" i="7"/>
  <c r="X68" i="7"/>
  <c r="X64" i="7"/>
  <c r="X60" i="7"/>
  <c r="X56" i="7"/>
  <c r="X59" i="7"/>
  <c r="X55" i="7"/>
  <c r="X53" i="7"/>
  <c r="X49" i="7"/>
  <c r="X45" i="7"/>
  <c r="X41" i="7"/>
  <c r="X37" i="7"/>
  <c r="X33" i="7"/>
  <c r="X29" i="7"/>
  <c r="X25" i="7"/>
  <c r="X63" i="7"/>
  <c r="X58" i="7"/>
  <c r="X54" i="7"/>
  <c r="X52" i="7"/>
  <c r="X48" i="7"/>
  <c r="X44" i="7"/>
  <c r="X40" i="7"/>
  <c r="X36" i="7"/>
  <c r="X32" i="7"/>
  <c r="X28" i="7"/>
  <c r="X24" i="7"/>
  <c r="X20" i="7"/>
  <c r="X74" i="7"/>
  <c r="X51" i="7"/>
  <c r="X47" i="7"/>
  <c r="X43" i="7"/>
  <c r="V11" i="7"/>
  <c r="P13" i="7"/>
  <c r="S14" i="7"/>
  <c r="R15" i="7"/>
  <c r="U16" i="7"/>
  <c r="P17" i="7"/>
  <c r="W18" i="7"/>
  <c r="V19" i="7"/>
  <c r="V20" i="7"/>
  <c r="AG20" i="7"/>
  <c r="T21" i="7"/>
  <c r="AD21" i="7"/>
  <c r="AB22" i="7"/>
  <c r="S23" i="7"/>
  <c r="S24" i="7"/>
  <c r="AA24" i="7"/>
  <c r="AL113" i="7"/>
  <c r="AL112" i="7"/>
  <c r="AL109" i="7"/>
  <c r="AL111" i="7"/>
  <c r="AL107" i="7"/>
  <c r="AL110" i="7"/>
  <c r="AL108" i="7"/>
  <c r="AL106" i="7"/>
  <c r="AL102" i="7"/>
  <c r="AL105" i="7"/>
  <c r="AL104" i="7"/>
  <c r="AL100" i="7"/>
  <c r="AL103" i="7"/>
  <c r="AL99" i="7"/>
  <c r="AL98" i="7"/>
  <c r="AL96" i="7"/>
  <c r="AL92" i="7"/>
  <c r="AL95" i="7"/>
  <c r="AL91" i="7"/>
  <c r="AL87" i="7"/>
  <c r="AL83" i="7"/>
  <c r="AL90" i="7"/>
  <c r="AL86" i="7"/>
  <c r="AL93" i="7"/>
  <c r="AL89" i="7"/>
  <c r="AL85" i="7"/>
  <c r="AL94" i="7"/>
  <c r="AL82" i="7"/>
  <c r="AL78" i="7"/>
  <c r="AL74" i="7"/>
  <c r="AL101" i="7"/>
  <c r="AL97" i="7"/>
  <c r="AL88" i="7"/>
  <c r="AL84" i="7"/>
  <c r="AL81" i="7"/>
  <c r="AL77" i="7"/>
  <c r="AL73" i="7"/>
  <c r="AL80" i="7"/>
  <c r="AL72" i="7"/>
  <c r="AL68" i="7"/>
  <c r="AL64" i="7"/>
  <c r="AL79" i="7"/>
  <c r="AL71" i="7"/>
  <c r="AL67" i="7"/>
  <c r="AL63" i="7"/>
  <c r="AL59" i="7"/>
  <c r="AL55" i="7"/>
  <c r="AL76" i="7"/>
  <c r="AL70" i="7"/>
  <c r="AL66" i="7"/>
  <c r="AL62" i="7"/>
  <c r="AL58" i="7"/>
  <c r="AL69" i="7"/>
  <c r="AL61" i="7"/>
  <c r="AL51" i="7"/>
  <c r="AL47" i="7"/>
  <c r="AL43" i="7"/>
  <c r="AL39" i="7"/>
  <c r="AL35" i="7"/>
  <c r="AL31" i="7"/>
  <c r="AL27" i="7"/>
  <c r="AL23" i="7"/>
  <c r="AL60" i="7"/>
  <c r="AL57" i="7"/>
  <c r="AL56" i="7"/>
  <c r="AL50" i="7"/>
  <c r="AL46" i="7"/>
  <c r="AL42" i="7"/>
  <c r="AL38" i="7"/>
  <c r="AL34" i="7"/>
  <c r="AL30" i="7"/>
  <c r="AL26" i="7"/>
  <c r="AL22" i="7"/>
  <c r="AL75" i="7"/>
  <c r="AL65" i="7"/>
  <c r="AL54" i="7"/>
  <c r="AL53" i="7"/>
  <c r="AL49" i="7"/>
  <c r="AL45" i="7"/>
  <c r="V25" i="7"/>
  <c r="P26" i="7"/>
  <c r="AF26" i="7"/>
  <c r="W27" i="7"/>
  <c r="AE27" i="7"/>
  <c r="AE28" i="7"/>
  <c r="Z29" i="7"/>
  <c r="AH29" i="7"/>
  <c r="S32" i="7"/>
  <c r="AT113" i="7"/>
  <c r="AT112" i="7"/>
  <c r="AT111" i="7"/>
  <c r="AT109" i="7"/>
  <c r="AT107" i="7"/>
  <c r="AT110" i="7"/>
  <c r="AT106" i="7"/>
  <c r="AT102" i="7"/>
  <c r="AT105" i="7"/>
  <c r="AT108" i="7"/>
  <c r="AT104" i="7"/>
  <c r="AT100" i="7"/>
  <c r="AT99" i="7"/>
  <c r="AT98" i="7"/>
  <c r="AT103" i="7"/>
  <c r="AT101" i="7"/>
  <c r="AT97" i="7"/>
  <c r="AT96" i="7"/>
  <c r="AT92" i="7"/>
  <c r="AT95" i="7"/>
  <c r="AT91" i="7"/>
  <c r="AT87" i="7"/>
  <c r="AT83" i="7"/>
  <c r="AT90" i="7"/>
  <c r="AT86" i="7"/>
  <c r="AT93" i="7"/>
  <c r="AT89" i="7"/>
  <c r="AT85" i="7"/>
  <c r="AT82" i="7"/>
  <c r="AT78" i="7"/>
  <c r="AT74" i="7"/>
  <c r="AT81" i="7"/>
  <c r="AT77" i="7"/>
  <c r="AT73" i="7"/>
  <c r="AT80" i="7"/>
  <c r="AT88" i="7"/>
  <c r="AT72" i="7"/>
  <c r="AT68" i="7"/>
  <c r="AT64" i="7"/>
  <c r="AT94" i="7"/>
  <c r="AT84" i="7"/>
  <c r="AT79" i="7"/>
  <c r="AT67" i="7"/>
  <c r="AT63" i="7"/>
  <c r="AT59" i="7"/>
  <c r="AT55" i="7"/>
  <c r="AT76" i="7"/>
  <c r="AT70" i="7"/>
  <c r="AT66" i="7"/>
  <c r="AT62" i="7"/>
  <c r="AT58" i="7"/>
  <c r="AT65" i="7"/>
  <c r="AT54" i="7"/>
  <c r="AT51" i="7"/>
  <c r="AT47" i="7"/>
  <c r="AT43" i="7"/>
  <c r="AT39" i="7"/>
  <c r="AT35" i="7"/>
  <c r="AT31" i="7"/>
  <c r="AT27" i="7"/>
  <c r="AT23" i="7"/>
  <c r="AT75" i="7"/>
  <c r="AT60" i="7"/>
  <c r="AT57" i="7"/>
  <c r="AT56" i="7"/>
  <c r="AT50" i="7"/>
  <c r="AT46" i="7"/>
  <c r="AT42" i="7"/>
  <c r="AT38" i="7"/>
  <c r="AT34" i="7"/>
  <c r="AT30" i="7"/>
  <c r="AT26" i="7"/>
  <c r="AT22" i="7"/>
  <c r="AT69" i="7"/>
  <c r="AT61" i="7"/>
  <c r="AT53" i="7"/>
  <c r="AT49" i="7"/>
  <c r="AT45" i="7"/>
  <c r="V33" i="7"/>
  <c r="AL33" i="7"/>
  <c r="X34" i="7"/>
  <c r="AE35" i="7"/>
  <c r="W36" i="7"/>
  <c r="AH37" i="7"/>
  <c r="AB38" i="7"/>
  <c r="T39" i="7"/>
  <c r="AJ39" i="7"/>
  <c r="BA113" i="7"/>
  <c r="BA112" i="7"/>
  <c r="BA110" i="7"/>
  <c r="BA109" i="7"/>
  <c r="BA108" i="7"/>
  <c r="BA107" i="7"/>
  <c r="BA111" i="7"/>
  <c r="BA103" i="7"/>
  <c r="BA106" i="7"/>
  <c r="BA102" i="7"/>
  <c r="BA105" i="7"/>
  <c r="BA101" i="7"/>
  <c r="BA97" i="7"/>
  <c r="BA100" i="7"/>
  <c r="BA99" i="7"/>
  <c r="BA93" i="7"/>
  <c r="BA96" i="7"/>
  <c r="BA92" i="7"/>
  <c r="BA95" i="7"/>
  <c r="BA94" i="7"/>
  <c r="BA88" i="7"/>
  <c r="BA84" i="7"/>
  <c r="BA104" i="7"/>
  <c r="BA91" i="7"/>
  <c r="BA87" i="7"/>
  <c r="BA90" i="7"/>
  <c r="BA86" i="7"/>
  <c r="BA98" i="7"/>
  <c r="BA83" i="7"/>
  <c r="BA79" i="7"/>
  <c r="BA75" i="7"/>
  <c r="BA89" i="7"/>
  <c r="BA85" i="7"/>
  <c r="BA82" i="7"/>
  <c r="BA78" i="7"/>
  <c r="BA74" i="7"/>
  <c r="BA81" i="7"/>
  <c r="BA80" i="7"/>
  <c r="BA69" i="7"/>
  <c r="BA65" i="7"/>
  <c r="BA61" i="7"/>
  <c r="BA77" i="7"/>
  <c r="BA72" i="7"/>
  <c r="BA68" i="7"/>
  <c r="BA64" i="7"/>
  <c r="BA60" i="7"/>
  <c r="BA56" i="7"/>
  <c r="BA71" i="7"/>
  <c r="BA67" i="7"/>
  <c r="BA63" i="7"/>
  <c r="BA59" i="7"/>
  <c r="BA55" i="7"/>
  <c r="BA52" i="7"/>
  <c r="BA48" i="7"/>
  <c r="BA44" i="7"/>
  <c r="BA40" i="7"/>
  <c r="AY38" i="7"/>
  <c r="AZ37" i="7"/>
  <c r="BA36" i="7"/>
  <c r="AY34" i="7"/>
  <c r="AZ33" i="7"/>
  <c r="BA32" i="7"/>
  <c r="AY30" i="7"/>
  <c r="AZ29" i="7"/>
  <c r="BA28" i="7"/>
  <c r="AY26" i="7"/>
  <c r="AZ25" i="7"/>
  <c r="BA24" i="7"/>
  <c r="AY22" i="7"/>
  <c r="BA70" i="7"/>
  <c r="BA62" i="7"/>
  <c r="BA51" i="7"/>
  <c r="BA47" i="7"/>
  <c r="BA43" i="7"/>
  <c r="BA39" i="7"/>
  <c r="BA35" i="7"/>
  <c r="AY33" i="7"/>
  <c r="AZ32" i="7"/>
  <c r="BA31" i="7"/>
  <c r="AY29" i="7"/>
  <c r="AZ28" i="7"/>
  <c r="BA27" i="7"/>
  <c r="AY25" i="7"/>
  <c r="AZ24" i="7"/>
  <c r="BA23" i="7"/>
  <c r="AY21" i="7"/>
  <c r="AZ20" i="7"/>
  <c r="BA76" i="7"/>
  <c r="BA73" i="7"/>
  <c r="BA58" i="7"/>
  <c r="BA57" i="7"/>
  <c r="BA50" i="7"/>
  <c r="AY48" i="7"/>
  <c r="AZ47" i="7"/>
  <c r="BA46" i="7"/>
  <c r="AY44" i="7"/>
  <c r="AZ43" i="7"/>
  <c r="BA42" i="7"/>
  <c r="V40" i="7"/>
  <c r="AL40" i="7"/>
  <c r="Y41" i="7"/>
  <c r="AO41" i="7"/>
  <c r="AW41" i="7"/>
  <c r="AA43" i="7"/>
  <c r="Z44" i="7"/>
  <c r="U45" i="7"/>
  <c r="AB46" i="7"/>
  <c r="AH48" i="7"/>
  <c r="AB50" i="7"/>
  <c r="AR50" i="7"/>
  <c r="S51" i="7"/>
  <c r="AY51" i="7"/>
  <c r="AK53" i="7"/>
  <c r="BA53" i="7"/>
  <c r="AF54" i="7"/>
  <c r="BA54" i="7"/>
  <c r="AA55" i="7"/>
  <c r="AZ58" i="7"/>
  <c r="AA59" i="7"/>
  <c r="AV63" i="7"/>
  <c r="AT71" i="7"/>
  <c r="P74" i="7"/>
  <c r="Q3" i="7"/>
  <c r="U3" i="7"/>
  <c r="Y3" i="7"/>
  <c r="AG3" i="7"/>
  <c r="BA3" i="7"/>
  <c r="G4" i="7"/>
  <c r="P4" i="7"/>
  <c r="T4" i="7"/>
  <c r="X4" i="7"/>
  <c r="AB4" i="7"/>
  <c r="AF4" i="7"/>
  <c r="AZ4" i="7"/>
  <c r="S5" i="7"/>
  <c r="W5" i="7"/>
  <c r="AA5" i="7"/>
  <c r="AE5" i="7"/>
  <c r="AY5" i="7"/>
  <c r="S112" i="7"/>
  <c r="S111" i="7"/>
  <c r="S110" i="7"/>
  <c r="S109" i="7"/>
  <c r="S108" i="7"/>
  <c r="S105" i="7"/>
  <c r="S104" i="7"/>
  <c r="S103" i="7"/>
  <c r="S102" i="7"/>
  <c r="S99" i="7"/>
  <c r="S107" i="7"/>
  <c r="S106" i="7"/>
  <c r="S98" i="7"/>
  <c r="S101" i="7"/>
  <c r="S97" i="7"/>
  <c r="S95" i="7"/>
  <c r="S94" i="7"/>
  <c r="S90" i="7"/>
  <c r="S86" i="7"/>
  <c r="S89" i="7"/>
  <c r="S85" i="7"/>
  <c r="S96" i="7"/>
  <c r="S92" i="7"/>
  <c r="S88" i="7"/>
  <c r="S84" i="7"/>
  <c r="S93" i="7"/>
  <c r="S81" i="7"/>
  <c r="S77" i="7"/>
  <c r="S73" i="7"/>
  <c r="S100" i="7"/>
  <c r="S91" i="7"/>
  <c r="S87" i="7"/>
  <c r="S83" i="7"/>
  <c r="S80" i="7"/>
  <c r="S76" i="7"/>
  <c r="S72" i="7"/>
  <c r="S78" i="7"/>
  <c r="S75" i="7"/>
  <c r="S67" i="7"/>
  <c r="S63" i="7"/>
  <c r="S82" i="7"/>
  <c r="S70" i="7"/>
  <c r="S66" i="7"/>
  <c r="S62" i="7"/>
  <c r="S58" i="7"/>
  <c r="S54" i="7"/>
  <c r="S79" i="7"/>
  <c r="S74" i="7"/>
  <c r="S69" i="7"/>
  <c r="S65" i="7"/>
  <c r="S61" i="7"/>
  <c r="S57" i="7"/>
  <c r="S71" i="7"/>
  <c r="S68" i="7"/>
  <c r="S50" i="7"/>
  <c r="S46" i="7"/>
  <c r="S42" i="7"/>
  <c r="S38" i="7"/>
  <c r="S34" i="7"/>
  <c r="S30" i="7"/>
  <c r="S26" i="7"/>
  <c r="S22" i="7"/>
  <c r="S53" i="7"/>
  <c r="S49" i="7"/>
  <c r="S45" i="7"/>
  <c r="S41" i="7"/>
  <c r="S37" i="7"/>
  <c r="S33" i="7"/>
  <c r="S29" i="7"/>
  <c r="S25" i="7"/>
  <c r="S21" i="7"/>
  <c r="S64" i="7"/>
  <c r="S60" i="7"/>
  <c r="S56" i="7"/>
  <c r="S52" i="7"/>
  <c r="S48" i="7"/>
  <c r="S44" i="7"/>
  <c r="R6" i="7"/>
  <c r="V6" i="7"/>
  <c r="Z6" i="7"/>
  <c r="AD6" i="7"/>
  <c r="AL6" i="7"/>
  <c r="AT6" i="7"/>
  <c r="AX6" i="7"/>
  <c r="Q7" i="7"/>
  <c r="U7" i="7"/>
  <c r="Y7" i="7"/>
  <c r="AC7" i="7"/>
  <c r="AG7" i="7"/>
  <c r="AK7" i="7"/>
  <c r="AS7" i="7"/>
  <c r="AW7" i="7"/>
  <c r="BA7" i="7"/>
  <c r="P8" i="7"/>
  <c r="T8" i="7"/>
  <c r="X8" i="7"/>
  <c r="AB8" i="7"/>
  <c r="AF8" i="7"/>
  <c r="AJ8" i="7"/>
  <c r="AR8" i="7"/>
  <c r="AV8" i="7"/>
  <c r="AZ8" i="7"/>
  <c r="S9" i="7"/>
  <c r="W9" i="7"/>
  <c r="AA9" i="7"/>
  <c r="AE9" i="7"/>
  <c r="AI9" i="7"/>
  <c r="AQ9" i="7"/>
  <c r="AU9" i="7"/>
  <c r="AY9" i="7"/>
  <c r="W112" i="7"/>
  <c r="W111" i="7"/>
  <c r="W113" i="7"/>
  <c r="W110" i="7"/>
  <c r="W109" i="7"/>
  <c r="W108" i="7"/>
  <c r="W105" i="7"/>
  <c r="W104" i="7"/>
  <c r="W107" i="7"/>
  <c r="W103" i="7"/>
  <c r="W106" i="7"/>
  <c r="W99" i="7"/>
  <c r="W98" i="7"/>
  <c r="W101" i="7"/>
  <c r="W97" i="7"/>
  <c r="W95" i="7"/>
  <c r="W100" i="7"/>
  <c r="W94" i="7"/>
  <c r="W96" i="7"/>
  <c r="W92" i="7"/>
  <c r="W90" i="7"/>
  <c r="W86" i="7"/>
  <c r="W93" i="7"/>
  <c r="W89" i="7"/>
  <c r="W85" i="7"/>
  <c r="W88" i="7"/>
  <c r="W84" i="7"/>
  <c r="W91" i="7"/>
  <c r="W87" i="7"/>
  <c r="W81" i="7"/>
  <c r="W77" i="7"/>
  <c r="W73" i="7"/>
  <c r="W80" i="7"/>
  <c r="W76" i="7"/>
  <c r="W72" i="7"/>
  <c r="W102" i="7"/>
  <c r="W82" i="7"/>
  <c r="W79" i="7"/>
  <c r="W74" i="7"/>
  <c r="W71" i="7"/>
  <c r="W67" i="7"/>
  <c r="W63" i="7"/>
  <c r="W83" i="7"/>
  <c r="W70" i="7"/>
  <c r="W66" i="7"/>
  <c r="W62" i="7"/>
  <c r="W58" i="7"/>
  <c r="W54" i="7"/>
  <c r="W78" i="7"/>
  <c r="W75" i="7"/>
  <c r="W69" i="7"/>
  <c r="W65" i="7"/>
  <c r="W61" i="7"/>
  <c r="W57" i="7"/>
  <c r="W60" i="7"/>
  <c r="W56" i="7"/>
  <c r="W50" i="7"/>
  <c r="W46" i="7"/>
  <c r="W42" i="7"/>
  <c r="W38" i="7"/>
  <c r="W34" i="7"/>
  <c r="W30" i="7"/>
  <c r="W26" i="7"/>
  <c r="W22" i="7"/>
  <c r="W64" i="7"/>
  <c r="W59" i="7"/>
  <c r="W55" i="7"/>
  <c r="W53" i="7"/>
  <c r="W49" i="7"/>
  <c r="W45" i="7"/>
  <c r="W41" i="7"/>
  <c r="W37" i="7"/>
  <c r="W33" i="7"/>
  <c r="W29" i="7"/>
  <c r="W25" i="7"/>
  <c r="W21" i="7"/>
  <c r="W52" i="7"/>
  <c r="W48" i="7"/>
  <c r="W44" i="7"/>
  <c r="R10" i="7"/>
  <c r="V10" i="7"/>
  <c r="Z10" i="7"/>
  <c r="AD10" i="7"/>
  <c r="AH10" i="7"/>
  <c r="AL10" i="7"/>
  <c r="AP10" i="7"/>
  <c r="AT10" i="7"/>
  <c r="AX10" i="7"/>
  <c r="Q11" i="7"/>
  <c r="U11" i="7"/>
  <c r="Y11" i="7"/>
  <c r="AC11" i="7"/>
  <c r="AG11" i="7"/>
  <c r="AK11" i="7"/>
  <c r="AO11" i="7"/>
  <c r="AS11" i="7"/>
  <c r="AW11" i="7"/>
  <c r="BA11" i="7"/>
  <c r="P12" i="7"/>
  <c r="T12" i="7"/>
  <c r="X12" i="7"/>
  <c r="AB12" i="7"/>
  <c r="AF12" i="7"/>
  <c r="AJ12" i="7"/>
  <c r="AN12" i="7"/>
  <c r="AR12" i="7"/>
  <c r="AV12" i="7"/>
  <c r="AZ12" i="7"/>
  <c r="S13" i="7"/>
  <c r="W13" i="7"/>
  <c r="AA13" i="7"/>
  <c r="AE13" i="7"/>
  <c r="AI13" i="7"/>
  <c r="AM13" i="7"/>
  <c r="AQ13" i="7"/>
  <c r="AU13" i="7"/>
  <c r="AY13" i="7"/>
  <c r="AA112" i="7"/>
  <c r="AA111" i="7"/>
  <c r="AA113" i="7"/>
  <c r="AA110" i="7"/>
  <c r="AA109" i="7"/>
  <c r="AA108" i="7"/>
  <c r="AA105" i="7"/>
  <c r="AA107" i="7"/>
  <c r="AA104" i="7"/>
  <c r="AA103" i="7"/>
  <c r="AA99" i="7"/>
  <c r="AA98" i="7"/>
  <c r="AA102" i="7"/>
  <c r="AA101" i="7"/>
  <c r="AA97" i="7"/>
  <c r="AA100" i="7"/>
  <c r="AA95" i="7"/>
  <c r="AA94" i="7"/>
  <c r="AA106" i="7"/>
  <c r="AA90" i="7"/>
  <c r="AA86" i="7"/>
  <c r="AA89" i="7"/>
  <c r="AA85" i="7"/>
  <c r="AA96" i="7"/>
  <c r="AA92" i="7"/>
  <c r="AA88" i="7"/>
  <c r="AA84" i="7"/>
  <c r="AA81" i="7"/>
  <c r="AA77" i="7"/>
  <c r="AA73" i="7"/>
  <c r="AA83" i="7"/>
  <c r="AA80" i="7"/>
  <c r="AA76" i="7"/>
  <c r="AA72" i="7"/>
  <c r="AA87" i="7"/>
  <c r="AA78" i="7"/>
  <c r="AA75" i="7"/>
  <c r="AA67" i="7"/>
  <c r="AA63" i="7"/>
  <c r="AA71" i="7"/>
  <c r="AA70" i="7"/>
  <c r="AA66" i="7"/>
  <c r="AA62" i="7"/>
  <c r="AA58" i="7"/>
  <c r="AA54" i="7"/>
  <c r="AA91" i="7"/>
  <c r="AA79" i="7"/>
  <c r="AA74" i="7"/>
  <c r="AA69" i="7"/>
  <c r="AA65" i="7"/>
  <c r="AA61" i="7"/>
  <c r="AA57" i="7"/>
  <c r="AA82" i="7"/>
  <c r="AA64" i="7"/>
  <c r="AA50" i="7"/>
  <c r="AA46" i="7"/>
  <c r="AA42" i="7"/>
  <c r="AA38" i="7"/>
  <c r="AA34" i="7"/>
  <c r="AA30" i="7"/>
  <c r="AA26" i="7"/>
  <c r="AA22" i="7"/>
  <c r="AA93" i="7"/>
  <c r="AA53" i="7"/>
  <c r="AA49" i="7"/>
  <c r="AA45" i="7"/>
  <c r="AA41" i="7"/>
  <c r="AA37" i="7"/>
  <c r="AA33" i="7"/>
  <c r="AA29" i="7"/>
  <c r="AA25" i="7"/>
  <c r="AA21" i="7"/>
  <c r="AA68" i="7"/>
  <c r="AA60" i="7"/>
  <c r="AA56" i="7"/>
  <c r="AA52" i="7"/>
  <c r="AA48" i="7"/>
  <c r="AA44" i="7"/>
  <c r="R14" i="7"/>
  <c r="V14" i="7"/>
  <c r="Z14" i="7"/>
  <c r="AD14" i="7"/>
  <c r="AH14" i="7"/>
  <c r="AL14" i="7"/>
  <c r="AP14" i="7"/>
  <c r="AT14" i="7"/>
  <c r="AX14" i="7"/>
  <c r="Q15" i="7"/>
  <c r="U15" i="7"/>
  <c r="Y15" i="7"/>
  <c r="AC15" i="7"/>
  <c r="AG15" i="7"/>
  <c r="AK15" i="7"/>
  <c r="AO15" i="7"/>
  <c r="AS15" i="7"/>
  <c r="AW15" i="7"/>
  <c r="BA15" i="7"/>
  <c r="P16" i="7"/>
  <c r="T16" i="7"/>
  <c r="X16" i="7"/>
  <c r="AB16" i="7"/>
  <c r="AF16" i="7"/>
  <c r="AJ16" i="7"/>
  <c r="AN16" i="7"/>
  <c r="AR16" i="7"/>
  <c r="AV16" i="7"/>
  <c r="AZ16" i="7"/>
  <c r="S17" i="7"/>
  <c r="W17" i="7"/>
  <c r="AA17" i="7"/>
  <c r="AE17" i="7"/>
  <c r="AI17" i="7"/>
  <c r="AM17" i="7"/>
  <c r="AQ17" i="7"/>
  <c r="AU17" i="7"/>
  <c r="AY17" i="7"/>
  <c r="AE112" i="7"/>
  <c r="AE111" i="7"/>
  <c r="AE110" i="7"/>
  <c r="AE113" i="7"/>
  <c r="AE108" i="7"/>
  <c r="AE109" i="7"/>
  <c r="AE107" i="7"/>
  <c r="AE105" i="7"/>
  <c r="AE104" i="7"/>
  <c r="AE103" i="7"/>
  <c r="AE99" i="7"/>
  <c r="AE102" i="7"/>
  <c r="AE98" i="7"/>
  <c r="AE106" i="7"/>
  <c r="AE101" i="7"/>
  <c r="AE97" i="7"/>
  <c r="AE95" i="7"/>
  <c r="AE94" i="7"/>
  <c r="AE96" i="7"/>
  <c r="AE92" i="7"/>
  <c r="AE90" i="7"/>
  <c r="AE86" i="7"/>
  <c r="AE93" i="7"/>
  <c r="AE89" i="7"/>
  <c r="AE85" i="7"/>
  <c r="AE100" i="7"/>
  <c r="AE88" i="7"/>
  <c r="AE84" i="7"/>
  <c r="AE81" i="7"/>
  <c r="AE77" i="7"/>
  <c r="AE73" i="7"/>
  <c r="AE80" i="7"/>
  <c r="AE76" i="7"/>
  <c r="AE72" i="7"/>
  <c r="AE91" i="7"/>
  <c r="AE87" i="7"/>
  <c r="AE83" i="7"/>
  <c r="AE79" i="7"/>
  <c r="AE74" i="7"/>
  <c r="AE67" i="7"/>
  <c r="AE63" i="7"/>
  <c r="AE70" i="7"/>
  <c r="AE66" i="7"/>
  <c r="AE62" i="7"/>
  <c r="AE58" i="7"/>
  <c r="AE54" i="7"/>
  <c r="AE82" i="7"/>
  <c r="AE78" i="7"/>
  <c r="AE75" i="7"/>
  <c r="AE71" i="7"/>
  <c r="AE69" i="7"/>
  <c r="AE65" i="7"/>
  <c r="AE61" i="7"/>
  <c r="AE57" i="7"/>
  <c r="AE60" i="7"/>
  <c r="AE56" i="7"/>
  <c r="AE50" i="7"/>
  <c r="AE46" i="7"/>
  <c r="AE42" i="7"/>
  <c r="AE38" i="7"/>
  <c r="AE34" i="7"/>
  <c r="AE30" i="7"/>
  <c r="AE26" i="7"/>
  <c r="AE22" i="7"/>
  <c r="AE68" i="7"/>
  <c r="AE59" i="7"/>
  <c r="AE55" i="7"/>
  <c r="AE53" i="7"/>
  <c r="AE49" i="7"/>
  <c r="AE45" i="7"/>
  <c r="AE41" i="7"/>
  <c r="AE37" i="7"/>
  <c r="AE33" i="7"/>
  <c r="AE29" i="7"/>
  <c r="AE25" i="7"/>
  <c r="AE21" i="7"/>
  <c r="AE52" i="7"/>
  <c r="AE48" i="7"/>
  <c r="AE44" i="7"/>
  <c r="R18" i="7"/>
  <c r="V18" i="7"/>
  <c r="Z18" i="7"/>
  <c r="AD18" i="7"/>
  <c r="AH18" i="7"/>
  <c r="AL18" i="7"/>
  <c r="AP18" i="7"/>
  <c r="AT18" i="7"/>
  <c r="AX18" i="7"/>
  <c r="Q19" i="7"/>
  <c r="U19" i="7"/>
  <c r="Y19" i="7"/>
  <c r="AC19" i="7"/>
  <c r="AG19" i="7"/>
  <c r="AK19" i="7"/>
  <c r="AO19" i="7"/>
  <c r="AS19" i="7"/>
  <c r="AW19" i="7"/>
  <c r="BA19" i="7"/>
  <c r="U20" i="7"/>
  <c r="Z20" i="7"/>
  <c r="AE20" i="7"/>
  <c r="AK20" i="7"/>
  <c r="AP20" i="7"/>
  <c r="AU20" i="7"/>
  <c r="BA20" i="7"/>
  <c r="R21" i="7"/>
  <c r="X21" i="7"/>
  <c r="AC21" i="7"/>
  <c r="AH21" i="7"/>
  <c r="AN21" i="7"/>
  <c r="AS21" i="7"/>
  <c r="AX21" i="7"/>
  <c r="Q22" i="7"/>
  <c r="Y22" i="7"/>
  <c r="AG22" i="7"/>
  <c r="AO22" i="7"/>
  <c r="AW22" i="7"/>
  <c r="P23" i="7"/>
  <c r="X23" i="7"/>
  <c r="AF23" i="7"/>
  <c r="AN23" i="7"/>
  <c r="AV23" i="7"/>
  <c r="R24" i="7"/>
  <c r="Z24" i="7"/>
  <c r="AH24" i="7"/>
  <c r="AP24" i="7"/>
  <c r="AX24" i="7"/>
  <c r="U25" i="7"/>
  <c r="AC25" i="7"/>
  <c r="AK25" i="7"/>
  <c r="AS25" i="7"/>
  <c r="BA25" i="7"/>
  <c r="AM52" i="7"/>
  <c r="U26" i="7"/>
  <c r="AC26" i="7"/>
  <c r="AK26" i="7"/>
  <c r="AS26" i="7"/>
  <c r="BA26" i="7"/>
  <c r="AN63" i="7"/>
  <c r="T27" i="7"/>
  <c r="AB27" i="7"/>
  <c r="AJ27" i="7"/>
  <c r="AR27" i="7"/>
  <c r="AZ27" i="7"/>
  <c r="AO113" i="7"/>
  <c r="AO112" i="7"/>
  <c r="AO111" i="7"/>
  <c r="AO110" i="7"/>
  <c r="AO108" i="7"/>
  <c r="AO107" i="7"/>
  <c r="AO109" i="7"/>
  <c r="AO103" i="7"/>
  <c r="AO106" i="7"/>
  <c r="AO102" i="7"/>
  <c r="AO105" i="7"/>
  <c r="AO101" i="7"/>
  <c r="AO97" i="7"/>
  <c r="AO100" i="7"/>
  <c r="AO104" i="7"/>
  <c r="AO99" i="7"/>
  <c r="AO93" i="7"/>
  <c r="AO98" i="7"/>
  <c r="AO96" i="7"/>
  <c r="AO92" i="7"/>
  <c r="AO88" i="7"/>
  <c r="AO84" i="7"/>
  <c r="AO91" i="7"/>
  <c r="AO87" i="7"/>
  <c r="AO95" i="7"/>
  <c r="AO94" i="7"/>
  <c r="AO90" i="7"/>
  <c r="AO86" i="7"/>
  <c r="AO89" i="7"/>
  <c r="AO85" i="7"/>
  <c r="AO79" i="7"/>
  <c r="AO75" i="7"/>
  <c r="AO82" i="7"/>
  <c r="AO78" i="7"/>
  <c r="AO74" i="7"/>
  <c r="AO83" i="7"/>
  <c r="AO81" i="7"/>
  <c r="AO69" i="7"/>
  <c r="AO65" i="7"/>
  <c r="AO61" i="7"/>
  <c r="AO76" i="7"/>
  <c r="AO73" i="7"/>
  <c r="AO68" i="7"/>
  <c r="AO64" i="7"/>
  <c r="AO60" i="7"/>
  <c r="AO56" i="7"/>
  <c r="AO67" i="7"/>
  <c r="AO63" i="7"/>
  <c r="AO59" i="7"/>
  <c r="AO55" i="7"/>
  <c r="AO77" i="7"/>
  <c r="AO71" i="7"/>
  <c r="AO70" i="7"/>
  <c r="AO62" i="7"/>
  <c r="AO58" i="7"/>
  <c r="AO57" i="7"/>
  <c r="AO54" i="7"/>
  <c r="AO52" i="7"/>
  <c r="AO48" i="7"/>
  <c r="AO44" i="7"/>
  <c r="AO40" i="7"/>
  <c r="AO36" i="7"/>
  <c r="AO32" i="7"/>
  <c r="AO28" i="7"/>
  <c r="AM26" i="7"/>
  <c r="AN25" i="7"/>
  <c r="AO24" i="7"/>
  <c r="AM22" i="7"/>
  <c r="AO51" i="7"/>
  <c r="AO47" i="7"/>
  <c r="AO43" i="7"/>
  <c r="AO39" i="7"/>
  <c r="AO35" i="7"/>
  <c r="AO31" i="7"/>
  <c r="AO27" i="7"/>
  <c r="AO23" i="7"/>
  <c r="AM21" i="7"/>
  <c r="AN20" i="7"/>
  <c r="AO72" i="7"/>
  <c r="AO66" i="7"/>
  <c r="AO50" i="7"/>
  <c r="AO46" i="7"/>
  <c r="AM44" i="7"/>
  <c r="AN43" i="7"/>
  <c r="AO42" i="7"/>
  <c r="V28" i="7"/>
  <c r="AD28" i="7"/>
  <c r="AL28" i="7"/>
  <c r="AT28" i="7"/>
  <c r="Q29" i="7"/>
  <c r="Y29" i="7"/>
  <c r="AG29" i="7"/>
  <c r="AO29" i="7"/>
  <c r="AW29" i="7"/>
  <c r="Q30" i="7"/>
  <c r="Y30" i="7"/>
  <c r="AG30" i="7"/>
  <c r="AO30" i="7"/>
  <c r="AW30" i="7"/>
  <c r="P31" i="7"/>
  <c r="X31" i="7"/>
  <c r="AF31" i="7"/>
  <c r="AN31" i="7"/>
  <c r="AV31" i="7"/>
  <c r="R32" i="7"/>
  <c r="Z32" i="7"/>
  <c r="AH32" i="7"/>
  <c r="AP32" i="7"/>
  <c r="AX32" i="7"/>
  <c r="U33" i="7"/>
  <c r="AC33" i="7"/>
  <c r="AK33" i="7"/>
  <c r="AS33" i="7"/>
  <c r="BA33" i="7"/>
  <c r="AU52" i="7"/>
  <c r="U34" i="7"/>
  <c r="AC34" i="7"/>
  <c r="AK34" i="7"/>
  <c r="AS34" i="7"/>
  <c r="BA34" i="7"/>
  <c r="AV67" i="7"/>
  <c r="T35" i="7"/>
  <c r="AB35" i="7"/>
  <c r="AJ35" i="7"/>
  <c r="AR35" i="7"/>
  <c r="AZ35" i="7"/>
  <c r="AW113" i="7"/>
  <c r="AW112" i="7"/>
  <c r="AW110" i="7"/>
  <c r="AW111" i="7"/>
  <c r="AW108" i="7"/>
  <c r="AW107" i="7"/>
  <c r="AW109" i="7"/>
  <c r="AW103" i="7"/>
  <c r="AW106" i="7"/>
  <c r="AW102" i="7"/>
  <c r="AW105" i="7"/>
  <c r="AW104" i="7"/>
  <c r="AW101" i="7"/>
  <c r="AW97" i="7"/>
  <c r="AW100" i="7"/>
  <c r="AW99" i="7"/>
  <c r="AW93" i="7"/>
  <c r="AW96" i="7"/>
  <c r="AW92" i="7"/>
  <c r="AW98" i="7"/>
  <c r="AW88" i="7"/>
  <c r="AW84" i="7"/>
  <c r="AW91" i="7"/>
  <c r="AW87" i="7"/>
  <c r="AW95" i="7"/>
  <c r="AW94" i="7"/>
  <c r="AW90" i="7"/>
  <c r="AW86" i="7"/>
  <c r="AW79" i="7"/>
  <c r="AW75" i="7"/>
  <c r="AW82" i="7"/>
  <c r="AW78" i="7"/>
  <c r="AW74" i="7"/>
  <c r="AW89" i="7"/>
  <c r="AW85" i="7"/>
  <c r="AW83" i="7"/>
  <c r="AW81" i="7"/>
  <c r="AW69" i="7"/>
  <c r="AW65" i="7"/>
  <c r="AW61" i="7"/>
  <c r="AW80" i="7"/>
  <c r="AW76" i="7"/>
  <c r="AW73" i="7"/>
  <c r="AW71" i="7"/>
  <c r="AW68" i="7"/>
  <c r="AW64" i="7"/>
  <c r="AW60" i="7"/>
  <c r="AW56" i="7"/>
  <c r="AW67" i="7"/>
  <c r="AW63" i="7"/>
  <c r="AW59" i="7"/>
  <c r="AW55" i="7"/>
  <c r="AW66" i="7"/>
  <c r="AW58" i="7"/>
  <c r="AW57" i="7"/>
  <c r="AW52" i="7"/>
  <c r="AW48" i="7"/>
  <c r="AW44" i="7"/>
  <c r="AW40" i="7"/>
  <c r="AW36" i="7"/>
  <c r="AU34" i="7"/>
  <c r="AV33" i="7"/>
  <c r="AW32" i="7"/>
  <c r="AU30" i="7"/>
  <c r="AV29" i="7"/>
  <c r="AW28" i="7"/>
  <c r="AU26" i="7"/>
  <c r="AV25" i="7"/>
  <c r="AW24" i="7"/>
  <c r="AU22" i="7"/>
  <c r="AW72" i="7"/>
  <c r="AW51" i="7"/>
  <c r="AW47" i="7"/>
  <c r="AW43" i="7"/>
  <c r="AW39" i="7"/>
  <c r="AW35" i="7"/>
  <c r="AW31" i="7"/>
  <c r="AU29" i="7"/>
  <c r="AV28" i="7"/>
  <c r="AW27" i="7"/>
  <c r="AU25" i="7"/>
  <c r="AV24" i="7"/>
  <c r="AW23" i="7"/>
  <c r="AU21" i="7"/>
  <c r="AV20" i="7"/>
  <c r="AW70" i="7"/>
  <c r="AW62" i="7"/>
  <c r="AW54" i="7"/>
  <c r="AW50" i="7"/>
  <c r="AV47" i="7"/>
  <c r="AW46" i="7"/>
  <c r="AU44" i="7"/>
  <c r="AV43" i="7"/>
  <c r="AW42" i="7"/>
  <c r="V36" i="7"/>
  <c r="AD36" i="7"/>
  <c r="AL36" i="7"/>
  <c r="AT36" i="7"/>
  <c r="Q37" i="7"/>
  <c r="Y37" i="7"/>
  <c r="AG37" i="7"/>
  <c r="AO37" i="7"/>
  <c r="AW37" i="7"/>
  <c r="Q38" i="7"/>
  <c r="Y38" i="7"/>
  <c r="AG38" i="7"/>
  <c r="AO38" i="7"/>
  <c r="AW38" i="7"/>
  <c r="S39" i="7"/>
  <c r="AA39" i="7"/>
  <c r="AI39" i="7"/>
  <c r="AQ39" i="7"/>
  <c r="AY39" i="7"/>
  <c r="S40" i="7"/>
  <c r="AA40" i="7"/>
  <c r="AI40" i="7"/>
  <c r="AQ40" i="7"/>
  <c r="AY40" i="7"/>
  <c r="BB113" i="7"/>
  <c r="BB112" i="7"/>
  <c r="BB109" i="7"/>
  <c r="BB111" i="7"/>
  <c r="BB107" i="7"/>
  <c r="BB110" i="7"/>
  <c r="BB108" i="7"/>
  <c r="BB106" i="7"/>
  <c r="BB102" i="7"/>
  <c r="BB105" i="7"/>
  <c r="BB104" i="7"/>
  <c r="BB100" i="7"/>
  <c r="BB103" i="7"/>
  <c r="BB99" i="7"/>
  <c r="BB98" i="7"/>
  <c r="BB96" i="7"/>
  <c r="BB92" i="7"/>
  <c r="BB95" i="7"/>
  <c r="BB91" i="7"/>
  <c r="BB87" i="7"/>
  <c r="BB83" i="7"/>
  <c r="BB101" i="7"/>
  <c r="BB97" i="7"/>
  <c r="BB90" i="7"/>
  <c r="BB86" i="7"/>
  <c r="BB93" i="7"/>
  <c r="BB89" i="7"/>
  <c r="BB85" i="7"/>
  <c r="BB82" i="7"/>
  <c r="BB78" i="7"/>
  <c r="BB74" i="7"/>
  <c r="BB88" i="7"/>
  <c r="BB84" i="7"/>
  <c r="BB81" i="7"/>
  <c r="BB77" i="7"/>
  <c r="BB73" i="7"/>
  <c r="BB94" i="7"/>
  <c r="BB80" i="7"/>
  <c r="BB72" i="7"/>
  <c r="BB68" i="7"/>
  <c r="BB64" i="7"/>
  <c r="BB79" i="7"/>
  <c r="BB71" i="7"/>
  <c r="BB67" i="7"/>
  <c r="BB63" i="7"/>
  <c r="BB59" i="7"/>
  <c r="BB55" i="7"/>
  <c r="BB76" i="7"/>
  <c r="BB70" i="7"/>
  <c r="BB66" i="7"/>
  <c r="BB62" i="7"/>
  <c r="BB58" i="7"/>
  <c r="BB75" i="7"/>
  <c r="BB69" i="7"/>
  <c r="BB61" i="7"/>
  <c r="BB51" i="7"/>
  <c r="BB47" i="7"/>
  <c r="BB43" i="7"/>
  <c r="BB39" i="7"/>
  <c r="BB35" i="7"/>
  <c r="BB31" i="7"/>
  <c r="BB27" i="7"/>
  <c r="BB23" i="7"/>
  <c r="BB60" i="7"/>
  <c r="BB57" i="7"/>
  <c r="BB56" i="7"/>
  <c r="BB50" i="7"/>
  <c r="BB46" i="7"/>
  <c r="BB42" i="7"/>
  <c r="BB38" i="7"/>
  <c r="BB34" i="7"/>
  <c r="BB30" i="7"/>
  <c r="BB26" i="7"/>
  <c r="BB22" i="7"/>
  <c r="BB65" i="7"/>
  <c r="BB54" i="7"/>
  <c r="BB53" i="7"/>
  <c r="BB49" i="7"/>
  <c r="BB45" i="7"/>
  <c r="V41" i="7"/>
  <c r="AD41" i="7"/>
  <c r="AL41" i="7"/>
  <c r="AT41" i="7"/>
  <c r="BB41" i="7"/>
  <c r="X42" i="7"/>
  <c r="AN42" i="7"/>
  <c r="W43" i="7"/>
  <c r="AM43" i="7"/>
  <c r="BE113" i="7"/>
  <c r="BE112" i="7"/>
  <c r="BE111" i="7"/>
  <c r="BE110" i="7"/>
  <c r="BE108" i="7"/>
  <c r="BE107" i="7"/>
  <c r="BE109" i="7"/>
  <c r="BE103" i="7"/>
  <c r="BE106" i="7"/>
  <c r="BE102" i="7"/>
  <c r="BE105" i="7"/>
  <c r="BE101" i="7"/>
  <c r="BE97" i="7"/>
  <c r="BE100" i="7"/>
  <c r="BE104" i="7"/>
  <c r="BE99" i="7"/>
  <c r="BE93" i="7"/>
  <c r="BE98" i="7"/>
  <c r="BE96" i="7"/>
  <c r="BE92" i="7"/>
  <c r="BE88" i="7"/>
  <c r="BE84" i="7"/>
  <c r="BE91" i="7"/>
  <c r="BE87" i="7"/>
  <c r="BE95" i="7"/>
  <c r="BE94" i="7"/>
  <c r="BE90" i="7"/>
  <c r="BE86" i="7"/>
  <c r="BE89" i="7"/>
  <c r="BE85" i="7"/>
  <c r="BE79" i="7"/>
  <c r="BE75" i="7"/>
  <c r="BE82" i="7"/>
  <c r="BE78" i="7"/>
  <c r="BE74" i="7"/>
  <c r="BE83" i="7"/>
  <c r="BE81" i="7"/>
  <c r="BE69" i="7"/>
  <c r="BE65" i="7"/>
  <c r="BE61" i="7"/>
  <c r="BE76" i="7"/>
  <c r="BE73" i="7"/>
  <c r="BE68" i="7"/>
  <c r="BE64" i="7"/>
  <c r="BE60" i="7"/>
  <c r="BE56" i="7"/>
  <c r="BE67" i="7"/>
  <c r="BE63" i="7"/>
  <c r="BE59" i="7"/>
  <c r="BE55" i="7"/>
  <c r="BE72" i="7"/>
  <c r="BE70" i="7"/>
  <c r="BE62" i="7"/>
  <c r="BE58" i="7"/>
  <c r="BE57" i="7"/>
  <c r="BE54" i="7"/>
  <c r="BE52" i="7"/>
  <c r="BE48" i="7"/>
  <c r="BE44" i="7"/>
  <c r="BC42" i="7"/>
  <c r="BD41" i="7"/>
  <c r="BE40" i="7"/>
  <c r="BC38" i="7"/>
  <c r="BD37" i="7"/>
  <c r="BE36" i="7"/>
  <c r="BC34" i="7"/>
  <c r="BD33" i="7"/>
  <c r="BE32" i="7"/>
  <c r="BC30" i="7"/>
  <c r="BD29" i="7"/>
  <c r="BE28" i="7"/>
  <c r="BC26" i="7"/>
  <c r="BD25" i="7"/>
  <c r="BE24" i="7"/>
  <c r="BC22" i="7"/>
  <c r="BE71" i="7"/>
  <c r="BE51" i="7"/>
  <c r="BE47" i="7"/>
  <c r="BE43" i="7"/>
  <c r="BE39" i="7"/>
  <c r="BC37" i="7"/>
  <c r="BD36" i="7"/>
  <c r="BE35" i="7"/>
  <c r="BC33" i="7"/>
  <c r="BD32" i="7"/>
  <c r="BE31" i="7"/>
  <c r="BC29" i="7"/>
  <c r="BD28" i="7"/>
  <c r="BE27" i="7"/>
  <c r="BC25" i="7"/>
  <c r="BD24" i="7"/>
  <c r="BE23" i="7"/>
  <c r="BC21" i="7"/>
  <c r="BD20" i="7"/>
  <c r="BE80" i="7"/>
  <c r="BE77" i="7"/>
  <c r="BE66" i="7"/>
  <c r="BC52" i="7"/>
  <c r="BD51" i="7"/>
  <c r="BE50" i="7"/>
  <c r="BC48" i="7"/>
  <c r="BD47" i="7"/>
  <c r="BE46" i="7"/>
  <c r="BC44" i="7"/>
  <c r="BD43" i="7"/>
  <c r="BE42" i="7"/>
  <c r="V44" i="7"/>
  <c r="AL44" i="7"/>
  <c r="BB44" i="7"/>
  <c r="Q45" i="7"/>
  <c r="AG45" i="7"/>
  <c r="AW45" i="7"/>
  <c r="X46" i="7"/>
  <c r="AN46" i="7"/>
  <c r="BD46" i="7"/>
  <c r="BH52" i="7"/>
  <c r="S47" i="7"/>
  <c r="AI47" i="7"/>
  <c r="AY47" i="7"/>
  <c r="AD48" i="7"/>
  <c r="AT48" i="7"/>
  <c r="U49" i="7"/>
  <c r="AK49" i="7"/>
  <c r="BA49" i="7"/>
  <c r="X50" i="7"/>
  <c r="AN50" i="7"/>
  <c r="BD50" i="7"/>
  <c r="AE51" i="7"/>
  <c r="AU51" i="7"/>
  <c r="Z52" i="7"/>
  <c r="AP52" i="7"/>
  <c r="BF52" i="7"/>
  <c r="Q53" i="7"/>
  <c r="AG53" i="7"/>
  <c r="AW53" i="7"/>
  <c r="BM53" i="7"/>
  <c r="Z54" i="7"/>
  <c r="AV54" i="7"/>
  <c r="S55" i="7"/>
  <c r="AY55" i="7"/>
  <c r="R56" i="7"/>
  <c r="AX56" i="7"/>
  <c r="Z57" i="7"/>
  <c r="BF57" i="7"/>
  <c r="AR58" i="7"/>
  <c r="S59" i="7"/>
  <c r="AY59" i="7"/>
  <c r="R60" i="7"/>
  <c r="AX60" i="7"/>
  <c r="AP61" i="7"/>
  <c r="BI62" i="7"/>
  <c r="AF63" i="7"/>
  <c r="AU64" i="7"/>
  <c r="BA66" i="7"/>
  <c r="X67" i="7"/>
  <c r="AM68" i="7"/>
  <c r="BF69" i="7"/>
  <c r="AC70" i="7"/>
  <c r="Y71" i="7"/>
  <c r="AS76" i="7"/>
  <c r="AW77" i="7"/>
  <c r="BH78" i="7"/>
  <c r="R79" i="7"/>
  <c r="AO80" i="7"/>
  <c r="AQ82" i="7"/>
  <c r="AJ43" i="7"/>
  <c r="AI44" i="7"/>
  <c r="BF113" i="7"/>
  <c r="BF112" i="7"/>
  <c r="BF109" i="7"/>
  <c r="BF110" i="7"/>
  <c r="BF107" i="7"/>
  <c r="BF111" i="7"/>
  <c r="BF106" i="7"/>
  <c r="BF102" i="7"/>
  <c r="BF105" i="7"/>
  <c r="BF104" i="7"/>
  <c r="BF103" i="7"/>
  <c r="BF100" i="7"/>
  <c r="BF108" i="7"/>
  <c r="BF99" i="7"/>
  <c r="BF98" i="7"/>
  <c r="BF96" i="7"/>
  <c r="BF92" i="7"/>
  <c r="BF101" i="7"/>
  <c r="BF97" i="7"/>
  <c r="BF95" i="7"/>
  <c r="BF93" i="7"/>
  <c r="BF91" i="7"/>
  <c r="BF87" i="7"/>
  <c r="BF83" i="7"/>
  <c r="BF94" i="7"/>
  <c r="BF90" i="7"/>
  <c r="BF86" i="7"/>
  <c r="BF89" i="7"/>
  <c r="BF85" i="7"/>
  <c r="BF88" i="7"/>
  <c r="BF84" i="7"/>
  <c r="BF82" i="7"/>
  <c r="BF78" i="7"/>
  <c r="BF74" i="7"/>
  <c r="BF81" i="7"/>
  <c r="BF77" i="7"/>
  <c r="BF73" i="7"/>
  <c r="BF80" i="7"/>
  <c r="BF76" i="7"/>
  <c r="BF68" i="7"/>
  <c r="BF64" i="7"/>
  <c r="BF75" i="7"/>
  <c r="BF67" i="7"/>
  <c r="BF63" i="7"/>
  <c r="BF59" i="7"/>
  <c r="BF55" i="7"/>
  <c r="BF72" i="7"/>
  <c r="BF71" i="7"/>
  <c r="BF70" i="7"/>
  <c r="BF66" i="7"/>
  <c r="BF62" i="7"/>
  <c r="BF58" i="7"/>
  <c r="BF54" i="7"/>
  <c r="BF45" i="7"/>
  <c r="AJ47" i="7"/>
  <c r="AN47" i="7"/>
  <c r="AR47" i="7"/>
  <c r="AI48" i="7"/>
  <c r="AM48" i="7"/>
  <c r="AQ48" i="7"/>
  <c r="AU48" i="7"/>
  <c r="BJ113" i="7"/>
  <c r="BJ112" i="7"/>
  <c r="BJ111" i="7"/>
  <c r="BJ109" i="7"/>
  <c r="BJ107" i="7"/>
  <c r="BJ106" i="7"/>
  <c r="BJ102" i="7"/>
  <c r="BJ105" i="7"/>
  <c r="BJ108" i="7"/>
  <c r="BJ104" i="7"/>
  <c r="BJ100" i="7"/>
  <c r="BJ99" i="7"/>
  <c r="BJ98" i="7"/>
  <c r="BJ101" i="7"/>
  <c r="BJ97" i="7"/>
  <c r="BJ96" i="7"/>
  <c r="BJ92" i="7"/>
  <c r="BJ110" i="7"/>
  <c r="BJ95" i="7"/>
  <c r="BJ91" i="7"/>
  <c r="BJ87" i="7"/>
  <c r="BJ83" i="7"/>
  <c r="BJ90" i="7"/>
  <c r="BJ86" i="7"/>
  <c r="BJ93" i="7"/>
  <c r="BJ89" i="7"/>
  <c r="BJ85" i="7"/>
  <c r="BJ82" i="7"/>
  <c r="BJ78" i="7"/>
  <c r="BJ74" i="7"/>
  <c r="BJ94" i="7"/>
  <c r="BJ81" i="7"/>
  <c r="BJ77" i="7"/>
  <c r="BJ73" i="7"/>
  <c r="BJ103" i="7"/>
  <c r="BJ80" i="7"/>
  <c r="BJ84" i="7"/>
  <c r="BJ72" i="7"/>
  <c r="BJ68" i="7"/>
  <c r="BJ64" i="7"/>
  <c r="BJ60" i="7"/>
  <c r="BJ79" i="7"/>
  <c r="BJ67" i="7"/>
  <c r="BJ63" i="7"/>
  <c r="BJ59" i="7"/>
  <c r="BJ55" i="7"/>
  <c r="BJ76" i="7"/>
  <c r="BJ70" i="7"/>
  <c r="BJ66" i="7"/>
  <c r="BJ62" i="7"/>
  <c r="BJ58" i="7"/>
  <c r="BJ54" i="7"/>
  <c r="BF49" i="7"/>
  <c r="BJ49" i="7"/>
  <c r="AJ51" i="7"/>
  <c r="AN51" i="7"/>
  <c r="AR51" i="7"/>
  <c r="AV51" i="7"/>
  <c r="AZ51" i="7"/>
  <c r="AI52" i="7"/>
  <c r="AQ52" i="7"/>
  <c r="AY52" i="7"/>
  <c r="BN113" i="7"/>
  <c r="BN112" i="7"/>
  <c r="BN111" i="7"/>
  <c r="BN109" i="7"/>
  <c r="BN107" i="7"/>
  <c r="BN110" i="7"/>
  <c r="BN106" i="7"/>
  <c r="BN102" i="7"/>
  <c r="BN108" i="7"/>
  <c r="BN105" i="7"/>
  <c r="BN101" i="7"/>
  <c r="BN104" i="7"/>
  <c r="BN100" i="7"/>
  <c r="BN99" i="7"/>
  <c r="BN103" i="7"/>
  <c r="BN98" i="7"/>
  <c r="BN96" i="7"/>
  <c r="BN92" i="7"/>
  <c r="BN95" i="7"/>
  <c r="BN97" i="7"/>
  <c r="BN93" i="7"/>
  <c r="BN91" i="7"/>
  <c r="BN87" i="7"/>
  <c r="BN83" i="7"/>
  <c r="BN94" i="7"/>
  <c r="BN90" i="7"/>
  <c r="BN86" i="7"/>
  <c r="BN89" i="7"/>
  <c r="BN85" i="7"/>
  <c r="BN82" i="7"/>
  <c r="BN78" i="7"/>
  <c r="BN74" i="7"/>
  <c r="BN81" i="7"/>
  <c r="BN77" i="7"/>
  <c r="BN73" i="7"/>
  <c r="BN88" i="7"/>
  <c r="BN84" i="7"/>
  <c r="BN80" i="7"/>
  <c r="BN79" i="7"/>
  <c r="BN76" i="7"/>
  <c r="BN71" i="7"/>
  <c r="BN68" i="7"/>
  <c r="BN64" i="7"/>
  <c r="BN60" i="7"/>
  <c r="BN75" i="7"/>
  <c r="BN67" i="7"/>
  <c r="BN63" i="7"/>
  <c r="BN59" i="7"/>
  <c r="BN55" i="7"/>
  <c r="BN72" i="7"/>
  <c r="BN70" i="7"/>
  <c r="BN66" i="7"/>
  <c r="BN62" i="7"/>
  <c r="BN58" i="7"/>
  <c r="BN54" i="7"/>
  <c r="BF53" i="7"/>
  <c r="BJ53" i="7"/>
  <c r="BN53" i="7"/>
  <c r="AR54" i="7"/>
  <c r="AJ55" i="7"/>
  <c r="AR55" i="7"/>
  <c r="AZ55" i="7"/>
  <c r="AI56" i="7"/>
  <c r="AQ56" i="7"/>
  <c r="AY56" i="7"/>
  <c r="AJ59" i="7"/>
  <c r="AR59" i="7"/>
  <c r="AZ59" i="7"/>
  <c r="AI60" i="7"/>
  <c r="AQ60" i="7"/>
  <c r="AY60" i="7"/>
  <c r="BJ61" i="7"/>
  <c r="AJ63" i="7"/>
  <c r="AZ63" i="7"/>
  <c r="AY64" i="7"/>
  <c r="BZ113" i="7"/>
  <c r="BZ112" i="7"/>
  <c r="BZ111" i="7"/>
  <c r="BZ109" i="7"/>
  <c r="BZ107" i="7"/>
  <c r="BZ102" i="7"/>
  <c r="BZ105" i="7"/>
  <c r="BZ101" i="7"/>
  <c r="BZ110" i="7"/>
  <c r="BZ108" i="7"/>
  <c r="BZ104" i="7"/>
  <c r="BZ100" i="7"/>
  <c r="BZ99" i="7"/>
  <c r="BZ98" i="7"/>
  <c r="BZ106" i="7"/>
  <c r="BZ97" i="7"/>
  <c r="BZ96" i="7"/>
  <c r="BZ92" i="7"/>
  <c r="BZ95" i="7"/>
  <c r="BZ91" i="7"/>
  <c r="BZ87" i="7"/>
  <c r="BZ83" i="7"/>
  <c r="BZ90" i="7"/>
  <c r="BZ86" i="7"/>
  <c r="BZ103" i="7"/>
  <c r="BZ93" i="7"/>
  <c r="BZ89" i="7"/>
  <c r="BZ85" i="7"/>
  <c r="BZ82" i="7"/>
  <c r="BZ78" i="7"/>
  <c r="BZ74" i="7"/>
  <c r="BZ81" i="7"/>
  <c r="BZ77" i="7"/>
  <c r="BZ73" i="7"/>
  <c r="BZ80" i="7"/>
  <c r="BZ94" i="7"/>
  <c r="BZ72" i="7"/>
  <c r="BZ68" i="7"/>
  <c r="BZ64" i="7"/>
  <c r="BW63" i="7"/>
  <c r="BX62" i="7"/>
  <c r="BY61" i="7"/>
  <c r="BZ60" i="7"/>
  <c r="BZ79" i="7"/>
  <c r="BZ67" i="7"/>
  <c r="BY64" i="7"/>
  <c r="BZ63" i="7"/>
  <c r="BW62" i="7"/>
  <c r="BX61" i="7"/>
  <c r="BY60" i="7"/>
  <c r="BZ59" i="7"/>
  <c r="BW58" i="7"/>
  <c r="BX57" i="7"/>
  <c r="BY56" i="7"/>
  <c r="BZ55" i="7"/>
  <c r="BW54" i="7"/>
  <c r="BZ88" i="7"/>
  <c r="BZ76" i="7"/>
  <c r="BZ66" i="7"/>
  <c r="BY63" i="7"/>
  <c r="BZ62" i="7"/>
  <c r="BW61" i="7"/>
  <c r="BX60" i="7"/>
  <c r="BY59" i="7"/>
  <c r="BZ58" i="7"/>
  <c r="BW57" i="7"/>
  <c r="BX56" i="7"/>
  <c r="BY55" i="7"/>
  <c r="BZ54" i="7"/>
  <c r="BR65" i="7"/>
  <c r="BU66" i="7"/>
  <c r="AR67" i="7"/>
  <c r="BH67" i="7"/>
  <c r="BX67" i="7"/>
  <c r="BG68" i="7"/>
  <c r="BW68" i="7"/>
  <c r="BJ69" i="7"/>
  <c r="BZ69" i="7"/>
  <c r="BU71" i="7"/>
  <c r="BU72" i="7"/>
  <c r="BD74" i="7"/>
  <c r="CJ111" i="7"/>
  <c r="CJ113" i="7"/>
  <c r="CJ110" i="7"/>
  <c r="CJ109" i="7"/>
  <c r="CJ108" i="7"/>
  <c r="CJ112" i="7"/>
  <c r="CJ107" i="7"/>
  <c r="CJ104" i="7"/>
  <c r="CJ103" i="7"/>
  <c r="CJ102" i="7"/>
  <c r="CJ98" i="7"/>
  <c r="CJ106" i="7"/>
  <c r="CJ105" i="7"/>
  <c r="CJ101" i="7"/>
  <c r="CJ97" i="7"/>
  <c r="CJ100" i="7"/>
  <c r="CJ94" i="7"/>
  <c r="CJ99" i="7"/>
  <c r="CJ93" i="7"/>
  <c r="CJ89" i="7"/>
  <c r="CJ85" i="7"/>
  <c r="CJ88" i="7"/>
  <c r="CJ84" i="7"/>
  <c r="CJ91" i="7"/>
  <c r="CJ87" i="7"/>
  <c r="CJ83" i="7"/>
  <c r="CJ96" i="7"/>
  <c r="CJ90" i="7"/>
  <c r="CJ86" i="7"/>
  <c r="CJ80" i="7"/>
  <c r="CJ76" i="7"/>
  <c r="CI73" i="7"/>
  <c r="CJ72" i="7"/>
  <c r="CJ79" i="7"/>
  <c r="CJ75" i="7"/>
  <c r="CI72" i="7"/>
  <c r="CJ71" i="7"/>
  <c r="CJ92" i="7"/>
  <c r="CJ82" i="7"/>
  <c r="CH80" i="7"/>
  <c r="CI79" i="7"/>
  <c r="CI82" i="7"/>
  <c r="CJ77" i="7"/>
  <c r="CI74" i="7"/>
  <c r="CH72" i="7"/>
  <c r="CI70" i="7"/>
  <c r="CG69" i="7"/>
  <c r="CH68" i="7"/>
  <c r="CI67" i="7"/>
  <c r="CE67" i="7"/>
  <c r="CJ66" i="7"/>
  <c r="CF66" i="7"/>
  <c r="CG65" i="7"/>
  <c r="CH64" i="7"/>
  <c r="CI63" i="7"/>
  <c r="CE63" i="7"/>
  <c r="CJ62" i="7"/>
  <c r="CF62" i="7"/>
  <c r="CG61" i="7"/>
  <c r="CH60" i="7"/>
  <c r="CJ78" i="7"/>
  <c r="CG72" i="7"/>
  <c r="CI71" i="7"/>
  <c r="CH70" i="7"/>
  <c r="CJ69" i="7"/>
  <c r="CF69" i="7"/>
  <c r="CG68" i="7"/>
  <c r="CH67" i="7"/>
  <c r="CI66" i="7"/>
  <c r="CE66" i="7"/>
  <c r="CJ65" i="7"/>
  <c r="CF65" i="7"/>
  <c r="CG64" i="7"/>
  <c r="CH63" i="7"/>
  <c r="CI62" i="7"/>
  <c r="CE62" i="7"/>
  <c r="CJ61" i="7"/>
  <c r="CF61" i="7"/>
  <c r="CG60" i="7"/>
  <c r="CH59" i="7"/>
  <c r="CI58" i="7"/>
  <c r="CE58" i="7"/>
  <c r="CJ57" i="7"/>
  <c r="CF57" i="7"/>
  <c r="CG56" i="7"/>
  <c r="CH55" i="7"/>
  <c r="CI54" i="7"/>
  <c r="CE54" i="7"/>
  <c r="CI78" i="7"/>
  <c r="CH76" i="7"/>
  <c r="CI75" i="7"/>
  <c r="CJ73" i="7"/>
  <c r="CH71" i="7"/>
  <c r="CI69" i="7"/>
  <c r="CE69" i="7"/>
  <c r="CJ68" i="7"/>
  <c r="CF68" i="7"/>
  <c r="CG67" i="7"/>
  <c r="CH66" i="7"/>
  <c r="CI65" i="7"/>
  <c r="CE65" i="7"/>
  <c r="CJ64" i="7"/>
  <c r="CF64" i="7"/>
  <c r="CG63" i="7"/>
  <c r="CH62" i="7"/>
  <c r="CI61" i="7"/>
  <c r="CE61" i="7"/>
  <c r="CJ60" i="7"/>
  <c r="CF60" i="7"/>
  <c r="CG59" i="7"/>
  <c r="CH58" i="7"/>
  <c r="CI57" i="7"/>
  <c r="CE57" i="7"/>
  <c r="CJ56" i="7"/>
  <c r="CF56" i="7"/>
  <c r="CG55" i="7"/>
  <c r="CH54" i="7"/>
  <c r="CG76" i="7"/>
  <c r="AJ78" i="7"/>
  <c r="BF79" i="7"/>
  <c r="AN81" i="7"/>
  <c r="BY85" i="7"/>
  <c r="BJ88" i="7"/>
  <c r="BY89" i="7"/>
  <c r="BW91" i="7"/>
  <c r="AI21" i="7"/>
  <c r="AI112" i="7"/>
  <c r="AI111" i="7"/>
  <c r="AI113" i="7"/>
  <c r="AI110" i="7"/>
  <c r="AI109" i="7"/>
  <c r="AI108" i="7"/>
  <c r="AI105" i="7"/>
  <c r="AI104" i="7"/>
  <c r="AI103" i="7"/>
  <c r="AI107" i="7"/>
  <c r="AI102" i="7"/>
  <c r="AI99" i="7"/>
  <c r="AI106" i="7"/>
  <c r="AI98" i="7"/>
  <c r="AI101" i="7"/>
  <c r="AI97" i="7"/>
  <c r="AI95" i="7"/>
  <c r="AI94" i="7"/>
  <c r="AI90" i="7"/>
  <c r="AI86" i="7"/>
  <c r="AI100" i="7"/>
  <c r="AI89" i="7"/>
  <c r="AI85" i="7"/>
  <c r="AI96" i="7"/>
  <c r="AI92" i="7"/>
  <c r="AI88" i="7"/>
  <c r="AI84" i="7"/>
  <c r="AI81" i="7"/>
  <c r="AI77" i="7"/>
  <c r="AI73" i="7"/>
  <c r="AI91" i="7"/>
  <c r="AI87" i="7"/>
  <c r="AI83" i="7"/>
  <c r="AI80" i="7"/>
  <c r="AI76" i="7"/>
  <c r="AI72" i="7"/>
  <c r="AI93" i="7"/>
  <c r="AI78" i="7"/>
  <c r="AI75" i="7"/>
  <c r="AI67" i="7"/>
  <c r="AI63" i="7"/>
  <c r="AI82" i="7"/>
  <c r="AI70" i="7"/>
  <c r="AI66" i="7"/>
  <c r="AI62" i="7"/>
  <c r="AI58" i="7"/>
  <c r="AI54" i="7"/>
  <c r="AI79" i="7"/>
  <c r="AI74" i="7"/>
  <c r="AI69" i="7"/>
  <c r="AI65" i="7"/>
  <c r="AI61" i="7"/>
  <c r="AI57" i="7"/>
  <c r="AJ24" i="7"/>
  <c r="AN24" i="7"/>
  <c r="AI25" i="7"/>
  <c r="AM25" i="7"/>
  <c r="AM112" i="7"/>
  <c r="AM111" i="7"/>
  <c r="AM113" i="7"/>
  <c r="AM110" i="7"/>
  <c r="AM108" i="7"/>
  <c r="AM105" i="7"/>
  <c r="AM104" i="7"/>
  <c r="AM107" i="7"/>
  <c r="AM103" i="7"/>
  <c r="AM106" i="7"/>
  <c r="AM99" i="7"/>
  <c r="AM98" i="7"/>
  <c r="AM109" i="7"/>
  <c r="AM101" i="7"/>
  <c r="AM97" i="7"/>
  <c r="AM95" i="7"/>
  <c r="AM100" i="7"/>
  <c r="AM94" i="7"/>
  <c r="AM96" i="7"/>
  <c r="AM92" i="7"/>
  <c r="AM90" i="7"/>
  <c r="AM86" i="7"/>
  <c r="AM93" i="7"/>
  <c r="AM89" i="7"/>
  <c r="AM85" i="7"/>
  <c r="AM102" i="7"/>
  <c r="AM88" i="7"/>
  <c r="AM84" i="7"/>
  <c r="AM91" i="7"/>
  <c r="AM87" i="7"/>
  <c r="AM81" i="7"/>
  <c r="AM77" i="7"/>
  <c r="AM73" i="7"/>
  <c r="AM80" i="7"/>
  <c r="AM76" i="7"/>
  <c r="AM72" i="7"/>
  <c r="AM82" i="7"/>
  <c r="AM79" i="7"/>
  <c r="AM74" i="7"/>
  <c r="AM71" i="7"/>
  <c r="AM67" i="7"/>
  <c r="AM63" i="7"/>
  <c r="AM70" i="7"/>
  <c r="AM66" i="7"/>
  <c r="AM62" i="7"/>
  <c r="AM58" i="7"/>
  <c r="AM54" i="7"/>
  <c r="AM78" i="7"/>
  <c r="AM75" i="7"/>
  <c r="AM69" i="7"/>
  <c r="AM65" i="7"/>
  <c r="AM61" i="7"/>
  <c r="AM57" i="7"/>
  <c r="AJ28" i="7"/>
  <c r="AN28" i="7"/>
  <c r="AR28" i="7"/>
  <c r="AI29" i="7"/>
  <c r="AM29" i="7"/>
  <c r="AQ29" i="7"/>
  <c r="AQ112" i="7"/>
  <c r="AQ111" i="7"/>
  <c r="AQ113" i="7"/>
  <c r="AQ110" i="7"/>
  <c r="AQ109" i="7"/>
  <c r="AQ108" i="7"/>
  <c r="AQ105" i="7"/>
  <c r="AQ107" i="7"/>
  <c r="AQ104" i="7"/>
  <c r="AQ103" i="7"/>
  <c r="AQ99" i="7"/>
  <c r="AQ98" i="7"/>
  <c r="AQ102" i="7"/>
  <c r="AQ101" i="7"/>
  <c r="AQ97" i="7"/>
  <c r="AQ100" i="7"/>
  <c r="AQ95" i="7"/>
  <c r="AQ94" i="7"/>
  <c r="AQ90" i="7"/>
  <c r="AQ86" i="7"/>
  <c r="AQ89" i="7"/>
  <c r="AQ85" i="7"/>
  <c r="AQ96" i="7"/>
  <c r="AQ92" i="7"/>
  <c r="AQ88" i="7"/>
  <c r="AQ84" i="7"/>
  <c r="AQ81" i="7"/>
  <c r="AQ77" i="7"/>
  <c r="AQ73" i="7"/>
  <c r="AQ93" i="7"/>
  <c r="AQ83" i="7"/>
  <c r="AQ80" i="7"/>
  <c r="AQ76" i="7"/>
  <c r="AQ72" i="7"/>
  <c r="AQ106" i="7"/>
  <c r="AQ78" i="7"/>
  <c r="AQ75" i="7"/>
  <c r="AQ67" i="7"/>
  <c r="AQ63" i="7"/>
  <c r="AQ91" i="7"/>
  <c r="AQ71" i="7"/>
  <c r="AQ70" i="7"/>
  <c r="AQ66" i="7"/>
  <c r="AQ62" i="7"/>
  <c r="AQ58" i="7"/>
  <c r="AQ54" i="7"/>
  <c r="AQ79" i="7"/>
  <c r="AQ74" i="7"/>
  <c r="AQ69" i="7"/>
  <c r="AQ65" i="7"/>
  <c r="AQ61" i="7"/>
  <c r="AQ57" i="7"/>
  <c r="BF30" i="7"/>
  <c r="AJ32" i="7"/>
  <c r="AN32" i="7"/>
  <c r="AR32" i="7"/>
  <c r="AV32" i="7"/>
  <c r="AI33" i="7"/>
  <c r="AM33" i="7"/>
  <c r="AQ33" i="7"/>
  <c r="AU33" i="7"/>
  <c r="AU112" i="7"/>
  <c r="AU111" i="7"/>
  <c r="AU110" i="7"/>
  <c r="AU113" i="7"/>
  <c r="AU108" i="7"/>
  <c r="AU107" i="7"/>
  <c r="AU105" i="7"/>
  <c r="AU104" i="7"/>
  <c r="AU109" i="7"/>
  <c r="AU103" i="7"/>
  <c r="AU99" i="7"/>
  <c r="AU102" i="7"/>
  <c r="AU98" i="7"/>
  <c r="AU106" i="7"/>
  <c r="AU101" i="7"/>
  <c r="AU97" i="7"/>
  <c r="AU95" i="7"/>
  <c r="AU94" i="7"/>
  <c r="AU100" i="7"/>
  <c r="AU96" i="7"/>
  <c r="AU92" i="7"/>
  <c r="AU90" i="7"/>
  <c r="AU86" i="7"/>
  <c r="AU93" i="7"/>
  <c r="AU89" i="7"/>
  <c r="AU85" i="7"/>
  <c r="AU88" i="7"/>
  <c r="AU84" i="7"/>
  <c r="AU81" i="7"/>
  <c r="AU77" i="7"/>
  <c r="AU73" i="7"/>
  <c r="AU80" i="7"/>
  <c r="AU76" i="7"/>
  <c r="AU72" i="7"/>
  <c r="AU91" i="7"/>
  <c r="AU87" i="7"/>
  <c r="AU79" i="7"/>
  <c r="AU74" i="7"/>
  <c r="AU67" i="7"/>
  <c r="AU63" i="7"/>
  <c r="AU70" i="7"/>
  <c r="AU66" i="7"/>
  <c r="AU62" i="7"/>
  <c r="AU58" i="7"/>
  <c r="AU54" i="7"/>
  <c r="AU83" i="7"/>
  <c r="AU82" i="7"/>
  <c r="AU78" i="7"/>
  <c r="AU75" i="7"/>
  <c r="AU71" i="7"/>
  <c r="AU69" i="7"/>
  <c r="AU65" i="7"/>
  <c r="AU61" i="7"/>
  <c r="AU57" i="7"/>
  <c r="BF34" i="7"/>
  <c r="BJ34" i="7"/>
  <c r="AJ36" i="7"/>
  <c r="AN36" i="7"/>
  <c r="AR36" i="7"/>
  <c r="AV36" i="7"/>
  <c r="AZ36" i="7"/>
  <c r="AI37" i="7"/>
  <c r="AM37" i="7"/>
  <c r="AQ37" i="7"/>
  <c r="AU37" i="7"/>
  <c r="AY37" i="7"/>
  <c r="AY112" i="7"/>
  <c r="AY111" i="7"/>
  <c r="AY113" i="7"/>
  <c r="AY110" i="7"/>
  <c r="AY109" i="7"/>
  <c r="AY108" i="7"/>
  <c r="AY105" i="7"/>
  <c r="AY104" i="7"/>
  <c r="AY103" i="7"/>
  <c r="AY102" i="7"/>
  <c r="AY99" i="7"/>
  <c r="AY106" i="7"/>
  <c r="AY98" i="7"/>
  <c r="AY101" i="7"/>
  <c r="AY97" i="7"/>
  <c r="AY95" i="7"/>
  <c r="AY94" i="7"/>
  <c r="AY90" i="7"/>
  <c r="AY86" i="7"/>
  <c r="AY89" i="7"/>
  <c r="AY85" i="7"/>
  <c r="AY107" i="7"/>
  <c r="AY96" i="7"/>
  <c r="AY92" i="7"/>
  <c r="AY88" i="7"/>
  <c r="AY84" i="7"/>
  <c r="AY100" i="7"/>
  <c r="AY93" i="7"/>
  <c r="AY81" i="7"/>
  <c r="AY77" i="7"/>
  <c r="AY73" i="7"/>
  <c r="AY91" i="7"/>
  <c r="AY87" i="7"/>
  <c r="AY83" i="7"/>
  <c r="AY80" i="7"/>
  <c r="AY76" i="7"/>
  <c r="AY72" i="7"/>
  <c r="AY78" i="7"/>
  <c r="AY75" i="7"/>
  <c r="AY67" i="7"/>
  <c r="AY63" i="7"/>
  <c r="AY82" i="7"/>
  <c r="AY70" i="7"/>
  <c r="AY66" i="7"/>
  <c r="AY62" i="7"/>
  <c r="AY58" i="7"/>
  <c r="AY54" i="7"/>
  <c r="AY79" i="7"/>
  <c r="AY74" i="7"/>
  <c r="AY69" i="7"/>
  <c r="AY65" i="7"/>
  <c r="AY61" i="7"/>
  <c r="AY57" i="7"/>
  <c r="BF38" i="7"/>
  <c r="BJ38" i="7"/>
  <c r="BN38" i="7"/>
  <c r="AJ40" i="7"/>
  <c r="AN40" i="7"/>
  <c r="AR40" i="7"/>
  <c r="AV40" i="7"/>
  <c r="AZ40" i="7"/>
  <c r="BD40" i="7"/>
  <c r="AI41" i="7"/>
  <c r="AM41" i="7"/>
  <c r="AQ41" i="7"/>
  <c r="AU41" i="7"/>
  <c r="AY41" i="7"/>
  <c r="BC41" i="7"/>
  <c r="BC112" i="7"/>
  <c r="BC111" i="7"/>
  <c r="BC113" i="7"/>
  <c r="BC110" i="7"/>
  <c r="BC108" i="7"/>
  <c r="BC105" i="7"/>
  <c r="BC109" i="7"/>
  <c r="BC104" i="7"/>
  <c r="BC107" i="7"/>
  <c r="BC103" i="7"/>
  <c r="BC106" i="7"/>
  <c r="BC99" i="7"/>
  <c r="BC98" i="7"/>
  <c r="BC101" i="7"/>
  <c r="BC97" i="7"/>
  <c r="BC95" i="7"/>
  <c r="BC102" i="7"/>
  <c r="BC100" i="7"/>
  <c r="BC94" i="7"/>
  <c r="BC96" i="7"/>
  <c r="BC92" i="7"/>
  <c r="BC90" i="7"/>
  <c r="BC86" i="7"/>
  <c r="BC93" i="7"/>
  <c r="BC89" i="7"/>
  <c r="BC85" i="7"/>
  <c r="BC88" i="7"/>
  <c r="BC84" i="7"/>
  <c r="BC91" i="7"/>
  <c r="BC87" i="7"/>
  <c r="BC81" i="7"/>
  <c r="BC77" i="7"/>
  <c r="BC73" i="7"/>
  <c r="BC80" i="7"/>
  <c r="BC76" i="7"/>
  <c r="BC72" i="7"/>
  <c r="BC82" i="7"/>
  <c r="BC79" i="7"/>
  <c r="BC74" i="7"/>
  <c r="BC71" i="7"/>
  <c r="BC67" i="7"/>
  <c r="BC63" i="7"/>
  <c r="BC83" i="7"/>
  <c r="BC70" i="7"/>
  <c r="BC66" i="7"/>
  <c r="BC62" i="7"/>
  <c r="BC58" i="7"/>
  <c r="BC54" i="7"/>
  <c r="BC78" i="7"/>
  <c r="BC75" i="7"/>
  <c r="BC69" i="7"/>
  <c r="BC65" i="7"/>
  <c r="BC61" i="7"/>
  <c r="BC57" i="7"/>
  <c r="BF42" i="7"/>
  <c r="BJ42" i="7"/>
  <c r="BN42" i="7"/>
  <c r="BQ43" i="7"/>
  <c r="BU43" i="7"/>
  <c r="BY43" i="7"/>
  <c r="AJ44" i="7"/>
  <c r="AN44" i="7"/>
  <c r="AR44" i="7"/>
  <c r="AV44" i="7"/>
  <c r="AZ44" i="7"/>
  <c r="BD44" i="7"/>
  <c r="BH44" i="7"/>
  <c r="BP44" i="7"/>
  <c r="BT44" i="7"/>
  <c r="BX44" i="7"/>
  <c r="AI45" i="7"/>
  <c r="AM45" i="7"/>
  <c r="AQ45" i="7"/>
  <c r="AU45" i="7"/>
  <c r="AY45" i="7"/>
  <c r="BC45" i="7"/>
  <c r="BG45" i="7"/>
  <c r="BO45" i="7"/>
  <c r="BS45" i="7"/>
  <c r="BW45" i="7"/>
  <c r="BG112" i="7"/>
  <c r="BG111" i="7"/>
  <c r="BG113" i="7"/>
  <c r="BG110" i="7"/>
  <c r="BG109" i="7"/>
  <c r="BG108" i="7"/>
  <c r="BG105" i="7"/>
  <c r="BG107" i="7"/>
  <c r="BG104" i="7"/>
  <c r="BG103" i="7"/>
  <c r="BG99" i="7"/>
  <c r="BG98" i="7"/>
  <c r="BG102" i="7"/>
  <c r="BG101" i="7"/>
  <c r="BG97" i="7"/>
  <c r="BG100" i="7"/>
  <c r="BG95" i="7"/>
  <c r="BG106" i="7"/>
  <c r="BG94" i="7"/>
  <c r="BG90" i="7"/>
  <c r="BG86" i="7"/>
  <c r="BG89" i="7"/>
  <c r="BG85" i="7"/>
  <c r="BG96" i="7"/>
  <c r="BG92" i="7"/>
  <c r="BG88" i="7"/>
  <c r="BG84" i="7"/>
  <c r="BG81" i="7"/>
  <c r="BG77" i="7"/>
  <c r="BG73" i="7"/>
  <c r="BG83" i="7"/>
  <c r="BG80" i="7"/>
  <c r="BG76" i="7"/>
  <c r="BG72" i="7"/>
  <c r="BG91" i="7"/>
  <c r="BG78" i="7"/>
  <c r="BG75" i="7"/>
  <c r="BG67" i="7"/>
  <c r="BG63" i="7"/>
  <c r="BG71" i="7"/>
  <c r="BG70" i="7"/>
  <c r="BG66" i="7"/>
  <c r="BG62" i="7"/>
  <c r="BG58" i="7"/>
  <c r="BG54" i="7"/>
  <c r="BG93" i="7"/>
  <c r="BG87" i="7"/>
  <c r="BG79" i="7"/>
  <c r="BG74" i="7"/>
  <c r="BG69" i="7"/>
  <c r="BG65" i="7"/>
  <c r="BG61" i="7"/>
  <c r="BG57" i="7"/>
  <c r="BF46" i="7"/>
  <c r="BJ46" i="7"/>
  <c r="BN46" i="7"/>
  <c r="BR46" i="7"/>
  <c r="BV46" i="7"/>
  <c r="BZ46" i="7"/>
  <c r="BQ47" i="7"/>
  <c r="BU47" i="7"/>
  <c r="BY47" i="7"/>
  <c r="AJ48" i="7"/>
  <c r="AN48" i="7"/>
  <c r="AR48" i="7"/>
  <c r="AV48" i="7"/>
  <c r="AZ48" i="7"/>
  <c r="BD48" i="7"/>
  <c r="BH48" i="7"/>
  <c r="BP48" i="7"/>
  <c r="BT48" i="7"/>
  <c r="BX48" i="7"/>
  <c r="AI49" i="7"/>
  <c r="AM49" i="7"/>
  <c r="AQ49" i="7"/>
  <c r="AU49" i="7"/>
  <c r="AY49" i="7"/>
  <c r="BC49" i="7"/>
  <c r="BG49" i="7"/>
  <c r="BO49" i="7"/>
  <c r="BS49" i="7"/>
  <c r="BW49" i="7"/>
  <c r="BK112" i="7"/>
  <c r="BK111" i="7"/>
  <c r="BK110" i="7"/>
  <c r="BK108" i="7"/>
  <c r="BK113" i="7"/>
  <c r="BK109" i="7"/>
  <c r="BK107" i="7"/>
  <c r="BK105" i="7"/>
  <c r="BK104" i="7"/>
  <c r="BK103" i="7"/>
  <c r="BK99" i="7"/>
  <c r="BK102" i="7"/>
  <c r="BK98" i="7"/>
  <c r="BK106" i="7"/>
  <c r="BK101" i="7"/>
  <c r="BK97" i="7"/>
  <c r="BK95" i="7"/>
  <c r="BK94" i="7"/>
  <c r="BK96" i="7"/>
  <c r="BK92" i="7"/>
  <c r="BK90" i="7"/>
  <c r="BK86" i="7"/>
  <c r="BK93" i="7"/>
  <c r="BK89" i="7"/>
  <c r="BK85" i="7"/>
  <c r="BK100" i="7"/>
  <c r="BK88" i="7"/>
  <c r="BK84" i="7"/>
  <c r="BK81" i="7"/>
  <c r="BK77" i="7"/>
  <c r="BK73" i="7"/>
  <c r="BK80" i="7"/>
  <c r="BK76" i="7"/>
  <c r="BK72" i="7"/>
  <c r="BK91" i="7"/>
  <c r="BK87" i="7"/>
  <c r="BK79" i="7"/>
  <c r="BK83" i="7"/>
  <c r="BK74" i="7"/>
  <c r="BK67" i="7"/>
  <c r="BK63" i="7"/>
  <c r="BK70" i="7"/>
  <c r="BK66" i="7"/>
  <c r="BK62" i="7"/>
  <c r="BK58" i="7"/>
  <c r="BK54" i="7"/>
  <c r="BK82" i="7"/>
  <c r="BK78" i="7"/>
  <c r="BK75" i="7"/>
  <c r="BK71" i="7"/>
  <c r="BK69" i="7"/>
  <c r="BK65" i="7"/>
  <c r="BK61" i="7"/>
  <c r="BK57" i="7"/>
  <c r="BF50" i="7"/>
  <c r="BJ50" i="7"/>
  <c r="BN50" i="7"/>
  <c r="BR50" i="7"/>
  <c r="BV50" i="7"/>
  <c r="BZ50" i="7"/>
  <c r="BQ51" i="7"/>
  <c r="BU51" i="7"/>
  <c r="BY51" i="7"/>
  <c r="AN52" i="7"/>
  <c r="AR52" i="7"/>
  <c r="AV52" i="7"/>
  <c r="BD52" i="7"/>
  <c r="BL52" i="7"/>
  <c r="BP52" i="7"/>
  <c r="BT52" i="7"/>
  <c r="BX52" i="7"/>
  <c r="AI53" i="7"/>
  <c r="AM53" i="7"/>
  <c r="AQ53" i="7"/>
  <c r="AU53" i="7"/>
  <c r="AY53" i="7"/>
  <c r="BC53" i="7"/>
  <c r="BG53" i="7"/>
  <c r="BK53" i="7"/>
  <c r="BO53" i="7"/>
  <c r="BS53" i="7"/>
  <c r="BW53" i="7"/>
  <c r="BO112" i="7"/>
  <c r="BO111" i="7"/>
  <c r="BO113" i="7"/>
  <c r="BO110" i="7"/>
  <c r="BO109" i="7"/>
  <c r="BO108" i="7"/>
  <c r="BO105" i="7"/>
  <c r="BO104" i="7"/>
  <c r="BO103" i="7"/>
  <c r="BO102" i="7"/>
  <c r="BO101" i="7"/>
  <c r="BO99" i="7"/>
  <c r="BO106" i="7"/>
  <c r="BO98" i="7"/>
  <c r="BO107" i="7"/>
  <c r="BO97" i="7"/>
  <c r="BO95" i="7"/>
  <c r="BO94" i="7"/>
  <c r="BO90" i="7"/>
  <c r="BO86" i="7"/>
  <c r="BO100" i="7"/>
  <c r="BO89" i="7"/>
  <c r="BO85" i="7"/>
  <c r="BO96" i="7"/>
  <c r="BO92" i="7"/>
  <c r="BO88" i="7"/>
  <c r="BO84" i="7"/>
  <c r="BO81" i="7"/>
  <c r="BO77" i="7"/>
  <c r="BO73" i="7"/>
  <c r="BO91" i="7"/>
  <c r="BO87" i="7"/>
  <c r="BO83" i="7"/>
  <c r="BO80" i="7"/>
  <c r="BO76" i="7"/>
  <c r="BO72" i="7"/>
  <c r="BO93" i="7"/>
  <c r="BO79" i="7"/>
  <c r="BO78" i="7"/>
  <c r="BO75" i="7"/>
  <c r="BO67" i="7"/>
  <c r="BO63" i="7"/>
  <c r="BO82" i="7"/>
  <c r="BO70" i="7"/>
  <c r="BO66" i="7"/>
  <c r="BO62" i="7"/>
  <c r="BO58" i="7"/>
  <c r="BO54" i="7"/>
  <c r="BO74" i="7"/>
  <c r="BO69" i="7"/>
  <c r="BO65" i="7"/>
  <c r="BO61" i="7"/>
  <c r="BO57" i="7"/>
  <c r="AN54" i="7"/>
  <c r="BD54" i="7"/>
  <c r="BL54" i="7"/>
  <c r="BT54" i="7"/>
  <c r="AM55" i="7"/>
  <c r="AU55" i="7"/>
  <c r="BC55" i="7"/>
  <c r="BK55" i="7"/>
  <c r="BS55" i="7"/>
  <c r="BQ113" i="7"/>
  <c r="BQ112" i="7"/>
  <c r="BQ111" i="7"/>
  <c r="BQ110" i="7"/>
  <c r="BQ109" i="7"/>
  <c r="BQ108" i="7"/>
  <c r="BQ107" i="7"/>
  <c r="BQ106" i="7"/>
  <c r="BQ103" i="7"/>
  <c r="BQ102" i="7"/>
  <c r="BQ105" i="7"/>
  <c r="BQ101" i="7"/>
  <c r="BQ97" i="7"/>
  <c r="BQ100" i="7"/>
  <c r="BQ99" i="7"/>
  <c r="BQ93" i="7"/>
  <c r="BQ104" i="7"/>
  <c r="BQ96" i="7"/>
  <c r="BQ92" i="7"/>
  <c r="BQ95" i="7"/>
  <c r="BQ94" i="7"/>
  <c r="BQ88" i="7"/>
  <c r="BQ84" i="7"/>
  <c r="BQ98" i="7"/>
  <c r="BQ91" i="7"/>
  <c r="BQ87" i="7"/>
  <c r="BQ90" i="7"/>
  <c r="BQ86" i="7"/>
  <c r="BQ83" i="7"/>
  <c r="BQ79" i="7"/>
  <c r="BQ75" i="7"/>
  <c r="BQ89" i="7"/>
  <c r="BQ85" i="7"/>
  <c r="BQ82" i="7"/>
  <c r="BQ78" i="7"/>
  <c r="BQ74" i="7"/>
  <c r="BQ81" i="7"/>
  <c r="BQ80" i="7"/>
  <c r="BQ69" i="7"/>
  <c r="BQ65" i="7"/>
  <c r="BQ61" i="7"/>
  <c r="BQ77" i="7"/>
  <c r="BQ72" i="7"/>
  <c r="BQ68" i="7"/>
  <c r="BQ64" i="7"/>
  <c r="BQ60" i="7"/>
  <c r="BQ56" i="7"/>
  <c r="BQ71" i="7"/>
  <c r="BQ67" i="7"/>
  <c r="BQ63" i="7"/>
  <c r="BQ59" i="7"/>
  <c r="BQ55" i="7"/>
  <c r="BJ56" i="7"/>
  <c r="BR56" i="7"/>
  <c r="BZ56" i="7"/>
  <c r="BR113" i="7"/>
  <c r="BR112" i="7"/>
  <c r="BR111" i="7"/>
  <c r="BR109" i="7"/>
  <c r="BR107" i="7"/>
  <c r="BR110" i="7"/>
  <c r="BR108" i="7"/>
  <c r="BR102" i="7"/>
  <c r="BR106" i="7"/>
  <c r="BR105" i="7"/>
  <c r="BR101" i="7"/>
  <c r="BR104" i="7"/>
  <c r="BR100" i="7"/>
  <c r="BR103" i="7"/>
  <c r="BR99" i="7"/>
  <c r="BR98" i="7"/>
  <c r="BR96" i="7"/>
  <c r="BR92" i="7"/>
  <c r="BR95" i="7"/>
  <c r="BR91" i="7"/>
  <c r="BR87" i="7"/>
  <c r="BR83" i="7"/>
  <c r="BR90" i="7"/>
  <c r="BR86" i="7"/>
  <c r="BR93" i="7"/>
  <c r="BR89" i="7"/>
  <c r="BR85" i="7"/>
  <c r="BR97" i="7"/>
  <c r="BR94" i="7"/>
  <c r="BR82" i="7"/>
  <c r="BR78" i="7"/>
  <c r="BR74" i="7"/>
  <c r="BR88" i="7"/>
  <c r="BR84" i="7"/>
  <c r="BR81" i="7"/>
  <c r="BR77" i="7"/>
  <c r="BR73" i="7"/>
  <c r="BR80" i="7"/>
  <c r="BR72" i="7"/>
  <c r="BR68" i="7"/>
  <c r="BR64" i="7"/>
  <c r="BR60" i="7"/>
  <c r="BR71" i="7"/>
  <c r="BR67" i="7"/>
  <c r="BR63" i="7"/>
  <c r="BR59" i="7"/>
  <c r="BR55" i="7"/>
  <c r="BR76" i="7"/>
  <c r="BR70" i="7"/>
  <c r="BR66" i="7"/>
  <c r="BR62" i="7"/>
  <c r="BR58" i="7"/>
  <c r="BR54" i="7"/>
  <c r="BJ57" i="7"/>
  <c r="BR57" i="7"/>
  <c r="BZ57" i="7"/>
  <c r="AN58" i="7"/>
  <c r="AV58" i="7"/>
  <c r="BD58" i="7"/>
  <c r="BL58" i="7"/>
  <c r="BT58" i="7"/>
  <c r="AM59" i="7"/>
  <c r="AU59" i="7"/>
  <c r="BC59" i="7"/>
  <c r="BK59" i="7"/>
  <c r="BS59" i="7"/>
  <c r="BU113" i="7"/>
  <c r="BU112" i="7"/>
  <c r="BU110" i="7"/>
  <c r="BU111" i="7"/>
  <c r="BU108" i="7"/>
  <c r="BU107" i="7"/>
  <c r="BU109" i="7"/>
  <c r="BU106" i="7"/>
  <c r="BU103" i="7"/>
  <c r="BU102" i="7"/>
  <c r="BU105" i="7"/>
  <c r="BU101" i="7"/>
  <c r="BU97" i="7"/>
  <c r="BU100" i="7"/>
  <c r="BU104" i="7"/>
  <c r="BU99" i="7"/>
  <c r="BU93" i="7"/>
  <c r="BU98" i="7"/>
  <c r="BU96" i="7"/>
  <c r="BU92" i="7"/>
  <c r="BU88" i="7"/>
  <c r="BU84" i="7"/>
  <c r="BU91" i="7"/>
  <c r="BU87" i="7"/>
  <c r="BU95" i="7"/>
  <c r="BU94" i="7"/>
  <c r="BU90" i="7"/>
  <c r="BU86" i="7"/>
  <c r="BU89" i="7"/>
  <c r="BU85" i="7"/>
  <c r="BU79" i="7"/>
  <c r="BU75" i="7"/>
  <c r="BU82" i="7"/>
  <c r="BU78" i="7"/>
  <c r="BU74" i="7"/>
  <c r="BU83" i="7"/>
  <c r="BU81" i="7"/>
  <c r="BU69" i="7"/>
  <c r="BU65" i="7"/>
  <c r="BS63" i="7"/>
  <c r="BT62" i="7"/>
  <c r="BU61" i="7"/>
  <c r="BU76" i="7"/>
  <c r="BU73" i="7"/>
  <c r="BU68" i="7"/>
  <c r="BU64" i="7"/>
  <c r="BU60" i="7"/>
  <c r="BT57" i="7"/>
  <c r="BU56" i="7"/>
  <c r="BS54" i="7"/>
  <c r="BU67" i="7"/>
  <c r="BU63" i="7"/>
  <c r="BU59" i="7"/>
  <c r="BS57" i="7"/>
  <c r="BT56" i="7"/>
  <c r="BU55" i="7"/>
  <c r="BK60" i="7"/>
  <c r="BN61" i="7"/>
  <c r="BQ62" i="7"/>
  <c r="BD63" i="7"/>
  <c r="BT63" i="7"/>
  <c r="AM64" i="7"/>
  <c r="BC64" i="7"/>
  <c r="BS64" i="7"/>
  <c r="BF65" i="7"/>
  <c r="BY66" i="7"/>
  <c r="BL67" i="7"/>
  <c r="AU68" i="7"/>
  <c r="BK68" i="7"/>
  <c r="BN69" i="7"/>
  <c r="BQ70" i="7"/>
  <c r="AI71" i="7"/>
  <c r="BZ71" i="7"/>
  <c r="CC72" i="7"/>
  <c r="BZ75" i="7"/>
  <c r="BX78" i="7"/>
  <c r="BR79" i="7"/>
  <c r="BU80" i="7"/>
  <c r="BW82" i="7"/>
  <c r="AJ113" i="7"/>
  <c r="AJ112" i="7"/>
  <c r="AJ111" i="7"/>
  <c r="AJ110" i="7"/>
  <c r="AJ109" i="7"/>
  <c r="AJ108" i="7"/>
  <c r="AJ107" i="7"/>
  <c r="AJ104" i="7"/>
  <c r="AJ103" i="7"/>
  <c r="AJ106" i="7"/>
  <c r="AJ102" i="7"/>
  <c r="AJ98" i="7"/>
  <c r="AJ101" i="7"/>
  <c r="AJ97" i="7"/>
  <c r="AJ105" i="7"/>
  <c r="AJ100" i="7"/>
  <c r="AJ94" i="7"/>
  <c r="AJ93" i="7"/>
  <c r="AJ89" i="7"/>
  <c r="AJ85" i="7"/>
  <c r="AJ96" i="7"/>
  <c r="AJ95" i="7"/>
  <c r="AJ92" i="7"/>
  <c r="AJ88" i="7"/>
  <c r="AJ84" i="7"/>
  <c r="AJ91" i="7"/>
  <c r="AJ87" i="7"/>
  <c r="AJ83" i="7"/>
  <c r="AJ80" i="7"/>
  <c r="AJ76" i="7"/>
  <c r="AJ72" i="7"/>
  <c r="AJ99" i="7"/>
  <c r="AJ90" i="7"/>
  <c r="AJ86" i="7"/>
  <c r="AJ79" i="7"/>
  <c r="AJ75" i="7"/>
  <c r="AJ71" i="7"/>
  <c r="AJ82" i="7"/>
  <c r="AJ81" i="7"/>
  <c r="AJ73" i="7"/>
  <c r="AJ70" i="7"/>
  <c r="AJ66" i="7"/>
  <c r="AJ62" i="7"/>
  <c r="AJ74" i="7"/>
  <c r="AJ69" i="7"/>
  <c r="AJ65" i="7"/>
  <c r="AJ61" i="7"/>
  <c r="AJ57" i="7"/>
  <c r="AJ77" i="7"/>
  <c r="AJ68" i="7"/>
  <c r="AJ64" i="7"/>
  <c r="AJ60" i="7"/>
  <c r="AJ56" i="7"/>
  <c r="AJ25" i="7"/>
  <c r="AI26" i="7"/>
  <c r="AN113" i="7"/>
  <c r="AN111" i="7"/>
  <c r="AN110" i="7"/>
  <c r="AN109" i="7"/>
  <c r="AN112" i="7"/>
  <c r="AN108" i="7"/>
  <c r="AN107" i="7"/>
  <c r="AN104" i="7"/>
  <c r="AN103" i="7"/>
  <c r="AN106" i="7"/>
  <c r="AN102" i="7"/>
  <c r="AN98" i="7"/>
  <c r="AN105" i="7"/>
  <c r="AN101" i="7"/>
  <c r="AN97" i="7"/>
  <c r="AN100" i="7"/>
  <c r="AN94" i="7"/>
  <c r="AN99" i="7"/>
  <c r="AN93" i="7"/>
  <c r="AN89" i="7"/>
  <c r="AN85" i="7"/>
  <c r="AN88" i="7"/>
  <c r="AN84" i="7"/>
  <c r="AN91" i="7"/>
  <c r="AN87" i="7"/>
  <c r="AN83" i="7"/>
  <c r="AN92" i="7"/>
  <c r="AN90" i="7"/>
  <c r="AN86" i="7"/>
  <c r="AN80" i="7"/>
  <c r="AN76" i="7"/>
  <c r="AN72" i="7"/>
  <c r="AN95" i="7"/>
  <c r="AN79" i="7"/>
  <c r="AN75" i="7"/>
  <c r="AN71" i="7"/>
  <c r="AN96" i="7"/>
  <c r="AN82" i="7"/>
  <c r="AN77" i="7"/>
  <c r="AN70" i="7"/>
  <c r="AN66" i="7"/>
  <c r="AN62" i="7"/>
  <c r="AN78" i="7"/>
  <c r="AN69" i="7"/>
  <c r="AN65" i="7"/>
  <c r="AN61" i="7"/>
  <c r="AN57" i="7"/>
  <c r="AN73" i="7"/>
  <c r="AN68" i="7"/>
  <c r="AN64" i="7"/>
  <c r="AN60" i="7"/>
  <c r="AN56" i="7"/>
  <c r="AJ29" i="7"/>
  <c r="AN29" i="7"/>
  <c r="AI30" i="7"/>
  <c r="AM30" i="7"/>
  <c r="AR113" i="7"/>
  <c r="AR110" i="7"/>
  <c r="AR112" i="7"/>
  <c r="AR111" i="7"/>
  <c r="AR109" i="7"/>
  <c r="AR108" i="7"/>
  <c r="AR107" i="7"/>
  <c r="AR104" i="7"/>
  <c r="AR103" i="7"/>
  <c r="AR106" i="7"/>
  <c r="AR102" i="7"/>
  <c r="AR105" i="7"/>
  <c r="AR98" i="7"/>
  <c r="AR101" i="7"/>
  <c r="AR97" i="7"/>
  <c r="AR100" i="7"/>
  <c r="AR99" i="7"/>
  <c r="AR94" i="7"/>
  <c r="AR93" i="7"/>
  <c r="AR89" i="7"/>
  <c r="AR85" i="7"/>
  <c r="AR96" i="7"/>
  <c r="AR95" i="7"/>
  <c r="AR92" i="7"/>
  <c r="AR88" i="7"/>
  <c r="AR84" i="7"/>
  <c r="AR91" i="7"/>
  <c r="AR87" i="7"/>
  <c r="AR83" i="7"/>
  <c r="AR80" i="7"/>
  <c r="AR76" i="7"/>
  <c r="AR72" i="7"/>
  <c r="AR79" i="7"/>
  <c r="AR75" i="7"/>
  <c r="AR71" i="7"/>
  <c r="AR82" i="7"/>
  <c r="AR73" i="7"/>
  <c r="AR70" i="7"/>
  <c r="AR66" i="7"/>
  <c r="AR62" i="7"/>
  <c r="AR74" i="7"/>
  <c r="AR69" i="7"/>
  <c r="AR65" i="7"/>
  <c r="AR61" i="7"/>
  <c r="AR57" i="7"/>
  <c r="AR86" i="7"/>
  <c r="AR81" i="7"/>
  <c r="AR77" i="7"/>
  <c r="AR68" i="7"/>
  <c r="AR64" i="7"/>
  <c r="AR60" i="7"/>
  <c r="AR56" i="7"/>
  <c r="AJ33" i="7"/>
  <c r="AN33" i="7"/>
  <c r="AR33" i="7"/>
  <c r="AI34" i="7"/>
  <c r="AM34" i="7"/>
  <c r="AQ34" i="7"/>
  <c r="AV113" i="7"/>
  <c r="AV112" i="7"/>
  <c r="AV110" i="7"/>
  <c r="AV109" i="7"/>
  <c r="AV108" i="7"/>
  <c r="AV107" i="7"/>
  <c r="AV104" i="7"/>
  <c r="AV111" i="7"/>
  <c r="AV103" i="7"/>
  <c r="AV106" i="7"/>
  <c r="AV102" i="7"/>
  <c r="AV98" i="7"/>
  <c r="AV101" i="7"/>
  <c r="AV97" i="7"/>
  <c r="AV100" i="7"/>
  <c r="AV94" i="7"/>
  <c r="AV93" i="7"/>
  <c r="AV105" i="7"/>
  <c r="AV89" i="7"/>
  <c r="AV85" i="7"/>
  <c r="AV88" i="7"/>
  <c r="AV84" i="7"/>
  <c r="AV99" i="7"/>
  <c r="AV91" i="7"/>
  <c r="AV87" i="7"/>
  <c r="AV83" i="7"/>
  <c r="AV95" i="7"/>
  <c r="AV80" i="7"/>
  <c r="AV76" i="7"/>
  <c r="AV72" i="7"/>
  <c r="AV96" i="7"/>
  <c r="AV79" i="7"/>
  <c r="AV75" i="7"/>
  <c r="AV71" i="7"/>
  <c r="AV90" i="7"/>
  <c r="AV86" i="7"/>
  <c r="AV82" i="7"/>
  <c r="AV92" i="7"/>
  <c r="AV77" i="7"/>
  <c r="AV70" i="7"/>
  <c r="AV66" i="7"/>
  <c r="AV62" i="7"/>
  <c r="AV81" i="7"/>
  <c r="AV78" i="7"/>
  <c r="AV69" i="7"/>
  <c r="AV65" i="7"/>
  <c r="AV61" i="7"/>
  <c r="AV57" i="7"/>
  <c r="AV73" i="7"/>
  <c r="AV68" i="7"/>
  <c r="AV64" i="7"/>
  <c r="AV60" i="7"/>
  <c r="AV56" i="7"/>
  <c r="BF35" i="7"/>
  <c r="AJ37" i="7"/>
  <c r="AN37" i="7"/>
  <c r="AR37" i="7"/>
  <c r="AV37" i="7"/>
  <c r="AI38" i="7"/>
  <c r="AM38" i="7"/>
  <c r="AQ38" i="7"/>
  <c r="AU38" i="7"/>
  <c r="AZ113" i="7"/>
  <c r="AZ112" i="7"/>
  <c r="AZ111" i="7"/>
  <c r="AZ110" i="7"/>
  <c r="AZ109" i="7"/>
  <c r="AZ108" i="7"/>
  <c r="AZ107" i="7"/>
  <c r="AZ104" i="7"/>
  <c r="AZ103" i="7"/>
  <c r="AZ106" i="7"/>
  <c r="AZ102" i="7"/>
  <c r="AZ98" i="7"/>
  <c r="AZ101" i="7"/>
  <c r="AZ97" i="7"/>
  <c r="AZ105" i="7"/>
  <c r="AZ100" i="7"/>
  <c r="AZ94" i="7"/>
  <c r="AZ93" i="7"/>
  <c r="AZ89" i="7"/>
  <c r="AZ85" i="7"/>
  <c r="AZ99" i="7"/>
  <c r="AZ96" i="7"/>
  <c r="AZ95" i="7"/>
  <c r="AZ92" i="7"/>
  <c r="AZ88" i="7"/>
  <c r="AZ84" i="7"/>
  <c r="AZ91" i="7"/>
  <c r="AZ87" i="7"/>
  <c r="AZ83" i="7"/>
  <c r="AZ80" i="7"/>
  <c r="AZ76" i="7"/>
  <c r="AZ72" i="7"/>
  <c r="AZ90" i="7"/>
  <c r="AZ86" i="7"/>
  <c r="AZ79" i="7"/>
  <c r="AZ75" i="7"/>
  <c r="AZ71" i="7"/>
  <c r="AZ82" i="7"/>
  <c r="AZ81" i="7"/>
  <c r="AZ73" i="7"/>
  <c r="AZ70" i="7"/>
  <c r="AZ66" i="7"/>
  <c r="AZ62" i="7"/>
  <c r="AZ74" i="7"/>
  <c r="AZ69" i="7"/>
  <c r="AZ65" i="7"/>
  <c r="AZ61" i="7"/>
  <c r="AZ57" i="7"/>
  <c r="AZ77" i="7"/>
  <c r="AZ68" i="7"/>
  <c r="AZ64" i="7"/>
  <c r="AZ60" i="7"/>
  <c r="AZ56" i="7"/>
  <c r="BF39" i="7"/>
  <c r="BJ39" i="7"/>
  <c r="AJ41" i="7"/>
  <c r="AN41" i="7"/>
  <c r="AR41" i="7"/>
  <c r="AV41" i="7"/>
  <c r="AZ41" i="7"/>
  <c r="AI42" i="7"/>
  <c r="AM42" i="7"/>
  <c r="AQ42" i="7"/>
  <c r="AU42" i="7"/>
  <c r="AY42" i="7"/>
  <c r="BD113" i="7"/>
  <c r="BD111" i="7"/>
  <c r="BD110" i="7"/>
  <c r="BD109" i="7"/>
  <c r="BD112" i="7"/>
  <c r="BD108" i="7"/>
  <c r="BD107" i="7"/>
  <c r="BD104" i="7"/>
  <c r="BD103" i="7"/>
  <c r="BD106" i="7"/>
  <c r="BD102" i="7"/>
  <c r="BD98" i="7"/>
  <c r="BD105" i="7"/>
  <c r="BD101" i="7"/>
  <c r="BD97" i="7"/>
  <c r="BD100" i="7"/>
  <c r="BD94" i="7"/>
  <c r="BD99" i="7"/>
  <c r="BD93" i="7"/>
  <c r="BD89" i="7"/>
  <c r="BD85" i="7"/>
  <c r="BD88" i="7"/>
  <c r="BD84" i="7"/>
  <c r="BD91" i="7"/>
  <c r="BD87" i="7"/>
  <c r="BD83" i="7"/>
  <c r="BD96" i="7"/>
  <c r="BD90" i="7"/>
  <c r="BD86" i="7"/>
  <c r="BD80" i="7"/>
  <c r="BD76" i="7"/>
  <c r="BD72" i="7"/>
  <c r="BD79" i="7"/>
  <c r="BD75" i="7"/>
  <c r="BD71" i="7"/>
  <c r="BD92" i="7"/>
  <c r="BD82" i="7"/>
  <c r="BD95" i="7"/>
  <c r="BD77" i="7"/>
  <c r="BD70" i="7"/>
  <c r="BD66" i="7"/>
  <c r="BD62" i="7"/>
  <c r="BD78" i="7"/>
  <c r="BD69" i="7"/>
  <c r="BD65" i="7"/>
  <c r="BD61" i="7"/>
  <c r="BD57" i="7"/>
  <c r="BD73" i="7"/>
  <c r="BD68" i="7"/>
  <c r="BD64" i="7"/>
  <c r="BD60" i="7"/>
  <c r="BD56" i="7"/>
  <c r="BF43" i="7"/>
  <c r="BJ43" i="7"/>
  <c r="BN43" i="7"/>
  <c r="AJ45" i="7"/>
  <c r="AN45" i="7"/>
  <c r="AR45" i="7"/>
  <c r="AV45" i="7"/>
  <c r="AZ45" i="7"/>
  <c r="BD45" i="7"/>
  <c r="AI46" i="7"/>
  <c r="AM46" i="7"/>
  <c r="AQ46" i="7"/>
  <c r="AU46" i="7"/>
  <c r="AY46" i="7"/>
  <c r="BC46" i="7"/>
  <c r="BH113" i="7"/>
  <c r="BH110" i="7"/>
  <c r="BH112" i="7"/>
  <c r="BH111" i="7"/>
  <c r="BH109" i="7"/>
  <c r="BH108" i="7"/>
  <c r="BH107" i="7"/>
  <c r="BH104" i="7"/>
  <c r="BH103" i="7"/>
  <c r="BH106" i="7"/>
  <c r="BH102" i="7"/>
  <c r="BH105" i="7"/>
  <c r="BH98" i="7"/>
  <c r="BH101" i="7"/>
  <c r="BH97" i="7"/>
  <c r="BH100" i="7"/>
  <c r="BH99" i="7"/>
  <c r="BH94" i="7"/>
  <c r="BH93" i="7"/>
  <c r="BH89" i="7"/>
  <c r="BH85" i="7"/>
  <c r="BH96" i="7"/>
  <c r="BH95" i="7"/>
  <c r="BH92" i="7"/>
  <c r="BH88" i="7"/>
  <c r="BH84" i="7"/>
  <c r="BH91" i="7"/>
  <c r="BH87" i="7"/>
  <c r="BH83" i="7"/>
  <c r="BH80" i="7"/>
  <c r="BH76" i="7"/>
  <c r="BH72" i="7"/>
  <c r="BH79" i="7"/>
  <c r="BH75" i="7"/>
  <c r="BH71" i="7"/>
  <c r="BH82" i="7"/>
  <c r="BH73" i="7"/>
  <c r="BH70" i="7"/>
  <c r="BH66" i="7"/>
  <c r="BH62" i="7"/>
  <c r="BH86" i="7"/>
  <c r="BH74" i="7"/>
  <c r="BH69" i="7"/>
  <c r="BH65" i="7"/>
  <c r="BH61" i="7"/>
  <c r="BH57" i="7"/>
  <c r="BH90" i="7"/>
  <c r="BH81" i="7"/>
  <c r="BH77" i="7"/>
  <c r="BH68" i="7"/>
  <c r="BH64" i="7"/>
  <c r="BH60" i="7"/>
  <c r="BH56" i="7"/>
  <c r="BF47" i="7"/>
  <c r="BJ47" i="7"/>
  <c r="BN47" i="7"/>
  <c r="BR47" i="7"/>
  <c r="BV47" i="7"/>
  <c r="BZ47" i="7"/>
  <c r="BQ48" i="7"/>
  <c r="BU48" i="7"/>
  <c r="BY48" i="7"/>
  <c r="AJ49" i="7"/>
  <c r="AN49" i="7"/>
  <c r="AR49" i="7"/>
  <c r="AV49" i="7"/>
  <c r="AZ49" i="7"/>
  <c r="BD49" i="7"/>
  <c r="BH49" i="7"/>
  <c r="BP49" i="7"/>
  <c r="BT49" i="7"/>
  <c r="BX49" i="7"/>
  <c r="AI50" i="7"/>
  <c r="AM50" i="7"/>
  <c r="AQ50" i="7"/>
  <c r="AU50" i="7"/>
  <c r="AY50" i="7"/>
  <c r="BC50" i="7"/>
  <c r="BG50" i="7"/>
  <c r="BK50" i="7"/>
  <c r="BO50" i="7"/>
  <c r="BS50" i="7"/>
  <c r="BW50" i="7"/>
  <c r="BL113" i="7"/>
  <c r="BL112" i="7"/>
  <c r="BL110" i="7"/>
  <c r="BL109" i="7"/>
  <c r="BL111" i="7"/>
  <c r="BL108" i="7"/>
  <c r="BL107" i="7"/>
  <c r="BL104" i="7"/>
  <c r="BL103" i="7"/>
  <c r="BL106" i="7"/>
  <c r="BL102" i="7"/>
  <c r="BL98" i="7"/>
  <c r="BL101" i="7"/>
  <c r="BL97" i="7"/>
  <c r="BL100" i="7"/>
  <c r="BL94" i="7"/>
  <c r="BL105" i="7"/>
  <c r="BL93" i="7"/>
  <c r="BL99" i="7"/>
  <c r="BL89" i="7"/>
  <c r="BL85" i="7"/>
  <c r="BL88" i="7"/>
  <c r="BL84" i="7"/>
  <c r="BL91" i="7"/>
  <c r="BL87" i="7"/>
  <c r="BL83" i="7"/>
  <c r="BL80" i="7"/>
  <c r="BL76" i="7"/>
  <c r="BL72" i="7"/>
  <c r="BL92" i="7"/>
  <c r="BL79" i="7"/>
  <c r="BL75" i="7"/>
  <c r="BL71" i="7"/>
  <c r="BL95" i="7"/>
  <c r="BL90" i="7"/>
  <c r="BL86" i="7"/>
  <c r="BL82" i="7"/>
  <c r="BL77" i="7"/>
  <c r="BL70" i="7"/>
  <c r="BL66" i="7"/>
  <c r="BL62" i="7"/>
  <c r="BL81" i="7"/>
  <c r="BL78" i="7"/>
  <c r="BL69" i="7"/>
  <c r="BL65" i="7"/>
  <c r="BL61" i="7"/>
  <c r="BL57" i="7"/>
  <c r="BL96" i="7"/>
  <c r="BL73" i="7"/>
  <c r="BL68" i="7"/>
  <c r="BL64" i="7"/>
  <c r="BL60" i="7"/>
  <c r="BL56" i="7"/>
  <c r="BF51" i="7"/>
  <c r="BJ51" i="7"/>
  <c r="BN51" i="7"/>
  <c r="BR51" i="7"/>
  <c r="BV51" i="7"/>
  <c r="BZ51" i="7"/>
  <c r="BQ52" i="7"/>
  <c r="BU52" i="7"/>
  <c r="BY52" i="7"/>
  <c r="AJ53" i="7"/>
  <c r="AN53" i="7"/>
  <c r="AR53" i="7"/>
  <c r="AV53" i="7"/>
  <c r="AZ53" i="7"/>
  <c r="BD53" i="7"/>
  <c r="BH53" i="7"/>
  <c r="BL53" i="7"/>
  <c r="BP53" i="7"/>
  <c r="BT53" i="7"/>
  <c r="BX53" i="7"/>
  <c r="AJ54" i="7"/>
  <c r="AZ54" i="7"/>
  <c r="BU54" i="7"/>
  <c r="AN55" i="7"/>
  <c r="AV55" i="7"/>
  <c r="BD55" i="7"/>
  <c r="BL55" i="7"/>
  <c r="BT55" i="7"/>
  <c r="AM56" i="7"/>
  <c r="AU56" i="7"/>
  <c r="BC56" i="7"/>
  <c r="BK56" i="7"/>
  <c r="BS56" i="7"/>
  <c r="BU57" i="7"/>
  <c r="BU58" i="7"/>
  <c r="AN59" i="7"/>
  <c r="AV59" i="7"/>
  <c r="BD59" i="7"/>
  <c r="BL59" i="7"/>
  <c r="BT59" i="7"/>
  <c r="AM60" i="7"/>
  <c r="AU60" i="7"/>
  <c r="BC60" i="7"/>
  <c r="BO60" i="7"/>
  <c r="BV113" i="7"/>
  <c r="BV112" i="7"/>
  <c r="BV111" i="7"/>
  <c r="BV109" i="7"/>
  <c r="BV110" i="7"/>
  <c r="BV107" i="7"/>
  <c r="BV102" i="7"/>
  <c r="BV105" i="7"/>
  <c r="BV101" i="7"/>
  <c r="BV106" i="7"/>
  <c r="BV104" i="7"/>
  <c r="BV108" i="7"/>
  <c r="BV103" i="7"/>
  <c r="BV100" i="7"/>
  <c r="BV99" i="7"/>
  <c r="BV98" i="7"/>
  <c r="BV96" i="7"/>
  <c r="BV92" i="7"/>
  <c r="BV97" i="7"/>
  <c r="BV95" i="7"/>
  <c r="BV93" i="7"/>
  <c r="BV91" i="7"/>
  <c r="BV87" i="7"/>
  <c r="BV83" i="7"/>
  <c r="BV94" i="7"/>
  <c r="BV90" i="7"/>
  <c r="BV86" i="7"/>
  <c r="BV89" i="7"/>
  <c r="BV85" i="7"/>
  <c r="BV88" i="7"/>
  <c r="BV84" i="7"/>
  <c r="BV82" i="7"/>
  <c r="BV78" i="7"/>
  <c r="BV74" i="7"/>
  <c r="BV81" i="7"/>
  <c r="BV77" i="7"/>
  <c r="BV73" i="7"/>
  <c r="BV80" i="7"/>
  <c r="BV76" i="7"/>
  <c r="BV68" i="7"/>
  <c r="BV64" i="7"/>
  <c r="BV60" i="7"/>
  <c r="BV75" i="7"/>
  <c r="BV67" i="7"/>
  <c r="BV63" i="7"/>
  <c r="BV59" i="7"/>
  <c r="BV55" i="7"/>
  <c r="BV79" i="7"/>
  <c r="BV72" i="7"/>
  <c r="BV71" i="7"/>
  <c r="BV70" i="7"/>
  <c r="BV66" i="7"/>
  <c r="BV62" i="7"/>
  <c r="BV58" i="7"/>
  <c r="BV54" i="7"/>
  <c r="BR61" i="7"/>
  <c r="BU62" i="7"/>
  <c r="AR63" i="7"/>
  <c r="BH63" i="7"/>
  <c r="BX63" i="7"/>
  <c r="AQ64" i="7"/>
  <c r="BG64" i="7"/>
  <c r="BW64" i="7"/>
  <c r="BJ65" i="7"/>
  <c r="BZ65" i="7"/>
  <c r="AJ67" i="7"/>
  <c r="AZ67" i="7"/>
  <c r="BP67" i="7"/>
  <c r="AI68" i="7"/>
  <c r="AY68" i="7"/>
  <c r="BO68" i="7"/>
  <c r="CD113" i="7"/>
  <c r="CD112" i="7"/>
  <c r="CD111" i="7"/>
  <c r="CD109" i="7"/>
  <c r="CD107" i="7"/>
  <c r="CD110" i="7"/>
  <c r="CD106" i="7"/>
  <c r="CD102" i="7"/>
  <c r="CD108" i="7"/>
  <c r="CD105" i="7"/>
  <c r="CD101" i="7"/>
  <c r="CD104" i="7"/>
  <c r="CD100" i="7"/>
  <c r="CD99" i="7"/>
  <c r="CD103" i="7"/>
  <c r="CD98" i="7"/>
  <c r="CD96" i="7"/>
  <c r="CD92" i="7"/>
  <c r="CD95" i="7"/>
  <c r="CD93" i="7"/>
  <c r="CD91" i="7"/>
  <c r="CD87" i="7"/>
  <c r="CD83" i="7"/>
  <c r="CD94" i="7"/>
  <c r="CD90" i="7"/>
  <c r="CD86" i="7"/>
  <c r="CD97" i="7"/>
  <c r="CD89" i="7"/>
  <c r="CD85" i="7"/>
  <c r="CD82" i="7"/>
  <c r="CD78" i="7"/>
  <c r="CD74" i="7"/>
  <c r="CD81" i="7"/>
  <c r="CD77" i="7"/>
  <c r="CD73" i="7"/>
  <c r="CD88" i="7"/>
  <c r="CD84" i="7"/>
  <c r="CD80" i="7"/>
  <c r="CD79" i="7"/>
  <c r="CD76" i="7"/>
  <c r="CD71" i="7"/>
  <c r="CD70" i="7"/>
  <c r="CD68" i="7"/>
  <c r="CC65" i="7"/>
  <c r="CD64" i="7"/>
  <c r="CA63" i="7"/>
  <c r="CB62" i="7"/>
  <c r="CC61" i="7"/>
  <c r="CD60" i="7"/>
  <c r="CD75" i="7"/>
  <c r="CC68" i="7"/>
  <c r="CD67" i="7"/>
  <c r="CA66" i="7"/>
  <c r="CB65" i="7"/>
  <c r="CC64" i="7"/>
  <c r="CD63" i="7"/>
  <c r="CA62" i="7"/>
  <c r="CB61" i="7"/>
  <c r="CC60" i="7"/>
  <c r="CD59" i="7"/>
  <c r="CA58" i="7"/>
  <c r="CB57" i="7"/>
  <c r="CC56" i="7"/>
  <c r="CD55" i="7"/>
  <c r="CA54" i="7"/>
  <c r="CD72" i="7"/>
  <c r="CC67" i="7"/>
  <c r="CD66" i="7"/>
  <c r="CA65" i="7"/>
  <c r="CB64" i="7"/>
  <c r="CC63" i="7"/>
  <c r="CD62" i="7"/>
  <c r="CA61" i="7"/>
  <c r="CB60" i="7"/>
  <c r="CC59" i="7"/>
  <c r="CD58" i="7"/>
  <c r="CA57" i="7"/>
  <c r="CB56" i="7"/>
  <c r="CC55" i="7"/>
  <c r="CD54" i="7"/>
  <c r="BR69" i="7"/>
  <c r="BU70" i="7"/>
  <c r="BJ71" i="7"/>
  <c r="BQ73" i="7"/>
  <c r="AN74" i="7"/>
  <c r="BT74" i="7"/>
  <c r="CH75" i="7"/>
  <c r="BQ76" i="7"/>
  <c r="BU77" i="7"/>
  <c r="AZ78" i="7"/>
  <c r="CF78" i="7"/>
  <c r="CH79" i="7"/>
  <c r="BT81" i="7"/>
  <c r="AQ87" i="7"/>
  <c r="AR90" i="7"/>
  <c r="CJ95" i="7"/>
  <c r="BP56" i="7"/>
  <c r="BS112" i="7"/>
  <c r="BS111" i="7"/>
  <c r="BS113" i="7"/>
  <c r="BS110" i="7"/>
  <c r="BS108" i="7"/>
  <c r="BS106" i="7"/>
  <c r="BS105" i="7"/>
  <c r="BS104" i="7"/>
  <c r="BS107" i="7"/>
  <c r="BS103" i="7"/>
  <c r="BS99" i="7"/>
  <c r="BS109" i="7"/>
  <c r="BS98" i="7"/>
  <c r="BS101" i="7"/>
  <c r="BS97" i="7"/>
  <c r="BS102" i="7"/>
  <c r="BS95" i="7"/>
  <c r="BS100" i="7"/>
  <c r="BS94" i="7"/>
  <c r="BS96" i="7"/>
  <c r="BS92" i="7"/>
  <c r="BS90" i="7"/>
  <c r="BS86" i="7"/>
  <c r="BS93" i="7"/>
  <c r="BS89" i="7"/>
  <c r="BS85" i="7"/>
  <c r="BS88" i="7"/>
  <c r="BS84" i="7"/>
  <c r="BS91" i="7"/>
  <c r="BS87" i="7"/>
  <c r="BS81" i="7"/>
  <c r="BS77" i="7"/>
  <c r="BS73" i="7"/>
  <c r="BS80" i="7"/>
  <c r="BS76" i="7"/>
  <c r="BS72" i="7"/>
  <c r="BS79" i="7"/>
  <c r="BP60" i="7"/>
  <c r="BT60" i="7"/>
  <c r="BS61" i="7"/>
  <c r="BW112" i="7"/>
  <c r="BW111" i="7"/>
  <c r="BW113" i="7"/>
  <c r="BW110" i="7"/>
  <c r="BW109" i="7"/>
  <c r="BW108" i="7"/>
  <c r="BW105" i="7"/>
  <c r="BW107" i="7"/>
  <c r="BW106" i="7"/>
  <c r="BW104" i="7"/>
  <c r="BW103" i="7"/>
  <c r="BW101" i="7"/>
  <c r="BW99" i="7"/>
  <c r="BW98" i="7"/>
  <c r="BW102" i="7"/>
  <c r="BW97" i="7"/>
  <c r="BW100" i="7"/>
  <c r="BW95" i="7"/>
  <c r="BW94" i="7"/>
  <c r="BW90" i="7"/>
  <c r="BW86" i="7"/>
  <c r="BW89" i="7"/>
  <c r="BW85" i="7"/>
  <c r="BW96" i="7"/>
  <c r="BW92" i="7"/>
  <c r="BW88" i="7"/>
  <c r="BW84" i="7"/>
  <c r="BW81" i="7"/>
  <c r="BW77" i="7"/>
  <c r="BW73" i="7"/>
  <c r="BW93" i="7"/>
  <c r="BW83" i="7"/>
  <c r="BW80" i="7"/>
  <c r="BW76" i="7"/>
  <c r="BW72" i="7"/>
  <c r="BW79" i="7"/>
  <c r="BP64" i="7"/>
  <c r="BT64" i="7"/>
  <c r="BX64" i="7"/>
  <c r="BS65" i="7"/>
  <c r="BW65" i="7"/>
  <c r="CA112" i="7"/>
  <c r="CA111" i="7"/>
  <c r="CA110" i="7"/>
  <c r="CA109" i="7"/>
  <c r="CA113" i="7"/>
  <c r="CA108" i="7"/>
  <c r="CA107" i="7"/>
  <c r="CA105" i="7"/>
  <c r="CA104" i="7"/>
  <c r="CA106" i="7"/>
  <c r="CA103" i="7"/>
  <c r="CA99" i="7"/>
  <c r="CA102" i="7"/>
  <c r="CA98" i="7"/>
  <c r="CA101" i="7"/>
  <c r="CA97" i="7"/>
  <c r="CA95" i="7"/>
  <c r="CA94" i="7"/>
  <c r="CA100" i="7"/>
  <c r="CA96" i="7"/>
  <c r="CA92" i="7"/>
  <c r="CA90" i="7"/>
  <c r="CA86" i="7"/>
  <c r="CA93" i="7"/>
  <c r="CA89" i="7"/>
  <c r="CA85" i="7"/>
  <c r="CA88" i="7"/>
  <c r="CA84" i="7"/>
  <c r="CA81" i="7"/>
  <c r="CA77" i="7"/>
  <c r="CA73" i="7"/>
  <c r="CA80" i="7"/>
  <c r="CA76" i="7"/>
  <c r="CA72" i="7"/>
  <c r="CA91" i="7"/>
  <c r="CA87" i="7"/>
  <c r="CA79" i="7"/>
  <c r="BY67" i="7"/>
  <c r="BP68" i="7"/>
  <c r="BT68" i="7"/>
  <c r="BX68" i="7"/>
  <c r="CB68" i="7"/>
  <c r="BS69" i="7"/>
  <c r="BW69" i="7"/>
  <c r="CA69" i="7"/>
  <c r="CE112" i="7"/>
  <c r="CE111" i="7"/>
  <c r="CE113" i="7"/>
  <c r="CE110" i="7"/>
  <c r="CE108" i="7"/>
  <c r="CE105" i="7"/>
  <c r="CE104" i="7"/>
  <c r="CE109" i="7"/>
  <c r="CE103" i="7"/>
  <c r="CE102" i="7"/>
  <c r="CE101" i="7"/>
  <c r="CE99" i="7"/>
  <c r="CE107" i="7"/>
  <c r="CE98" i="7"/>
  <c r="CE106" i="7"/>
  <c r="CE97" i="7"/>
  <c r="CE95" i="7"/>
  <c r="CE94" i="7"/>
  <c r="CE90" i="7"/>
  <c r="CE86" i="7"/>
  <c r="CE89" i="7"/>
  <c r="CE85" i="7"/>
  <c r="CE96" i="7"/>
  <c r="CE92" i="7"/>
  <c r="CE88" i="7"/>
  <c r="CE84" i="7"/>
  <c r="CE93" i="7"/>
  <c r="CE81" i="7"/>
  <c r="CE77" i="7"/>
  <c r="CE73" i="7"/>
  <c r="CE91" i="7"/>
  <c r="CE87" i="7"/>
  <c r="CE83" i="7"/>
  <c r="CE80" i="7"/>
  <c r="CE76" i="7"/>
  <c r="CE72" i="7"/>
  <c r="CE79" i="7"/>
  <c r="CA70" i="7"/>
  <c r="CF70" i="7"/>
  <c r="CA71" i="7"/>
  <c r="BW74" i="7"/>
  <c r="CE74" i="7"/>
  <c r="BS75" i="7"/>
  <c r="CA75" i="7"/>
  <c r="CK113" i="7"/>
  <c r="CK112" i="7"/>
  <c r="CK110" i="7"/>
  <c r="CK109" i="7"/>
  <c r="CK108" i="7"/>
  <c r="CK111" i="7"/>
  <c r="CK107" i="7"/>
  <c r="CK106" i="7"/>
  <c r="CK103" i="7"/>
  <c r="CK102" i="7"/>
  <c r="CK105" i="7"/>
  <c r="CK101" i="7"/>
  <c r="CK97" i="7"/>
  <c r="CK100" i="7"/>
  <c r="CK104" i="7"/>
  <c r="CK99" i="7"/>
  <c r="CK93" i="7"/>
  <c r="CK98" i="7"/>
  <c r="CK96" i="7"/>
  <c r="CK92" i="7"/>
  <c r="CK88" i="7"/>
  <c r="CK84" i="7"/>
  <c r="CK91" i="7"/>
  <c r="CK87" i="7"/>
  <c r="CK83" i="7"/>
  <c r="CK95" i="7"/>
  <c r="CK94" i="7"/>
  <c r="CK90" i="7"/>
  <c r="CK86" i="7"/>
  <c r="CK89" i="7"/>
  <c r="CK85" i="7"/>
  <c r="CK79" i="7"/>
  <c r="CK75" i="7"/>
  <c r="CK71" i="7"/>
  <c r="CK82" i="7"/>
  <c r="CK78" i="7"/>
  <c r="CK74" i="7"/>
  <c r="CK70" i="7"/>
  <c r="CK81" i="7"/>
  <c r="BX77" i="7"/>
  <c r="BS78" i="7"/>
  <c r="CA78" i="7"/>
  <c r="CL79" i="7"/>
  <c r="BY80" i="7"/>
  <c r="CN81" i="7"/>
  <c r="CA82" i="7"/>
  <c r="CA83" i="7"/>
  <c r="BP113" i="7"/>
  <c r="BP112" i="7"/>
  <c r="BP111" i="7"/>
  <c r="BP110" i="7"/>
  <c r="BP109" i="7"/>
  <c r="BP108" i="7"/>
  <c r="BP107" i="7"/>
  <c r="BP104" i="7"/>
  <c r="BP103" i="7"/>
  <c r="BP106" i="7"/>
  <c r="BP102" i="7"/>
  <c r="BP98" i="7"/>
  <c r="BP97" i="7"/>
  <c r="BP105" i="7"/>
  <c r="BP100" i="7"/>
  <c r="BP94" i="7"/>
  <c r="BP93" i="7"/>
  <c r="BP101" i="7"/>
  <c r="BP89" i="7"/>
  <c r="BP85" i="7"/>
  <c r="BP96" i="7"/>
  <c r="BP95" i="7"/>
  <c r="BP92" i="7"/>
  <c r="BP88" i="7"/>
  <c r="BP84" i="7"/>
  <c r="BP91" i="7"/>
  <c r="BP87" i="7"/>
  <c r="BP83" i="7"/>
  <c r="BP99" i="7"/>
  <c r="BP80" i="7"/>
  <c r="BP76" i="7"/>
  <c r="BP72" i="7"/>
  <c r="BP90" i="7"/>
  <c r="BP86" i="7"/>
  <c r="BP79" i="7"/>
  <c r="BP75" i="7"/>
  <c r="BP71" i="7"/>
  <c r="BP82" i="7"/>
  <c r="BP57" i="7"/>
  <c r="BS58" i="7"/>
  <c r="BT113" i="7"/>
  <c r="BT110" i="7"/>
  <c r="BT109" i="7"/>
  <c r="BT108" i="7"/>
  <c r="BT107" i="7"/>
  <c r="BT111" i="7"/>
  <c r="BT104" i="7"/>
  <c r="BT103" i="7"/>
  <c r="BT112" i="7"/>
  <c r="BT102" i="7"/>
  <c r="BT106" i="7"/>
  <c r="BT98" i="7"/>
  <c r="BT105" i="7"/>
  <c r="BT101" i="7"/>
  <c r="BT97" i="7"/>
  <c r="BT100" i="7"/>
  <c r="BT94" i="7"/>
  <c r="BT99" i="7"/>
  <c r="BT93" i="7"/>
  <c r="BT89" i="7"/>
  <c r="BT85" i="7"/>
  <c r="BT88" i="7"/>
  <c r="BT84" i="7"/>
  <c r="BT91" i="7"/>
  <c r="BT87" i="7"/>
  <c r="BT83" i="7"/>
  <c r="BT92" i="7"/>
  <c r="BT90" i="7"/>
  <c r="BT86" i="7"/>
  <c r="BT80" i="7"/>
  <c r="BT76" i="7"/>
  <c r="BT72" i="7"/>
  <c r="BT95" i="7"/>
  <c r="BT79" i="7"/>
  <c r="BT75" i="7"/>
  <c r="BT71" i="7"/>
  <c r="BT96" i="7"/>
  <c r="BT82" i="7"/>
  <c r="BP61" i="7"/>
  <c r="BT61" i="7"/>
  <c r="BS62" i="7"/>
  <c r="BX113" i="7"/>
  <c r="BX111" i="7"/>
  <c r="BX110" i="7"/>
  <c r="BX112" i="7"/>
  <c r="BX109" i="7"/>
  <c r="BX108" i="7"/>
  <c r="BX107" i="7"/>
  <c r="BX106" i="7"/>
  <c r="BX104" i="7"/>
  <c r="BX103" i="7"/>
  <c r="BX102" i="7"/>
  <c r="BX105" i="7"/>
  <c r="BX98" i="7"/>
  <c r="BX97" i="7"/>
  <c r="BX100" i="7"/>
  <c r="BX99" i="7"/>
  <c r="BX94" i="7"/>
  <c r="BX93" i="7"/>
  <c r="BX89" i="7"/>
  <c r="BX85" i="7"/>
  <c r="BX96" i="7"/>
  <c r="BX95" i="7"/>
  <c r="BX92" i="7"/>
  <c r="BX88" i="7"/>
  <c r="BX84" i="7"/>
  <c r="BX91" i="7"/>
  <c r="BX87" i="7"/>
  <c r="BX83" i="7"/>
  <c r="BX101" i="7"/>
  <c r="BX80" i="7"/>
  <c r="BX76" i="7"/>
  <c r="BX72" i="7"/>
  <c r="BX79" i="7"/>
  <c r="BX75" i="7"/>
  <c r="BX71" i="7"/>
  <c r="BX82" i="7"/>
  <c r="BP65" i="7"/>
  <c r="BT65" i="7"/>
  <c r="BX65" i="7"/>
  <c r="BS66" i="7"/>
  <c r="BW66" i="7"/>
  <c r="CB113" i="7"/>
  <c r="CB112" i="7"/>
  <c r="CB110" i="7"/>
  <c r="CB109" i="7"/>
  <c r="CB108" i="7"/>
  <c r="CB111" i="7"/>
  <c r="CB107" i="7"/>
  <c r="CB104" i="7"/>
  <c r="CB106" i="7"/>
  <c r="CB103" i="7"/>
  <c r="CB102" i="7"/>
  <c r="CB98" i="7"/>
  <c r="CB101" i="7"/>
  <c r="CB97" i="7"/>
  <c r="CB100" i="7"/>
  <c r="CB105" i="7"/>
  <c r="CB94" i="7"/>
  <c r="CB93" i="7"/>
  <c r="CB89" i="7"/>
  <c r="CB85" i="7"/>
  <c r="CB88" i="7"/>
  <c r="CB84" i="7"/>
  <c r="CB99" i="7"/>
  <c r="CB91" i="7"/>
  <c r="CB87" i="7"/>
  <c r="CB83" i="7"/>
  <c r="CB95" i="7"/>
  <c r="CB80" i="7"/>
  <c r="CB76" i="7"/>
  <c r="CB72" i="7"/>
  <c r="CB96" i="7"/>
  <c r="CB79" i="7"/>
  <c r="CB75" i="7"/>
  <c r="CB71" i="7"/>
  <c r="CB90" i="7"/>
  <c r="CB86" i="7"/>
  <c r="CB82" i="7"/>
  <c r="BY68" i="7"/>
  <c r="BP69" i="7"/>
  <c r="BT69" i="7"/>
  <c r="BX69" i="7"/>
  <c r="CB69" i="7"/>
  <c r="BS70" i="7"/>
  <c r="BW70" i="7"/>
  <c r="CB70" i="7"/>
  <c r="CF113" i="7"/>
  <c r="CF112" i="7"/>
  <c r="CF111" i="7"/>
  <c r="CF110" i="7"/>
  <c r="CF109" i="7"/>
  <c r="CF108" i="7"/>
  <c r="CF107" i="7"/>
  <c r="CF104" i="7"/>
  <c r="CF103" i="7"/>
  <c r="CF106" i="7"/>
  <c r="CF102" i="7"/>
  <c r="CF98" i="7"/>
  <c r="CF97" i="7"/>
  <c r="CF105" i="7"/>
  <c r="CF100" i="7"/>
  <c r="CF94" i="7"/>
  <c r="CF101" i="7"/>
  <c r="CF93" i="7"/>
  <c r="CF89" i="7"/>
  <c r="CF85" i="7"/>
  <c r="CF99" i="7"/>
  <c r="CF96" i="7"/>
  <c r="CF95" i="7"/>
  <c r="CF92" i="7"/>
  <c r="CF88" i="7"/>
  <c r="CF84" i="7"/>
  <c r="CF91" i="7"/>
  <c r="CF87" i="7"/>
  <c r="CF83" i="7"/>
  <c r="CF80" i="7"/>
  <c r="CF76" i="7"/>
  <c r="CF72" i="7"/>
  <c r="CF90" i="7"/>
  <c r="CF86" i="7"/>
  <c r="CF79" i="7"/>
  <c r="CF75" i="7"/>
  <c r="CF71" i="7"/>
  <c r="CF82" i="7"/>
  <c r="BW71" i="7"/>
  <c r="CC71" i="7"/>
  <c r="BY72" i="7"/>
  <c r="CC73" i="7"/>
  <c r="CI80" i="7"/>
  <c r="BP74" i="7"/>
  <c r="BX74" i="7"/>
  <c r="CF74" i="7"/>
  <c r="CC76" i="7"/>
  <c r="CG77" i="7"/>
  <c r="BT78" i="7"/>
  <c r="CB78" i="7"/>
  <c r="CN111" i="7"/>
  <c r="CN113" i="7"/>
  <c r="CN110" i="7"/>
  <c r="CN112" i="7"/>
  <c r="CN109" i="7"/>
  <c r="CN108" i="7"/>
  <c r="CN107" i="7"/>
  <c r="CN104" i="7"/>
  <c r="CN106" i="7"/>
  <c r="CN103" i="7"/>
  <c r="CN102" i="7"/>
  <c r="CN105" i="7"/>
  <c r="CN98" i="7"/>
  <c r="CN97" i="7"/>
  <c r="CN100" i="7"/>
  <c r="CN101" i="7"/>
  <c r="CN99" i="7"/>
  <c r="CN94" i="7"/>
  <c r="CN93" i="7"/>
  <c r="CN89" i="7"/>
  <c r="CN85" i="7"/>
  <c r="CN96" i="7"/>
  <c r="CN95" i="7"/>
  <c r="CN92" i="7"/>
  <c r="CN88" i="7"/>
  <c r="CN84" i="7"/>
  <c r="CN91" i="7"/>
  <c r="CN87" i="7"/>
  <c r="CN83" i="7"/>
  <c r="CN80" i="7"/>
  <c r="CM77" i="7"/>
  <c r="CN76" i="7"/>
  <c r="CL74" i="7"/>
  <c r="CM73" i="7"/>
  <c r="CN72" i="7"/>
  <c r="CN79" i="7"/>
  <c r="CM76" i="7"/>
  <c r="CN75" i="7"/>
  <c r="CL73" i="7"/>
  <c r="CM72" i="7"/>
  <c r="CN71" i="7"/>
  <c r="CN82" i="7"/>
  <c r="CL80" i="7"/>
  <c r="CM79" i="7"/>
  <c r="CB81" i="7"/>
  <c r="CE82" i="7"/>
  <c r="CM83" i="7"/>
  <c r="BW87" i="7"/>
  <c r="BX90" i="7"/>
  <c r="CM93" i="7"/>
  <c r="CE100" i="7"/>
  <c r="BP62" i="7"/>
  <c r="BY113" i="7"/>
  <c r="BY112" i="7"/>
  <c r="BY111" i="7"/>
  <c r="BY110" i="7"/>
  <c r="BY109" i="7"/>
  <c r="BY108" i="7"/>
  <c r="BY107" i="7"/>
  <c r="BY106" i="7"/>
  <c r="BY103" i="7"/>
  <c r="BY102" i="7"/>
  <c r="BY105" i="7"/>
  <c r="BY101" i="7"/>
  <c r="BY97" i="7"/>
  <c r="BY104" i="7"/>
  <c r="BY100" i="7"/>
  <c r="BY99" i="7"/>
  <c r="BY98" i="7"/>
  <c r="BY93" i="7"/>
  <c r="BY96" i="7"/>
  <c r="BY92" i="7"/>
  <c r="BY95" i="7"/>
  <c r="BY94" i="7"/>
  <c r="BY88" i="7"/>
  <c r="BY84" i="7"/>
  <c r="BY91" i="7"/>
  <c r="BY87" i="7"/>
  <c r="BY90" i="7"/>
  <c r="BY86" i="7"/>
  <c r="BY83" i="7"/>
  <c r="BY79" i="7"/>
  <c r="BY75" i="7"/>
  <c r="BY82" i="7"/>
  <c r="BY78" i="7"/>
  <c r="BY74" i="7"/>
  <c r="BY70" i="7"/>
  <c r="BY81" i="7"/>
  <c r="BY65" i="7"/>
  <c r="BP66" i="7"/>
  <c r="BT66" i="7"/>
  <c r="BX66" i="7"/>
  <c r="CB66" i="7"/>
  <c r="BS67" i="7"/>
  <c r="BW67" i="7"/>
  <c r="CA67" i="7"/>
  <c r="CC113" i="7"/>
  <c r="CC112" i="7"/>
  <c r="CC110" i="7"/>
  <c r="CC109" i="7"/>
  <c r="CC111" i="7"/>
  <c r="CC108" i="7"/>
  <c r="CC107" i="7"/>
  <c r="CC106" i="7"/>
  <c r="CC103" i="7"/>
  <c r="CC102" i="7"/>
  <c r="CC105" i="7"/>
  <c r="CC101" i="7"/>
  <c r="CC104" i="7"/>
  <c r="CC97" i="7"/>
  <c r="CC100" i="7"/>
  <c r="CC99" i="7"/>
  <c r="CC93" i="7"/>
  <c r="CC96" i="7"/>
  <c r="CC92" i="7"/>
  <c r="CC98" i="7"/>
  <c r="CC88" i="7"/>
  <c r="CC84" i="7"/>
  <c r="CC91" i="7"/>
  <c r="CC87" i="7"/>
  <c r="CC95" i="7"/>
  <c r="CC94" i="7"/>
  <c r="CC90" i="7"/>
  <c r="CC86" i="7"/>
  <c r="CC79" i="7"/>
  <c r="CC75" i="7"/>
  <c r="CC82" i="7"/>
  <c r="CC78" i="7"/>
  <c r="CC74" i="7"/>
  <c r="CC70" i="7"/>
  <c r="CC89" i="7"/>
  <c r="CC85" i="7"/>
  <c r="CC83" i="7"/>
  <c r="CC81" i="7"/>
  <c r="BY69" i="7"/>
  <c r="CC69" i="7"/>
  <c r="BP70" i="7"/>
  <c r="BT70" i="7"/>
  <c r="BX70" i="7"/>
  <c r="BS71" i="7"/>
  <c r="BY71" i="7"/>
  <c r="CG113" i="7"/>
  <c r="CG112" i="7"/>
  <c r="CG111" i="7"/>
  <c r="CG110" i="7"/>
  <c r="CG109" i="7"/>
  <c r="CG108" i="7"/>
  <c r="CG107" i="7"/>
  <c r="CG106" i="7"/>
  <c r="CG103" i="7"/>
  <c r="CG102" i="7"/>
  <c r="CG105" i="7"/>
  <c r="CG101" i="7"/>
  <c r="CG97" i="7"/>
  <c r="CG100" i="7"/>
  <c r="CG99" i="7"/>
  <c r="CG104" i="7"/>
  <c r="CG93" i="7"/>
  <c r="CG96" i="7"/>
  <c r="CG92" i="7"/>
  <c r="CG95" i="7"/>
  <c r="CG94" i="7"/>
  <c r="CG88" i="7"/>
  <c r="CG84" i="7"/>
  <c r="CG91" i="7"/>
  <c r="CG87" i="7"/>
  <c r="CG83" i="7"/>
  <c r="CG90" i="7"/>
  <c r="CG86" i="7"/>
  <c r="CG79" i="7"/>
  <c r="CG75" i="7"/>
  <c r="CG71" i="7"/>
  <c r="CG89" i="7"/>
  <c r="CG85" i="7"/>
  <c r="CG82" i="7"/>
  <c r="CG78" i="7"/>
  <c r="CG74" i="7"/>
  <c r="CG70" i="7"/>
  <c r="CG81" i="7"/>
  <c r="BP73" i="7"/>
  <c r="BX73" i="7"/>
  <c r="CF73" i="7"/>
  <c r="BS74" i="7"/>
  <c r="CA74" i="7"/>
  <c r="BW75" i="7"/>
  <c r="CE75" i="7"/>
  <c r="BT77" i="7"/>
  <c r="CB77" i="7"/>
  <c r="BW78" i="7"/>
  <c r="CE78" i="7"/>
  <c r="CM78" i="7"/>
  <c r="CG80" i="7"/>
  <c r="BP81" i="7"/>
  <c r="CF81" i="7"/>
  <c r="BS82" i="7"/>
  <c r="BX86" i="7"/>
  <c r="CM87" i="7"/>
  <c r="CN90" i="7"/>
  <c r="CO113" i="7"/>
  <c r="CO112" i="7"/>
  <c r="CO110" i="7"/>
  <c r="CO109" i="7"/>
  <c r="CO111" i="7"/>
  <c r="CO108" i="7"/>
  <c r="CO107" i="7"/>
  <c r="CO106" i="7"/>
  <c r="CO103" i="7"/>
  <c r="CO102" i="7"/>
  <c r="CO105" i="7"/>
  <c r="CO101" i="7"/>
  <c r="CO97" i="7"/>
  <c r="CO104" i="7"/>
  <c r="CO100" i="7"/>
  <c r="CO99" i="7"/>
  <c r="CO98" i="7"/>
  <c r="CO93" i="7"/>
  <c r="CO96" i="7"/>
  <c r="CO92" i="7"/>
  <c r="CO95" i="7"/>
  <c r="CO94" i="7"/>
  <c r="CO88" i="7"/>
  <c r="CO84" i="7"/>
  <c r="CO91" i="7"/>
  <c r="CO87" i="7"/>
  <c r="CO83" i="7"/>
  <c r="CO90" i="7"/>
  <c r="CO86" i="7"/>
  <c r="CO81" i="7"/>
  <c r="CR82" i="7"/>
  <c r="CQ83" i="7"/>
  <c r="CS85" i="7"/>
  <c r="CR86" i="7"/>
  <c r="CQ87" i="7"/>
  <c r="CT88" i="7"/>
  <c r="CS89" i="7"/>
  <c r="CR90" i="7"/>
  <c r="DF113" i="7"/>
  <c r="DF112" i="7"/>
  <c r="DF111" i="7"/>
  <c r="DF109" i="7"/>
  <c r="DF107" i="7"/>
  <c r="DF106" i="7"/>
  <c r="DF110" i="7"/>
  <c r="DF102" i="7"/>
  <c r="DF105" i="7"/>
  <c r="DF101" i="7"/>
  <c r="DF108" i="7"/>
  <c r="DF104" i="7"/>
  <c r="DF100" i="7"/>
  <c r="DF96" i="7"/>
  <c r="DF99" i="7"/>
  <c r="DF98" i="7"/>
  <c r="DF103" i="7"/>
  <c r="DF97" i="7"/>
  <c r="DD94" i="7"/>
  <c r="DE93" i="7"/>
  <c r="DF92" i="7"/>
  <c r="DF95" i="7"/>
  <c r="DD93" i="7"/>
  <c r="DE92" i="7"/>
  <c r="DE95" i="7"/>
  <c r="DE94" i="7"/>
  <c r="DF91" i="7"/>
  <c r="DD89" i="7"/>
  <c r="DE88" i="7"/>
  <c r="DF87" i="7"/>
  <c r="DD85" i="7"/>
  <c r="DE84" i="7"/>
  <c r="DF83" i="7"/>
  <c r="DD101" i="7"/>
  <c r="DD95" i="7"/>
  <c r="DD92" i="7"/>
  <c r="DE91" i="7"/>
  <c r="DF90" i="7"/>
  <c r="DD88" i="7"/>
  <c r="DE87" i="7"/>
  <c r="DF86" i="7"/>
  <c r="DD84" i="7"/>
  <c r="DE83" i="7"/>
  <c r="DF93" i="7"/>
  <c r="DD91" i="7"/>
  <c r="DE90" i="7"/>
  <c r="DF89" i="7"/>
  <c r="DD87" i="7"/>
  <c r="DE86" i="7"/>
  <c r="DF85" i="7"/>
  <c r="DD83" i="7"/>
  <c r="DE82" i="7"/>
  <c r="DJ113" i="7"/>
  <c r="DJ112" i="7"/>
  <c r="DJ111" i="7"/>
  <c r="DJ109" i="7"/>
  <c r="DJ107" i="7"/>
  <c r="DJ106" i="7"/>
  <c r="DJ110" i="7"/>
  <c r="DJ102" i="7"/>
  <c r="DJ108" i="7"/>
  <c r="DJ105" i="7"/>
  <c r="DJ101" i="7"/>
  <c r="DJ104" i="7"/>
  <c r="DJ100" i="7"/>
  <c r="DH98" i="7"/>
  <c r="DI97" i="7"/>
  <c r="DJ96" i="7"/>
  <c r="DJ99" i="7"/>
  <c r="DH97" i="7"/>
  <c r="DI96" i="7"/>
  <c r="DJ103" i="7"/>
  <c r="DI99" i="7"/>
  <c r="DJ98" i="7"/>
  <c r="DG97" i="7"/>
  <c r="DH96" i="7"/>
  <c r="DG95" i="7"/>
  <c r="DH94" i="7"/>
  <c r="DI93" i="7"/>
  <c r="DJ92" i="7"/>
  <c r="DJ95" i="7"/>
  <c r="DG94" i="7"/>
  <c r="DH93" i="7"/>
  <c r="DI92" i="7"/>
  <c r="DG100" i="7"/>
  <c r="DI98" i="7"/>
  <c r="DG96" i="7"/>
  <c r="DJ93" i="7"/>
  <c r="DG92" i="7"/>
  <c r="DJ91" i="7"/>
  <c r="DG90" i="7"/>
  <c r="DH89" i="7"/>
  <c r="DI88" i="7"/>
  <c r="DJ87" i="7"/>
  <c r="DG86" i="7"/>
  <c r="DH85" i="7"/>
  <c r="DI84" i="7"/>
  <c r="DJ83" i="7"/>
  <c r="DG82" i="7"/>
  <c r="DJ94" i="7"/>
  <c r="DG93" i="7"/>
  <c r="DI91" i="7"/>
  <c r="DJ90" i="7"/>
  <c r="DG89" i="7"/>
  <c r="DH88" i="7"/>
  <c r="DI87" i="7"/>
  <c r="DJ86" i="7"/>
  <c r="DG85" i="7"/>
  <c r="DH84" i="7"/>
  <c r="DI83" i="7"/>
  <c r="DH105" i="7"/>
  <c r="DH99" i="7"/>
  <c r="DJ97" i="7"/>
  <c r="DI95" i="7"/>
  <c r="DI94" i="7"/>
  <c r="DH91" i="7"/>
  <c r="DI90" i="7"/>
  <c r="DJ89" i="7"/>
  <c r="DG88" i="7"/>
  <c r="DH87" i="7"/>
  <c r="DI86" i="7"/>
  <c r="DJ85" i="7"/>
  <c r="DG84" i="7"/>
  <c r="DH83" i="7"/>
  <c r="DI82" i="7"/>
  <c r="CH113" i="7"/>
  <c r="CH112" i="7"/>
  <c r="CH111" i="7"/>
  <c r="CH109" i="7"/>
  <c r="CH107" i="7"/>
  <c r="CH110" i="7"/>
  <c r="CH108" i="7"/>
  <c r="CH102" i="7"/>
  <c r="CH106" i="7"/>
  <c r="CH105" i="7"/>
  <c r="CH101" i="7"/>
  <c r="CH104" i="7"/>
  <c r="CH100" i="7"/>
  <c r="CH103" i="7"/>
  <c r="CH99" i="7"/>
  <c r="CH98" i="7"/>
  <c r="CH96" i="7"/>
  <c r="CH92" i="7"/>
  <c r="CH95" i="7"/>
  <c r="CH91" i="7"/>
  <c r="CH87" i="7"/>
  <c r="CH83" i="7"/>
  <c r="CH97" i="7"/>
  <c r="CH90" i="7"/>
  <c r="CH86" i="7"/>
  <c r="CH93" i="7"/>
  <c r="CH89" i="7"/>
  <c r="CH85" i="7"/>
  <c r="CH73" i="7"/>
  <c r="CO74" i="7"/>
  <c r="CI76" i="7"/>
  <c r="CL113" i="7"/>
  <c r="CL112" i="7"/>
  <c r="CL111" i="7"/>
  <c r="CL109" i="7"/>
  <c r="CL110" i="7"/>
  <c r="CL107" i="7"/>
  <c r="CL106" i="7"/>
  <c r="CL102" i="7"/>
  <c r="CL105" i="7"/>
  <c r="CL101" i="7"/>
  <c r="CL104" i="7"/>
  <c r="CL103" i="7"/>
  <c r="CL100" i="7"/>
  <c r="CL99" i="7"/>
  <c r="CL98" i="7"/>
  <c r="CL96" i="7"/>
  <c r="CL92" i="7"/>
  <c r="CL97" i="7"/>
  <c r="CL95" i="7"/>
  <c r="CL93" i="7"/>
  <c r="CL91" i="7"/>
  <c r="CL87" i="7"/>
  <c r="CL83" i="7"/>
  <c r="CL108" i="7"/>
  <c r="CL94" i="7"/>
  <c r="CL90" i="7"/>
  <c r="CL86" i="7"/>
  <c r="CL89" i="7"/>
  <c r="CL85" i="7"/>
  <c r="CH77" i="7"/>
  <c r="CL77" i="7"/>
  <c r="CO78" i="7"/>
  <c r="CP113" i="7"/>
  <c r="CP112" i="7"/>
  <c r="CP111" i="7"/>
  <c r="CP109" i="7"/>
  <c r="CP107" i="7"/>
  <c r="CP106" i="7"/>
  <c r="CP102" i="7"/>
  <c r="CP110" i="7"/>
  <c r="CP105" i="7"/>
  <c r="CP101" i="7"/>
  <c r="CP108" i="7"/>
  <c r="CP104" i="7"/>
  <c r="CP100" i="7"/>
  <c r="CP99" i="7"/>
  <c r="CP98" i="7"/>
  <c r="CP97" i="7"/>
  <c r="CP96" i="7"/>
  <c r="CP92" i="7"/>
  <c r="CP103" i="7"/>
  <c r="CP95" i="7"/>
  <c r="CP91" i="7"/>
  <c r="CP87" i="7"/>
  <c r="CP83" i="7"/>
  <c r="CP90" i="7"/>
  <c r="CP86" i="7"/>
  <c r="CP93" i="7"/>
  <c r="CP89" i="7"/>
  <c r="CP85" i="7"/>
  <c r="CH81" i="7"/>
  <c r="CL81" i="7"/>
  <c r="CP81" i="7"/>
  <c r="CO82" i="7"/>
  <c r="CS113" i="7"/>
  <c r="CS112" i="7"/>
  <c r="CS110" i="7"/>
  <c r="CS111" i="7"/>
  <c r="CS109" i="7"/>
  <c r="CS108" i="7"/>
  <c r="CS107" i="7"/>
  <c r="CS106" i="7"/>
  <c r="CS103" i="7"/>
  <c r="CS102" i="7"/>
  <c r="CS105" i="7"/>
  <c r="CS101" i="7"/>
  <c r="CS104" i="7"/>
  <c r="CS97" i="7"/>
  <c r="CS100" i="7"/>
  <c r="CS99" i="7"/>
  <c r="CS93" i="7"/>
  <c r="CS96" i="7"/>
  <c r="CS92" i="7"/>
  <c r="CS88" i="7"/>
  <c r="CS84" i="7"/>
  <c r="CS91" i="7"/>
  <c r="CS87" i="7"/>
  <c r="CS83" i="7"/>
  <c r="CS98" i="7"/>
  <c r="CS95" i="7"/>
  <c r="CS94" i="7"/>
  <c r="CS90" i="7"/>
  <c r="CS86" i="7"/>
  <c r="CS82" i="7"/>
  <c r="CH84" i="7"/>
  <c r="CW113" i="7"/>
  <c r="CW112" i="7"/>
  <c r="CW111" i="7"/>
  <c r="CW110" i="7"/>
  <c r="CW109" i="7"/>
  <c r="CW108" i="7"/>
  <c r="CW107" i="7"/>
  <c r="CW106" i="7"/>
  <c r="CW103" i="7"/>
  <c r="CW102" i="7"/>
  <c r="CW105" i="7"/>
  <c r="CW101" i="7"/>
  <c r="CW97" i="7"/>
  <c r="CW100" i="7"/>
  <c r="CW99" i="7"/>
  <c r="CW93" i="7"/>
  <c r="CW92" i="7"/>
  <c r="CW104" i="7"/>
  <c r="CW95" i="7"/>
  <c r="CW94" i="7"/>
  <c r="CW88" i="7"/>
  <c r="CV85" i="7"/>
  <c r="CW84" i="7"/>
  <c r="CT83" i="7"/>
  <c r="CU82" i="7"/>
  <c r="CW98" i="7"/>
  <c r="CW96" i="7"/>
  <c r="CW91" i="7"/>
  <c r="CW87" i="7"/>
  <c r="CU85" i="7"/>
  <c r="CV84" i="7"/>
  <c r="CW83" i="7"/>
  <c r="CW90" i="7"/>
  <c r="CW86" i="7"/>
  <c r="CU84" i="7"/>
  <c r="CV83" i="7"/>
  <c r="CW82" i="7"/>
  <c r="CH88" i="7"/>
  <c r="CW89" i="7"/>
  <c r="CV90" i="7"/>
  <c r="CU91" i="7"/>
  <c r="CR92" i="7"/>
  <c r="CP94" i="7"/>
  <c r="CI112" i="7"/>
  <c r="CI111" i="7"/>
  <c r="CI113" i="7"/>
  <c r="CI110" i="7"/>
  <c r="CI109" i="7"/>
  <c r="CI108" i="7"/>
  <c r="CI106" i="7"/>
  <c r="CI105" i="7"/>
  <c r="CI104" i="7"/>
  <c r="CI107" i="7"/>
  <c r="CI103" i="7"/>
  <c r="CI99" i="7"/>
  <c r="CI98" i="7"/>
  <c r="CI101" i="7"/>
  <c r="CI97" i="7"/>
  <c r="CI95" i="7"/>
  <c r="CI100" i="7"/>
  <c r="CI94" i="7"/>
  <c r="CI96" i="7"/>
  <c r="CI92" i="7"/>
  <c r="CI90" i="7"/>
  <c r="CI86" i="7"/>
  <c r="CI102" i="7"/>
  <c r="CI93" i="7"/>
  <c r="CI89" i="7"/>
  <c r="CI85" i="7"/>
  <c r="CI88" i="7"/>
  <c r="CI84" i="7"/>
  <c r="CH74" i="7"/>
  <c r="CO75" i="7"/>
  <c r="CI77" i="7"/>
  <c r="CM112" i="7"/>
  <c r="CM111" i="7"/>
  <c r="CM113" i="7"/>
  <c r="CM110" i="7"/>
  <c r="CM109" i="7"/>
  <c r="CM108" i="7"/>
  <c r="CM105" i="7"/>
  <c r="CM107" i="7"/>
  <c r="CM104" i="7"/>
  <c r="CM106" i="7"/>
  <c r="CM103" i="7"/>
  <c r="CM101" i="7"/>
  <c r="CM99" i="7"/>
  <c r="CM98" i="7"/>
  <c r="CM102" i="7"/>
  <c r="CM97" i="7"/>
  <c r="CM100" i="7"/>
  <c r="CM95" i="7"/>
  <c r="CM94" i="7"/>
  <c r="CM90" i="7"/>
  <c r="CM86" i="7"/>
  <c r="CM89" i="7"/>
  <c r="CM85" i="7"/>
  <c r="CM96" i="7"/>
  <c r="CM92" i="7"/>
  <c r="CM88" i="7"/>
  <c r="CM84" i="7"/>
  <c r="CH78" i="7"/>
  <c r="CL78" i="7"/>
  <c r="CO79" i="7"/>
  <c r="CI81" i="7"/>
  <c r="CM81" i="7"/>
  <c r="CQ112" i="7"/>
  <c r="CQ111" i="7"/>
  <c r="CQ110" i="7"/>
  <c r="CQ109" i="7"/>
  <c r="CQ113" i="7"/>
  <c r="CQ108" i="7"/>
  <c r="CQ107" i="7"/>
  <c r="CQ106" i="7"/>
  <c r="CQ105" i="7"/>
  <c r="CQ104" i="7"/>
  <c r="CQ103" i="7"/>
  <c r="CQ99" i="7"/>
  <c r="CQ102" i="7"/>
  <c r="CQ98" i="7"/>
  <c r="CQ101" i="7"/>
  <c r="CQ97" i="7"/>
  <c r="CQ95" i="7"/>
  <c r="CQ94" i="7"/>
  <c r="CQ96" i="7"/>
  <c r="CQ92" i="7"/>
  <c r="CQ90" i="7"/>
  <c r="CQ86" i="7"/>
  <c r="CQ93" i="7"/>
  <c r="CQ89" i="7"/>
  <c r="CQ85" i="7"/>
  <c r="CQ100" i="7"/>
  <c r="CQ88" i="7"/>
  <c r="CQ84" i="7"/>
  <c r="CH82" i="7"/>
  <c r="CL82" i="7"/>
  <c r="CP82" i="7"/>
  <c r="CR88" i="7"/>
  <c r="CI83" i="7"/>
  <c r="CL84" i="7"/>
  <c r="CI87" i="7"/>
  <c r="CL88" i="7"/>
  <c r="CI91" i="7"/>
  <c r="DC112" i="7"/>
  <c r="DC111" i="7"/>
  <c r="DC113" i="7"/>
  <c r="DC110" i="7"/>
  <c r="DC109" i="7"/>
  <c r="DC108" i="7"/>
  <c r="DC105" i="7"/>
  <c r="DC107" i="7"/>
  <c r="DC104" i="7"/>
  <c r="DC106" i="7"/>
  <c r="DC103" i="7"/>
  <c r="DC101" i="7"/>
  <c r="DC99" i="7"/>
  <c r="DC98" i="7"/>
  <c r="DC102" i="7"/>
  <c r="DC97" i="7"/>
  <c r="DC100" i="7"/>
  <c r="DC96" i="7"/>
  <c r="DC95" i="7"/>
  <c r="DC94" i="7"/>
  <c r="DB91" i="7"/>
  <c r="DC90" i="7"/>
  <c r="CZ89" i="7"/>
  <c r="DA88" i="7"/>
  <c r="DB87" i="7"/>
  <c r="CX87" i="7"/>
  <c r="DC86" i="7"/>
  <c r="CY86" i="7"/>
  <c r="CZ85" i="7"/>
  <c r="DA84" i="7"/>
  <c r="DB83" i="7"/>
  <c r="CX83" i="7"/>
  <c r="DC82" i="7"/>
  <c r="CY82" i="7"/>
  <c r="DA91" i="7"/>
  <c r="DB90" i="7"/>
  <c r="DC89" i="7"/>
  <c r="CY89" i="7"/>
  <c r="CZ88" i="7"/>
  <c r="DA87" i="7"/>
  <c r="DB86" i="7"/>
  <c r="CX86" i="7"/>
  <c r="DC85" i="7"/>
  <c r="CY85" i="7"/>
  <c r="CZ84" i="7"/>
  <c r="DA83" i="7"/>
  <c r="DC92" i="7"/>
  <c r="DA90" i="7"/>
  <c r="DB89" i="7"/>
  <c r="DC88" i="7"/>
  <c r="CY88" i="7"/>
  <c r="CZ87" i="7"/>
  <c r="DA86" i="7"/>
  <c r="DB85" i="7"/>
  <c r="CX85" i="7"/>
  <c r="DC84" i="7"/>
  <c r="CY84" i="7"/>
  <c r="CZ83" i="7"/>
  <c r="DA82" i="7"/>
  <c r="CX94" i="7"/>
  <c r="CR105" i="7"/>
  <c r="CR83" i="7"/>
  <c r="CT113" i="7"/>
  <c r="CT112" i="7"/>
  <c r="CT111" i="7"/>
  <c r="CT109" i="7"/>
  <c r="CT107" i="7"/>
  <c r="CT106" i="7"/>
  <c r="CT110" i="7"/>
  <c r="CT102" i="7"/>
  <c r="CT108" i="7"/>
  <c r="CT105" i="7"/>
  <c r="CT101" i="7"/>
  <c r="CT104" i="7"/>
  <c r="CT100" i="7"/>
  <c r="CT99" i="7"/>
  <c r="CT103" i="7"/>
  <c r="CT98" i="7"/>
  <c r="CT96" i="7"/>
  <c r="CT92" i="7"/>
  <c r="CT95" i="7"/>
  <c r="CT85" i="7"/>
  <c r="CR87" i="7"/>
  <c r="CV87" i="7"/>
  <c r="CU88" i="7"/>
  <c r="CX113" i="7"/>
  <c r="CX112" i="7"/>
  <c r="CX111" i="7"/>
  <c r="CX109" i="7"/>
  <c r="CX107" i="7"/>
  <c r="CX110" i="7"/>
  <c r="CX106" i="7"/>
  <c r="CX108" i="7"/>
  <c r="CX102" i="7"/>
  <c r="CX105" i="7"/>
  <c r="CX101" i="7"/>
  <c r="CX104" i="7"/>
  <c r="CX100" i="7"/>
  <c r="CX96" i="7"/>
  <c r="CX103" i="7"/>
  <c r="CX99" i="7"/>
  <c r="CX98" i="7"/>
  <c r="CX92" i="7"/>
  <c r="CX95" i="7"/>
  <c r="CT89" i="7"/>
  <c r="CX89" i="7"/>
  <c r="CR91" i="7"/>
  <c r="CV91" i="7"/>
  <c r="CZ91" i="7"/>
  <c r="CU92" i="7"/>
  <c r="DB113" i="7"/>
  <c r="DB112" i="7"/>
  <c r="DB111" i="7"/>
  <c r="DB109" i="7"/>
  <c r="DB110" i="7"/>
  <c r="DB107" i="7"/>
  <c r="DB106" i="7"/>
  <c r="DB102" i="7"/>
  <c r="DB105" i="7"/>
  <c r="DB101" i="7"/>
  <c r="DB104" i="7"/>
  <c r="DB103" i="7"/>
  <c r="DB100" i="7"/>
  <c r="DB96" i="7"/>
  <c r="DB99" i="7"/>
  <c r="DB108" i="7"/>
  <c r="DB98" i="7"/>
  <c r="DB92" i="7"/>
  <c r="DB97" i="7"/>
  <c r="DB95" i="7"/>
  <c r="CX93" i="7"/>
  <c r="DA94" i="7"/>
  <c r="DA95" i="7"/>
  <c r="CV101" i="7"/>
  <c r="CR84" i="7"/>
  <c r="CU112" i="7"/>
  <c r="CU111" i="7"/>
  <c r="CU113" i="7"/>
  <c r="CU110" i="7"/>
  <c r="CU108" i="7"/>
  <c r="CU105" i="7"/>
  <c r="CU109" i="7"/>
  <c r="CU104" i="7"/>
  <c r="CU106" i="7"/>
  <c r="CU103" i="7"/>
  <c r="CU107" i="7"/>
  <c r="CU102" i="7"/>
  <c r="CU101" i="7"/>
  <c r="CU99" i="7"/>
  <c r="CU98" i="7"/>
  <c r="CU97" i="7"/>
  <c r="CU95" i="7"/>
  <c r="CU94" i="7"/>
  <c r="CT86" i="7"/>
  <c r="CV88" i="7"/>
  <c r="CU89" i="7"/>
  <c r="CY112" i="7"/>
  <c r="CY111" i="7"/>
  <c r="CY113" i="7"/>
  <c r="CY110" i="7"/>
  <c r="CY109" i="7"/>
  <c r="CY108" i="7"/>
  <c r="CY106" i="7"/>
  <c r="CY105" i="7"/>
  <c r="CY104" i="7"/>
  <c r="CY107" i="7"/>
  <c r="CY103" i="7"/>
  <c r="CY99" i="7"/>
  <c r="CY98" i="7"/>
  <c r="CY101" i="7"/>
  <c r="CY97" i="7"/>
  <c r="CY95" i="7"/>
  <c r="CY100" i="7"/>
  <c r="CY96" i="7"/>
  <c r="CY94" i="7"/>
  <c r="CT90" i="7"/>
  <c r="CX90" i="7"/>
  <c r="CV92" i="7"/>
  <c r="CY93" i="7"/>
  <c r="CT94" i="7"/>
  <c r="DB94" i="7"/>
  <c r="DI100" i="7"/>
  <c r="CU100" i="7"/>
  <c r="CR111" i="7"/>
  <c r="CR113" i="7"/>
  <c r="CR112" i="7"/>
  <c r="CR110" i="7"/>
  <c r="CR109" i="7"/>
  <c r="CR108" i="7"/>
  <c r="CR107" i="7"/>
  <c r="CR104" i="7"/>
  <c r="CR103" i="7"/>
  <c r="CR102" i="7"/>
  <c r="CR106" i="7"/>
  <c r="CR98" i="7"/>
  <c r="CR101" i="7"/>
  <c r="CR97" i="7"/>
  <c r="CR100" i="7"/>
  <c r="CR94" i="7"/>
  <c r="CR93" i="7"/>
  <c r="CR85" i="7"/>
  <c r="CU86" i="7"/>
  <c r="CV111" i="7"/>
  <c r="CV113" i="7"/>
  <c r="CV112" i="7"/>
  <c r="CV110" i="7"/>
  <c r="CV109" i="7"/>
  <c r="CV108" i="7"/>
  <c r="CV107" i="7"/>
  <c r="CV104" i="7"/>
  <c r="CV106" i="7"/>
  <c r="CV103" i="7"/>
  <c r="CV102" i="7"/>
  <c r="CV98" i="7"/>
  <c r="CV97" i="7"/>
  <c r="CV105" i="7"/>
  <c r="CV100" i="7"/>
  <c r="CV96" i="7"/>
  <c r="CV94" i="7"/>
  <c r="CV93" i="7"/>
  <c r="CT87" i="7"/>
  <c r="CR89" i="7"/>
  <c r="CV89" i="7"/>
  <c r="CU90" i="7"/>
  <c r="CY90" i="7"/>
  <c r="CZ111" i="7"/>
  <c r="CZ113" i="7"/>
  <c r="CZ110" i="7"/>
  <c r="CZ109" i="7"/>
  <c r="CZ112" i="7"/>
  <c r="CZ108" i="7"/>
  <c r="CZ107" i="7"/>
  <c r="CZ104" i="7"/>
  <c r="CZ103" i="7"/>
  <c r="CZ102" i="7"/>
  <c r="CZ98" i="7"/>
  <c r="CZ105" i="7"/>
  <c r="CZ101" i="7"/>
  <c r="CZ97" i="7"/>
  <c r="CZ100" i="7"/>
  <c r="CZ96" i="7"/>
  <c r="CZ94" i="7"/>
  <c r="CZ99" i="7"/>
  <c r="CZ93" i="7"/>
  <c r="CT91" i="7"/>
  <c r="CX91" i="7"/>
  <c r="CY92" i="7"/>
  <c r="CT93" i="7"/>
  <c r="DB93" i="7"/>
  <c r="CT97" i="7"/>
  <c r="CR99" i="7"/>
  <c r="CY102" i="7"/>
  <c r="DA92" i="7"/>
  <c r="DD111" i="7"/>
  <c r="DD113" i="7"/>
  <c r="DD110" i="7"/>
  <c r="DD112" i="7"/>
  <c r="DD109" i="7"/>
  <c r="DD108" i="7"/>
  <c r="DD107" i="7"/>
  <c r="DD104" i="7"/>
  <c r="DD106" i="7"/>
  <c r="DD103" i="7"/>
  <c r="DD102" i="7"/>
  <c r="DD105" i="7"/>
  <c r="DD98" i="7"/>
  <c r="DD97" i="7"/>
  <c r="DD100" i="7"/>
  <c r="DD96" i="7"/>
  <c r="DA113" i="7"/>
  <c r="DA112" i="7"/>
  <c r="DA110" i="7"/>
  <c r="DA109" i="7"/>
  <c r="DA111" i="7"/>
  <c r="DA108" i="7"/>
  <c r="DA107" i="7"/>
  <c r="DA106" i="7"/>
  <c r="DA103" i="7"/>
  <c r="DA102" i="7"/>
  <c r="DA105" i="7"/>
  <c r="DA101" i="7"/>
  <c r="DA97" i="7"/>
  <c r="DA100" i="7"/>
  <c r="DA96" i="7"/>
  <c r="DA104" i="7"/>
  <c r="DA99" i="7"/>
  <c r="DA93" i="7"/>
  <c r="DE113" i="7"/>
  <c r="DE112" i="7"/>
  <c r="DE110" i="7"/>
  <c r="DE109" i="7"/>
  <c r="DE111" i="7"/>
  <c r="DE108" i="7"/>
  <c r="DE107" i="7"/>
  <c r="DE106" i="7"/>
  <c r="DE103" i="7"/>
  <c r="DE102" i="7"/>
  <c r="DE105" i="7"/>
  <c r="DE101" i="7"/>
  <c r="DE97" i="7"/>
  <c r="DE104" i="7"/>
  <c r="DE100" i="7"/>
  <c r="DE96" i="7"/>
  <c r="DE99" i="7"/>
  <c r="DE98" i="7"/>
  <c r="DD99" i="7"/>
  <c r="DG112" i="7"/>
  <c r="DG111" i="7"/>
  <c r="DG110" i="7"/>
  <c r="DG113" i="7"/>
  <c r="DG109" i="7"/>
  <c r="DG108" i="7"/>
  <c r="DG107" i="7"/>
  <c r="DG106" i="7"/>
  <c r="DG105" i="7"/>
  <c r="DG104" i="7"/>
  <c r="DG103" i="7"/>
  <c r="DH100" i="7"/>
  <c r="DG101" i="7"/>
  <c r="DG98" i="7"/>
  <c r="DH111" i="7"/>
  <c r="DH113" i="7"/>
  <c r="DH112" i="7"/>
  <c r="DH110" i="7"/>
  <c r="DH109" i="7"/>
  <c r="DH108" i="7"/>
  <c r="DH107" i="7"/>
  <c r="DH104" i="7"/>
  <c r="DH103" i="7"/>
  <c r="DH102" i="7"/>
  <c r="DH101" i="7"/>
  <c r="DG102" i="7"/>
  <c r="DL111" i="7"/>
  <c r="DL113" i="7"/>
  <c r="DL112" i="7"/>
  <c r="DL110" i="7"/>
  <c r="DL109" i="7"/>
  <c r="DL108" i="7"/>
  <c r="DL107" i="7"/>
  <c r="DL104" i="7"/>
  <c r="DL106" i="7"/>
  <c r="DL103" i="7"/>
  <c r="DL102" i="7"/>
  <c r="DG99" i="7"/>
  <c r="DI113" i="7"/>
  <c r="DI112" i="7"/>
  <c r="DI110" i="7"/>
  <c r="DI111" i="7"/>
  <c r="DI109" i="7"/>
  <c r="DI108" i="7"/>
  <c r="DI107" i="7"/>
  <c r="DI106" i="7"/>
  <c r="DI103" i="7"/>
  <c r="DI102" i="7"/>
  <c r="DI105" i="7"/>
  <c r="DI101" i="7"/>
  <c r="DK102" i="7"/>
  <c r="DI104" i="7"/>
  <c r="DK103" i="7"/>
  <c r="DM113" i="7"/>
  <c r="DM112" i="7"/>
  <c r="DM111" i="7"/>
  <c r="DM110" i="7"/>
  <c r="DM109" i="7"/>
  <c r="DM108" i="7"/>
  <c r="DM107" i="7"/>
  <c r="DM106" i="7"/>
  <c r="DM105" i="7"/>
  <c r="DK106" i="7"/>
  <c r="DN113" i="7"/>
  <c r="DN112" i="7"/>
  <c r="DN111" i="7"/>
  <c r="DN109" i="7"/>
  <c r="DN107" i="7"/>
  <c r="DN110" i="7"/>
  <c r="DN106" i="7"/>
  <c r="DN105" i="7"/>
  <c r="DP111" i="7"/>
  <c r="DP113" i="7"/>
  <c r="DP110" i="7"/>
  <c r="DP109" i="7"/>
  <c r="DP112" i="7"/>
  <c r="DP108" i="7"/>
  <c r="DP107" i="7"/>
  <c r="DK112" i="7"/>
  <c r="DK111" i="7"/>
  <c r="DK113" i="7"/>
  <c r="DK110" i="7"/>
  <c r="DK108" i="7"/>
  <c r="DK105" i="7"/>
  <c r="DO112" i="7"/>
  <c r="DO111" i="7"/>
  <c r="DO113" i="7"/>
  <c r="DO110" i="7"/>
  <c r="DO109" i="7"/>
  <c r="DO108" i="7"/>
  <c r="DO106" i="7"/>
  <c r="DQ113" i="7"/>
  <c r="DQ112" i="7"/>
  <c r="DQ110" i="7"/>
  <c r="DQ109" i="7"/>
  <c r="DQ108" i="7"/>
  <c r="DQ107" i="7"/>
  <c r="DQ106" i="7"/>
  <c r="DN108" i="7"/>
  <c r="DK109" i="7"/>
  <c r="DR113" i="7"/>
  <c r="DR112" i="7"/>
  <c r="DR111" i="7"/>
  <c r="DR109" i="7"/>
  <c r="DS112" i="7"/>
  <c r="DS111" i="7"/>
  <c r="DS113" i="7"/>
  <c r="DS110" i="7"/>
  <c r="DR110" i="7"/>
  <c r="DT111" i="7"/>
  <c r="DT113" i="7"/>
  <c r="DT112" i="7"/>
  <c r="DU112" i="7"/>
  <c r="DV112" i="7"/>
  <c r="CL3" i="4"/>
  <c r="AV4" i="4"/>
  <c r="BM4" i="4"/>
  <c r="CT6" i="4"/>
  <c r="AA4" i="4"/>
  <c r="AB5" i="4"/>
  <c r="AI4" i="4"/>
  <c r="CE9" i="4"/>
  <c r="BX6" i="4"/>
  <c r="X3" i="4"/>
  <c r="CS3" i="4"/>
  <c r="DD3" i="4"/>
  <c r="AZ4" i="4"/>
  <c r="CQ4" i="4"/>
  <c r="DH4" i="4"/>
  <c r="CQ5" i="4"/>
  <c r="AN3" i="4"/>
  <c r="AW3" i="4"/>
  <c r="CA3" i="4"/>
  <c r="CZ3" i="4"/>
  <c r="DI3" i="4"/>
  <c r="DS3" i="4"/>
  <c r="Z4" i="4"/>
  <c r="AN4" i="4"/>
  <c r="CA4" i="4"/>
  <c r="CI4" i="4"/>
  <c r="CR4" i="4"/>
  <c r="CZ4" i="4"/>
  <c r="AU5" i="4"/>
  <c r="CA5" i="4"/>
  <c r="DG5" i="4"/>
  <c r="BC6" i="4"/>
  <c r="CH7" i="4"/>
  <c r="BA8" i="4"/>
  <c r="DS9" i="4"/>
  <c r="AA3" i="4"/>
  <c r="BD3" i="4"/>
  <c r="BM3" i="4"/>
  <c r="BS4" i="4"/>
  <c r="CB4" i="4"/>
  <c r="CJ4" i="4"/>
  <c r="AI5" i="4"/>
  <c r="BC5" i="4"/>
  <c r="BS5" i="4"/>
  <c r="CI5" i="4"/>
  <c r="CY5" i="4"/>
  <c r="BS6" i="4"/>
  <c r="DF7" i="4"/>
  <c r="CZ11" i="4"/>
  <c r="DS15" i="4"/>
  <c r="AJ3" i="4"/>
  <c r="AU3" i="4"/>
  <c r="BT3" i="4"/>
  <c r="CC3" i="4"/>
  <c r="DG3" i="4"/>
  <c r="BC4" i="4"/>
  <c r="BT4" i="4"/>
  <c r="BD5" i="4"/>
  <c r="U6" i="4"/>
  <c r="BH10" i="4"/>
  <c r="BL12" i="4"/>
  <c r="BQ8" i="4"/>
  <c r="BT11" i="4"/>
  <c r="CG8" i="4"/>
  <c r="CN6" i="4"/>
  <c r="CW8" i="4"/>
  <c r="DE4" i="4"/>
  <c r="CP7" i="4"/>
  <c r="BY4" i="4"/>
  <c r="BJ7" i="4"/>
  <c r="AS4" i="4"/>
  <c r="S4" i="4"/>
  <c r="W8" i="4"/>
  <c r="AD7" i="4"/>
  <c r="U3" i="4"/>
  <c r="BA3" i="4"/>
  <c r="BQ3" i="4"/>
  <c r="CG3" i="4"/>
  <c r="CW3" i="4"/>
  <c r="DM3" i="4"/>
  <c r="AQ4" i="4"/>
  <c r="BG4" i="4"/>
  <c r="BQ4" i="4"/>
  <c r="BW4" i="4"/>
  <c r="CG4" i="4"/>
  <c r="CM4" i="4"/>
  <c r="CW4" i="4"/>
  <c r="DC4" i="4"/>
  <c r="BG5" i="4"/>
  <c r="CM5" i="4"/>
  <c r="BH6" i="4"/>
  <c r="CD6" i="4"/>
  <c r="DB6" i="4"/>
  <c r="AT7" i="4"/>
  <c r="BZ7" i="4"/>
  <c r="CU9" i="4"/>
  <c r="AR10" i="4"/>
  <c r="BJ14" i="4"/>
  <c r="DR7" i="4"/>
  <c r="AT3" i="4"/>
  <c r="BJ3" i="4"/>
  <c r="BZ3" i="4"/>
  <c r="CP3" i="4"/>
  <c r="DF3" i="4"/>
  <c r="AR4" i="4"/>
  <c r="BH4" i="4"/>
  <c r="BX4" i="4"/>
  <c r="CN4" i="4"/>
  <c r="DD4" i="4"/>
  <c r="AY5" i="4"/>
  <c r="BI5" i="4"/>
  <c r="CE5" i="4"/>
  <c r="CO5" i="4"/>
  <c r="DK5" i="4"/>
  <c r="AR6" i="4"/>
  <c r="BN6" i="4"/>
  <c r="DJ6" i="4"/>
  <c r="AY9" i="4"/>
  <c r="AN11" i="4"/>
  <c r="CX13" i="4"/>
  <c r="DK6" i="4"/>
  <c r="Y3" i="4"/>
  <c r="AY3" i="4"/>
  <c r="BO3" i="4"/>
  <c r="CE3" i="4"/>
  <c r="CU3" i="4"/>
  <c r="DK3" i="4"/>
  <c r="AY4" i="4"/>
  <c r="BI4" i="4"/>
  <c r="BO4" i="4"/>
  <c r="CO4" i="4"/>
  <c r="BW5" i="4"/>
  <c r="BO9" i="4"/>
  <c r="BX10" i="4"/>
  <c r="R5" i="4"/>
  <c r="DH8" i="4"/>
  <c r="DI7" i="4"/>
  <c r="DG6" i="4"/>
  <c r="DG8" i="4"/>
  <c r="DH7" i="4"/>
  <c r="DJ9" i="4"/>
  <c r="DG7" i="4"/>
  <c r="DI6" i="4"/>
  <c r="DJ5" i="4"/>
  <c r="DC14" i="4"/>
  <c r="DC12" i="4"/>
  <c r="DC11" i="4"/>
  <c r="DC10" i="4"/>
  <c r="DF11" i="4"/>
  <c r="DC13" i="4"/>
  <c r="DE11" i="4"/>
  <c r="DE10" i="4"/>
  <c r="DD12" i="4"/>
  <c r="DD10" i="4"/>
  <c r="DF9" i="4"/>
  <c r="DD8" i="4"/>
  <c r="DE7" i="4"/>
  <c r="DC6" i="4"/>
  <c r="DE9" i="4"/>
  <c r="DC8" i="4"/>
  <c r="DD7" i="4"/>
  <c r="DD11" i="4"/>
  <c r="DD9" i="4"/>
  <c r="DF8" i="4"/>
  <c r="DC7" i="4"/>
  <c r="DE6" i="4"/>
  <c r="DF5" i="4"/>
  <c r="CZ16" i="4"/>
  <c r="DA15" i="4"/>
  <c r="DA14" i="4"/>
  <c r="CZ15" i="4"/>
  <c r="CY15" i="4"/>
  <c r="CY14" i="4"/>
  <c r="CZ14" i="4"/>
  <c r="DA13" i="4"/>
  <c r="CY12" i="4"/>
  <c r="CY11" i="4"/>
  <c r="CY10" i="4"/>
  <c r="CZ13" i="4"/>
  <c r="DB12" i="4"/>
  <c r="DB11" i="4"/>
  <c r="CY13" i="4"/>
  <c r="DA12" i="4"/>
  <c r="DA11" i="4"/>
  <c r="DA10" i="4"/>
  <c r="DB14" i="4"/>
  <c r="DB9" i="4"/>
  <c r="CZ8" i="4"/>
  <c r="DA7" i="4"/>
  <c r="CY6" i="4"/>
  <c r="CZ12" i="4"/>
  <c r="DB10" i="4"/>
  <c r="DA9" i="4"/>
  <c r="CY8" i="4"/>
  <c r="CZ7" i="4"/>
  <c r="DB13" i="4"/>
  <c r="CZ10" i="4"/>
  <c r="CZ9" i="4"/>
  <c r="DB8" i="4"/>
  <c r="CY7" i="4"/>
  <c r="DA6" i="4"/>
  <c r="DB5" i="4"/>
  <c r="CW15" i="4"/>
  <c r="CW14" i="4"/>
  <c r="CV20" i="4"/>
  <c r="CW19" i="4"/>
  <c r="CX18" i="4"/>
  <c r="CX16" i="4"/>
  <c r="CV15" i="4"/>
  <c r="CV16" i="4"/>
  <c r="CU15" i="4"/>
  <c r="CU14" i="4"/>
  <c r="CW13" i="4"/>
  <c r="CU12" i="4"/>
  <c r="CU11" i="4"/>
  <c r="CU10" i="4"/>
  <c r="CX15" i="4"/>
  <c r="CX14" i="4"/>
  <c r="CV13" i="4"/>
  <c r="CX12" i="4"/>
  <c r="CW17" i="4"/>
  <c r="CV14" i="4"/>
  <c r="CU13" i="4"/>
  <c r="CW12" i="4"/>
  <c r="CW11" i="4"/>
  <c r="CW10" i="4"/>
  <c r="CX11" i="4"/>
  <c r="CV10" i="4"/>
  <c r="CX9" i="4"/>
  <c r="CV8" i="4"/>
  <c r="CW7" i="4"/>
  <c r="CU6" i="4"/>
  <c r="CV11" i="4"/>
  <c r="CW9" i="4"/>
  <c r="CU8" i="4"/>
  <c r="CV7" i="4"/>
  <c r="CV12" i="4"/>
  <c r="CV9" i="4"/>
  <c r="CX8" i="4"/>
  <c r="CU7" i="4"/>
  <c r="CW6" i="4"/>
  <c r="CX5" i="4"/>
  <c r="CR21" i="4"/>
  <c r="CS17" i="4"/>
  <c r="CR16" i="4"/>
  <c r="CS15" i="4"/>
  <c r="CS14" i="4"/>
  <c r="CR15" i="4"/>
  <c r="CR20" i="4"/>
  <c r="CS19" i="4"/>
  <c r="CT18" i="4"/>
  <c r="CQ15" i="4"/>
  <c r="CQ14" i="4"/>
  <c r="CR14" i="4"/>
  <c r="CS13" i="4"/>
  <c r="CQ12" i="4"/>
  <c r="CQ11" i="4"/>
  <c r="CQ10" i="4"/>
  <c r="CR13" i="4"/>
  <c r="CT12" i="4"/>
  <c r="CT15" i="4"/>
  <c r="CQ13" i="4"/>
  <c r="CS12" i="4"/>
  <c r="CS11" i="4"/>
  <c r="CS10" i="4"/>
  <c r="CT13" i="4"/>
  <c r="CT9" i="4"/>
  <c r="CR8" i="4"/>
  <c r="CS7" i="4"/>
  <c r="CT14" i="4"/>
  <c r="CT10" i="4"/>
  <c r="CS9" i="4"/>
  <c r="CQ8" i="4"/>
  <c r="CR7" i="4"/>
  <c r="CT11" i="4"/>
  <c r="CR10" i="4"/>
  <c r="CR9" i="4"/>
  <c r="CT8" i="4"/>
  <c r="CQ7" i="4"/>
  <c r="CS6" i="4"/>
  <c r="CT5" i="4"/>
  <c r="CO15" i="4"/>
  <c r="CO14" i="4"/>
  <c r="CN21" i="4"/>
  <c r="CO17" i="4"/>
  <c r="CP16" i="4"/>
  <c r="CN15" i="4"/>
  <c r="CN16" i="4"/>
  <c r="CM15" i="4"/>
  <c r="CM14" i="4"/>
  <c r="CN20" i="4"/>
  <c r="CO13" i="4"/>
  <c r="CM12" i="4"/>
  <c r="CM11" i="4"/>
  <c r="CP14" i="4"/>
  <c r="CN13" i="4"/>
  <c r="CP12" i="4"/>
  <c r="CP18" i="4"/>
  <c r="CN14" i="4"/>
  <c r="CM13" i="4"/>
  <c r="CO12" i="4"/>
  <c r="CO11" i="4"/>
  <c r="CO10" i="4"/>
  <c r="CO19" i="4"/>
  <c r="CN12" i="4"/>
  <c r="CP11" i="4"/>
  <c r="CN10" i="4"/>
  <c r="CP9" i="4"/>
  <c r="CN8" i="4"/>
  <c r="CO7" i="4"/>
  <c r="CP15" i="4"/>
  <c r="CP13" i="4"/>
  <c r="CN11" i="4"/>
  <c r="CM10" i="4"/>
  <c r="CO9" i="4"/>
  <c r="CM8" i="4"/>
  <c r="CN9" i="4"/>
  <c r="CP8" i="4"/>
  <c r="CM7" i="4"/>
  <c r="CO6" i="4"/>
  <c r="CP5" i="4"/>
  <c r="CK24" i="4"/>
  <c r="CJ23" i="4"/>
  <c r="CJ20" i="4"/>
  <c r="CK19" i="4"/>
  <c r="CL18" i="4"/>
  <c r="CJ16" i="4"/>
  <c r="CK15" i="4"/>
  <c r="CK14" i="4"/>
  <c r="CI30" i="4"/>
  <c r="CL22" i="4"/>
  <c r="CJ15" i="4"/>
  <c r="CJ21" i="4"/>
  <c r="CK17" i="4"/>
  <c r="CI15" i="4"/>
  <c r="CI14" i="4"/>
  <c r="CK28" i="4"/>
  <c r="CI25" i="4"/>
  <c r="CL16" i="4"/>
  <c r="CL15" i="4"/>
  <c r="CJ14" i="4"/>
  <c r="CK13" i="4"/>
  <c r="CI12" i="4"/>
  <c r="CI11" i="4"/>
  <c r="CJ13" i="4"/>
  <c r="CL12" i="4"/>
  <c r="CI13" i="4"/>
  <c r="CK12" i="4"/>
  <c r="CK11" i="4"/>
  <c r="CK10" i="4"/>
  <c r="CI10" i="4"/>
  <c r="CL9" i="4"/>
  <c r="CJ8" i="4"/>
  <c r="CK7" i="4"/>
  <c r="CJ12" i="4"/>
  <c r="CK9" i="4"/>
  <c r="CI8" i="4"/>
  <c r="CL14" i="4"/>
  <c r="CL13" i="4"/>
  <c r="CL11" i="4"/>
  <c r="CL10" i="4"/>
  <c r="CJ9" i="4"/>
  <c r="CL8" i="4"/>
  <c r="CI7" i="4"/>
  <c r="CK6" i="4"/>
  <c r="CL5" i="4"/>
  <c r="CG15" i="4"/>
  <c r="CG14" i="4"/>
  <c r="CF20" i="4"/>
  <c r="CG19" i="4"/>
  <c r="CH18" i="4"/>
  <c r="CH16" i="4"/>
  <c r="CF31" i="4"/>
  <c r="CF16" i="4"/>
  <c r="CE15" i="4"/>
  <c r="CE14" i="4"/>
  <c r="CG13" i="4"/>
  <c r="CE12" i="4"/>
  <c r="CE11" i="4"/>
  <c r="CH15" i="4"/>
  <c r="CH14" i="4"/>
  <c r="CF13" i="4"/>
  <c r="CH12" i="4"/>
  <c r="CF15" i="4"/>
  <c r="CF14" i="4"/>
  <c r="CE13" i="4"/>
  <c r="CG12" i="4"/>
  <c r="CG11" i="4"/>
  <c r="CH11" i="4"/>
  <c r="CE10" i="4"/>
  <c r="CH9" i="4"/>
  <c r="CF8" i="4"/>
  <c r="CG7" i="4"/>
  <c r="CH27" i="4"/>
  <c r="CF11" i="4"/>
  <c r="CH10" i="4"/>
  <c r="CG9" i="4"/>
  <c r="CE8" i="4"/>
  <c r="CF21" i="4"/>
  <c r="CF12" i="4"/>
  <c r="CG10" i="4"/>
  <c r="CF9" i="4"/>
  <c r="CH8" i="4"/>
  <c r="CE7" i="4"/>
  <c r="CG6" i="4"/>
  <c r="CH5" i="4"/>
  <c r="CB21" i="4"/>
  <c r="CC17" i="4"/>
  <c r="CB16" i="4"/>
  <c r="CC15" i="4"/>
  <c r="CC14" i="4"/>
  <c r="CD22" i="4"/>
  <c r="CB20" i="4"/>
  <c r="CC19" i="4"/>
  <c r="CD18" i="4"/>
  <c r="CA15" i="4"/>
  <c r="CB15" i="4"/>
  <c r="CB14" i="4"/>
  <c r="CC13" i="4"/>
  <c r="CA12" i="4"/>
  <c r="CA11" i="4"/>
  <c r="CD16" i="4"/>
  <c r="CA14" i="4"/>
  <c r="CB13" i="4"/>
  <c r="CD12" i="4"/>
  <c r="CA13" i="4"/>
  <c r="CC12" i="4"/>
  <c r="CC11" i="4"/>
  <c r="CD13" i="4"/>
  <c r="CA10" i="4"/>
  <c r="CD9" i="4"/>
  <c r="CB8" i="4"/>
  <c r="CC7" i="4"/>
  <c r="CD10" i="4"/>
  <c r="CC9" i="4"/>
  <c r="CA8" i="4"/>
  <c r="CD15" i="4"/>
  <c r="CD11" i="4"/>
  <c r="CC10" i="4"/>
  <c r="CB9" i="4"/>
  <c r="CD8" i="4"/>
  <c r="CA7" i="4"/>
  <c r="CC6" i="4"/>
  <c r="CD5" i="4"/>
  <c r="BW26" i="4"/>
  <c r="BY15" i="4"/>
  <c r="BY14" i="4"/>
  <c r="BX21" i="4"/>
  <c r="BY17" i="4"/>
  <c r="BZ16" i="4"/>
  <c r="BX16" i="4"/>
  <c r="BW15" i="4"/>
  <c r="BY19" i="4"/>
  <c r="BW14" i="4"/>
  <c r="BY13" i="4"/>
  <c r="BW12" i="4"/>
  <c r="BW11" i="4"/>
  <c r="BX20" i="4"/>
  <c r="BZ15" i="4"/>
  <c r="BX13" i="4"/>
  <c r="BZ12" i="4"/>
  <c r="BW16" i="4"/>
  <c r="BX15" i="4"/>
  <c r="BZ14" i="4"/>
  <c r="BW13" i="4"/>
  <c r="BY12" i="4"/>
  <c r="BY11" i="4"/>
  <c r="BX14" i="4"/>
  <c r="BX12" i="4"/>
  <c r="BZ11" i="4"/>
  <c r="BW10" i="4"/>
  <c r="BZ9" i="4"/>
  <c r="BX8" i="4"/>
  <c r="BY7" i="4"/>
  <c r="BZ13" i="4"/>
  <c r="BX11" i="4"/>
  <c r="BZ10" i="4"/>
  <c r="BY9" i="4"/>
  <c r="BW8" i="4"/>
  <c r="BY10" i="4"/>
  <c r="BX9" i="4"/>
  <c r="BZ8" i="4"/>
  <c r="BW7" i="4"/>
  <c r="BY6" i="4"/>
  <c r="BZ5" i="4"/>
  <c r="BS25" i="4"/>
  <c r="BT20" i="4"/>
  <c r="BU19" i="4"/>
  <c r="BV18" i="4"/>
  <c r="BV16" i="4"/>
  <c r="BU15" i="4"/>
  <c r="BU14" i="4"/>
  <c r="BU24" i="4"/>
  <c r="BT23" i="4"/>
  <c r="BU16" i="4"/>
  <c r="BT21" i="4"/>
  <c r="BU17" i="4"/>
  <c r="BT16" i="4"/>
  <c r="BS15" i="4"/>
  <c r="BT15" i="4"/>
  <c r="BU13" i="4"/>
  <c r="BS12" i="4"/>
  <c r="BS11" i="4"/>
  <c r="BV14" i="4"/>
  <c r="BT13" i="4"/>
  <c r="BV12" i="4"/>
  <c r="BT14" i="4"/>
  <c r="BS13" i="4"/>
  <c r="BU12" i="4"/>
  <c r="BU11" i="4"/>
  <c r="BS16" i="4"/>
  <c r="BS10" i="4"/>
  <c r="BV9" i="4"/>
  <c r="BT8" i="4"/>
  <c r="BU7" i="4"/>
  <c r="BS14" i="4"/>
  <c r="BT12" i="4"/>
  <c r="BV10" i="4"/>
  <c r="BU9" i="4"/>
  <c r="BS8" i="4"/>
  <c r="BV13" i="4"/>
  <c r="BV11" i="4"/>
  <c r="BU10" i="4"/>
  <c r="BT9" i="4"/>
  <c r="BV8" i="4"/>
  <c r="BS7" i="4"/>
  <c r="BU6" i="4"/>
  <c r="BV5" i="4"/>
  <c r="BO22" i="4"/>
  <c r="BO17" i="4"/>
  <c r="BR16" i="4"/>
  <c r="BQ15" i="4"/>
  <c r="BQ14" i="4"/>
  <c r="BP20" i="4"/>
  <c r="BQ19" i="4"/>
  <c r="BR18" i="4"/>
  <c r="BQ16" i="4"/>
  <c r="BP16" i="4"/>
  <c r="BO15" i="4"/>
  <c r="BP21" i="4"/>
  <c r="BQ17" i="4"/>
  <c r="BO16" i="4"/>
  <c r="BR14" i="4"/>
  <c r="BQ13" i="4"/>
  <c r="BO12" i="4"/>
  <c r="BO11" i="4"/>
  <c r="BR15" i="4"/>
  <c r="BP14" i="4"/>
  <c r="BP13" i="4"/>
  <c r="BR12" i="4"/>
  <c r="BP15" i="4"/>
  <c r="BO14" i="4"/>
  <c r="BO13" i="4"/>
  <c r="BQ12" i="4"/>
  <c r="BQ11" i="4"/>
  <c r="BR11" i="4"/>
  <c r="BO10" i="4"/>
  <c r="BR9" i="4"/>
  <c r="BP8" i="4"/>
  <c r="BQ7" i="4"/>
  <c r="BP11" i="4"/>
  <c r="BR10" i="4"/>
  <c r="BQ9" i="4"/>
  <c r="BO8" i="4"/>
  <c r="BP12" i="4"/>
  <c r="BQ10" i="4"/>
  <c r="BP9" i="4"/>
  <c r="BR8" i="4"/>
  <c r="BO7" i="4"/>
  <c r="BQ6" i="4"/>
  <c r="BR5" i="4"/>
  <c r="BM29" i="4"/>
  <c r="BK28" i="4"/>
  <c r="BM27" i="4"/>
  <c r="BL21" i="4"/>
  <c r="BK19" i="4"/>
  <c r="BL18" i="4"/>
  <c r="BK17" i="4"/>
  <c r="BN16" i="4"/>
  <c r="BM15" i="4"/>
  <c r="BK21" i="4"/>
  <c r="BK18" i="4"/>
  <c r="BN17" i="4"/>
  <c r="BM16" i="4"/>
  <c r="BL20" i="4"/>
  <c r="BM19" i="4"/>
  <c r="BN18" i="4"/>
  <c r="BM17" i="4"/>
  <c r="BL16" i="4"/>
  <c r="BK15" i="4"/>
  <c r="BM18" i="4"/>
  <c r="BL15" i="4"/>
  <c r="BM14" i="4"/>
  <c r="BM13" i="4"/>
  <c r="BK12" i="4"/>
  <c r="BK11" i="4"/>
  <c r="BL19" i="4"/>
  <c r="BL17" i="4"/>
  <c r="BK16" i="4"/>
  <c r="BL14" i="4"/>
  <c r="BL13" i="4"/>
  <c r="BN12" i="4"/>
  <c r="BK20" i="4"/>
  <c r="BK14" i="4"/>
  <c r="BK13" i="4"/>
  <c r="BM12" i="4"/>
  <c r="BM11" i="4"/>
  <c r="BN15" i="4"/>
  <c r="BN13" i="4"/>
  <c r="BK10" i="4"/>
  <c r="BN9" i="4"/>
  <c r="BL8" i="4"/>
  <c r="BM7" i="4"/>
  <c r="BN10" i="4"/>
  <c r="BM9" i="4"/>
  <c r="BK8" i="4"/>
  <c r="BN14" i="4"/>
  <c r="BN11" i="4"/>
  <c r="BM10" i="4"/>
  <c r="BL9" i="4"/>
  <c r="BN8" i="4"/>
  <c r="BK7" i="4"/>
  <c r="BM6" i="4"/>
  <c r="BN5" i="4"/>
  <c r="BH21" i="4"/>
  <c r="BJ20" i="4"/>
  <c r="BG19" i="4"/>
  <c r="BH18" i="4"/>
  <c r="BG17" i="4"/>
  <c r="BJ16" i="4"/>
  <c r="BI15" i="4"/>
  <c r="BJ22" i="4"/>
  <c r="BI20" i="4"/>
  <c r="BJ19" i="4"/>
  <c r="BG18" i="4"/>
  <c r="BJ17" i="4"/>
  <c r="BI16" i="4"/>
  <c r="BH23" i="4"/>
  <c r="BI22" i="4"/>
  <c r="BJ21" i="4"/>
  <c r="BH20" i="4"/>
  <c r="BI19" i="4"/>
  <c r="BJ18" i="4"/>
  <c r="BI17" i="4"/>
  <c r="BH16" i="4"/>
  <c r="BG15" i="4"/>
  <c r="BH22" i="4"/>
  <c r="BI14" i="4"/>
  <c r="BI13" i="4"/>
  <c r="BG12" i="4"/>
  <c r="BG11" i="4"/>
  <c r="BI21" i="4"/>
  <c r="BI18" i="4"/>
  <c r="BJ15" i="4"/>
  <c r="BH14" i="4"/>
  <c r="BH13" i="4"/>
  <c r="BJ12" i="4"/>
  <c r="BH19" i="4"/>
  <c r="BH17" i="4"/>
  <c r="BG16" i="4"/>
  <c r="BH15" i="4"/>
  <c r="BG14" i="4"/>
  <c r="BG13" i="4"/>
  <c r="BI12" i="4"/>
  <c r="BI11" i="4"/>
  <c r="BH12" i="4"/>
  <c r="BJ11" i="4"/>
  <c r="BG10" i="4"/>
  <c r="BJ9" i="4"/>
  <c r="BH8" i="4"/>
  <c r="BI7" i="4"/>
  <c r="BG20" i="4"/>
  <c r="BJ13" i="4"/>
  <c r="BH11" i="4"/>
  <c r="BJ10" i="4"/>
  <c r="BI9" i="4"/>
  <c r="BG8" i="4"/>
  <c r="BI10" i="4"/>
  <c r="BH9" i="4"/>
  <c r="BJ8" i="4"/>
  <c r="BG7" i="4"/>
  <c r="BI6" i="4"/>
  <c r="BJ5" i="4"/>
  <c r="BD22" i="4"/>
  <c r="BF20" i="4"/>
  <c r="BC19" i="4"/>
  <c r="BD18" i="4"/>
  <c r="BC17" i="4"/>
  <c r="BF16" i="4"/>
  <c r="BE15" i="4"/>
  <c r="BF25" i="4"/>
  <c r="BE21" i="4"/>
  <c r="BE20" i="4"/>
  <c r="BF19" i="4"/>
  <c r="BC18" i="4"/>
  <c r="BF17" i="4"/>
  <c r="BE16" i="4"/>
  <c r="BD20" i="4"/>
  <c r="BE19" i="4"/>
  <c r="BF18" i="4"/>
  <c r="BE17" i="4"/>
  <c r="BD16" i="4"/>
  <c r="BC15" i="4"/>
  <c r="BC20" i="4"/>
  <c r="BD15" i="4"/>
  <c r="BE14" i="4"/>
  <c r="BE13" i="4"/>
  <c r="BC12" i="4"/>
  <c r="BC11" i="4"/>
  <c r="BD14" i="4"/>
  <c r="BD13" i="4"/>
  <c r="BF12" i="4"/>
  <c r="BE18" i="4"/>
  <c r="BC14" i="4"/>
  <c r="BC13" i="4"/>
  <c r="BE12" i="4"/>
  <c r="BE11" i="4"/>
  <c r="BD17" i="4"/>
  <c r="BF14" i="4"/>
  <c r="BC10" i="4"/>
  <c r="BF9" i="4"/>
  <c r="BD8" i="4"/>
  <c r="BE7" i="4"/>
  <c r="BD19" i="4"/>
  <c r="BC16" i="4"/>
  <c r="BF15" i="4"/>
  <c r="BD12" i="4"/>
  <c r="BF10" i="4"/>
  <c r="BE9" i="4"/>
  <c r="BC8" i="4"/>
  <c r="BF13" i="4"/>
  <c r="BF11" i="4"/>
  <c r="BE10" i="4"/>
  <c r="BD9" i="4"/>
  <c r="BF8" i="4"/>
  <c r="BC7" i="4"/>
  <c r="BE6" i="4"/>
  <c r="BF5" i="4"/>
  <c r="BB20" i="4"/>
  <c r="BB16" i="4"/>
  <c r="BA15" i="4"/>
  <c r="AZ22" i="4"/>
  <c r="BA20" i="4"/>
  <c r="BB19" i="4"/>
  <c r="BB17" i="4"/>
  <c r="BA16" i="4"/>
  <c r="BA21" i="4"/>
  <c r="AZ20" i="4"/>
  <c r="BA19" i="4"/>
  <c r="BB18" i="4"/>
  <c r="BA17" i="4"/>
  <c r="AZ16" i="4"/>
  <c r="BA14" i="4"/>
  <c r="BA13" i="4"/>
  <c r="AY12" i="4"/>
  <c r="AY11" i="4"/>
  <c r="BB15" i="4"/>
  <c r="AZ14" i="4"/>
  <c r="AZ13" i="4"/>
  <c r="BB12" i="4"/>
  <c r="AZ15" i="4"/>
  <c r="AY13" i="4"/>
  <c r="BA12" i="4"/>
  <c r="BA11" i="4"/>
  <c r="BA18" i="4"/>
  <c r="BB11" i="4"/>
  <c r="AY10" i="4"/>
  <c r="BB9" i="4"/>
  <c r="AZ8" i="4"/>
  <c r="BA7" i="4"/>
  <c r="BB14" i="4"/>
  <c r="AZ11" i="4"/>
  <c r="BB10" i="4"/>
  <c r="BA9" i="4"/>
  <c r="AY8" i="4"/>
  <c r="AZ12" i="4"/>
  <c r="BA10" i="4"/>
  <c r="AZ9" i="4"/>
  <c r="BB8" i="4"/>
  <c r="AY7" i="4"/>
  <c r="BA6" i="4"/>
  <c r="BB5" i="4"/>
  <c r="AU18" i="4"/>
  <c r="AW16" i="4"/>
  <c r="AX15" i="4"/>
  <c r="AW17" i="4"/>
  <c r="AX16" i="4"/>
  <c r="AU13" i="4"/>
  <c r="AU11" i="4"/>
  <c r="AV12" i="4"/>
  <c r="AX14" i="4"/>
  <c r="AU12" i="4"/>
  <c r="AW11" i="4"/>
  <c r="AX13" i="4"/>
  <c r="AU10" i="4"/>
  <c r="AX9" i="4"/>
  <c r="AV8" i="4"/>
  <c r="AW7" i="4"/>
  <c r="AX10" i="4"/>
  <c r="AW9" i="4"/>
  <c r="AU8" i="4"/>
  <c r="AW15" i="4"/>
  <c r="AW14" i="4"/>
  <c r="AX11" i="4"/>
  <c r="AW10" i="4"/>
  <c r="AV9" i="4"/>
  <c r="AX8" i="4"/>
  <c r="AU7" i="4"/>
  <c r="AW6" i="4"/>
  <c r="AX5" i="4"/>
  <c r="AS17" i="4"/>
  <c r="AT15" i="4"/>
  <c r="AT16" i="4"/>
  <c r="AS16" i="4"/>
  <c r="AS15" i="4"/>
  <c r="AT14" i="4"/>
  <c r="AQ12" i="4"/>
  <c r="AQ11" i="4"/>
  <c r="AS14" i="4"/>
  <c r="AT13" i="4"/>
  <c r="AQ13" i="4"/>
  <c r="AS11" i="4"/>
  <c r="AT11" i="4"/>
  <c r="AQ10" i="4"/>
  <c r="AT9" i="4"/>
  <c r="AR8" i="4"/>
  <c r="AS7" i="4"/>
  <c r="AR11" i="4"/>
  <c r="AT10" i="4"/>
  <c r="AS9" i="4"/>
  <c r="AQ8" i="4"/>
  <c r="AS10" i="4"/>
  <c r="AR9" i="4"/>
  <c r="AT8" i="4"/>
  <c r="AQ7" i="4"/>
  <c r="AS6" i="4"/>
  <c r="AT5" i="4"/>
  <c r="AO16" i="4"/>
  <c r="AP15" i="4"/>
  <c r="AM13" i="4"/>
  <c r="AP16" i="4"/>
  <c r="AO15" i="4"/>
  <c r="AN12" i="4"/>
  <c r="AP14" i="4"/>
  <c r="AO11" i="4"/>
  <c r="AP9" i="4"/>
  <c r="AN8" i="4"/>
  <c r="AO7" i="4"/>
  <c r="AP13" i="4"/>
  <c r="AP10" i="4"/>
  <c r="AO9" i="4"/>
  <c r="AP11" i="4"/>
  <c r="AO10" i="4"/>
  <c r="AN9" i="4"/>
  <c r="AP8" i="4"/>
  <c r="AO6" i="4"/>
  <c r="AP5" i="4"/>
  <c r="AL11" i="4"/>
  <c r="AI12" i="4"/>
  <c r="AL10" i="4"/>
  <c r="AJ8" i="4"/>
  <c r="AL7" i="4"/>
  <c r="AG16" i="4"/>
  <c r="AH11" i="4"/>
  <c r="AH9" i="4"/>
  <c r="AG6" i="4"/>
  <c r="AD17" i="4"/>
  <c r="AD10" i="4"/>
  <c r="AB8" i="4"/>
  <c r="AL3" i="4"/>
  <c r="DR3" i="4"/>
  <c r="T4" i="4"/>
  <c r="AP4" i="4"/>
  <c r="AT4" i="4"/>
  <c r="AX4" i="4"/>
  <c r="BB4" i="4"/>
  <c r="BF4" i="4"/>
  <c r="BJ4" i="4"/>
  <c r="BN4" i="4"/>
  <c r="BR4" i="4"/>
  <c r="BV4" i="4"/>
  <c r="BZ4" i="4"/>
  <c r="CD4" i="4"/>
  <c r="CH4" i="4"/>
  <c r="CL4" i="4"/>
  <c r="CP4" i="4"/>
  <c r="CT4" i="4"/>
  <c r="CX4" i="4"/>
  <c r="DB4" i="4"/>
  <c r="DF4" i="4"/>
  <c r="DJ4" i="4"/>
  <c r="AH5" i="4"/>
  <c r="AO5" i="4"/>
  <c r="AZ5" i="4"/>
  <c r="BE5" i="4"/>
  <c r="BP5" i="4"/>
  <c r="BU5" i="4"/>
  <c r="CF5" i="4"/>
  <c r="CK5" i="4"/>
  <c r="CV5" i="4"/>
  <c r="DA5" i="4"/>
  <c r="DL5" i="4"/>
  <c r="AN6" i="4"/>
  <c r="AT6" i="4"/>
  <c r="AY6" i="4"/>
  <c r="BD6" i="4"/>
  <c r="BJ6" i="4"/>
  <c r="BO6" i="4"/>
  <c r="BT6" i="4"/>
  <c r="BZ6" i="4"/>
  <c r="CE6" i="4"/>
  <c r="CJ6" i="4"/>
  <c r="CP6" i="4"/>
  <c r="CV6" i="4"/>
  <c r="DD6" i="4"/>
  <c r="DO6" i="4"/>
  <c r="AN7" i="4"/>
  <c r="AV7" i="4"/>
  <c r="BD7" i="4"/>
  <c r="BL7" i="4"/>
  <c r="BT7" i="4"/>
  <c r="CB7" i="4"/>
  <c r="CJ7" i="4"/>
  <c r="CT7" i="4"/>
  <c r="DJ7" i="4"/>
  <c r="AO8" i="4"/>
  <c r="BE8" i="4"/>
  <c r="BU8" i="4"/>
  <c r="CK8" i="4"/>
  <c r="DA8" i="4"/>
  <c r="AL9" i="4"/>
  <c r="BC9" i="4"/>
  <c r="BS9" i="4"/>
  <c r="CI9" i="4"/>
  <c r="CY9" i="4"/>
  <c r="AV10" i="4"/>
  <c r="BL10" i="4"/>
  <c r="CB10" i="4"/>
  <c r="CX10" i="4"/>
  <c r="AV11" i="4"/>
  <c r="CB11" i="4"/>
  <c r="CB12" i="4"/>
  <c r="BB13" i="4"/>
  <c r="CD14" i="4"/>
  <c r="BZ18" i="4"/>
  <c r="BV22" i="4"/>
  <c r="AC4" i="4"/>
  <c r="AK4" i="4"/>
  <c r="P4" i="4"/>
  <c r="AV5" i="4"/>
  <c r="BA5" i="4"/>
  <c r="BL5" i="4"/>
  <c r="BQ5" i="4"/>
  <c r="CB5" i="4"/>
  <c r="CG5" i="4"/>
  <c r="CR5" i="4"/>
  <c r="CW5" i="4"/>
  <c r="DH5" i="4"/>
  <c r="DR5" i="4"/>
  <c r="AA6" i="4"/>
  <c r="AP6" i="4"/>
  <c r="AU6" i="4"/>
  <c r="AZ6" i="4"/>
  <c r="BF6" i="4"/>
  <c r="BK6" i="4"/>
  <c r="BP6" i="4"/>
  <c r="BV6" i="4"/>
  <c r="CA6" i="4"/>
  <c r="CF6" i="4"/>
  <c r="CL6" i="4"/>
  <c r="CQ6" i="4"/>
  <c r="CX6" i="4"/>
  <c r="DF6" i="4"/>
  <c r="AP7" i="4"/>
  <c r="AX7" i="4"/>
  <c r="BF7" i="4"/>
  <c r="BN7" i="4"/>
  <c r="BV7" i="4"/>
  <c r="CD7" i="4"/>
  <c r="CL7" i="4"/>
  <c r="CX7" i="4"/>
  <c r="AS8" i="4"/>
  <c r="BI8" i="4"/>
  <c r="BY8" i="4"/>
  <c r="CO8" i="4"/>
  <c r="DE8" i="4"/>
  <c r="AQ9" i="4"/>
  <c r="BG9" i="4"/>
  <c r="BW9" i="4"/>
  <c r="CM9" i="4"/>
  <c r="DC9" i="4"/>
  <c r="AZ10" i="4"/>
  <c r="BP10" i="4"/>
  <c r="CF10" i="4"/>
  <c r="DF10" i="4"/>
  <c r="BD11" i="4"/>
  <c r="CJ11" i="4"/>
  <c r="CR12" i="4"/>
  <c r="BR13" i="4"/>
  <c r="CG17" i="4"/>
  <c r="X11" i="4"/>
  <c r="Z7" i="4"/>
  <c r="Z9" i="4"/>
  <c r="Y10" i="4"/>
  <c r="X5" i="4"/>
  <c r="Z3" i="4"/>
  <c r="AD3" i="4"/>
  <c r="Y4" i="4"/>
  <c r="AD4" i="4"/>
  <c r="Z5" i="4"/>
  <c r="AJ5" i="4"/>
  <c r="AR5" i="4"/>
  <c r="AW5" i="4"/>
  <c r="BH5" i="4"/>
  <c r="BM5" i="4"/>
  <c r="BX5" i="4"/>
  <c r="CC5" i="4"/>
  <c r="CN5" i="4"/>
  <c r="CS5" i="4"/>
  <c r="DD5" i="4"/>
  <c r="DI5" i="4"/>
  <c r="AI6" i="4"/>
  <c r="AQ6" i="4"/>
  <c r="AV6" i="4"/>
  <c r="BB6" i="4"/>
  <c r="BG6" i="4"/>
  <c r="BL6" i="4"/>
  <c r="BR6" i="4"/>
  <c r="BW6" i="4"/>
  <c r="CB6" i="4"/>
  <c r="CH6" i="4"/>
  <c r="CM6" i="4"/>
  <c r="CR6" i="4"/>
  <c r="CZ6" i="4"/>
  <c r="DH6" i="4"/>
  <c r="AR7" i="4"/>
  <c r="AZ7" i="4"/>
  <c r="BH7" i="4"/>
  <c r="BP7" i="4"/>
  <c r="BX7" i="4"/>
  <c r="CF7" i="4"/>
  <c r="CN7" i="4"/>
  <c r="DB7" i="4"/>
  <c r="AW8" i="4"/>
  <c r="BM8" i="4"/>
  <c r="CC8" i="4"/>
  <c r="CS8" i="4"/>
  <c r="AU9" i="4"/>
  <c r="BK9" i="4"/>
  <c r="CA9" i="4"/>
  <c r="CQ9" i="4"/>
  <c r="DG9" i="4"/>
  <c r="AN10" i="4"/>
  <c r="BD10" i="4"/>
  <c r="BT10" i="4"/>
  <c r="CJ10" i="4"/>
  <c r="BL11" i="4"/>
  <c r="CR11" i="4"/>
  <c r="AR12" i="4"/>
  <c r="CH13" i="4"/>
  <c r="AO14" i="4"/>
  <c r="BV15" i="4"/>
  <c r="CT16" i="4"/>
  <c r="U7" i="4"/>
  <c r="DS111" i="4"/>
  <c r="DS106" i="4"/>
  <c r="DR96" i="4"/>
  <c r="DQ64" i="4"/>
  <c r="DR52" i="4"/>
  <c r="DS45" i="4"/>
  <c r="DR39" i="4"/>
  <c r="DS34" i="4"/>
  <c r="DS27" i="4"/>
  <c r="DS25" i="4"/>
  <c r="DS23" i="4"/>
  <c r="DR86" i="4"/>
  <c r="DR81" i="4"/>
  <c r="DS78" i="4"/>
  <c r="DR73" i="4"/>
  <c r="DS70" i="4"/>
  <c r="DR65" i="4"/>
  <c r="DR53" i="4"/>
  <c r="DS46" i="4"/>
  <c r="DR37" i="4"/>
  <c r="DR34" i="4"/>
  <c r="DS33" i="4"/>
  <c r="DR30" i="4"/>
  <c r="DP29" i="4"/>
  <c r="DR25" i="4"/>
  <c r="DR23" i="4"/>
  <c r="DS22" i="4"/>
  <c r="DR104" i="4"/>
  <c r="DR82" i="4"/>
  <c r="DS79" i="4"/>
  <c r="DR74" i="4"/>
  <c r="DS71" i="4"/>
  <c r="DR66" i="4"/>
  <c r="DS62" i="4"/>
  <c r="DR57" i="4"/>
  <c r="DS54" i="4"/>
  <c r="DR41" i="4"/>
  <c r="DS32" i="4"/>
  <c r="DS24" i="4"/>
  <c r="DR22" i="4"/>
  <c r="DR102" i="4"/>
  <c r="DS42" i="4"/>
  <c r="DS35" i="4"/>
  <c r="DS20" i="4"/>
  <c r="DS19" i="4"/>
  <c r="DR17" i="4"/>
  <c r="DS16" i="4"/>
  <c r="DS105" i="4"/>
  <c r="DS55" i="4"/>
  <c r="DR24" i="4"/>
  <c r="DR20" i="4"/>
  <c r="DR19" i="4"/>
  <c r="DS18" i="4"/>
  <c r="DS110" i="4"/>
  <c r="DR58" i="4"/>
  <c r="DR28" i="4"/>
  <c r="DS21" i="4"/>
  <c r="DO20" i="4"/>
  <c r="DO19" i="4"/>
  <c r="DR18" i="4"/>
  <c r="DO16" i="4"/>
  <c r="W3" i="4"/>
  <c r="DR4" i="4"/>
  <c r="DS5" i="4"/>
  <c r="W6" i="4"/>
  <c r="AH6" i="4"/>
  <c r="DR6" i="4"/>
  <c r="T7" i="4"/>
  <c r="AG7" i="4"/>
  <c r="DS7" i="4"/>
  <c r="AH10" i="4"/>
  <c r="DR11" i="4"/>
  <c r="W12" i="4"/>
  <c r="W9" i="4"/>
  <c r="DQ14" i="4"/>
  <c r="DR16" i="4"/>
  <c r="O4" i="4"/>
  <c r="AG4" i="4"/>
  <c r="DS4" i="4"/>
  <c r="V5" i="4"/>
  <c r="AF5" i="4"/>
  <c r="DS6" i="4"/>
  <c r="AH7" i="4"/>
  <c r="AF8" i="4"/>
  <c r="DR8" i="4"/>
  <c r="DR10" i="4"/>
  <c r="DS11" i="4"/>
  <c r="DR12" i="4"/>
  <c r="AE13" i="4"/>
  <c r="DR13" i="4"/>
  <c r="AH14" i="4"/>
  <c r="DR14" i="4"/>
  <c r="AH15" i="4"/>
  <c r="AA16" i="4"/>
  <c r="DS39" i="4"/>
  <c r="AY23" i="4"/>
  <c r="AW20" i="4"/>
  <c r="AZ19" i="4"/>
  <c r="AZ17" i="4"/>
  <c r="AX19" i="4"/>
  <c r="AZ18" i="4"/>
  <c r="AT19" i="4"/>
  <c r="AY18" i="4"/>
  <c r="AV17" i="4"/>
  <c r="AH3" i="4"/>
  <c r="AH4" i="4"/>
  <c r="AG5" i="4"/>
  <c r="AE6" i="4"/>
  <c r="DQ7" i="4"/>
  <c r="AG8" i="4"/>
  <c r="DS8" i="4"/>
  <c r="AD9" i="4"/>
  <c r="DR9" i="4"/>
  <c r="DS10" i="4"/>
  <c r="AD11" i="4"/>
  <c r="DS12" i="4"/>
  <c r="DS13" i="4"/>
  <c r="DS14" i="4"/>
  <c r="DR15" i="4"/>
  <c r="DS17" i="4"/>
  <c r="DR21" i="4"/>
  <c r="AO18" i="4"/>
  <c r="AR17" i="4"/>
  <c r="AS20" i="4"/>
  <c r="DS63" i="4"/>
  <c r="CC35" i="4"/>
  <c r="BZ30" i="4"/>
  <c r="CB29" i="4"/>
  <c r="BZ28" i="4"/>
  <c r="CB27" i="4"/>
  <c r="CA26" i="4"/>
  <c r="CD25" i="4"/>
  <c r="BZ25" i="4"/>
  <c r="CB24" i="4"/>
  <c r="CA23" i="4"/>
  <c r="CC22" i="4"/>
  <c r="BZ32" i="4"/>
  <c r="CB31" i="4"/>
  <c r="CA29" i="4"/>
  <c r="BZ27" i="4"/>
  <c r="BZ26" i="4"/>
  <c r="CC25" i="4"/>
  <c r="CA24" i="4"/>
  <c r="CD23" i="4"/>
  <c r="BZ23" i="4"/>
  <c r="CD30" i="4"/>
  <c r="CD28" i="4"/>
  <c r="CD27" i="4"/>
  <c r="CD26" i="4"/>
  <c r="CB25" i="4"/>
  <c r="CD24" i="4"/>
  <c r="BZ24" i="4"/>
  <c r="CC23" i="4"/>
  <c r="CA22" i="4"/>
  <c r="BT31" i="4"/>
  <c r="CA30" i="4"/>
  <c r="CC28" i="4"/>
  <c r="CC27" i="4"/>
  <c r="BH27" i="4"/>
  <c r="BR26" i="4"/>
  <c r="BO25" i="4"/>
  <c r="BQ24" i="4"/>
  <c r="BP23" i="4"/>
  <c r="CB22" i="4"/>
  <c r="BT22" i="4"/>
  <c r="BN22" i="4"/>
  <c r="CA21" i="4"/>
  <c r="BW21" i="4"/>
  <c r="BS21" i="4"/>
  <c r="BO21" i="4"/>
  <c r="CA20" i="4"/>
  <c r="BW20" i="4"/>
  <c r="BS20" i="4"/>
  <c r="BO20" i="4"/>
  <c r="CB19" i="4"/>
  <c r="BX19" i="4"/>
  <c r="BT19" i="4"/>
  <c r="BP19" i="4"/>
  <c r="CC18" i="4"/>
  <c r="BY18" i="4"/>
  <c r="BU18" i="4"/>
  <c r="BQ18" i="4"/>
  <c r="CB17" i="4"/>
  <c r="BX17" i="4"/>
  <c r="BT17" i="4"/>
  <c r="BP17" i="4"/>
  <c r="CA16" i="4"/>
  <c r="BV33" i="4"/>
  <c r="BQ30" i="4"/>
  <c r="BV28" i="4"/>
  <c r="BX27" i="4"/>
  <c r="BM26" i="4"/>
  <c r="CA25" i="4"/>
  <c r="BK25" i="4"/>
  <c r="CC24" i="4"/>
  <c r="BM24" i="4"/>
  <c r="CB23" i="4"/>
  <c r="BL23" i="4"/>
  <c r="BZ22" i="4"/>
  <c r="BR22" i="4"/>
  <c r="BL22" i="4"/>
  <c r="CD21" i="4"/>
  <c r="BZ21" i="4"/>
  <c r="BV21" i="4"/>
  <c r="BR21" i="4"/>
  <c r="BN21" i="4"/>
  <c r="CD20" i="4"/>
  <c r="BZ20" i="4"/>
  <c r="BV20" i="4"/>
  <c r="BR20" i="4"/>
  <c r="BN20" i="4"/>
  <c r="CA19" i="4"/>
  <c r="BW19" i="4"/>
  <c r="BS19" i="4"/>
  <c r="BO19" i="4"/>
  <c r="CB18" i="4"/>
  <c r="BX18" i="4"/>
  <c r="BT18" i="4"/>
  <c r="BP18" i="4"/>
  <c r="CA17" i="4"/>
  <c r="BW17" i="4"/>
  <c r="BS17" i="4"/>
  <c r="BW29" i="4"/>
  <c r="BQ28" i="4"/>
  <c r="BR27" i="4"/>
  <c r="CC26" i="4"/>
  <c r="BI26" i="4"/>
  <c r="BW25" i="4"/>
  <c r="BY24" i="4"/>
  <c r="BI24" i="4"/>
  <c r="BX23" i="4"/>
  <c r="BX22" i="4"/>
  <c r="BP22" i="4"/>
  <c r="BK22" i="4"/>
  <c r="CC21" i="4"/>
  <c r="BY21" i="4"/>
  <c r="BU21" i="4"/>
  <c r="BQ21" i="4"/>
  <c r="BM21" i="4"/>
  <c r="CC20" i="4"/>
  <c r="BY20" i="4"/>
  <c r="BU20" i="4"/>
  <c r="BQ20" i="4"/>
  <c r="BM20" i="4"/>
  <c r="CD19" i="4"/>
  <c r="BZ19" i="4"/>
  <c r="BV19" i="4"/>
  <c r="BR19" i="4"/>
  <c r="BN19" i="4"/>
  <c r="CA18" i="4"/>
  <c r="BW18" i="4"/>
  <c r="BS18" i="4"/>
  <c r="BO18" i="4"/>
  <c r="CD17" i="4"/>
  <c r="BZ17" i="4"/>
  <c r="BV17" i="4"/>
  <c r="BR17" i="4"/>
  <c r="CC16" i="4"/>
  <c r="BY16" i="4"/>
  <c r="CI32" i="4"/>
  <c r="CH30" i="4"/>
  <c r="CJ29" i="4"/>
  <c r="CH28" i="4"/>
  <c r="CL27" i="4"/>
  <c r="CL26" i="4"/>
  <c r="CL25" i="4"/>
  <c r="CH25" i="4"/>
  <c r="CJ24" i="4"/>
  <c r="CI23" i="4"/>
  <c r="CK22" i="4"/>
  <c r="CJ31" i="4"/>
  <c r="CI29" i="4"/>
  <c r="CK27" i="4"/>
  <c r="CK26" i="4"/>
  <c r="CK25" i="4"/>
  <c r="CI24" i="4"/>
  <c r="CL23" i="4"/>
  <c r="CH23" i="4"/>
  <c r="CI31" i="4"/>
  <c r="CL30" i="4"/>
  <c r="CL28" i="4"/>
  <c r="CJ27" i="4"/>
  <c r="CI26" i="4"/>
  <c r="CJ25" i="4"/>
  <c r="CL24" i="4"/>
  <c r="CH24" i="4"/>
  <c r="CK23" i="4"/>
  <c r="CI22" i="4"/>
  <c r="CJ32" i="4"/>
  <c r="CL29" i="4"/>
  <c r="CE25" i="4"/>
  <c r="CG24" i="4"/>
  <c r="CF23" i="4"/>
  <c r="CJ22" i="4"/>
  <c r="CI21" i="4"/>
  <c r="CE21" i="4"/>
  <c r="CI20" i="4"/>
  <c r="CE20" i="4"/>
  <c r="CJ19" i="4"/>
  <c r="CF19" i="4"/>
  <c r="CK18" i="4"/>
  <c r="CG18" i="4"/>
  <c r="CJ17" i="4"/>
  <c r="CF17" i="4"/>
  <c r="CI16" i="4"/>
  <c r="CE16" i="4"/>
  <c r="CE29" i="4"/>
  <c r="CH26" i="4"/>
  <c r="CH22" i="4"/>
  <c r="CL21" i="4"/>
  <c r="CH21" i="4"/>
  <c r="CL20" i="4"/>
  <c r="CH20" i="4"/>
  <c r="CI19" i="4"/>
  <c r="CE19" i="4"/>
  <c r="CJ18" i="4"/>
  <c r="CF18" i="4"/>
  <c r="CI17" i="4"/>
  <c r="CE17" i="4"/>
  <c r="CF22" i="4"/>
  <c r="CK21" i="4"/>
  <c r="CG21" i="4"/>
  <c r="CK20" i="4"/>
  <c r="CG20" i="4"/>
  <c r="CL19" i="4"/>
  <c r="CH19" i="4"/>
  <c r="CI18" i="4"/>
  <c r="CE18" i="4"/>
  <c r="CL17" i="4"/>
  <c r="CH17" i="4"/>
  <c r="CK16" i="4"/>
  <c r="CG16" i="4"/>
  <c r="CP26" i="4"/>
  <c r="CP25" i="4"/>
  <c r="CR24" i="4"/>
  <c r="CQ23" i="4"/>
  <c r="CS22" i="4"/>
  <c r="CQ24" i="4"/>
  <c r="CP23" i="4"/>
  <c r="CR22" i="4"/>
  <c r="CP24" i="4"/>
  <c r="CS23" i="4"/>
  <c r="CQ22" i="4"/>
  <c r="CM26" i="4"/>
  <c r="CQ21" i="4"/>
  <c r="CM21" i="4"/>
  <c r="CQ20" i="4"/>
  <c r="CM20" i="4"/>
  <c r="CR19" i="4"/>
  <c r="CN19" i="4"/>
  <c r="CS18" i="4"/>
  <c r="CO18" i="4"/>
  <c r="CR17" i="4"/>
  <c r="CN17" i="4"/>
  <c r="CQ16" i="4"/>
  <c r="CM16" i="4"/>
  <c r="CQ25" i="4"/>
  <c r="CR23" i="4"/>
  <c r="CT22" i="4"/>
  <c r="CT21" i="4"/>
  <c r="CP21" i="4"/>
  <c r="CT20" i="4"/>
  <c r="CP20" i="4"/>
  <c r="CQ19" i="4"/>
  <c r="CM19" i="4"/>
  <c r="CR18" i="4"/>
  <c r="CN18" i="4"/>
  <c r="CQ17" i="4"/>
  <c r="CM17" i="4"/>
  <c r="CM27" i="4"/>
  <c r="CM25" i="4"/>
  <c r="CO24" i="4"/>
  <c r="CN23" i="4"/>
  <c r="CP22" i="4"/>
  <c r="CS21" i="4"/>
  <c r="CO21" i="4"/>
  <c r="CS20" i="4"/>
  <c r="CO20" i="4"/>
  <c r="CT19" i="4"/>
  <c r="CP19" i="4"/>
  <c r="CQ18" i="4"/>
  <c r="CM18" i="4"/>
  <c r="CT17" i="4"/>
  <c r="CP17" i="4"/>
  <c r="CS16" i="4"/>
  <c r="CO16" i="4"/>
  <c r="CU21" i="4"/>
  <c r="CU20" i="4"/>
  <c r="CV19" i="4"/>
  <c r="CV17" i="4"/>
  <c r="CU16" i="4"/>
  <c r="CU19" i="4"/>
  <c r="CV18" i="4"/>
  <c r="CU17" i="4"/>
  <c r="CU18" i="4"/>
  <c r="CW18" i="4"/>
  <c r="CX17" i="4"/>
  <c r="CW16" i="4"/>
  <c r="CY16" i="4"/>
  <c r="CY17" i="4"/>
  <c r="AD13" i="4"/>
  <c r="AN27" i="4"/>
  <c r="BH26" i="4"/>
  <c r="BH24" i="4"/>
  <c r="BG23" i="4"/>
  <c r="BG24" i="4"/>
  <c r="BH31" i="4"/>
  <c r="BH25" i="4"/>
  <c r="BI29" i="4"/>
  <c r="BJ28" i="4"/>
  <c r="BJ25" i="4"/>
  <c r="BI35" i="4"/>
  <c r="BI28" i="4"/>
  <c r="BJ27" i="4"/>
  <c r="BI25" i="4"/>
  <c r="BJ23" i="4"/>
  <c r="BJ32" i="4"/>
  <c r="BJ30" i="4"/>
  <c r="BI27" i="4"/>
  <c r="BJ26" i="4"/>
  <c r="BJ24" i="4"/>
  <c r="BI23" i="4"/>
  <c r="BS29" i="4"/>
  <c r="BQ27" i="4"/>
  <c r="BQ26" i="4"/>
  <c r="BR25" i="4"/>
  <c r="BS23" i="4"/>
  <c r="BQ22" i="4"/>
  <c r="BR29" i="4"/>
  <c r="BS28" i="4"/>
  <c r="BQ25" i="4"/>
  <c r="BS24" i="4"/>
  <c r="BR23" i="4"/>
  <c r="BR28" i="4"/>
  <c r="BS26" i="4"/>
  <c r="BR24" i="4"/>
  <c r="BQ23" i="4"/>
  <c r="BS22" i="4"/>
  <c r="BU28" i="4"/>
  <c r="BT24" i="4"/>
  <c r="BU22" i="4"/>
  <c r="BU27" i="4"/>
  <c r="BU26" i="4"/>
  <c r="BU25" i="4"/>
  <c r="BU30" i="4"/>
  <c r="BT27" i="4"/>
  <c r="BT25" i="4"/>
  <c r="BU23" i="4"/>
  <c r="AC11" i="4"/>
  <c r="AO22" i="4"/>
  <c r="BO31" i="4"/>
  <c r="BP30" i="4"/>
  <c r="BO28" i="4"/>
  <c r="BN25" i="4"/>
  <c r="BP24" i="4"/>
  <c r="BO23" i="4"/>
  <c r="BN28" i="4"/>
  <c r="BP27" i="4"/>
  <c r="BO26" i="4"/>
  <c r="BO24" i="4"/>
  <c r="BN23" i="4"/>
  <c r="BN29" i="4"/>
  <c r="BN27" i="4"/>
  <c r="BN26" i="4"/>
  <c r="BP25" i="4"/>
  <c r="BN24" i="4"/>
  <c r="BV27" i="4"/>
  <c r="BV26" i="4"/>
  <c r="BV25" i="4"/>
  <c r="BX24" i="4"/>
  <c r="BW23" i="4"/>
  <c r="BY22" i="4"/>
  <c r="BV30" i="4"/>
  <c r="BY28" i="4"/>
  <c r="BY25" i="4"/>
  <c r="BW24" i="4"/>
  <c r="BV23" i="4"/>
  <c r="BW37" i="4"/>
  <c r="BY34" i="4"/>
  <c r="BW31" i="4"/>
  <c r="BX29" i="4"/>
  <c r="BW28" i="4"/>
  <c r="BY27" i="4"/>
  <c r="BY26" i="4"/>
  <c r="BX25" i="4"/>
  <c r="BV24" i="4"/>
  <c r="BY23" i="4"/>
  <c r="BW22" i="4"/>
  <c r="CE31" i="4"/>
  <c r="CG27" i="4"/>
  <c r="CG26" i="4"/>
  <c r="CF24" i="4"/>
  <c r="CE23" i="4"/>
  <c r="CG22" i="4"/>
  <c r="CE30" i="4"/>
  <c r="CG28" i="4"/>
  <c r="CF27" i="4"/>
  <c r="CE26" i="4"/>
  <c r="CG25" i="4"/>
  <c r="CE24" i="4"/>
  <c r="CF33" i="4"/>
  <c r="CF29" i="4"/>
  <c r="CF25" i="4"/>
  <c r="CG23" i="4"/>
  <c r="CE22" i="4"/>
  <c r="CN28" i="4"/>
  <c r="CN24" i="4"/>
  <c r="CM23" i="4"/>
  <c r="CO22" i="4"/>
  <c r="CM28" i="4"/>
  <c r="CO27" i="4"/>
  <c r="CO26" i="4"/>
  <c r="CO25" i="4"/>
  <c r="CM24" i="4"/>
  <c r="CN22" i="4"/>
  <c r="CM29" i="4"/>
  <c r="CN27" i="4"/>
  <c r="CN26" i="4"/>
  <c r="CN25" i="4"/>
  <c r="CO23" i="4"/>
  <c r="CM22" i="4"/>
  <c r="BA26" i="4"/>
  <c r="BC23" i="4"/>
  <c r="BL27" i="4"/>
  <c r="BL26" i="4"/>
  <c r="BL24" i="4"/>
  <c r="BK23" i="4"/>
  <c r="BM22" i="4"/>
  <c r="BM31" i="4"/>
  <c r="BL30" i="4"/>
  <c r="BK26" i="4"/>
  <c r="BM25" i="4"/>
  <c r="BK24" i="4"/>
  <c r="BM28" i="4"/>
  <c r="BL25" i="4"/>
  <c r="BM23" i="4"/>
  <c r="DK25" i="4"/>
  <c r="AI20" i="4"/>
  <c r="DL18" i="4"/>
  <c r="DQ106" i="4"/>
  <c r="DQ82" i="4"/>
  <c r="DQ78" i="4"/>
  <c r="DQ74" i="4"/>
  <c r="DQ70" i="4"/>
  <c r="DQ66" i="4"/>
  <c r="DQ62" i="4"/>
  <c r="DQ58" i="4"/>
  <c r="DQ54" i="4"/>
  <c r="DQ53" i="4"/>
  <c r="DQ42" i="4"/>
  <c r="DQ39" i="4"/>
  <c r="DQ34" i="4"/>
  <c r="DQ108" i="4"/>
  <c r="DQ79" i="4"/>
  <c r="DQ75" i="4"/>
  <c r="DQ71" i="4"/>
  <c r="DQ67" i="4"/>
  <c r="DQ63" i="4"/>
  <c r="DQ59" i="4"/>
  <c r="DQ55" i="4"/>
  <c r="DQ46" i="4"/>
  <c r="DQ45" i="4"/>
  <c r="DQ44" i="4"/>
  <c r="DQ43" i="4"/>
  <c r="DQ40" i="4"/>
  <c r="DQ38" i="4"/>
  <c r="DQ35" i="4"/>
  <c r="DQ33" i="4"/>
  <c r="DQ32" i="4"/>
  <c r="DQ76" i="4"/>
  <c r="DQ68" i="4"/>
  <c r="DQ60" i="4"/>
  <c r="DP45" i="4"/>
  <c r="DQ41" i="4"/>
  <c r="DP35" i="4"/>
  <c r="DP32" i="4"/>
  <c r="DP30" i="4"/>
  <c r="DP28" i="4"/>
  <c r="DQ77" i="4"/>
  <c r="DP76" i="4"/>
  <c r="DP75" i="4"/>
  <c r="DQ69" i="4"/>
  <c r="DP68" i="4"/>
  <c r="DP67" i="4"/>
  <c r="DQ61" i="4"/>
  <c r="DP60" i="4"/>
  <c r="DP59" i="4"/>
  <c r="DP44" i="4"/>
  <c r="DP38" i="4"/>
  <c r="DQ103" i="4"/>
  <c r="DQ95" i="4"/>
  <c r="DQ91" i="4"/>
  <c r="DQ87" i="4"/>
  <c r="DQ81" i="4"/>
  <c r="DP80" i="4"/>
  <c r="DP79" i="4"/>
  <c r="DQ65" i="4"/>
  <c r="DP64" i="4"/>
  <c r="DP63" i="4"/>
  <c r="DQ37" i="4"/>
  <c r="DQ36" i="4"/>
  <c r="DP33" i="4"/>
  <c r="DP27" i="4"/>
  <c r="DQ25" i="4"/>
  <c r="DQ23" i="4"/>
  <c r="DP21" i="4"/>
  <c r="DQ18" i="4"/>
  <c r="DQ15" i="4"/>
  <c r="DP14" i="4"/>
  <c r="DP13" i="4"/>
  <c r="DP11" i="4"/>
  <c r="DP10" i="4"/>
  <c r="DP9" i="4"/>
  <c r="DQ8" i="4"/>
  <c r="DQ6" i="4"/>
  <c r="DP5" i="4"/>
  <c r="DQ19" i="4"/>
  <c r="DP18" i="4"/>
  <c r="DQ17" i="4"/>
  <c r="DQ16" i="4"/>
  <c r="DP15" i="4"/>
  <c r="DQ12" i="4"/>
  <c r="DP8" i="4"/>
  <c r="DP6" i="4"/>
  <c r="DQ4" i="4"/>
  <c r="DP12" i="4"/>
  <c r="DQ100" i="4"/>
  <c r="DP88" i="4"/>
  <c r="DQ84" i="4"/>
  <c r="DQ72" i="4"/>
  <c r="DQ56" i="4"/>
  <c r="DQ51" i="4"/>
  <c r="DQ50" i="4"/>
  <c r="DQ49" i="4"/>
  <c r="DQ48" i="4"/>
  <c r="DQ47" i="4"/>
  <c r="DQ31" i="4"/>
  <c r="DQ30" i="4"/>
  <c r="DP25" i="4"/>
  <c r="DP23" i="4"/>
  <c r="DQ22" i="4"/>
  <c r="DQ20" i="4"/>
  <c r="DP97" i="4"/>
  <c r="DQ93" i="4"/>
  <c r="DP89" i="4"/>
  <c r="DQ73" i="4"/>
  <c r="DP72" i="4"/>
  <c r="DP71" i="4"/>
  <c r="DQ57" i="4"/>
  <c r="DP56" i="4"/>
  <c r="DP55" i="4"/>
  <c r="DQ52" i="4"/>
  <c r="DP51" i="4"/>
  <c r="DP50" i="4"/>
  <c r="DP49" i="4"/>
  <c r="DP48" i="4"/>
  <c r="DP47" i="4"/>
  <c r="DP46" i="4"/>
  <c r="DP31" i="4"/>
  <c r="DQ29" i="4"/>
  <c r="DQ26" i="4"/>
  <c r="DQ24" i="4"/>
  <c r="DP22" i="4"/>
  <c r="DP20" i="4"/>
  <c r="DP19" i="4"/>
  <c r="DP17" i="4"/>
  <c r="DP16" i="4"/>
  <c r="DQ9" i="4"/>
  <c r="DJ10" i="4"/>
  <c r="DO12" i="4"/>
  <c r="DO22" i="4"/>
  <c r="DQ28" i="4"/>
  <c r="DO4" i="4"/>
  <c r="DQ10" i="4"/>
  <c r="DJ11" i="4"/>
  <c r="DI13" i="4"/>
  <c r="DK15" i="4"/>
  <c r="DA17" i="4"/>
  <c r="DP24" i="4"/>
  <c r="DP40" i="4"/>
  <c r="DQ94" i="4"/>
  <c r="DQ98" i="4"/>
  <c r="DO80" i="4"/>
  <c r="DO76" i="4"/>
  <c r="DO72" i="4"/>
  <c r="DO68" i="4"/>
  <c r="DO64" i="4"/>
  <c r="DO60" i="4"/>
  <c r="DO56" i="4"/>
  <c r="DO51" i="4"/>
  <c r="DO50" i="4"/>
  <c r="DO49" i="4"/>
  <c r="DO48" i="4"/>
  <c r="DO47" i="4"/>
  <c r="CV46" i="4"/>
  <c r="DB44" i="4"/>
  <c r="CW38" i="4"/>
  <c r="CY35" i="4"/>
  <c r="DK33" i="4"/>
  <c r="DA32" i="4"/>
  <c r="DO81" i="4"/>
  <c r="DO77" i="4"/>
  <c r="DO73" i="4"/>
  <c r="DO69" i="4"/>
  <c r="DO65" i="4"/>
  <c r="DO61" i="4"/>
  <c r="DO57" i="4"/>
  <c r="DO52" i="4"/>
  <c r="DE50" i="4"/>
  <c r="DF48" i="4"/>
  <c r="DO41" i="4"/>
  <c r="DO37" i="4"/>
  <c r="DO36" i="4"/>
  <c r="CU33" i="4"/>
  <c r="DO31" i="4"/>
  <c r="DO79" i="4"/>
  <c r="DO71" i="4"/>
  <c r="DO63" i="4"/>
  <c r="DO55" i="4"/>
  <c r="DO46" i="4"/>
  <c r="DO42" i="4"/>
  <c r="DO39" i="4"/>
  <c r="DJ37" i="4"/>
  <c r="DO34" i="4"/>
  <c r="DO33" i="4"/>
  <c r="DA31" i="4"/>
  <c r="DO29" i="4"/>
  <c r="DI27" i="4"/>
  <c r="DJ26" i="4"/>
  <c r="DO78" i="4"/>
  <c r="DO70" i="4"/>
  <c r="DO62" i="4"/>
  <c r="DO54" i="4"/>
  <c r="DO45" i="4"/>
  <c r="CW41" i="4"/>
  <c r="CY39" i="4"/>
  <c r="CT37" i="4"/>
  <c r="DO35" i="4"/>
  <c r="CZ34" i="4"/>
  <c r="DO32" i="4"/>
  <c r="DO30" i="4"/>
  <c r="DF29" i="4"/>
  <c r="DO28" i="4"/>
  <c r="DO99" i="4"/>
  <c r="DO82" i="4"/>
  <c r="DO67" i="4"/>
  <c r="DO66" i="4"/>
  <c r="DO44" i="4"/>
  <c r="DO43" i="4"/>
  <c r="DO40" i="4"/>
  <c r="CP29" i="4"/>
  <c r="DM28" i="4"/>
  <c r="DO26" i="4"/>
  <c r="CU25" i="4"/>
  <c r="DO24" i="4"/>
  <c r="DL22" i="4"/>
  <c r="DI20" i="4"/>
  <c r="DK19" i="4"/>
  <c r="DH18" i="4"/>
  <c r="DM17" i="4"/>
  <c r="DN16" i="4"/>
  <c r="DG15" i="4"/>
  <c r="DE13" i="4"/>
  <c r="DK12" i="4"/>
  <c r="DO7" i="4"/>
  <c r="DO3" i="4"/>
  <c r="DG19" i="4"/>
  <c r="DD18" i="4"/>
  <c r="DI17" i="4"/>
  <c r="DJ16" i="4"/>
  <c r="DC15" i="4"/>
  <c r="DO14" i="4"/>
  <c r="DO13" i="4"/>
  <c r="DG12" i="4"/>
  <c r="DO11" i="4"/>
  <c r="DO10" i="4"/>
  <c r="DO9" i="4"/>
  <c r="DN7" i="4"/>
  <c r="DO5" i="4"/>
  <c r="DN11" i="4"/>
  <c r="DN10" i="4"/>
  <c r="DN9" i="4"/>
  <c r="DO8" i="4"/>
  <c r="DO92" i="4"/>
  <c r="DA36" i="4"/>
  <c r="CW28" i="4"/>
  <c r="DO27" i="4"/>
  <c r="CT26" i="4"/>
  <c r="CY24" i="4"/>
  <c r="CV22" i="4"/>
  <c r="DO21" i="4"/>
  <c r="CY20" i="4"/>
  <c r="DO101" i="4"/>
  <c r="DO85" i="4"/>
  <c r="DO75" i="4"/>
  <c r="DO74" i="4"/>
  <c r="DO59" i="4"/>
  <c r="DO58" i="4"/>
  <c r="CW54" i="4"/>
  <c r="DO53" i="4"/>
  <c r="CZ30" i="4"/>
  <c r="CS27" i="4"/>
  <c r="DO25" i="4"/>
  <c r="DO23" i="4"/>
  <c r="DA21" i="4"/>
  <c r="DC19" i="4"/>
  <c r="DO18" i="4"/>
  <c r="CZ18" i="4"/>
  <c r="DE17" i="4"/>
  <c r="DF16" i="4"/>
  <c r="DO15" i="4"/>
  <c r="DK14" i="4"/>
  <c r="DM13" i="4"/>
  <c r="DQ80" i="4"/>
  <c r="DP90" i="4"/>
  <c r="DQ3" i="4"/>
  <c r="DP4" i="4"/>
  <c r="DQ5" i="4"/>
  <c r="DP7" i="4"/>
  <c r="DL8" i="4"/>
  <c r="DQ11" i="4"/>
  <c r="DQ13" i="4"/>
  <c r="DG14" i="4"/>
  <c r="DB16" i="4"/>
  <c r="DO17" i="4"/>
  <c r="CY19" i="4"/>
  <c r="DQ21" i="4"/>
  <c r="DG23" i="4"/>
  <c r="DP26" i="4"/>
  <c r="DQ27" i="4"/>
  <c r="DO38" i="4"/>
  <c r="DP43" i="4"/>
  <c r="CC34" i="4"/>
  <c r="CC32" i="4"/>
  <c r="CC30" i="4"/>
  <c r="CC31" i="4"/>
  <c r="CC29" i="4"/>
  <c r="CH32" i="4"/>
  <c r="CI51" i="4"/>
  <c r="CH49" i="4"/>
  <c r="CF32" i="4"/>
  <c r="CH31" i="4"/>
  <c r="CD31" i="4"/>
  <c r="CG30" i="4"/>
  <c r="CH29" i="4"/>
  <c r="CD29" i="4"/>
  <c r="CJ28" i="4"/>
  <c r="CF28" i="4"/>
  <c r="CI27" i="4"/>
  <c r="CE27" i="4"/>
  <c r="CJ26" i="4"/>
  <c r="CF26" i="4"/>
  <c r="CH33" i="4"/>
  <c r="CE32" i="4"/>
  <c r="CG31" i="4"/>
  <c r="CJ30" i="4"/>
  <c r="CF30" i="4"/>
  <c r="CG29" i="4"/>
  <c r="CI28" i="4"/>
  <c r="CE28" i="4"/>
  <c r="DS113" i="4"/>
  <c r="DS108" i="4"/>
  <c r="DS107" i="4"/>
  <c r="DS80" i="4"/>
  <c r="DR79" i="4"/>
  <c r="DS76" i="4"/>
  <c r="DR75" i="4"/>
  <c r="DS72" i="4"/>
  <c r="DR71" i="4"/>
  <c r="DS68" i="4"/>
  <c r="DR67" i="4"/>
  <c r="DS64" i="4"/>
  <c r="DR63" i="4"/>
  <c r="DS60" i="4"/>
  <c r="DR59" i="4"/>
  <c r="DS56" i="4"/>
  <c r="DR55" i="4"/>
  <c r="DS51" i="4"/>
  <c r="DS50" i="4"/>
  <c r="DS49" i="4"/>
  <c r="DS48" i="4"/>
  <c r="DS47" i="4"/>
  <c r="DR46" i="4"/>
  <c r="DR45" i="4"/>
  <c r="DR44" i="4"/>
  <c r="DR43" i="4"/>
  <c r="DR40" i="4"/>
  <c r="DR38" i="4"/>
  <c r="DR35" i="4"/>
  <c r="DR33" i="4"/>
  <c r="DR32" i="4"/>
  <c r="DS112" i="4"/>
  <c r="DS109" i="4"/>
  <c r="DS81" i="4"/>
  <c r="DR80" i="4"/>
  <c r="DS77" i="4"/>
  <c r="DR76" i="4"/>
  <c r="DS73" i="4"/>
  <c r="DR72" i="4"/>
  <c r="DS69" i="4"/>
  <c r="DR68" i="4"/>
  <c r="DS65" i="4"/>
  <c r="DR64" i="4"/>
  <c r="DS61" i="4"/>
  <c r="DR60" i="4"/>
  <c r="DS57" i="4"/>
  <c r="DR56" i="4"/>
  <c r="DS52" i="4"/>
  <c r="DR51" i="4"/>
  <c r="DR50" i="4"/>
  <c r="DR49" i="4"/>
  <c r="DR48" i="4"/>
  <c r="DR47" i="4"/>
  <c r="DS41" i="4"/>
  <c r="DS37" i="4"/>
  <c r="DS36" i="4"/>
  <c r="DS31" i="4"/>
  <c r="DR78" i="4"/>
  <c r="DR77" i="4"/>
  <c r="DS75" i="4"/>
  <c r="DR70" i="4"/>
  <c r="DR69" i="4"/>
  <c r="DS67" i="4"/>
  <c r="DR62" i="4"/>
  <c r="DR61" i="4"/>
  <c r="DS59" i="4"/>
  <c r="DR54" i="4"/>
  <c r="DS44" i="4"/>
  <c r="DS38" i="4"/>
  <c r="DS29" i="4"/>
  <c r="DR27" i="4"/>
  <c r="DR26" i="4"/>
  <c r="DS104" i="4"/>
  <c r="DS103" i="4"/>
  <c r="DS102" i="4"/>
  <c r="DS101" i="4"/>
  <c r="DS100" i="4"/>
  <c r="DS99" i="4"/>
  <c r="DS98" i="4"/>
  <c r="DS97" i="4"/>
  <c r="DS96" i="4"/>
  <c r="DS95" i="4"/>
  <c r="DS94" i="4"/>
  <c r="DS93" i="4"/>
  <c r="DS92" i="4"/>
  <c r="DS91" i="4"/>
  <c r="DS90" i="4"/>
  <c r="DS89" i="4"/>
  <c r="DS88" i="4"/>
  <c r="DS87" i="4"/>
  <c r="DS86" i="4"/>
  <c r="DS85" i="4"/>
  <c r="DS84" i="4"/>
  <c r="DS83" i="4"/>
  <c r="DS82" i="4"/>
  <c r="DS74" i="4"/>
  <c r="DS66" i="4"/>
  <c r="DS58" i="4"/>
  <c r="DS53" i="4"/>
  <c r="DS43" i="4"/>
  <c r="DS40" i="4"/>
  <c r="DR36" i="4"/>
  <c r="DR31" i="4"/>
  <c r="DS30" i="4"/>
  <c r="DR29" i="4"/>
  <c r="DS28" i="4"/>
  <c r="CA31" i="4"/>
  <c r="CA32" i="4"/>
  <c r="BL34" i="4"/>
  <c r="BX38" i="4"/>
  <c r="CA41" i="4"/>
  <c r="DR42" i="4"/>
  <c r="BW45" i="4"/>
  <c r="BW41" i="4"/>
  <c r="BY39" i="4"/>
  <c r="BP36" i="4"/>
  <c r="BI34" i="4"/>
  <c r="BK33" i="4"/>
  <c r="BY32" i="4"/>
  <c r="BO32" i="4"/>
  <c r="CB38" i="4"/>
  <c r="CA37" i="4"/>
  <c r="BX33" i="4"/>
  <c r="BV32" i="4"/>
  <c r="BK32" i="4"/>
  <c r="BZ36" i="4"/>
  <c r="BN33" i="4"/>
  <c r="BT32" i="4"/>
  <c r="BY31" i="4"/>
  <c r="BS31" i="4"/>
  <c r="BL31" i="4"/>
  <c r="BY30" i="4"/>
  <c r="BT30" i="4"/>
  <c r="BN30" i="4"/>
  <c r="BI30" i="4"/>
  <c r="BZ29" i="4"/>
  <c r="BV29" i="4"/>
  <c r="BQ29" i="4"/>
  <c r="BK29" i="4"/>
  <c r="CB28" i="4"/>
  <c r="BX28" i="4"/>
  <c r="BT28" i="4"/>
  <c r="BP28" i="4"/>
  <c r="BL28" i="4"/>
  <c r="BH28" i="4"/>
  <c r="CA27" i="4"/>
  <c r="BW27" i="4"/>
  <c r="BS27" i="4"/>
  <c r="BO27" i="4"/>
  <c r="BK27" i="4"/>
  <c r="CB26" i="4"/>
  <c r="BX26" i="4"/>
  <c r="BT26" i="4"/>
  <c r="BP26" i="4"/>
  <c r="BP32" i="4"/>
  <c r="BX31" i="4"/>
  <c r="BQ31" i="4"/>
  <c r="BI31" i="4"/>
  <c r="CB30" i="4"/>
  <c r="BX30" i="4"/>
  <c r="BR30" i="4"/>
  <c r="BM30" i="4"/>
  <c r="BH30" i="4"/>
  <c r="BY29" i="4"/>
  <c r="BU29" i="4"/>
  <c r="BO29" i="4"/>
  <c r="BJ29" i="4"/>
  <c r="CA28" i="4"/>
  <c r="CK32" i="4"/>
  <c r="CK30" i="4"/>
  <c r="CK31" i="4"/>
  <c r="CK29" i="4"/>
  <c r="DR83" i="4"/>
  <c r="DP81" i="4"/>
  <c r="DP77" i="4"/>
  <c r="DP73" i="4"/>
  <c r="DP69" i="4"/>
  <c r="DP65" i="4"/>
  <c r="DP61" i="4"/>
  <c r="DP57" i="4"/>
  <c r="DP52" i="4"/>
  <c r="DP41" i="4"/>
  <c r="DP37" i="4"/>
  <c r="DP36" i="4"/>
  <c r="DP82" i="4"/>
  <c r="DP78" i="4"/>
  <c r="DP74" i="4"/>
  <c r="DP70" i="4"/>
  <c r="DP66" i="4"/>
  <c r="DP62" i="4"/>
  <c r="DP58" i="4"/>
  <c r="DP54" i="4"/>
  <c r="DP53" i="4"/>
  <c r="DP42" i="4"/>
  <c r="DP39" i="4"/>
  <c r="DP34" i="4"/>
  <c r="CE37" i="4"/>
  <c r="CD33" i="4"/>
  <c r="CD32" i="4"/>
  <c r="CG34" i="4"/>
  <c r="CG35" i="4"/>
  <c r="CG32" i="4"/>
  <c r="CA64" i="4"/>
  <c r="DM108" i="4"/>
  <c r="CQ63" i="4"/>
  <c r="DN3" i="4"/>
  <c r="AL4" i="4"/>
  <c r="DN4" i="4"/>
  <c r="Y5" i="4"/>
  <c r="AC5" i="4"/>
  <c r="AK5" i="4"/>
  <c r="DM5" i="4"/>
  <c r="X6" i="4"/>
  <c r="AB6" i="4"/>
  <c r="AF6" i="4"/>
  <c r="AJ6" i="4"/>
  <c r="DL6" i="4"/>
  <c r="W7" i="4"/>
  <c r="AA7" i="4"/>
  <c r="AE7" i="4"/>
  <c r="AI7" i="4"/>
  <c r="AM7" i="4"/>
  <c r="DK7" i="4"/>
  <c r="X8" i="4"/>
  <c r="AC8" i="4"/>
  <c r="AK8" i="4"/>
  <c r="DI8" i="4"/>
  <c r="DM8" i="4"/>
  <c r="T32" i="4"/>
  <c r="AA9" i="4"/>
  <c r="AE9" i="4"/>
  <c r="AI9" i="4"/>
  <c r="AM9" i="4"/>
  <c r="DK9" i="4"/>
  <c r="AA10" i="4"/>
  <c r="AE10" i="4"/>
  <c r="AI10" i="4"/>
  <c r="AM10" i="4"/>
  <c r="DG10" i="4"/>
  <c r="DK10" i="4"/>
  <c r="AA11" i="4"/>
  <c r="AE11" i="4"/>
  <c r="AI11" i="4"/>
  <c r="AM11" i="4"/>
  <c r="DG11" i="4"/>
  <c r="DK11" i="4"/>
  <c r="AA12" i="4"/>
  <c r="AJ12" i="4"/>
  <c r="DH12" i="4"/>
  <c r="DL12" i="4"/>
  <c r="AH13" i="4"/>
  <c r="DF13" i="4"/>
  <c r="DJ13" i="4"/>
  <c r="DN13" i="4"/>
  <c r="Y14" i="4"/>
  <c r="AK14" i="4"/>
  <c r="DD14" i="4"/>
  <c r="DH14" i="4"/>
  <c r="DL14" i="4"/>
  <c r="AK15" i="4"/>
  <c r="DD15" i="4"/>
  <c r="DH15" i="4"/>
  <c r="DL15" i="4"/>
  <c r="AH16" i="4"/>
  <c r="DC16" i="4"/>
  <c r="DG16" i="4"/>
  <c r="DK16" i="4"/>
  <c r="AK17" i="4"/>
  <c r="DB17" i="4"/>
  <c r="DF17" i="4"/>
  <c r="DJ17" i="4"/>
  <c r="DN17" i="4"/>
  <c r="DA18" i="4"/>
  <c r="DE18" i="4"/>
  <c r="DI18" i="4"/>
  <c r="DM18" i="4"/>
  <c r="CZ19" i="4"/>
  <c r="DD19" i="4"/>
  <c r="DH19" i="4"/>
  <c r="DL19" i="4"/>
  <c r="DA20" i="4"/>
  <c r="DM20" i="4"/>
  <c r="DE21" i="4"/>
  <c r="CZ22" i="4"/>
  <c r="CU23" i="4"/>
  <c r="DK23" i="4"/>
  <c r="DC24" i="4"/>
  <c r="CY25" i="4"/>
  <c r="CX26" i="4"/>
  <c r="DN26" i="4"/>
  <c r="CW27" i="4"/>
  <c r="DM27" i="4"/>
  <c r="DA28" i="4"/>
  <c r="CT29" i="4"/>
  <c r="DJ29" i="4"/>
  <c r="CN30" i="4"/>
  <c r="DD30" i="4"/>
  <c r="CO31" i="4"/>
  <c r="DE31" i="4"/>
  <c r="CO32" i="4"/>
  <c r="DE32" i="4"/>
  <c r="CY33" i="4"/>
  <c r="CK34" i="4"/>
  <c r="DD34" i="4"/>
  <c r="DC35" i="4"/>
  <c r="CO36" i="4"/>
  <c r="DE36" i="4"/>
  <c r="CX37" i="4"/>
  <c r="DN37" i="4"/>
  <c r="DE38" i="4"/>
  <c r="DG39" i="4"/>
  <c r="CK40" i="4"/>
  <c r="DM41" i="4"/>
  <c r="CI42" i="4"/>
  <c r="CG45" i="4"/>
  <c r="DL46" i="4"/>
  <c r="CC47" i="4"/>
  <c r="CX49" i="4"/>
  <c r="CY51" i="4"/>
  <c r="CV52" i="4"/>
  <c r="CY60" i="4"/>
  <c r="CF61" i="4"/>
  <c r="DI62" i="4"/>
  <c r="DN108" i="4"/>
  <c r="DN106" i="4"/>
  <c r="DM102" i="4"/>
  <c r="DN101" i="4"/>
  <c r="DN99" i="4"/>
  <c r="DM96" i="4"/>
  <c r="DL94" i="4"/>
  <c r="DL93" i="4"/>
  <c r="DN92" i="4"/>
  <c r="DL91" i="4"/>
  <c r="DL87" i="4"/>
  <c r="DM86" i="4"/>
  <c r="DN85" i="4"/>
  <c r="DL84" i="4"/>
  <c r="DM83" i="4"/>
  <c r="DM101" i="4"/>
  <c r="DM99" i="4"/>
  <c r="DN97" i="4"/>
  <c r="DM92" i="4"/>
  <c r="DN90" i="4"/>
  <c r="DN89" i="4"/>
  <c r="DN88" i="4"/>
  <c r="DL86" i="4"/>
  <c r="DM85" i="4"/>
  <c r="DL83" i="4"/>
  <c r="DN107" i="4"/>
  <c r="DM104" i="4"/>
  <c r="DN103" i="4"/>
  <c r="DN100" i="4"/>
  <c r="DN98" i="4"/>
  <c r="DM97" i="4"/>
  <c r="DN95" i="4"/>
  <c r="DN94" i="4"/>
  <c r="DN93" i="4"/>
  <c r="DL92" i="4"/>
  <c r="DN91" i="4"/>
  <c r="DM90" i="4"/>
  <c r="DM89" i="4"/>
  <c r="DM88" i="4"/>
  <c r="DN87" i="4"/>
  <c r="DL85" i="4"/>
  <c r="DN84" i="4"/>
  <c r="DN102" i="4"/>
  <c r="DN96" i="4"/>
  <c r="DM84" i="4"/>
  <c r="DL81" i="4"/>
  <c r="DL80" i="4"/>
  <c r="DL79" i="4"/>
  <c r="DN78" i="4"/>
  <c r="DL77" i="4"/>
  <c r="DN75" i="4"/>
  <c r="DM74" i="4"/>
  <c r="DM73" i="4"/>
  <c r="DM100" i="4"/>
  <c r="DM95" i="4"/>
  <c r="DN83" i="4"/>
  <c r="DN82" i="4"/>
  <c r="DM78" i="4"/>
  <c r="DN76" i="4"/>
  <c r="DM75" i="4"/>
  <c r="DL74" i="4"/>
  <c r="DL73" i="4"/>
  <c r="DN105" i="4"/>
  <c r="DM98" i="4"/>
  <c r="DM94" i="4"/>
  <c r="DM91" i="4"/>
  <c r="DL90" i="4"/>
  <c r="DL89" i="4"/>
  <c r="DL88" i="4"/>
  <c r="DM87" i="4"/>
  <c r="DM82" i="4"/>
  <c r="DN81" i="4"/>
  <c r="DN80" i="4"/>
  <c r="DN79" i="4"/>
  <c r="DL78" i="4"/>
  <c r="DN77" i="4"/>
  <c r="DM76" i="4"/>
  <c r="DL75" i="4"/>
  <c r="DM93" i="4"/>
  <c r="DH89" i="4"/>
  <c r="CV86" i="4"/>
  <c r="CX83" i="4"/>
  <c r="DL82" i="4"/>
  <c r="CU82" i="4"/>
  <c r="DM81" i="4"/>
  <c r="CW81" i="4"/>
  <c r="DA80" i="4"/>
  <c r="DE79" i="4"/>
  <c r="DK78" i="4"/>
  <c r="CU78" i="4"/>
  <c r="DA77" i="4"/>
  <c r="DH76" i="4"/>
  <c r="CR76" i="4"/>
  <c r="CY75" i="4"/>
  <c r="DJ74" i="4"/>
  <c r="CT74" i="4"/>
  <c r="DF73" i="4"/>
  <c r="CT73" i="4"/>
  <c r="DK72" i="4"/>
  <c r="DG72" i="4"/>
  <c r="DC72" i="4"/>
  <c r="CY72" i="4"/>
  <c r="CU72" i="4"/>
  <c r="CQ72" i="4"/>
  <c r="DN71" i="4"/>
  <c r="DJ71" i="4"/>
  <c r="DF71" i="4"/>
  <c r="DB71" i="4"/>
  <c r="CX71" i="4"/>
  <c r="CT71" i="4"/>
  <c r="CP71" i="4"/>
  <c r="DM70" i="4"/>
  <c r="DI70" i="4"/>
  <c r="DE70" i="4"/>
  <c r="DA70" i="4"/>
  <c r="CW70" i="4"/>
  <c r="CS70" i="4"/>
  <c r="CO70" i="4"/>
  <c r="DM69" i="4"/>
  <c r="DI69" i="4"/>
  <c r="DE69" i="4"/>
  <c r="DA69" i="4"/>
  <c r="CW69" i="4"/>
  <c r="CS69" i="4"/>
  <c r="CO69" i="4"/>
  <c r="DM68" i="4"/>
  <c r="DI68" i="4"/>
  <c r="DE68" i="4"/>
  <c r="DA68" i="4"/>
  <c r="CW68" i="4"/>
  <c r="CS68" i="4"/>
  <c r="CO68" i="4"/>
  <c r="DL67" i="4"/>
  <c r="DH67" i="4"/>
  <c r="DD67" i="4"/>
  <c r="CZ67" i="4"/>
  <c r="CV67" i="4"/>
  <c r="CR67" i="4"/>
  <c r="CN67" i="4"/>
  <c r="DM66" i="4"/>
  <c r="DI66" i="4"/>
  <c r="DE66" i="4"/>
  <c r="DA66" i="4"/>
  <c r="CW66" i="4"/>
  <c r="CS66" i="4"/>
  <c r="CO66" i="4"/>
  <c r="DN65" i="4"/>
  <c r="DJ65" i="4"/>
  <c r="DF65" i="4"/>
  <c r="DB65" i="4"/>
  <c r="CX65" i="4"/>
  <c r="CT65" i="4"/>
  <c r="CP65" i="4"/>
  <c r="DN64" i="4"/>
  <c r="DJ64" i="4"/>
  <c r="DF64" i="4"/>
  <c r="DB64" i="4"/>
  <c r="DK92" i="4"/>
  <c r="DH88" i="4"/>
  <c r="CW85" i="4"/>
  <c r="DH82" i="4"/>
  <c r="DI81" i="4"/>
  <c r="CS81" i="4"/>
  <c r="DM80" i="4"/>
  <c r="CW80" i="4"/>
  <c r="DA79" i="4"/>
  <c r="DG78" i="4"/>
  <c r="CQ78" i="4"/>
  <c r="DM77" i="4"/>
  <c r="CW77" i="4"/>
  <c r="DD76" i="4"/>
  <c r="DK75" i="4"/>
  <c r="CU75" i="4"/>
  <c r="DF74" i="4"/>
  <c r="CP74" i="4"/>
  <c r="DB73" i="4"/>
  <c r="CR73" i="4"/>
  <c r="DN72" i="4"/>
  <c r="DJ72" i="4"/>
  <c r="DF72" i="4"/>
  <c r="DB72" i="4"/>
  <c r="CX72" i="4"/>
  <c r="CT72" i="4"/>
  <c r="CP72" i="4"/>
  <c r="DM71" i="4"/>
  <c r="DI71" i="4"/>
  <c r="DE71" i="4"/>
  <c r="DA71" i="4"/>
  <c r="CW71" i="4"/>
  <c r="CS71" i="4"/>
  <c r="CO71" i="4"/>
  <c r="DL70" i="4"/>
  <c r="DH70" i="4"/>
  <c r="DD70" i="4"/>
  <c r="CZ70" i="4"/>
  <c r="CV70" i="4"/>
  <c r="CR70" i="4"/>
  <c r="CN70" i="4"/>
  <c r="DL69" i="4"/>
  <c r="DH69" i="4"/>
  <c r="DD69" i="4"/>
  <c r="CZ69" i="4"/>
  <c r="CV69" i="4"/>
  <c r="CR69" i="4"/>
  <c r="CN69" i="4"/>
  <c r="DL68" i="4"/>
  <c r="DH68" i="4"/>
  <c r="DD68" i="4"/>
  <c r="CZ68" i="4"/>
  <c r="CV68" i="4"/>
  <c r="CR68" i="4"/>
  <c r="CN68" i="4"/>
  <c r="DK67" i="4"/>
  <c r="DG67" i="4"/>
  <c r="DC67" i="4"/>
  <c r="CY67" i="4"/>
  <c r="CU67" i="4"/>
  <c r="CQ67" i="4"/>
  <c r="DL66" i="4"/>
  <c r="DH66" i="4"/>
  <c r="DD66" i="4"/>
  <c r="CZ66" i="4"/>
  <c r="CV66" i="4"/>
  <c r="CR66" i="4"/>
  <c r="CN66" i="4"/>
  <c r="DM103" i="4"/>
  <c r="DI91" i="4"/>
  <c r="DI87" i="4"/>
  <c r="DA84" i="4"/>
  <c r="DD82" i="4"/>
  <c r="DE81" i="4"/>
  <c r="DI80" i="4"/>
  <c r="CS80" i="4"/>
  <c r="DM79" i="4"/>
  <c r="CW79" i="4"/>
  <c r="DC78" i="4"/>
  <c r="DI77" i="4"/>
  <c r="CS77" i="4"/>
  <c r="CZ76" i="4"/>
  <c r="DG75" i="4"/>
  <c r="CQ75" i="4"/>
  <c r="DB74" i="4"/>
  <c r="DN73" i="4"/>
  <c r="CX73" i="4"/>
  <c r="CP73" i="4"/>
  <c r="DM72" i="4"/>
  <c r="DI72" i="4"/>
  <c r="DE72" i="4"/>
  <c r="DA72" i="4"/>
  <c r="CW72" i="4"/>
  <c r="CS72" i="4"/>
  <c r="CO72" i="4"/>
  <c r="DL71" i="4"/>
  <c r="DH71" i="4"/>
  <c r="DD71" i="4"/>
  <c r="CZ71" i="4"/>
  <c r="CV71" i="4"/>
  <c r="CR71" i="4"/>
  <c r="CN71" i="4"/>
  <c r="DK70" i="4"/>
  <c r="DG70" i="4"/>
  <c r="DC70" i="4"/>
  <c r="CY70" i="4"/>
  <c r="CU70" i="4"/>
  <c r="CQ70" i="4"/>
  <c r="DK69" i="4"/>
  <c r="DG69" i="4"/>
  <c r="DC69" i="4"/>
  <c r="CY69" i="4"/>
  <c r="CU69" i="4"/>
  <c r="CQ69" i="4"/>
  <c r="DK68" i="4"/>
  <c r="DG68" i="4"/>
  <c r="DC68" i="4"/>
  <c r="CY68" i="4"/>
  <c r="CU68" i="4"/>
  <c r="CQ68" i="4"/>
  <c r="DN67" i="4"/>
  <c r="DJ67" i="4"/>
  <c r="DF67" i="4"/>
  <c r="DB67" i="4"/>
  <c r="CX67" i="4"/>
  <c r="CT67" i="4"/>
  <c r="CP67" i="4"/>
  <c r="DK66" i="4"/>
  <c r="DG66" i="4"/>
  <c r="DC66" i="4"/>
  <c r="CY66" i="4"/>
  <c r="CU66" i="4"/>
  <c r="CQ66" i="4"/>
  <c r="DL65" i="4"/>
  <c r="DH65" i="4"/>
  <c r="DD65" i="4"/>
  <c r="CZ65" i="4"/>
  <c r="CV65" i="4"/>
  <c r="CR65" i="4"/>
  <c r="CN65" i="4"/>
  <c r="DL64" i="4"/>
  <c r="DH64" i="4"/>
  <c r="DD64" i="4"/>
  <c r="CZ64" i="4"/>
  <c r="DN86" i="4"/>
  <c r="CV76" i="4"/>
  <c r="DC75" i="4"/>
  <c r="CM73" i="4"/>
  <c r="DL72" i="4"/>
  <c r="CV72" i="4"/>
  <c r="CF72" i="4"/>
  <c r="DK71" i="4"/>
  <c r="CU71" i="4"/>
  <c r="CC71" i="4"/>
  <c r="DN70" i="4"/>
  <c r="CX70" i="4"/>
  <c r="CH70" i="4"/>
  <c r="DB69" i="4"/>
  <c r="CL69" i="4"/>
  <c r="DF68" i="4"/>
  <c r="CP68" i="4"/>
  <c r="DE67" i="4"/>
  <c r="CO67" i="4"/>
  <c r="DJ66" i="4"/>
  <c r="CT66" i="4"/>
  <c r="CF66" i="4"/>
  <c r="DG65" i="4"/>
  <c r="CY65" i="4"/>
  <c r="CQ65" i="4"/>
  <c r="CI65" i="4"/>
  <c r="DI64" i="4"/>
  <c r="DA64" i="4"/>
  <c r="CV64" i="4"/>
  <c r="CR64" i="4"/>
  <c r="CN64" i="4"/>
  <c r="CJ64" i="4"/>
  <c r="CF64" i="4"/>
  <c r="DN63" i="4"/>
  <c r="DJ63" i="4"/>
  <c r="DF63" i="4"/>
  <c r="DB63" i="4"/>
  <c r="CX63" i="4"/>
  <c r="CT63" i="4"/>
  <c r="CP63" i="4"/>
  <c r="CL63" i="4"/>
  <c r="CH63" i="4"/>
  <c r="CB63" i="4"/>
  <c r="DL62" i="4"/>
  <c r="DH62" i="4"/>
  <c r="DD62" i="4"/>
  <c r="CZ62" i="4"/>
  <c r="CV62" i="4"/>
  <c r="CR62" i="4"/>
  <c r="CN62" i="4"/>
  <c r="CJ62" i="4"/>
  <c r="CF62" i="4"/>
  <c r="DK61" i="4"/>
  <c r="DG61" i="4"/>
  <c r="DC61" i="4"/>
  <c r="CY61" i="4"/>
  <c r="CU61" i="4"/>
  <c r="CQ61" i="4"/>
  <c r="CM61" i="4"/>
  <c r="CI61" i="4"/>
  <c r="CE61" i="4"/>
  <c r="DN60" i="4"/>
  <c r="DJ60" i="4"/>
  <c r="DF60" i="4"/>
  <c r="DB60" i="4"/>
  <c r="CX60" i="4"/>
  <c r="CT60" i="4"/>
  <c r="CP60" i="4"/>
  <c r="CL60" i="4"/>
  <c r="CH60" i="4"/>
  <c r="CD60" i="4"/>
  <c r="DM59" i="4"/>
  <c r="DI59" i="4"/>
  <c r="DE59" i="4"/>
  <c r="DA59" i="4"/>
  <c r="CW59" i="4"/>
  <c r="CS59" i="4"/>
  <c r="CO59" i="4"/>
  <c r="CK59" i="4"/>
  <c r="CG59" i="4"/>
  <c r="CC59" i="4"/>
  <c r="DM58" i="4"/>
  <c r="DI58" i="4"/>
  <c r="DE58" i="4"/>
  <c r="DA58" i="4"/>
  <c r="CW58" i="4"/>
  <c r="CS58" i="4"/>
  <c r="CO58" i="4"/>
  <c r="CK58" i="4"/>
  <c r="CG58" i="4"/>
  <c r="CC58" i="4"/>
  <c r="DM57" i="4"/>
  <c r="DI57" i="4"/>
  <c r="DE57" i="4"/>
  <c r="DA57" i="4"/>
  <c r="CW57" i="4"/>
  <c r="CS57" i="4"/>
  <c r="CO57" i="4"/>
  <c r="CK57" i="4"/>
  <c r="CG57" i="4"/>
  <c r="CC57" i="4"/>
  <c r="DM56" i="4"/>
  <c r="DI56" i="4"/>
  <c r="DE56" i="4"/>
  <c r="DA56" i="4"/>
  <c r="CW56" i="4"/>
  <c r="CS56" i="4"/>
  <c r="CO56" i="4"/>
  <c r="CK56" i="4"/>
  <c r="CG56" i="4"/>
  <c r="CC56" i="4"/>
  <c r="DL55" i="4"/>
  <c r="DH55" i="4"/>
  <c r="DD55" i="4"/>
  <c r="CZ55" i="4"/>
  <c r="CV55" i="4"/>
  <c r="CR55" i="4"/>
  <c r="CN55" i="4"/>
  <c r="CJ55" i="4"/>
  <c r="CF55" i="4"/>
  <c r="CB55" i="4"/>
  <c r="DL54" i="4"/>
  <c r="DH54" i="4"/>
  <c r="DD54" i="4"/>
  <c r="CZ54" i="4"/>
  <c r="CV54" i="4"/>
  <c r="CR54" i="4"/>
  <c r="CN54" i="4"/>
  <c r="CJ54" i="4"/>
  <c r="CF54" i="4"/>
  <c r="CB54" i="4"/>
  <c r="DL53" i="4"/>
  <c r="DH53" i="4"/>
  <c r="DD53" i="4"/>
  <c r="CZ53" i="4"/>
  <c r="CV53" i="4"/>
  <c r="CR53" i="4"/>
  <c r="CN53" i="4"/>
  <c r="CJ53" i="4"/>
  <c r="CF53" i="4"/>
  <c r="CB53" i="4"/>
  <c r="DK52" i="4"/>
  <c r="DG52" i="4"/>
  <c r="DC52" i="4"/>
  <c r="CY52" i="4"/>
  <c r="CU52" i="4"/>
  <c r="CQ52" i="4"/>
  <c r="CM52" i="4"/>
  <c r="CI52" i="4"/>
  <c r="CE52" i="4"/>
  <c r="DM51" i="4"/>
  <c r="DI51" i="4"/>
  <c r="DE51" i="4"/>
  <c r="DG83" i="4"/>
  <c r="CZ82" i="4"/>
  <c r="DA81" i="4"/>
  <c r="DE80" i="4"/>
  <c r="DI79" i="4"/>
  <c r="CJ75" i="4"/>
  <c r="DN74" i="4"/>
  <c r="DH72" i="4"/>
  <c r="CR72" i="4"/>
  <c r="DG71" i="4"/>
  <c r="CQ71" i="4"/>
  <c r="DJ70" i="4"/>
  <c r="CT70" i="4"/>
  <c r="DN69" i="4"/>
  <c r="CX69" i="4"/>
  <c r="CH69" i="4"/>
  <c r="DB68" i="4"/>
  <c r="CL68" i="4"/>
  <c r="DA67" i="4"/>
  <c r="CK67" i="4"/>
  <c r="DF66" i="4"/>
  <c r="CP66" i="4"/>
  <c r="DM65" i="4"/>
  <c r="DE65" i="4"/>
  <c r="CW65" i="4"/>
  <c r="CO65" i="4"/>
  <c r="CG65" i="4"/>
  <c r="DG64" i="4"/>
  <c r="CY64" i="4"/>
  <c r="CU64" i="4"/>
  <c r="CQ64" i="4"/>
  <c r="CM64" i="4"/>
  <c r="CI64" i="4"/>
  <c r="CE64" i="4"/>
  <c r="DM63" i="4"/>
  <c r="DI63" i="4"/>
  <c r="DE63" i="4"/>
  <c r="DA63" i="4"/>
  <c r="CW63" i="4"/>
  <c r="CS63" i="4"/>
  <c r="CO63" i="4"/>
  <c r="CK63" i="4"/>
  <c r="CG63" i="4"/>
  <c r="DK62" i="4"/>
  <c r="DG62" i="4"/>
  <c r="DC62" i="4"/>
  <c r="CY62" i="4"/>
  <c r="CU62" i="4"/>
  <c r="CQ62" i="4"/>
  <c r="CM62" i="4"/>
  <c r="CI62" i="4"/>
  <c r="CD62" i="4"/>
  <c r="DN61" i="4"/>
  <c r="DJ61" i="4"/>
  <c r="DF61" i="4"/>
  <c r="DB61" i="4"/>
  <c r="CX61" i="4"/>
  <c r="CT61" i="4"/>
  <c r="CP61" i="4"/>
  <c r="CL61" i="4"/>
  <c r="CH61" i="4"/>
  <c r="CD61" i="4"/>
  <c r="DM60" i="4"/>
  <c r="DI60" i="4"/>
  <c r="DE60" i="4"/>
  <c r="DA60" i="4"/>
  <c r="CW60" i="4"/>
  <c r="CS60" i="4"/>
  <c r="CO60" i="4"/>
  <c r="CK60" i="4"/>
  <c r="CG60" i="4"/>
  <c r="CC60" i="4"/>
  <c r="DL59" i="4"/>
  <c r="DH59" i="4"/>
  <c r="DD59" i="4"/>
  <c r="CZ59" i="4"/>
  <c r="CV59" i="4"/>
  <c r="CR59" i="4"/>
  <c r="CN59" i="4"/>
  <c r="CJ59" i="4"/>
  <c r="CF59" i="4"/>
  <c r="CB59" i="4"/>
  <c r="DL58" i="4"/>
  <c r="DH58" i="4"/>
  <c r="DD58" i="4"/>
  <c r="CZ58" i="4"/>
  <c r="CV58" i="4"/>
  <c r="CR58" i="4"/>
  <c r="CN58" i="4"/>
  <c r="CJ58" i="4"/>
  <c r="CF58" i="4"/>
  <c r="CB58" i="4"/>
  <c r="DL57" i="4"/>
  <c r="DH57" i="4"/>
  <c r="DD57" i="4"/>
  <c r="CZ57" i="4"/>
  <c r="CV57" i="4"/>
  <c r="CR57" i="4"/>
  <c r="CN57" i="4"/>
  <c r="CJ57" i="4"/>
  <c r="CF57" i="4"/>
  <c r="CB57" i="4"/>
  <c r="DL56" i="4"/>
  <c r="DH56" i="4"/>
  <c r="DD56" i="4"/>
  <c r="CZ56" i="4"/>
  <c r="CV56" i="4"/>
  <c r="CR56" i="4"/>
  <c r="CN56" i="4"/>
  <c r="CJ56" i="4"/>
  <c r="CF56" i="4"/>
  <c r="CB56" i="4"/>
  <c r="DK55" i="4"/>
  <c r="DG55" i="4"/>
  <c r="DC55" i="4"/>
  <c r="CY55" i="4"/>
  <c r="CU55" i="4"/>
  <c r="CQ55" i="4"/>
  <c r="CM55" i="4"/>
  <c r="CI55" i="4"/>
  <c r="CE55" i="4"/>
  <c r="DK54" i="4"/>
  <c r="DG54" i="4"/>
  <c r="DC54" i="4"/>
  <c r="CY54" i="4"/>
  <c r="CU54" i="4"/>
  <c r="CQ54" i="4"/>
  <c r="CM54" i="4"/>
  <c r="CI54" i="4"/>
  <c r="CE54" i="4"/>
  <c r="DK53" i="4"/>
  <c r="DG53" i="4"/>
  <c r="DC53" i="4"/>
  <c r="CY53" i="4"/>
  <c r="CU53" i="4"/>
  <c r="CQ53" i="4"/>
  <c r="CM53" i="4"/>
  <c r="CI53" i="4"/>
  <c r="CE53" i="4"/>
  <c r="DN52" i="4"/>
  <c r="DJ52" i="4"/>
  <c r="DF52" i="4"/>
  <c r="DB52" i="4"/>
  <c r="CX52" i="4"/>
  <c r="CT52" i="4"/>
  <c r="CP52" i="4"/>
  <c r="DH97" i="4"/>
  <c r="CS79" i="4"/>
  <c r="CY78" i="4"/>
  <c r="DE77" i="4"/>
  <c r="CX74" i="4"/>
  <c r="DJ73" i="4"/>
  <c r="DD72" i="4"/>
  <c r="CN72" i="4"/>
  <c r="DC71" i="4"/>
  <c r="CM71" i="4"/>
  <c r="DF70" i="4"/>
  <c r="CP70" i="4"/>
  <c r="DJ69" i="4"/>
  <c r="CT69" i="4"/>
  <c r="DN68" i="4"/>
  <c r="CX68" i="4"/>
  <c r="CH68" i="4"/>
  <c r="DM67" i="4"/>
  <c r="CW67" i="4"/>
  <c r="CG67" i="4"/>
  <c r="DB66" i="4"/>
  <c r="CL66" i="4"/>
  <c r="DK65" i="4"/>
  <c r="DC65" i="4"/>
  <c r="CU65" i="4"/>
  <c r="CM65" i="4"/>
  <c r="CE65" i="4"/>
  <c r="DM64" i="4"/>
  <c r="DE64" i="4"/>
  <c r="CX64" i="4"/>
  <c r="CT64" i="4"/>
  <c r="CP64" i="4"/>
  <c r="CL64" i="4"/>
  <c r="CH64" i="4"/>
  <c r="CB64" i="4"/>
  <c r="DL63" i="4"/>
  <c r="DH63" i="4"/>
  <c r="DD63" i="4"/>
  <c r="CZ63" i="4"/>
  <c r="CV63" i="4"/>
  <c r="CR63" i="4"/>
  <c r="CN63" i="4"/>
  <c r="CJ63" i="4"/>
  <c r="CF63" i="4"/>
  <c r="DN62" i="4"/>
  <c r="DJ62" i="4"/>
  <c r="DF62" i="4"/>
  <c r="DB62" i="4"/>
  <c r="CX62" i="4"/>
  <c r="CT62" i="4"/>
  <c r="CP62" i="4"/>
  <c r="CL62" i="4"/>
  <c r="CH62" i="4"/>
  <c r="CC62" i="4"/>
  <c r="DM61" i="4"/>
  <c r="DI61" i="4"/>
  <c r="DE61" i="4"/>
  <c r="DA61" i="4"/>
  <c r="CW61" i="4"/>
  <c r="CS61" i="4"/>
  <c r="CO61" i="4"/>
  <c r="CK61" i="4"/>
  <c r="CG61" i="4"/>
  <c r="DL60" i="4"/>
  <c r="DH60" i="4"/>
  <c r="DD60" i="4"/>
  <c r="CZ60" i="4"/>
  <c r="CV60" i="4"/>
  <c r="CR60" i="4"/>
  <c r="CN60" i="4"/>
  <c r="CJ60" i="4"/>
  <c r="CF60" i="4"/>
  <c r="CB60" i="4"/>
  <c r="DK59" i="4"/>
  <c r="DG59" i="4"/>
  <c r="DC59" i="4"/>
  <c r="CY59" i="4"/>
  <c r="CU59" i="4"/>
  <c r="CQ59" i="4"/>
  <c r="CM59" i="4"/>
  <c r="CI59" i="4"/>
  <c r="CE59" i="4"/>
  <c r="DK58" i="4"/>
  <c r="DG58" i="4"/>
  <c r="DC58" i="4"/>
  <c r="CY58" i="4"/>
  <c r="CU58" i="4"/>
  <c r="CQ58" i="4"/>
  <c r="CM58" i="4"/>
  <c r="CI58" i="4"/>
  <c r="CE58" i="4"/>
  <c r="DK57" i="4"/>
  <c r="DG57" i="4"/>
  <c r="DC57" i="4"/>
  <c r="CY57" i="4"/>
  <c r="CU57" i="4"/>
  <c r="CQ57" i="4"/>
  <c r="CM57" i="4"/>
  <c r="CI57" i="4"/>
  <c r="CE57" i="4"/>
  <c r="DK56" i="4"/>
  <c r="DG56" i="4"/>
  <c r="DC56" i="4"/>
  <c r="CY56" i="4"/>
  <c r="CU56" i="4"/>
  <c r="CQ56" i="4"/>
  <c r="CM56" i="4"/>
  <c r="CI56" i="4"/>
  <c r="CE56" i="4"/>
  <c r="DN55" i="4"/>
  <c r="DJ55" i="4"/>
  <c r="DF55" i="4"/>
  <c r="DB55" i="4"/>
  <c r="CX55" i="4"/>
  <c r="CT55" i="4"/>
  <c r="CP55" i="4"/>
  <c r="CL55" i="4"/>
  <c r="CH55" i="4"/>
  <c r="CD55" i="4"/>
  <c r="DN54" i="4"/>
  <c r="DJ54" i="4"/>
  <c r="DF54" i="4"/>
  <c r="DB54" i="4"/>
  <c r="CX54" i="4"/>
  <c r="CT54" i="4"/>
  <c r="CP54" i="4"/>
  <c r="CL54" i="4"/>
  <c r="CH54" i="4"/>
  <c r="CD54" i="4"/>
  <c r="DN53" i="4"/>
  <c r="DJ53" i="4"/>
  <c r="DF53" i="4"/>
  <c r="DB53" i="4"/>
  <c r="CX53" i="4"/>
  <c r="CT53" i="4"/>
  <c r="CP53" i="4"/>
  <c r="CL53" i="4"/>
  <c r="CH53" i="4"/>
  <c r="CD53" i="4"/>
  <c r="DM52" i="4"/>
  <c r="DI52" i="4"/>
  <c r="DE52" i="4"/>
  <c r="DA52" i="4"/>
  <c r="CW52" i="4"/>
  <c r="CS52" i="4"/>
  <c r="CO52" i="4"/>
  <c r="CK52" i="4"/>
  <c r="CG52" i="4"/>
  <c r="CC52" i="4"/>
  <c r="DK51" i="4"/>
  <c r="DG51" i="4"/>
  <c r="CJ72" i="4"/>
  <c r="CY71" i="4"/>
  <c r="CT68" i="4"/>
  <c r="DI67" i="4"/>
  <c r="CH66" i="4"/>
  <c r="DI65" i="4"/>
  <c r="DC64" i="4"/>
  <c r="CK64" i="4"/>
  <c r="DC63" i="4"/>
  <c r="CM63" i="4"/>
  <c r="DE62" i="4"/>
  <c r="CO62" i="4"/>
  <c r="DH61" i="4"/>
  <c r="CR61" i="4"/>
  <c r="BZ61" i="4"/>
  <c r="DK60" i="4"/>
  <c r="CU60" i="4"/>
  <c r="CE60" i="4"/>
  <c r="DF59" i="4"/>
  <c r="CP59" i="4"/>
  <c r="BZ59" i="4"/>
  <c r="DB58" i="4"/>
  <c r="CL58" i="4"/>
  <c r="DN57" i="4"/>
  <c r="CX57" i="4"/>
  <c r="CH57" i="4"/>
  <c r="DJ56" i="4"/>
  <c r="CT56" i="4"/>
  <c r="CD56" i="4"/>
  <c r="DA55" i="4"/>
  <c r="CK55" i="4"/>
  <c r="DI54" i="4"/>
  <c r="CS54" i="4"/>
  <c r="CC54" i="4"/>
  <c r="DA53" i="4"/>
  <c r="CK53" i="4"/>
  <c r="DH52" i="4"/>
  <c r="CR52" i="4"/>
  <c r="CH52" i="4"/>
  <c r="BZ52" i="4"/>
  <c r="DH51" i="4"/>
  <c r="DB51" i="4"/>
  <c r="CX51" i="4"/>
  <c r="CT51" i="4"/>
  <c r="CP51" i="4"/>
  <c r="CL51" i="4"/>
  <c r="CH51" i="4"/>
  <c r="CD51" i="4"/>
  <c r="BZ51" i="4"/>
  <c r="DL50" i="4"/>
  <c r="DH50" i="4"/>
  <c r="DD50" i="4"/>
  <c r="CZ50" i="4"/>
  <c r="CV50" i="4"/>
  <c r="CR50" i="4"/>
  <c r="CN50" i="4"/>
  <c r="CJ50" i="4"/>
  <c r="CF50" i="4"/>
  <c r="CB50" i="4"/>
  <c r="DM49" i="4"/>
  <c r="DI49" i="4"/>
  <c r="DE49" i="4"/>
  <c r="DA49" i="4"/>
  <c r="CW49" i="4"/>
  <c r="CS49" i="4"/>
  <c r="CO49" i="4"/>
  <c r="CK49" i="4"/>
  <c r="CG49" i="4"/>
  <c r="CC49" i="4"/>
  <c r="DM48" i="4"/>
  <c r="DI48" i="4"/>
  <c r="DE48" i="4"/>
  <c r="DA48" i="4"/>
  <c r="CW48" i="4"/>
  <c r="CS48" i="4"/>
  <c r="CO48" i="4"/>
  <c r="CK48" i="4"/>
  <c r="CG48" i="4"/>
  <c r="CC48" i="4"/>
  <c r="DL47" i="4"/>
  <c r="DH47" i="4"/>
  <c r="DD47" i="4"/>
  <c r="CZ47" i="4"/>
  <c r="CV47" i="4"/>
  <c r="CR47" i="4"/>
  <c r="CN47" i="4"/>
  <c r="CJ47" i="4"/>
  <c r="CF47" i="4"/>
  <c r="BY47" i="4"/>
  <c r="DK46" i="4"/>
  <c r="DG46" i="4"/>
  <c r="DC46" i="4"/>
  <c r="CY46" i="4"/>
  <c r="CU46" i="4"/>
  <c r="CQ46" i="4"/>
  <c r="CM46" i="4"/>
  <c r="CI46" i="4"/>
  <c r="CE46" i="4"/>
  <c r="DL45" i="4"/>
  <c r="DH45" i="4"/>
  <c r="DD45" i="4"/>
  <c r="CZ45" i="4"/>
  <c r="CV45" i="4"/>
  <c r="CR45" i="4"/>
  <c r="CN45" i="4"/>
  <c r="CJ45" i="4"/>
  <c r="CF45" i="4"/>
  <c r="DM44" i="4"/>
  <c r="DI44" i="4"/>
  <c r="DE44" i="4"/>
  <c r="DA44" i="4"/>
  <c r="CW44" i="4"/>
  <c r="CS44" i="4"/>
  <c r="CO44" i="4"/>
  <c r="CK44" i="4"/>
  <c r="CG44" i="4"/>
  <c r="DL43" i="4"/>
  <c r="DH43" i="4"/>
  <c r="DD43" i="4"/>
  <c r="CZ43" i="4"/>
  <c r="CV43" i="4"/>
  <c r="CR43" i="4"/>
  <c r="CN43" i="4"/>
  <c r="CJ43" i="4"/>
  <c r="CC43" i="4"/>
  <c r="DN42" i="4"/>
  <c r="DJ42" i="4"/>
  <c r="DF42" i="4"/>
  <c r="DB42" i="4"/>
  <c r="CX42" i="4"/>
  <c r="CT42" i="4"/>
  <c r="CP42" i="4"/>
  <c r="CL42" i="4"/>
  <c r="CH42" i="4"/>
  <c r="DL41" i="4"/>
  <c r="DH41" i="4"/>
  <c r="DD41" i="4"/>
  <c r="CZ41" i="4"/>
  <c r="CV41" i="4"/>
  <c r="CR41" i="4"/>
  <c r="CN41" i="4"/>
  <c r="CJ41" i="4"/>
  <c r="DN40" i="4"/>
  <c r="DJ40" i="4"/>
  <c r="DF40" i="4"/>
  <c r="DB40" i="4"/>
  <c r="CX40" i="4"/>
  <c r="CT40" i="4"/>
  <c r="CP40" i="4"/>
  <c r="CL40" i="4"/>
  <c r="DN39" i="4"/>
  <c r="DJ39" i="4"/>
  <c r="DF39" i="4"/>
  <c r="DB39" i="4"/>
  <c r="CX39" i="4"/>
  <c r="CT39" i="4"/>
  <c r="CP39" i="4"/>
  <c r="CL39" i="4"/>
  <c r="DN38" i="4"/>
  <c r="DJ38" i="4"/>
  <c r="DF38" i="4"/>
  <c r="DB38" i="4"/>
  <c r="CX38" i="4"/>
  <c r="CT38" i="4"/>
  <c r="CP38" i="4"/>
  <c r="CL38" i="4"/>
  <c r="CM77" i="4"/>
  <c r="DL76" i="4"/>
  <c r="CI71" i="4"/>
  <c r="DB70" i="4"/>
  <c r="CS67" i="4"/>
  <c r="DA65" i="4"/>
  <c r="CW64" i="4"/>
  <c r="CG64" i="4"/>
  <c r="CY63" i="4"/>
  <c r="CI63" i="4"/>
  <c r="DA62" i="4"/>
  <c r="CK62" i="4"/>
  <c r="DD61" i="4"/>
  <c r="CN61" i="4"/>
  <c r="DG60" i="4"/>
  <c r="CQ60" i="4"/>
  <c r="CA60" i="4"/>
  <c r="DB59" i="4"/>
  <c r="CL59" i="4"/>
  <c r="DN58" i="4"/>
  <c r="CX58" i="4"/>
  <c r="CH58" i="4"/>
  <c r="DJ57" i="4"/>
  <c r="CT57" i="4"/>
  <c r="CD57" i="4"/>
  <c r="DF56" i="4"/>
  <c r="CP56" i="4"/>
  <c r="BZ56" i="4"/>
  <c r="DM55" i="4"/>
  <c r="CW55" i="4"/>
  <c r="CG55" i="4"/>
  <c r="DE54" i="4"/>
  <c r="CO54" i="4"/>
  <c r="BY54" i="4"/>
  <c r="DM53" i="4"/>
  <c r="CW53" i="4"/>
  <c r="CG53" i="4"/>
  <c r="DD52" i="4"/>
  <c r="CN52" i="4"/>
  <c r="CF52" i="4"/>
  <c r="BX52" i="4"/>
  <c r="DN51" i="4"/>
  <c r="DF51" i="4"/>
  <c r="DA51" i="4"/>
  <c r="CW51" i="4"/>
  <c r="CS51" i="4"/>
  <c r="CO51" i="4"/>
  <c r="CK51" i="4"/>
  <c r="CG51" i="4"/>
  <c r="CC51" i="4"/>
  <c r="BY51" i="4"/>
  <c r="DK50" i="4"/>
  <c r="DG50" i="4"/>
  <c r="DC50" i="4"/>
  <c r="CY50" i="4"/>
  <c r="CU50" i="4"/>
  <c r="CQ50" i="4"/>
  <c r="CM50" i="4"/>
  <c r="CI50" i="4"/>
  <c r="CE50" i="4"/>
  <c r="CA50" i="4"/>
  <c r="DL49" i="4"/>
  <c r="DH49" i="4"/>
  <c r="DD49" i="4"/>
  <c r="CZ49" i="4"/>
  <c r="CV49" i="4"/>
  <c r="CR49" i="4"/>
  <c r="CN49" i="4"/>
  <c r="CJ49" i="4"/>
  <c r="CF49" i="4"/>
  <c r="CB49" i="4"/>
  <c r="DL48" i="4"/>
  <c r="DH48" i="4"/>
  <c r="DD48" i="4"/>
  <c r="CZ48" i="4"/>
  <c r="CV48" i="4"/>
  <c r="CR48" i="4"/>
  <c r="CN48" i="4"/>
  <c r="CJ48" i="4"/>
  <c r="CF48" i="4"/>
  <c r="CB48" i="4"/>
  <c r="DK47" i="4"/>
  <c r="DG47" i="4"/>
  <c r="DC47" i="4"/>
  <c r="CY47" i="4"/>
  <c r="CU47" i="4"/>
  <c r="CQ47" i="4"/>
  <c r="CM47" i="4"/>
  <c r="CI47" i="4"/>
  <c r="CE47" i="4"/>
  <c r="DN46" i="4"/>
  <c r="DJ46" i="4"/>
  <c r="DF46" i="4"/>
  <c r="DB46" i="4"/>
  <c r="CX46" i="4"/>
  <c r="CT46" i="4"/>
  <c r="CP46" i="4"/>
  <c r="CL46" i="4"/>
  <c r="CH46" i="4"/>
  <c r="CD46" i="4"/>
  <c r="DK45" i="4"/>
  <c r="DG45" i="4"/>
  <c r="DC45" i="4"/>
  <c r="CY45" i="4"/>
  <c r="CU45" i="4"/>
  <c r="CQ45" i="4"/>
  <c r="CM45" i="4"/>
  <c r="CI45" i="4"/>
  <c r="CE45" i="4"/>
  <c r="DL44" i="4"/>
  <c r="DH44" i="4"/>
  <c r="DD44" i="4"/>
  <c r="CZ44" i="4"/>
  <c r="CV44" i="4"/>
  <c r="CR44" i="4"/>
  <c r="CN44" i="4"/>
  <c r="CJ44" i="4"/>
  <c r="CF44" i="4"/>
  <c r="DK43" i="4"/>
  <c r="DG43" i="4"/>
  <c r="DC43" i="4"/>
  <c r="CY43" i="4"/>
  <c r="CU43" i="4"/>
  <c r="CQ43" i="4"/>
  <c r="CM43" i="4"/>
  <c r="CI43" i="4"/>
  <c r="DM42" i="4"/>
  <c r="DI42" i="4"/>
  <c r="DE42" i="4"/>
  <c r="DA42" i="4"/>
  <c r="CW42" i="4"/>
  <c r="CS42" i="4"/>
  <c r="CO42" i="4"/>
  <c r="CK42" i="4"/>
  <c r="CF42" i="4"/>
  <c r="DK41" i="4"/>
  <c r="DG41" i="4"/>
  <c r="DC41" i="4"/>
  <c r="CY41" i="4"/>
  <c r="CU41" i="4"/>
  <c r="CQ41" i="4"/>
  <c r="CM41" i="4"/>
  <c r="CI41" i="4"/>
  <c r="DM40" i="4"/>
  <c r="DI40" i="4"/>
  <c r="DE40" i="4"/>
  <c r="DA40" i="4"/>
  <c r="CW40" i="4"/>
  <c r="CS40" i="4"/>
  <c r="CO40" i="4"/>
  <c r="DH90" i="4"/>
  <c r="CL70" i="4"/>
  <c r="DF69" i="4"/>
  <c r="DN66" i="4"/>
  <c r="CS65" i="4"/>
  <c r="CS64" i="4"/>
  <c r="DK63" i="4"/>
  <c r="CU63" i="4"/>
  <c r="CC63" i="4"/>
  <c r="DM62" i="4"/>
  <c r="CW62" i="4"/>
  <c r="CG62" i="4"/>
  <c r="CZ61" i="4"/>
  <c r="CJ61" i="4"/>
  <c r="DC60" i="4"/>
  <c r="CM60" i="4"/>
  <c r="DN59" i="4"/>
  <c r="CX59" i="4"/>
  <c r="CH59" i="4"/>
  <c r="DJ58" i="4"/>
  <c r="CT58" i="4"/>
  <c r="CD58" i="4"/>
  <c r="DF57" i="4"/>
  <c r="CP57" i="4"/>
  <c r="BZ57" i="4"/>
  <c r="DB56" i="4"/>
  <c r="CL56" i="4"/>
  <c r="DI55" i="4"/>
  <c r="CS55" i="4"/>
  <c r="CC55" i="4"/>
  <c r="DA54" i="4"/>
  <c r="CK54" i="4"/>
  <c r="DI53" i="4"/>
  <c r="CS53" i="4"/>
  <c r="CC53" i="4"/>
  <c r="CZ52" i="4"/>
  <c r="CL52" i="4"/>
  <c r="CD52" i="4"/>
  <c r="DL51" i="4"/>
  <c r="DD51" i="4"/>
  <c r="CZ51" i="4"/>
  <c r="CV51" i="4"/>
  <c r="CR51" i="4"/>
  <c r="CN51" i="4"/>
  <c r="CJ51" i="4"/>
  <c r="CF51" i="4"/>
  <c r="CB51" i="4"/>
  <c r="DN50" i="4"/>
  <c r="DJ50" i="4"/>
  <c r="DF50" i="4"/>
  <c r="DB50" i="4"/>
  <c r="CX50" i="4"/>
  <c r="CT50" i="4"/>
  <c r="CP50" i="4"/>
  <c r="CL50" i="4"/>
  <c r="CH50" i="4"/>
  <c r="CD50" i="4"/>
  <c r="BZ50" i="4"/>
  <c r="DK49" i="4"/>
  <c r="DG49" i="4"/>
  <c r="DC49" i="4"/>
  <c r="CY49" i="4"/>
  <c r="CU49" i="4"/>
  <c r="CQ49" i="4"/>
  <c r="CM49" i="4"/>
  <c r="CI49" i="4"/>
  <c r="CE49" i="4"/>
  <c r="CA49" i="4"/>
  <c r="DK48" i="4"/>
  <c r="DG48" i="4"/>
  <c r="DC48" i="4"/>
  <c r="CY48" i="4"/>
  <c r="CU48" i="4"/>
  <c r="CQ48" i="4"/>
  <c r="CM48" i="4"/>
  <c r="CI48" i="4"/>
  <c r="CE48" i="4"/>
  <c r="CA48" i="4"/>
  <c r="DN47" i="4"/>
  <c r="DJ47" i="4"/>
  <c r="DF47" i="4"/>
  <c r="DB47" i="4"/>
  <c r="CX47" i="4"/>
  <c r="CT47" i="4"/>
  <c r="CP47" i="4"/>
  <c r="CL47" i="4"/>
  <c r="CH47" i="4"/>
  <c r="CD47" i="4"/>
  <c r="DM46" i="4"/>
  <c r="DI46" i="4"/>
  <c r="DE46" i="4"/>
  <c r="DA46" i="4"/>
  <c r="CW46" i="4"/>
  <c r="CS46" i="4"/>
  <c r="CO46" i="4"/>
  <c r="CK46" i="4"/>
  <c r="CG46" i="4"/>
  <c r="DN45" i="4"/>
  <c r="DJ45" i="4"/>
  <c r="DF45" i="4"/>
  <c r="DB45" i="4"/>
  <c r="CX45" i="4"/>
  <c r="CT45" i="4"/>
  <c r="CP45" i="4"/>
  <c r="CL45" i="4"/>
  <c r="CH45" i="4"/>
  <c r="CA45" i="4"/>
  <c r="DK44" i="4"/>
  <c r="DG44" i="4"/>
  <c r="DC44" i="4"/>
  <c r="CY44" i="4"/>
  <c r="CU44" i="4"/>
  <c r="CQ44" i="4"/>
  <c r="CM44" i="4"/>
  <c r="CI44" i="4"/>
  <c r="CD44" i="4"/>
  <c r="DN43" i="4"/>
  <c r="DJ43" i="4"/>
  <c r="DF43" i="4"/>
  <c r="DB43" i="4"/>
  <c r="CX43" i="4"/>
  <c r="CT43" i="4"/>
  <c r="CP43" i="4"/>
  <c r="CL43" i="4"/>
  <c r="CH43" i="4"/>
  <c r="DL42" i="4"/>
  <c r="DH42" i="4"/>
  <c r="DD42" i="4"/>
  <c r="CZ42" i="4"/>
  <c r="CV42" i="4"/>
  <c r="CR42" i="4"/>
  <c r="CN42" i="4"/>
  <c r="CJ42" i="4"/>
  <c r="CB42" i="4"/>
  <c r="DN41" i="4"/>
  <c r="DJ41" i="4"/>
  <c r="DF41" i="4"/>
  <c r="DB41" i="4"/>
  <c r="CX41" i="4"/>
  <c r="CT41" i="4"/>
  <c r="CP41" i="4"/>
  <c r="CL41" i="4"/>
  <c r="CE41" i="4"/>
  <c r="DL40" i="4"/>
  <c r="DH40" i="4"/>
  <c r="DD40" i="4"/>
  <c r="CZ40" i="4"/>
  <c r="CV40" i="4"/>
  <c r="CR40" i="4"/>
  <c r="CN40" i="4"/>
  <c r="CJ40" i="4"/>
  <c r="DL39" i="4"/>
  <c r="DH39" i="4"/>
  <c r="DD39" i="4"/>
  <c r="CZ39" i="4"/>
  <c r="CV39" i="4"/>
  <c r="CR39" i="4"/>
  <c r="CN39" i="4"/>
  <c r="CG39" i="4"/>
  <c r="DL38" i="4"/>
  <c r="DH38" i="4"/>
  <c r="DD38" i="4"/>
  <c r="CZ38" i="4"/>
  <c r="CV38" i="4"/>
  <c r="CR38" i="4"/>
  <c r="CN38" i="4"/>
  <c r="CF38" i="4"/>
  <c r="CV73" i="4"/>
  <c r="CZ72" i="4"/>
  <c r="CS62" i="4"/>
  <c r="CI60" i="4"/>
  <c r="DJ59" i="4"/>
  <c r="BZ58" i="4"/>
  <c r="DB57" i="4"/>
  <c r="CH56" i="4"/>
  <c r="DE55" i="4"/>
  <c r="CG54" i="4"/>
  <c r="DE53" i="4"/>
  <c r="CJ52" i="4"/>
  <c r="CU51" i="4"/>
  <c r="CE51" i="4"/>
  <c r="DA50" i="4"/>
  <c r="CK50" i="4"/>
  <c r="DJ49" i="4"/>
  <c r="CT49" i="4"/>
  <c r="CD49" i="4"/>
  <c r="DB48" i="4"/>
  <c r="CL48" i="4"/>
  <c r="DE47" i="4"/>
  <c r="CO47" i="4"/>
  <c r="DH46" i="4"/>
  <c r="CR46" i="4"/>
  <c r="DI45" i="4"/>
  <c r="CS45" i="4"/>
  <c r="DN44" i="4"/>
  <c r="CX44" i="4"/>
  <c r="CH44" i="4"/>
  <c r="DM43" i="4"/>
  <c r="CW43" i="4"/>
  <c r="CG43" i="4"/>
  <c r="DK42" i="4"/>
  <c r="CU42" i="4"/>
  <c r="DI41" i="4"/>
  <c r="CS41" i="4"/>
  <c r="DK40" i="4"/>
  <c r="CU40" i="4"/>
  <c r="CH40" i="4"/>
  <c r="DM39" i="4"/>
  <c r="DE39" i="4"/>
  <c r="CW39" i="4"/>
  <c r="CO39" i="4"/>
  <c r="DK38" i="4"/>
  <c r="DC38" i="4"/>
  <c r="CU38" i="4"/>
  <c r="CM38" i="4"/>
  <c r="DM37" i="4"/>
  <c r="DI37" i="4"/>
  <c r="DE37" i="4"/>
  <c r="DA37" i="4"/>
  <c r="CW37" i="4"/>
  <c r="CS37" i="4"/>
  <c r="CO37" i="4"/>
  <c r="DL36" i="4"/>
  <c r="DH36" i="4"/>
  <c r="DD36" i="4"/>
  <c r="CZ36" i="4"/>
  <c r="CV36" i="4"/>
  <c r="CR36" i="4"/>
  <c r="CN36" i="4"/>
  <c r="DN35" i="4"/>
  <c r="DJ35" i="4"/>
  <c r="DF35" i="4"/>
  <c r="DB35" i="4"/>
  <c r="CX35" i="4"/>
  <c r="CT35" i="4"/>
  <c r="CP35" i="4"/>
  <c r="DK34" i="4"/>
  <c r="DG34" i="4"/>
  <c r="DC34" i="4"/>
  <c r="CY34" i="4"/>
  <c r="CU34" i="4"/>
  <c r="CQ34" i="4"/>
  <c r="DN33" i="4"/>
  <c r="DJ33" i="4"/>
  <c r="DF33" i="4"/>
  <c r="DB33" i="4"/>
  <c r="CX33" i="4"/>
  <c r="CT33" i="4"/>
  <c r="CP33" i="4"/>
  <c r="DL32" i="4"/>
  <c r="DH32" i="4"/>
  <c r="DD32" i="4"/>
  <c r="CZ32" i="4"/>
  <c r="CV32" i="4"/>
  <c r="CR32" i="4"/>
  <c r="CN32" i="4"/>
  <c r="DL31" i="4"/>
  <c r="DH31" i="4"/>
  <c r="DD31" i="4"/>
  <c r="CZ31" i="4"/>
  <c r="CV31" i="4"/>
  <c r="CR31" i="4"/>
  <c r="CN31" i="4"/>
  <c r="DK30" i="4"/>
  <c r="DG30" i="4"/>
  <c r="DC30" i="4"/>
  <c r="CY30" i="4"/>
  <c r="CU30" i="4"/>
  <c r="CQ30" i="4"/>
  <c r="CM30" i="4"/>
  <c r="DM29" i="4"/>
  <c r="DI29" i="4"/>
  <c r="DE29" i="4"/>
  <c r="DA29" i="4"/>
  <c r="CW29" i="4"/>
  <c r="CS29" i="4"/>
  <c r="CO29" i="4"/>
  <c r="DL28" i="4"/>
  <c r="DH28" i="4"/>
  <c r="DD28" i="4"/>
  <c r="CZ28" i="4"/>
  <c r="CV28" i="4"/>
  <c r="CR28" i="4"/>
  <c r="DL27" i="4"/>
  <c r="DH27" i="4"/>
  <c r="DD27" i="4"/>
  <c r="CZ27" i="4"/>
  <c r="CV27" i="4"/>
  <c r="CR27" i="4"/>
  <c r="DM26" i="4"/>
  <c r="DI26" i="4"/>
  <c r="DE26" i="4"/>
  <c r="DA26" i="4"/>
  <c r="CW26" i="4"/>
  <c r="CS26" i="4"/>
  <c r="DN25" i="4"/>
  <c r="DJ25" i="4"/>
  <c r="DF25" i="4"/>
  <c r="DB25" i="4"/>
  <c r="CX25" i="4"/>
  <c r="CT25" i="4"/>
  <c r="DN24" i="4"/>
  <c r="DJ24" i="4"/>
  <c r="DF24" i="4"/>
  <c r="DB24" i="4"/>
  <c r="CX24" i="4"/>
  <c r="CT24" i="4"/>
  <c r="DN23" i="4"/>
  <c r="DJ23" i="4"/>
  <c r="DF23" i="4"/>
  <c r="DB23" i="4"/>
  <c r="CX23" i="4"/>
  <c r="CT23" i="4"/>
  <c r="DK22" i="4"/>
  <c r="DG22" i="4"/>
  <c r="DC22" i="4"/>
  <c r="CY22" i="4"/>
  <c r="CU22" i="4"/>
  <c r="DL21" i="4"/>
  <c r="DH21" i="4"/>
  <c r="DD21" i="4"/>
  <c r="CZ21" i="4"/>
  <c r="CV21" i="4"/>
  <c r="DL20" i="4"/>
  <c r="DH20" i="4"/>
  <c r="DD20" i="4"/>
  <c r="CZ20" i="4"/>
  <c r="CX66" i="4"/>
  <c r="CK65" i="4"/>
  <c r="DK64" i="4"/>
  <c r="BZ62" i="4"/>
  <c r="DL61" i="4"/>
  <c r="CT59" i="4"/>
  <c r="CL57" i="4"/>
  <c r="CO55" i="4"/>
  <c r="CO53" i="4"/>
  <c r="CB52" i="4"/>
  <c r="DJ51" i="4"/>
  <c r="CQ51" i="4"/>
  <c r="CA51" i="4"/>
  <c r="DM50" i="4"/>
  <c r="CW50" i="4"/>
  <c r="CG50" i="4"/>
  <c r="DF49" i="4"/>
  <c r="CP49" i="4"/>
  <c r="BY49" i="4"/>
  <c r="DN48" i="4"/>
  <c r="CX48" i="4"/>
  <c r="CH48" i="4"/>
  <c r="DA47" i="4"/>
  <c r="CK47" i="4"/>
  <c r="DD46" i="4"/>
  <c r="CN46" i="4"/>
  <c r="DE45" i="4"/>
  <c r="CO45" i="4"/>
  <c r="DJ44" i="4"/>
  <c r="CT44" i="4"/>
  <c r="DI43" i="4"/>
  <c r="CS43" i="4"/>
  <c r="DG42" i="4"/>
  <c r="CQ42" i="4"/>
  <c r="DE41" i="4"/>
  <c r="CO41" i="4"/>
  <c r="DG40" i="4"/>
  <c r="CQ40" i="4"/>
  <c r="DK39" i="4"/>
  <c r="DC39" i="4"/>
  <c r="CU39" i="4"/>
  <c r="CM39" i="4"/>
  <c r="DI38" i="4"/>
  <c r="DA38" i="4"/>
  <c r="CS38" i="4"/>
  <c r="CJ38" i="4"/>
  <c r="DL37" i="4"/>
  <c r="DH37" i="4"/>
  <c r="DD37" i="4"/>
  <c r="CZ37" i="4"/>
  <c r="CV37" i="4"/>
  <c r="CR37" i="4"/>
  <c r="CN37" i="4"/>
  <c r="DK36" i="4"/>
  <c r="DG36" i="4"/>
  <c r="DC36" i="4"/>
  <c r="CY36" i="4"/>
  <c r="CU36" i="4"/>
  <c r="CQ36" i="4"/>
  <c r="CL36" i="4"/>
  <c r="DM35" i="4"/>
  <c r="DI35" i="4"/>
  <c r="DE35" i="4"/>
  <c r="DA35" i="4"/>
  <c r="CW35" i="4"/>
  <c r="CS35" i="4"/>
  <c r="CO35" i="4"/>
  <c r="DN34" i="4"/>
  <c r="DJ34" i="4"/>
  <c r="DF34" i="4"/>
  <c r="DB34" i="4"/>
  <c r="CX34" i="4"/>
  <c r="CT34" i="4"/>
  <c r="CP34" i="4"/>
  <c r="DM33" i="4"/>
  <c r="DI33" i="4"/>
  <c r="DE33" i="4"/>
  <c r="DA33" i="4"/>
  <c r="CW33" i="4"/>
  <c r="CS33" i="4"/>
  <c r="CN33" i="4"/>
  <c r="DK32" i="4"/>
  <c r="DG32" i="4"/>
  <c r="DC32" i="4"/>
  <c r="CY32" i="4"/>
  <c r="CU32" i="4"/>
  <c r="CQ32" i="4"/>
  <c r="CM32" i="4"/>
  <c r="DK31" i="4"/>
  <c r="DG31" i="4"/>
  <c r="DC31" i="4"/>
  <c r="CY31" i="4"/>
  <c r="CU31" i="4"/>
  <c r="CQ31" i="4"/>
  <c r="CM31" i="4"/>
  <c r="DN30" i="4"/>
  <c r="DJ30" i="4"/>
  <c r="DF30" i="4"/>
  <c r="DB30" i="4"/>
  <c r="CX30" i="4"/>
  <c r="CT30" i="4"/>
  <c r="CP30" i="4"/>
  <c r="DL29" i="4"/>
  <c r="DH29" i="4"/>
  <c r="DD29" i="4"/>
  <c r="CZ29" i="4"/>
  <c r="CV29" i="4"/>
  <c r="CR29" i="4"/>
  <c r="CN29" i="4"/>
  <c r="DK28" i="4"/>
  <c r="DG28" i="4"/>
  <c r="DC28" i="4"/>
  <c r="CY28" i="4"/>
  <c r="CU28" i="4"/>
  <c r="CQ28" i="4"/>
  <c r="DK27" i="4"/>
  <c r="DG27" i="4"/>
  <c r="DC27" i="4"/>
  <c r="CY27" i="4"/>
  <c r="CU27" i="4"/>
  <c r="CQ27" i="4"/>
  <c r="DL26" i="4"/>
  <c r="DH26" i="4"/>
  <c r="DD26" i="4"/>
  <c r="CZ26" i="4"/>
  <c r="CV26" i="4"/>
  <c r="CR26" i="4"/>
  <c r="DM25" i="4"/>
  <c r="DI25" i="4"/>
  <c r="DE25" i="4"/>
  <c r="DA25" i="4"/>
  <c r="CW25" i="4"/>
  <c r="CS25" i="4"/>
  <c r="DM24" i="4"/>
  <c r="DI24" i="4"/>
  <c r="DE24" i="4"/>
  <c r="DA24" i="4"/>
  <c r="CW24" i="4"/>
  <c r="CS24" i="4"/>
  <c r="DM23" i="4"/>
  <c r="DI23" i="4"/>
  <c r="DE23" i="4"/>
  <c r="DA23" i="4"/>
  <c r="CW23" i="4"/>
  <c r="DN22" i="4"/>
  <c r="DJ22" i="4"/>
  <c r="DF22" i="4"/>
  <c r="DB22" i="4"/>
  <c r="CX22" i="4"/>
  <c r="DK21" i="4"/>
  <c r="DG21" i="4"/>
  <c r="DC21" i="4"/>
  <c r="CY21" i="4"/>
  <c r="DK20" i="4"/>
  <c r="DG20" i="4"/>
  <c r="CP69" i="4"/>
  <c r="DJ68" i="4"/>
  <c r="CO64" i="4"/>
  <c r="DG63" i="4"/>
  <c r="CV61" i="4"/>
  <c r="CD59" i="4"/>
  <c r="DF58" i="4"/>
  <c r="BS57" i="4"/>
  <c r="DN56" i="4"/>
  <c r="BY55" i="4"/>
  <c r="DM54" i="4"/>
  <c r="BY53" i="4"/>
  <c r="DL52" i="4"/>
  <c r="DC51" i="4"/>
  <c r="CM51" i="4"/>
  <c r="DI50" i="4"/>
  <c r="CS50" i="4"/>
  <c r="CC50" i="4"/>
  <c r="DB49" i="4"/>
  <c r="CL49" i="4"/>
  <c r="DJ48" i="4"/>
  <c r="CT48" i="4"/>
  <c r="CD48" i="4"/>
  <c r="DM47" i="4"/>
  <c r="CW47" i="4"/>
  <c r="CG47" i="4"/>
  <c r="CZ46" i="4"/>
  <c r="CJ46" i="4"/>
  <c r="DA45" i="4"/>
  <c r="CK45" i="4"/>
  <c r="DF44" i="4"/>
  <c r="CP44" i="4"/>
  <c r="DE43" i="4"/>
  <c r="CO43" i="4"/>
  <c r="DC42" i="4"/>
  <c r="CM42" i="4"/>
  <c r="DA41" i="4"/>
  <c r="CK41" i="4"/>
  <c r="DC40" i="4"/>
  <c r="CM40" i="4"/>
  <c r="DI39" i="4"/>
  <c r="DA39" i="4"/>
  <c r="CS39" i="4"/>
  <c r="CK39" i="4"/>
  <c r="DG38" i="4"/>
  <c r="CY38" i="4"/>
  <c r="CQ38" i="4"/>
  <c r="DK37" i="4"/>
  <c r="DG37" i="4"/>
  <c r="DC37" i="4"/>
  <c r="CY37" i="4"/>
  <c r="CU37" i="4"/>
  <c r="CQ37" i="4"/>
  <c r="CM37" i="4"/>
  <c r="DN36" i="4"/>
  <c r="DJ36" i="4"/>
  <c r="DF36" i="4"/>
  <c r="DB36" i="4"/>
  <c r="CX36" i="4"/>
  <c r="CT36" i="4"/>
  <c r="CP36" i="4"/>
  <c r="CH36" i="4"/>
  <c r="DL35" i="4"/>
  <c r="DH35" i="4"/>
  <c r="DD35" i="4"/>
  <c r="CZ35" i="4"/>
  <c r="CV35" i="4"/>
  <c r="CR35" i="4"/>
  <c r="CK35" i="4"/>
  <c r="DM34" i="4"/>
  <c r="DI34" i="4"/>
  <c r="DE34" i="4"/>
  <c r="DA34" i="4"/>
  <c r="CW34" i="4"/>
  <c r="CS34" i="4"/>
  <c r="CO34" i="4"/>
  <c r="DL33" i="4"/>
  <c r="DH33" i="4"/>
  <c r="DD33" i="4"/>
  <c r="CZ33" i="4"/>
  <c r="CV33" i="4"/>
  <c r="CR33" i="4"/>
  <c r="CL33" i="4"/>
  <c r="DN32" i="4"/>
  <c r="DJ32" i="4"/>
  <c r="DF32" i="4"/>
  <c r="DB32" i="4"/>
  <c r="CX32" i="4"/>
  <c r="CT32" i="4"/>
  <c r="CP32" i="4"/>
  <c r="CL32" i="4"/>
  <c r="DN31" i="4"/>
  <c r="DJ31" i="4"/>
  <c r="DF31" i="4"/>
  <c r="DB31" i="4"/>
  <c r="CX31" i="4"/>
  <c r="CT31" i="4"/>
  <c r="CP31" i="4"/>
  <c r="CL31" i="4"/>
  <c r="DM30" i="4"/>
  <c r="DI30" i="4"/>
  <c r="DE30" i="4"/>
  <c r="DA30" i="4"/>
  <c r="CW30" i="4"/>
  <c r="CS30" i="4"/>
  <c r="CO30" i="4"/>
  <c r="DK29" i="4"/>
  <c r="DG29" i="4"/>
  <c r="DC29" i="4"/>
  <c r="CY29" i="4"/>
  <c r="CU29" i="4"/>
  <c r="CQ29" i="4"/>
  <c r="DN28" i="4"/>
  <c r="DJ28" i="4"/>
  <c r="DF28" i="4"/>
  <c r="DB28" i="4"/>
  <c r="CX28" i="4"/>
  <c r="CT28" i="4"/>
  <c r="CP28" i="4"/>
  <c r="DN27" i="4"/>
  <c r="DJ27" i="4"/>
  <c r="DF27" i="4"/>
  <c r="DB27" i="4"/>
  <c r="CX27" i="4"/>
  <c r="CT27" i="4"/>
  <c r="CP27" i="4"/>
  <c r="DK26" i="4"/>
  <c r="DG26" i="4"/>
  <c r="DC26" i="4"/>
  <c r="CY26" i="4"/>
  <c r="CU26" i="4"/>
  <c r="CQ26" i="4"/>
  <c r="DL25" i="4"/>
  <c r="DH25" i="4"/>
  <c r="DD25" i="4"/>
  <c r="CZ25" i="4"/>
  <c r="CV25" i="4"/>
  <c r="CR25" i="4"/>
  <c r="DL24" i="4"/>
  <c r="DH24" i="4"/>
  <c r="DD24" i="4"/>
  <c r="CZ24" i="4"/>
  <c r="CV24" i="4"/>
  <c r="DL23" i="4"/>
  <c r="DH23" i="4"/>
  <c r="DD23" i="4"/>
  <c r="CZ23" i="4"/>
  <c r="CV23" i="4"/>
  <c r="DM22" i="4"/>
  <c r="DI22" i="4"/>
  <c r="DE22" i="4"/>
  <c r="DA22" i="4"/>
  <c r="CW22" i="4"/>
  <c r="DN21" i="4"/>
  <c r="DJ21" i="4"/>
  <c r="DF21" i="4"/>
  <c r="DB21" i="4"/>
  <c r="CX21" i="4"/>
  <c r="DN20" i="4"/>
  <c r="DJ20" i="4"/>
  <c r="DF20" i="4"/>
  <c r="DB20" i="4"/>
  <c r="CX20" i="4"/>
  <c r="AM3" i="4"/>
  <c r="AE4" i="4"/>
  <c r="AM4" i="4"/>
  <c r="AD5" i="4"/>
  <c r="AL5" i="4"/>
  <c r="DN5" i="4"/>
  <c r="Y6" i="4"/>
  <c r="AC6" i="4"/>
  <c r="AK6" i="4"/>
  <c r="DM6" i="4"/>
  <c r="X7" i="4"/>
  <c r="AB7" i="4"/>
  <c r="AF7" i="4"/>
  <c r="AJ7" i="4"/>
  <c r="DL7" i="4"/>
  <c r="Z8" i="4"/>
  <c r="AD8" i="4"/>
  <c r="AH8" i="4"/>
  <c r="AL8" i="4"/>
  <c r="DJ8" i="4"/>
  <c r="DN8" i="4"/>
  <c r="V9" i="4"/>
  <c r="AB9" i="4"/>
  <c r="AF9" i="4"/>
  <c r="AJ9" i="4"/>
  <c r="DH9" i="4"/>
  <c r="DL9" i="4"/>
  <c r="AB10" i="4"/>
  <c r="AF10" i="4"/>
  <c r="AJ10" i="4"/>
  <c r="DH10" i="4"/>
  <c r="DL10" i="4"/>
  <c r="AB11" i="4"/>
  <c r="AF11" i="4"/>
  <c r="AJ11" i="4"/>
  <c r="DH11" i="4"/>
  <c r="DL11" i="4"/>
  <c r="AE12" i="4"/>
  <c r="AM12" i="4"/>
  <c r="DE12" i="4"/>
  <c r="DI12" i="4"/>
  <c r="DM12" i="4"/>
  <c r="AI13" i="4"/>
  <c r="DG13" i="4"/>
  <c r="DK13" i="4"/>
  <c r="AC14" i="4"/>
  <c r="AL14" i="4"/>
  <c r="DE14" i="4"/>
  <c r="DI14" i="4"/>
  <c r="DM14" i="4"/>
  <c r="AL15" i="4"/>
  <c r="DE15" i="4"/>
  <c r="DI15" i="4"/>
  <c r="DM15" i="4"/>
  <c r="AK16" i="4"/>
  <c r="DD16" i="4"/>
  <c r="DH16" i="4"/>
  <c r="DL16" i="4"/>
  <c r="AL17" i="4"/>
  <c r="DC17" i="4"/>
  <c r="DG17" i="4"/>
  <c r="DK17" i="4"/>
  <c r="DB18" i="4"/>
  <c r="DF18" i="4"/>
  <c r="DJ18" i="4"/>
  <c r="DN18" i="4"/>
  <c r="AJ19" i="4"/>
  <c r="DA19" i="4"/>
  <c r="DE19" i="4"/>
  <c r="DI19" i="4"/>
  <c r="DM19" i="4"/>
  <c r="DC20" i="4"/>
  <c r="DI21" i="4"/>
  <c r="DD22" i="4"/>
  <c r="CY23" i="4"/>
  <c r="DG24" i="4"/>
  <c r="DC25" i="4"/>
  <c r="DB26" i="4"/>
  <c r="DA27" i="4"/>
  <c r="CO28" i="4"/>
  <c r="DE28" i="4"/>
  <c r="CX29" i="4"/>
  <c r="DN29" i="4"/>
  <c r="CR30" i="4"/>
  <c r="DH30" i="4"/>
  <c r="CS31" i="4"/>
  <c r="DI31" i="4"/>
  <c r="CS32" i="4"/>
  <c r="DI32" i="4"/>
  <c r="AR40" i="4"/>
  <c r="AR21" i="4"/>
  <c r="CJ33" i="4"/>
  <c r="DC33" i="4"/>
  <c r="CR34" i="4"/>
  <c r="DH34" i="4"/>
  <c r="CQ35" i="4"/>
  <c r="DG35" i="4"/>
  <c r="CS36" i="4"/>
  <c r="DI36" i="4"/>
  <c r="AU23" i="4"/>
  <c r="AU22" i="4"/>
  <c r="AV21" i="4"/>
  <c r="AU32" i="4"/>
  <c r="CI37" i="4"/>
  <c r="DB37" i="4"/>
  <c r="DM38" i="4"/>
  <c r="CY40" i="4"/>
  <c r="CY42" i="4"/>
  <c r="CK43" i="4"/>
  <c r="CW45" i="4"/>
  <c r="CS47" i="4"/>
  <c r="BB25" i="4"/>
  <c r="BC24" i="4"/>
  <c r="BF23" i="4"/>
  <c r="BB23" i="4"/>
  <c r="BG22" i="4"/>
  <c r="BC22" i="4"/>
  <c r="AY22" i="4"/>
  <c r="BD21" i="4"/>
  <c r="AZ21" i="4"/>
  <c r="AZ32" i="4"/>
  <c r="BD31" i="4"/>
  <c r="BG28" i="4"/>
  <c r="BD27" i="4"/>
  <c r="BE23" i="4"/>
  <c r="BA23" i="4"/>
  <c r="BF22" i="4"/>
  <c r="BB22" i="4"/>
  <c r="BG21" i="4"/>
  <c r="BC21" i="4"/>
  <c r="BG29" i="4"/>
  <c r="BC28" i="4"/>
  <c r="AZ27" i="4"/>
  <c r="BE26" i="4"/>
  <c r="BD23" i="4"/>
  <c r="AZ23" i="4"/>
  <c r="BE22" i="4"/>
  <c r="BA22" i="4"/>
  <c r="BF21" i="4"/>
  <c r="BB21" i="4"/>
  <c r="DN49" i="4"/>
  <c r="BV50" i="4"/>
  <c r="CP58" i="4"/>
  <c r="AF3" i="4"/>
  <c r="X4" i="4"/>
  <c r="AB4" i="4"/>
  <c r="AF4" i="4"/>
  <c r="W5" i="4"/>
  <c r="AA5" i="4"/>
  <c r="AE5" i="4"/>
  <c r="AM5" i="4"/>
  <c r="V6" i="4"/>
  <c r="Z6" i="4"/>
  <c r="AD6" i="4"/>
  <c r="AL6" i="4"/>
  <c r="DN6" i="4"/>
  <c r="Y7" i="4"/>
  <c r="AC7" i="4"/>
  <c r="AK7" i="4"/>
  <c r="DM7" i="4"/>
  <c r="AA8" i="4"/>
  <c r="AE8" i="4"/>
  <c r="AI8" i="4"/>
  <c r="AM8" i="4"/>
  <c r="DK8" i="4"/>
  <c r="AC9" i="4"/>
  <c r="AG9" i="4"/>
  <c r="AK9" i="4"/>
  <c r="DI9" i="4"/>
  <c r="DM9" i="4"/>
  <c r="U33" i="4"/>
  <c r="AC10" i="4"/>
  <c r="AG10" i="4"/>
  <c r="AK10" i="4"/>
  <c r="DI10" i="4"/>
  <c r="DM10" i="4"/>
  <c r="AG11" i="4"/>
  <c r="AK11" i="4"/>
  <c r="DI11" i="4"/>
  <c r="DM11" i="4"/>
  <c r="AF12" i="4"/>
  <c r="DF12" i="4"/>
  <c r="DJ12" i="4"/>
  <c r="DN12" i="4"/>
  <c r="AL13" i="4"/>
  <c r="DD13" i="4"/>
  <c r="DH13" i="4"/>
  <c r="DL13" i="4"/>
  <c r="AG14" i="4"/>
  <c r="DF14" i="4"/>
  <c r="DJ14" i="4"/>
  <c r="DN14" i="4"/>
  <c r="AG15" i="4"/>
  <c r="DB15" i="4"/>
  <c r="DF15" i="4"/>
  <c r="DJ15" i="4"/>
  <c r="DN15" i="4"/>
  <c r="AL16" i="4"/>
  <c r="DA16" i="4"/>
  <c r="DE16" i="4"/>
  <c r="DI16" i="4"/>
  <c r="DM16" i="4"/>
  <c r="AB12" i="4"/>
  <c r="CZ17" i="4"/>
  <c r="DD17" i="4"/>
  <c r="DH17" i="4"/>
  <c r="DL17" i="4"/>
  <c r="CY18" i="4"/>
  <c r="DC18" i="4"/>
  <c r="DG18" i="4"/>
  <c r="DK18" i="4"/>
  <c r="CX19" i="4"/>
  <c r="DB19" i="4"/>
  <c r="DF19" i="4"/>
  <c r="DJ19" i="4"/>
  <c r="DN19" i="4"/>
  <c r="CW20" i="4"/>
  <c r="DE20" i="4"/>
  <c r="CW21" i="4"/>
  <c r="DM21" i="4"/>
  <c r="DH22" i="4"/>
  <c r="DC23" i="4"/>
  <c r="CU24" i="4"/>
  <c r="DK24" i="4"/>
  <c r="DG25" i="4"/>
  <c r="AK26" i="4"/>
  <c r="DF26" i="4"/>
  <c r="DE27" i="4"/>
  <c r="CS28" i="4"/>
  <c r="DI28" i="4"/>
  <c r="AN23" i="4"/>
  <c r="DB29" i="4"/>
  <c r="CV30" i="4"/>
  <c r="DL30" i="4"/>
  <c r="CW31" i="4"/>
  <c r="DM31" i="4"/>
  <c r="CW32" i="4"/>
  <c r="DM32" i="4"/>
  <c r="CQ33" i="4"/>
  <c r="DG33" i="4"/>
  <c r="CV34" i="4"/>
  <c r="DL34" i="4"/>
  <c r="CU35" i="4"/>
  <c r="DK35" i="4"/>
  <c r="CW36" i="4"/>
  <c r="DM36" i="4"/>
  <c r="CP37" i="4"/>
  <c r="DF37" i="4"/>
  <c r="CO38" i="4"/>
  <c r="CQ39" i="4"/>
  <c r="DA43" i="4"/>
  <c r="CL44" i="4"/>
  <c r="DM45" i="4"/>
  <c r="CF46" i="4"/>
  <c r="DI47" i="4"/>
  <c r="CP48" i="4"/>
  <c r="CO50" i="4"/>
  <c r="CX56" i="4"/>
  <c r="BJ66" i="4"/>
  <c r="BJ46" i="4"/>
  <c r="AI31" i="4"/>
  <c r="BA34" i="4"/>
  <c r="BI67" i="4"/>
  <c r="BU75" i="4"/>
  <c r="BV70" i="4"/>
  <c r="BU62" i="4"/>
  <c r="BU55" i="4"/>
  <c r="BV54" i="4"/>
  <c r="BU59" i="4"/>
  <c r="BV58" i="4"/>
  <c r="BT56" i="4"/>
  <c r="BR54" i="4"/>
  <c r="BR58" i="4"/>
  <c r="BP40" i="4"/>
  <c r="BM39" i="4"/>
  <c r="BQ59" i="4"/>
  <c r="BM47" i="4"/>
  <c r="BT60" i="4"/>
  <c r="BM51" i="4"/>
  <c r="BF74" i="4"/>
  <c r="BM75" i="4"/>
  <c r="BM55" i="4"/>
  <c r="BO61" i="4"/>
  <c r="BO69" i="4"/>
  <c r="BY84" i="4"/>
  <c r="CA65" i="4"/>
  <c r="BY62" i="4"/>
  <c r="BZ60" i="4"/>
  <c r="BY59" i="4"/>
  <c r="BY58" i="4"/>
  <c r="BY57" i="4"/>
  <c r="BY56" i="4"/>
  <c r="CA52" i="4"/>
  <c r="BZ66" i="4"/>
  <c r="BY63" i="4"/>
  <c r="BY60" i="4"/>
  <c r="CA55" i="4"/>
  <c r="CA54" i="4"/>
  <c r="CA53" i="4"/>
  <c r="CA61" i="4"/>
  <c r="CA59" i="4"/>
  <c r="CA58" i="4"/>
  <c r="CA57" i="4"/>
  <c r="CA56" i="4"/>
  <c r="BZ55" i="4"/>
  <c r="BZ54" i="4"/>
  <c r="BZ53" i="4"/>
  <c r="BY52" i="4"/>
  <c r="BN73" i="4"/>
  <c r="BX72" i="4"/>
  <c r="BX64" i="4"/>
  <c r="BX55" i="4"/>
  <c r="BX54" i="4"/>
  <c r="BX53" i="4"/>
  <c r="BX59" i="4"/>
  <c r="BX58" i="4"/>
  <c r="BX57" i="4"/>
  <c r="BX56" i="4"/>
  <c r="BW53" i="4"/>
  <c r="BX63" i="4"/>
  <c r="BX60" i="4"/>
  <c r="BW57" i="4"/>
  <c r="BL60" i="4"/>
  <c r="BY74" i="4"/>
  <c r="BY73" i="4"/>
  <c r="BY67" i="4"/>
  <c r="CL77" i="4"/>
  <c r="CM83" i="4"/>
  <c r="CL78" i="4"/>
  <c r="CL74" i="4"/>
  <c r="CM81" i="4"/>
  <c r="CM76" i="4"/>
  <c r="CL73" i="4"/>
  <c r="CK73" i="4"/>
  <c r="CM72" i="4"/>
  <c r="CI72" i="4"/>
  <c r="CL71" i="4"/>
  <c r="CH71" i="4"/>
  <c r="CK70" i="4"/>
  <c r="CG70" i="4"/>
  <c r="CK69" i="4"/>
  <c r="CG69" i="4"/>
  <c r="CK68" i="4"/>
  <c r="CG68" i="4"/>
  <c r="CJ67" i="4"/>
  <c r="CF67" i="4"/>
  <c r="CK66" i="4"/>
  <c r="CG66" i="4"/>
  <c r="CL65" i="4"/>
  <c r="CH65" i="4"/>
  <c r="CJ76" i="4"/>
  <c r="CG73" i="4"/>
  <c r="CL72" i="4"/>
  <c r="CH72" i="4"/>
  <c r="CK71" i="4"/>
  <c r="CG71" i="4"/>
  <c r="CJ70" i="4"/>
  <c r="CF70" i="4"/>
  <c r="CJ69" i="4"/>
  <c r="CF69" i="4"/>
  <c r="CJ68" i="4"/>
  <c r="CF68" i="4"/>
  <c r="CM67" i="4"/>
  <c r="CI67" i="4"/>
  <c r="CC67" i="4"/>
  <c r="CJ66" i="4"/>
  <c r="CG74" i="4"/>
  <c r="CK72" i="4"/>
  <c r="CG72" i="4"/>
  <c r="CJ71" i="4"/>
  <c r="CF71" i="4"/>
  <c r="CM70" i="4"/>
  <c r="CI70" i="4"/>
  <c r="CD70" i="4"/>
  <c r="CM69" i="4"/>
  <c r="CI69" i="4"/>
  <c r="CE69" i="4"/>
  <c r="CM68" i="4"/>
  <c r="CI68" i="4"/>
  <c r="CB68" i="4"/>
  <c r="CL67" i="4"/>
  <c r="CH67" i="4"/>
  <c r="CM66" i="4"/>
  <c r="CI66" i="4"/>
  <c r="CD66" i="4"/>
  <c r="CJ65" i="4"/>
  <c r="CF65" i="4"/>
  <c r="BQ71" i="4"/>
  <c r="BR60" i="4"/>
  <c r="BR66" i="4"/>
  <c r="CT88" i="4"/>
  <c r="CK89" i="4"/>
  <c r="CI73" i="4"/>
  <c r="CK75" i="4"/>
  <c r="CK74" i="4"/>
  <c r="CN76" i="4"/>
  <c r="CN75" i="4"/>
  <c r="CN80" i="4"/>
  <c r="DI100" i="4"/>
  <c r="DK95" i="4"/>
  <c r="DJ92" i="4"/>
  <c r="DK90" i="4"/>
  <c r="DK89" i="4"/>
  <c r="DK88" i="4"/>
  <c r="DI86" i="4"/>
  <c r="DJ85" i="4"/>
  <c r="DI83" i="4"/>
  <c r="DI96" i="4"/>
  <c r="DK93" i="4"/>
  <c r="DI92" i="4"/>
  <c r="DK91" i="4"/>
  <c r="DJ90" i="4"/>
  <c r="DJ89" i="4"/>
  <c r="DJ88" i="4"/>
  <c r="DK87" i="4"/>
  <c r="DI85" i="4"/>
  <c r="DK84" i="4"/>
  <c r="DJ99" i="4"/>
  <c r="DJ93" i="4"/>
  <c r="DJ91" i="4"/>
  <c r="DI90" i="4"/>
  <c r="DI89" i="4"/>
  <c r="DI88" i="4"/>
  <c r="DJ87" i="4"/>
  <c r="DK86" i="4"/>
  <c r="DJ84" i="4"/>
  <c r="DK83" i="4"/>
  <c r="DI93" i="4"/>
  <c r="DG92" i="4"/>
  <c r="DE91" i="4"/>
  <c r="DD90" i="4"/>
  <c r="DD89" i="4"/>
  <c r="DD88" i="4"/>
  <c r="DE87" i="4"/>
  <c r="DJ86" i="4"/>
  <c r="DK85" i="4"/>
  <c r="DF83" i="4"/>
  <c r="DK82" i="4"/>
  <c r="DG82" i="4"/>
  <c r="DC82" i="4"/>
  <c r="DH81" i="4"/>
  <c r="DD81" i="4"/>
  <c r="DH80" i="4"/>
  <c r="DD80" i="4"/>
  <c r="DH79" i="4"/>
  <c r="DD79" i="4"/>
  <c r="DJ78" i="4"/>
  <c r="DF78" i="4"/>
  <c r="DB78" i="4"/>
  <c r="DH77" i="4"/>
  <c r="DD77" i="4"/>
  <c r="DK76" i="4"/>
  <c r="DG76" i="4"/>
  <c r="DC76" i="4"/>
  <c r="DJ75" i="4"/>
  <c r="DF75" i="4"/>
  <c r="DB75" i="4"/>
  <c r="DI74" i="4"/>
  <c r="DE74" i="4"/>
  <c r="DI73" i="4"/>
  <c r="DE73" i="4"/>
  <c r="DE93" i="4"/>
  <c r="DC92" i="4"/>
  <c r="DF86" i="4"/>
  <c r="DG85" i="4"/>
  <c r="DI84" i="4"/>
  <c r="DC83" i="4"/>
  <c r="DJ82" i="4"/>
  <c r="DF82" i="4"/>
  <c r="DB82" i="4"/>
  <c r="DK81" i="4"/>
  <c r="DG81" i="4"/>
  <c r="DC81" i="4"/>
  <c r="DK80" i="4"/>
  <c r="DG80" i="4"/>
  <c r="DC80" i="4"/>
  <c r="DK79" i="4"/>
  <c r="DG79" i="4"/>
  <c r="DC79" i="4"/>
  <c r="DI78" i="4"/>
  <c r="DE78" i="4"/>
  <c r="DK77" i="4"/>
  <c r="DG77" i="4"/>
  <c r="DC77" i="4"/>
  <c r="DJ76" i="4"/>
  <c r="DF76" i="4"/>
  <c r="DB76" i="4"/>
  <c r="DI75" i="4"/>
  <c r="DE75" i="4"/>
  <c r="DH74" i="4"/>
  <c r="DD74" i="4"/>
  <c r="DH73" i="4"/>
  <c r="DD73" i="4"/>
  <c r="DB86" i="4"/>
  <c r="DC85" i="4"/>
  <c r="DE84" i="4"/>
  <c r="DJ83" i="4"/>
  <c r="DB83" i="4"/>
  <c r="DI82" i="4"/>
  <c r="DE82" i="4"/>
  <c r="DJ81" i="4"/>
  <c r="DF81" i="4"/>
  <c r="DB81" i="4"/>
  <c r="DJ80" i="4"/>
  <c r="DF80" i="4"/>
  <c r="DB80" i="4"/>
  <c r="DJ79" i="4"/>
  <c r="DF79" i="4"/>
  <c r="DB79" i="4"/>
  <c r="DH78" i="4"/>
  <c r="DD78" i="4"/>
  <c r="DJ77" i="4"/>
  <c r="DF77" i="4"/>
  <c r="DB77" i="4"/>
  <c r="DI76" i="4"/>
  <c r="DE76" i="4"/>
  <c r="DH75" i="4"/>
  <c r="DD75" i="4"/>
  <c r="DK74" i="4"/>
  <c r="DG74" i="4"/>
  <c r="DC74" i="4"/>
  <c r="DK73" i="4"/>
  <c r="DG73" i="4"/>
  <c r="DC73" i="4"/>
  <c r="CB80" i="4"/>
  <c r="CE76" i="4"/>
  <c r="CE77" i="4"/>
  <c r="CO92" i="4"/>
  <c r="CO88" i="4"/>
  <c r="CO75" i="4"/>
  <c r="CO74" i="4"/>
  <c r="CO73" i="4"/>
  <c r="CO79" i="4"/>
  <c r="BZ78" i="4"/>
  <c r="CK79" i="4"/>
  <c r="CZ93" i="4"/>
  <c r="DA86" i="4"/>
  <c r="DA83" i="4"/>
  <c r="DA92" i="4"/>
  <c r="CZ86" i="4"/>
  <c r="DA85" i="4"/>
  <c r="DA90" i="4"/>
  <c r="DA89" i="4"/>
  <c r="DA88" i="4"/>
  <c r="CZ85" i="4"/>
  <c r="CS84" i="4"/>
  <c r="CU83" i="4"/>
  <c r="CY82" i="4"/>
  <c r="CS82" i="4"/>
  <c r="CZ81" i="4"/>
  <c r="CV81" i="4"/>
  <c r="CR81" i="4"/>
  <c r="CZ80" i="4"/>
  <c r="CV80" i="4"/>
  <c r="CR80" i="4"/>
  <c r="CZ79" i="4"/>
  <c r="CV79" i="4"/>
  <c r="CR79" i="4"/>
  <c r="CX78" i="4"/>
  <c r="CT78" i="4"/>
  <c r="CP78" i="4"/>
  <c r="CZ77" i="4"/>
  <c r="CV77" i="4"/>
  <c r="CR77" i="4"/>
  <c r="CY76" i="4"/>
  <c r="CU76" i="4"/>
  <c r="CQ76" i="4"/>
  <c r="CX75" i="4"/>
  <c r="CT75" i="4"/>
  <c r="DA74" i="4"/>
  <c r="CW74" i="4"/>
  <c r="CS74" i="4"/>
  <c r="DA73" i="4"/>
  <c r="CW73" i="4"/>
  <c r="CS73" i="4"/>
  <c r="DA91" i="4"/>
  <c r="CZ90" i="4"/>
  <c r="CZ89" i="4"/>
  <c r="CX88" i="4"/>
  <c r="DA87" i="4"/>
  <c r="CW82" i="4"/>
  <c r="CR82" i="4"/>
  <c r="CY81" i="4"/>
  <c r="CU81" i="4"/>
  <c r="CQ81" i="4"/>
  <c r="CY80" i="4"/>
  <c r="CU80" i="4"/>
  <c r="CQ80" i="4"/>
  <c r="CY79" i="4"/>
  <c r="CU79" i="4"/>
  <c r="CQ79" i="4"/>
  <c r="DA78" i="4"/>
  <c r="CW78" i="4"/>
  <c r="CS78" i="4"/>
  <c r="CY77" i="4"/>
  <c r="CU77" i="4"/>
  <c r="CQ77" i="4"/>
  <c r="CX76" i="4"/>
  <c r="CT76" i="4"/>
  <c r="DA75" i="4"/>
  <c r="CW75" i="4"/>
  <c r="CS75" i="4"/>
  <c r="CZ74" i="4"/>
  <c r="CV74" i="4"/>
  <c r="CR74" i="4"/>
  <c r="CZ73" i="4"/>
  <c r="DA93" i="4"/>
  <c r="CT87" i="4"/>
  <c r="DA82" i="4"/>
  <c r="CV82" i="4"/>
  <c r="CQ82" i="4"/>
  <c r="CX81" i="4"/>
  <c r="CT81" i="4"/>
  <c r="CX80" i="4"/>
  <c r="CT80" i="4"/>
  <c r="CX79" i="4"/>
  <c r="CT79" i="4"/>
  <c r="CZ78" i="4"/>
  <c r="CV78" i="4"/>
  <c r="CR78" i="4"/>
  <c r="CX77" i="4"/>
  <c r="CT77" i="4"/>
  <c r="CP77" i="4"/>
  <c r="DA76" i="4"/>
  <c r="CW76" i="4"/>
  <c r="CS76" i="4"/>
  <c r="CZ75" i="4"/>
  <c r="CV75" i="4"/>
  <c r="CR75" i="4"/>
  <c r="CY74" i="4"/>
  <c r="CU74" i="4"/>
  <c r="CQ74" i="4"/>
  <c r="CY73" i="4"/>
  <c r="CU73" i="4"/>
  <c r="CQ73" i="4"/>
  <c r="CO84" i="4"/>
  <c r="CU95" i="4"/>
  <c r="CU86" i="4"/>
  <c r="CT83" i="4"/>
  <c r="CU90" i="4"/>
  <c r="CS85" i="4"/>
  <c r="CU87" i="4"/>
  <c r="CT84" i="4"/>
  <c r="CY92" i="4"/>
  <c r="CY90" i="4"/>
  <c r="CW89" i="4"/>
  <c r="CW88" i="4"/>
  <c r="CY87" i="4"/>
  <c r="CV85" i="4"/>
  <c r="CX84" i="4"/>
  <c r="CX87" i="4"/>
  <c r="CW84" i="4"/>
  <c r="CY83" i="4"/>
  <c r="CY86" i="4"/>
  <c r="DB92" i="4"/>
  <c r="DB85" i="4"/>
  <c r="DB90" i="4"/>
  <c r="DB89" i="4"/>
  <c r="DB88" i="4"/>
  <c r="DB93" i="4"/>
  <c r="DB91" i="4"/>
  <c r="DB87" i="4"/>
  <c r="DB84" i="4"/>
  <c r="DF105" i="4"/>
  <c r="DF98" i="4"/>
  <c r="DD93" i="4"/>
  <c r="DF92" i="4"/>
  <c r="DD91" i="4"/>
  <c r="DD87" i="4"/>
  <c r="DE86" i="4"/>
  <c r="DF85" i="4"/>
  <c r="DD84" i="4"/>
  <c r="DE83" i="4"/>
  <c r="DE92" i="4"/>
  <c r="DF90" i="4"/>
  <c r="DF89" i="4"/>
  <c r="DF88" i="4"/>
  <c r="DD86" i="4"/>
  <c r="DE85" i="4"/>
  <c r="DD83" i="4"/>
  <c r="DD96" i="4"/>
  <c r="DD94" i="4"/>
  <c r="DF93" i="4"/>
  <c r="DD92" i="4"/>
  <c r="DF91" i="4"/>
  <c r="DE90" i="4"/>
  <c r="DE89" i="4"/>
  <c r="DE88" i="4"/>
  <c r="DF87" i="4"/>
  <c r="DD85" i="4"/>
  <c r="DF84" i="4"/>
  <c r="DR111" i="4"/>
  <c r="DR107" i="4"/>
  <c r="DR105" i="4"/>
  <c r="DQ104" i="4"/>
  <c r="DQ102" i="4"/>
  <c r="DR101" i="4"/>
  <c r="DR99" i="4"/>
  <c r="DQ96" i="4"/>
  <c r="DR92" i="4"/>
  <c r="DQ86" i="4"/>
  <c r="DR85" i="4"/>
  <c r="DQ83" i="4"/>
  <c r="DR109" i="4"/>
  <c r="DQ107" i="4"/>
  <c r="DQ105" i="4"/>
  <c r="DQ101" i="4"/>
  <c r="DQ99" i="4"/>
  <c r="DR97" i="4"/>
  <c r="DQ92" i="4"/>
  <c r="DR90" i="4"/>
  <c r="DR89" i="4"/>
  <c r="DR88" i="4"/>
  <c r="DQ85" i="4"/>
  <c r="DQ109" i="4"/>
  <c r="DR108" i="4"/>
  <c r="DR106" i="4"/>
  <c r="DR103" i="4"/>
  <c r="DR100" i="4"/>
  <c r="DR98" i="4"/>
  <c r="DQ97" i="4"/>
  <c r="DR95" i="4"/>
  <c r="DR94" i="4"/>
  <c r="DR93" i="4"/>
  <c r="DR91" i="4"/>
  <c r="DQ90" i="4"/>
  <c r="DQ89" i="4"/>
  <c r="DQ88" i="4"/>
  <c r="DR87" i="4"/>
  <c r="DR84" i="4"/>
  <c r="DC101" i="4"/>
  <c r="DC90" i="4"/>
  <c r="DC89" i="4"/>
  <c r="DC88" i="4"/>
  <c r="DC93" i="4"/>
  <c r="DC91" i="4"/>
  <c r="DC87" i="4"/>
  <c r="DC84" i="4"/>
  <c r="DC95" i="4"/>
  <c r="DC86" i="4"/>
  <c r="DH93" i="4"/>
  <c r="DH91" i="4"/>
  <c r="DG90" i="4"/>
  <c r="DG89" i="4"/>
  <c r="DG88" i="4"/>
  <c r="DH87" i="4"/>
  <c r="DH84" i="4"/>
  <c r="DG95" i="4"/>
  <c r="DH94" i="4"/>
  <c r="DG93" i="4"/>
  <c r="DG91" i="4"/>
  <c r="DG87" i="4"/>
  <c r="DH86" i="4"/>
  <c r="DG84" i="4"/>
  <c r="DH83" i="4"/>
  <c r="DH101" i="4"/>
  <c r="DH92" i="4"/>
  <c r="DG86" i="4"/>
  <c r="DH85" i="4"/>
  <c r="CG82" i="4"/>
  <c r="CH91" i="4"/>
  <c r="CG79" i="4"/>
  <c r="CR89" i="4"/>
  <c r="CQ83" i="4"/>
  <c r="CR85" i="4"/>
  <c r="DP108" i="4"/>
  <c r="DP103" i="4"/>
  <c r="DP100" i="4"/>
  <c r="DP98" i="4"/>
  <c r="DO97" i="4"/>
  <c r="DP95" i="4"/>
  <c r="DP94" i="4"/>
  <c r="DP93" i="4"/>
  <c r="DP91" i="4"/>
  <c r="DO90" i="4"/>
  <c r="DO89" i="4"/>
  <c r="DO88" i="4"/>
  <c r="DP87" i="4"/>
  <c r="DP84" i="4"/>
  <c r="DP104" i="4"/>
  <c r="DO103" i="4"/>
  <c r="DP102" i="4"/>
  <c r="DO100" i="4"/>
  <c r="DO98" i="4"/>
  <c r="DP96" i="4"/>
  <c r="DO95" i="4"/>
  <c r="DO94" i="4"/>
  <c r="DO93" i="4"/>
  <c r="DO91" i="4"/>
  <c r="DO87" i="4"/>
  <c r="DP86" i="4"/>
  <c r="DO84" i="4"/>
  <c r="DP83" i="4"/>
  <c r="DP105" i="4"/>
  <c r="DO102" i="4"/>
  <c r="DP101" i="4"/>
  <c r="DP99" i="4"/>
  <c r="DO96" i="4"/>
  <c r="DP92" i="4"/>
  <c r="DO86" i="4"/>
  <c r="DP85" i="4"/>
  <c r="DO83" i="4"/>
  <c r="CX92" i="4"/>
  <c r="DC97" i="4"/>
  <c r="CX98" i="4"/>
  <c r="DN109" i="4"/>
  <c r="DT111" i="4"/>
  <c r="CQ92" i="4"/>
  <c r="CT92" i="4"/>
  <c r="CX91" i="4"/>
  <c r="P3" i="4"/>
  <c r="S5" i="4"/>
  <c r="Q26" i="4"/>
  <c r="S8" i="4"/>
  <c r="Z33" i="4"/>
  <c r="Z13" i="4"/>
  <c r="AJ23" i="4"/>
  <c r="AK22" i="4"/>
  <c r="AP21" i="4"/>
  <c r="AK18" i="4"/>
  <c r="AP17" i="4"/>
  <c r="AH17" i="4"/>
  <c r="AN16" i="4"/>
  <c r="AJ16" i="4"/>
  <c r="AN15" i="4"/>
  <c r="AJ15" i="4"/>
  <c r="AN14" i="4"/>
  <c r="AJ14" i="4"/>
  <c r="AO13" i="4"/>
  <c r="AK13" i="4"/>
  <c r="AG13" i="4"/>
  <c r="AP12" i="4"/>
  <c r="AL12" i="4"/>
  <c r="AH12" i="4"/>
  <c r="AL21" i="4"/>
  <c r="AO17" i="4"/>
  <c r="AM16" i="4"/>
  <c r="AI16" i="4"/>
  <c r="AM15" i="4"/>
  <c r="AI15" i="4"/>
  <c r="AM14" i="4"/>
  <c r="AI14" i="4"/>
  <c r="AN13" i="4"/>
  <c r="AJ13" i="4"/>
  <c r="AO12" i="4"/>
  <c r="AK12" i="4"/>
  <c r="AG12" i="4"/>
  <c r="AO26" i="4"/>
  <c r="AP25" i="4"/>
  <c r="AH21" i="4"/>
  <c r="AM20" i="4"/>
  <c r="AN19" i="4"/>
  <c r="AT54" i="4"/>
  <c r="AT42" i="4"/>
  <c r="AT23" i="4"/>
  <c r="AT22" i="4"/>
  <c r="AR20" i="4"/>
  <c r="AS19" i="4"/>
  <c r="AT18" i="4"/>
  <c r="AR16" i="4"/>
  <c r="AR15" i="4"/>
  <c r="AR14" i="4"/>
  <c r="AS13" i="4"/>
  <c r="AT12" i="4"/>
  <c r="AS31" i="4"/>
  <c r="AS26" i="4"/>
  <c r="AT25" i="4"/>
  <c r="AS23" i="4"/>
  <c r="AS22" i="4"/>
  <c r="AT21" i="4"/>
  <c r="AQ20" i="4"/>
  <c r="AR19" i="4"/>
  <c r="AS18" i="4"/>
  <c r="AT17" i="4"/>
  <c r="AQ16" i="4"/>
  <c r="AQ15" i="4"/>
  <c r="AQ14" i="4"/>
  <c r="AR13" i="4"/>
  <c r="AS12" i="4"/>
  <c r="AQ29" i="4"/>
  <c r="AQ28" i="4"/>
  <c r="AR27" i="4"/>
  <c r="AQ24" i="4"/>
  <c r="AR23" i="4"/>
  <c r="AR22" i="4"/>
  <c r="AS21" i="4"/>
  <c r="AT20" i="4"/>
  <c r="AR18" i="4"/>
  <c r="Q6" i="4"/>
  <c r="U10" i="4"/>
  <c r="V25" i="4"/>
  <c r="AB15" i="4"/>
  <c r="AE33" i="4"/>
  <c r="AM24" i="4"/>
  <c r="AM28" i="4"/>
  <c r="N21" i="4"/>
  <c r="S3" i="4"/>
  <c r="P27" i="4"/>
  <c r="R21" i="4"/>
  <c r="AF56" i="4"/>
  <c r="AF19" i="4"/>
  <c r="AF16" i="4"/>
  <c r="AF15" i="4"/>
  <c r="AF14" i="4"/>
  <c r="AD12" i="4"/>
  <c r="AE16" i="4"/>
  <c r="AE15" i="4"/>
  <c r="AE14" i="4"/>
  <c r="AF13" i="4"/>
  <c r="AL25" i="4"/>
  <c r="AL29" i="4"/>
  <c r="AR30" i="4"/>
  <c r="AW62" i="4"/>
  <c r="AV35" i="4"/>
  <c r="AY45" i="4"/>
  <c r="AY31" i="4"/>
  <c r="AY28" i="4"/>
  <c r="AW26" i="4"/>
  <c r="AX25" i="4"/>
  <c r="AY24" i="4"/>
  <c r="AX23" i="4"/>
  <c r="AX22" i="4"/>
  <c r="AY21" i="4"/>
  <c r="AU21" i="4"/>
  <c r="AV20" i="4"/>
  <c r="AW19" i="4"/>
  <c r="AX18" i="4"/>
  <c r="AY17" i="4"/>
  <c r="AU17" i="4"/>
  <c r="AV16" i="4"/>
  <c r="AV15" i="4"/>
  <c r="AV14" i="4"/>
  <c r="AW13" i="4"/>
  <c r="AX12" i="4"/>
  <c r="AV34" i="4"/>
  <c r="AW29" i="4"/>
  <c r="AU28" i="4"/>
  <c r="AV27" i="4"/>
  <c r="AU24" i="4"/>
  <c r="AW23" i="4"/>
  <c r="AW22" i="4"/>
  <c r="AX21" i="4"/>
  <c r="AY20" i="4"/>
  <c r="AU20" i="4"/>
  <c r="AV19" i="4"/>
  <c r="AW18" i="4"/>
  <c r="AX17" i="4"/>
  <c r="AY16" i="4"/>
  <c r="AU16" i="4"/>
  <c r="AY15" i="4"/>
  <c r="AU15" i="4"/>
  <c r="AY14" i="4"/>
  <c r="AU14" i="4"/>
  <c r="AV13" i="4"/>
  <c r="AW12" i="4"/>
  <c r="AW30" i="4"/>
  <c r="AV23" i="4"/>
  <c r="AV22" i="4"/>
  <c r="AW21" i="4"/>
  <c r="AX20" i="4"/>
  <c r="AY19" i="4"/>
  <c r="AU19" i="4"/>
  <c r="AV18" i="4"/>
  <c r="AC67" i="4"/>
  <c r="AG55" i="4"/>
  <c r="AS43" i="4"/>
  <c r="BX51" i="4"/>
  <c r="BX49" i="4"/>
  <c r="BZ48" i="4"/>
  <c r="BX47" i="4"/>
  <c r="BZ45" i="4"/>
  <c r="BY44" i="4"/>
  <c r="BX43" i="4"/>
  <c r="BZ41" i="4"/>
  <c r="BY40" i="4"/>
  <c r="BX39" i="4"/>
  <c r="BZ37" i="4"/>
  <c r="BY36" i="4"/>
  <c r="BX35" i="4"/>
  <c r="BX34" i="4"/>
  <c r="BY33" i="4"/>
  <c r="BY50" i="4"/>
  <c r="BY48" i="4"/>
  <c r="BZ46" i="4"/>
  <c r="BY45" i="4"/>
  <c r="BX44" i="4"/>
  <c r="BZ42" i="4"/>
  <c r="BY41" i="4"/>
  <c r="BX40" i="4"/>
  <c r="BZ38" i="4"/>
  <c r="BY37" i="4"/>
  <c r="BX36" i="4"/>
  <c r="BX50" i="4"/>
  <c r="BZ49" i="4"/>
  <c r="BX48" i="4"/>
  <c r="BZ47" i="4"/>
  <c r="BY46" i="4"/>
  <c r="BX45" i="4"/>
  <c r="BZ43" i="4"/>
  <c r="BY42" i="4"/>
  <c r="BX41" i="4"/>
  <c r="BZ39" i="4"/>
  <c r="BY38" i="4"/>
  <c r="BX37" i="4"/>
  <c r="BZ35" i="4"/>
  <c r="BZ34" i="4"/>
  <c r="CB47" i="4"/>
  <c r="CA46" i="4"/>
  <c r="CB43" i="4"/>
  <c r="CA42" i="4"/>
  <c r="CB39" i="4"/>
  <c r="CA38" i="4"/>
  <c r="CB35" i="4"/>
  <c r="CB34" i="4"/>
  <c r="CA47" i="4"/>
  <c r="CB44" i="4"/>
  <c r="CA43" i="4"/>
  <c r="CB40" i="4"/>
  <c r="CA39" i="4"/>
  <c r="CB36" i="4"/>
  <c r="CA35" i="4"/>
  <c r="CA34" i="4"/>
  <c r="CB45" i="4"/>
  <c r="CA44" i="4"/>
  <c r="CB41" i="4"/>
  <c r="CA40" i="4"/>
  <c r="CB37" i="4"/>
  <c r="CA36" i="4"/>
  <c r="CA33" i="4"/>
  <c r="CC72" i="4"/>
  <c r="CC44" i="4"/>
  <c r="CC40" i="4"/>
  <c r="CC36" i="4"/>
  <c r="CC33" i="4"/>
  <c r="CC45" i="4"/>
  <c r="CC41" i="4"/>
  <c r="CC37" i="4"/>
  <c r="CC46" i="4"/>
  <c r="CC42" i="4"/>
  <c r="CC38" i="4"/>
  <c r="CD72" i="4"/>
  <c r="CD45" i="4"/>
  <c r="CD41" i="4"/>
  <c r="CD37" i="4"/>
  <c r="CD42" i="4"/>
  <c r="CD38" i="4"/>
  <c r="CD43" i="4"/>
  <c r="CD39" i="4"/>
  <c r="CD35" i="4"/>
  <c r="CD34" i="4"/>
  <c r="CF43" i="4"/>
  <c r="CE42" i="4"/>
  <c r="CH41" i="4"/>
  <c r="CG40" i="4"/>
  <c r="CF39" i="4"/>
  <c r="CI38" i="4"/>
  <c r="CE38" i="4"/>
  <c r="CH37" i="4"/>
  <c r="CG36" i="4"/>
  <c r="CF35" i="4"/>
  <c r="CF34" i="4"/>
  <c r="CG33" i="4"/>
  <c r="CE43" i="4"/>
  <c r="CG41" i="4"/>
  <c r="CF40" i="4"/>
  <c r="CI39" i="4"/>
  <c r="CE39" i="4"/>
  <c r="CH38" i="4"/>
  <c r="CG37" i="4"/>
  <c r="CF36" i="4"/>
  <c r="CI35" i="4"/>
  <c r="CE35" i="4"/>
  <c r="CI34" i="4"/>
  <c r="CE34" i="4"/>
  <c r="CE44" i="4"/>
  <c r="CG42" i="4"/>
  <c r="CF41" i="4"/>
  <c r="CI40" i="4"/>
  <c r="CE40" i="4"/>
  <c r="CH39" i="4"/>
  <c r="CG38" i="4"/>
  <c r="CF37" i="4"/>
  <c r="CI36" i="4"/>
  <c r="CE36" i="4"/>
  <c r="CH35" i="4"/>
  <c r="CH34" i="4"/>
  <c r="CI33" i="4"/>
  <c r="CE33" i="4"/>
  <c r="CL80" i="4"/>
  <c r="CJ39" i="4"/>
  <c r="CL37" i="4"/>
  <c r="CK36" i="4"/>
  <c r="CJ35" i="4"/>
  <c r="CJ34" i="4"/>
  <c r="CK33" i="4"/>
  <c r="CK37" i="4"/>
  <c r="CJ36" i="4"/>
  <c r="CK38" i="4"/>
  <c r="CJ37" i="4"/>
  <c r="CL35" i="4"/>
  <c r="CL34" i="4"/>
  <c r="CV90" i="4"/>
  <c r="CN35" i="4"/>
  <c r="CN34" i="4"/>
  <c r="CO33" i="4"/>
  <c r="CM35" i="4"/>
  <c r="CM34" i="4"/>
  <c r="CM36" i="4"/>
  <c r="CM33" i="4"/>
  <c r="X19" i="4"/>
  <c r="AG17" i="4"/>
  <c r="AG18" i="4"/>
  <c r="AC31" i="4"/>
  <c r="AG22" i="4"/>
  <c r="AG26" i="4"/>
  <c r="AI61" i="4"/>
  <c r="AM73" i="4"/>
  <c r="AO51" i="4"/>
  <c r="BB30" i="4"/>
  <c r="AN35" i="4"/>
  <c r="BF32" i="4"/>
  <c r="BL32" i="4"/>
  <c r="BR32" i="4"/>
  <c r="BW32" i="4"/>
  <c r="BA33" i="4"/>
  <c r="BQ33" i="4"/>
  <c r="BZ33" i="4"/>
  <c r="BN34" i="4"/>
  <c r="BQ35" i="4"/>
  <c r="CD36" i="4"/>
  <c r="AV44" i="4"/>
  <c r="AW47" i="4"/>
  <c r="CC39" i="4"/>
  <c r="BZ40" i="4"/>
  <c r="BJ42" i="4"/>
  <c r="BM43" i="4"/>
  <c r="BP44" i="4"/>
  <c r="BX46" i="4"/>
  <c r="BF38" i="4"/>
  <c r="BE39" i="4"/>
  <c r="BD35" i="4"/>
  <c r="BD36" i="4"/>
  <c r="BF33" i="4"/>
  <c r="BH64" i="4"/>
  <c r="BH72" i="4"/>
  <c r="BK49" i="4"/>
  <c r="BJ33" i="4"/>
  <c r="BK57" i="4"/>
  <c r="BJ50" i="4"/>
  <c r="BK45" i="4"/>
  <c r="BK41" i="4"/>
  <c r="BK37" i="4"/>
  <c r="BJ34" i="4"/>
  <c r="BT52" i="4"/>
  <c r="BT44" i="4"/>
  <c r="BT40" i="4"/>
  <c r="BT36" i="4"/>
  <c r="BT35" i="4"/>
  <c r="BV46" i="4"/>
  <c r="BV42" i="4"/>
  <c r="BV38" i="4"/>
  <c r="BU33" i="4"/>
  <c r="BU51" i="4"/>
  <c r="BW49" i="4"/>
  <c r="BU47" i="4"/>
  <c r="BU43" i="4"/>
  <c r="BU39" i="4"/>
  <c r="BU35" i="4"/>
  <c r="BV34" i="4"/>
  <c r="BU34" i="4"/>
  <c r="BW33" i="4"/>
  <c r="Y18" i="4"/>
  <c r="AE57" i="4"/>
  <c r="AI24" i="4"/>
  <c r="AJ64" i="4"/>
  <c r="AK79" i="4"/>
  <c r="AK33" i="4"/>
  <c r="AE28" i="4"/>
  <c r="BB29" i="4"/>
  <c r="AG30" i="4"/>
  <c r="BK31" i="4"/>
  <c r="BP31" i="4"/>
  <c r="BU31" i="4"/>
  <c r="BZ31" i="4"/>
  <c r="AJ32" i="4"/>
  <c r="BH32" i="4"/>
  <c r="BN32" i="4"/>
  <c r="BS32" i="4"/>
  <c r="BX32" i="4"/>
  <c r="CB32" i="4"/>
  <c r="BI33" i="4"/>
  <c r="BS33" i="4"/>
  <c r="CB33" i="4"/>
  <c r="BF34" i="4"/>
  <c r="BT34" i="4"/>
  <c r="BY35" i="4"/>
  <c r="AU65" i="4"/>
  <c r="AU33" i="4"/>
  <c r="BG37" i="4"/>
  <c r="BJ38" i="4"/>
  <c r="AX46" i="4"/>
  <c r="CD40" i="4"/>
  <c r="AU41" i="4"/>
  <c r="BX42" i="4"/>
  <c r="BY43" i="4"/>
  <c r="BZ44" i="4"/>
  <c r="CB46" i="4"/>
  <c r="BT48" i="4"/>
  <c r="BO49" i="4"/>
  <c r="BI73" i="4"/>
  <c r="BI51" i="4"/>
  <c r="BI47" i="4"/>
  <c r="BI43" i="4"/>
  <c r="BI39" i="4"/>
  <c r="BH35" i="4"/>
  <c r="BH34" i="4"/>
  <c r="BH44" i="4"/>
  <c r="BH40" i="4"/>
  <c r="BH36" i="4"/>
  <c r="BH48" i="4"/>
  <c r="BL80" i="4"/>
  <c r="BN54" i="4"/>
  <c r="BL44" i="4"/>
  <c r="BL40" i="4"/>
  <c r="BL36" i="4"/>
  <c r="BM34" i="4"/>
  <c r="BO33" i="4"/>
  <c r="BO53" i="4"/>
  <c r="BN50" i="4"/>
  <c r="BL48" i="4"/>
  <c r="BO45" i="4"/>
  <c r="BO41" i="4"/>
  <c r="BO37" i="4"/>
  <c r="BM35" i="4"/>
  <c r="BL52" i="4"/>
  <c r="BN46" i="4"/>
  <c r="BN42" i="4"/>
  <c r="BN38" i="4"/>
  <c r="BL35" i="4"/>
  <c r="BM33" i="4"/>
  <c r="BI59" i="4"/>
  <c r="BS53" i="4"/>
  <c r="BR50" i="4"/>
  <c r="BP48" i="4"/>
  <c r="BS45" i="4"/>
  <c r="BS41" i="4"/>
  <c r="BS37" i="4"/>
  <c r="BP35" i="4"/>
  <c r="BR34" i="4"/>
  <c r="BP56" i="4"/>
  <c r="BP52" i="4"/>
  <c r="BR46" i="4"/>
  <c r="BR42" i="4"/>
  <c r="BR38" i="4"/>
  <c r="BQ34" i="4"/>
  <c r="BQ55" i="4"/>
  <c r="BQ51" i="4"/>
  <c r="BS49" i="4"/>
  <c r="BQ47" i="4"/>
  <c r="BQ43" i="4"/>
  <c r="BQ39" i="4"/>
  <c r="BP34" i="4"/>
  <c r="BR33" i="4"/>
  <c r="BH56" i="4"/>
  <c r="BE60" i="4"/>
  <c r="AR64" i="4"/>
  <c r="BJ58" i="4"/>
  <c r="S113" i="5"/>
  <c r="S112" i="5"/>
  <c r="S110" i="5"/>
  <c r="S107" i="5"/>
  <c r="S111" i="5"/>
  <c r="S109" i="5"/>
  <c r="S104" i="5"/>
  <c r="S108" i="5"/>
  <c r="S103" i="5"/>
  <c r="S98" i="5"/>
  <c r="S105" i="5"/>
  <c r="S101" i="5"/>
  <c r="S100" i="5"/>
  <c r="S106" i="5"/>
  <c r="S96" i="5"/>
  <c r="S92" i="5"/>
  <c r="S102" i="5"/>
  <c r="S95" i="5"/>
  <c r="S99" i="5"/>
  <c r="S94" i="5"/>
  <c r="S93" i="5"/>
  <c r="S90" i="5"/>
  <c r="S86" i="5"/>
  <c r="S82" i="5"/>
  <c r="S89" i="5"/>
  <c r="S85" i="5"/>
  <c r="S78" i="5"/>
  <c r="S97" i="5"/>
  <c r="S81" i="5"/>
  <c r="S76" i="5"/>
  <c r="S75" i="5"/>
  <c r="S72" i="5"/>
  <c r="S68" i="5"/>
  <c r="S64" i="5"/>
  <c r="S60" i="5"/>
  <c r="S56" i="5"/>
  <c r="S88" i="5"/>
  <c r="S87" i="5"/>
  <c r="S83" i="5"/>
  <c r="S71" i="5"/>
  <c r="S67" i="5"/>
  <c r="S63" i="5"/>
  <c r="S84" i="5"/>
  <c r="S59" i="5"/>
  <c r="S54" i="5"/>
  <c r="S50" i="5"/>
  <c r="S91" i="5"/>
  <c r="S77" i="5"/>
  <c r="S58" i="5"/>
  <c r="S57" i="5"/>
  <c r="S53" i="5"/>
  <c r="S49" i="5"/>
  <c r="S74" i="5"/>
  <c r="S73" i="5"/>
  <c r="S70" i="5"/>
  <c r="S69" i="5"/>
  <c r="S66" i="5"/>
  <c r="S65" i="5"/>
  <c r="S62" i="5"/>
  <c r="S55" i="5"/>
  <c r="S79" i="5"/>
  <c r="S61" i="5"/>
  <c r="S48" i="5"/>
  <c r="S45" i="5"/>
  <c r="S41" i="5"/>
  <c r="S37" i="5"/>
  <c r="S33" i="5"/>
  <c r="S29" i="5"/>
  <c r="S25" i="5"/>
  <c r="S21" i="5"/>
  <c r="S44" i="5"/>
  <c r="S40" i="5"/>
  <c r="S36" i="5"/>
  <c r="S32" i="5"/>
  <c r="S28" i="5"/>
  <c r="S24" i="5"/>
  <c r="S20" i="5"/>
  <c r="S16" i="5"/>
  <c r="S12" i="5"/>
  <c r="S80" i="5"/>
  <c r="S52" i="5"/>
  <c r="S51" i="5"/>
  <c r="S47" i="5"/>
  <c r="S43" i="5"/>
  <c r="S39" i="5"/>
  <c r="S35" i="5"/>
  <c r="S31" i="5"/>
  <c r="S27" i="5"/>
  <c r="S23" i="5"/>
  <c r="N10" i="5"/>
  <c r="W13" i="5"/>
  <c r="Y112" i="5"/>
  <c r="Y113" i="5"/>
  <c r="Y110" i="5"/>
  <c r="Y111" i="5"/>
  <c r="Y108" i="5"/>
  <c r="Y109" i="5"/>
  <c r="Y107" i="5"/>
  <c r="Y106" i="5"/>
  <c r="Y102" i="5"/>
  <c r="Y105" i="5"/>
  <c r="Y100" i="5"/>
  <c r="Y99" i="5"/>
  <c r="Y104" i="5"/>
  <c r="Y94" i="5"/>
  <c r="Y103" i="5"/>
  <c r="Y98" i="5"/>
  <c r="Y97" i="5"/>
  <c r="Y93" i="5"/>
  <c r="Y101" i="5"/>
  <c r="Y96" i="5"/>
  <c r="Y92" i="5"/>
  <c r="Y88" i="5"/>
  <c r="Y84" i="5"/>
  <c r="Y91" i="5"/>
  <c r="Y87" i="5"/>
  <c r="Y89" i="5"/>
  <c r="Y85" i="5"/>
  <c r="Y80" i="5"/>
  <c r="Y76" i="5"/>
  <c r="Y95" i="5"/>
  <c r="Y83" i="5"/>
  <c r="Y79" i="5"/>
  <c r="Y90" i="5"/>
  <c r="Y74" i="5"/>
  <c r="Y70" i="5"/>
  <c r="Y66" i="5"/>
  <c r="Y62" i="5"/>
  <c r="Y58" i="5"/>
  <c r="Y73" i="5"/>
  <c r="Y69" i="5"/>
  <c r="Y65" i="5"/>
  <c r="Y78" i="5"/>
  <c r="Y59" i="5"/>
  <c r="Y57" i="5"/>
  <c r="Y52" i="5"/>
  <c r="Y48" i="5"/>
  <c r="Y56" i="5"/>
  <c r="Y51" i="5"/>
  <c r="Y86" i="5"/>
  <c r="Y82" i="5"/>
  <c r="Y72" i="5"/>
  <c r="Y68" i="5"/>
  <c r="Y64" i="5"/>
  <c r="Y61" i="5"/>
  <c r="Y55" i="5"/>
  <c r="Y54" i="5"/>
  <c r="Y67" i="5"/>
  <c r="Y47" i="5"/>
  <c r="Y43" i="5"/>
  <c r="Y39" i="5"/>
  <c r="Y35" i="5"/>
  <c r="Y31" i="5"/>
  <c r="Y27" i="5"/>
  <c r="Y23" i="5"/>
  <c r="Y19" i="5"/>
  <c r="Y81" i="5"/>
  <c r="Y60" i="5"/>
  <c r="Y50" i="5"/>
  <c r="Y49" i="5"/>
  <c r="Y46" i="5"/>
  <c r="Y42" i="5"/>
  <c r="Y38" i="5"/>
  <c r="Y34" i="5"/>
  <c r="Y30" i="5"/>
  <c r="Y26" i="5"/>
  <c r="Y22" i="5"/>
  <c r="Y18" i="5"/>
  <c r="Y14" i="5"/>
  <c r="Y71" i="5"/>
  <c r="Y63" i="5"/>
  <c r="Y45" i="5"/>
  <c r="Y41" i="5"/>
  <c r="Y37" i="5"/>
  <c r="Y33" i="5"/>
  <c r="Y29" i="5"/>
  <c r="Y25" i="5"/>
  <c r="O14" i="5"/>
  <c r="W15" i="5"/>
  <c r="U16" i="5"/>
  <c r="V18" i="5"/>
  <c r="S19" i="5"/>
  <c r="Y21" i="5"/>
  <c r="AG112" i="5"/>
  <c r="AG111" i="5"/>
  <c r="AG113" i="5"/>
  <c r="AG110" i="5"/>
  <c r="AG108" i="5"/>
  <c r="AG109" i="5"/>
  <c r="AG107" i="5"/>
  <c r="AG106" i="5"/>
  <c r="AG102" i="5"/>
  <c r="AG105" i="5"/>
  <c r="AG100" i="5"/>
  <c r="AG99" i="5"/>
  <c r="AG104" i="5"/>
  <c r="AG103" i="5"/>
  <c r="AG101" i="5"/>
  <c r="AG94" i="5"/>
  <c r="AG93" i="5"/>
  <c r="AG97" i="5"/>
  <c r="AG96" i="5"/>
  <c r="AG92" i="5"/>
  <c r="AG95" i="5"/>
  <c r="AG88" i="5"/>
  <c r="AG84" i="5"/>
  <c r="AG91" i="5"/>
  <c r="AG87" i="5"/>
  <c r="AG98" i="5"/>
  <c r="AG89" i="5"/>
  <c r="AG85" i="5"/>
  <c r="AG82" i="5"/>
  <c r="AG80" i="5"/>
  <c r="AG76" i="5"/>
  <c r="AG81" i="5"/>
  <c r="AG79" i="5"/>
  <c r="AG86" i="5"/>
  <c r="AG83" i="5"/>
  <c r="AG74" i="5"/>
  <c r="AG70" i="5"/>
  <c r="AG66" i="5"/>
  <c r="AG62" i="5"/>
  <c r="AG58" i="5"/>
  <c r="AG77" i="5"/>
  <c r="AG75" i="5"/>
  <c r="AG73" i="5"/>
  <c r="AG69" i="5"/>
  <c r="AG65" i="5"/>
  <c r="AG61" i="5"/>
  <c r="AG55" i="5"/>
  <c r="AG52" i="5"/>
  <c r="AG48" i="5"/>
  <c r="AG90" i="5"/>
  <c r="AG60" i="5"/>
  <c r="AG51" i="5"/>
  <c r="AG78" i="5"/>
  <c r="AG72" i="5"/>
  <c r="AG68" i="5"/>
  <c r="AG64" i="5"/>
  <c r="AG59" i="5"/>
  <c r="AG57" i="5"/>
  <c r="AG54" i="5"/>
  <c r="AG56" i="5"/>
  <c r="AG47" i="5"/>
  <c r="AG43" i="5"/>
  <c r="AG39" i="5"/>
  <c r="AG35" i="5"/>
  <c r="AG31" i="5"/>
  <c r="AG27" i="5"/>
  <c r="AG23" i="5"/>
  <c r="AG19" i="5"/>
  <c r="AG71" i="5"/>
  <c r="AG63" i="5"/>
  <c r="AG50" i="5"/>
  <c r="AG49" i="5"/>
  <c r="AG46" i="5"/>
  <c r="AG42" i="5"/>
  <c r="AG38" i="5"/>
  <c r="AG34" i="5"/>
  <c r="AG30" i="5"/>
  <c r="AG26" i="5"/>
  <c r="AG22" i="5"/>
  <c r="AG18" i="5"/>
  <c r="AG14" i="5"/>
  <c r="AG45" i="5"/>
  <c r="AG41" i="5"/>
  <c r="AG37" i="5"/>
  <c r="AG33" i="5"/>
  <c r="AG29" i="5"/>
  <c r="AG25" i="5"/>
  <c r="AB22" i="5"/>
  <c r="R23" i="5"/>
  <c r="N27" i="5"/>
  <c r="AN113" i="5"/>
  <c r="AN112" i="5"/>
  <c r="AN111" i="5"/>
  <c r="AN109" i="5"/>
  <c r="AN110" i="5"/>
  <c r="AN108" i="5"/>
  <c r="AN103" i="5"/>
  <c r="AN106" i="5"/>
  <c r="AN102" i="5"/>
  <c r="AN101" i="5"/>
  <c r="AN97" i="5"/>
  <c r="AN100" i="5"/>
  <c r="AN105" i="5"/>
  <c r="AN99" i="5"/>
  <c r="AN104" i="5"/>
  <c r="AN95" i="5"/>
  <c r="AN94" i="5"/>
  <c r="AN93" i="5"/>
  <c r="AN107" i="5"/>
  <c r="AN89" i="5"/>
  <c r="AN85" i="5"/>
  <c r="AN81" i="5"/>
  <c r="AN98" i="5"/>
  <c r="AN88" i="5"/>
  <c r="AN96" i="5"/>
  <c r="AN91" i="5"/>
  <c r="AN90" i="5"/>
  <c r="AN87" i="5"/>
  <c r="AN86" i="5"/>
  <c r="AN77" i="5"/>
  <c r="AN80" i="5"/>
  <c r="AN79" i="5"/>
  <c r="AN78" i="5"/>
  <c r="AN76" i="5"/>
  <c r="AN75" i="5"/>
  <c r="AN71" i="5"/>
  <c r="AN67" i="5"/>
  <c r="AN63" i="5"/>
  <c r="AN59" i="5"/>
  <c r="AN55" i="5"/>
  <c r="AN83" i="5"/>
  <c r="AN82" i="5"/>
  <c r="AN74" i="5"/>
  <c r="AN70" i="5"/>
  <c r="AN66" i="5"/>
  <c r="AN62" i="5"/>
  <c r="AN92" i="5"/>
  <c r="AN84" i="5"/>
  <c r="AN60" i="5"/>
  <c r="AN53" i="5"/>
  <c r="AN49" i="5"/>
  <c r="AN58" i="5"/>
  <c r="AN57" i="5"/>
  <c r="AN52" i="5"/>
  <c r="AN48" i="5"/>
  <c r="AN56" i="5"/>
  <c r="AN69" i="5"/>
  <c r="AN61" i="5"/>
  <c r="AN44" i="5"/>
  <c r="AN40" i="5"/>
  <c r="AN36" i="5"/>
  <c r="AN32" i="5"/>
  <c r="AN28" i="5"/>
  <c r="AL26" i="5"/>
  <c r="AM25" i="5"/>
  <c r="AN24" i="5"/>
  <c r="AL22" i="5"/>
  <c r="AM21" i="5"/>
  <c r="AN20" i="5"/>
  <c r="AK19" i="5"/>
  <c r="AN68" i="5"/>
  <c r="AN47" i="5"/>
  <c r="AN43" i="5"/>
  <c r="AN39" i="5"/>
  <c r="AN35" i="5"/>
  <c r="AN31" i="5"/>
  <c r="AN27" i="5"/>
  <c r="AN23" i="5"/>
  <c r="AM20" i="5"/>
  <c r="AN19" i="5"/>
  <c r="AL17" i="5"/>
  <c r="AM16" i="5"/>
  <c r="AN15" i="5"/>
  <c r="AL13" i="5"/>
  <c r="AM12" i="5"/>
  <c r="AN11" i="5"/>
  <c r="AN73" i="5"/>
  <c r="AN65" i="5"/>
  <c r="AN54" i="5"/>
  <c r="AN50" i="5"/>
  <c r="AN46" i="5"/>
  <c r="AN42" i="5"/>
  <c r="AN38" i="5"/>
  <c r="AN34" i="5"/>
  <c r="AM31" i="5"/>
  <c r="AN30" i="5"/>
  <c r="AL28" i="5"/>
  <c r="AM27" i="5"/>
  <c r="AN26" i="5"/>
  <c r="AK25" i="5"/>
  <c r="AL24" i="5"/>
  <c r="AM23" i="5"/>
  <c r="AJ29" i="5"/>
  <c r="AM30" i="5"/>
  <c r="N3" i="5"/>
  <c r="Y4" i="5"/>
  <c r="Y5" i="5"/>
  <c r="Y6" i="5"/>
  <c r="Y8" i="5"/>
  <c r="Y9" i="5"/>
  <c r="Y10" i="5"/>
  <c r="Y11" i="5"/>
  <c r="Y13" i="5"/>
  <c r="Y15" i="5"/>
  <c r="Y16" i="5"/>
  <c r="Y17" i="5"/>
  <c r="Y20" i="5"/>
  <c r="Y24" i="5"/>
  <c r="Y28" i="5"/>
  <c r="Y32" i="5"/>
  <c r="Y36" i="5"/>
  <c r="Y40" i="5"/>
  <c r="Y44" i="5"/>
  <c r="Y53" i="5"/>
  <c r="Y75" i="5"/>
  <c r="Y77" i="5"/>
  <c r="L14" i="5"/>
  <c r="AG4" i="5"/>
  <c r="AG5" i="5"/>
  <c r="AG6" i="5"/>
  <c r="AG8" i="5"/>
  <c r="AG9" i="5"/>
  <c r="AG10" i="5"/>
  <c r="AG12" i="5"/>
  <c r="AG15" i="5"/>
  <c r="AG16" i="5"/>
  <c r="AG17" i="5"/>
  <c r="AG20" i="5"/>
  <c r="AG24" i="5"/>
  <c r="AG28" i="5"/>
  <c r="AG32" i="5"/>
  <c r="AG36" i="5"/>
  <c r="AG40" i="5"/>
  <c r="AG44" i="5"/>
  <c r="AG53" i="5"/>
  <c r="AG67" i="5"/>
  <c r="L22" i="5"/>
  <c r="P112" i="5"/>
  <c r="P111" i="5"/>
  <c r="P108" i="5"/>
  <c r="P109" i="5"/>
  <c r="P103" i="5"/>
  <c r="P107" i="5"/>
  <c r="P106" i="5"/>
  <c r="P102" i="5"/>
  <c r="P101" i="5"/>
  <c r="P100" i="5"/>
  <c r="P110" i="5"/>
  <c r="P105" i="5"/>
  <c r="P99" i="5"/>
  <c r="P98" i="5"/>
  <c r="P95" i="5"/>
  <c r="P94" i="5"/>
  <c r="P97" i="5"/>
  <c r="P93" i="5"/>
  <c r="P89" i="5"/>
  <c r="P85" i="5"/>
  <c r="P81" i="5"/>
  <c r="P104" i="5"/>
  <c r="P96" i="5"/>
  <c r="P88" i="5"/>
  <c r="P92" i="5"/>
  <c r="P91" i="5"/>
  <c r="P90" i="5"/>
  <c r="P87" i="5"/>
  <c r="P86" i="5"/>
  <c r="P84" i="5"/>
  <c r="P83" i="5"/>
  <c r="P77" i="5"/>
  <c r="P82" i="5"/>
  <c r="P80" i="5"/>
  <c r="P79" i="5"/>
  <c r="P78" i="5"/>
  <c r="P71" i="5"/>
  <c r="P67" i="5"/>
  <c r="P63" i="5"/>
  <c r="P59" i="5"/>
  <c r="P55" i="5"/>
  <c r="P74" i="5"/>
  <c r="P70" i="5"/>
  <c r="P66" i="5"/>
  <c r="P62" i="5"/>
  <c r="P56" i="5"/>
  <c r="P53" i="5"/>
  <c r="P49" i="5"/>
  <c r="P61" i="5"/>
  <c r="P52" i="5"/>
  <c r="P48" i="5"/>
  <c r="P76" i="5"/>
  <c r="P75" i="5"/>
  <c r="P60" i="5"/>
  <c r="P68" i="5"/>
  <c r="P57" i="5"/>
  <c r="P54" i="5"/>
  <c r="P44" i="5"/>
  <c r="P40" i="5"/>
  <c r="P36" i="5"/>
  <c r="P32" i="5"/>
  <c r="P28" i="5"/>
  <c r="P24" i="5"/>
  <c r="P20" i="5"/>
  <c r="P73" i="5"/>
  <c r="P65" i="5"/>
  <c r="P47" i="5"/>
  <c r="P43" i="5"/>
  <c r="P39" i="5"/>
  <c r="P35" i="5"/>
  <c r="P31" i="5"/>
  <c r="P27" i="5"/>
  <c r="P23" i="5"/>
  <c r="P19" i="5"/>
  <c r="P15" i="5"/>
  <c r="P11" i="5"/>
  <c r="P72" i="5"/>
  <c r="P64" i="5"/>
  <c r="P58" i="5"/>
  <c r="P50" i="5"/>
  <c r="P46" i="5"/>
  <c r="P42" i="5"/>
  <c r="P38" i="5"/>
  <c r="P34" i="5"/>
  <c r="P30" i="5"/>
  <c r="P26" i="5"/>
  <c r="P5" i="5"/>
  <c r="X5" i="5"/>
  <c r="X6" i="5"/>
  <c r="X7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L13" i="5"/>
  <c r="AF5" i="5"/>
  <c r="AN5" i="5"/>
  <c r="BD5" i="5"/>
  <c r="O6" i="5"/>
  <c r="S6" i="5"/>
  <c r="W6" i="5"/>
  <c r="AE6" i="5"/>
  <c r="AE4" i="5"/>
  <c r="AE7" i="5"/>
  <c r="AE8" i="5"/>
  <c r="AE10" i="5"/>
  <c r="AE11" i="5"/>
  <c r="AE12" i="5"/>
  <c r="AE13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L20" i="5"/>
  <c r="AM6" i="5"/>
  <c r="BC6" i="5"/>
  <c r="N7" i="5"/>
  <c r="R7" i="5"/>
  <c r="V7" i="5"/>
  <c r="AD7" i="5"/>
  <c r="AL7" i="5"/>
  <c r="BB7" i="5"/>
  <c r="Q8" i="5"/>
  <c r="U8" i="5"/>
  <c r="AC8" i="5"/>
  <c r="AK8" i="5"/>
  <c r="BA8" i="5"/>
  <c r="T113" i="5"/>
  <c r="T112" i="5"/>
  <c r="T111" i="5"/>
  <c r="T109" i="5"/>
  <c r="T110" i="5"/>
  <c r="T108" i="5"/>
  <c r="T107" i="5"/>
  <c r="T103" i="5"/>
  <c r="T106" i="5"/>
  <c r="T102" i="5"/>
  <c r="T105" i="5"/>
  <c r="T101" i="5"/>
  <c r="T104" i="5"/>
  <c r="T100" i="5"/>
  <c r="T99" i="5"/>
  <c r="T95" i="5"/>
  <c r="T98" i="5"/>
  <c r="T94" i="5"/>
  <c r="T97" i="5"/>
  <c r="T93" i="5"/>
  <c r="T96" i="5"/>
  <c r="T89" i="5"/>
  <c r="T85" i="5"/>
  <c r="T81" i="5"/>
  <c r="T92" i="5"/>
  <c r="T88" i="5"/>
  <c r="T77" i="5"/>
  <c r="T84" i="5"/>
  <c r="T83" i="5"/>
  <c r="T80" i="5"/>
  <c r="T87" i="5"/>
  <c r="T82" i="5"/>
  <c r="T71" i="5"/>
  <c r="T67" i="5"/>
  <c r="T63" i="5"/>
  <c r="T59" i="5"/>
  <c r="T55" i="5"/>
  <c r="T90" i="5"/>
  <c r="T74" i="5"/>
  <c r="T70" i="5"/>
  <c r="T66" i="5"/>
  <c r="T62" i="5"/>
  <c r="T91" i="5"/>
  <c r="T58" i="5"/>
  <c r="T57" i="5"/>
  <c r="T53" i="5"/>
  <c r="T49" i="5"/>
  <c r="T78" i="5"/>
  <c r="T76" i="5"/>
  <c r="T75" i="5"/>
  <c r="T73" i="5"/>
  <c r="T72" i="5"/>
  <c r="T69" i="5"/>
  <c r="T68" i="5"/>
  <c r="T65" i="5"/>
  <c r="T64" i="5"/>
  <c r="T56" i="5"/>
  <c r="T52" i="5"/>
  <c r="T48" i="5"/>
  <c r="T79" i="5"/>
  <c r="T61" i="5"/>
  <c r="T50" i="5"/>
  <c r="T44" i="5"/>
  <c r="T40" i="5"/>
  <c r="T36" i="5"/>
  <c r="T32" i="5"/>
  <c r="T28" i="5"/>
  <c r="T24" i="5"/>
  <c r="T20" i="5"/>
  <c r="T86" i="5"/>
  <c r="T51" i="5"/>
  <c r="T47" i="5"/>
  <c r="T43" i="5"/>
  <c r="T39" i="5"/>
  <c r="T35" i="5"/>
  <c r="T31" i="5"/>
  <c r="T27" i="5"/>
  <c r="T23" i="5"/>
  <c r="T19" i="5"/>
  <c r="T15" i="5"/>
  <c r="T11" i="5"/>
  <c r="T60" i="5"/>
  <c r="T46" i="5"/>
  <c r="T42" i="5"/>
  <c r="T38" i="5"/>
  <c r="T34" i="5"/>
  <c r="T30" i="5"/>
  <c r="T26" i="5"/>
  <c r="P9" i="5"/>
  <c r="T9" i="5"/>
  <c r="AB9" i="5"/>
  <c r="AF9" i="5"/>
  <c r="AJ9" i="5"/>
  <c r="AN9" i="5"/>
  <c r="AZ9" i="5"/>
  <c r="BD9" i="5"/>
  <c r="O10" i="5"/>
  <c r="S10" i="5"/>
  <c r="W10" i="5"/>
  <c r="AA10" i="5"/>
  <c r="AI10" i="5"/>
  <c r="AM10" i="5"/>
  <c r="AY10" i="5"/>
  <c r="AY8" i="5"/>
  <c r="AY11" i="5"/>
  <c r="AY12" i="5"/>
  <c r="AY13" i="5"/>
  <c r="AY14" i="5"/>
  <c r="AY15" i="5"/>
  <c r="AY16" i="5"/>
  <c r="AY18" i="5"/>
  <c r="AY20" i="5"/>
  <c r="AY21" i="5"/>
  <c r="AY22" i="5"/>
  <c r="AY23" i="5"/>
  <c r="AY24" i="5"/>
  <c r="AY25" i="5"/>
  <c r="AY26" i="5"/>
  <c r="AY27" i="5"/>
  <c r="AY28" i="5"/>
  <c r="AY29" i="5"/>
  <c r="AY30" i="5"/>
  <c r="AY31" i="5"/>
  <c r="AY32" i="5"/>
  <c r="AY33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5" i="5"/>
  <c r="AY56" i="5"/>
  <c r="AY57" i="5"/>
  <c r="AY58" i="5"/>
  <c r="AY59" i="5"/>
  <c r="AY60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5" i="5"/>
  <c r="AY86" i="5"/>
  <c r="AY87" i="5"/>
  <c r="AY88" i="5"/>
  <c r="AY89" i="5"/>
  <c r="AY90" i="5"/>
  <c r="AY91" i="5"/>
  <c r="AY92" i="5"/>
  <c r="AY93" i="5"/>
  <c r="AY94" i="5"/>
  <c r="AY95" i="5"/>
  <c r="AY96" i="5"/>
  <c r="AY97" i="5"/>
  <c r="AY98" i="5"/>
  <c r="AY99" i="5"/>
  <c r="AY100" i="5"/>
  <c r="AY101" i="5"/>
  <c r="AY102" i="5"/>
  <c r="AY103" i="5"/>
  <c r="AY104" i="5"/>
  <c r="AY105" i="5"/>
  <c r="AY106" i="5"/>
  <c r="AY107" i="5"/>
  <c r="AY108" i="5"/>
  <c r="AY109" i="5"/>
  <c r="AY110" i="5"/>
  <c r="AY111" i="5"/>
  <c r="AY112" i="5"/>
  <c r="AY113" i="5"/>
  <c r="L40" i="5"/>
  <c r="BC10" i="5"/>
  <c r="R11" i="5"/>
  <c r="W11" i="5"/>
  <c r="AC11" i="5"/>
  <c r="AH11" i="5"/>
  <c r="AM11" i="5"/>
  <c r="AX11" i="5"/>
  <c r="BC11" i="5"/>
  <c r="P12" i="5"/>
  <c r="U12" i="5"/>
  <c r="Z12" i="5"/>
  <c r="AF12" i="5"/>
  <c r="AK12" i="5"/>
  <c r="AV12" i="5"/>
  <c r="BA12" i="5"/>
  <c r="S13" i="5"/>
  <c r="AC13" i="5"/>
  <c r="AI13" i="5"/>
  <c r="AN13" i="5"/>
  <c r="BD13" i="5"/>
  <c r="P14" i="5"/>
  <c r="V14" i="5"/>
  <c r="AA14" i="5"/>
  <c r="AF14" i="5"/>
  <c r="AL14" i="5"/>
  <c r="AV14" i="5"/>
  <c r="BB14" i="5"/>
  <c r="Z70" i="5"/>
  <c r="N15" i="5"/>
  <c r="S15" i="5"/>
  <c r="AD15" i="5"/>
  <c r="AI15" i="5"/>
  <c r="AT15" i="5"/>
  <c r="AT13" i="5"/>
  <c r="AT14" i="5"/>
  <c r="AT16" i="5"/>
  <c r="AT17" i="5"/>
  <c r="AT18" i="5"/>
  <c r="AT19" i="5"/>
  <c r="AT21" i="5"/>
  <c r="AT22" i="5"/>
  <c r="AT23" i="5"/>
  <c r="AT24" i="5"/>
  <c r="AT25" i="5"/>
  <c r="AT26" i="5"/>
  <c r="AT28" i="5"/>
  <c r="AT29" i="5"/>
  <c r="AT30" i="5"/>
  <c r="AT31" i="5"/>
  <c r="AT32" i="5"/>
  <c r="AT33" i="5"/>
  <c r="AT34" i="5"/>
  <c r="AT35" i="5"/>
  <c r="AT36" i="5"/>
  <c r="AT37" i="5"/>
  <c r="AT38" i="5"/>
  <c r="AT39" i="5"/>
  <c r="AT40" i="5"/>
  <c r="AT41" i="5"/>
  <c r="AT42" i="5"/>
  <c r="AT44" i="5"/>
  <c r="AT45" i="5"/>
  <c r="AT46" i="5"/>
  <c r="AT47" i="5"/>
  <c r="AT48" i="5"/>
  <c r="AT49" i="5"/>
  <c r="AT50" i="5"/>
  <c r="AT51" i="5"/>
  <c r="AT52" i="5"/>
  <c r="AT53" i="5"/>
  <c r="AT54" i="5"/>
  <c r="AT55" i="5"/>
  <c r="AT56" i="5"/>
  <c r="AT57" i="5"/>
  <c r="AT58" i="5"/>
  <c r="AT59" i="5"/>
  <c r="AT60" i="5"/>
  <c r="AT61" i="5"/>
  <c r="AT62" i="5"/>
  <c r="AT63" i="5"/>
  <c r="AT64" i="5"/>
  <c r="AT65" i="5"/>
  <c r="AT66" i="5"/>
  <c r="AT67" i="5"/>
  <c r="AT68" i="5"/>
  <c r="AT69" i="5"/>
  <c r="AT70" i="5"/>
  <c r="AT71" i="5"/>
  <c r="AT72" i="5"/>
  <c r="AT73" i="5"/>
  <c r="AT74" i="5"/>
  <c r="AT75" i="5"/>
  <c r="AT76" i="5"/>
  <c r="AT77" i="5"/>
  <c r="AT78" i="5"/>
  <c r="AT79" i="5"/>
  <c r="AT80" i="5"/>
  <c r="AT81" i="5"/>
  <c r="AT82" i="5"/>
  <c r="AT83" i="5"/>
  <c r="AT84" i="5"/>
  <c r="AT85" i="5"/>
  <c r="AT86" i="5"/>
  <c r="AT87" i="5"/>
  <c r="AT88" i="5"/>
  <c r="AT89" i="5"/>
  <c r="AT90" i="5"/>
  <c r="AT91" i="5"/>
  <c r="AT92" i="5"/>
  <c r="AT93" i="5"/>
  <c r="AT94" i="5"/>
  <c r="AT95" i="5"/>
  <c r="AT96" i="5"/>
  <c r="AT97" i="5"/>
  <c r="AT98" i="5"/>
  <c r="AT99" i="5"/>
  <c r="AT100" i="5"/>
  <c r="AT101" i="5"/>
  <c r="AT102" i="5"/>
  <c r="AT103" i="5"/>
  <c r="AT104" i="5"/>
  <c r="AT105" i="5"/>
  <c r="AT106" i="5"/>
  <c r="AT107" i="5"/>
  <c r="AT108" i="5"/>
  <c r="AT109" i="5"/>
  <c r="AT110" i="5"/>
  <c r="AT111" i="5"/>
  <c r="AT112" i="5"/>
  <c r="AT113" i="5"/>
  <c r="L35" i="5"/>
  <c r="Q16" i="5"/>
  <c r="V16" i="5"/>
  <c r="AB16" i="5"/>
  <c r="AL16" i="5"/>
  <c r="AR16" i="5"/>
  <c r="AW16" i="5"/>
  <c r="BB16" i="5"/>
  <c r="AB113" i="5"/>
  <c r="AB112" i="5"/>
  <c r="AB111" i="5"/>
  <c r="AB109" i="5"/>
  <c r="AB110" i="5"/>
  <c r="AB108" i="5"/>
  <c r="AB103" i="5"/>
  <c r="AB106" i="5"/>
  <c r="AB102" i="5"/>
  <c r="AB107" i="5"/>
  <c r="AB105" i="5"/>
  <c r="AB101" i="5"/>
  <c r="AB104" i="5"/>
  <c r="AB100" i="5"/>
  <c r="AB99" i="5"/>
  <c r="AB95" i="5"/>
  <c r="AB94" i="5"/>
  <c r="AB97" i="5"/>
  <c r="AB93" i="5"/>
  <c r="AB89" i="5"/>
  <c r="AB85" i="5"/>
  <c r="AB81" i="5"/>
  <c r="AB92" i="5"/>
  <c r="AB88" i="5"/>
  <c r="AB82" i="5"/>
  <c r="AB77" i="5"/>
  <c r="AB98" i="5"/>
  <c r="AB96" i="5"/>
  <c r="AB80" i="5"/>
  <c r="AB91" i="5"/>
  <c r="AB71" i="5"/>
  <c r="AB67" i="5"/>
  <c r="AB63" i="5"/>
  <c r="AB59" i="5"/>
  <c r="AB55" i="5"/>
  <c r="AB86" i="5"/>
  <c r="AB76" i="5"/>
  <c r="AB75" i="5"/>
  <c r="AB74" i="5"/>
  <c r="AB70" i="5"/>
  <c r="AB66" i="5"/>
  <c r="AB62" i="5"/>
  <c r="AB83" i="5"/>
  <c r="AB79" i="5"/>
  <c r="AB61" i="5"/>
  <c r="AB53" i="5"/>
  <c r="AB49" i="5"/>
  <c r="AB73" i="5"/>
  <c r="AB72" i="5"/>
  <c r="AB69" i="5"/>
  <c r="AB68" i="5"/>
  <c r="AB65" i="5"/>
  <c r="AB64" i="5"/>
  <c r="AB60" i="5"/>
  <c r="AB52" i="5"/>
  <c r="AB48" i="5"/>
  <c r="AB90" i="5"/>
  <c r="AB87" i="5"/>
  <c r="AB58" i="5"/>
  <c r="AB57" i="5"/>
  <c r="AB50" i="5"/>
  <c r="AB44" i="5"/>
  <c r="AB40" i="5"/>
  <c r="AB36" i="5"/>
  <c r="AB32" i="5"/>
  <c r="AB28" i="5"/>
  <c r="AB24" i="5"/>
  <c r="AB20" i="5"/>
  <c r="AB84" i="5"/>
  <c r="AB56" i="5"/>
  <c r="AB54" i="5"/>
  <c r="AB51" i="5"/>
  <c r="AB47" i="5"/>
  <c r="AB43" i="5"/>
  <c r="AB39" i="5"/>
  <c r="AB35" i="5"/>
  <c r="AB31" i="5"/>
  <c r="AB27" i="5"/>
  <c r="AB23" i="5"/>
  <c r="AB19" i="5"/>
  <c r="AB15" i="5"/>
  <c r="AB11" i="5"/>
  <c r="AB78" i="5"/>
  <c r="AB46" i="5"/>
  <c r="AB42" i="5"/>
  <c r="AB38" i="5"/>
  <c r="AB34" i="5"/>
  <c r="AB30" i="5"/>
  <c r="AB26" i="5"/>
  <c r="O17" i="5"/>
  <c r="T17" i="5"/>
  <c r="AJ17" i="5"/>
  <c r="AU17" i="5"/>
  <c r="AZ17" i="5"/>
  <c r="R18" i="5"/>
  <c r="W18" i="5"/>
  <c r="AB18" i="5"/>
  <c r="AH18" i="5"/>
  <c r="AM18" i="5"/>
  <c r="AR18" i="5"/>
  <c r="AX18" i="5"/>
  <c r="BC18" i="5"/>
  <c r="N19" i="5"/>
  <c r="V19" i="5"/>
  <c r="AD19" i="5"/>
  <c r="AL19" i="5"/>
  <c r="BB19" i="5"/>
  <c r="Q20" i="5"/>
  <c r="AO20" i="5"/>
  <c r="AW20" i="5"/>
  <c r="AF113" i="5"/>
  <c r="AF112" i="5"/>
  <c r="AF111" i="5"/>
  <c r="AF109" i="5"/>
  <c r="AF108" i="5"/>
  <c r="AF103" i="5"/>
  <c r="AF110" i="5"/>
  <c r="AF107" i="5"/>
  <c r="AF106" i="5"/>
  <c r="AF102" i="5"/>
  <c r="AF101" i="5"/>
  <c r="AF97" i="5"/>
  <c r="AF100" i="5"/>
  <c r="AF105" i="5"/>
  <c r="AF99" i="5"/>
  <c r="AF98" i="5"/>
  <c r="AF95" i="5"/>
  <c r="AF104" i="5"/>
  <c r="AF94" i="5"/>
  <c r="AF93" i="5"/>
  <c r="AF89" i="5"/>
  <c r="AF85" i="5"/>
  <c r="AF81" i="5"/>
  <c r="AF96" i="5"/>
  <c r="AF88" i="5"/>
  <c r="AF92" i="5"/>
  <c r="AF91" i="5"/>
  <c r="AF90" i="5"/>
  <c r="AF87" i="5"/>
  <c r="AF86" i="5"/>
  <c r="AF84" i="5"/>
  <c r="AF83" i="5"/>
  <c r="AF77" i="5"/>
  <c r="AF82" i="5"/>
  <c r="AF80" i="5"/>
  <c r="AF79" i="5"/>
  <c r="AF78" i="5"/>
  <c r="AF71" i="5"/>
  <c r="AF67" i="5"/>
  <c r="AF63" i="5"/>
  <c r="AF59" i="5"/>
  <c r="AF55" i="5"/>
  <c r="AF74" i="5"/>
  <c r="AF70" i="5"/>
  <c r="AF66" i="5"/>
  <c r="AF62" i="5"/>
  <c r="AF76" i="5"/>
  <c r="AF75" i="5"/>
  <c r="AF56" i="5"/>
  <c r="AF53" i="5"/>
  <c r="AF49" i="5"/>
  <c r="AF61" i="5"/>
  <c r="AF52" i="5"/>
  <c r="AF48" i="5"/>
  <c r="AF60" i="5"/>
  <c r="AF72" i="5"/>
  <c r="AF64" i="5"/>
  <c r="AF54" i="5"/>
  <c r="AF44" i="5"/>
  <c r="AF40" i="5"/>
  <c r="AF36" i="5"/>
  <c r="AF32" i="5"/>
  <c r="AF28" i="5"/>
  <c r="AF24" i="5"/>
  <c r="AF20" i="5"/>
  <c r="AF69" i="5"/>
  <c r="AF57" i="5"/>
  <c r="AF47" i="5"/>
  <c r="AF43" i="5"/>
  <c r="AF39" i="5"/>
  <c r="AF35" i="5"/>
  <c r="AF31" i="5"/>
  <c r="AF27" i="5"/>
  <c r="AF23" i="5"/>
  <c r="AF19" i="5"/>
  <c r="AF15" i="5"/>
  <c r="AF11" i="5"/>
  <c r="AF68" i="5"/>
  <c r="AF50" i="5"/>
  <c r="AF46" i="5"/>
  <c r="AF42" i="5"/>
  <c r="AF38" i="5"/>
  <c r="AF34" i="5"/>
  <c r="AF30" i="5"/>
  <c r="AF26" i="5"/>
  <c r="T21" i="5"/>
  <c r="AB21" i="5"/>
  <c r="AJ21" i="5"/>
  <c r="AR21" i="5"/>
  <c r="AZ21" i="5"/>
  <c r="O22" i="5"/>
  <c r="W22" i="5"/>
  <c r="AM22" i="5"/>
  <c r="AU22" i="5"/>
  <c r="BC22" i="5"/>
  <c r="V23" i="5"/>
  <c r="AL23" i="5"/>
  <c r="BB23" i="5"/>
  <c r="AO24" i="5"/>
  <c r="AB25" i="5"/>
  <c r="AR25" i="5"/>
  <c r="O26" i="5"/>
  <c r="AU26" i="5"/>
  <c r="AL58" i="5"/>
  <c r="R27" i="5"/>
  <c r="AH27" i="5"/>
  <c r="AX27" i="5"/>
  <c r="U28" i="5"/>
  <c r="AK28" i="5"/>
  <c r="BA28" i="5"/>
  <c r="AN29" i="5"/>
  <c r="BD29" i="5"/>
  <c r="AA30" i="5"/>
  <c r="AQ30" i="5"/>
  <c r="N31" i="5"/>
  <c r="AD31" i="5"/>
  <c r="AQ58" i="5"/>
  <c r="AW32" i="5"/>
  <c r="AR113" i="5"/>
  <c r="AR112" i="5"/>
  <c r="AR111" i="5"/>
  <c r="AR109" i="5"/>
  <c r="AR110" i="5"/>
  <c r="AR108" i="5"/>
  <c r="AR103" i="5"/>
  <c r="AR106" i="5"/>
  <c r="AR102" i="5"/>
  <c r="AR105" i="5"/>
  <c r="AR101" i="5"/>
  <c r="AR97" i="5"/>
  <c r="AR104" i="5"/>
  <c r="AR100" i="5"/>
  <c r="AR107" i="5"/>
  <c r="AR99" i="5"/>
  <c r="AR95" i="5"/>
  <c r="AR98" i="5"/>
  <c r="AR94" i="5"/>
  <c r="AR93" i="5"/>
  <c r="AR89" i="5"/>
  <c r="AR85" i="5"/>
  <c r="AR81" i="5"/>
  <c r="AR92" i="5"/>
  <c r="AR88" i="5"/>
  <c r="AR82" i="5"/>
  <c r="AR77" i="5"/>
  <c r="AR80" i="5"/>
  <c r="AR91" i="5"/>
  <c r="AR83" i="5"/>
  <c r="AR71" i="5"/>
  <c r="AR67" i="5"/>
  <c r="AR63" i="5"/>
  <c r="AR59" i="5"/>
  <c r="AR55" i="5"/>
  <c r="AR86" i="5"/>
  <c r="AR84" i="5"/>
  <c r="AR76" i="5"/>
  <c r="AR75" i="5"/>
  <c r="AR74" i="5"/>
  <c r="AR70" i="5"/>
  <c r="AR66" i="5"/>
  <c r="AR62" i="5"/>
  <c r="AR96" i="5"/>
  <c r="AR90" i="5"/>
  <c r="AR87" i="5"/>
  <c r="AR79" i="5"/>
  <c r="AR54" i="5"/>
  <c r="AR53" i="5"/>
  <c r="AR49" i="5"/>
  <c r="AR73" i="5"/>
  <c r="AR72" i="5"/>
  <c r="AR69" i="5"/>
  <c r="AR68" i="5"/>
  <c r="AR65" i="5"/>
  <c r="AR64" i="5"/>
  <c r="AR61" i="5"/>
  <c r="AR60" i="5"/>
  <c r="AR52" i="5"/>
  <c r="AR48" i="5"/>
  <c r="AR58" i="5"/>
  <c r="AR57" i="5"/>
  <c r="AR50" i="5"/>
  <c r="AR44" i="5"/>
  <c r="AR40" i="5"/>
  <c r="AR36" i="5"/>
  <c r="AR32" i="5"/>
  <c r="AP30" i="5"/>
  <c r="AQ29" i="5"/>
  <c r="AR28" i="5"/>
  <c r="AP26" i="5"/>
  <c r="AQ25" i="5"/>
  <c r="AR24" i="5"/>
  <c r="AO23" i="5"/>
  <c r="AP22" i="5"/>
  <c r="AQ21" i="5"/>
  <c r="AR20" i="5"/>
  <c r="AO19" i="5"/>
  <c r="AR78" i="5"/>
  <c r="AR51" i="5"/>
  <c r="AR47" i="5"/>
  <c r="AR43" i="5"/>
  <c r="AR39" i="5"/>
  <c r="AR35" i="5"/>
  <c r="AR31" i="5"/>
  <c r="AP29" i="5"/>
  <c r="AQ28" i="5"/>
  <c r="AR27" i="5"/>
  <c r="AP25" i="5"/>
  <c r="AQ24" i="5"/>
  <c r="AR23" i="5"/>
  <c r="AP21" i="5"/>
  <c r="AQ20" i="5"/>
  <c r="AR19" i="5"/>
  <c r="AO18" i="5"/>
  <c r="AP17" i="5"/>
  <c r="AQ16" i="5"/>
  <c r="AR15" i="5"/>
  <c r="AO14" i="5"/>
  <c r="AP13" i="5"/>
  <c r="AQ12" i="5"/>
  <c r="AR11" i="5"/>
  <c r="AR56" i="5"/>
  <c r="AR46" i="5"/>
  <c r="AR42" i="5"/>
  <c r="AP40" i="5"/>
  <c r="AQ39" i="5"/>
  <c r="AR38" i="5"/>
  <c r="AP36" i="5"/>
  <c r="AQ35" i="5"/>
  <c r="AR34" i="5"/>
  <c r="AP32" i="5"/>
  <c r="AQ31" i="5"/>
  <c r="AR30" i="5"/>
  <c r="AO29" i="5"/>
  <c r="AP28" i="5"/>
  <c r="AQ27" i="5"/>
  <c r="AR26" i="5"/>
  <c r="AO25" i="5"/>
  <c r="AP24" i="5"/>
  <c r="AQ23" i="5"/>
  <c r="T33" i="5"/>
  <c r="AJ33" i="5"/>
  <c r="AZ33" i="5"/>
  <c r="W34" i="5"/>
  <c r="AM34" i="5"/>
  <c r="BC34" i="5"/>
  <c r="Z35" i="5"/>
  <c r="AP35" i="5"/>
  <c r="AC36" i="5"/>
  <c r="AS36" i="5"/>
  <c r="P37" i="5"/>
  <c r="AF37" i="5"/>
  <c r="AV37" i="5"/>
  <c r="S38" i="5"/>
  <c r="AI38" i="5"/>
  <c r="AL39" i="5"/>
  <c r="BB39" i="5"/>
  <c r="AO40" i="5"/>
  <c r="AB41" i="5"/>
  <c r="AR41" i="5"/>
  <c r="AU42" i="5"/>
  <c r="R43" i="5"/>
  <c r="AH43" i="5"/>
  <c r="AX43" i="5"/>
  <c r="U44" i="5"/>
  <c r="AK44" i="5"/>
  <c r="BA44" i="5"/>
  <c r="AN45" i="5"/>
  <c r="BD45" i="5"/>
  <c r="AA46" i="5"/>
  <c r="AQ46" i="5"/>
  <c r="N47" i="5"/>
  <c r="AD47" i="5"/>
  <c r="AD48" i="5"/>
  <c r="AS49" i="5"/>
  <c r="AK50" i="5"/>
  <c r="AN51" i="5"/>
  <c r="AH52" i="5"/>
  <c r="BD54" i="5"/>
  <c r="AC55" i="5"/>
  <c r="AQ57" i="5"/>
  <c r="R62" i="5"/>
  <c r="AF65" i="5"/>
  <c r="BD68" i="5"/>
  <c r="AF73" i="5"/>
  <c r="AI91" i="5"/>
  <c r="O112" i="5"/>
  <c r="O110" i="5"/>
  <c r="O109" i="5"/>
  <c r="O107" i="5"/>
  <c r="O111" i="5"/>
  <c r="O104" i="5"/>
  <c r="O103" i="5"/>
  <c r="O98" i="5"/>
  <c r="O108" i="5"/>
  <c r="O106" i="5"/>
  <c r="O102" i="5"/>
  <c r="O101" i="5"/>
  <c r="O100" i="5"/>
  <c r="O96" i="5"/>
  <c r="O92" i="5"/>
  <c r="O95" i="5"/>
  <c r="O94" i="5"/>
  <c r="O90" i="5"/>
  <c r="O86" i="5"/>
  <c r="O82" i="5"/>
  <c r="O99" i="5"/>
  <c r="O89" i="5"/>
  <c r="O85" i="5"/>
  <c r="O105" i="5"/>
  <c r="O78" i="5"/>
  <c r="O91" i="5"/>
  <c r="O88" i="5"/>
  <c r="O87" i="5"/>
  <c r="O84" i="5"/>
  <c r="O83" i="5"/>
  <c r="O72" i="5"/>
  <c r="O68" i="5"/>
  <c r="O64" i="5"/>
  <c r="O60" i="5"/>
  <c r="O56" i="5"/>
  <c r="O97" i="5"/>
  <c r="O93" i="5"/>
  <c r="O81" i="5"/>
  <c r="O80" i="5"/>
  <c r="O79" i="5"/>
  <c r="O71" i="5"/>
  <c r="O67" i="5"/>
  <c r="O63" i="5"/>
  <c r="O74" i="5"/>
  <c r="O73" i="5"/>
  <c r="O70" i="5"/>
  <c r="O69" i="5"/>
  <c r="O66" i="5"/>
  <c r="O65" i="5"/>
  <c r="O62" i="5"/>
  <c r="O58" i="5"/>
  <c r="O57" i="5"/>
  <c r="O54" i="5"/>
  <c r="O50" i="5"/>
  <c r="O55" i="5"/>
  <c r="O53" i="5"/>
  <c r="O49" i="5"/>
  <c r="O77" i="5"/>
  <c r="O61" i="5"/>
  <c r="O76" i="5"/>
  <c r="O75" i="5"/>
  <c r="O59" i="5"/>
  <c r="O52" i="5"/>
  <c r="O51" i="5"/>
  <c r="O45" i="5"/>
  <c r="O41" i="5"/>
  <c r="O37" i="5"/>
  <c r="O33" i="5"/>
  <c r="O29" i="5"/>
  <c r="O25" i="5"/>
  <c r="O21" i="5"/>
  <c r="O44" i="5"/>
  <c r="O40" i="5"/>
  <c r="O36" i="5"/>
  <c r="O32" i="5"/>
  <c r="O28" i="5"/>
  <c r="O24" i="5"/>
  <c r="O20" i="5"/>
  <c r="O16" i="5"/>
  <c r="O12" i="5"/>
  <c r="O48" i="5"/>
  <c r="O47" i="5"/>
  <c r="O43" i="5"/>
  <c r="O39" i="5"/>
  <c r="O35" i="5"/>
  <c r="O31" i="5"/>
  <c r="O27" i="5"/>
  <c r="O23" i="5"/>
  <c r="O5" i="5"/>
  <c r="O9" i="5"/>
  <c r="R10" i="5"/>
  <c r="W113" i="5"/>
  <c r="W112" i="5"/>
  <c r="W111" i="5"/>
  <c r="W110" i="5"/>
  <c r="W107" i="5"/>
  <c r="W108" i="5"/>
  <c r="W104" i="5"/>
  <c r="W103" i="5"/>
  <c r="W98" i="5"/>
  <c r="W109" i="5"/>
  <c r="W106" i="5"/>
  <c r="W102" i="5"/>
  <c r="W101" i="5"/>
  <c r="W100" i="5"/>
  <c r="W96" i="5"/>
  <c r="W92" i="5"/>
  <c r="W99" i="5"/>
  <c r="W95" i="5"/>
  <c r="W105" i="5"/>
  <c r="W94" i="5"/>
  <c r="W90" i="5"/>
  <c r="W86" i="5"/>
  <c r="W82" i="5"/>
  <c r="W97" i="5"/>
  <c r="W89" i="5"/>
  <c r="W85" i="5"/>
  <c r="W81" i="5"/>
  <c r="W78" i="5"/>
  <c r="W91" i="5"/>
  <c r="W88" i="5"/>
  <c r="W87" i="5"/>
  <c r="W93" i="5"/>
  <c r="W83" i="5"/>
  <c r="W77" i="5"/>
  <c r="W72" i="5"/>
  <c r="W68" i="5"/>
  <c r="W64" i="5"/>
  <c r="W60" i="5"/>
  <c r="W56" i="5"/>
  <c r="W84" i="5"/>
  <c r="W80" i="5"/>
  <c r="W79" i="5"/>
  <c r="W76" i="5"/>
  <c r="W75" i="5"/>
  <c r="W71" i="5"/>
  <c r="W67" i="5"/>
  <c r="W63" i="5"/>
  <c r="W74" i="5"/>
  <c r="W73" i="5"/>
  <c r="W70" i="5"/>
  <c r="W69" i="5"/>
  <c r="W66" i="5"/>
  <c r="W65" i="5"/>
  <c r="W62" i="5"/>
  <c r="W61" i="5"/>
  <c r="W54" i="5"/>
  <c r="W50" i="5"/>
  <c r="W59" i="5"/>
  <c r="W53" i="5"/>
  <c r="W49" i="5"/>
  <c r="W58" i="5"/>
  <c r="W57" i="5"/>
  <c r="W55" i="5"/>
  <c r="W52" i="5"/>
  <c r="W51" i="5"/>
  <c r="W45" i="5"/>
  <c r="W41" i="5"/>
  <c r="W37" i="5"/>
  <c r="W33" i="5"/>
  <c r="W29" i="5"/>
  <c r="W25" i="5"/>
  <c r="W21" i="5"/>
  <c r="W44" i="5"/>
  <c r="W40" i="5"/>
  <c r="W36" i="5"/>
  <c r="W32" i="5"/>
  <c r="W28" i="5"/>
  <c r="W24" i="5"/>
  <c r="W20" i="5"/>
  <c r="W16" i="5"/>
  <c r="W12" i="5"/>
  <c r="W48" i="5"/>
  <c r="W47" i="5"/>
  <c r="W43" i="5"/>
  <c r="W39" i="5"/>
  <c r="W35" i="5"/>
  <c r="W31" i="5"/>
  <c r="W27" i="5"/>
  <c r="W23" i="5"/>
  <c r="N12" i="5"/>
  <c r="T14" i="5"/>
  <c r="R15" i="5"/>
  <c r="P16" i="5"/>
  <c r="P18" i="5"/>
  <c r="N20" i="5"/>
  <c r="V20" i="5"/>
  <c r="T22" i="5"/>
  <c r="AA26" i="5"/>
  <c r="AD27" i="5"/>
  <c r="W30" i="5"/>
  <c r="P33" i="5"/>
  <c r="V35" i="5"/>
  <c r="AL35" i="5"/>
  <c r="AB37" i="5"/>
  <c r="O38" i="5"/>
  <c r="AH39" i="5"/>
  <c r="BD113" i="5"/>
  <c r="BD112" i="5"/>
  <c r="BD111" i="5"/>
  <c r="BD109" i="5"/>
  <c r="BD110" i="5"/>
  <c r="BD108" i="5"/>
  <c r="BD103" i="5"/>
  <c r="BD102" i="5"/>
  <c r="BD101" i="5"/>
  <c r="BD97" i="5"/>
  <c r="BD107" i="5"/>
  <c r="BD100" i="5"/>
  <c r="BD106" i="5"/>
  <c r="BD105" i="5"/>
  <c r="BD99" i="5"/>
  <c r="BD95" i="5"/>
  <c r="BD94" i="5"/>
  <c r="BD104" i="5"/>
  <c r="BD93" i="5"/>
  <c r="BD89" i="5"/>
  <c r="BD85" i="5"/>
  <c r="BD81" i="5"/>
  <c r="BD88" i="5"/>
  <c r="BD84" i="5"/>
  <c r="BD91" i="5"/>
  <c r="BD90" i="5"/>
  <c r="BD87" i="5"/>
  <c r="BD86" i="5"/>
  <c r="BD80" i="5"/>
  <c r="BD77" i="5"/>
  <c r="BD92" i="5"/>
  <c r="BD79" i="5"/>
  <c r="BD78" i="5"/>
  <c r="BD76" i="5"/>
  <c r="BD75" i="5"/>
  <c r="BD71" i="5"/>
  <c r="BD67" i="5"/>
  <c r="BD63" i="5"/>
  <c r="BD59" i="5"/>
  <c r="BD55" i="5"/>
  <c r="BD98" i="5"/>
  <c r="BD74" i="5"/>
  <c r="BD70" i="5"/>
  <c r="BD66" i="5"/>
  <c r="BD62" i="5"/>
  <c r="BD60" i="5"/>
  <c r="BD53" i="5"/>
  <c r="BD49" i="5"/>
  <c r="BD82" i="5"/>
  <c r="BD58" i="5"/>
  <c r="BD57" i="5"/>
  <c r="BD52" i="5"/>
  <c r="BD48" i="5"/>
  <c r="BD56" i="5"/>
  <c r="BD96" i="5"/>
  <c r="BD83" i="5"/>
  <c r="BD73" i="5"/>
  <c r="BD65" i="5"/>
  <c r="BD44" i="5"/>
  <c r="BC41" i="5"/>
  <c r="BD40" i="5"/>
  <c r="BB38" i="5"/>
  <c r="BC37" i="5"/>
  <c r="BD36" i="5"/>
  <c r="BB34" i="5"/>
  <c r="BC33" i="5"/>
  <c r="BD32" i="5"/>
  <c r="BA31" i="5"/>
  <c r="BB30" i="5"/>
  <c r="BC29" i="5"/>
  <c r="BD28" i="5"/>
  <c r="BA27" i="5"/>
  <c r="BB26" i="5"/>
  <c r="BC25" i="5"/>
  <c r="BD24" i="5"/>
  <c r="BA23" i="5"/>
  <c r="BB22" i="5"/>
  <c r="BC21" i="5"/>
  <c r="BD20" i="5"/>
  <c r="BA19" i="5"/>
  <c r="BD72" i="5"/>
  <c r="BD64" i="5"/>
  <c r="BD47" i="5"/>
  <c r="BC44" i="5"/>
  <c r="BD43" i="5"/>
  <c r="BB41" i="5"/>
  <c r="BC40" i="5"/>
  <c r="BD39" i="5"/>
  <c r="BB37" i="5"/>
  <c r="BC36" i="5"/>
  <c r="BD35" i="5"/>
  <c r="BB33" i="5"/>
  <c r="BC32" i="5"/>
  <c r="BD31" i="5"/>
  <c r="BA30" i="5"/>
  <c r="BB29" i="5"/>
  <c r="BC28" i="5"/>
  <c r="BD27" i="5"/>
  <c r="BA26" i="5"/>
  <c r="BB25" i="5"/>
  <c r="BC24" i="5"/>
  <c r="BD23" i="5"/>
  <c r="BA22" i="5"/>
  <c r="BB21" i="5"/>
  <c r="BC20" i="5"/>
  <c r="BD19" i="5"/>
  <c r="BA18" i="5"/>
  <c r="BB17" i="5"/>
  <c r="BC16" i="5"/>
  <c r="BD15" i="5"/>
  <c r="BA14" i="5"/>
  <c r="BB13" i="5"/>
  <c r="BC12" i="5"/>
  <c r="BD11" i="5"/>
  <c r="BD69" i="5"/>
  <c r="BD61" i="5"/>
  <c r="BD50" i="5"/>
  <c r="BB49" i="5"/>
  <c r="BC48" i="5"/>
  <c r="BC47" i="5"/>
  <c r="BD46" i="5"/>
  <c r="BB44" i="5"/>
  <c r="BC43" i="5"/>
  <c r="BD42" i="5"/>
  <c r="BA41" i="5"/>
  <c r="BB40" i="5"/>
  <c r="BC39" i="5"/>
  <c r="BD38" i="5"/>
  <c r="BA37" i="5"/>
  <c r="BB36" i="5"/>
  <c r="BC35" i="5"/>
  <c r="BD34" i="5"/>
  <c r="BA33" i="5"/>
  <c r="BB32" i="5"/>
  <c r="BC31" i="5"/>
  <c r="BD30" i="5"/>
  <c r="BA29" i="5"/>
  <c r="BB28" i="5"/>
  <c r="BC27" i="5"/>
  <c r="BD26" i="5"/>
  <c r="BA25" i="5"/>
  <c r="BB24" i="5"/>
  <c r="BC23" i="5"/>
  <c r="AJ45" i="5"/>
  <c r="AM46" i="5"/>
  <c r="BC46" i="5"/>
  <c r="Z47" i="5"/>
  <c r="AP47" i="5"/>
  <c r="V48" i="5"/>
  <c r="AF51" i="5"/>
  <c r="Q53" i="5"/>
  <c r="U57" i="5"/>
  <c r="AX70" i="5"/>
  <c r="Q71" i="5"/>
  <c r="AI79" i="5"/>
  <c r="R85" i="5"/>
  <c r="AA87" i="5"/>
  <c r="O3" i="5"/>
  <c r="S3" i="5"/>
  <c r="W3" i="5"/>
  <c r="E4" i="5"/>
  <c r="N4" i="5"/>
  <c r="R4" i="5"/>
  <c r="V4" i="5"/>
  <c r="V5" i="5"/>
  <c r="V8" i="5"/>
  <c r="V9" i="5"/>
  <c r="V12" i="5"/>
  <c r="V13" i="5"/>
  <c r="V15" i="5"/>
  <c r="V17" i="5"/>
  <c r="V21" i="5"/>
  <c r="V22" i="5"/>
  <c r="V24" i="5"/>
  <c r="V25" i="5"/>
  <c r="V26" i="5"/>
  <c r="V27" i="5"/>
  <c r="V28" i="5"/>
  <c r="V29" i="5"/>
  <c r="V30" i="5"/>
  <c r="V31" i="5"/>
  <c r="V32" i="5"/>
  <c r="V33" i="5"/>
  <c r="V34" i="5"/>
  <c r="V36" i="5"/>
  <c r="V37" i="5"/>
  <c r="V38" i="5"/>
  <c r="V40" i="5"/>
  <c r="V41" i="5"/>
  <c r="V42" i="5"/>
  <c r="V43" i="5"/>
  <c r="V44" i="5"/>
  <c r="V45" i="5"/>
  <c r="V46" i="5"/>
  <c r="V47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L11" i="5"/>
  <c r="Q5" i="5"/>
  <c r="Q6" i="5"/>
  <c r="Q9" i="5"/>
  <c r="Q10" i="5"/>
  <c r="Q11" i="5"/>
  <c r="Q12" i="5"/>
  <c r="Q13" i="5"/>
  <c r="Q14" i="5"/>
  <c r="Q15" i="5"/>
  <c r="Q17" i="5"/>
  <c r="Q18" i="5"/>
  <c r="Q19" i="5"/>
  <c r="Q21" i="5"/>
  <c r="Q22" i="5"/>
  <c r="Q23" i="5"/>
  <c r="Q24" i="5"/>
  <c r="Q25" i="5"/>
  <c r="Q26" i="5"/>
  <c r="Q27" i="5"/>
  <c r="Q28" i="5"/>
  <c r="Q29" i="5"/>
  <c r="Q30" i="5"/>
  <c r="Q31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L6" i="5"/>
  <c r="U5" i="5"/>
  <c r="P6" i="5"/>
  <c r="T6" i="5"/>
  <c r="AB6" i="5"/>
  <c r="AF6" i="5"/>
  <c r="AN6" i="5"/>
  <c r="BD6" i="5"/>
  <c r="O7" i="5"/>
  <c r="S7" i="5"/>
  <c r="W7" i="5"/>
  <c r="AA7" i="5"/>
  <c r="AM7" i="5"/>
  <c r="BC7" i="5"/>
  <c r="N8" i="5"/>
  <c r="R8" i="5"/>
  <c r="Z8" i="5"/>
  <c r="AD8" i="5"/>
  <c r="AL8" i="5"/>
  <c r="AP8" i="5"/>
  <c r="AP9" i="5"/>
  <c r="AP11" i="5"/>
  <c r="AP15" i="5"/>
  <c r="AP18" i="5"/>
  <c r="AP19" i="5"/>
  <c r="AP20" i="5"/>
  <c r="AP23" i="5"/>
  <c r="AP27" i="5"/>
  <c r="AP33" i="5"/>
  <c r="AP34" i="5"/>
  <c r="AP37" i="5"/>
  <c r="AP38" i="5"/>
  <c r="AP39" i="5"/>
  <c r="AP41" i="5"/>
  <c r="AP42" i="5"/>
  <c r="AP43" i="5"/>
  <c r="AP44" i="5"/>
  <c r="AP45" i="5"/>
  <c r="AP46" i="5"/>
  <c r="AP48" i="5"/>
  <c r="AP49" i="5"/>
  <c r="AP50" i="5"/>
  <c r="AP51" i="5"/>
  <c r="AP52" i="5"/>
  <c r="AP53" i="5"/>
  <c r="AP54" i="5"/>
  <c r="AP55" i="5"/>
  <c r="AP56" i="5"/>
  <c r="AP57" i="5"/>
  <c r="AP58" i="5"/>
  <c r="AP59" i="5"/>
  <c r="AP60" i="5"/>
  <c r="AP61" i="5"/>
  <c r="AP62" i="5"/>
  <c r="AP63" i="5"/>
  <c r="AP64" i="5"/>
  <c r="AP65" i="5"/>
  <c r="AP66" i="5"/>
  <c r="AP67" i="5"/>
  <c r="AP68" i="5"/>
  <c r="AP69" i="5"/>
  <c r="AP70" i="5"/>
  <c r="AP71" i="5"/>
  <c r="AP72" i="5"/>
  <c r="AP73" i="5"/>
  <c r="AP74" i="5"/>
  <c r="AP75" i="5"/>
  <c r="AP76" i="5"/>
  <c r="AP77" i="5"/>
  <c r="AP78" i="5"/>
  <c r="AP79" i="5"/>
  <c r="AP80" i="5"/>
  <c r="AP81" i="5"/>
  <c r="AP82" i="5"/>
  <c r="AP83" i="5"/>
  <c r="AP84" i="5"/>
  <c r="AP85" i="5"/>
  <c r="AP86" i="5"/>
  <c r="AP87" i="5"/>
  <c r="AP88" i="5"/>
  <c r="AP89" i="5"/>
  <c r="AP90" i="5"/>
  <c r="AP91" i="5"/>
  <c r="AP92" i="5"/>
  <c r="AP93" i="5"/>
  <c r="AP94" i="5"/>
  <c r="AP95" i="5"/>
  <c r="AP96" i="5"/>
  <c r="AP97" i="5"/>
  <c r="AP98" i="5"/>
  <c r="AP99" i="5"/>
  <c r="AP100" i="5"/>
  <c r="AP101" i="5"/>
  <c r="AP102" i="5"/>
  <c r="AP103" i="5"/>
  <c r="AP104" i="5"/>
  <c r="AP105" i="5"/>
  <c r="AP106" i="5"/>
  <c r="AP107" i="5"/>
  <c r="AP108" i="5"/>
  <c r="AP109" i="5"/>
  <c r="AP110" i="5"/>
  <c r="AP111" i="5"/>
  <c r="AP112" i="5"/>
  <c r="AP113" i="5"/>
  <c r="L31" i="5"/>
  <c r="BB8" i="5"/>
  <c r="U9" i="5"/>
  <c r="AC9" i="5"/>
  <c r="AK9" i="5"/>
  <c r="AO9" i="5"/>
  <c r="BA9" i="5"/>
  <c r="U112" i="5"/>
  <c r="U113" i="5"/>
  <c r="U111" i="5"/>
  <c r="U110" i="5"/>
  <c r="U109" i="5"/>
  <c r="U108" i="5"/>
  <c r="U107" i="5"/>
  <c r="U106" i="5"/>
  <c r="U102" i="5"/>
  <c r="U105" i="5"/>
  <c r="U104" i="5"/>
  <c r="U100" i="5"/>
  <c r="U103" i="5"/>
  <c r="U99" i="5"/>
  <c r="U98" i="5"/>
  <c r="U94" i="5"/>
  <c r="U97" i="5"/>
  <c r="U93" i="5"/>
  <c r="U96" i="5"/>
  <c r="U92" i="5"/>
  <c r="U88" i="5"/>
  <c r="U84" i="5"/>
  <c r="U101" i="5"/>
  <c r="U91" i="5"/>
  <c r="U87" i="5"/>
  <c r="U83" i="5"/>
  <c r="U80" i="5"/>
  <c r="U76" i="5"/>
  <c r="U90" i="5"/>
  <c r="U86" i="5"/>
  <c r="U82" i="5"/>
  <c r="U79" i="5"/>
  <c r="U89" i="5"/>
  <c r="U74" i="5"/>
  <c r="U70" i="5"/>
  <c r="U66" i="5"/>
  <c r="U62" i="5"/>
  <c r="U58" i="5"/>
  <c r="U95" i="5"/>
  <c r="U78" i="5"/>
  <c r="U73" i="5"/>
  <c r="U69" i="5"/>
  <c r="U65" i="5"/>
  <c r="U81" i="5"/>
  <c r="U77" i="5"/>
  <c r="U75" i="5"/>
  <c r="U72" i="5"/>
  <c r="U68" i="5"/>
  <c r="U64" i="5"/>
  <c r="U56" i="5"/>
  <c r="U52" i="5"/>
  <c r="U48" i="5"/>
  <c r="U71" i="5"/>
  <c r="U67" i="5"/>
  <c r="U63" i="5"/>
  <c r="U61" i="5"/>
  <c r="U55" i="5"/>
  <c r="U51" i="5"/>
  <c r="U85" i="5"/>
  <c r="U60" i="5"/>
  <c r="U54" i="5"/>
  <c r="U47" i="5"/>
  <c r="U43" i="5"/>
  <c r="U39" i="5"/>
  <c r="U35" i="5"/>
  <c r="U31" i="5"/>
  <c r="U27" i="5"/>
  <c r="U23" i="5"/>
  <c r="U19" i="5"/>
  <c r="U53" i="5"/>
  <c r="U46" i="5"/>
  <c r="U42" i="5"/>
  <c r="U38" i="5"/>
  <c r="U34" i="5"/>
  <c r="U30" i="5"/>
  <c r="U26" i="5"/>
  <c r="U22" i="5"/>
  <c r="U18" i="5"/>
  <c r="U14" i="5"/>
  <c r="U45" i="5"/>
  <c r="U41" i="5"/>
  <c r="U37" i="5"/>
  <c r="U33" i="5"/>
  <c r="U29" i="5"/>
  <c r="U25" i="5"/>
  <c r="P10" i="5"/>
  <c r="T10" i="5"/>
  <c r="AB10" i="5"/>
  <c r="AF10" i="5"/>
  <c r="AJ10" i="5"/>
  <c r="AN10" i="5"/>
  <c r="AR10" i="5"/>
  <c r="AZ10" i="5"/>
  <c r="BD10" i="5"/>
  <c r="N11" i="5"/>
  <c r="S11" i="5"/>
  <c r="AD11" i="5"/>
  <c r="AI11" i="5"/>
  <c r="AO11" i="5"/>
  <c r="AB12" i="5"/>
  <c r="AL12" i="5"/>
  <c r="AR12" i="5"/>
  <c r="AW12" i="5"/>
  <c r="BB12" i="5"/>
  <c r="O13" i="5"/>
  <c r="T13" i="5"/>
  <c r="AJ13" i="5"/>
  <c r="AO13" i="5"/>
  <c r="AU13" i="5"/>
  <c r="AZ13" i="5"/>
  <c r="R14" i="5"/>
  <c r="W14" i="5"/>
  <c r="AB14" i="5"/>
  <c r="AH14" i="5"/>
  <c r="AM14" i="5"/>
  <c r="AR14" i="5"/>
  <c r="AX14" i="5"/>
  <c r="BC14" i="5"/>
  <c r="O15" i="5"/>
  <c r="U15" i="5"/>
  <c r="Z15" i="5"/>
  <c r="AK15" i="5"/>
  <c r="AU15" i="5"/>
  <c r="BA15" i="5"/>
  <c r="R16" i="5"/>
  <c r="AC16" i="5"/>
  <c r="AH16" i="5"/>
  <c r="AN16" i="5"/>
  <c r="AS16" i="5"/>
  <c r="AX16" i="5"/>
  <c r="BD16" i="5"/>
  <c r="P17" i="5"/>
  <c r="U17" i="5"/>
  <c r="AA17" i="5"/>
  <c r="AF17" i="5"/>
  <c r="AK17" i="5"/>
  <c r="AQ17" i="5"/>
  <c r="AV17" i="5"/>
  <c r="BA17" i="5"/>
  <c r="N18" i="5"/>
  <c r="S18" i="5"/>
  <c r="AD18" i="5"/>
  <c r="AI18" i="5"/>
  <c r="AN18" i="5"/>
  <c r="BD18" i="5"/>
  <c r="O19" i="5"/>
  <c r="W19" i="5"/>
  <c r="AM19" i="5"/>
  <c r="AU19" i="5"/>
  <c r="BC19" i="5"/>
  <c r="R20" i="5"/>
  <c r="Z20" i="5"/>
  <c r="AH20" i="5"/>
  <c r="AX20" i="5"/>
  <c r="U21" i="5"/>
  <c r="AC21" i="5"/>
  <c r="AK21" i="5"/>
  <c r="AS21" i="5"/>
  <c r="BA21" i="5"/>
  <c r="P22" i="5"/>
  <c r="AF22" i="5"/>
  <c r="AN22" i="5"/>
  <c r="AV22" i="5"/>
  <c r="BD22" i="5"/>
  <c r="AH55" i="5"/>
  <c r="Z23" i="5"/>
  <c r="AC24" i="5"/>
  <c r="AS24" i="5"/>
  <c r="P25" i="5"/>
  <c r="AF25" i="5"/>
  <c r="AV25" i="5"/>
  <c r="S26" i="5"/>
  <c r="AI26" i="5"/>
  <c r="AL27" i="5"/>
  <c r="BB27" i="5"/>
  <c r="AO28" i="5"/>
  <c r="AB29" i="5"/>
  <c r="AR29" i="5"/>
  <c r="O30" i="5"/>
  <c r="AU30" i="5"/>
  <c r="R31" i="5"/>
  <c r="AH31" i="5"/>
  <c r="AX31" i="5"/>
  <c r="U32" i="5"/>
  <c r="AK32" i="5"/>
  <c r="BA32" i="5"/>
  <c r="AN33" i="5"/>
  <c r="BD33" i="5"/>
  <c r="AA34" i="5"/>
  <c r="AQ34" i="5"/>
  <c r="N35" i="5"/>
  <c r="AD35" i="5"/>
  <c r="AU76" i="5"/>
  <c r="AW36" i="5"/>
  <c r="AV113" i="5"/>
  <c r="AV112" i="5"/>
  <c r="AV111" i="5"/>
  <c r="AV109" i="5"/>
  <c r="AV108" i="5"/>
  <c r="AV110" i="5"/>
  <c r="AV103" i="5"/>
  <c r="AV107" i="5"/>
  <c r="AV106" i="5"/>
  <c r="AV102" i="5"/>
  <c r="AV101" i="5"/>
  <c r="AV97" i="5"/>
  <c r="AV100" i="5"/>
  <c r="AV105" i="5"/>
  <c r="AV99" i="5"/>
  <c r="AV95" i="5"/>
  <c r="AV94" i="5"/>
  <c r="AV93" i="5"/>
  <c r="AV104" i="5"/>
  <c r="AV98" i="5"/>
  <c r="AV89" i="5"/>
  <c r="AV85" i="5"/>
  <c r="AV81" i="5"/>
  <c r="AV96" i="5"/>
  <c r="AV88" i="5"/>
  <c r="AV84" i="5"/>
  <c r="AV92" i="5"/>
  <c r="AV91" i="5"/>
  <c r="AV90" i="5"/>
  <c r="AV87" i="5"/>
  <c r="AV86" i="5"/>
  <c r="AV83" i="5"/>
  <c r="AV77" i="5"/>
  <c r="AV82" i="5"/>
  <c r="AV79" i="5"/>
  <c r="AV78" i="5"/>
  <c r="AV71" i="5"/>
  <c r="AV67" i="5"/>
  <c r="AV63" i="5"/>
  <c r="AV59" i="5"/>
  <c r="AV55" i="5"/>
  <c r="AV80" i="5"/>
  <c r="AV74" i="5"/>
  <c r="AV70" i="5"/>
  <c r="AV66" i="5"/>
  <c r="AV62" i="5"/>
  <c r="AV56" i="5"/>
  <c r="AV53" i="5"/>
  <c r="AV49" i="5"/>
  <c r="AV54" i="5"/>
  <c r="AV52" i="5"/>
  <c r="AV48" i="5"/>
  <c r="AV76" i="5"/>
  <c r="AV75" i="5"/>
  <c r="AV60" i="5"/>
  <c r="AV68" i="5"/>
  <c r="AV58" i="5"/>
  <c r="AV44" i="5"/>
  <c r="AV40" i="5"/>
  <c r="AV36" i="5"/>
  <c r="AU33" i="5"/>
  <c r="AV32" i="5"/>
  <c r="AU29" i="5"/>
  <c r="AV28" i="5"/>
  <c r="AS27" i="5"/>
  <c r="AU25" i="5"/>
  <c r="AV24" i="5"/>
  <c r="AS23" i="5"/>
  <c r="AU21" i="5"/>
  <c r="AV20" i="5"/>
  <c r="AS19" i="5"/>
  <c r="AV73" i="5"/>
  <c r="AV65" i="5"/>
  <c r="AV47" i="5"/>
  <c r="AV43" i="5"/>
  <c r="AV39" i="5"/>
  <c r="AV35" i="5"/>
  <c r="AU32" i="5"/>
  <c r="AV31" i="5"/>
  <c r="AU28" i="5"/>
  <c r="AV27" i="5"/>
  <c r="AU24" i="5"/>
  <c r="AV23" i="5"/>
  <c r="AS22" i="5"/>
  <c r="AU20" i="5"/>
  <c r="AV19" i="5"/>
  <c r="AS18" i="5"/>
  <c r="AU16" i="5"/>
  <c r="AV15" i="5"/>
  <c r="AS14" i="5"/>
  <c r="AU12" i="5"/>
  <c r="AU18" i="5"/>
  <c r="AU23" i="5"/>
  <c r="AU27" i="5"/>
  <c r="AU31" i="5"/>
  <c r="AU34" i="5"/>
  <c r="AU35" i="5"/>
  <c r="AU36" i="5"/>
  <c r="AU37" i="5"/>
  <c r="AU39" i="5"/>
  <c r="AU40" i="5"/>
  <c r="AU41" i="5"/>
  <c r="AU43" i="5"/>
  <c r="AU44" i="5"/>
  <c r="AU45" i="5"/>
  <c r="AU46" i="5"/>
  <c r="AU47" i="5"/>
  <c r="AU48" i="5"/>
  <c r="AU49" i="5"/>
  <c r="AU50" i="5"/>
  <c r="AU51" i="5"/>
  <c r="AU52" i="5"/>
  <c r="AU53" i="5"/>
  <c r="AU54" i="5"/>
  <c r="AU55" i="5"/>
  <c r="AU56" i="5"/>
  <c r="AU57" i="5"/>
  <c r="AU58" i="5"/>
  <c r="AU59" i="5"/>
  <c r="AU60" i="5"/>
  <c r="AU61" i="5"/>
  <c r="AU62" i="5"/>
  <c r="AU63" i="5"/>
  <c r="AU64" i="5"/>
  <c r="AU65" i="5"/>
  <c r="AU66" i="5"/>
  <c r="AU67" i="5"/>
  <c r="AU68" i="5"/>
  <c r="AU69" i="5"/>
  <c r="AU70" i="5"/>
  <c r="AU71" i="5"/>
  <c r="AU72" i="5"/>
  <c r="AU73" i="5"/>
  <c r="AU74" i="5"/>
  <c r="AU75" i="5"/>
  <c r="AU77" i="5"/>
  <c r="AU78" i="5"/>
  <c r="AU79" i="5"/>
  <c r="AU80" i="5"/>
  <c r="AU81" i="5"/>
  <c r="AU82" i="5"/>
  <c r="AU83" i="5"/>
  <c r="AU84" i="5"/>
  <c r="AU85" i="5"/>
  <c r="AU86" i="5"/>
  <c r="AU87" i="5"/>
  <c r="AU88" i="5"/>
  <c r="AU89" i="5"/>
  <c r="AU90" i="5"/>
  <c r="AU91" i="5"/>
  <c r="AU92" i="5"/>
  <c r="AU93" i="5"/>
  <c r="AU94" i="5"/>
  <c r="AU95" i="5"/>
  <c r="AU96" i="5"/>
  <c r="AU97" i="5"/>
  <c r="AU98" i="5"/>
  <c r="AU99" i="5"/>
  <c r="AU100" i="5"/>
  <c r="AU101" i="5"/>
  <c r="AU102" i="5"/>
  <c r="AU103" i="5"/>
  <c r="AU104" i="5"/>
  <c r="AU105" i="5"/>
  <c r="AU106" i="5"/>
  <c r="AU107" i="5"/>
  <c r="AU108" i="5"/>
  <c r="AU109" i="5"/>
  <c r="AU110" i="5"/>
  <c r="AU111" i="5"/>
  <c r="AU112" i="5"/>
  <c r="AU113" i="5"/>
  <c r="L36" i="5"/>
  <c r="AV11" i="5"/>
  <c r="AV72" i="5"/>
  <c r="AV64" i="5"/>
  <c r="AV57" i="5"/>
  <c r="AV50" i="5"/>
  <c r="AV46" i="5"/>
  <c r="AV42" i="5"/>
  <c r="AV38" i="5"/>
  <c r="AV34" i="5"/>
  <c r="AS33" i="5"/>
  <c r="AV30" i="5"/>
  <c r="AS29" i="5"/>
  <c r="AV26" i="5"/>
  <c r="AS25" i="5"/>
  <c r="T37" i="5"/>
  <c r="AJ37" i="5"/>
  <c r="AZ37" i="5"/>
  <c r="W38" i="5"/>
  <c r="AM38" i="5"/>
  <c r="BC38" i="5"/>
  <c r="AS40" i="5"/>
  <c r="P41" i="5"/>
  <c r="AF41" i="5"/>
  <c r="AV41" i="5"/>
  <c r="S42" i="5"/>
  <c r="AI42" i="5"/>
  <c r="AL43" i="5"/>
  <c r="BB43" i="5"/>
  <c r="AO44" i="5"/>
  <c r="AB45" i="5"/>
  <c r="AR45" i="5"/>
  <c r="O46" i="5"/>
  <c r="AX47" i="5"/>
  <c r="AL48" i="5"/>
  <c r="U49" i="5"/>
  <c r="BA49" i="5"/>
  <c r="AS50" i="5"/>
  <c r="P51" i="5"/>
  <c r="AV51" i="5"/>
  <c r="BM112" i="5"/>
  <c r="BM111" i="5"/>
  <c r="BM113" i="5"/>
  <c r="BM110" i="5"/>
  <c r="BM108" i="5"/>
  <c r="BM109" i="5"/>
  <c r="BM107" i="5"/>
  <c r="BM102" i="5"/>
  <c r="BM105" i="5"/>
  <c r="BM101" i="5"/>
  <c r="BM100" i="5"/>
  <c r="BM99" i="5"/>
  <c r="BM104" i="5"/>
  <c r="BM98" i="5"/>
  <c r="BM103" i="5"/>
  <c r="BM94" i="5"/>
  <c r="BM93" i="5"/>
  <c r="BM97" i="5"/>
  <c r="BM96" i="5"/>
  <c r="BM92" i="5"/>
  <c r="BM95" i="5"/>
  <c r="BM88" i="5"/>
  <c r="BM84" i="5"/>
  <c r="BM80" i="5"/>
  <c r="BM106" i="5"/>
  <c r="BM91" i="5"/>
  <c r="BM87" i="5"/>
  <c r="BM89" i="5"/>
  <c r="BM85" i="5"/>
  <c r="BM82" i="5"/>
  <c r="BM76" i="5"/>
  <c r="BM81" i="5"/>
  <c r="BM79" i="5"/>
  <c r="BM86" i="5"/>
  <c r="BM83" i="5"/>
  <c r="BM77" i="5"/>
  <c r="BM70" i="5"/>
  <c r="BM66" i="5"/>
  <c r="BM62" i="5"/>
  <c r="BM58" i="5"/>
  <c r="BM54" i="5"/>
  <c r="BM75" i="5"/>
  <c r="BM73" i="5"/>
  <c r="BM69" i="5"/>
  <c r="BM65" i="5"/>
  <c r="BM61" i="5"/>
  <c r="BM74" i="5"/>
  <c r="BM55" i="5"/>
  <c r="BM52" i="5"/>
  <c r="BK50" i="5"/>
  <c r="BL49" i="5"/>
  <c r="BM48" i="5"/>
  <c r="BM90" i="5"/>
  <c r="BM60" i="5"/>
  <c r="BL52" i="5"/>
  <c r="BM51" i="5"/>
  <c r="BK49" i="5"/>
  <c r="BL48" i="5"/>
  <c r="BM78" i="5"/>
  <c r="BM72" i="5"/>
  <c r="BM68" i="5"/>
  <c r="BM64" i="5"/>
  <c r="BM59" i="5"/>
  <c r="BM57" i="5"/>
  <c r="BK54" i="5"/>
  <c r="BL72" i="5"/>
  <c r="BL64" i="5"/>
  <c r="BK52" i="5"/>
  <c r="BK51" i="5"/>
  <c r="BG48" i="5"/>
  <c r="BM47" i="5"/>
  <c r="BI47" i="5"/>
  <c r="BJ46" i="5"/>
  <c r="BK45" i="5"/>
  <c r="BG45" i="5"/>
  <c r="BL44" i="5"/>
  <c r="BH44" i="5"/>
  <c r="BM43" i="5"/>
  <c r="BI43" i="5"/>
  <c r="BJ42" i="5"/>
  <c r="BF42" i="5"/>
  <c r="BK41" i="5"/>
  <c r="BG41" i="5"/>
  <c r="BL40" i="5"/>
  <c r="BH40" i="5"/>
  <c r="BM39" i="5"/>
  <c r="BI39" i="5"/>
  <c r="BJ38" i="5"/>
  <c r="BF38" i="5"/>
  <c r="BK37" i="5"/>
  <c r="BG37" i="5"/>
  <c r="BL36" i="5"/>
  <c r="BH36" i="5"/>
  <c r="BM35" i="5"/>
  <c r="BI35" i="5"/>
  <c r="BE35" i="5"/>
  <c r="BJ34" i="5"/>
  <c r="BF34" i="5"/>
  <c r="BK33" i="5"/>
  <c r="BG33" i="5"/>
  <c r="BL32" i="5"/>
  <c r="BH32" i="5"/>
  <c r="BM31" i="5"/>
  <c r="BI31" i="5"/>
  <c r="BE31" i="5"/>
  <c r="BJ30" i="5"/>
  <c r="BF30" i="5"/>
  <c r="BK29" i="5"/>
  <c r="BG29" i="5"/>
  <c r="BL28" i="5"/>
  <c r="BH28" i="5"/>
  <c r="BM27" i="5"/>
  <c r="BI27" i="5"/>
  <c r="BE27" i="5"/>
  <c r="BJ26" i="5"/>
  <c r="BF26" i="5"/>
  <c r="BK25" i="5"/>
  <c r="BG25" i="5"/>
  <c r="BL24" i="5"/>
  <c r="BH24" i="5"/>
  <c r="BM23" i="5"/>
  <c r="BI23" i="5"/>
  <c r="BE23" i="5"/>
  <c r="BJ22" i="5"/>
  <c r="BF22" i="5"/>
  <c r="BK21" i="5"/>
  <c r="BG21" i="5"/>
  <c r="BL20" i="5"/>
  <c r="BH20" i="5"/>
  <c r="BM19" i="5"/>
  <c r="BI19" i="5"/>
  <c r="BE19" i="5"/>
  <c r="BM71" i="5"/>
  <c r="BL69" i="5"/>
  <c r="BM63" i="5"/>
  <c r="BL61" i="5"/>
  <c r="BL58" i="5"/>
  <c r="BM50" i="5"/>
  <c r="BM49" i="5"/>
  <c r="BL47" i="5"/>
  <c r="BH47" i="5"/>
  <c r="BM46" i="5"/>
  <c r="BI46" i="5"/>
  <c r="BJ45" i="5"/>
  <c r="BF45" i="5"/>
  <c r="BK44" i="5"/>
  <c r="BG44" i="5"/>
  <c r="BL43" i="5"/>
  <c r="BH43" i="5"/>
  <c r="BM42" i="5"/>
  <c r="BI42" i="5"/>
  <c r="BJ41" i="5"/>
  <c r="BF41" i="5"/>
  <c r="BK40" i="5"/>
  <c r="BG40" i="5"/>
  <c r="BL39" i="5"/>
  <c r="BH39" i="5"/>
  <c r="BM38" i="5"/>
  <c r="BI38" i="5"/>
  <c r="BJ37" i="5"/>
  <c r="BF37" i="5"/>
  <c r="BK36" i="5"/>
  <c r="BG36" i="5"/>
  <c r="BL35" i="5"/>
  <c r="BH35" i="5"/>
  <c r="BM34" i="5"/>
  <c r="BI34" i="5"/>
  <c r="BE34" i="5"/>
  <c r="BJ33" i="5"/>
  <c r="BF33" i="5"/>
  <c r="BK32" i="5"/>
  <c r="BG32" i="5"/>
  <c r="BL31" i="5"/>
  <c r="BH31" i="5"/>
  <c r="BM30" i="5"/>
  <c r="BI30" i="5"/>
  <c r="BE30" i="5"/>
  <c r="BJ29" i="5"/>
  <c r="BF29" i="5"/>
  <c r="BK28" i="5"/>
  <c r="BG28" i="5"/>
  <c r="BL27" i="5"/>
  <c r="BH27" i="5"/>
  <c r="BM26" i="5"/>
  <c r="BI26" i="5"/>
  <c r="BE26" i="5"/>
  <c r="BJ25" i="5"/>
  <c r="BF25" i="5"/>
  <c r="BK24" i="5"/>
  <c r="BG24" i="5"/>
  <c r="BG12" i="5"/>
  <c r="BG16" i="5"/>
  <c r="BG20" i="5"/>
  <c r="BG23" i="5"/>
  <c r="BG27" i="5"/>
  <c r="BG31" i="5"/>
  <c r="BG35" i="5"/>
  <c r="BG39" i="5"/>
  <c r="BG43" i="5"/>
  <c r="BG47" i="5"/>
  <c r="BG49" i="5"/>
  <c r="BG50" i="5"/>
  <c r="BG51" i="5"/>
  <c r="BG52" i="5"/>
  <c r="BG53" i="5"/>
  <c r="BG54" i="5"/>
  <c r="BG55" i="5"/>
  <c r="BG56" i="5"/>
  <c r="BG57" i="5"/>
  <c r="BG58" i="5"/>
  <c r="BG59" i="5"/>
  <c r="BG60" i="5"/>
  <c r="BG61" i="5"/>
  <c r="BG62" i="5"/>
  <c r="BG63" i="5"/>
  <c r="BG64" i="5"/>
  <c r="BG65" i="5"/>
  <c r="BG66" i="5"/>
  <c r="BG67" i="5"/>
  <c r="BG68" i="5"/>
  <c r="BG69" i="5"/>
  <c r="BG70" i="5"/>
  <c r="BG71" i="5"/>
  <c r="BG72" i="5"/>
  <c r="BG73" i="5"/>
  <c r="BG74" i="5"/>
  <c r="BG75" i="5"/>
  <c r="BG76" i="5"/>
  <c r="BG77" i="5"/>
  <c r="BG78" i="5"/>
  <c r="BG79" i="5"/>
  <c r="BG80" i="5"/>
  <c r="BG81" i="5"/>
  <c r="BG82" i="5"/>
  <c r="BG83" i="5"/>
  <c r="BG84" i="5"/>
  <c r="BG85" i="5"/>
  <c r="BG86" i="5"/>
  <c r="BG87" i="5"/>
  <c r="BG88" i="5"/>
  <c r="BG89" i="5"/>
  <c r="BG90" i="5"/>
  <c r="BG91" i="5"/>
  <c r="BG92" i="5"/>
  <c r="BG93" i="5"/>
  <c r="BG94" i="5"/>
  <c r="BG95" i="5"/>
  <c r="BG96" i="5"/>
  <c r="BG97" i="5"/>
  <c r="BG98" i="5"/>
  <c r="BG99" i="5"/>
  <c r="BG100" i="5"/>
  <c r="BG101" i="5"/>
  <c r="BG102" i="5"/>
  <c r="BG103" i="5"/>
  <c r="BG104" i="5"/>
  <c r="BG105" i="5"/>
  <c r="BG106" i="5"/>
  <c r="BG107" i="5"/>
  <c r="BG108" i="5"/>
  <c r="BG109" i="5"/>
  <c r="BG110" i="5"/>
  <c r="BG111" i="5"/>
  <c r="BG112" i="5"/>
  <c r="BG113" i="5"/>
  <c r="L48" i="5"/>
  <c r="BL23" i="5"/>
  <c r="BH23" i="5"/>
  <c r="BM22" i="5"/>
  <c r="BI22" i="5"/>
  <c r="BI14" i="5"/>
  <c r="BI18" i="5"/>
  <c r="BI25" i="5"/>
  <c r="BI29" i="5"/>
  <c r="BI33" i="5"/>
  <c r="BI37" i="5"/>
  <c r="BI41" i="5"/>
  <c r="BI45" i="5"/>
  <c r="BI48" i="5"/>
  <c r="BI49" i="5"/>
  <c r="BI51" i="5"/>
  <c r="BI52" i="5"/>
  <c r="BI53" i="5"/>
  <c r="BI54" i="5"/>
  <c r="BI56" i="5"/>
  <c r="BI57" i="5"/>
  <c r="BI58" i="5"/>
  <c r="BI59" i="5"/>
  <c r="BI60" i="5"/>
  <c r="BI61" i="5"/>
  <c r="BI62" i="5"/>
  <c r="BI63" i="5"/>
  <c r="BI64" i="5"/>
  <c r="BI65" i="5"/>
  <c r="BI66" i="5"/>
  <c r="BI67" i="5"/>
  <c r="BI68" i="5"/>
  <c r="BI69" i="5"/>
  <c r="BI70" i="5"/>
  <c r="BI71" i="5"/>
  <c r="BI72" i="5"/>
  <c r="BI73" i="5"/>
  <c r="BI74" i="5"/>
  <c r="BI75" i="5"/>
  <c r="BI76" i="5"/>
  <c r="BI77" i="5"/>
  <c r="BI78" i="5"/>
  <c r="BI79" i="5"/>
  <c r="BI80" i="5"/>
  <c r="BI81" i="5"/>
  <c r="BI82" i="5"/>
  <c r="BI83" i="5"/>
  <c r="BI84" i="5"/>
  <c r="BI85" i="5"/>
  <c r="BI86" i="5"/>
  <c r="BI87" i="5"/>
  <c r="BI88" i="5"/>
  <c r="BI89" i="5"/>
  <c r="BI90" i="5"/>
  <c r="BI91" i="5"/>
  <c r="BI92" i="5"/>
  <c r="BI93" i="5"/>
  <c r="BI94" i="5"/>
  <c r="BI95" i="5"/>
  <c r="BI96" i="5"/>
  <c r="BI97" i="5"/>
  <c r="BI98" i="5"/>
  <c r="BI99" i="5"/>
  <c r="BI100" i="5"/>
  <c r="BI101" i="5"/>
  <c r="BI102" i="5"/>
  <c r="BI103" i="5"/>
  <c r="BI104" i="5"/>
  <c r="BI105" i="5"/>
  <c r="BI106" i="5"/>
  <c r="BI107" i="5"/>
  <c r="BI108" i="5"/>
  <c r="BI109" i="5"/>
  <c r="BI110" i="5"/>
  <c r="BI111" i="5"/>
  <c r="BI112" i="5"/>
  <c r="BI113" i="5"/>
  <c r="L50" i="5"/>
  <c r="BE22" i="5"/>
  <c r="BJ21" i="5"/>
  <c r="BF21" i="5"/>
  <c r="BK20" i="5"/>
  <c r="BL19" i="5"/>
  <c r="BH19" i="5"/>
  <c r="BM18" i="5"/>
  <c r="BE18" i="5"/>
  <c r="BJ17" i="5"/>
  <c r="BF17" i="5"/>
  <c r="BK16" i="5"/>
  <c r="BL15" i="5"/>
  <c r="BH15" i="5"/>
  <c r="BM14" i="5"/>
  <c r="BE14" i="5"/>
  <c r="BE25" i="5"/>
  <c r="BE29" i="5"/>
  <c r="BE33" i="5"/>
  <c r="BE37" i="5"/>
  <c r="BE38" i="5"/>
  <c r="BE39" i="5"/>
  <c r="BE41" i="5"/>
  <c r="BE42" i="5"/>
  <c r="BE43" i="5"/>
  <c r="BE45" i="5"/>
  <c r="BE46" i="5"/>
  <c r="BE47" i="5"/>
  <c r="BE48" i="5"/>
  <c r="BE49" i="5"/>
  <c r="BE50" i="5"/>
  <c r="BE51" i="5"/>
  <c r="BE52" i="5"/>
  <c r="BE54" i="5"/>
  <c r="BE55" i="5"/>
  <c r="BE56" i="5"/>
  <c r="BE57" i="5"/>
  <c r="BE58" i="5"/>
  <c r="BE59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4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L46" i="5"/>
  <c r="BJ13" i="5"/>
  <c r="BJ24" i="5"/>
  <c r="BJ28" i="5"/>
  <c r="BJ32" i="5"/>
  <c r="BJ36" i="5"/>
  <c r="BJ40" i="5"/>
  <c r="BJ44" i="5"/>
  <c r="BJ49" i="5"/>
  <c r="BJ50" i="5"/>
  <c r="BJ51" i="5"/>
  <c r="BJ52" i="5"/>
  <c r="BJ53" i="5"/>
  <c r="BJ54" i="5"/>
  <c r="BJ55" i="5"/>
  <c r="BJ56" i="5"/>
  <c r="BJ57" i="5"/>
  <c r="BJ58" i="5"/>
  <c r="BJ59" i="5"/>
  <c r="BJ61" i="5"/>
  <c r="BJ62" i="5"/>
  <c r="BJ63" i="5"/>
  <c r="BJ64" i="5"/>
  <c r="BJ65" i="5"/>
  <c r="BJ66" i="5"/>
  <c r="BJ67" i="5"/>
  <c r="BJ68" i="5"/>
  <c r="BJ69" i="5"/>
  <c r="BJ70" i="5"/>
  <c r="BJ71" i="5"/>
  <c r="BJ72" i="5"/>
  <c r="BJ73" i="5"/>
  <c r="BJ74" i="5"/>
  <c r="BJ75" i="5"/>
  <c r="BJ76" i="5"/>
  <c r="BJ77" i="5"/>
  <c r="BJ78" i="5"/>
  <c r="BJ79" i="5"/>
  <c r="BJ80" i="5"/>
  <c r="BJ81" i="5"/>
  <c r="BJ82" i="5"/>
  <c r="BJ83" i="5"/>
  <c r="BJ84" i="5"/>
  <c r="BJ85" i="5"/>
  <c r="BJ86" i="5"/>
  <c r="BJ87" i="5"/>
  <c r="BJ88" i="5"/>
  <c r="BJ89" i="5"/>
  <c r="BJ90" i="5"/>
  <c r="BJ91" i="5"/>
  <c r="BJ92" i="5"/>
  <c r="BJ93" i="5"/>
  <c r="BJ94" i="5"/>
  <c r="BJ95" i="5"/>
  <c r="BJ96" i="5"/>
  <c r="BJ97" i="5"/>
  <c r="BJ98" i="5"/>
  <c r="BJ99" i="5"/>
  <c r="BJ100" i="5"/>
  <c r="BJ101" i="5"/>
  <c r="BJ102" i="5"/>
  <c r="BJ103" i="5"/>
  <c r="BJ104" i="5"/>
  <c r="BJ105" i="5"/>
  <c r="BJ106" i="5"/>
  <c r="BJ107" i="5"/>
  <c r="BJ108" i="5"/>
  <c r="BJ109" i="5"/>
  <c r="BJ110" i="5"/>
  <c r="BJ111" i="5"/>
  <c r="BJ112" i="5"/>
  <c r="BJ113" i="5"/>
  <c r="L51" i="5"/>
  <c r="BF13" i="5"/>
  <c r="BF24" i="5"/>
  <c r="BF28" i="5"/>
  <c r="BF32" i="5"/>
  <c r="BF36" i="5"/>
  <c r="BF40" i="5"/>
  <c r="BF44" i="5"/>
  <c r="BF46" i="5"/>
  <c r="BF48" i="5"/>
  <c r="BF49" i="5"/>
  <c r="BF50" i="5"/>
  <c r="BF51" i="5"/>
  <c r="BF53" i="5"/>
  <c r="BF54" i="5"/>
  <c r="BF55" i="5"/>
  <c r="BF56" i="5"/>
  <c r="BF57" i="5"/>
  <c r="BF58" i="5"/>
  <c r="BF59" i="5"/>
  <c r="BF60" i="5"/>
  <c r="BF61" i="5"/>
  <c r="BF62" i="5"/>
  <c r="BF63" i="5"/>
  <c r="BF64" i="5"/>
  <c r="BF65" i="5"/>
  <c r="BF66" i="5"/>
  <c r="BF67" i="5"/>
  <c r="BF68" i="5"/>
  <c r="BF69" i="5"/>
  <c r="BF71" i="5"/>
  <c r="BF72" i="5"/>
  <c r="BF73" i="5"/>
  <c r="BF74" i="5"/>
  <c r="BF75" i="5"/>
  <c r="BF76" i="5"/>
  <c r="BF77" i="5"/>
  <c r="BF78" i="5"/>
  <c r="BF79" i="5"/>
  <c r="BF80" i="5"/>
  <c r="BF81" i="5"/>
  <c r="BF82" i="5"/>
  <c r="BF83" i="5"/>
  <c r="BF84" i="5"/>
  <c r="BF85" i="5"/>
  <c r="BF86" i="5"/>
  <c r="BF87" i="5"/>
  <c r="BF88" i="5"/>
  <c r="BF89" i="5"/>
  <c r="BF90" i="5"/>
  <c r="BF91" i="5"/>
  <c r="BF92" i="5"/>
  <c r="BF93" i="5"/>
  <c r="BF94" i="5"/>
  <c r="BF95" i="5"/>
  <c r="BF96" i="5"/>
  <c r="BF97" i="5"/>
  <c r="BF98" i="5"/>
  <c r="BF99" i="5"/>
  <c r="BF100" i="5"/>
  <c r="BF101" i="5"/>
  <c r="BF102" i="5"/>
  <c r="BF103" i="5"/>
  <c r="BF104" i="5"/>
  <c r="BF105" i="5"/>
  <c r="BF106" i="5"/>
  <c r="BF107" i="5"/>
  <c r="BF108" i="5"/>
  <c r="BF109" i="5"/>
  <c r="BF110" i="5"/>
  <c r="BF111" i="5"/>
  <c r="BF112" i="5"/>
  <c r="BF113" i="5"/>
  <c r="L47" i="5"/>
  <c r="BK12" i="5"/>
  <c r="BK23" i="5"/>
  <c r="BK27" i="5"/>
  <c r="BK31" i="5"/>
  <c r="BK35" i="5"/>
  <c r="BK39" i="5"/>
  <c r="BK43" i="5"/>
  <c r="BK47" i="5"/>
  <c r="BK48" i="5"/>
  <c r="BK53" i="5"/>
  <c r="BK55" i="5"/>
  <c r="BK56" i="5"/>
  <c r="BK57" i="5"/>
  <c r="BK58" i="5"/>
  <c r="BK59" i="5"/>
  <c r="BK60" i="5"/>
  <c r="BK61" i="5"/>
  <c r="BK62" i="5"/>
  <c r="BK63" i="5"/>
  <c r="BK64" i="5"/>
  <c r="BK65" i="5"/>
  <c r="BK66" i="5"/>
  <c r="BK67" i="5"/>
  <c r="BK68" i="5"/>
  <c r="BK69" i="5"/>
  <c r="BK70" i="5"/>
  <c r="BK71" i="5"/>
  <c r="BK72" i="5"/>
  <c r="BK73" i="5"/>
  <c r="BK74" i="5"/>
  <c r="BK75" i="5"/>
  <c r="BK76" i="5"/>
  <c r="BK77" i="5"/>
  <c r="BK78" i="5"/>
  <c r="BK79" i="5"/>
  <c r="BK80" i="5"/>
  <c r="BK81" i="5"/>
  <c r="BK82" i="5"/>
  <c r="BK83" i="5"/>
  <c r="BK84" i="5"/>
  <c r="BK85" i="5"/>
  <c r="BK86" i="5"/>
  <c r="BK87" i="5"/>
  <c r="BK88" i="5"/>
  <c r="BK89" i="5"/>
  <c r="BK90" i="5"/>
  <c r="BK91" i="5"/>
  <c r="BK92" i="5"/>
  <c r="BK93" i="5"/>
  <c r="BK94" i="5"/>
  <c r="BK95" i="5"/>
  <c r="BK96" i="5"/>
  <c r="BK97" i="5"/>
  <c r="BK98" i="5"/>
  <c r="BK99" i="5"/>
  <c r="BK100" i="5"/>
  <c r="BK101" i="5"/>
  <c r="BK102" i="5"/>
  <c r="BK103" i="5"/>
  <c r="BK104" i="5"/>
  <c r="BK105" i="5"/>
  <c r="BK106" i="5"/>
  <c r="BK107" i="5"/>
  <c r="BK108" i="5"/>
  <c r="BK109" i="5"/>
  <c r="BK110" i="5"/>
  <c r="BK111" i="5"/>
  <c r="BK112" i="5"/>
  <c r="BK113" i="5"/>
  <c r="L52" i="5"/>
  <c r="BL11" i="5"/>
  <c r="BL26" i="5"/>
  <c r="BL30" i="5"/>
  <c r="BL34" i="5"/>
  <c r="BL38" i="5"/>
  <c r="BL42" i="5"/>
  <c r="BL46" i="5"/>
  <c r="BL50" i="5"/>
  <c r="BL53" i="5"/>
  <c r="BL54" i="5"/>
  <c r="BL55" i="5"/>
  <c r="BL56" i="5"/>
  <c r="BL57" i="5"/>
  <c r="BL59" i="5"/>
  <c r="BL60" i="5"/>
  <c r="BL62" i="5"/>
  <c r="BL63" i="5"/>
  <c r="BL65" i="5"/>
  <c r="BL66" i="5"/>
  <c r="BL67" i="5"/>
  <c r="BL68" i="5"/>
  <c r="BL70" i="5"/>
  <c r="BL71" i="5"/>
  <c r="BL73" i="5"/>
  <c r="BL74" i="5"/>
  <c r="BL75" i="5"/>
  <c r="BL76" i="5"/>
  <c r="BL77" i="5"/>
  <c r="BL78" i="5"/>
  <c r="BL79" i="5"/>
  <c r="BL80" i="5"/>
  <c r="BL81" i="5"/>
  <c r="BL82" i="5"/>
  <c r="BL83" i="5"/>
  <c r="BL84" i="5"/>
  <c r="BL85" i="5"/>
  <c r="BL86" i="5"/>
  <c r="BL87" i="5"/>
  <c r="BL88" i="5"/>
  <c r="BL89" i="5"/>
  <c r="BL90" i="5"/>
  <c r="BL91" i="5"/>
  <c r="BL92" i="5"/>
  <c r="BL93" i="5"/>
  <c r="BL94" i="5"/>
  <c r="BL95" i="5"/>
  <c r="BL96" i="5"/>
  <c r="BL97" i="5"/>
  <c r="BL98" i="5"/>
  <c r="BL99" i="5"/>
  <c r="BL100" i="5"/>
  <c r="BL101" i="5"/>
  <c r="BL102" i="5"/>
  <c r="BL103" i="5"/>
  <c r="BL104" i="5"/>
  <c r="BL105" i="5"/>
  <c r="BL106" i="5"/>
  <c r="BL107" i="5"/>
  <c r="BL108" i="5"/>
  <c r="BL109" i="5"/>
  <c r="BL110" i="5"/>
  <c r="BL111" i="5"/>
  <c r="BL112" i="5"/>
  <c r="BL113" i="5"/>
  <c r="L53" i="5"/>
  <c r="BH11" i="5"/>
  <c r="BH26" i="5"/>
  <c r="BH30" i="5"/>
  <c r="BH34" i="5"/>
  <c r="BH38" i="5"/>
  <c r="BH42" i="5"/>
  <c r="BH46" i="5"/>
  <c r="BH48" i="5"/>
  <c r="BH49" i="5"/>
  <c r="BH50" i="5"/>
  <c r="BH51" i="5"/>
  <c r="BH52" i="5"/>
  <c r="BH53" i="5"/>
  <c r="BH54" i="5"/>
  <c r="BH55" i="5"/>
  <c r="BH57" i="5"/>
  <c r="BH58" i="5"/>
  <c r="BH59" i="5"/>
  <c r="BH60" i="5"/>
  <c r="BH61" i="5"/>
  <c r="BH62" i="5"/>
  <c r="BH63" i="5"/>
  <c r="BH64" i="5"/>
  <c r="BH65" i="5"/>
  <c r="BH66" i="5"/>
  <c r="BH67" i="5"/>
  <c r="BH68" i="5"/>
  <c r="BH69" i="5"/>
  <c r="BH70" i="5"/>
  <c r="BH71" i="5"/>
  <c r="BH72" i="5"/>
  <c r="BH73" i="5"/>
  <c r="BH74" i="5"/>
  <c r="BH75" i="5"/>
  <c r="BH76" i="5"/>
  <c r="BH77" i="5"/>
  <c r="BH78" i="5"/>
  <c r="BH79" i="5"/>
  <c r="BH80" i="5"/>
  <c r="BH81" i="5"/>
  <c r="BH82" i="5"/>
  <c r="BH83" i="5"/>
  <c r="BH84" i="5"/>
  <c r="BH85" i="5"/>
  <c r="BH86" i="5"/>
  <c r="BH87" i="5"/>
  <c r="BH88" i="5"/>
  <c r="BH89" i="5"/>
  <c r="BH90" i="5"/>
  <c r="BH91" i="5"/>
  <c r="BH92" i="5"/>
  <c r="BH93" i="5"/>
  <c r="BH94" i="5"/>
  <c r="BH95" i="5"/>
  <c r="BH96" i="5"/>
  <c r="BH97" i="5"/>
  <c r="BH98" i="5"/>
  <c r="BH99" i="5"/>
  <c r="BH100" i="5"/>
  <c r="BH101" i="5"/>
  <c r="BH102" i="5"/>
  <c r="BH103" i="5"/>
  <c r="BH104" i="5"/>
  <c r="BH105" i="5"/>
  <c r="BH106" i="5"/>
  <c r="BH107" i="5"/>
  <c r="BH108" i="5"/>
  <c r="BH109" i="5"/>
  <c r="BH110" i="5"/>
  <c r="BH111" i="5"/>
  <c r="BH112" i="5"/>
  <c r="BH113" i="5"/>
  <c r="L49" i="5"/>
  <c r="BM10" i="5"/>
  <c r="BM25" i="5"/>
  <c r="BM29" i="5"/>
  <c r="BM33" i="5"/>
  <c r="BM37" i="5"/>
  <c r="BM41" i="5"/>
  <c r="BM45" i="5"/>
  <c r="BM56" i="5"/>
  <c r="BM67" i="5"/>
  <c r="L54" i="5"/>
  <c r="AX55" i="5"/>
  <c r="AF58" i="5"/>
  <c r="P69" i="5"/>
  <c r="N111" i="5"/>
  <c r="N110" i="5"/>
  <c r="N112" i="5"/>
  <c r="N109" i="5"/>
  <c r="N108" i="5"/>
  <c r="N107" i="5"/>
  <c r="N105" i="5"/>
  <c r="N104" i="5"/>
  <c r="N103" i="5"/>
  <c r="N99" i="5"/>
  <c r="N106" i="5"/>
  <c r="N102" i="5"/>
  <c r="N101" i="5"/>
  <c r="N97" i="5"/>
  <c r="N93" i="5"/>
  <c r="N98" i="5"/>
  <c r="N96" i="5"/>
  <c r="N100" i="5"/>
  <c r="N95" i="5"/>
  <c r="N92" i="5"/>
  <c r="N91" i="5"/>
  <c r="N87" i="5"/>
  <c r="N83" i="5"/>
  <c r="N94" i="5"/>
  <c r="N90" i="5"/>
  <c r="N86" i="5"/>
  <c r="N79" i="5"/>
  <c r="N75" i="5"/>
  <c r="N89" i="5"/>
  <c r="N85" i="5"/>
  <c r="N78" i="5"/>
  <c r="N84" i="5"/>
  <c r="N76" i="5"/>
  <c r="N73" i="5"/>
  <c r="N69" i="5"/>
  <c r="N65" i="5"/>
  <c r="N61" i="5"/>
  <c r="N57" i="5"/>
  <c r="N72" i="5"/>
  <c r="N68" i="5"/>
  <c r="N64" i="5"/>
  <c r="N82" i="5"/>
  <c r="N80" i="5"/>
  <c r="N71" i="5"/>
  <c r="N67" i="5"/>
  <c r="N63" i="5"/>
  <c r="N59" i="5"/>
  <c r="N51" i="5"/>
  <c r="N88" i="5"/>
  <c r="N81" i="5"/>
  <c r="N74" i="5"/>
  <c r="N70" i="5"/>
  <c r="N66" i="5"/>
  <c r="N62" i="5"/>
  <c r="N58" i="5"/>
  <c r="N56" i="5"/>
  <c r="N54" i="5"/>
  <c r="N50" i="5"/>
  <c r="N55" i="5"/>
  <c r="N77" i="5"/>
  <c r="N53" i="5"/>
  <c r="N46" i="5"/>
  <c r="N42" i="5"/>
  <c r="N38" i="5"/>
  <c r="N34" i="5"/>
  <c r="N30" i="5"/>
  <c r="N26" i="5"/>
  <c r="N22" i="5"/>
  <c r="N52" i="5"/>
  <c r="N45" i="5"/>
  <c r="N41" i="5"/>
  <c r="N37" i="5"/>
  <c r="N33" i="5"/>
  <c r="N29" i="5"/>
  <c r="N25" i="5"/>
  <c r="N21" i="5"/>
  <c r="N17" i="5"/>
  <c r="N13" i="5"/>
  <c r="N49" i="5"/>
  <c r="N44" i="5"/>
  <c r="N40" i="5"/>
  <c r="N36" i="5"/>
  <c r="N32" i="5"/>
  <c r="N28" i="5"/>
  <c r="N24" i="5"/>
  <c r="N6" i="5"/>
  <c r="P8" i="5"/>
  <c r="S9" i="5"/>
  <c r="T12" i="5"/>
  <c r="S17" i="5"/>
  <c r="U24" i="5"/>
  <c r="T29" i="5"/>
  <c r="Z31" i="5"/>
  <c r="AC32" i="5"/>
  <c r="AF33" i="5"/>
  <c r="S34" i="5"/>
  <c r="AI34" i="5"/>
  <c r="R39" i="5"/>
  <c r="U40" i="5"/>
  <c r="AK40" i="5"/>
  <c r="AN41" i="5"/>
  <c r="AA42" i="5"/>
  <c r="N43" i="5"/>
  <c r="AD43" i="5"/>
  <c r="T45" i="5"/>
  <c r="AZ45" i="5"/>
  <c r="W46" i="5"/>
  <c r="BB48" i="5"/>
  <c r="AK49" i="5"/>
  <c r="AC50" i="5"/>
  <c r="Z52" i="5"/>
  <c r="AW53" i="5"/>
  <c r="AJ54" i="5"/>
  <c r="AV61" i="5"/>
  <c r="AW63" i="5"/>
  <c r="P3" i="5"/>
  <c r="T3" i="5"/>
  <c r="AB3" i="5"/>
  <c r="AF3" i="5"/>
  <c r="AN3" i="5"/>
  <c r="BD3" i="5"/>
  <c r="L113" i="5"/>
  <c r="O4" i="5"/>
  <c r="S4" i="5"/>
  <c r="W4" i="5"/>
  <c r="AA4" i="5"/>
  <c r="AA8" i="5"/>
  <c r="AA12" i="5"/>
  <c r="AA13" i="5"/>
  <c r="AA15" i="5"/>
  <c r="AA16" i="5"/>
  <c r="AA20" i="5"/>
  <c r="AA21" i="5"/>
  <c r="AA22" i="5"/>
  <c r="AA23" i="5"/>
  <c r="AA24" i="5"/>
  <c r="AA25" i="5"/>
  <c r="AA27" i="5"/>
  <c r="AA28" i="5"/>
  <c r="AA29" i="5"/>
  <c r="AA31" i="5"/>
  <c r="AA32" i="5"/>
  <c r="AA33" i="5"/>
  <c r="AA35" i="5"/>
  <c r="AA36" i="5"/>
  <c r="AA37" i="5"/>
  <c r="AA38" i="5"/>
  <c r="AA39" i="5"/>
  <c r="AA40" i="5"/>
  <c r="AA41" i="5"/>
  <c r="AA43" i="5"/>
  <c r="AA44" i="5"/>
  <c r="AA45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L16" i="5"/>
  <c r="AM4" i="5"/>
  <c r="AM8" i="5"/>
  <c r="AM17" i="5"/>
  <c r="AM24" i="5"/>
  <c r="AM26" i="5"/>
  <c r="AM28" i="5"/>
  <c r="AM29" i="5"/>
  <c r="AM32" i="5"/>
  <c r="AM33" i="5"/>
  <c r="AM35" i="5"/>
  <c r="AM36" i="5"/>
  <c r="AM37" i="5"/>
  <c r="AM39" i="5"/>
  <c r="AM40" i="5"/>
  <c r="AM41" i="5"/>
  <c r="AM42" i="5"/>
  <c r="AM43" i="5"/>
  <c r="AM44" i="5"/>
  <c r="AM45" i="5"/>
  <c r="AM47" i="5"/>
  <c r="AM48" i="5"/>
  <c r="AM49" i="5"/>
  <c r="AM50" i="5"/>
  <c r="AM51" i="5"/>
  <c r="AM52" i="5"/>
  <c r="AM53" i="5"/>
  <c r="AM54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L28" i="5"/>
  <c r="BC4" i="5"/>
  <c r="BC8" i="5"/>
  <c r="BC17" i="5"/>
  <c r="BC26" i="5"/>
  <c r="BC42" i="5"/>
  <c r="BC45" i="5"/>
  <c r="BC49" i="5"/>
  <c r="BC50" i="5"/>
  <c r="BC51" i="5"/>
  <c r="BC52" i="5"/>
  <c r="BC53" i="5"/>
  <c r="BC54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73" i="5"/>
  <c r="BC74" i="5"/>
  <c r="BC75" i="5"/>
  <c r="BC76" i="5"/>
  <c r="BC77" i="5"/>
  <c r="BC78" i="5"/>
  <c r="BC79" i="5"/>
  <c r="BC80" i="5"/>
  <c r="BC81" i="5"/>
  <c r="BC82" i="5"/>
  <c r="BC83" i="5"/>
  <c r="BC84" i="5"/>
  <c r="BC85" i="5"/>
  <c r="BC86" i="5"/>
  <c r="BC87" i="5"/>
  <c r="BC88" i="5"/>
  <c r="BC89" i="5"/>
  <c r="BC90" i="5"/>
  <c r="BC91" i="5"/>
  <c r="BC92" i="5"/>
  <c r="BC93" i="5"/>
  <c r="BC94" i="5"/>
  <c r="BC95" i="5"/>
  <c r="BC9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L44" i="5"/>
  <c r="N5" i="5"/>
  <c r="R5" i="5"/>
  <c r="Z5" i="5"/>
  <c r="AD5" i="5"/>
  <c r="AD9" i="5"/>
  <c r="AD13" i="5"/>
  <c r="AD14" i="5"/>
  <c r="AD16" i="5"/>
  <c r="AD17" i="5"/>
  <c r="AD21" i="5"/>
  <c r="AD22" i="5"/>
  <c r="AD23" i="5"/>
  <c r="AD24" i="5"/>
  <c r="AD25" i="5"/>
  <c r="AD26" i="5"/>
  <c r="AD28" i="5"/>
  <c r="AD29" i="5"/>
  <c r="AD30" i="5"/>
  <c r="AD32" i="5"/>
  <c r="AD33" i="5"/>
  <c r="AD34" i="5"/>
  <c r="AD36" i="5"/>
  <c r="AD37" i="5"/>
  <c r="AD38" i="5"/>
  <c r="AD39" i="5"/>
  <c r="AD40" i="5"/>
  <c r="AD41" i="5"/>
  <c r="AD42" i="5"/>
  <c r="AD44" i="5"/>
  <c r="AD45" i="5"/>
  <c r="AD46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L19" i="5"/>
  <c r="AL5" i="5"/>
  <c r="AL9" i="5"/>
  <c r="AL15" i="5"/>
  <c r="AL21" i="5"/>
  <c r="AL25" i="5"/>
  <c r="AL29" i="5"/>
  <c r="AL30" i="5"/>
  <c r="AL31" i="5"/>
  <c r="AL32" i="5"/>
  <c r="AL33" i="5"/>
  <c r="AL34" i="5"/>
  <c r="AL36" i="5"/>
  <c r="AL37" i="5"/>
  <c r="AL38" i="5"/>
  <c r="AL40" i="5"/>
  <c r="AL41" i="5"/>
  <c r="AL42" i="5"/>
  <c r="AL44" i="5"/>
  <c r="AL45" i="5"/>
  <c r="AL46" i="5"/>
  <c r="AL47" i="5"/>
  <c r="AL49" i="5"/>
  <c r="AL50" i="5"/>
  <c r="AL51" i="5"/>
  <c r="AL52" i="5"/>
  <c r="AL53" i="5"/>
  <c r="AL54" i="5"/>
  <c r="AL55" i="5"/>
  <c r="AL56" i="5"/>
  <c r="AL57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L27" i="5"/>
  <c r="BB5" i="5"/>
  <c r="BB9" i="5"/>
  <c r="BB15" i="5"/>
  <c r="BB31" i="5"/>
  <c r="BB42" i="5"/>
  <c r="BB45" i="5"/>
  <c r="BB46" i="5"/>
  <c r="BB47" i="5"/>
  <c r="BB50" i="5"/>
  <c r="BB51" i="5"/>
  <c r="BB52" i="5"/>
  <c r="BB53" i="5"/>
  <c r="BB54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73" i="5"/>
  <c r="BB74" i="5"/>
  <c r="BB75" i="5"/>
  <c r="BB76" i="5"/>
  <c r="BB77" i="5"/>
  <c r="BB78" i="5"/>
  <c r="BB79" i="5"/>
  <c r="BB80" i="5"/>
  <c r="BB81" i="5"/>
  <c r="BB82" i="5"/>
  <c r="BB83" i="5"/>
  <c r="BB84" i="5"/>
  <c r="BB85" i="5"/>
  <c r="BB86" i="5"/>
  <c r="BB87" i="5"/>
  <c r="BB88" i="5"/>
  <c r="BB89" i="5"/>
  <c r="BB90" i="5"/>
  <c r="BB91" i="5"/>
  <c r="BB92" i="5"/>
  <c r="BB93" i="5"/>
  <c r="BB94" i="5"/>
  <c r="BB95" i="5"/>
  <c r="BB9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L43" i="5"/>
  <c r="U6" i="5"/>
  <c r="U10" i="5"/>
  <c r="U11" i="5"/>
  <c r="U13" i="5"/>
  <c r="U20" i="5"/>
  <c r="U36" i="5"/>
  <c r="U50" i="5"/>
  <c r="L10" i="5"/>
  <c r="AC6" i="5"/>
  <c r="AC10" i="5"/>
  <c r="AC12" i="5"/>
  <c r="AC14" i="5"/>
  <c r="AC18" i="5"/>
  <c r="AC19" i="5"/>
  <c r="AC20" i="5"/>
  <c r="AC22" i="5"/>
  <c r="AC23" i="5"/>
  <c r="AC25" i="5"/>
  <c r="AC26" i="5"/>
  <c r="AC27" i="5"/>
  <c r="AC28" i="5"/>
  <c r="AC29" i="5"/>
  <c r="AC30" i="5"/>
  <c r="AC31" i="5"/>
  <c r="AC33" i="5"/>
  <c r="AC34" i="5"/>
  <c r="AC35" i="5"/>
  <c r="AC37" i="5"/>
  <c r="AC38" i="5"/>
  <c r="AC39" i="5"/>
  <c r="AC41" i="5"/>
  <c r="AC42" i="5"/>
  <c r="AC43" i="5"/>
  <c r="AC44" i="5"/>
  <c r="AC45" i="5"/>
  <c r="AC46" i="5"/>
  <c r="AC47" i="5"/>
  <c r="AC48" i="5"/>
  <c r="AC49" i="5"/>
  <c r="AC51" i="5"/>
  <c r="AC52" i="5"/>
  <c r="AC53" i="5"/>
  <c r="AC54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L18" i="5"/>
  <c r="AK6" i="5"/>
  <c r="AK10" i="5"/>
  <c r="AK11" i="5"/>
  <c r="AK13" i="5"/>
  <c r="AK14" i="5"/>
  <c r="AK18" i="5"/>
  <c r="AK20" i="5"/>
  <c r="AK22" i="5"/>
  <c r="AK23" i="5"/>
  <c r="AK26" i="5"/>
  <c r="AK27" i="5"/>
  <c r="AK29" i="5"/>
  <c r="AK30" i="5"/>
  <c r="AK31" i="5"/>
  <c r="AK33" i="5"/>
  <c r="AK34" i="5"/>
  <c r="AK35" i="5"/>
  <c r="AK36" i="5"/>
  <c r="AK37" i="5"/>
  <c r="AK38" i="5"/>
  <c r="AK39" i="5"/>
  <c r="AK41" i="5"/>
  <c r="AK42" i="5"/>
  <c r="AK43" i="5"/>
  <c r="AK45" i="5"/>
  <c r="AK46" i="5"/>
  <c r="AK47" i="5"/>
  <c r="AK48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L26" i="5"/>
  <c r="AO6" i="5"/>
  <c r="AO10" i="5"/>
  <c r="AO16" i="5"/>
  <c r="AO22" i="5"/>
  <c r="AO26" i="5"/>
  <c r="AO27" i="5"/>
  <c r="AO30" i="5"/>
  <c r="AO31" i="5"/>
  <c r="AO32" i="5"/>
  <c r="AO33" i="5"/>
  <c r="AO34" i="5"/>
  <c r="AO35" i="5"/>
  <c r="AO37" i="5"/>
  <c r="AO38" i="5"/>
  <c r="AO39" i="5"/>
  <c r="AO41" i="5"/>
  <c r="AO42" i="5"/>
  <c r="AO43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8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4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110" i="5"/>
  <c r="AO111" i="5"/>
  <c r="AO112" i="5"/>
  <c r="AO113" i="5"/>
  <c r="L30" i="5"/>
  <c r="BA6" i="5"/>
  <c r="BA10" i="5"/>
  <c r="BA11" i="5"/>
  <c r="BA13" i="5"/>
  <c r="BA20" i="5"/>
  <c r="BA34" i="5"/>
  <c r="BA35" i="5"/>
  <c r="BA36" i="5"/>
  <c r="BA38" i="5"/>
  <c r="BA39" i="5"/>
  <c r="BA42" i="5"/>
  <c r="BA43" i="5"/>
  <c r="BA45" i="5"/>
  <c r="BA46" i="5"/>
  <c r="BA47" i="5"/>
  <c r="BA48" i="5"/>
  <c r="BA50" i="5"/>
  <c r="BA51" i="5"/>
  <c r="BA52" i="5"/>
  <c r="BA53" i="5"/>
  <c r="BA54" i="5"/>
  <c r="BA55" i="5"/>
  <c r="BA56" i="5"/>
  <c r="BA57" i="5"/>
  <c r="BA58" i="5"/>
  <c r="BA59" i="5"/>
  <c r="BA60" i="5"/>
  <c r="BA61" i="5"/>
  <c r="BA62" i="5"/>
  <c r="BA63" i="5"/>
  <c r="BA64" i="5"/>
  <c r="BA65" i="5"/>
  <c r="BA66" i="5"/>
  <c r="BA67" i="5"/>
  <c r="BA68" i="5"/>
  <c r="BA69" i="5"/>
  <c r="BA70" i="5"/>
  <c r="BA71" i="5"/>
  <c r="BA72" i="5"/>
  <c r="BA73" i="5"/>
  <c r="BA74" i="5"/>
  <c r="BA75" i="5"/>
  <c r="BA76" i="5"/>
  <c r="BA77" i="5"/>
  <c r="BA78" i="5"/>
  <c r="BA79" i="5"/>
  <c r="BA80" i="5"/>
  <c r="BA81" i="5"/>
  <c r="BA82" i="5"/>
  <c r="BA83" i="5"/>
  <c r="BA84" i="5"/>
  <c r="BA85" i="5"/>
  <c r="BA86" i="5"/>
  <c r="BA87" i="5"/>
  <c r="BA88" i="5"/>
  <c r="BA89" i="5"/>
  <c r="BA90" i="5"/>
  <c r="BA91" i="5"/>
  <c r="BA92" i="5"/>
  <c r="BA93" i="5"/>
  <c r="BA94" i="5"/>
  <c r="BA95" i="5"/>
  <c r="BA96" i="5"/>
  <c r="BA97" i="5"/>
  <c r="BA98" i="5"/>
  <c r="BA99" i="5"/>
  <c r="BA100" i="5"/>
  <c r="BA101" i="5"/>
  <c r="BA102" i="5"/>
  <c r="BA103" i="5"/>
  <c r="BA104" i="5"/>
  <c r="BA105" i="5"/>
  <c r="BA106" i="5"/>
  <c r="BA107" i="5"/>
  <c r="BA108" i="5"/>
  <c r="BA109" i="5"/>
  <c r="BA110" i="5"/>
  <c r="BA111" i="5"/>
  <c r="BA112" i="5"/>
  <c r="BA113" i="5"/>
  <c r="L42" i="5"/>
  <c r="R113" i="5"/>
  <c r="R111" i="5"/>
  <c r="R112" i="5"/>
  <c r="R110" i="5"/>
  <c r="R109" i="5"/>
  <c r="R108" i="5"/>
  <c r="R107" i="5"/>
  <c r="R105" i="5"/>
  <c r="R104" i="5"/>
  <c r="R106" i="5"/>
  <c r="R102" i="5"/>
  <c r="R99" i="5"/>
  <c r="R103" i="5"/>
  <c r="R101" i="5"/>
  <c r="R97" i="5"/>
  <c r="R93" i="5"/>
  <c r="R100" i="5"/>
  <c r="R96" i="5"/>
  <c r="R98" i="5"/>
  <c r="R95" i="5"/>
  <c r="R94" i="5"/>
  <c r="R91" i="5"/>
  <c r="R87" i="5"/>
  <c r="R83" i="5"/>
  <c r="R90" i="5"/>
  <c r="R86" i="5"/>
  <c r="R88" i="5"/>
  <c r="R81" i="5"/>
  <c r="R79" i="5"/>
  <c r="R75" i="5"/>
  <c r="R78" i="5"/>
  <c r="R80" i="5"/>
  <c r="R77" i="5"/>
  <c r="R73" i="5"/>
  <c r="R69" i="5"/>
  <c r="R65" i="5"/>
  <c r="R61" i="5"/>
  <c r="R57" i="5"/>
  <c r="R92" i="5"/>
  <c r="R89" i="5"/>
  <c r="R82" i="5"/>
  <c r="R76" i="5"/>
  <c r="R72" i="5"/>
  <c r="R68" i="5"/>
  <c r="R64" i="5"/>
  <c r="R60" i="5"/>
  <c r="R51" i="5"/>
  <c r="R84" i="5"/>
  <c r="R59" i="5"/>
  <c r="R54" i="5"/>
  <c r="R50" i="5"/>
  <c r="R71" i="5"/>
  <c r="R67" i="5"/>
  <c r="R63" i="5"/>
  <c r="R58" i="5"/>
  <c r="R56" i="5"/>
  <c r="R49" i="5"/>
  <c r="R46" i="5"/>
  <c r="R42" i="5"/>
  <c r="R38" i="5"/>
  <c r="R34" i="5"/>
  <c r="R30" i="5"/>
  <c r="R26" i="5"/>
  <c r="R22" i="5"/>
  <c r="R74" i="5"/>
  <c r="R66" i="5"/>
  <c r="R55" i="5"/>
  <c r="R48" i="5"/>
  <c r="R45" i="5"/>
  <c r="R41" i="5"/>
  <c r="R37" i="5"/>
  <c r="R33" i="5"/>
  <c r="R29" i="5"/>
  <c r="R25" i="5"/>
  <c r="R21" i="5"/>
  <c r="R17" i="5"/>
  <c r="R13" i="5"/>
  <c r="R53" i="5"/>
  <c r="R44" i="5"/>
  <c r="R40" i="5"/>
  <c r="R36" i="5"/>
  <c r="R32" i="5"/>
  <c r="R28" i="5"/>
  <c r="R24" i="5"/>
  <c r="P7" i="5"/>
  <c r="T7" i="5"/>
  <c r="AB7" i="5"/>
  <c r="AF7" i="5"/>
  <c r="AJ7" i="5"/>
  <c r="AJ11" i="5"/>
  <c r="AJ15" i="5"/>
  <c r="AJ16" i="5"/>
  <c r="AJ18" i="5"/>
  <c r="AJ19" i="5"/>
  <c r="AJ20" i="5"/>
  <c r="AJ23" i="5"/>
  <c r="AJ24" i="5"/>
  <c r="AJ25" i="5"/>
  <c r="AJ26" i="5"/>
  <c r="AJ27" i="5"/>
  <c r="AJ28" i="5"/>
  <c r="AJ30" i="5"/>
  <c r="AJ31" i="5"/>
  <c r="AJ32" i="5"/>
  <c r="AJ34" i="5"/>
  <c r="AJ35" i="5"/>
  <c r="AJ36" i="5"/>
  <c r="AJ38" i="5"/>
  <c r="AJ39" i="5"/>
  <c r="AJ40" i="5"/>
  <c r="AJ41" i="5"/>
  <c r="AJ42" i="5"/>
  <c r="AJ43" i="5"/>
  <c r="AJ44" i="5"/>
  <c r="AJ46" i="5"/>
  <c r="AJ47" i="5"/>
  <c r="AJ48" i="5"/>
  <c r="AJ49" i="5"/>
  <c r="AJ50" i="5"/>
  <c r="AJ51" i="5"/>
  <c r="AJ52" i="5"/>
  <c r="AJ53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L25" i="5"/>
  <c r="AN7" i="5"/>
  <c r="AR7" i="5"/>
  <c r="AZ7" i="5"/>
  <c r="AZ11" i="5"/>
  <c r="AZ15" i="5"/>
  <c r="AZ16" i="5"/>
  <c r="AZ18" i="5"/>
  <c r="AZ19" i="5"/>
  <c r="AZ20" i="5"/>
  <c r="AZ23" i="5"/>
  <c r="AZ24" i="5"/>
  <c r="AZ25" i="5"/>
  <c r="AZ26" i="5"/>
  <c r="AZ27" i="5"/>
  <c r="AZ28" i="5"/>
  <c r="AZ30" i="5"/>
  <c r="AZ31" i="5"/>
  <c r="AZ32" i="5"/>
  <c r="AZ34" i="5"/>
  <c r="AZ35" i="5"/>
  <c r="AZ36" i="5"/>
  <c r="AZ38" i="5"/>
  <c r="AZ39" i="5"/>
  <c r="AZ40" i="5"/>
  <c r="AZ41" i="5"/>
  <c r="AZ42" i="5"/>
  <c r="AZ43" i="5"/>
  <c r="AZ44" i="5"/>
  <c r="AZ46" i="5"/>
  <c r="AZ47" i="5"/>
  <c r="AZ48" i="5"/>
  <c r="AZ49" i="5"/>
  <c r="AZ50" i="5"/>
  <c r="AZ51" i="5"/>
  <c r="AZ52" i="5"/>
  <c r="AZ53" i="5"/>
  <c r="AZ54" i="5"/>
  <c r="AZ55" i="5"/>
  <c r="AZ56" i="5"/>
  <c r="AZ57" i="5"/>
  <c r="AZ58" i="5"/>
  <c r="AZ59" i="5"/>
  <c r="AZ60" i="5"/>
  <c r="AZ61" i="5"/>
  <c r="AZ62" i="5"/>
  <c r="AZ63" i="5"/>
  <c r="AZ64" i="5"/>
  <c r="AZ65" i="5"/>
  <c r="AZ66" i="5"/>
  <c r="AZ67" i="5"/>
  <c r="AZ68" i="5"/>
  <c r="AZ69" i="5"/>
  <c r="AZ70" i="5"/>
  <c r="AZ71" i="5"/>
  <c r="AZ72" i="5"/>
  <c r="AZ73" i="5"/>
  <c r="AZ74" i="5"/>
  <c r="AZ75" i="5"/>
  <c r="AZ76" i="5"/>
  <c r="AZ77" i="5"/>
  <c r="AZ78" i="5"/>
  <c r="AZ79" i="5"/>
  <c r="AZ80" i="5"/>
  <c r="AZ81" i="5"/>
  <c r="AZ82" i="5"/>
  <c r="AZ83" i="5"/>
  <c r="AZ84" i="5"/>
  <c r="AZ85" i="5"/>
  <c r="AZ86" i="5"/>
  <c r="AZ87" i="5"/>
  <c r="AZ88" i="5"/>
  <c r="AZ89" i="5"/>
  <c r="AZ90" i="5"/>
  <c r="AZ91" i="5"/>
  <c r="AZ92" i="5"/>
  <c r="AZ93" i="5"/>
  <c r="AZ94" i="5"/>
  <c r="AZ95" i="5"/>
  <c r="AZ96" i="5"/>
  <c r="AZ97" i="5"/>
  <c r="AZ98" i="5"/>
  <c r="AZ99" i="5"/>
  <c r="AZ100" i="5"/>
  <c r="AZ101" i="5"/>
  <c r="AZ102" i="5"/>
  <c r="AZ103" i="5"/>
  <c r="AZ104" i="5"/>
  <c r="AZ105" i="5"/>
  <c r="AZ106" i="5"/>
  <c r="AZ107" i="5"/>
  <c r="AZ108" i="5"/>
  <c r="AZ109" i="5"/>
  <c r="AZ110" i="5"/>
  <c r="AZ111" i="5"/>
  <c r="AZ112" i="5"/>
  <c r="AZ113" i="5"/>
  <c r="L41" i="5"/>
  <c r="BD7" i="5"/>
  <c r="O8" i="5"/>
  <c r="S8" i="5"/>
  <c r="W8" i="5"/>
  <c r="AI8" i="5"/>
  <c r="AI12" i="5"/>
  <c r="AI14" i="5"/>
  <c r="AI16" i="5"/>
  <c r="AI20" i="5"/>
  <c r="AI21" i="5"/>
  <c r="AI22" i="5"/>
  <c r="AI23" i="5"/>
  <c r="AI24" i="5"/>
  <c r="AI25" i="5"/>
  <c r="AI27" i="5"/>
  <c r="AI28" i="5"/>
  <c r="AI29" i="5"/>
  <c r="AI30" i="5"/>
  <c r="AI31" i="5"/>
  <c r="AI32" i="5"/>
  <c r="AI33" i="5"/>
  <c r="AI35" i="5"/>
  <c r="AI36" i="5"/>
  <c r="AI37" i="5"/>
  <c r="AI39" i="5"/>
  <c r="AI40" i="5"/>
  <c r="AI41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80" i="5"/>
  <c r="AI81" i="5"/>
  <c r="AI82" i="5"/>
  <c r="AI83" i="5"/>
  <c r="AI84" i="5"/>
  <c r="AI85" i="5"/>
  <c r="AI86" i="5"/>
  <c r="AI87" i="5"/>
  <c r="AI88" i="5"/>
  <c r="AI89" i="5"/>
  <c r="AI90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L24" i="5"/>
  <c r="AQ8" i="5"/>
  <c r="AQ13" i="5"/>
  <c r="AQ15" i="5"/>
  <c r="AQ22" i="5"/>
  <c r="AQ32" i="5"/>
  <c r="AQ33" i="5"/>
  <c r="AQ36" i="5"/>
  <c r="AQ37" i="5"/>
  <c r="AQ38" i="5"/>
  <c r="AQ40" i="5"/>
  <c r="AQ41" i="5"/>
  <c r="AQ43" i="5"/>
  <c r="AQ44" i="5"/>
  <c r="AQ45" i="5"/>
  <c r="AQ47" i="5"/>
  <c r="AQ48" i="5"/>
  <c r="AQ49" i="5"/>
  <c r="AQ50" i="5"/>
  <c r="AQ51" i="5"/>
  <c r="AQ52" i="5"/>
  <c r="AQ53" i="5"/>
  <c r="AQ54" i="5"/>
  <c r="AQ55" i="5"/>
  <c r="AQ56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Q91" i="5"/>
  <c r="AQ92" i="5"/>
  <c r="AQ93" i="5"/>
  <c r="AQ94" i="5"/>
  <c r="AQ95" i="5"/>
  <c r="AQ96" i="5"/>
  <c r="AQ97" i="5"/>
  <c r="AQ98" i="5"/>
  <c r="AQ99" i="5"/>
  <c r="AQ100" i="5"/>
  <c r="AQ101" i="5"/>
  <c r="AQ102" i="5"/>
  <c r="AQ103" i="5"/>
  <c r="AQ104" i="5"/>
  <c r="AQ105" i="5"/>
  <c r="AQ106" i="5"/>
  <c r="AQ107" i="5"/>
  <c r="AQ108" i="5"/>
  <c r="AQ109" i="5"/>
  <c r="AQ110" i="5"/>
  <c r="AQ111" i="5"/>
  <c r="AQ112" i="5"/>
  <c r="AQ113" i="5"/>
  <c r="L32" i="5"/>
  <c r="N9" i="5"/>
  <c r="R9" i="5"/>
  <c r="Z9" i="5"/>
  <c r="AH9" i="5"/>
  <c r="AH12" i="5"/>
  <c r="AH13" i="5"/>
  <c r="AH17" i="5"/>
  <c r="AH19" i="5"/>
  <c r="AH21" i="5"/>
  <c r="AH22" i="5"/>
  <c r="AH24" i="5"/>
  <c r="AH25" i="5"/>
  <c r="AH26" i="5"/>
  <c r="AH28" i="5"/>
  <c r="AH29" i="5"/>
  <c r="AH30" i="5"/>
  <c r="AH32" i="5"/>
  <c r="AH33" i="5"/>
  <c r="AH34" i="5"/>
  <c r="AH35" i="5"/>
  <c r="AH36" i="5"/>
  <c r="AH37" i="5"/>
  <c r="AH38" i="5"/>
  <c r="AH40" i="5"/>
  <c r="AH41" i="5"/>
  <c r="AH42" i="5"/>
  <c r="AH44" i="5"/>
  <c r="AH45" i="5"/>
  <c r="AH46" i="5"/>
  <c r="AH48" i="5"/>
  <c r="AH49" i="5"/>
  <c r="AH50" i="5"/>
  <c r="AH51" i="5"/>
  <c r="AH53" i="5"/>
  <c r="AH54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L23" i="5"/>
  <c r="AX9" i="5"/>
  <c r="AX12" i="5"/>
  <c r="AX13" i="5"/>
  <c r="AX17" i="5"/>
  <c r="AX19" i="5"/>
  <c r="AX21" i="5"/>
  <c r="AX22" i="5"/>
  <c r="AX24" i="5"/>
  <c r="AX25" i="5"/>
  <c r="AX26" i="5"/>
  <c r="AX28" i="5"/>
  <c r="AX29" i="5"/>
  <c r="AX30" i="5"/>
  <c r="AX32" i="5"/>
  <c r="AX33" i="5"/>
  <c r="AX34" i="5"/>
  <c r="AX35" i="5"/>
  <c r="AX36" i="5"/>
  <c r="AX37" i="5"/>
  <c r="AX38" i="5"/>
  <c r="AX40" i="5"/>
  <c r="AX41" i="5"/>
  <c r="AX42" i="5"/>
  <c r="AX44" i="5"/>
  <c r="AX45" i="5"/>
  <c r="AX46" i="5"/>
  <c r="AX48" i="5"/>
  <c r="AX49" i="5"/>
  <c r="AX50" i="5"/>
  <c r="AX51" i="5"/>
  <c r="AX52" i="5"/>
  <c r="AX53" i="5"/>
  <c r="AX54" i="5"/>
  <c r="AX56" i="5"/>
  <c r="AX57" i="5"/>
  <c r="AX58" i="5"/>
  <c r="AX59" i="5"/>
  <c r="AX60" i="5"/>
  <c r="AX61" i="5"/>
  <c r="AX63" i="5"/>
  <c r="AX64" i="5"/>
  <c r="AX65" i="5"/>
  <c r="AX66" i="5"/>
  <c r="AX67" i="5"/>
  <c r="AX68" i="5"/>
  <c r="AX69" i="5"/>
  <c r="AX71" i="5"/>
  <c r="AX72" i="5"/>
  <c r="AX73" i="5"/>
  <c r="AX74" i="5"/>
  <c r="AX75" i="5"/>
  <c r="AX76" i="5"/>
  <c r="AX77" i="5"/>
  <c r="AX78" i="5"/>
  <c r="AX79" i="5"/>
  <c r="AX80" i="5"/>
  <c r="AX81" i="5"/>
  <c r="AX82" i="5"/>
  <c r="AX83" i="5"/>
  <c r="AX84" i="5"/>
  <c r="AX86" i="5"/>
  <c r="AX87" i="5"/>
  <c r="AX88" i="5"/>
  <c r="AX89" i="5"/>
  <c r="AX90" i="5"/>
  <c r="AX91" i="5"/>
  <c r="AX92" i="5"/>
  <c r="AX93" i="5"/>
  <c r="AX94" i="5"/>
  <c r="AX95" i="5"/>
  <c r="AX96" i="5"/>
  <c r="AX97" i="5"/>
  <c r="AX98" i="5"/>
  <c r="AX99" i="5"/>
  <c r="AX100" i="5"/>
  <c r="AX101" i="5"/>
  <c r="AX102" i="5"/>
  <c r="AX103" i="5"/>
  <c r="AX104" i="5"/>
  <c r="AX105" i="5"/>
  <c r="AX106" i="5"/>
  <c r="AX107" i="5"/>
  <c r="AX108" i="5"/>
  <c r="AX109" i="5"/>
  <c r="AX110" i="5"/>
  <c r="AX111" i="5"/>
  <c r="AX112" i="5"/>
  <c r="AX113" i="5"/>
  <c r="L39" i="5"/>
  <c r="AW10" i="5"/>
  <c r="AW14" i="5"/>
  <c r="AW15" i="5"/>
  <c r="AW17" i="5"/>
  <c r="AW18" i="5"/>
  <c r="AW19" i="5"/>
  <c r="AW22" i="5"/>
  <c r="AW23" i="5"/>
  <c r="AW24" i="5"/>
  <c r="AW25" i="5"/>
  <c r="AW26" i="5"/>
  <c r="AW27" i="5"/>
  <c r="AW29" i="5"/>
  <c r="AW30" i="5"/>
  <c r="AW31" i="5"/>
  <c r="AW33" i="5"/>
  <c r="AW34" i="5"/>
  <c r="AW35" i="5"/>
  <c r="AW37" i="5"/>
  <c r="AW38" i="5"/>
  <c r="AW39" i="5"/>
  <c r="AW40" i="5"/>
  <c r="AW41" i="5"/>
  <c r="AW42" i="5"/>
  <c r="AW43" i="5"/>
  <c r="AW45" i="5"/>
  <c r="AW46" i="5"/>
  <c r="AW47" i="5"/>
  <c r="AW48" i="5"/>
  <c r="AW49" i="5"/>
  <c r="AW50" i="5"/>
  <c r="AW51" i="5"/>
  <c r="AW52" i="5"/>
  <c r="AW54" i="5"/>
  <c r="AW55" i="5"/>
  <c r="AW56" i="5"/>
  <c r="AW57" i="5"/>
  <c r="AW58" i="5"/>
  <c r="AW59" i="5"/>
  <c r="AW60" i="5"/>
  <c r="AW61" i="5"/>
  <c r="AW62" i="5"/>
  <c r="AW64" i="5"/>
  <c r="AW65" i="5"/>
  <c r="AW66" i="5"/>
  <c r="AW67" i="5"/>
  <c r="AW68" i="5"/>
  <c r="AW69" i="5"/>
  <c r="AW70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4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110" i="5"/>
  <c r="AW111" i="5"/>
  <c r="AW112" i="5"/>
  <c r="AW113" i="5"/>
  <c r="L38" i="5"/>
  <c r="O11" i="5"/>
  <c r="Z11" i="5"/>
  <c r="R12" i="5"/>
  <c r="AN12" i="5"/>
  <c r="BD12" i="5"/>
  <c r="P13" i="5"/>
  <c r="AF13" i="5"/>
  <c r="AV13" i="5"/>
  <c r="AV21" i="5"/>
  <c r="AV29" i="5"/>
  <c r="AV45" i="5"/>
  <c r="AV69" i="5"/>
  <c r="L37" i="5"/>
  <c r="N14" i="5"/>
  <c r="S14" i="5"/>
  <c r="AN14" i="5"/>
  <c r="BD14" i="5"/>
  <c r="Z22" i="5"/>
  <c r="Z13" i="5"/>
  <c r="Z24" i="5"/>
  <c r="N16" i="5"/>
  <c r="T16" i="5"/>
  <c r="W17" i="5"/>
  <c r="AB17" i="5"/>
  <c r="AR17" i="5"/>
  <c r="AR33" i="5"/>
  <c r="L33" i="5"/>
  <c r="O18" i="5"/>
  <c r="T18" i="5"/>
  <c r="Z18" i="5"/>
  <c r="R19" i="5"/>
  <c r="Z19" i="5"/>
  <c r="AS20" i="5"/>
  <c r="AS26" i="5"/>
  <c r="AS28" i="5"/>
  <c r="AS30" i="5"/>
  <c r="AS31" i="5"/>
  <c r="AS34" i="5"/>
  <c r="AS35" i="5"/>
  <c r="AS37" i="5"/>
  <c r="AS38" i="5"/>
  <c r="AS39" i="5"/>
  <c r="AS41" i="5"/>
  <c r="AS42" i="5"/>
  <c r="AS43" i="5"/>
  <c r="AS44" i="5"/>
  <c r="AS45" i="5"/>
  <c r="AS46" i="5"/>
  <c r="AS47" i="5"/>
  <c r="AS48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71" i="5"/>
  <c r="AS72" i="5"/>
  <c r="AS73" i="5"/>
  <c r="AS74" i="5"/>
  <c r="AS75" i="5"/>
  <c r="AS76" i="5"/>
  <c r="AS77" i="5"/>
  <c r="AS78" i="5"/>
  <c r="AS79" i="5"/>
  <c r="AS80" i="5"/>
  <c r="AS81" i="5"/>
  <c r="AS82" i="5"/>
  <c r="AS83" i="5"/>
  <c r="AS84" i="5"/>
  <c r="AS85" i="5"/>
  <c r="AS86" i="5"/>
  <c r="AS87" i="5"/>
  <c r="AS88" i="5"/>
  <c r="AS89" i="5"/>
  <c r="AS90" i="5"/>
  <c r="AS91" i="5"/>
  <c r="AS92" i="5"/>
  <c r="AS93" i="5"/>
  <c r="AS94" i="5"/>
  <c r="AS95" i="5"/>
  <c r="AS96" i="5"/>
  <c r="AS97" i="5"/>
  <c r="AS98" i="5"/>
  <c r="AS99" i="5"/>
  <c r="AS100" i="5"/>
  <c r="AS101" i="5"/>
  <c r="AS102" i="5"/>
  <c r="AS103" i="5"/>
  <c r="AS104" i="5"/>
  <c r="AS105" i="5"/>
  <c r="AS106" i="5"/>
  <c r="AS107" i="5"/>
  <c r="AS108" i="5"/>
  <c r="AS109" i="5"/>
  <c r="AS110" i="5"/>
  <c r="AS111" i="5"/>
  <c r="AS112" i="5"/>
  <c r="AS113" i="5"/>
  <c r="L34" i="5"/>
  <c r="P21" i="5"/>
  <c r="AF21" i="5"/>
  <c r="AN21" i="5"/>
  <c r="BD21" i="5"/>
  <c r="S22" i="5"/>
  <c r="N23" i="5"/>
  <c r="T25" i="5"/>
  <c r="W26" i="5"/>
  <c r="Z27" i="5"/>
  <c r="P29" i="5"/>
  <c r="AF29" i="5"/>
  <c r="S30" i="5"/>
  <c r="AB33" i="5"/>
  <c r="O34" i="5"/>
  <c r="R35" i="5"/>
  <c r="AN37" i="5"/>
  <c r="BD37" i="5"/>
  <c r="N39" i="5"/>
  <c r="T41" i="5"/>
  <c r="W42" i="5"/>
  <c r="Z43" i="5"/>
  <c r="P45" i="5"/>
  <c r="AF45" i="5"/>
  <c r="S46" i="5"/>
  <c r="N48" i="5"/>
  <c r="BD51" i="5"/>
  <c r="R52" i="5"/>
  <c r="T54" i="5"/>
  <c r="AN64" i="5"/>
  <c r="R70" i="5"/>
  <c r="AN72" i="5"/>
  <c r="Z76" i="5"/>
  <c r="Z28" i="5"/>
  <c r="Z32" i="5"/>
  <c r="Z36" i="5"/>
  <c r="Z40" i="5"/>
  <c r="Z44" i="5"/>
  <c r="Z53" i="5"/>
  <c r="Z59" i="5"/>
  <c r="Z62" i="5"/>
  <c r="Z113" i="5"/>
  <c r="Z110" i="5"/>
  <c r="Z111" i="5"/>
  <c r="Z109" i="5"/>
  <c r="Z108" i="5"/>
  <c r="Z107" i="5"/>
  <c r="Z105" i="5"/>
  <c r="Z112" i="5"/>
  <c r="Z104" i="5"/>
  <c r="Z106" i="5"/>
  <c r="Z102" i="5"/>
  <c r="Z99" i="5"/>
  <c r="Z103" i="5"/>
  <c r="Z101" i="5"/>
  <c r="Z98" i="5"/>
  <c r="Z97" i="5"/>
  <c r="Z93" i="5"/>
  <c r="Z96" i="5"/>
  <c r="Z95" i="5"/>
  <c r="Z91" i="5"/>
  <c r="Z87" i="5"/>
  <c r="Z83" i="5"/>
  <c r="Z90" i="5"/>
  <c r="Z86" i="5"/>
  <c r="Z88" i="5"/>
  <c r="Z79" i="5"/>
  <c r="Z75" i="5"/>
  <c r="Z94" i="5"/>
  <c r="Z92" i="5"/>
  <c r="Z84" i="5"/>
  <c r="Z82" i="5"/>
  <c r="Z78" i="5"/>
  <c r="Z100" i="5"/>
  <c r="Z80" i="5"/>
  <c r="Z73" i="5"/>
  <c r="Z69" i="5"/>
  <c r="Z65" i="5"/>
  <c r="Z61" i="5"/>
  <c r="Z57" i="5"/>
  <c r="Z85" i="5"/>
  <c r="Z81" i="5"/>
  <c r="Z72" i="5"/>
  <c r="Z68" i="5"/>
  <c r="Z64" i="5"/>
  <c r="Z58" i="5"/>
  <c r="Z56" i="5"/>
  <c r="Z51" i="5"/>
  <c r="Z89" i="5"/>
  <c r="Z55" i="5"/>
  <c r="Z54" i="5"/>
  <c r="Z50" i="5"/>
  <c r="Z77" i="5"/>
  <c r="Z71" i="5"/>
  <c r="Z67" i="5"/>
  <c r="Z63" i="5"/>
  <c r="Z60" i="5"/>
  <c r="Z17" i="5"/>
  <c r="Z21" i="5"/>
  <c r="Z25" i="5"/>
  <c r="Z29" i="5"/>
  <c r="Z33" i="5"/>
  <c r="Z37" i="5"/>
  <c r="Z41" i="5"/>
  <c r="Z45" i="5"/>
  <c r="Z48" i="5"/>
  <c r="BS113" i="5"/>
  <c r="BS112" i="5"/>
  <c r="BS111" i="5"/>
  <c r="BS110" i="5"/>
  <c r="BS107" i="5"/>
  <c r="BS108" i="5"/>
  <c r="BS104" i="5"/>
  <c r="BS109" i="5"/>
  <c r="BS103" i="5"/>
  <c r="BS98" i="5"/>
  <c r="BS102" i="5"/>
  <c r="BS106" i="5"/>
  <c r="BS100" i="5"/>
  <c r="BS105" i="5"/>
  <c r="BS101" i="5"/>
  <c r="BS96" i="5"/>
  <c r="BS92" i="5"/>
  <c r="BS99" i="5"/>
  <c r="BS97" i="5"/>
  <c r="BS95" i="5"/>
  <c r="BS94" i="5"/>
  <c r="BS90" i="5"/>
  <c r="BS86" i="5"/>
  <c r="BS82" i="5"/>
  <c r="BS89" i="5"/>
  <c r="BS85" i="5"/>
  <c r="BS93" i="5"/>
  <c r="BS81" i="5"/>
  <c r="BS78" i="5"/>
  <c r="BS74" i="5"/>
  <c r="BS91" i="5"/>
  <c r="BS88" i="5"/>
  <c r="BS87" i="5"/>
  <c r="BS84" i="5"/>
  <c r="BS80" i="5"/>
  <c r="BS77" i="5"/>
  <c r="BS72" i="5"/>
  <c r="BS68" i="5"/>
  <c r="BS64" i="5"/>
  <c r="BS60" i="5"/>
  <c r="BR57" i="5"/>
  <c r="BS56" i="5"/>
  <c r="BS79" i="5"/>
  <c r="BS76" i="5"/>
  <c r="BS75" i="5"/>
  <c r="BS71" i="5"/>
  <c r="BS67" i="5"/>
  <c r="BR64" i="5"/>
  <c r="BS63" i="5"/>
  <c r="BR84" i="5"/>
  <c r="BS83" i="5"/>
  <c r="BS73" i="5"/>
  <c r="BR71" i="5"/>
  <c r="BS70" i="5"/>
  <c r="BS69" i="5"/>
  <c r="BR67" i="5"/>
  <c r="BS66" i="5"/>
  <c r="BS65" i="5"/>
  <c r="BR63" i="5"/>
  <c r="BS62" i="5"/>
  <c r="BS61" i="5"/>
  <c r="BQ56" i="5"/>
  <c r="BR55" i="5"/>
  <c r="BS54" i="5"/>
  <c r="BN54" i="5"/>
  <c r="BP53" i="5"/>
  <c r="BQ52" i="5"/>
  <c r="BR51" i="5"/>
  <c r="BN51" i="5"/>
  <c r="BS50" i="5"/>
  <c r="BO50" i="5"/>
  <c r="BP49" i="5"/>
  <c r="BQ48" i="5"/>
  <c r="BQ51" i="5"/>
  <c r="BQ54" i="5"/>
  <c r="BQ55" i="5"/>
  <c r="BQ58" i="5"/>
  <c r="BQ60" i="5"/>
  <c r="BQ61" i="5"/>
  <c r="BQ62" i="5"/>
  <c r="BQ63" i="5"/>
  <c r="BQ64" i="5"/>
  <c r="BQ65" i="5"/>
  <c r="BQ66" i="5"/>
  <c r="BQ67" i="5"/>
  <c r="BQ68" i="5"/>
  <c r="BQ69" i="5"/>
  <c r="BQ70" i="5"/>
  <c r="BQ72" i="5"/>
  <c r="BQ73" i="5"/>
  <c r="BQ75" i="5"/>
  <c r="BQ76" i="5"/>
  <c r="BQ77" i="5"/>
  <c r="BQ78" i="5"/>
  <c r="BQ79" i="5"/>
  <c r="BQ80" i="5"/>
  <c r="BQ81" i="5"/>
  <c r="BQ82" i="5"/>
  <c r="BQ83" i="5"/>
  <c r="BQ84" i="5"/>
  <c r="BQ85" i="5"/>
  <c r="BQ86" i="5"/>
  <c r="BQ87" i="5"/>
  <c r="BQ88" i="5"/>
  <c r="BQ89" i="5"/>
  <c r="BQ90" i="5"/>
  <c r="BQ91" i="5"/>
  <c r="BQ92" i="5"/>
  <c r="BQ93" i="5"/>
  <c r="BQ94" i="5"/>
  <c r="BQ95" i="5"/>
  <c r="BQ96" i="5"/>
  <c r="BQ97" i="5"/>
  <c r="BQ98" i="5"/>
  <c r="BQ99" i="5"/>
  <c r="BQ100" i="5"/>
  <c r="BQ101" i="5"/>
  <c r="BQ102" i="5"/>
  <c r="BQ103" i="5"/>
  <c r="BQ104" i="5"/>
  <c r="BQ105" i="5"/>
  <c r="BQ106" i="5"/>
  <c r="BQ107" i="5"/>
  <c r="BQ108" i="5"/>
  <c r="BQ109" i="5"/>
  <c r="BQ110" i="5"/>
  <c r="BQ111" i="5"/>
  <c r="BQ112" i="5"/>
  <c r="BQ113" i="5"/>
  <c r="L58" i="5"/>
  <c r="BR70" i="5"/>
  <c r="BR66" i="5"/>
  <c r="BR62" i="5"/>
  <c r="BR60" i="5"/>
  <c r="BS59" i="5"/>
  <c r="BP56" i="5"/>
  <c r="BR54" i="5"/>
  <c r="BS53" i="5"/>
  <c r="BO53" i="5"/>
  <c r="BP52" i="5"/>
  <c r="BR50" i="5"/>
  <c r="BR58" i="5"/>
  <c r="BR59" i="5"/>
  <c r="BR61" i="5"/>
  <c r="BR65" i="5"/>
  <c r="BR68" i="5"/>
  <c r="BR69" i="5"/>
  <c r="BR72" i="5"/>
  <c r="BR73" i="5"/>
  <c r="BR74" i="5"/>
  <c r="BR75" i="5"/>
  <c r="BR76" i="5"/>
  <c r="BR77" i="5"/>
  <c r="BR78" i="5"/>
  <c r="BR79" i="5"/>
  <c r="BR80" i="5"/>
  <c r="BR81" i="5"/>
  <c r="BR82" i="5"/>
  <c r="BR83" i="5"/>
  <c r="BR85" i="5"/>
  <c r="BR86" i="5"/>
  <c r="BR87" i="5"/>
  <c r="BR88" i="5"/>
  <c r="BR89" i="5"/>
  <c r="BR90" i="5"/>
  <c r="BR91" i="5"/>
  <c r="BR92" i="5"/>
  <c r="BR93" i="5"/>
  <c r="BR94" i="5"/>
  <c r="BR95" i="5"/>
  <c r="BR96" i="5"/>
  <c r="BR97" i="5"/>
  <c r="BR98" i="5"/>
  <c r="BR99" i="5"/>
  <c r="BR100" i="5"/>
  <c r="BR101" i="5"/>
  <c r="BR102" i="5"/>
  <c r="BR103" i="5"/>
  <c r="BR104" i="5"/>
  <c r="BR105" i="5"/>
  <c r="BR106" i="5"/>
  <c r="BR107" i="5"/>
  <c r="BR108" i="5"/>
  <c r="BR109" i="5"/>
  <c r="BR110" i="5"/>
  <c r="BR111" i="5"/>
  <c r="BR112" i="5"/>
  <c r="BR113" i="5"/>
  <c r="L59" i="5"/>
  <c r="BN50" i="5"/>
  <c r="BN56" i="5"/>
  <c r="BN57" i="5"/>
  <c r="BN58" i="5"/>
  <c r="BN59" i="5"/>
  <c r="BN60" i="5"/>
  <c r="BN61" i="5"/>
  <c r="BN62" i="5"/>
  <c r="BN63" i="5"/>
  <c r="BN64" i="5"/>
  <c r="BN65" i="5"/>
  <c r="BN67" i="5"/>
  <c r="BN68" i="5"/>
  <c r="BN69" i="5"/>
  <c r="BN70" i="5"/>
  <c r="BN71" i="5"/>
  <c r="BN72" i="5"/>
  <c r="BN73" i="5"/>
  <c r="BN74" i="5"/>
  <c r="BN75" i="5"/>
  <c r="BN76" i="5"/>
  <c r="BN77" i="5"/>
  <c r="BN78" i="5"/>
  <c r="BN79" i="5"/>
  <c r="BN80" i="5"/>
  <c r="BN81" i="5"/>
  <c r="BN83" i="5"/>
  <c r="BN84" i="5"/>
  <c r="BN85" i="5"/>
  <c r="BN86" i="5"/>
  <c r="BN87" i="5"/>
  <c r="BN88" i="5"/>
  <c r="BN89" i="5"/>
  <c r="BN90" i="5"/>
  <c r="BN91" i="5"/>
  <c r="BN92" i="5"/>
  <c r="BN93" i="5"/>
  <c r="BN94" i="5"/>
  <c r="BN95" i="5"/>
  <c r="BN96" i="5"/>
  <c r="BN97" i="5"/>
  <c r="BN98" i="5"/>
  <c r="BN99" i="5"/>
  <c r="BN100" i="5"/>
  <c r="BN101" i="5"/>
  <c r="BN102" i="5"/>
  <c r="BN103" i="5"/>
  <c r="BN104" i="5"/>
  <c r="BN105" i="5"/>
  <c r="BN106" i="5"/>
  <c r="BN107" i="5"/>
  <c r="BN108" i="5"/>
  <c r="BN109" i="5"/>
  <c r="BN110" i="5"/>
  <c r="BN111" i="5"/>
  <c r="BN112" i="5"/>
  <c r="BN113" i="5"/>
  <c r="L55" i="5"/>
  <c r="BS49" i="5"/>
  <c r="BS57" i="5"/>
  <c r="BS58" i="5"/>
  <c r="L60" i="5"/>
  <c r="BO49" i="5"/>
  <c r="BO55" i="5"/>
  <c r="BO56" i="5"/>
  <c r="BO57" i="5"/>
  <c r="BO58" i="5"/>
  <c r="BO59" i="5"/>
  <c r="BO60" i="5"/>
  <c r="BO61" i="5"/>
  <c r="BO62" i="5"/>
  <c r="BO63" i="5"/>
  <c r="BO64" i="5"/>
  <c r="BO65" i="5"/>
  <c r="BO66" i="5"/>
  <c r="BO67" i="5"/>
  <c r="BO68" i="5"/>
  <c r="BO69" i="5"/>
  <c r="BO70" i="5"/>
  <c r="BO71" i="5"/>
  <c r="BO72" i="5"/>
  <c r="BO74" i="5"/>
  <c r="BO75" i="5"/>
  <c r="BO76" i="5"/>
  <c r="BO77" i="5"/>
  <c r="BO78" i="5"/>
  <c r="BO79" i="5"/>
  <c r="BO80" i="5"/>
  <c r="BO82" i="5"/>
  <c r="BO83" i="5"/>
  <c r="BO84" i="5"/>
  <c r="BO85" i="5"/>
  <c r="BO86" i="5"/>
  <c r="BO87" i="5"/>
  <c r="BO88" i="5"/>
  <c r="BO89" i="5"/>
  <c r="BO90" i="5"/>
  <c r="BO92" i="5"/>
  <c r="BO93" i="5"/>
  <c r="BO94" i="5"/>
  <c r="BO95" i="5"/>
  <c r="BO96" i="5"/>
  <c r="BO97" i="5"/>
  <c r="BO98" i="5"/>
  <c r="BO99" i="5"/>
  <c r="BO100" i="5"/>
  <c r="BO101" i="5"/>
  <c r="BO102" i="5"/>
  <c r="BO103" i="5"/>
  <c r="BO104" i="5"/>
  <c r="BO105" i="5"/>
  <c r="BO106" i="5"/>
  <c r="BO107" i="5"/>
  <c r="BO108" i="5"/>
  <c r="BO109" i="5"/>
  <c r="BO110" i="5"/>
  <c r="BO111" i="5"/>
  <c r="BO112" i="5"/>
  <c r="BO113" i="5"/>
  <c r="L56" i="5"/>
  <c r="BP48" i="5"/>
  <c r="BP54" i="5"/>
  <c r="BP55" i="5"/>
  <c r="BP57" i="5"/>
  <c r="BP58" i="5"/>
  <c r="BP59" i="5"/>
  <c r="BP60" i="5"/>
  <c r="BP61" i="5"/>
  <c r="BP62" i="5"/>
  <c r="BP63" i="5"/>
  <c r="BP64" i="5"/>
  <c r="BP65" i="5"/>
  <c r="BP66" i="5"/>
  <c r="BP67" i="5"/>
  <c r="BP68" i="5"/>
  <c r="BP69" i="5"/>
  <c r="BP70" i="5"/>
  <c r="BP71" i="5"/>
  <c r="BP72" i="5"/>
  <c r="BP73" i="5"/>
  <c r="BP74" i="5"/>
  <c r="BP77" i="5"/>
  <c r="BP78" i="5"/>
  <c r="BP79" i="5"/>
  <c r="BP80" i="5"/>
  <c r="BP81" i="5"/>
  <c r="BP82" i="5"/>
  <c r="BP83" i="5"/>
  <c r="BP84" i="5"/>
  <c r="BP85" i="5"/>
  <c r="BP87" i="5"/>
  <c r="BP88" i="5"/>
  <c r="BP89" i="5"/>
  <c r="BP90" i="5"/>
  <c r="BP91" i="5"/>
  <c r="BP92" i="5"/>
  <c r="BP93" i="5"/>
  <c r="BP94" i="5"/>
  <c r="BP95" i="5"/>
  <c r="BP96" i="5"/>
  <c r="BP97" i="5"/>
  <c r="BP98" i="5"/>
  <c r="BP99" i="5"/>
  <c r="BP100" i="5"/>
  <c r="BP101" i="5"/>
  <c r="BP102" i="5"/>
  <c r="BP103" i="5"/>
  <c r="BP104" i="5"/>
  <c r="BP105" i="5"/>
  <c r="BP106" i="5"/>
  <c r="BP107" i="5"/>
  <c r="BP108" i="5"/>
  <c r="BP109" i="5"/>
  <c r="BP110" i="5"/>
  <c r="BP111" i="5"/>
  <c r="BP112" i="5"/>
  <c r="BP113" i="5"/>
  <c r="L57" i="5"/>
  <c r="CH111" i="5"/>
  <c r="CH113" i="5"/>
  <c r="CH112" i="5"/>
  <c r="CH110" i="5"/>
  <c r="CH109" i="5"/>
  <c r="CH108" i="5"/>
  <c r="CH107" i="5"/>
  <c r="CH106" i="5"/>
  <c r="CH105" i="5"/>
  <c r="CH101" i="5"/>
  <c r="CH104" i="5"/>
  <c r="CH103" i="5"/>
  <c r="CH99" i="5"/>
  <c r="CH102" i="5"/>
  <c r="CH100" i="5"/>
  <c r="CH98" i="5"/>
  <c r="CH93" i="5"/>
  <c r="CH96" i="5"/>
  <c r="CH97" i="5"/>
  <c r="CH95" i="5"/>
  <c r="CH92" i="5"/>
  <c r="CH91" i="5"/>
  <c r="CH87" i="5"/>
  <c r="CH83" i="5"/>
  <c r="CH90" i="5"/>
  <c r="CH86" i="5"/>
  <c r="CH82" i="5"/>
  <c r="CH79" i="5"/>
  <c r="CH75" i="5"/>
  <c r="CH89" i="5"/>
  <c r="CH85" i="5"/>
  <c r="CH81" i="5"/>
  <c r="CH78" i="5"/>
  <c r="CH88" i="5"/>
  <c r="CH73" i="5"/>
  <c r="CH69" i="5"/>
  <c r="CG66" i="5"/>
  <c r="CH65" i="5"/>
  <c r="CG62" i="5"/>
  <c r="CH61" i="5"/>
  <c r="CG58" i="5"/>
  <c r="CH57" i="5"/>
  <c r="CG54" i="5"/>
  <c r="CH77" i="5"/>
  <c r="CG73" i="5"/>
  <c r="CH72" i="5"/>
  <c r="CG69" i="5"/>
  <c r="CH68" i="5"/>
  <c r="CG65" i="5"/>
  <c r="CH64" i="5"/>
  <c r="CG61" i="5"/>
  <c r="CG81" i="5"/>
  <c r="CG77" i="5"/>
  <c r="CH76" i="5"/>
  <c r="CG75" i="5"/>
  <c r="CH74" i="5"/>
  <c r="CG72" i="5"/>
  <c r="CH71" i="5"/>
  <c r="CG68" i="5"/>
  <c r="CH67" i="5"/>
  <c r="BZ67" i="5"/>
  <c r="CA66" i="5"/>
  <c r="CA65" i="5"/>
  <c r="CG64" i="5"/>
  <c r="BY64" i="5"/>
  <c r="CH63" i="5"/>
  <c r="BZ63" i="5"/>
  <c r="CA62" i="5"/>
  <c r="CA61" i="5"/>
  <c r="CD60" i="5"/>
  <c r="BY60" i="5"/>
  <c r="CE59" i="5"/>
  <c r="BZ59" i="5"/>
  <c r="BU59" i="5"/>
  <c r="BU48" i="5"/>
  <c r="BU51" i="5"/>
  <c r="BU52" i="5"/>
  <c r="BU54" i="5"/>
  <c r="BU55" i="5"/>
  <c r="BU56" i="5"/>
  <c r="BU57" i="5"/>
  <c r="BU58" i="5"/>
  <c r="BU61" i="5"/>
  <c r="BU62" i="5"/>
  <c r="BU64" i="5"/>
  <c r="BU65" i="5"/>
  <c r="BU66" i="5"/>
  <c r="BU68" i="5"/>
  <c r="BU69" i="5"/>
  <c r="BU70" i="5"/>
  <c r="BU71" i="5"/>
  <c r="BU72" i="5"/>
  <c r="BU73" i="5"/>
  <c r="BU74" i="5"/>
  <c r="BU75" i="5"/>
  <c r="BU76" i="5"/>
  <c r="BU77" i="5"/>
  <c r="BU78" i="5"/>
  <c r="BU79" i="5"/>
  <c r="BU80" i="5"/>
  <c r="BU81" i="5"/>
  <c r="BU82" i="5"/>
  <c r="BU83" i="5"/>
  <c r="BU84" i="5"/>
  <c r="BU85" i="5"/>
  <c r="BU86" i="5"/>
  <c r="BU87" i="5"/>
  <c r="BU88" i="5"/>
  <c r="BU89" i="5"/>
  <c r="BU90" i="5"/>
  <c r="BU91" i="5"/>
  <c r="BU92" i="5"/>
  <c r="BU93" i="5"/>
  <c r="BU94" i="5"/>
  <c r="BU95" i="5"/>
  <c r="BU96" i="5"/>
  <c r="BU97" i="5"/>
  <c r="BU98" i="5"/>
  <c r="BU99" i="5"/>
  <c r="BU100" i="5"/>
  <c r="BU101" i="5"/>
  <c r="BU102" i="5"/>
  <c r="BU103" i="5"/>
  <c r="BU104" i="5"/>
  <c r="BU105" i="5"/>
  <c r="BU106" i="5"/>
  <c r="BU107" i="5"/>
  <c r="BU108" i="5"/>
  <c r="BU109" i="5"/>
  <c r="BU110" i="5"/>
  <c r="BU111" i="5"/>
  <c r="BU112" i="5"/>
  <c r="BU113" i="5"/>
  <c r="L62" i="5"/>
  <c r="CF58" i="5"/>
  <c r="CA58" i="5"/>
  <c r="BV58" i="5"/>
  <c r="CF57" i="5"/>
  <c r="CA57" i="5"/>
  <c r="CG56" i="5"/>
  <c r="CB56" i="5"/>
  <c r="BV56" i="5"/>
  <c r="CH55" i="5"/>
  <c r="CC55" i="5"/>
  <c r="BW55" i="5"/>
  <c r="BW49" i="5"/>
  <c r="BW50" i="5"/>
  <c r="BW53" i="5"/>
  <c r="BW54" i="5"/>
  <c r="BW56" i="5"/>
  <c r="BW59" i="5"/>
  <c r="BW60" i="5"/>
  <c r="BW61" i="5"/>
  <c r="BW62" i="5"/>
  <c r="BW63" i="5"/>
  <c r="BW64" i="5"/>
  <c r="BW65" i="5"/>
  <c r="BW66" i="5"/>
  <c r="BW67" i="5"/>
  <c r="BW68" i="5"/>
  <c r="BW69" i="5"/>
  <c r="BW70" i="5"/>
  <c r="BW71" i="5"/>
  <c r="BW72" i="5"/>
  <c r="BW73" i="5"/>
  <c r="BW74" i="5"/>
  <c r="BW75" i="5"/>
  <c r="BW76" i="5"/>
  <c r="BW77" i="5"/>
  <c r="BW78" i="5"/>
  <c r="BW79" i="5"/>
  <c r="BW81" i="5"/>
  <c r="BW82" i="5"/>
  <c r="BW83" i="5"/>
  <c r="BW84" i="5"/>
  <c r="BW85" i="5"/>
  <c r="BW86" i="5"/>
  <c r="BW87" i="5"/>
  <c r="BW89" i="5"/>
  <c r="BW90" i="5"/>
  <c r="BW91" i="5"/>
  <c r="BW92" i="5"/>
  <c r="BW93" i="5"/>
  <c r="BW94" i="5"/>
  <c r="BW95" i="5"/>
  <c r="BW96" i="5"/>
  <c r="BW97" i="5"/>
  <c r="BW98" i="5"/>
  <c r="BW99" i="5"/>
  <c r="BW100" i="5"/>
  <c r="BW101" i="5"/>
  <c r="BW102" i="5"/>
  <c r="BW103" i="5"/>
  <c r="BW104" i="5"/>
  <c r="BW105" i="5"/>
  <c r="BW106" i="5"/>
  <c r="BW107" i="5"/>
  <c r="BW108" i="5"/>
  <c r="BW109" i="5"/>
  <c r="BW110" i="5"/>
  <c r="BW111" i="5"/>
  <c r="BW112" i="5"/>
  <c r="BW113" i="5"/>
  <c r="L64" i="5"/>
  <c r="CD54" i="5"/>
  <c r="BX54" i="5"/>
  <c r="CF53" i="5"/>
  <c r="CB53" i="5"/>
  <c r="BX53" i="5"/>
  <c r="BT53" i="5"/>
  <c r="CG52" i="5"/>
  <c r="CC52" i="5"/>
  <c r="BY52" i="5"/>
  <c r="CH51" i="5"/>
  <c r="CD51" i="5"/>
  <c r="BZ51" i="5"/>
  <c r="BV51" i="5"/>
  <c r="CE50" i="5"/>
  <c r="CA50" i="5"/>
  <c r="CF49" i="5"/>
  <c r="CB49" i="5"/>
  <c r="BX49" i="5"/>
  <c r="BT49" i="5"/>
  <c r="CG48" i="5"/>
  <c r="CG51" i="5"/>
  <c r="CG55" i="5"/>
  <c r="CG60" i="5"/>
  <c r="CG63" i="5"/>
  <c r="CG67" i="5"/>
  <c r="CG70" i="5"/>
  <c r="CG71" i="5"/>
  <c r="CG74" i="5"/>
  <c r="CG76" i="5"/>
  <c r="CG78" i="5"/>
  <c r="CG79" i="5"/>
  <c r="CG80" i="5"/>
  <c r="CG82" i="5"/>
  <c r="CG83" i="5"/>
  <c r="CG84" i="5"/>
  <c r="CG85" i="5"/>
  <c r="CG86" i="5"/>
  <c r="CG87" i="5"/>
  <c r="CG88" i="5"/>
  <c r="CG89" i="5"/>
  <c r="CG90" i="5"/>
  <c r="CG91" i="5"/>
  <c r="CG92" i="5"/>
  <c r="CG93" i="5"/>
  <c r="CG94" i="5"/>
  <c r="CG95" i="5"/>
  <c r="CG96" i="5"/>
  <c r="CG97" i="5"/>
  <c r="CG98" i="5"/>
  <c r="CG99" i="5"/>
  <c r="CG100" i="5"/>
  <c r="CG101" i="5"/>
  <c r="CG102" i="5"/>
  <c r="CG103" i="5"/>
  <c r="CG104" i="5"/>
  <c r="CG105" i="5"/>
  <c r="CG106" i="5"/>
  <c r="CG107" i="5"/>
  <c r="CG108" i="5"/>
  <c r="CG109" i="5"/>
  <c r="CG110" i="5"/>
  <c r="CG111" i="5"/>
  <c r="CG112" i="5"/>
  <c r="CG113" i="5"/>
  <c r="L74" i="5"/>
  <c r="CC48" i="5"/>
  <c r="CC51" i="5"/>
  <c r="CC54" i="5"/>
  <c r="CC57" i="5"/>
  <c r="CC58" i="5"/>
  <c r="CC59" i="5"/>
  <c r="CC60" i="5"/>
  <c r="CC61" i="5"/>
  <c r="CC62" i="5"/>
  <c r="CC64" i="5"/>
  <c r="CC65" i="5"/>
  <c r="CC66" i="5"/>
  <c r="CC68" i="5"/>
  <c r="CC69" i="5"/>
  <c r="CC70" i="5"/>
  <c r="CC72" i="5"/>
  <c r="CC73" i="5"/>
  <c r="CC74" i="5"/>
  <c r="CC75" i="5"/>
  <c r="CC76" i="5"/>
  <c r="CC77" i="5"/>
  <c r="CC78" i="5"/>
  <c r="CC79" i="5"/>
  <c r="CC80" i="5"/>
  <c r="CC81" i="5"/>
  <c r="CC82" i="5"/>
  <c r="CC83" i="5"/>
  <c r="CC84" i="5"/>
  <c r="CC85" i="5"/>
  <c r="CC86" i="5"/>
  <c r="CC87" i="5"/>
  <c r="CC88" i="5"/>
  <c r="CC89" i="5"/>
  <c r="CC91" i="5"/>
  <c r="CC92" i="5"/>
  <c r="CC93" i="5"/>
  <c r="CC94" i="5"/>
  <c r="CC95" i="5"/>
  <c r="CC96" i="5"/>
  <c r="CC97" i="5"/>
  <c r="CC98" i="5"/>
  <c r="CC99" i="5"/>
  <c r="CC100" i="5"/>
  <c r="CC101" i="5"/>
  <c r="CC102" i="5"/>
  <c r="CC103" i="5"/>
  <c r="CC104" i="5"/>
  <c r="CC105" i="5"/>
  <c r="CC106" i="5"/>
  <c r="CC107" i="5"/>
  <c r="CC108" i="5"/>
  <c r="CC109" i="5"/>
  <c r="CC110" i="5"/>
  <c r="CC111" i="5"/>
  <c r="CC112" i="5"/>
  <c r="CC113" i="5"/>
  <c r="L70" i="5"/>
  <c r="BY48" i="5"/>
  <c r="BY51" i="5"/>
  <c r="BY54" i="5"/>
  <c r="BY56" i="5"/>
  <c r="BY57" i="5"/>
  <c r="BY58" i="5"/>
  <c r="BY59" i="5"/>
  <c r="BY61" i="5"/>
  <c r="BY62" i="5"/>
  <c r="BY63" i="5"/>
  <c r="BY65" i="5"/>
  <c r="BY66" i="5"/>
  <c r="BY67" i="5"/>
  <c r="BY68" i="5"/>
  <c r="BY69" i="5"/>
  <c r="BY70" i="5"/>
  <c r="BY71" i="5"/>
  <c r="BY72" i="5"/>
  <c r="BY73" i="5"/>
  <c r="BY74" i="5"/>
  <c r="BY75" i="5"/>
  <c r="BY76" i="5"/>
  <c r="BY77" i="5"/>
  <c r="BY78" i="5"/>
  <c r="BY79" i="5"/>
  <c r="BY80" i="5"/>
  <c r="BY81" i="5"/>
  <c r="BY82" i="5"/>
  <c r="BY84" i="5"/>
  <c r="BY85" i="5"/>
  <c r="BY86" i="5"/>
  <c r="BY87" i="5"/>
  <c r="BY88" i="5"/>
  <c r="BY90" i="5"/>
  <c r="BY91" i="5"/>
  <c r="BY92" i="5"/>
  <c r="BY93" i="5"/>
  <c r="BY94" i="5"/>
  <c r="BY95" i="5"/>
  <c r="BY96" i="5"/>
  <c r="BY97" i="5"/>
  <c r="BY98" i="5"/>
  <c r="BY99" i="5"/>
  <c r="BY100" i="5"/>
  <c r="BY101" i="5"/>
  <c r="BY102" i="5"/>
  <c r="BY103" i="5"/>
  <c r="BY104" i="5"/>
  <c r="BY105" i="5"/>
  <c r="BY106" i="5"/>
  <c r="BY107" i="5"/>
  <c r="BY108" i="5"/>
  <c r="BY109" i="5"/>
  <c r="BY110" i="5"/>
  <c r="BY111" i="5"/>
  <c r="BY112" i="5"/>
  <c r="BY113" i="5"/>
  <c r="L66" i="5"/>
  <c r="CH80" i="5"/>
  <c r="CF72" i="5"/>
  <c r="CH70" i="5"/>
  <c r="CF69" i="5"/>
  <c r="CF68" i="5"/>
  <c r="CH66" i="5"/>
  <c r="BZ66" i="5"/>
  <c r="CF65" i="5"/>
  <c r="CF64" i="5"/>
  <c r="BX64" i="5"/>
  <c r="CH62" i="5"/>
  <c r="BZ62" i="5"/>
  <c r="CF61" i="5"/>
  <c r="BX61" i="5"/>
  <c r="CH60" i="5"/>
  <c r="BX60" i="5"/>
  <c r="CD59" i="5"/>
  <c r="CE58" i="5"/>
  <c r="BZ58" i="5"/>
  <c r="CE57" i="5"/>
  <c r="CF56" i="5"/>
  <c r="BZ56" i="5"/>
  <c r="CA55" i="5"/>
  <c r="BV55" i="5"/>
  <c r="CH54" i="5"/>
  <c r="CB54" i="5"/>
  <c r="CE53" i="5"/>
  <c r="CA53" i="5"/>
  <c r="CF52" i="5"/>
  <c r="CB52" i="5"/>
  <c r="BX52" i="5"/>
  <c r="BT52" i="5"/>
  <c r="CH50" i="5"/>
  <c r="CH53" i="5"/>
  <c r="CH59" i="5"/>
  <c r="CH84" i="5"/>
  <c r="CH94" i="5"/>
  <c r="L75" i="5"/>
  <c r="CD50" i="5"/>
  <c r="CD56" i="5"/>
  <c r="CD57" i="5"/>
  <c r="CD58" i="5"/>
  <c r="CD61" i="5"/>
  <c r="CD63" i="5"/>
  <c r="CD64" i="5"/>
  <c r="CD65" i="5"/>
  <c r="CD67" i="5"/>
  <c r="CD68" i="5"/>
  <c r="CD69" i="5"/>
  <c r="CD71" i="5"/>
  <c r="CD72" i="5"/>
  <c r="CD73" i="5"/>
  <c r="CD74" i="5"/>
  <c r="CD75" i="5"/>
  <c r="CD76" i="5"/>
  <c r="CD77" i="5"/>
  <c r="CD78" i="5"/>
  <c r="CD79" i="5"/>
  <c r="CD80" i="5"/>
  <c r="CD81" i="5"/>
  <c r="CD82" i="5"/>
  <c r="CD83" i="5"/>
  <c r="CD84" i="5"/>
  <c r="CD85" i="5"/>
  <c r="CD86" i="5"/>
  <c r="CD87" i="5"/>
  <c r="CD88" i="5"/>
  <c r="CD89" i="5"/>
  <c r="CD90" i="5"/>
  <c r="CD91" i="5"/>
  <c r="CD92" i="5"/>
  <c r="CD93" i="5"/>
  <c r="CD94" i="5"/>
  <c r="CD95" i="5"/>
  <c r="CD96" i="5"/>
  <c r="CD97" i="5"/>
  <c r="CD98" i="5"/>
  <c r="CD99" i="5"/>
  <c r="CD100" i="5"/>
  <c r="CD101" i="5"/>
  <c r="CD102" i="5"/>
  <c r="CD103" i="5"/>
  <c r="CD104" i="5"/>
  <c r="CD105" i="5"/>
  <c r="CD106" i="5"/>
  <c r="CD107" i="5"/>
  <c r="CD108" i="5"/>
  <c r="CD109" i="5"/>
  <c r="CD110" i="5"/>
  <c r="CD111" i="5"/>
  <c r="CD112" i="5"/>
  <c r="CD113" i="5"/>
  <c r="L71" i="5"/>
  <c r="BZ50" i="5"/>
  <c r="BZ55" i="5"/>
  <c r="BZ57" i="5"/>
  <c r="BZ61" i="5"/>
  <c r="BZ64" i="5"/>
  <c r="BZ65" i="5"/>
  <c r="BZ68" i="5"/>
  <c r="BZ69" i="5"/>
  <c r="BZ70" i="5"/>
  <c r="BZ71" i="5"/>
  <c r="BZ72" i="5"/>
  <c r="BZ73" i="5"/>
  <c r="BZ74" i="5"/>
  <c r="BZ75" i="5"/>
  <c r="BZ76" i="5"/>
  <c r="BZ77" i="5"/>
  <c r="BZ78" i="5"/>
  <c r="BZ79" i="5"/>
  <c r="BZ80" i="5"/>
  <c r="BZ81" i="5"/>
  <c r="BZ82" i="5"/>
  <c r="BZ83" i="5"/>
  <c r="BZ84" i="5"/>
  <c r="BZ85" i="5"/>
  <c r="BZ86" i="5"/>
  <c r="BZ87" i="5"/>
  <c r="BZ88" i="5"/>
  <c r="BZ89" i="5"/>
  <c r="BZ90" i="5"/>
  <c r="BZ91" i="5"/>
  <c r="BZ92" i="5"/>
  <c r="BZ93" i="5"/>
  <c r="BZ94" i="5"/>
  <c r="BZ95" i="5"/>
  <c r="BZ96" i="5"/>
  <c r="BZ97" i="5"/>
  <c r="BZ98" i="5"/>
  <c r="BZ99" i="5"/>
  <c r="BZ100" i="5"/>
  <c r="BZ101" i="5"/>
  <c r="BZ102" i="5"/>
  <c r="BZ103" i="5"/>
  <c r="BZ104" i="5"/>
  <c r="BZ105" i="5"/>
  <c r="BZ106" i="5"/>
  <c r="BZ107" i="5"/>
  <c r="BZ108" i="5"/>
  <c r="BZ109" i="5"/>
  <c r="BZ110" i="5"/>
  <c r="BZ111" i="5"/>
  <c r="BZ112" i="5"/>
  <c r="BZ113" i="5"/>
  <c r="L67" i="5"/>
  <c r="BV50" i="5"/>
  <c r="BV54" i="5"/>
  <c r="BV57" i="5"/>
  <c r="BV60" i="5"/>
  <c r="BV61" i="5"/>
  <c r="BV63" i="5"/>
  <c r="BV64" i="5"/>
  <c r="BV65" i="5"/>
  <c r="BV67" i="5"/>
  <c r="BV68" i="5"/>
  <c r="BV69" i="5"/>
  <c r="BV70" i="5"/>
  <c r="BV71" i="5"/>
  <c r="BV72" i="5"/>
  <c r="BV73" i="5"/>
  <c r="BV74" i="5"/>
  <c r="BV75" i="5"/>
  <c r="BV76" i="5"/>
  <c r="BV78" i="5"/>
  <c r="BV79" i="5"/>
  <c r="BV80" i="5"/>
  <c r="BV81" i="5"/>
  <c r="BV82" i="5"/>
  <c r="BV83" i="5"/>
  <c r="BV84" i="5"/>
  <c r="BV85" i="5"/>
  <c r="BV86" i="5"/>
  <c r="BV87" i="5"/>
  <c r="BV88" i="5"/>
  <c r="BV89" i="5"/>
  <c r="BV90" i="5"/>
  <c r="BV91" i="5"/>
  <c r="BV92" i="5"/>
  <c r="BV93" i="5"/>
  <c r="BV95" i="5"/>
  <c r="BV96" i="5"/>
  <c r="BV97" i="5"/>
  <c r="BV98" i="5"/>
  <c r="BV99" i="5"/>
  <c r="BV100" i="5"/>
  <c r="BV101" i="5"/>
  <c r="BV102" i="5"/>
  <c r="BV103" i="5"/>
  <c r="BV104" i="5"/>
  <c r="BV105" i="5"/>
  <c r="BV106" i="5"/>
  <c r="BV107" i="5"/>
  <c r="BV108" i="5"/>
  <c r="BV109" i="5"/>
  <c r="BV110" i="5"/>
  <c r="BV111" i="5"/>
  <c r="BV112" i="5"/>
  <c r="BV113" i="5"/>
  <c r="L63" i="5"/>
  <c r="CE49" i="5"/>
  <c r="CE55" i="5"/>
  <c r="CE56" i="5"/>
  <c r="CE60" i="5"/>
  <c r="CE61" i="5"/>
  <c r="CE62" i="5"/>
  <c r="CE63" i="5"/>
  <c r="CE64" i="5"/>
  <c r="CE65" i="5"/>
  <c r="CE66" i="5"/>
  <c r="CE67" i="5"/>
  <c r="CE68" i="5"/>
  <c r="CE69" i="5"/>
  <c r="CE70" i="5"/>
  <c r="CE71" i="5"/>
  <c r="CE72" i="5"/>
  <c r="CE73" i="5"/>
  <c r="CE74" i="5"/>
  <c r="CE75" i="5"/>
  <c r="CE76" i="5"/>
  <c r="CE77" i="5"/>
  <c r="CE78" i="5"/>
  <c r="CE79" i="5"/>
  <c r="CE80" i="5"/>
  <c r="CE81" i="5"/>
  <c r="CE82" i="5"/>
  <c r="CE83" i="5"/>
  <c r="CE85" i="5"/>
  <c r="CE86" i="5"/>
  <c r="CE87" i="5"/>
  <c r="CE88" i="5"/>
  <c r="CE89" i="5"/>
  <c r="CE90" i="5"/>
  <c r="CE91" i="5"/>
  <c r="CE92" i="5"/>
  <c r="CE93" i="5"/>
  <c r="CE94" i="5"/>
  <c r="CE95" i="5"/>
  <c r="CE96" i="5"/>
  <c r="CE97" i="5"/>
  <c r="CE98" i="5"/>
  <c r="CE99" i="5"/>
  <c r="CE100" i="5"/>
  <c r="CE101" i="5"/>
  <c r="CE102" i="5"/>
  <c r="CE103" i="5"/>
  <c r="CE104" i="5"/>
  <c r="CE105" i="5"/>
  <c r="CE106" i="5"/>
  <c r="CE107" i="5"/>
  <c r="CE108" i="5"/>
  <c r="CE109" i="5"/>
  <c r="CE110" i="5"/>
  <c r="CE111" i="5"/>
  <c r="CE112" i="5"/>
  <c r="CE113" i="5"/>
  <c r="L72" i="5"/>
  <c r="CA49" i="5"/>
  <c r="CA54" i="5"/>
  <c r="CA56" i="5"/>
  <c r="CA60" i="5"/>
  <c r="CA63" i="5"/>
  <c r="CA64" i="5"/>
  <c r="CA67" i="5"/>
  <c r="CA68" i="5"/>
  <c r="CA69" i="5"/>
  <c r="CA70" i="5"/>
  <c r="CA71" i="5"/>
  <c r="CA72" i="5"/>
  <c r="CA73" i="5"/>
  <c r="CA74" i="5"/>
  <c r="CA77" i="5"/>
  <c r="CA78" i="5"/>
  <c r="CA79" i="5"/>
  <c r="CA80" i="5"/>
  <c r="CA81" i="5"/>
  <c r="CA82" i="5"/>
  <c r="CA83" i="5"/>
  <c r="CA84" i="5"/>
  <c r="CA85" i="5"/>
  <c r="CA86" i="5"/>
  <c r="CA87" i="5"/>
  <c r="CA88" i="5"/>
  <c r="CA89" i="5"/>
  <c r="CA90" i="5"/>
  <c r="CA91" i="5"/>
  <c r="CA92" i="5"/>
  <c r="CA93" i="5"/>
  <c r="CA94" i="5"/>
  <c r="CA95" i="5"/>
  <c r="CA96" i="5"/>
  <c r="CA97" i="5"/>
  <c r="CA98" i="5"/>
  <c r="CA99" i="5"/>
  <c r="CA100" i="5"/>
  <c r="CA101" i="5"/>
  <c r="CA102" i="5"/>
  <c r="CA103" i="5"/>
  <c r="CA104" i="5"/>
  <c r="CA105" i="5"/>
  <c r="CA106" i="5"/>
  <c r="CA107" i="5"/>
  <c r="CA108" i="5"/>
  <c r="CA109" i="5"/>
  <c r="CA110" i="5"/>
  <c r="CA111" i="5"/>
  <c r="CA112" i="5"/>
  <c r="CA113" i="5"/>
  <c r="L68" i="5"/>
  <c r="CF48" i="5"/>
  <c r="CF54" i="5"/>
  <c r="CF55" i="5"/>
  <c r="CF59" i="5"/>
  <c r="CF62" i="5"/>
  <c r="CF63" i="5"/>
  <c r="CF66" i="5"/>
  <c r="CF67" i="5"/>
  <c r="CF70" i="5"/>
  <c r="CF71" i="5"/>
  <c r="CF73" i="5"/>
  <c r="CF74" i="5"/>
  <c r="CF75" i="5"/>
  <c r="CF76" i="5"/>
  <c r="CF77" i="5"/>
  <c r="CF78" i="5"/>
  <c r="CF79" i="5"/>
  <c r="CF80" i="5"/>
  <c r="CF81" i="5"/>
  <c r="CF82" i="5"/>
  <c r="CF83" i="5"/>
  <c r="CF84" i="5"/>
  <c r="CF85" i="5"/>
  <c r="CF87" i="5"/>
  <c r="CF88" i="5"/>
  <c r="CF89" i="5"/>
  <c r="CF90" i="5"/>
  <c r="CF91" i="5"/>
  <c r="CF92" i="5"/>
  <c r="CF93" i="5"/>
  <c r="CF94" i="5"/>
  <c r="CF95" i="5"/>
  <c r="CF96" i="5"/>
  <c r="CF97" i="5"/>
  <c r="CF98" i="5"/>
  <c r="CF99" i="5"/>
  <c r="CF100" i="5"/>
  <c r="CF101" i="5"/>
  <c r="CF102" i="5"/>
  <c r="CF103" i="5"/>
  <c r="CF104" i="5"/>
  <c r="CF105" i="5"/>
  <c r="CF106" i="5"/>
  <c r="CF107" i="5"/>
  <c r="CF108" i="5"/>
  <c r="CF109" i="5"/>
  <c r="CF110" i="5"/>
  <c r="CF111" i="5"/>
  <c r="CF112" i="5"/>
  <c r="CF113" i="5"/>
  <c r="L73" i="5"/>
  <c r="CB48" i="5"/>
  <c r="CB55" i="5"/>
  <c r="CB59" i="5"/>
  <c r="CB60" i="5"/>
  <c r="CB62" i="5"/>
  <c r="CB63" i="5"/>
  <c r="CB66" i="5"/>
  <c r="CB67" i="5"/>
  <c r="CB68" i="5"/>
  <c r="CB70" i="5"/>
  <c r="CB71" i="5"/>
  <c r="CB75" i="5"/>
  <c r="CB77" i="5"/>
  <c r="CB78" i="5"/>
  <c r="CB79" i="5"/>
  <c r="CB80" i="5"/>
  <c r="CB81" i="5"/>
  <c r="CB82" i="5"/>
  <c r="CB83" i="5"/>
  <c r="CB84" i="5"/>
  <c r="CB85" i="5"/>
  <c r="CB86" i="5"/>
  <c r="CB87" i="5"/>
  <c r="CB88" i="5"/>
  <c r="CB89" i="5"/>
  <c r="CB90" i="5"/>
  <c r="CB91" i="5"/>
  <c r="CB92" i="5"/>
  <c r="CB93" i="5"/>
  <c r="CB94" i="5"/>
  <c r="CB95" i="5"/>
  <c r="CB96" i="5"/>
  <c r="CB97" i="5"/>
  <c r="CB98" i="5"/>
  <c r="CB99" i="5"/>
  <c r="CB100" i="5"/>
  <c r="CB101" i="5"/>
  <c r="CB102" i="5"/>
  <c r="CB103" i="5"/>
  <c r="CB104" i="5"/>
  <c r="CB105" i="5"/>
  <c r="CB106" i="5"/>
  <c r="CB107" i="5"/>
  <c r="CB108" i="5"/>
  <c r="CB109" i="5"/>
  <c r="CB110" i="5"/>
  <c r="CB111" i="5"/>
  <c r="CB112" i="5"/>
  <c r="CB113" i="5"/>
  <c r="L69" i="5"/>
  <c r="BX48" i="5"/>
  <c r="BX55" i="5"/>
  <c r="BX57" i="5"/>
  <c r="BX58" i="5"/>
  <c r="BX59" i="5"/>
  <c r="BX62" i="5"/>
  <c r="BX63" i="5"/>
  <c r="BX65" i="5"/>
  <c r="BX66" i="5"/>
  <c r="BX67" i="5"/>
  <c r="BX68" i="5"/>
  <c r="BX69" i="5"/>
  <c r="BX70" i="5"/>
  <c r="BX71" i="5"/>
  <c r="BX72" i="5"/>
  <c r="BX73" i="5"/>
  <c r="BX74" i="5"/>
  <c r="BX75" i="5"/>
  <c r="BX76" i="5"/>
  <c r="BX77" i="5"/>
  <c r="BX79" i="5"/>
  <c r="BX80" i="5"/>
  <c r="BX81" i="5"/>
  <c r="BX82" i="5"/>
  <c r="BX83" i="5"/>
  <c r="BX84" i="5"/>
  <c r="BX85" i="5"/>
  <c r="BX86" i="5"/>
  <c r="BX87" i="5"/>
  <c r="BX88" i="5"/>
  <c r="BX89" i="5"/>
  <c r="BX90" i="5"/>
  <c r="BX91" i="5"/>
  <c r="BX92" i="5"/>
  <c r="BX93" i="5"/>
  <c r="BX94" i="5"/>
  <c r="BX95" i="5"/>
  <c r="BX96" i="5"/>
  <c r="BX97" i="5"/>
  <c r="BX98" i="5"/>
  <c r="BX99" i="5"/>
  <c r="BX100" i="5"/>
  <c r="BX101" i="5"/>
  <c r="BX102" i="5"/>
  <c r="BX103" i="5"/>
  <c r="BX104" i="5"/>
  <c r="BX105" i="5"/>
  <c r="BX106" i="5"/>
  <c r="BX107" i="5"/>
  <c r="BX108" i="5"/>
  <c r="BX109" i="5"/>
  <c r="BX110" i="5"/>
  <c r="BX111" i="5"/>
  <c r="BX112" i="5"/>
  <c r="BX113" i="5"/>
  <c r="L65" i="5"/>
  <c r="BT48" i="5"/>
  <c r="BT55" i="5"/>
  <c r="BT56" i="5"/>
  <c r="BT57" i="5"/>
  <c r="BT58" i="5"/>
  <c r="BT59" i="5"/>
  <c r="BT60" i="5"/>
  <c r="BT62" i="5"/>
  <c r="BT63" i="5"/>
  <c r="BT66" i="5"/>
  <c r="BT67" i="5"/>
  <c r="BT69" i="5"/>
  <c r="BT70" i="5"/>
  <c r="BT71" i="5"/>
  <c r="BT74" i="5"/>
  <c r="BT75" i="5"/>
  <c r="BT76" i="5"/>
  <c r="BT77" i="5"/>
  <c r="BT78" i="5"/>
  <c r="BT79" i="5"/>
  <c r="BT80" i="5"/>
  <c r="BT81" i="5"/>
  <c r="BT82" i="5"/>
  <c r="BT83" i="5"/>
  <c r="BT84" i="5"/>
  <c r="BT85" i="5"/>
  <c r="BT86" i="5"/>
  <c r="BT87" i="5"/>
  <c r="BT88" i="5"/>
  <c r="BT89" i="5"/>
  <c r="BT90" i="5"/>
  <c r="BT91" i="5"/>
  <c r="BT92" i="5"/>
  <c r="BT93" i="5"/>
  <c r="BT94" i="5"/>
  <c r="BT95" i="5"/>
  <c r="BT96" i="5"/>
  <c r="BT97" i="5"/>
  <c r="BT98" i="5"/>
  <c r="BT99" i="5"/>
  <c r="BT100" i="5"/>
  <c r="BT101" i="5"/>
  <c r="BT102" i="5"/>
  <c r="BT103" i="5"/>
  <c r="BT104" i="5"/>
  <c r="BT105" i="5"/>
  <c r="BT106" i="5"/>
  <c r="BT107" i="5"/>
  <c r="BT108" i="5"/>
  <c r="BT109" i="5"/>
  <c r="BT110" i="5"/>
  <c r="BT111" i="5"/>
  <c r="BT112" i="5"/>
  <c r="BT113" i="5"/>
  <c r="L61" i="5"/>
  <c r="CI113" i="5"/>
  <c r="CI112" i="5"/>
  <c r="CI111" i="5"/>
  <c r="CI110" i="5"/>
  <c r="CI107" i="5"/>
  <c r="CI108" i="5"/>
  <c r="CI104" i="5"/>
  <c r="CI103" i="5"/>
  <c r="CI98" i="5"/>
  <c r="CI109" i="5"/>
  <c r="CI102" i="5"/>
  <c r="CI106" i="5"/>
  <c r="CI100" i="5"/>
  <c r="CI96" i="5"/>
  <c r="CI92" i="5"/>
  <c r="CI99" i="5"/>
  <c r="CI97" i="5"/>
  <c r="CI95" i="5"/>
  <c r="CI105" i="5"/>
  <c r="CI101" i="5"/>
  <c r="CI94" i="5"/>
  <c r="CI90" i="5"/>
  <c r="CI86" i="5"/>
  <c r="CI82" i="5"/>
  <c r="CI89" i="5"/>
  <c r="CI85" i="5"/>
  <c r="CI81" i="5"/>
  <c r="CI78" i="5"/>
  <c r="CI74" i="5"/>
  <c r="CI91" i="5"/>
  <c r="CI88" i="5"/>
  <c r="CI87" i="5"/>
  <c r="CI84" i="5"/>
  <c r="CI80" i="5"/>
  <c r="CI77" i="5"/>
  <c r="CI93" i="5"/>
  <c r="CI83" i="5"/>
  <c r="CI72" i="5"/>
  <c r="CI68" i="5"/>
  <c r="CI64" i="5"/>
  <c r="CI60" i="5"/>
  <c r="CI56" i="5"/>
  <c r="CI79" i="5"/>
  <c r="CI76" i="5"/>
  <c r="CI75" i="5"/>
  <c r="CI71" i="5"/>
  <c r="CI67" i="5"/>
  <c r="CI63" i="5"/>
  <c r="CI73" i="5"/>
  <c r="CI70" i="5"/>
  <c r="CI69" i="5"/>
  <c r="CI66" i="5"/>
  <c r="CI65" i="5"/>
  <c r="CI62" i="5"/>
  <c r="CI61" i="5"/>
  <c r="CI54" i="5"/>
  <c r="CI50" i="5"/>
  <c r="CI59" i="5"/>
  <c r="CI53" i="5"/>
  <c r="CI49" i="5"/>
  <c r="CI57" i="5"/>
  <c r="CI58" i="5"/>
  <c r="L76" i="5"/>
  <c r="Z26" i="5"/>
  <c r="Z30" i="5"/>
  <c r="Z34" i="5"/>
  <c r="Z38" i="5"/>
  <c r="Z42" i="5"/>
  <c r="Z46" i="5"/>
  <c r="Z49" i="5"/>
  <c r="Z66" i="5"/>
  <c r="Z74" i="5"/>
  <c r="CL111" i="5"/>
  <c r="CL113" i="5"/>
  <c r="CL110" i="5"/>
  <c r="CL109" i="5"/>
  <c r="CL108" i="5"/>
  <c r="CL107" i="5"/>
  <c r="CL106" i="5"/>
  <c r="CL112" i="5"/>
  <c r="CL105" i="5"/>
  <c r="CL101" i="5"/>
  <c r="CL104" i="5"/>
  <c r="CL102" i="5"/>
  <c r="CL99" i="5"/>
  <c r="CL103" i="5"/>
  <c r="CL93" i="5"/>
  <c r="CL96" i="5"/>
  <c r="CL98" i="5"/>
  <c r="CL95" i="5"/>
  <c r="CL97" i="5"/>
  <c r="CL91" i="5"/>
  <c r="CL87" i="5"/>
  <c r="CL83" i="5"/>
  <c r="CL90" i="5"/>
  <c r="CL86" i="5"/>
  <c r="CL88" i="5"/>
  <c r="CL84" i="5"/>
  <c r="CL79" i="5"/>
  <c r="CL75" i="5"/>
  <c r="CL100" i="5"/>
  <c r="CL94" i="5"/>
  <c r="CL92" i="5"/>
  <c r="CL82" i="5"/>
  <c r="CL78" i="5"/>
  <c r="CL73" i="5"/>
  <c r="CL69" i="5"/>
  <c r="CL65" i="5"/>
  <c r="CL61" i="5"/>
  <c r="CL57" i="5"/>
  <c r="CL64" i="5"/>
  <c r="CL68" i="5"/>
  <c r="CL72" i="5"/>
  <c r="CL80" i="5"/>
  <c r="CL81" i="5"/>
  <c r="CL85" i="5"/>
  <c r="CL89" i="5"/>
  <c r="L79" i="5"/>
  <c r="CO112" i="5"/>
  <c r="CO111" i="5"/>
  <c r="CO110" i="5"/>
  <c r="CO109" i="5"/>
  <c r="CO113" i="5"/>
  <c r="CO108" i="5"/>
  <c r="CO107" i="5"/>
  <c r="CO106" i="5"/>
  <c r="CO102" i="5"/>
  <c r="CO105" i="5"/>
  <c r="CO101" i="5"/>
  <c r="CO104" i="5"/>
  <c r="CO100" i="5"/>
  <c r="CO103" i="5"/>
  <c r="CO99" i="5"/>
  <c r="CO98" i="5"/>
  <c r="CO94" i="5"/>
  <c r="CO97" i="5"/>
  <c r="CO93" i="5"/>
  <c r="CO96" i="5"/>
  <c r="CO92" i="5"/>
  <c r="CO88" i="5"/>
  <c r="CO84" i="5"/>
  <c r="CO80" i="5"/>
  <c r="CO95" i="5"/>
  <c r="CO91" i="5"/>
  <c r="CO87" i="5"/>
  <c r="CN84" i="5"/>
  <c r="CN82" i="5"/>
  <c r="CO81" i="5"/>
  <c r="CM78" i="5"/>
  <c r="CN77" i="5"/>
  <c r="CO76" i="5"/>
  <c r="CM74" i="5"/>
  <c r="CN96" i="5"/>
  <c r="CO90" i="5"/>
  <c r="CO86" i="5"/>
  <c r="CN80" i="5"/>
  <c r="CO79" i="5"/>
  <c r="CM77" i="5"/>
  <c r="CN91" i="5"/>
  <c r="CO85" i="5"/>
  <c r="CO75" i="5"/>
  <c r="CM72" i="5"/>
  <c r="CN71" i="5"/>
  <c r="CO70" i="5"/>
  <c r="CM68" i="5"/>
  <c r="CN67" i="5"/>
  <c r="CO66" i="5"/>
  <c r="CM64" i="5"/>
  <c r="CN63" i="5"/>
  <c r="CN55" i="5"/>
  <c r="CN59" i="5"/>
  <c r="CN62" i="5"/>
  <c r="CN66" i="5"/>
  <c r="CN70" i="5"/>
  <c r="CN75" i="5"/>
  <c r="CN76" i="5"/>
  <c r="CN79" i="5"/>
  <c r="CN81" i="5"/>
  <c r="CN83" i="5"/>
  <c r="CN85" i="5"/>
  <c r="CN86" i="5"/>
  <c r="CN87" i="5"/>
  <c r="CN88" i="5"/>
  <c r="CN89" i="5"/>
  <c r="CN90" i="5"/>
  <c r="CN93" i="5"/>
  <c r="CN94" i="5"/>
  <c r="CN95" i="5"/>
  <c r="CN97" i="5"/>
  <c r="CN98" i="5"/>
  <c r="CN99" i="5"/>
  <c r="CN100" i="5"/>
  <c r="CN101" i="5"/>
  <c r="CN102" i="5"/>
  <c r="CN103" i="5"/>
  <c r="CN104" i="5"/>
  <c r="CN105" i="5"/>
  <c r="CN106" i="5"/>
  <c r="CN107" i="5"/>
  <c r="CN108" i="5"/>
  <c r="CN109" i="5"/>
  <c r="CN110" i="5"/>
  <c r="CN111" i="5"/>
  <c r="CN112" i="5"/>
  <c r="CN113" i="5"/>
  <c r="L81" i="5"/>
  <c r="CO62" i="5"/>
  <c r="CM60" i="5"/>
  <c r="CO58" i="5"/>
  <c r="CM56" i="5"/>
  <c r="CM63" i="5"/>
  <c r="CM67" i="5"/>
  <c r="CM71" i="5"/>
  <c r="CM79" i="5"/>
  <c r="CM80" i="5"/>
  <c r="CM81" i="5"/>
  <c r="CM82" i="5"/>
  <c r="CM83" i="5"/>
  <c r="CM84" i="5"/>
  <c r="CM85" i="5"/>
  <c r="CM86" i="5"/>
  <c r="CM88" i="5"/>
  <c r="CM89" i="5"/>
  <c r="CM90" i="5"/>
  <c r="CM91" i="5"/>
  <c r="CM92" i="5"/>
  <c r="CM93" i="5"/>
  <c r="CM94" i="5"/>
  <c r="CM95" i="5"/>
  <c r="CM96" i="5"/>
  <c r="CM97" i="5"/>
  <c r="CM98" i="5"/>
  <c r="CM99" i="5"/>
  <c r="CM100" i="5"/>
  <c r="CM101" i="5"/>
  <c r="CM102" i="5"/>
  <c r="CM103" i="5"/>
  <c r="CM104" i="5"/>
  <c r="CM105" i="5"/>
  <c r="CM106" i="5"/>
  <c r="CM107" i="5"/>
  <c r="CM108" i="5"/>
  <c r="CM109" i="5"/>
  <c r="CM110" i="5"/>
  <c r="CM111" i="5"/>
  <c r="CM112" i="5"/>
  <c r="CM113" i="5"/>
  <c r="L80" i="5"/>
  <c r="CO54" i="5"/>
  <c r="CO61" i="5"/>
  <c r="CO65" i="5"/>
  <c r="CO69" i="5"/>
  <c r="CO73" i="5"/>
  <c r="CO74" i="5"/>
  <c r="CO78" i="5"/>
  <c r="CO82" i="5"/>
  <c r="CO83" i="5"/>
  <c r="CO89" i="5"/>
  <c r="L82" i="5"/>
  <c r="CK82" i="5"/>
  <c r="CK86" i="5"/>
  <c r="CX111" i="5"/>
  <c r="CX113" i="5"/>
  <c r="CX112" i="5"/>
  <c r="CX110" i="5"/>
  <c r="CX109" i="5"/>
  <c r="CX108" i="5"/>
  <c r="CX107" i="5"/>
  <c r="CX106" i="5"/>
  <c r="CX105" i="5"/>
  <c r="CX101" i="5"/>
  <c r="CX104" i="5"/>
  <c r="CX103" i="5"/>
  <c r="CX99" i="5"/>
  <c r="CX102" i="5"/>
  <c r="CX100" i="5"/>
  <c r="CX98" i="5"/>
  <c r="CX93" i="5"/>
  <c r="CX96" i="5"/>
  <c r="CX97" i="5"/>
  <c r="CX95" i="5"/>
  <c r="CX92" i="5"/>
  <c r="CX91" i="5"/>
  <c r="CX87" i="5"/>
  <c r="CX83" i="5"/>
  <c r="CX90" i="5"/>
  <c r="CX86" i="5"/>
  <c r="CX94" i="5"/>
  <c r="CX82" i="5"/>
  <c r="CX79" i="5"/>
  <c r="CX75" i="5"/>
  <c r="CX89" i="5"/>
  <c r="CX85" i="5"/>
  <c r="CX81" i="5"/>
  <c r="CX78" i="5"/>
  <c r="CX88" i="5"/>
  <c r="CV74" i="5"/>
  <c r="CX73" i="5"/>
  <c r="CT73" i="5"/>
  <c r="CU72" i="5"/>
  <c r="CV71" i="5"/>
  <c r="CW70" i="5"/>
  <c r="CX69" i="5"/>
  <c r="CT69" i="5"/>
  <c r="CU68" i="5"/>
  <c r="CV67" i="5"/>
  <c r="CW66" i="5"/>
  <c r="CX65" i="5"/>
  <c r="CT65" i="5"/>
  <c r="CU64" i="5"/>
  <c r="CV63" i="5"/>
  <c r="CW62" i="5"/>
  <c r="CX61" i="5"/>
  <c r="CT61" i="5"/>
  <c r="CU60" i="5"/>
  <c r="CV59" i="5"/>
  <c r="CW58" i="5"/>
  <c r="CX57" i="5"/>
  <c r="CX64" i="5"/>
  <c r="CX68" i="5"/>
  <c r="CX72" i="5"/>
  <c r="CX77" i="5"/>
  <c r="CX80" i="5"/>
  <c r="CX84" i="5"/>
  <c r="L91" i="5"/>
  <c r="CT57" i="5"/>
  <c r="CT64" i="5"/>
  <c r="CT68" i="5"/>
  <c r="CT72" i="5"/>
  <c r="CT74" i="5"/>
  <c r="CT75" i="5"/>
  <c r="CT76" i="5"/>
  <c r="CT78" i="5"/>
  <c r="CT79" i="5"/>
  <c r="CT80" i="5"/>
  <c r="CT81" i="5"/>
  <c r="CT82" i="5"/>
  <c r="CT83" i="5"/>
  <c r="CT84" i="5"/>
  <c r="CT85" i="5"/>
  <c r="CT86" i="5"/>
  <c r="CT87" i="5"/>
  <c r="CT88" i="5"/>
  <c r="CT89" i="5"/>
  <c r="CT90" i="5"/>
  <c r="CT91" i="5"/>
  <c r="CT92" i="5"/>
  <c r="CT93" i="5"/>
  <c r="CT94" i="5"/>
  <c r="CT95" i="5"/>
  <c r="CT96" i="5"/>
  <c r="CT97" i="5"/>
  <c r="CT98" i="5"/>
  <c r="CT99" i="5"/>
  <c r="CT100" i="5"/>
  <c r="CT101" i="5"/>
  <c r="CT102" i="5"/>
  <c r="CT103" i="5"/>
  <c r="CT104" i="5"/>
  <c r="CT105" i="5"/>
  <c r="CT106" i="5"/>
  <c r="CT107" i="5"/>
  <c r="CT108" i="5"/>
  <c r="CT109" i="5"/>
  <c r="CT110" i="5"/>
  <c r="CT111" i="5"/>
  <c r="CT112" i="5"/>
  <c r="CT113" i="5"/>
  <c r="L87" i="5"/>
  <c r="CU56" i="5"/>
  <c r="CU63" i="5"/>
  <c r="CU67" i="5"/>
  <c r="CU71" i="5"/>
  <c r="CU74" i="5"/>
  <c r="CU75" i="5"/>
  <c r="CU76" i="5"/>
  <c r="CU77" i="5"/>
  <c r="CU78" i="5"/>
  <c r="CU80" i="5"/>
  <c r="CU81" i="5"/>
  <c r="CU82" i="5"/>
  <c r="CU84" i="5"/>
  <c r="CU85" i="5"/>
  <c r="CU86" i="5"/>
  <c r="CU87" i="5"/>
  <c r="CU88" i="5"/>
  <c r="CU89" i="5"/>
  <c r="CU90" i="5"/>
  <c r="CU92" i="5"/>
  <c r="CU93" i="5"/>
  <c r="CU94" i="5"/>
  <c r="CU95" i="5"/>
  <c r="CU96" i="5"/>
  <c r="CU97" i="5"/>
  <c r="CU98" i="5"/>
  <c r="CU99" i="5"/>
  <c r="CU100" i="5"/>
  <c r="CU101" i="5"/>
  <c r="CU102" i="5"/>
  <c r="CU103" i="5"/>
  <c r="CU104" i="5"/>
  <c r="CU105" i="5"/>
  <c r="CU106" i="5"/>
  <c r="CU107" i="5"/>
  <c r="CU108" i="5"/>
  <c r="CU109" i="5"/>
  <c r="CU110" i="5"/>
  <c r="CU111" i="5"/>
  <c r="CU112" i="5"/>
  <c r="CU113" i="5"/>
  <c r="L88" i="5"/>
  <c r="CV55" i="5"/>
  <c r="CV62" i="5"/>
  <c r="CV66" i="5"/>
  <c r="CV70" i="5"/>
  <c r="CV77" i="5"/>
  <c r="CV81" i="5"/>
  <c r="CV82" i="5"/>
  <c r="CV83" i="5"/>
  <c r="CV84" i="5"/>
  <c r="CV85" i="5"/>
  <c r="CV86" i="5"/>
  <c r="CV87" i="5"/>
  <c r="CV88" i="5"/>
  <c r="CV89" i="5"/>
  <c r="CV90" i="5"/>
  <c r="CV91" i="5"/>
  <c r="CV92" i="5"/>
  <c r="CV93" i="5"/>
  <c r="CV94" i="5"/>
  <c r="CV95" i="5"/>
  <c r="CV96" i="5"/>
  <c r="CV97" i="5"/>
  <c r="CV98" i="5"/>
  <c r="CV99" i="5"/>
  <c r="CV100" i="5"/>
  <c r="CV101" i="5"/>
  <c r="CV102" i="5"/>
  <c r="CV103" i="5"/>
  <c r="CV104" i="5"/>
  <c r="CV105" i="5"/>
  <c r="CV106" i="5"/>
  <c r="CV107" i="5"/>
  <c r="CV108" i="5"/>
  <c r="CV109" i="5"/>
  <c r="CV110" i="5"/>
  <c r="CV111" i="5"/>
  <c r="CV112" i="5"/>
  <c r="CV113" i="5"/>
  <c r="L89" i="5"/>
  <c r="CW54" i="5"/>
  <c r="CW61" i="5"/>
  <c r="CW65" i="5"/>
  <c r="CW69" i="5"/>
  <c r="CW73" i="5"/>
  <c r="CW76" i="5"/>
  <c r="CW78" i="5"/>
  <c r="CW79" i="5"/>
  <c r="CW80" i="5"/>
  <c r="CW81" i="5"/>
  <c r="CW82" i="5"/>
  <c r="CW83" i="5"/>
  <c r="CW84" i="5"/>
  <c r="CW85" i="5"/>
  <c r="CW86" i="5"/>
  <c r="CW87" i="5"/>
  <c r="CW88" i="5"/>
  <c r="CW89" i="5"/>
  <c r="CW90" i="5"/>
  <c r="CW91" i="5"/>
  <c r="CW92" i="5"/>
  <c r="CW93" i="5"/>
  <c r="CW94" i="5"/>
  <c r="CW95" i="5"/>
  <c r="CW96" i="5"/>
  <c r="CW97" i="5"/>
  <c r="CW98" i="5"/>
  <c r="CW99" i="5"/>
  <c r="CW100" i="5"/>
  <c r="CW101" i="5"/>
  <c r="CW102" i="5"/>
  <c r="CW103" i="5"/>
  <c r="CW104" i="5"/>
  <c r="CW105" i="5"/>
  <c r="CW106" i="5"/>
  <c r="CW107" i="5"/>
  <c r="CW108" i="5"/>
  <c r="CW109" i="5"/>
  <c r="CW110" i="5"/>
  <c r="CW111" i="5"/>
  <c r="CW112" i="5"/>
  <c r="CW113" i="5"/>
  <c r="L90" i="5"/>
  <c r="CK112" i="5"/>
  <c r="CK111" i="5"/>
  <c r="CK113" i="5"/>
  <c r="CK110" i="5"/>
  <c r="CK108" i="5"/>
  <c r="CK109" i="5"/>
  <c r="CK107" i="5"/>
  <c r="CK102" i="5"/>
  <c r="CK105" i="5"/>
  <c r="CK101" i="5"/>
  <c r="CK100" i="5"/>
  <c r="CK106" i="5"/>
  <c r="CK99" i="5"/>
  <c r="CK104" i="5"/>
  <c r="CK98" i="5"/>
  <c r="CK97" i="5"/>
  <c r="CK94" i="5"/>
  <c r="CK103" i="5"/>
  <c r="CK93" i="5"/>
  <c r="CK96" i="5"/>
  <c r="CK92" i="5"/>
  <c r="CK88" i="5"/>
  <c r="CK84" i="5"/>
  <c r="CK80" i="5"/>
  <c r="CK91" i="5"/>
  <c r="CK87" i="5"/>
  <c r="CK89" i="5"/>
  <c r="CK85" i="5"/>
  <c r="CK76" i="5"/>
  <c r="CK95" i="5"/>
  <c r="CK83" i="5"/>
  <c r="CK79" i="5"/>
  <c r="CJ96" i="5"/>
  <c r="CJ92" i="5"/>
  <c r="CK90" i="5"/>
  <c r="CJ79" i="5"/>
  <c r="CJ78" i="5"/>
  <c r="CK77" i="5"/>
  <c r="CJ76" i="5"/>
  <c r="CJ75" i="5"/>
  <c r="CK74" i="5"/>
  <c r="CJ71" i="5"/>
  <c r="CK70" i="5"/>
  <c r="CJ67" i="5"/>
  <c r="CK66" i="5"/>
  <c r="CJ63" i="5"/>
  <c r="CK62" i="5"/>
  <c r="CJ59" i="5"/>
  <c r="CK58" i="5"/>
  <c r="CJ55" i="5"/>
  <c r="CJ62" i="5"/>
  <c r="CJ66" i="5"/>
  <c r="CJ70" i="5"/>
  <c r="CJ74" i="5"/>
  <c r="CJ77" i="5"/>
  <c r="CJ80" i="5"/>
  <c r="CJ81" i="5"/>
  <c r="CJ83" i="5"/>
  <c r="CJ84" i="5"/>
  <c r="CJ85" i="5"/>
  <c r="CJ86" i="5"/>
  <c r="CJ87" i="5"/>
  <c r="CJ88" i="5"/>
  <c r="CJ89" i="5"/>
  <c r="CJ90" i="5"/>
  <c r="CJ91" i="5"/>
  <c r="CJ93" i="5"/>
  <c r="CJ94" i="5"/>
  <c r="CJ95" i="5"/>
  <c r="CJ97" i="5"/>
  <c r="CJ99" i="5"/>
  <c r="CJ100" i="5"/>
  <c r="CJ101" i="5"/>
  <c r="CJ102" i="5"/>
  <c r="CJ103" i="5"/>
  <c r="CJ104" i="5"/>
  <c r="CJ105" i="5"/>
  <c r="CJ106" i="5"/>
  <c r="CJ107" i="5"/>
  <c r="CJ108" i="5"/>
  <c r="CJ109" i="5"/>
  <c r="CJ110" i="5"/>
  <c r="CJ111" i="5"/>
  <c r="CJ112" i="5"/>
  <c r="CJ113" i="5"/>
  <c r="L77" i="5"/>
  <c r="CK54" i="5"/>
  <c r="CK61" i="5"/>
  <c r="CK65" i="5"/>
  <c r="CK69" i="5"/>
  <c r="CK73" i="5"/>
  <c r="CK78" i="5"/>
  <c r="L78" i="5"/>
  <c r="CR96" i="5"/>
  <c r="CS112" i="5"/>
  <c r="CS111" i="5"/>
  <c r="CS113" i="5"/>
  <c r="CS110" i="5"/>
  <c r="CS108" i="5"/>
  <c r="CS109" i="5"/>
  <c r="CS107" i="5"/>
  <c r="CS102" i="5"/>
  <c r="CS105" i="5"/>
  <c r="CS101" i="5"/>
  <c r="CS100" i="5"/>
  <c r="CS99" i="5"/>
  <c r="CS104" i="5"/>
  <c r="CS98" i="5"/>
  <c r="CS103" i="5"/>
  <c r="CS94" i="5"/>
  <c r="CS106" i="5"/>
  <c r="CS93" i="5"/>
  <c r="CS97" i="5"/>
  <c r="CS96" i="5"/>
  <c r="CS92" i="5"/>
  <c r="CS95" i="5"/>
  <c r="CS88" i="5"/>
  <c r="CS84" i="5"/>
  <c r="CR81" i="5"/>
  <c r="CS80" i="5"/>
  <c r="CS91" i="5"/>
  <c r="CS87" i="5"/>
  <c r="CR84" i="5"/>
  <c r="CR98" i="5"/>
  <c r="CR92" i="5"/>
  <c r="CR91" i="5"/>
  <c r="CR90" i="5"/>
  <c r="CS89" i="5"/>
  <c r="CR87" i="5"/>
  <c r="CR86" i="5"/>
  <c r="CS85" i="5"/>
  <c r="CR83" i="5"/>
  <c r="CS82" i="5"/>
  <c r="CP80" i="5"/>
  <c r="CP79" i="5"/>
  <c r="CQ78" i="5"/>
  <c r="CR77" i="5"/>
  <c r="CS76" i="5"/>
  <c r="CP75" i="5"/>
  <c r="CQ74" i="5"/>
  <c r="CQ83" i="5"/>
  <c r="CR82" i="5"/>
  <c r="CS81" i="5"/>
  <c r="CS79" i="5"/>
  <c r="CP78" i="5"/>
  <c r="CQ77" i="5"/>
  <c r="CS86" i="5"/>
  <c r="CP84" i="5"/>
  <c r="CS83" i="5"/>
  <c r="CP82" i="5"/>
  <c r="CP81" i="5"/>
  <c r="CQ80" i="5"/>
  <c r="CR79" i="5"/>
  <c r="CR78" i="5"/>
  <c r="CS77" i="5"/>
  <c r="CP76" i="5"/>
  <c r="CP74" i="5"/>
  <c r="CP73" i="5"/>
  <c r="CQ72" i="5"/>
  <c r="CR71" i="5"/>
  <c r="CS70" i="5"/>
  <c r="CP69" i="5"/>
  <c r="CQ68" i="5"/>
  <c r="CR67" i="5"/>
  <c r="CS66" i="5"/>
  <c r="CP65" i="5"/>
  <c r="CQ64" i="5"/>
  <c r="CR63" i="5"/>
  <c r="CS62" i="5"/>
  <c r="CP61" i="5"/>
  <c r="CQ60" i="5"/>
  <c r="CR59" i="5"/>
  <c r="CS58" i="5"/>
  <c r="CP57" i="5"/>
  <c r="CP64" i="5"/>
  <c r="CP68" i="5"/>
  <c r="CP72" i="5"/>
  <c r="CP77" i="5"/>
  <c r="CP83" i="5"/>
  <c r="CP85" i="5"/>
  <c r="CP86" i="5"/>
  <c r="CP87" i="5"/>
  <c r="CP89" i="5"/>
  <c r="CP90" i="5"/>
  <c r="CP91" i="5"/>
  <c r="CP92" i="5"/>
  <c r="CP93" i="5"/>
  <c r="CP94" i="5"/>
  <c r="CP95" i="5"/>
  <c r="CP96" i="5"/>
  <c r="CP97" i="5"/>
  <c r="CP98" i="5"/>
  <c r="CP99" i="5"/>
  <c r="CP100" i="5"/>
  <c r="CP101" i="5"/>
  <c r="CP102" i="5"/>
  <c r="CP103" i="5"/>
  <c r="CP104" i="5"/>
  <c r="CP105" i="5"/>
  <c r="CP106" i="5"/>
  <c r="CP107" i="5"/>
  <c r="CP108" i="5"/>
  <c r="CP109" i="5"/>
  <c r="CP110" i="5"/>
  <c r="CP111" i="5"/>
  <c r="CP112" i="5"/>
  <c r="CP113" i="5"/>
  <c r="L83" i="5"/>
  <c r="CQ56" i="5"/>
  <c r="CQ63" i="5"/>
  <c r="CQ67" i="5"/>
  <c r="CQ71" i="5"/>
  <c r="CQ79" i="5"/>
  <c r="CQ82" i="5"/>
  <c r="CQ84" i="5"/>
  <c r="CQ85" i="5"/>
  <c r="CQ86" i="5"/>
  <c r="CQ87" i="5"/>
  <c r="CQ88" i="5"/>
  <c r="CQ89" i="5"/>
  <c r="CQ90" i="5"/>
  <c r="CQ91" i="5"/>
  <c r="CQ92" i="5"/>
  <c r="CQ93" i="5"/>
  <c r="CQ94" i="5"/>
  <c r="CQ95" i="5"/>
  <c r="CQ96" i="5"/>
  <c r="CQ97" i="5"/>
  <c r="CQ98" i="5"/>
  <c r="CQ99" i="5"/>
  <c r="CQ100" i="5"/>
  <c r="CQ101" i="5"/>
  <c r="CQ102" i="5"/>
  <c r="CQ103" i="5"/>
  <c r="CQ104" i="5"/>
  <c r="CQ105" i="5"/>
  <c r="CQ106" i="5"/>
  <c r="CQ107" i="5"/>
  <c r="CQ108" i="5"/>
  <c r="CQ109" i="5"/>
  <c r="CQ110" i="5"/>
  <c r="CQ111" i="5"/>
  <c r="CQ112" i="5"/>
  <c r="CQ113" i="5"/>
  <c r="L84" i="5"/>
  <c r="CR55" i="5"/>
  <c r="CR62" i="5"/>
  <c r="CR66" i="5"/>
  <c r="CR70" i="5"/>
  <c r="CR85" i="5"/>
  <c r="CR88" i="5"/>
  <c r="CR89" i="5"/>
  <c r="CR93" i="5"/>
  <c r="CR94" i="5"/>
  <c r="CR95" i="5"/>
  <c r="CR97" i="5"/>
  <c r="CR99" i="5"/>
  <c r="CR100" i="5"/>
  <c r="CR101" i="5"/>
  <c r="CR102" i="5"/>
  <c r="CR103" i="5"/>
  <c r="CR104" i="5"/>
  <c r="CR105" i="5"/>
  <c r="CR106" i="5"/>
  <c r="CR107" i="5"/>
  <c r="CR108" i="5"/>
  <c r="CR109" i="5"/>
  <c r="CR110" i="5"/>
  <c r="CR111" i="5"/>
  <c r="CR112" i="5"/>
  <c r="CR113" i="5"/>
  <c r="L85" i="5"/>
  <c r="CS54" i="5"/>
  <c r="CS61" i="5"/>
  <c r="CS65" i="5"/>
  <c r="CS69" i="5"/>
  <c r="CS73" i="5"/>
  <c r="CS75" i="5"/>
  <c r="CS90" i="5"/>
  <c r="L86" i="5"/>
  <c r="CY113" i="5"/>
  <c r="CY112" i="5"/>
  <c r="CY111" i="5"/>
  <c r="CY110" i="5"/>
  <c r="CY107" i="5"/>
  <c r="CY108" i="5"/>
  <c r="CY104" i="5"/>
  <c r="CY109" i="5"/>
  <c r="CY103" i="5"/>
  <c r="CY98" i="5"/>
  <c r="CY102" i="5"/>
  <c r="CY106" i="5"/>
  <c r="CY100" i="5"/>
  <c r="CY105" i="5"/>
  <c r="CY101" i="5"/>
  <c r="CY96" i="5"/>
  <c r="CY92" i="5"/>
  <c r="CY94" i="5"/>
  <c r="CY95" i="5"/>
  <c r="CY97" i="5"/>
  <c r="CY99" i="5"/>
  <c r="L92" i="5"/>
  <c r="DB97" i="5"/>
  <c r="DC113" i="5"/>
  <c r="DC112" i="5"/>
  <c r="DC110" i="5"/>
  <c r="DC109" i="5"/>
  <c r="DC111" i="5"/>
  <c r="DC107" i="5"/>
  <c r="DC104" i="5"/>
  <c r="DC106" i="5"/>
  <c r="DC103" i="5"/>
  <c r="DC98" i="5"/>
  <c r="DC105" i="5"/>
  <c r="DC101" i="5"/>
  <c r="DC108" i="5"/>
  <c r="DC100" i="5"/>
  <c r="DC99" i="5"/>
  <c r="DC96" i="5"/>
  <c r="DB93" i="5"/>
  <c r="DB95" i="5"/>
  <c r="DB98" i="5"/>
  <c r="DB99" i="5"/>
  <c r="DB101" i="5"/>
  <c r="DB102" i="5"/>
  <c r="DB103" i="5"/>
  <c r="DB104" i="5"/>
  <c r="DB105" i="5"/>
  <c r="DB106" i="5"/>
  <c r="DB107" i="5"/>
  <c r="DB108" i="5"/>
  <c r="DB109" i="5"/>
  <c r="DB110" i="5"/>
  <c r="DB111" i="5"/>
  <c r="DB112" i="5"/>
  <c r="DB113" i="5"/>
  <c r="L95" i="5"/>
  <c r="DC92" i="5"/>
  <c r="DC94" i="5"/>
  <c r="DC95" i="5"/>
  <c r="DC97" i="5"/>
  <c r="DC102" i="5"/>
  <c r="L96" i="5"/>
  <c r="DA93" i="5"/>
  <c r="DA92" i="5"/>
  <c r="DA94" i="5"/>
  <c r="DA97" i="5"/>
  <c r="DA98" i="5"/>
  <c r="DA99" i="5"/>
  <c r="DA100" i="5"/>
  <c r="DA101" i="5"/>
  <c r="DA102" i="5"/>
  <c r="DA103" i="5"/>
  <c r="DA104" i="5"/>
  <c r="DA105" i="5"/>
  <c r="DA106" i="5"/>
  <c r="DA107" i="5"/>
  <c r="DA108" i="5"/>
  <c r="DA109" i="5"/>
  <c r="DA110" i="5"/>
  <c r="DA111" i="5"/>
  <c r="DA112" i="5"/>
  <c r="DA113" i="5"/>
  <c r="L94" i="5"/>
  <c r="CZ113" i="5"/>
  <c r="CZ112" i="5"/>
  <c r="CZ111" i="5"/>
  <c r="CZ109" i="5"/>
  <c r="CZ106" i="5"/>
  <c r="CZ110" i="5"/>
  <c r="CZ108" i="5"/>
  <c r="CZ103" i="5"/>
  <c r="CZ102" i="5"/>
  <c r="CZ97" i="5"/>
  <c r="CZ100" i="5"/>
  <c r="CZ105" i="5"/>
  <c r="CZ101" i="5"/>
  <c r="CZ99" i="5"/>
  <c r="CZ93" i="5"/>
  <c r="CZ94" i="5"/>
  <c r="CZ95" i="5"/>
  <c r="CZ104" i="5"/>
  <c r="CZ107" i="5"/>
  <c r="L93" i="5"/>
  <c r="DD113" i="5"/>
  <c r="DD112" i="5"/>
  <c r="DD111" i="5"/>
  <c r="DD109" i="5"/>
  <c r="DD110" i="5"/>
  <c r="DD106" i="5"/>
  <c r="DD108" i="5"/>
  <c r="DD103" i="5"/>
  <c r="DD102" i="5"/>
  <c r="DD105" i="5"/>
  <c r="DD101" i="5"/>
  <c r="DD97" i="5"/>
  <c r="DD104" i="5"/>
  <c r="DD100" i="5"/>
  <c r="DD107" i="5"/>
  <c r="DD99" i="5"/>
  <c r="DE112" i="5"/>
  <c r="DE111" i="5"/>
  <c r="DE110" i="5"/>
  <c r="DE113" i="5"/>
  <c r="DE109" i="5"/>
  <c r="DE108" i="5"/>
  <c r="DE107" i="5"/>
  <c r="DE106" i="5"/>
  <c r="DE102" i="5"/>
  <c r="DE105" i="5"/>
  <c r="DE101" i="5"/>
  <c r="DE104" i="5"/>
  <c r="DE100" i="5"/>
  <c r="DE103" i="5"/>
  <c r="DE99" i="5"/>
  <c r="DE98" i="5"/>
  <c r="L98" i="5"/>
  <c r="DD98" i="5"/>
  <c r="L97" i="5"/>
  <c r="DF111" i="5"/>
  <c r="DF113" i="5"/>
  <c r="DF110" i="5"/>
  <c r="DF112" i="5"/>
  <c r="DF109" i="5"/>
  <c r="DF108" i="5"/>
  <c r="DF107" i="5"/>
  <c r="DF106" i="5"/>
  <c r="DF105" i="5"/>
  <c r="DF101" i="5"/>
  <c r="DF104" i="5"/>
  <c r="DF102" i="5"/>
  <c r="DJ103" i="5"/>
  <c r="DG113" i="5"/>
  <c r="DG112" i="5"/>
  <c r="DG110" i="5"/>
  <c r="DG109" i="5"/>
  <c r="DG111" i="5"/>
  <c r="DG107" i="5"/>
  <c r="DG104" i="5"/>
  <c r="DG103" i="5"/>
  <c r="DG102" i="5"/>
  <c r="DK113" i="5"/>
  <c r="DK112" i="5"/>
  <c r="DK110" i="5"/>
  <c r="DK111" i="5"/>
  <c r="DK109" i="5"/>
  <c r="DK107" i="5"/>
  <c r="DK104" i="5"/>
  <c r="DJ101" i="5"/>
  <c r="DJ102" i="5"/>
  <c r="DJ105" i="5"/>
  <c r="DJ106" i="5"/>
  <c r="DJ107" i="5"/>
  <c r="DJ108" i="5"/>
  <c r="DJ109" i="5"/>
  <c r="DJ110" i="5"/>
  <c r="DJ111" i="5"/>
  <c r="DJ112" i="5"/>
  <c r="DJ113" i="5"/>
  <c r="L103" i="5"/>
  <c r="DK108" i="5"/>
  <c r="DK106" i="5"/>
  <c r="DK103" i="5"/>
  <c r="DK105" i="5"/>
  <c r="L104" i="5"/>
  <c r="DI101" i="5"/>
  <c r="DI102" i="5"/>
  <c r="DI105" i="5"/>
  <c r="DI107" i="5"/>
  <c r="DI108" i="5"/>
  <c r="DI109" i="5"/>
  <c r="DI110" i="5"/>
  <c r="DI111" i="5"/>
  <c r="DI112" i="5"/>
  <c r="DI113" i="5"/>
  <c r="L102" i="5"/>
  <c r="DG108" i="5"/>
  <c r="DG98" i="5"/>
  <c r="DG106" i="5"/>
  <c r="L100" i="5"/>
  <c r="DF99" i="5"/>
  <c r="DF103" i="5"/>
  <c r="L99" i="5"/>
  <c r="DH113" i="5"/>
  <c r="DH112" i="5"/>
  <c r="DH111" i="5"/>
  <c r="DH109" i="5"/>
  <c r="DH106" i="5"/>
  <c r="DH108" i="5"/>
  <c r="DH110" i="5"/>
  <c r="DH103" i="5"/>
  <c r="DH107" i="5"/>
  <c r="DH102" i="5"/>
  <c r="L101" i="5"/>
  <c r="DL113" i="5"/>
  <c r="DL112" i="5"/>
  <c r="DL111" i="5"/>
  <c r="DL109" i="5"/>
  <c r="DL106" i="5"/>
  <c r="DL110" i="5"/>
  <c r="DL108" i="5"/>
  <c r="DL107" i="5"/>
  <c r="DL103" i="5"/>
  <c r="DL102" i="5"/>
  <c r="DL105" i="5"/>
  <c r="L105" i="5"/>
  <c r="DM112" i="5"/>
  <c r="DM111" i="5"/>
  <c r="DM113" i="5"/>
  <c r="DM110" i="5"/>
  <c r="DM108" i="5"/>
  <c r="DM107" i="5"/>
  <c r="DN111" i="5"/>
  <c r="DN113" i="5"/>
  <c r="DN112" i="5"/>
  <c r="DN110" i="5"/>
  <c r="DN109" i="5"/>
  <c r="DN108" i="5"/>
  <c r="DN107" i="5"/>
  <c r="DN106" i="5"/>
  <c r="L107" i="5"/>
  <c r="DM106" i="5"/>
  <c r="DM109" i="5"/>
  <c r="L106" i="5"/>
  <c r="DO113" i="5"/>
  <c r="DO112" i="5"/>
  <c r="DO111" i="5"/>
  <c r="DO110" i="5"/>
  <c r="DO109" i="5"/>
  <c r="L108" i="5"/>
  <c r="DQ112" i="5"/>
  <c r="DQ111" i="5"/>
  <c r="DQ113" i="5"/>
  <c r="DQ110" i="5"/>
  <c r="L110" i="5"/>
  <c r="DP113" i="5"/>
  <c r="DP112" i="5"/>
  <c r="DP111" i="5"/>
  <c r="DP109" i="5"/>
  <c r="DP110" i="5"/>
  <c r="L109" i="5"/>
  <c r="DR111" i="5"/>
  <c r="DR113" i="5"/>
  <c r="L111" i="5"/>
  <c r="DS112" i="5"/>
  <c r="L112" i="5"/>
  <c r="O112" i="4"/>
  <c r="O111" i="4"/>
  <c r="O108" i="4"/>
  <c r="O107" i="4"/>
  <c r="O110" i="4"/>
  <c r="O109" i="4"/>
  <c r="O106" i="4"/>
  <c r="O103" i="4"/>
  <c r="O100" i="4"/>
  <c r="O105" i="4"/>
  <c r="O99" i="4"/>
  <c r="O104" i="4"/>
  <c r="O101" i="4"/>
  <c r="O97" i="4"/>
  <c r="O102" i="4"/>
  <c r="O96" i="4"/>
  <c r="O93" i="4"/>
  <c r="O89" i="4"/>
  <c r="O85" i="4"/>
  <c r="O92" i="4"/>
  <c r="O88" i="4"/>
  <c r="O84" i="4"/>
  <c r="O98" i="4"/>
  <c r="O95" i="4"/>
  <c r="O80" i="4"/>
  <c r="O91" i="4"/>
  <c r="O90" i="4"/>
  <c r="O87" i="4"/>
  <c r="O86" i="4"/>
  <c r="O79" i="4"/>
  <c r="O75" i="4"/>
  <c r="O82" i="4"/>
  <c r="O78" i="4"/>
  <c r="O74" i="4"/>
  <c r="O72" i="4"/>
  <c r="O68" i="4"/>
  <c r="O94" i="4"/>
  <c r="O77" i="4"/>
  <c r="O76" i="4"/>
  <c r="O71" i="4"/>
  <c r="O67" i="4"/>
  <c r="O63" i="4"/>
  <c r="O83" i="4"/>
  <c r="O81" i="4"/>
  <c r="O70" i="4"/>
  <c r="O66" i="4"/>
  <c r="O62" i="4"/>
  <c r="O69" i="4"/>
  <c r="O60" i="4"/>
  <c r="O56" i="4"/>
  <c r="O52" i="4"/>
  <c r="O48" i="4"/>
  <c r="O44" i="4"/>
  <c r="O40" i="4"/>
  <c r="O36" i="4"/>
  <c r="O73" i="4"/>
  <c r="O59" i="4"/>
  <c r="O55" i="4"/>
  <c r="O51" i="4"/>
  <c r="O47" i="4"/>
  <c r="O43" i="4"/>
  <c r="O39" i="4"/>
  <c r="O35" i="4"/>
  <c r="O64" i="4"/>
  <c r="O58" i="4"/>
  <c r="O54" i="4"/>
  <c r="O50" i="4"/>
  <c r="O46" i="4"/>
  <c r="O42" i="4"/>
  <c r="O38" i="4"/>
  <c r="O34" i="4"/>
  <c r="O30" i="4"/>
  <c r="O61" i="4"/>
  <c r="O45" i="4"/>
  <c r="O29" i="4"/>
  <c r="O27" i="4"/>
  <c r="O23" i="4"/>
  <c r="O19" i="4"/>
  <c r="O49" i="4"/>
  <c r="O26" i="4"/>
  <c r="O22" i="4"/>
  <c r="O18" i="4"/>
  <c r="O53" i="4"/>
  <c r="O37" i="4"/>
  <c r="O31" i="4"/>
  <c r="O25" i="4"/>
  <c r="O21" i="4"/>
  <c r="O17" i="4"/>
  <c r="O65" i="4"/>
  <c r="O57" i="4"/>
  <c r="O41" i="4"/>
  <c r="O5" i="4"/>
  <c r="N6" i="4"/>
  <c r="R6" i="4"/>
  <c r="Q7" i="4"/>
  <c r="S113" i="4"/>
  <c r="S111" i="4"/>
  <c r="S112" i="4"/>
  <c r="S110" i="4"/>
  <c r="S108" i="4"/>
  <c r="S107" i="4"/>
  <c r="S103" i="4"/>
  <c r="S109" i="4"/>
  <c r="S100" i="4"/>
  <c r="S99" i="4"/>
  <c r="S106" i="4"/>
  <c r="S104" i="4"/>
  <c r="S102" i="4"/>
  <c r="S98" i="4"/>
  <c r="S105" i="4"/>
  <c r="S97" i="4"/>
  <c r="S101" i="4"/>
  <c r="S96" i="4"/>
  <c r="S93" i="4"/>
  <c r="S89" i="4"/>
  <c r="S85" i="4"/>
  <c r="S95" i="4"/>
  <c r="S92" i="4"/>
  <c r="S88" i="4"/>
  <c r="S84" i="4"/>
  <c r="S83" i="4"/>
  <c r="S80" i="4"/>
  <c r="S79" i="4"/>
  <c r="S75" i="4"/>
  <c r="S94" i="4"/>
  <c r="S82" i="4"/>
  <c r="S78" i="4"/>
  <c r="S74" i="4"/>
  <c r="S72" i="4"/>
  <c r="S68" i="4"/>
  <c r="S87" i="4"/>
  <c r="S86" i="4"/>
  <c r="S81" i="4"/>
  <c r="S71" i="4"/>
  <c r="S67" i="4"/>
  <c r="S63" i="4"/>
  <c r="S90" i="4"/>
  <c r="S70" i="4"/>
  <c r="S66" i="4"/>
  <c r="S62" i="4"/>
  <c r="S73" i="4"/>
  <c r="S64" i="4"/>
  <c r="S60" i="4"/>
  <c r="S56" i="4"/>
  <c r="S52" i="4"/>
  <c r="S48" i="4"/>
  <c r="S44" i="4"/>
  <c r="S40" i="4"/>
  <c r="S36" i="4"/>
  <c r="S91" i="4"/>
  <c r="S59" i="4"/>
  <c r="S55" i="4"/>
  <c r="S51" i="4"/>
  <c r="S47" i="4"/>
  <c r="S43" i="4"/>
  <c r="S39" i="4"/>
  <c r="S35" i="4"/>
  <c r="S65" i="4"/>
  <c r="S58" i="4"/>
  <c r="S54" i="4"/>
  <c r="S50" i="4"/>
  <c r="S46" i="4"/>
  <c r="S42" i="4"/>
  <c r="S38" i="4"/>
  <c r="S34" i="4"/>
  <c r="S30" i="4"/>
  <c r="S49" i="4"/>
  <c r="S33" i="4"/>
  <c r="S32" i="4"/>
  <c r="S27" i="4"/>
  <c r="S23" i="4"/>
  <c r="S19" i="4"/>
  <c r="S77" i="4"/>
  <c r="S53" i="4"/>
  <c r="S37" i="4"/>
  <c r="S29" i="4"/>
  <c r="S26" i="4"/>
  <c r="S22" i="4"/>
  <c r="S18" i="4"/>
  <c r="S76" i="4"/>
  <c r="S69" i="4"/>
  <c r="S57" i="4"/>
  <c r="S41" i="4"/>
  <c r="S25" i="4"/>
  <c r="S21" i="4"/>
  <c r="S17" i="4"/>
  <c r="S61" i="4"/>
  <c r="S45" i="4"/>
  <c r="P8" i="4"/>
  <c r="T8" i="4"/>
  <c r="O9" i="4"/>
  <c r="S9" i="4"/>
  <c r="N10" i="4"/>
  <c r="R10" i="4"/>
  <c r="V10" i="4"/>
  <c r="Z10" i="4"/>
  <c r="Q11" i="4"/>
  <c r="U11" i="4"/>
  <c r="Y11" i="4"/>
  <c r="W113" i="4"/>
  <c r="W112" i="4"/>
  <c r="W108" i="4"/>
  <c r="W111" i="4"/>
  <c r="W107" i="4"/>
  <c r="W109" i="4"/>
  <c r="W106" i="4"/>
  <c r="W105" i="4"/>
  <c r="W103" i="4"/>
  <c r="W110" i="4"/>
  <c r="W104" i="4"/>
  <c r="W100" i="4"/>
  <c r="W99" i="4"/>
  <c r="W101" i="4"/>
  <c r="W102" i="4"/>
  <c r="W98" i="4"/>
  <c r="W97" i="4"/>
  <c r="W96" i="4"/>
  <c r="W95" i="4"/>
  <c r="W94" i="4"/>
  <c r="W93" i="4"/>
  <c r="W89" i="4"/>
  <c r="W85" i="4"/>
  <c r="W92" i="4"/>
  <c r="W88" i="4"/>
  <c r="W84" i="4"/>
  <c r="W80" i="4"/>
  <c r="W91" i="4"/>
  <c r="W90" i="4"/>
  <c r="W87" i="4"/>
  <c r="W86" i="4"/>
  <c r="W83" i="4"/>
  <c r="W79" i="4"/>
  <c r="W75" i="4"/>
  <c r="W82" i="4"/>
  <c r="W78" i="4"/>
  <c r="W74" i="4"/>
  <c r="W81" i="4"/>
  <c r="W72" i="4"/>
  <c r="W68" i="4"/>
  <c r="W77" i="4"/>
  <c r="W76" i="4"/>
  <c r="W71" i="4"/>
  <c r="W67" i="4"/>
  <c r="W63" i="4"/>
  <c r="W70" i="4"/>
  <c r="W66" i="4"/>
  <c r="W62" i="4"/>
  <c r="W60" i="4"/>
  <c r="W56" i="4"/>
  <c r="W52" i="4"/>
  <c r="W48" i="4"/>
  <c r="W44" i="4"/>
  <c r="W40" i="4"/>
  <c r="W36" i="4"/>
  <c r="W65" i="4"/>
  <c r="W59" i="4"/>
  <c r="W55" i="4"/>
  <c r="W51" i="4"/>
  <c r="W47" i="4"/>
  <c r="W43" i="4"/>
  <c r="W39" i="4"/>
  <c r="W35" i="4"/>
  <c r="W69" i="4"/>
  <c r="W64" i="4"/>
  <c r="W58" i="4"/>
  <c r="W54" i="4"/>
  <c r="W50" i="4"/>
  <c r="W46" i="4"/>
  <c r="W42" i="4"/>
  <c r="W38" i="4"/>
  <c r="W34" i="4"/>
  <c r="W30" i="4"/>
  <c r="W73" i="4"/>
  <c r="W53" i="4"/>
  <c r="W37" i="4"/>
  <c r="W31" i="4"/>
  <c r="W27" i="4"/>
  <c r="W23" i="4"/>
  <c r="W19" i="4"/>
  <c r="W57" i="4"/>
  <c r="W41" i="4"/>
  <c r="W33" i="4"/>
  <c r="W32" i="4"/>
  <c r="W26" i="4"/>
  <c r="W22" i="4"/>
  <c r="W18" i="4"/>
  <c r="W61" i="4"/>
  <c r="W45" i="4"/>
  <c r="W29" i="4"/>
  <c r="W25" i="4"/>
  <c r="W21" i="4"/>
  <c r="W17" i="4"/>
  <c r="W49" i="4"/>
  <c r="P12" i="4"/>
  <c r="T12" i="4"/>
  <c r="X12" i="4"/>
  <c r="O13" i="4"/>
  <c r="S13" i="4"/>
  <c r="W13" i="4"/>
  <c r="AA13" i="4"/>
  <c r="N14" i="4"/>
  <c r="R14" i="4"/>
  <c r="V14" i="4"/>
  <c r="Z14" i="4"/>
  <c r="AD14" i="4"/>
  <c r="Q15" i="4"/>
  <c r="U15" i="4"/>
  <c r="Y15" i="4"/>
  <c r="AC15" i="4"/>
  <c r="AA113" i="4"/>
  <c r="AA111" i="4"/>
  <c r="AA110" i="4"/>
  <c r="AA108" i="4"/>
  <c r="AA107" i="4"/>
  <c r="AA103" i="4"/>
  <c r="AA112" i="4"/>
  <c r="AA105" i="4"/>
  <c r="AA109" i="4"/>
  <c r="AA100" i="4"/>
  <c r="AA106" i="4"/>
  <c r="AA104" i="4"/>
  <c r="AA99" i="4"/>
  <c r="AA102" i="4"/>
  <c r="AA98" i="4"/>
  <c r="AA94" i="4"/>
  <c r="AA101" i="4"/>
  <c r="AA96" i="4"/>
  <c r="AA93" i="4"/>
  <c r="AA89" i="4"/>
  <c r="AA85" i="4"/>
  <c r="AA97" i="4"/>
  <c r="AA92" i="4"/>
  <c r="AA88" i="4"/>
  <c r="AA84" i="4"/>
  <c r="AA80" i="4"/>
  <c r="AA79" i="4"/>
  <c r="AA75" i="4"/>
  <c r="AA83" i="4"/>
  <c r="AA82" i="4"/>
  <c r="AA78" i="4"/>
  <c r="AA74" i="4"/>
  <c r="AA87" i="4"/>
  <c r="AA86" i="4"/>
  <c r="AA72" i="4"/>
  <c r="AA68" i="4"/>
  <c r="AA90" i="4"/>
  <c r="AA71" i="4"/>
  <c r="AA67" i="4"/>
  <c r="AA63" i="4"/>
  <c r="AA95" i="4"/>
  <c r="AA91" i="4"/>
  <c r="AA70" i="4"/>
  <c r="AA66" i="4"/>
  <c r="AA62" i="4"/>
  <c r="AA81" i="4"/>
  <c r="AA65" i="4"/>
  <c r="AA64" i="4"/>
  <c r="AA60" i="4"/>
  <c r="AA56" i="4"/>
  <c r="AA52" i="4"/>
  <c r="AA48" i="4"/>
  <c r="AA44" i="4"/>
  <c r="AA40" i="4"/>
  <c r="AA36" i="4"/>
  <c r="AA69" i="4"/>
  <c r="AA59" i="4"/>
  <c r="AA55" i="4"/>
  <c r="AA51" i="4"/>
  <c r="AA47" i="4"/>
  <c r="AA43" i="4"/>
  <c r="AA39" i="4"/>
  <c r="AA35" i="4"/>
  <c r="AA77" i="4"/>
  <c r="AA76" i="4"/>
  <c r="AA73" i="4"/>
  <c r="AA58" i="4"/>
  <c r="AA54" i="4"/>
  <c r="AA50" i="4"/>
  <c r="AA46" i="4"/>
  <c r="AA42" i="4"/>
  <c r="AA38" i="4"/>
  <c r="AA34" i="4"/>
  <c r="AA30" i="4"/>
  <c r="AA57" i="4"/>
  <c r="AA41" i="4"/>
  <c r="AA27" i="4"/>
  <c r="AA23" i="4"/>
  <c r="AA19" i="4"/>
  <c r="AA61" i="4"/>
  <c r="AA45" i="4"/>
  <c r="AA31" i="4"/>
  <c r="AA26" i="4"/>
  <c r="AA22" i="4"/>
  <c r="AA18" i="4"/>
  <c r="AA49" i="4"/>
  <c r="AA33" i="4"/>
  <c r="AA32" i="4"/>
  <c r="AA25" i="4"/>
  <c r="AA21" i="4"/>
  <c r="AA17" i="4"/>
  <c r="AA53" i="4"/>
  <c r="P16" i="4"/>
  <c r="T16" i="4"/>
  <c r="X16" i="4"/>
  <c r="AB16" i="4"/>
  <c r="Q17" i="4"/>
  <c r="Y17" i="4"/>
  <c r="U18" i="4"/>
  <c r="AA20" i="4"/>
  <c r="Z21" i="4"/>
  <c r="Y22" i="4"/>
  <c r="AB23" i="4"/>
  <c r="O24" i="4"/>
  <c r="AE24" i="4"/>
  <c r="N25" i="4"/>
  <c r="AD25" i="4"/>
  <c r="AC26" i="4"/>
  <c r="AF27" i="4"/>
  <c r="S28" i="4"/>
  <c r="AI28" i="4"/>
  <c r="V29" i="4"/>
  <c r="Q30" i="4"/>
  <c r="AL30" i="4"/>
  <c r="S31" i="4"/>
  <c r="AN31" i="4"/>
  <c r="AP32" i="4"/>
  <c r="O33" i="4"/>
  <c r="AF34" i="4"/>
  <c r="AA37" i="4"/>
  <c r="G3" i="4"/>
  <c r="N3" i="4"/>
  <c r="R3" i="4"/>
  <c r="V3" i="4"/>
  <c r="Q4" i="4"/>
  <c r="U4" i="4"/>
  <c r="P112" i="4"/>
  <c r="P111" i="4"/>
  <c r="P110" i="4"/>
  <c r="P107" i="4"/>
  <c r="P106" i="4"/>
  <c r="P108" i="4"/>
  <c r="P105" i="4"/>
  <c r="P99" i="4"/>
  <c r="P104" i="4"/>
  <c r="P102" i="4"/>
  <c r="P103" i="4"/>
  <c r="P100" i="4"/>
  <c r="P96" i="4"/>
  <c r="P98" i="4"/>
  <c r="P95" i="4"/>
  <c r="P92" i="4"/>
  <c r="P88" i="4"/>
  <c r="P84" i="4"/>
  <c r="P109" i="4"/>
  <c r="P101" i="4"/>
  <c r="P91" i="4"/>
  <c r="P87" i="4"/>
  <c r="P94" i="4"/>
  <c r="P90" i="4"/>
  <c r="P86" i="4"/>
  <c r="P79" i="4"/>
  <c r="P97" i="4"/>
  <c r="P93" i="4"/>
  <c r="P82" i="4"/>
  <c r="P78" i="4"/>
  <c r="P74" i="4"/>
  <c r="P83" i="4"/>
  <c r="P81" i="4"/>
  <c r="P77" i="4"/>
  <c r="P76" i="4"/>
  <c r="P75" i="4"/>
  <c r="P71" i="4"/>
  <c r="P67" i="4"/>
  <c r="P89" i="4"/>
  <c r="P70" i="4"/>
  <c r="P66" i="4"/>
  <c r="P62" i="4"/>
  <c r="P85" i="4"/>
  <c r="P73" i="4"/>
  <c r="P69" i="4"/>
  <c r="P65" i="4"/>
  <c r="P59" i="4"/>
  <c r="P55" i="4"/>
  <c r="P51" i="4"/>
  <c r="P47" i="4"/>
  <c r="P43" i="4"/>
  <c r="P39" i="4"/>
  <c r="P68" i="4"/>
  <c r="P64" i="4"/>
  <c r="P58" i="4"/>
  <c r="P54" i="4"/>
  <c r="P50" i="4"/>
  <c r="P46" i="4"/>
  <c r="P42" i="4"/>
  <c r="P38" i="4"/>
  <c r="P80" i="4"/>
  <c r="P72" i="4"/>
  <c r="P63" i="4"/>
  <c r="P61" i="4"/>
  <c r="P57" i="4"/>
  <c r="P53" i="4"/>
  <c r="P49" i="4"/>
  <c r="P45" i="4"/>
  <c r="P41" i="4"/>
  <c r="P37" i="4"/>
  <c r="P33" i="4"/>
  <c r="P29" i="4"/>
  <c r="P48" i="4"/>
  <c r="P30" i="4"/>
  <c r="P26" i="4"/>
  <c r="P22" i="4"/>
  <c r="P18" i="4"/>
  <c r="P52" i="4"/>
  <c r="P36" i="4"/>
  <c r="P31" i="4"/>
  <c r="P25" i="4"/>
  <c r="P21" i="4"/>
  <c r="P17" i="4"/>
  <c r="P56" i="4"/>
  <c r="P40" i="4"/>
  <c r="P32" i="4"/>
  <c r="P28" i="4"/>
  <c r="P24" i="4"/>
  <c r="P20" i="4"/>
  <c r="P60" i="4"/>
  <c r="P44" i="4"/>
  <c r="P5" i="4"/>
  <c r="T5" i="4"/>
  <c r="O6" i="4"/>
  <c r="S6" i="4"/>
  <c r="N7" i="4"/>
  <c r="R7" i="4"/>
  <c r="V7" i="4"/>
  <c r="Q8" i="4"/>
  <c r="U8" i="4"/>
  <c r="Y8" i="4"/>
  <c r="T113" i="4"/>
  <c r="T112" i="4"/>
  <c r="T111" i="4"/>
  <c r="T110" i="4"/>
  <c r="T107" i="4"/>
  <c r="T106" i="4"/>
  <c r="T108" i="4"/>
  <c r="T109" i="4"/>
  <c r="T99" i="4"/>
  <c r="T102" i="4"/>
  <c r="T98" i="4"/>
  <c r="T105" i="4"/>
  <c r="T104" i="4"/>
  <c r="T97" i="4"/>
  <c r="T101" i="4"/>
  <c r="T96" i="4"/>
  <c r="T103" i="4"/>
  <c r="T100" i="4"/>
  <c r="T95" i="4"/>
  <c r="T92" i="4"/>
  <c r="T88" i="4"/>
  <c r="T84" i="4"/>
  <c r="T91" i="4"/>
  <c r="T87" i="4"/>
  <c r="T94" i="4"/>
  <c r="T93" i="4"/>
  <c r="T79" i="4"/>
  <c r="T89" i="4"/>
  <c r="T85" i="4"/>
  <c r="T82" i="4"/>
  <c r="T78" i="4"/>
  <c r="T74" i="4"/>
  <c r="T90" i="4"/>
  <c r="T86" i="4"/>
  <c r="T81" i="4"/>
  <c r="T77" i="4"/>
  <c r="T71" i="4"/>
  <c r="T67" i="4"/>
  <c r="T83" i="4"/>
  <c r="T70" i="4"/>
  <c r="T66" i="4"/>
  <c r="T62" i="4"/>
  <c r="T80" i="4"/>
  <c r="T76" i="4"/>
  <c r="T75" i="4"/>
  <c r="T73" i="4"/>
  <c r="T69" i="4"/>
  <c r="T65" i="4"/>
  <c r="T68" i="4"/>
  <c r="T63" i="4"/>
  <c r="T59" i="4"/>
  <c r="T55" i="4"/>
  <c r="T51" i="4"/>
  <c r="T47" i="4"/>
  <c r="T43" i="4"/>
  <c r="T39" i="4"/>
  <c r="T72" i="4"/>
  <c r="T58" i="4"/>
  <c r="T54" i="4"/>
  <c r="T50" i="4"/>
  <c r="T46" i="4"/>
  <c r="T42" i="4"/>
  <c r="T38" i="4"/>
  <c r="T61" i="4"/>
  <c r="T57" i="4"/>
  <c r="T53" i="4"/>
  <c r="T49" i="4"/>
  <c r="T45" i="4"/>
  <c r="T41" i="4"/>
  <c r="T37" i="4"/>
  <c r="T33" i="4"/>
  <c r="T29" i="4"/>
  <c r="T64" i="4"/>
  <c r="T52" i="4"/>
  <c r="T36" i="4"/>
  <c r="T34" i="4"/>
  <c r="T26" i="4"/>
  <c r="T22" i="4"/>
  <c r="T18" i="4"/>
  <c r="T56" i="4"/>
  <c r="T40" i="4"/>
  <c r="T35" i="4"/>
  <c r="T30" i="4"/>
  <c r="T25" i="4"/>
  <c r="T21" i="4"/>
  <c r="T17" i="4"/>
  <c r="T60" i="4"/>
  <c r="T44" i="4"/>
  <c r="T31" i="4"/>
  <c r="T28" i="4"/>
  <c r="T24" i="4"/>
  <c r="T20" i="4"/>
  <c r="T48" i="4"/>
  <c r="P9" i="4"/>
  <c r="T9" i="4"/>
  <c r="X9" i="4"/>
  <c r="O10" i="4"/>
  <c r="S10" i="4"/>
  <c r="W10" i="4"/>
  <c r="N11" i="4"/>
  <c r="R11" i="4"/>
  <c r="V11" i="4"/>
  <c r="Z11" i="4"/>
  <c r="Q12" i="4"/>
  <c r="U12" i="4"/>
  <c r="Y12" i="4"/>
  <c r="AC12" i="4"/>
  <c r="X113" i="4"/>
  <c r="X112" i="4"/>
  <c r="X111" i="4"/>
  <c r="X110" i="4"/>
  <c r="X107" i="4"/>
  <c r="X106" i="4"/>
  <c r="X108" i="4"/>
  <c r="X103" i="4"/>
  <c r="X99" i="4"/>
  <c r="X105" i="4"/>
  <c r="X102" i="4"/>
  <c r="X98" i="4"/>
  <c r="X109" i="4"/>
  <c r="X100" i="4"/>
  <c r="X97" i="4"/>
  <c r="X96" i="4"/>
  <c r="X95" i="4"/>
  <c r="X104" i="4"/>
  <c r="X101" i="4"/>
  <c r="X92" i="4"/>
  <c r="X88" i="4"/>
  <c r="X84" i="4"/>
  <c r="X91" i="4"/>
  <c r="X87" i="4"/>
  <c r="X90" i="4"/>
  <c r="X86" i="4"/>
  <c r="X83" i="4"/>
  <c r="X79" i="4"/>
  <c r="X94" i="4"/>
  <c r="X82" i="4"/>
  <c r="X78" i="4"/>
  <c r="X74" i="4"/>
  <c r="X81" i="4"/>
  <c r="X77" i="4"/>
  <c r="X93" i="4"/>
  <c r="X89" i="4"/>
  <c r="X76" i="4"/>
  <c r="X75" i="4"/>
  <c r="X71" i="4"/>
  <c r="X67" i="4"/>
  <c r="X85" i="4"/>
  <c r="X80" i="4"/>
  <c r="X70" i="4"/>
  <c r="X66" i="4"/>
  <c r="X62" i="4"/>
  <c r="X73" i="4"/>
  <c r="X69" i="4"/>
  <c r="X65" i="4"/>
  <c r="X72" i="4"/>
  <c r="X59" i="4"/>
  <c r="X55" i="4"/>
  <c r="X51" i="4"/>
  <c r="X47" i="4"/>
  <c r="X43" i="4"/>
  <c r="X39" i="4"/>
  <c r="X64" i="4"/>
  <c r="X58" i="4"/>
  <c r="X54" i="4"/>
  <c r="X50" i="4"/>
  <c r="X46" i="4"/>
  <c r="X42" i="4"/>
  <c r="X38" i="4"/>
  <c r="X63" i="4"/>
  <c r="X61" i="4"/>
  <c r="X57" i="4"/>
  <c r="X53" i="4"/>
  <c r="X49" i="4"/>
  <c r="X45" i="4"/>
  <c r="X41" i="4"/>
  <c r="X37" i="4"/>
  <c r="X33" i="4"/>
  <c r="X29" i="4"/>
  <c r="X56" i="4"/>
  <c r="X40" i="4"/>
  <c r="X32" i="4"/>
  <c r="X26" i="4"/>
  <c r="X22" i="4"/>
  <c r="X18" i="4"/>
  <c r="X68" i="4"/>
  <c r="X60" i="4"/>
  <c r="X44" i="4"/>
  <c r="X34" i="4"/>
  <c r="X25" i="4"/>
  <c r="X21" i="4"/>
  <c r="X17" i="4"/>
  <c r="X48" i="4"/>
  <c r="X30" i="4"/>
  <c r="X28" i="4"/>
  <c r="X24" i="4"/>
  <c r="X20" i="4"/>
  <c r="X52" i="4"/>
  <c r="P13" i="4"/>
  <c r="T13" i="4"/>
  <c r="X13" i="4"/>
  <c r="AB13" i="4"/>
  <c r="O14" i="4"/>
  <c r="S14" i="4"/>
  <c r="W14" i="4"/>
  <c r="AA14" i="4"/>
  <c r="N15" i="4"/>
  <c r="R15" i="4"/>
  <c r="V15" i="4"/>
  <c r="Z15" i="4"/>
  <c r="AD15" i="4"/>
  <c r="Q16" i="4"/>
  <c r="U16" i="4"/>
  <c r="Y16" i="4"/>
  <c r="AC16" i="4"/>
  <c r="AB52" i="4"/>
  <c r="R17" i="4"/>
  <c r="Z17" i="4"/>
  <c r="AB19" i="4"/>
  <c r="O20" i="4"/>
  <c r="AE20" i="4"/>
  <c r="AD21" i="4"/>
  <c r="AC22" i="4"/>
  <c r="P23" i="4"/>
  <c r="AF23" i="4"/>
  <c r="S24" i="4"/>
  <c r="R25" i="4"/>
  <c r="AH25" i="4"/>
  <c r="AL111" i="4"/>
  <c r="AL110" i="4"/>
  <c r="AL113" i="4"/>
  <c r="AL112" i="4"/>
  <c r="AL109" i="4"/>
  <c r="AL108" i="4"/>
  <c r="AL104" i="4"/>
  <c r="AL107" i="4"/>
  <c r="AL106" i="4"/>
  <c r="AL105" i="4"/>
  <c r="AL101" i="4"/>
  <c r="AL97" i="4"/>
  <c r="AL103" i="4"/>
  <c r="AL100" i="4"/>
  <c r="AL102" i="4"/>
  <c r="AL95" i="4"/>
  <c r="AL99" i="4"/>
  <c r="AL94" i="4"/>
  <c r="AL90" i="4"/>
  <c r="AL86" i="4"/>
  <c r="AL93" i="4"/>
  <c r="AL89" i="4"/>
  <c r="AL85" i="4"/>
  <c r="AL92" i="4"/>
  <c r="AL96" i="4"/>
  <c r="AL81" i="4"/>
  <c r="AL98" i="4"/>
  <c r="AL80" i="4"/>
  <c r="AL76" i="4"/>
  <c r="AL91" i="4"/>
  <c r="AL88" i="4"/>
  <c r="AL87" i="4"/>
  <c r="AL84" i="4"/>
  <c r="AL83" i="4"/>
  <c r="AL79" i="4"/>
  <c r="AL75" i="4"/>
  <c r="AL73" i="4"/>
  <c r="AL69" i="4"/>
  <c r="AL65" i="4"/>
  <c r="AL78" i="4"/>
  <c r="AL74" i="4"/>
  <c r="AL72" i="4"/>
  <c r="AL68" i="4"/>
  <c r="AL64" i="4"/>
  <c r="AL77" i="4"/>
  <c r="AL71" i="4"/>
  <c r="AL67" i="4"/>
  <c r="AL63" i="4"/>
  <c r="AL70" i="4"/>
  <c r="AL62" i="4"/>
  <c r="AL61" i="4"/>
  <c r="AL57" i="4"/>
  <c r="AL53" i="4"/>
  <c r="AL49" i="4"/>
  <c r="AL45" i="4"/>
  <c r="AL41" i="4"/>
  <c r="AL37" i="4"/>
  <c r="AL60" i="4"/>
  <c r="AL56" i="4"/>
  <c r="AL52" i="4"/>
  <c r="AL48" i="4"/>
  <c r="AL44" i="4"/>
  <c r="AL40" i="4"/>
  <c r="AL36" i="4"/>
  <c r="AL82" i="4"/>
  <c r="AL59" i="4"/>
  <c r="AL55" i="4"/>
  <c r="AL51" i="4"/>
  <c r="AL47" i="4"/>
  <c r="AL43" i="4"/>
  <c r="AL39" i="4"/>
  <c r="AL35" i="4"/>
  <c r="AL31" i="4"/>
  <c r="AL54" i="4"/>
  <c r="AL38" i="4"/>
  <c r="AL28" i="4"/>
  <c r="AK25" i="4"/>
  <c r="AL24" i="4"/>
  <c r="AI23" i="4"/>
  <c r="AJ22" i="4"/>
  <c r="AK21" i="4"/>
  <c r="AL20" i="4"/>
  <c r="AI19" i="4"/>
  <c r="AJ18" i="4"/>
  <c r="AL66" i="4"/>
  <c r="AL58" i="4"/>
  <c r="AL42" i="4"/>
  <c r="AL27" i="4"/>
  <c r="AK24" i="4"/>
  <c r="AL23" i="4"/>
  <c r="AI22" i="4"/>
  <c r="AJ21" i="4"/>
  <c r="AK20" i="4"/>
  <c r="AL19" i="4"/>
  <c r="AI18" i="4"/>
  <c r="AJ17" i="4"/>
  <c r="AL46" i="4"/>
  <c r="AL34" i="4"/>
  <c r="AL33" i="4"/>
  <c r="AL32" i="4"/>
  <c r="AL26" i="4"/>
  <c r="AJ24" i="4"/>
  <c r="AK23" i="4"/>
  <c r="AL22" i="4"/>
  <c r="AI21" i="4"/>
  <c r="AJ20" i="4"/>
  <c r="AK19" i="4"/>
  <c r="AL18" i="4"/>
  <c r="AI17" i="4"/>
  <c r="AK51" i="4"/>
  <c r="AL50" i="4"/>
  <c r="AJ48" i="4"/>
  <c r="AI45" i="4"/>
  <c r="T27" i="4"/>
  <c r="AJ27" i="4"/>
  <c r="W28" i="4"/>
  <c r="AA29" i="4"/>
  <c r="V30" i="4"/>
  <c r="X31" i="4"/>
  <c r="AQ113" i="4"/>
  <c r="AQ111" i="4"/>
  <c r="AQ110" i="4"/>
  <c r="AQ108" i="4"/>
  <c r="AQ112" i="4"/>
  <c r="AQ107" i="4"/>
  <c r="AQ103" i="4"/>
  <c r="AQ105" i="4"/>
  <c r="AQ109" i="4"/>
  <c r="AQ100" i="4"/>
  <c r="AQ106" i="4"/>
  <c r="AQ104" i="4"/>
  <c r="AQ99" i="4"/>
  <c r="AQ102" i="4"/>
  <c r="AQ98" i="4"/>
  <c r="AQ94" i="4"/>
  <c r="AQ101" i="4"/>
  <c r="AQ96" i="4"/>
  <c r="AQ93" i="4"/>
  <c r="AQ89" i="4"/>
  <c r="AQ85" i="4"/>
  <c r="AQ92" i="4"/>
  <c r="AQ88" i="4"/>
  <c r="AQ84" i="4"/>
  <c r="AQ97" i="4"/>
  <c r="AQ80" i="4"/>
  <c r="AQ79" i="4"/>
  <c r="AQ75" i="4"/>
  <c r="AQ95" i="4"/>
  <c r="AQ82" i="4"/>
  <c r="AQ78" i="4"/>
  <c r="AQ74" i="4"/>
  <c r="AQ91" i="4"/>
  <c r="AQ72" i="4"/>
  <c r="AQ68" i="4"/>
  <c r="AQ83" i="4"/>
  <c r="AQ71" i="4"/>
  <c r="AQ67" i="4"/>
  <c r="AQ63" i="4"/>
  <c r="AQ87" i="4"/>
  <c r="AQ86" i="4"/>
  <c r="AQ70" i="4"/>
  <c r="AQ66" i="4"/>
  <c r="AQ62" i="4"/>
  <c r="AQ77" i="4"/>
  <c r="AQ76" i="4"/>
  <c r="AQ65" i="4"/>
  <c r="AQ64" i="4"/>
  <c r="AQ60" i="4"/>
  <c r="AQ56" i="4"/>
  <c r="AQ52" i="4"/>
  <c r="AQ48" i="4"/>
  <c r="AQ44" i="4"/>
  <c r="AQ40" i="4"/>
  <c r="AQ36" i="4"/>
  <c r="AQ69" i="4"/>
  <c r="AQ59" i="4"/>
  <c r="AQ55" i="4"/>
  <c r="AQ51" i="4"/>
  <c r="AQ47" i="4"/>
  <c r="AQ43" i="4"/>
  <c r="AQ39" i="4"/>
  <c r="AQ35" i="4"/>
  <c r="AQ73" i="4"/>
  <c r="AQ58" i="4"/>
  <c r="AQ54" i="4"/>
  <c r="AQ50" i="4"/>
  <c r="AQ46" i="4"/>
  <c r="AQ42" i="4"/>
  <c r="AQ38" i="4"/>
  <c r="AQ34" i="4"/>
  <c r="AQ30" i="4"/>
  <c r="AQ57" i="4"/>
  <c r="AQ41" i="4"/>
  <c r="AP29" i="4"/>
  <c r="AP28" i="4"/>
  <c r="AQ27" i="4"/>
  <c r="AM27" i="4"/>
  <c r="AN26" i="4"/>
  <c r="AO25" i="4"/>
  <c r="AP24" i="4"/>
  <c r="AQ23" i="4"/>
  <c r="AM23" i="4"/>
  <c r="AN22" i="4"/>
  <c r="AO21" i="4"/>
  <c r="AP20" i="4"/>
  <c r="AQ19" i="4"/>
  <c r="AM19" i="4"/>
  <c r="AN18" i="4"/>
  <c r="AQ90" i="4"/>
  <c r="AQ81" i="4"/>
  <c r="AQ61" i="4"/>
  <c r="AQ45" i="4"/>
  <c r="AQ31" i="4"/>
  <c r="AO29" i="4"/>
  <c r="AO28" i="4"/>
  <c r="AP27" i="4"/>
  <c r="AQ26" i="4"/>
  <c r="AM26" i="4"/>
  <c r="AN25" i="4"/>
  <c r="AO24" i="4"/>
  <c r="AP23" i="4"/>
  <c r="AQ22" i="4"/>
  <c r="AM22" i="4"/>
  <c r="AN21" i="4"/>
  <c r="AO20" i="4"/>
  <c r="AP19" i="4"/>
  <c r="AQ18" i="4"/>
  <c r="AM18" i="4"/>
  <c r="AN17" i="4"/>
  <c r="AQ49" i="4"/>
  <c r="AQ33" i="4"/>
  <c r="AQ32" i="4"/>
  <c r="AN30" i="4"/>
  <c r="AN28" i="4"/>
  <c r="AO27" i="4"/>
  <c r="AP26" i="4"/>
  <c r="AQ25" i="4"/>
  <c r="AM25" i="4"/>
  <c r="AN24" i="4"/>
  <c r="AO23" i="4"/>
  <c r="AP22" i="4"/>
  <c r="AQ21" i="4"/>
  <c r="AM21" i="4"/>
  <c r="AN20" i="4"/>
  <c r="AO19" i="4"/>
  <c r="AP18" i="4"/>
  <c r="AQ17" i="4"/>
  <c r="AM17" i="4"/>
  <c r="AO62" i="4"/>
  <c r="AO55" i="4"/>
  <c r="AP54" i="4"/>
  <c r="AQ53" i="4"/>
  <c r="AN52" i="4"/>
  <c r="AM49" i="4"/>
  <c r="AO39" i="4"/>
  <c r="AP38" i="4"/>
  <c r="Z32" i="4"/>
  <c r="AP33" i="4"/>
  <c r="P34" i="4"/>
  <c r="AK34" i="4"/>
  <c r="P35" i="4"/>
  <c r="AQ37" i="4"/>
  <c r="N110" i="4"/>
  <c r="N112" i="4"/>
  <c r="N109" i="4"/>
  <c r="N108" i="4"/>
  <c r="N104" i="4"/>
  <c r="N107" i="4"/>
  <c r="N106" i="4"/>
  <c r="N111" i="4"/>
  <c r="N101" i="4"/>
  <c r="N97" i="4"/>
  <c r="N100" i="4"/>
  <c r="N105" i="4"/>
  <c r="N98" i="4"/>
  <c r="N95" i="4"/>
  <c r="N99" i="4"/>
  <c r="N94" i="4"/>
  <c r="N90" i="4"/>
  <c r="N86" i="4"/>
  <c r="N96" i="4"/>
  <c r="N93" i="4"/>
  <c r="N89" i="4"/>
  <c r="N85" i="4"/>
  <c r="N103" i="4"/>
  <c r="N102" i="4"/>
  <c r="N92" i="4"/>
  <c r="N83" i="4"/>
  <c r="N81" i="4"/>
  <c r="N80" i="4"/>
  <c r="N76" i="4"/>
  <c r="N91" i="4"/>
  <c r="N88" i="4"/>
  <c r="N87" i="4"/>
  <c r="N84" i="4"/>
  <c r="N79" i="4"/>
  <c r="N75" i="4"/>
  <c r="N73" i="4"/>
  <c r="N69" i="4"/>
  <c r="N65" i="4"/>
  <c r="N82" i="4"/>
  <c r="N78" i="4"/>
  <c r="N74" i="4"/>
  <c r="N72" i="4"/>
  <c r="N68" i="4"/>
  <c r="N64" i="4"/>
  <c r="N77" i="4"/>
  <c r="N71" i="4"/>
  <c r="N67" i="4"/>
  <c r="N63" i="4"/>
  <c r="N62" i="4"/>
  <c r="N61" i="4"/>
  <c r="N57" i="4"/>
  <c r="N53" i="4"/>
  <c r="N49" i="4"/>
  <c r="N45" i="4"/>
  <c r="N41" i="4"/>
  <c r="N37" i="4"/>
  <c r="N66" i="4"/>
  <c r="N60" i="4"/>
  <c r="N56" i="4"/>
  <c r="N52" i="4"/>
  <c r="N48" i="4"/>
  <c r="N44" i="4"/>
  <c r="N40" i="4"/>
  <c r="N36" i="4"/>
  <c r="N70" i="4"/>
  <c r="N59" i="4"/>
  <c r="N55" i="4"/>
  <c r="N51" i="4"/>
  <c r="N47" i="4"/>
  <c r="N43" i="4"/>
  <c r="N39" i="4"/>
  <c r="N35" i="4"/>
  <c r="N31" i="4"/>
  <c r="N46" i="4"/>
  <c r="N34" i="4"/>
  <c r="N33" i="4"/>
  <c r="N32" i="4"/>
  <c r="N28" i="4"/>
  <c r="N24" i="4"/>
  <c r="N20" i="4"/>
  <c r="N50" i="4"/>
  <c r="N30" i="4"/>
  <c r="N29" i="4"/>
  <c r="N27" i="4"/>
  <c r="N23" i="4"/>
  <c r="N19" i="4"/>
  <c r="N54" i="4"/>
  <c r="N38" i="4"/>
  <c r="N26" i="4"/>
  <c r="N22" i="4"/>
  <c r="N18" i="4"/>
  <c r="N58" i="4"/>
  <c r="N42" i="4"/>
  <c r="O3" i="4"/>
  <c r="E4" i="4"/>
  <c r="N4" i="4"/>
  <c r="R4" i="4"/>
  <c r="V4" i="4"/>
  <c r="Q5" i="4"/>
  <c r="U5" i="4"/>
  <c r="Q112" i="4"/>
  <c r="Q111" i="4"/>
  <c r="Q106" i="4"/>
  <c r="Q110" i="4"/>
  <c r="Q109" i="4"/>
  <c r="Q105" i="4"/>
  <c r="Q107" i="4"/>
  <c r="Q108" i="4"/>
  <c r="Q104" i="4"/>
  <c r="Q102" i="4"/>
  <c r="Q98" i="4"/>
  <c r="Q103" i="4"/>
  <c r="Q101" i="4"/>
  <c r="Q99" i="4"/>
  <c r="Q96" i="4"/>
  <c r="Q95" i="4"/>
  <c r="Q97" i="4"/>
  <c r="Q100" i="4"/>
  <c r="Q91" i="4"/>
  <c r="Q87" i="4"/>
  <c r="Q83" i="4"/>
  <c r="Q94" i="4"/>
  <c r="Q90" i="4"/>
  <c r="Q86" i="4"/>
  <c r="Q93" i="4"/>
  <c r="Q82" i="4"/>
  <c r="Q88" i="4"/>
  <c r="Q84" i="4"/>
  <c r="Q81" i="4"/>
  <c r="Q77" i="4"/>
  <c r="Q92" i="4"/>
  <c r="Q89" i="4"/>
  <c r="Q85" i="4"/>
  <c r="Q80" i="4"/>
  <c r="Q76" i="4"/>
  <c r="Q79" i="4"/>
  <c r="Q78" i="4"/>
  <c r="Q74" i="4"/>
  <c r="Q70" i="4"/>
  <c r="Q66" i="4"/>
  <c r="Q73" i="4"/>
  <c r="Q69" i="4"/>
  <c r="Q65" i="4"/>
  <c r="Q72" i="4"/>
  <c r="Q68" i="4"/>
  <c r="Q64" i="4"/>
  <c r="Q75" i="4"/>
  <c r="Q58" i="4"/>
  <c r="Q54" i="4"/>
  <c r="Q50" i="4"/>
  <c r="Q46" i="4"/>
  <c r="Q42" i="4"/>
  <c r="Q38" i="4"/>
  <c r="Q63" i="4"/>
  <c r="Q61" i="4"/>
  <c r="Q57" i="4"/>
  <c r="Q53" i="4"/>
  <c r="Q49" i="4"/>
  <c r="Q45" i="4"/>
  <c r="Q41" i="4"/>
  <c r="Q37" i="4"/>
  <c r="Q67" i="4"/>
  <c r="Q60" i="4"/>
  <c r="Q56" i="4"/>
  <c r="Q52" i="4"/>
  <c r="Q48" i="4"/>
  <c r="Q44" i="4"/>
  <c r="Q40" i="4"/>
  <c r="Q36" i="4"/>
  <c r="Q32" i="4"/>
  <c r="Q51" i="4"/>
  <c r="Q31" i="4"/>
  <c r="Q25" i="4"/>
  <c r="Q21" i="4"/>
  <c r="Q55" i="4"/>
  <c r="Q39" i="4"/>
  <c r="Q28" i="4"/>
  <c r="Q24" i="4"/>
  <c r="Q20" i="4"/>
  <c r="Q62" i="4"/>
  <c r="Q59" i="4"/>
  <c r="Q43" i="4"/>
  <c r="Q35" i="4"/>
  <c r="Q34" i="4"/>
  <c r="Q33" i="4"/>
  <c r="Q27" i="4"/>
  <c r="Q23" i="4"/>
  <c r="Q19" i="4"/>
  <c r="Q71" i="4"/>
  <c r="Q47" i="4"/>
  <c r="P6" i="4"/>
  <c r="T6" i="4"/>
  <c r="O7" i="4"/>
  <c r="S7" i="4"/>
  <c r="N8" i="4"/>
  <c r="R8" i="4"/>
  <c r="V8" i="4"/>
  <c r="Q9" i="4"/>
  <c r="U9" i="4"/>
  <c r="Y9" i="4"/>
  <c r="U112" i="4"/>
  <c r="U111" i="4"/>
  <c r="U113" i="4"/>
  <c r="U106" i="4"/>
  <c r="U109" i="4"/>
  <c r="U105" i="4"/>
  <c r="U107" i="4"/>
  <c r="U110" i="4"/>
  <c r="U102" i="4"/>
  <c r="U98" i="4"/>
  <c r="U104" i="4"/>
  <c r="U101" i="4"/>
  <c r="U108" i="4"/>
  <c r="U103" i="4"/>
  <c r="U96" i="4"/>
  <c r="U100" i="4"/>
  <c r="U95" i="4"/>
  <c r="U99" i="4"/>
  <c r="U91" i="4"/>
  <c r="U87" i="4"/>
  <c r="U83" i="4"/>
  <c r="U94" i="4"/>
  <c r="U90" i="4"/>
  <c r="U86" i="4"/>
  <c r="U97" i="4"/>
  <c r="U93" i="4"/>
  <c r="U89" i="4"/>
  <c r="U85" i="4"/>
  <c r="U82" i="4"/>
  <c r="U92" i="4"/>
  <c r="U81" i="4"/>
  <c r="U77" i="4"/>
  <c r="U80" i="4"/>
  <c r="U76" i="4"/>
  <c r="U88" i="4"/>
  <c r="U70" i="4"/>
  <c r="U66" i="4"/>
  <c r="U75" i="4"/>
  <c r="U73" i="4"/>
  <c r="U69" i="4"/>
  <c r="U65" i="4"/>
  <c r="U84" i="4"/>
  <c r="U78" i="4"/>
  <c r="U74" i="4"/>
  <c r="U72" i="4"/>
  <c r="U68" i="4"/>
  <c r="U64" i="4"/>
  <c r="U79" i="4"/>
  <c r="U58" i="4"/>
  <c r="U54" i="4"/>
  <c r="U50" i="4"/>
  <c r="U46" i="4"/>
  <c r="U42" i="4"/>
  <c r="U38" i="4"/>
  <c r="U67" i="4"/>
  <c r="U62" i="4"/>
  <c r="U61" i="4"/>
  <c r="U57" i="4"/>
  <c r="U53" i="4"/>
  <c r="U49" i="4"/>
  <c r="U45" i="4"/>
  <c r="U41" i="4"/>
  <c r="U37" i="4"/>
  <c r="U71" i="4"/>
  <c r="U60" i="4"/>
  <c r="U56" i="4"/>
  <c r="U52" i="4"/>
  <c r="U48" i="4"/>
  <c r="U44" i="4"/>
  <c r="U40" i="4"/>
  <c r="U36" i="4"/>
  <c r="U32" i="4"/>
  <c r="U55" i="4"/>
  <c r="U39" i="4"/>
  <c r="U35" i="4"/>
  <c r="U30" i="4"/>
  <c r="U29" i="4"/>
  <c r="U25" i="4"/>
  <c r="U21" i="4"/>
  <c r="U59" i="4"/>
  <c r="U43" i="4"/>
  <c r="U31" i="4"/>
  <c r="U28" i="4"/>
  <c r="U24" i="4"/>
  <c r="U20" i="4"/>
  <c r="U63" i="4"/>
  <c r="U47" i="4"/>
  <c r="U27" i="4"/>
  <c r="U23" i="4"/>
  <c r="U19" i="4"/>
  <c r="U51" i="4"/>
  <c r="P10" i="4"/>
  <c r="T10" i="4"/>
  <c r="X10" i="4"/>
  <c r="O11" i="4"/>
  <c r="S11" i="4"/>
  <c r="W11" i="4"/>
  <c r="N12" i="4"/>
  <c r="R12" i="4"/>
  <c r="V12" i="4"/>
  <c r="Z12" i="4"/>
  <c r="Q13" i="4"/>
  <c r="U13" i="4"/>
  <c r="Y13" i="4"/>
  <c r="AC13" i="4"/>
  <c r="Y112" i="4"/>
  <c r="Y111" i="4"/>
  <c r="Y113" i="4"/>
  <c r="Y106" i="4"/>
  <c r="Y110" i="4"/>
  <c r="Y109" i="4"/>
  <c r="Y105" i="4"/>
  <c r="Y107" i="4"/>
  <c r="Y108" i="4"/>
  <c r="Y102" i="4"/>
  <c r="Y98" i="4"/>
  <c r="Y101" i="4"/>
  <c r="Y104" i="4"/>
  <c r="Y99" i="4"/>
  <c r="Y97" i="4"/>
  <c r="Y96" i="4"/>
  <c r="Y103" i="4"/>
  <c r="Y95" i="4"/>
  <c r="Y91" i="4"/>
  <c r="Y87" i="4"/>
  <c r="Y83" i="4"/>
  <c r="Y90" i="4"/>
  <c r="Y86" i="4"/>
  <c r="Y94" i="4"/>
  <c r="Y93" i="4"/>
  <c r="Y92" i="4"/>
  <c r="Y82" i="4"/>
  <c r="Y78" i="4"/>
  <c r="Y88" i="4"/>
  <c r="Y84" i="4"/>
  <c r="Y81" i="4"/>
  <c r="Y77" i="4"/>
  <c r="Y89" i="4"/>
  <c r="Y85" i="4"/>
  <c r="Y80" i="4"/>
  <c r="Y76" i="4"/>
  <c r="Y74" i="4"/>
  <c r="Y70" i="4"/>
  <c r="Y66" i="4"/>
  <c r="Y73" i="4"/>
  <c r="Y69" i="4"/>
  <c r="Y65" i="4"/>
  <c r="Y79" i="4"/>
  <c r="Y72" i="4"/>
  <c r="Y68" i="4"/>
  <c r="Y64" i="4"/>
  <c r="Y67" i="4"/>
  <c r="Y58" i="4"/>
  <c r="Y54" i="4"/>
  <c r="Y50" i="4"/>
  <c r="Y46" i="4"/>
  <c r="Y42" i="4"/>
  <c r="Y38" i="4"/>
  <c r="Y71" i="4"/>
  <c r="Y63" i="4"/>
  <c r="Y61" i="4"/>
  <c r="Y57" i="4"/>
  <c r="Y53" i="4"/>
  <c r="Y49" i="4"/>
  <c r="Y45" i="4"/>
  <c r="Y41" i="4"/>
  <c r="Y37" i="4"/>
  <c r="Y60" i="4"/>
  <c r="Y56" i="4"/>
  <c r="Y52" i="4"/>
  <c r="Y48" i="4"/>
  <c r="Y44" i="4"/>
  <c r="Y40" i="4"/>
  <c r="Y36" i="4"/>
  <c r="Y32" i="4"/>
  <c r="Y59" i="4"/>
  <c r="Y43" i="4"/>
  <c r="Y34" i="4"/>
  <c r="Y33" i="4"/>
  <c r="Y25" i="4"/>
  <c r="Y21" i="4"/>
  <c r="Y62" i="4"/>
  <c r="Y47" i="4"/>
  <c r="Y30" i="4"/>
  <c r="Y29" i="4"/>
  <c r="Y28" i="4"/>
  <c r="Y24" i="4"/>
  <c r="Y20" i="4"/>
  <c r="Y51" i="4"/>
  <c r="Y35" i="4"/>
  <c r="Y31" i="4"/>
  <c r="Y27" i="4"/>
  <c r="Y23" i="4"/>
  <c r="Y19" i="4"/>
  <c r="Y100" i="4"/>
  <c r="Y75" i="4"/>
  <c r="Y55" i="4"/>
  <c r="Y39" i="4"/>
  <c r="P14" i="4"/>
  <c r="T14" i="4"/>
  <c r="X14" i="4"/>
  <c r="AB14" i="4"/>
  <c r="O15" i="4"/>
  <c r="S15" i="4"/>
  <c r="W15" i="4"/>
  <c r="AA15" i="4"/>
  <c r="N16" i="4"/>
  <c r="R16" i="4"/>
  <c r="V16" i="4"/>
  <c r="Z16" i="4"/>
  <c r="AD16" i="4"/>
  <c r="U17" i="4"/>
  <c r="AC17" i="4"/>
  <c r="AC18" i="4"/>
  <c r="P19" i="4"/>
  <c r="S20" i="4"/>
  <c r="Q22" i="4"/>
  <c r="AH113" i="4"/>
  <c r="AH112" i="4"/>
  <c r="AH110" i="4"/>
  <c r="AH109" i="4"/>
  <c r="AH108" i="4"/>
  <c r="AH111" i="4"/>
  <c r="AH105" i="4"/>
  <c r="AH104" i="4"/>
  <c r="AH106" i="4"/>
  <c r="AH103" i="4"/>
  <c r="AH101" i="4"/>
  <c r="AH97" i="4"/>
  <c r="AH107" i="4"/>
  <c r="AH102" i="4"/>
  <c r="AH100" i="4"/>
  <c r="AH95" i="4"/>
  <c r="AH98" i="4"/>
  <c r="AH94" i="4"/>
  <c r="AH96" i="4"/>
  <c r="AH90" i="4"/>
  <c r="AH86" i="4"/>
  <c r="AH99" i="4"/>
  <c r="AH93" i="4"/>
  <c r="AH89" i="4"/>
  <c r="AH85" i="4"/>
  <c r="AH92" i="4"/>
  <c r="AH91" i="4"/>
  <c r="AH88" i="4"/>
  <c r="AH87" i="4"/>
  <c r="AH84" i="4"/>
  <c r="AH81" i="4"/>
  <c r="AH83" i="4"/>
  <c r="AH80" i="4"/>
  <c r="AH76" i="4"/>
  <c r="AH79" i="4"/>
  <c r="AH75" i="4"/>
  <c r="AH82" i="4"/>
  <c r="AH77" i="4"/>
  <c r="AH73" i="4"/>
  <c r="AH69" i="4"/>
  <c r="AH65" i="4"/>
  <c r="AH72" i="4"/>
  <c r="AH68" i="4"/>
  <c r="AH64" i="4"/>
  <c r="AH78" i="4"/>
  <c r="AH71" i="4"/>
  <c r="AH67" i="4"/>
  <c r="AH63" i="4"/>
  <c r="AH74" i="4"/>
  <c r="AH66" i="4"/>
  <c r="AH61" i="4"/>
  <c r="AH57" i="4"/>
  <c r="AH53" i="4"/>
  <c r="AH49" i="4"/>
  <c r="AH45" i="4"/>
  <c r="AH41" i="4"/>
  <c r="AH37" i="4"/>
  <c r="AH70" i="4"/>
  <c r="AH60" i="4"/>
  <c r="AH56" i="4"/>
  <c r="AH52" i="4"/>
  <c r="AH48" i="4"/>
  <c r="AH44" i="4"/>
  <c r="AH40" i="4"/>
  <c r="AH36" i="4"/>
  <c r="AH62" i="4"/>
  <c r="AH59" i="4"/>
  <c r="AH55" i="4"/>
  <c r="AH51" i="4"/>
  <c r="AH47" i="4"/>
  <c r="AH43" i="4"/>
  <c r="AH39" i="4"/>
  <c r="AH35" i="4"/>
  <c r="AH31" i="4"/>
  <c r="AH50" i="4"/>
  <c r="AH28" i="4"/>
  <c r="AH24" i="4"/>
  <c r="AG21" i="4"/>
  <c r="AH20" i="4"/>
  <c r="AE19" i="4"/>
  <c r="AF18" i="4"/>
  <c r="AH54" i="4"/>
  <c r="AH38" i="4"/>
  <c r="AH34" i="4"/>
  <c r="AH33" i="4"/>
  <c r="AH32" i="4"/>
  <c r="AH27" i="4"/>
  <c r="AH23" i="4"/>
  <c r="AG20" i="4"/>
  <c r="AH19" i="4"/>
  <c r="AE18" i="4"/>
  <c r="AF17" i="4"/>
  <c r="AH58" i="4"/>
  <c r="AH42" i="4"/>
  <c r="AH30" i="4"/>
  <c r="AH29" i="4"/>
  <c r="AH26" i="4"/>
  <c r="AH22" i="4"/>
  <c r="AF20" i="4"/>
  <c r="AG19" i="4"/>
  <c r="AH18" i="4"/>
  <c r="AE17" i="4"/>
  <c r="AH46" i="4"/>
  <c r="AF44" i="4"/>
  <c r="AE41" i="4"/>
  <c r="T23" i="4"/>
  <c r="W24" i="4"/>
  <c r="U26" i="4"/>
  <c r="X27" i="4"/>
  <c r="AA28" i="4"/>
  <c r="AG29" i="4"/>
  <c r="AB30" i="4"/>
  <c r="AE32" i="4"/>
  <c r="U34" i="4"/>
  <c r="AP34" i="4"/>
  <c r="X35" i="4"/>
  <c r="X36" i="4"/>
  <c r="N5" i="4"/>
  <c r="R113" i="4"/>
  <c r="R112" i="4"/>
  <c r="R110" i="4"/>
  <c r="R109" i="4"/>
  <c r="R108" i="4"/>
  <c r="R105" i="4"/>
  <c r="R104" i="4"/>
  <c r="R111" i="4"/>
  <c r="R106" i="4"/>
  <c r="R103" i="4"/>
  <c r="R101" i="4"/>
  <c r="R97" i="4"/>
  <c r="R100" i="4"/>
  <c r="R95" i="4"/>
  <c r="R102" i="4"/>
  <c r="R98" i="4"/>
  <c r="R96" i="4"/>
  <c r="R94" i="4"/>
  <c r="R90" i="4"/>
  <c r="R86" i="4"/>
  <c r="R93" i="4"/>
  <c r="R89" i="4"/>
  <c r="R85" i="4"/>
  <c r="R92" i="4"/>
  <c r="R99" i="4"/>
  <c r="R91" i="4"/>
  <c r="R88" i="4"/>
  <c r="R87" i="4"/>
  <c r="R84" i="4"/>
  <c r="R81" i="4"/>
  <c r="R107" i="4"/>
  <c r="R83" i="4"/>
  <c r="R80" i="4"/>
  <c r="R76" i="4"/>
  <c r="R79" i="4"/>
  <c r="R75" i="4"/>
  <c r="R82" i="4"/>
  <c r="R77" i="4"/>
  <c r="R73" i="4"/>
  <c r="R69" i="4"/>
  <c r="R65" i="4"/>
  <c r="R72" i="4"/>
  <c r="R68" i="4"/>
  <c r="R64" i="4"/>
  <c r="R71" i="4"/>
  <c r="R67" i="4"/>
  <c r="R63" i="4"/>
  <c r="R66" i="4"/>
  <c r="R61" i="4"/>
  <c r="R57" i="4"/>
  <c r="R53" i="4"/>
  <c r="R49" i="4"/>
  <c r="R45" i="4"/>
  <c r="R41" i="4"/>
  <c r="R37" i="4"/>
  <c r="R70" i="4"/>
  <c r="R60" i="4"/>
  <c r="R56" i="4"/>
  <c r="R52" i="4"/>
  <c r="R48" i="4"/>
  <c r="R44" i="4"/>
  <c r="R40" i="4"/>
  <c r="R36" i="4"/>
  <c r="R74" i="4"/>
  <c r="R62" i="4"/>
  <c r="R59" i="4"/>
  <c r="R55" i="4"/>
  <c r="R51" i="4"/>
  <c r="R47" i="4"/>
  <c r="R43" i="4"/>
  <c r="R39" i="4"/>
  <c r="R35" i="4"/>
  <c r="R31" i="4"/>
  <c r="R78" i="4"/>
  <c r="R50" i="4"/>
  <c r="R28" i="4"/>
  <c r="R24" i="4"/>
  <c r="R20" i="4"/>
  <c r="R54" i="4"/>
  <c r="R38" i="4"/>
  <c r="R34" i="4"/>
  <c r="R33" i="4"/>
  <c r="R32" i="4"/>
  <c r="R27" i="4"/>
  <c r="R23" i="4"/>
  <c r="R19" i="4"/>
  <c r="R58" i="4"/>
  <c r="R42" i="4"/>
  <c r="R30" i="4"/>
  <c r="R29" i="4"/>
  <c r="R26" i="4"/>
  <c r="R22" i="4"/>
  <c r="R18" i="4"/>
  <c r="R46" i="4"/>
  <c r="P7" i="4"/>
  <c r="O8" i="4"/>
  <c r="N9" i="4"/>
  <c r="R9" i="4"/>
  <c r="Q10" i="4"/>
  <c r="V111" i="4"/>
  <c r="V110" i="4"/>
  <c r="V113" i="4"/>
  <c r="V112" i="4"/>
  <c r="V109" i="4"/>
  <c r="V108" i="4"/>
  <c r="V104" i="4"/>
  <c r="V107" i="4"/>
  <c r="V106" i="4"/>
  <c r="V105" i="4"/>
  <c r="V101" i="4"/>
  <c r="V97" i="4"/>
  <c r="V103" i="4"/>
  <c r="V100" i="4"/>
  <c r="V95" i="4"/>
  <c r="V99" i="4"/>
  <c r="V94" i="4"/>
  <c r="V90" i="4"/>
  <c r="V86" i="4"/>
  <c r="V102" i="4"/>
  <c r="V98" i="4"/>
  <c r="V93" i="4"/>
  <c r="V89" i="4"/>
  <c r="V85" i="4"/>
  <c r="V92" i="4"/>
  <c r="V81" i="4"/>
  <c r="V96" i="4"/>
  <c r="V80" i="4"/>
  <c r="V76" i="4"/>
  <c r="V91" i="4"/>
  <c r="V88" i="4"/>
  <c r="V87" i="4"/>
  <c r="V84" i="4"/>
  <c r="V83" i="4"/>
  <c r="V79" i="4"/>
  <c r="V75" i="4"/>
  <c r="V73" i="4"/>
  <c r="V69" i="4"/>
  <c r="V65" i="4"/>
  <c r="V78" i="4"/>
  <c r="V74" i="4"/>
  <c r="V72" i="4"/>
  <c r="V68" i="4"/>
  <c r="V64" i="4"/>
  <c r="V77" i="4"/>
  <c r="V71" i="4"/>
  <c r="V67" i="4"/>
  <c r="V63" i="4"/>
  <c r="V70" i="4"/>
  <c r="V62" i="4"/>
  <c r="V61" i="4"/>
  <c r="V57" i="4"/>
  <c r="V53" i="4"/>
  <c r="V49" i="4"/>
  <c r="V45" i="4"/>
  <c r="V41" i="4"/>
  <c r="V37" i="4"/>
  <c r="V60" i="4"/>
  <c r="V56" i="4"/>
  <c r="V52" i="4"/>
  <c r="V48" i="4"/>
  <c r="V44" i="4"/>
  <c r="V40" i="4"/>
  <c r="V36" i="4"/>
  <c r="V59" i="4"/>
  <c r="V55" i="4"/>
  <c r="V51" i="4"/>
  <c r="V47" i="4"/>
  <c r="V43" i="4"/>
  <c r="V39" i="4"/>
  <c r="V35" i="4"/>
  <c r="V31" i="4"/>
  <c r="V82" i="4"/>
  <c r="V54" i="4"/>
  <c r="V38" i="4"/>
  <c r="V28" i="4"/>
  <c r="V24" i="4"/>
  <c r="V20" i="4"/>
  <c r="V58" i="4"/>
  <c r="V42" i="4"/>
  <c r="V27" i="4"/>
  <c r="V23" i="4"/>
  <c r="V19" i="4"/>
  <c r="V66" i="4"/>
  <c r="V46" i="4"/>
  <c r="V34" i="4"/>
  <c r="V33" i="4"/>
  <c r="V32" i="4"/>
  <c r="V26" i="4"/>
  <c r="V22" i="4"/>
  <c r="V18" i="4"/>
  <c r="V50" i="4"/>
  <c r="P11" i="4"/>
  <c r="T11" i="4"/>
  <c r="O12" i="4"/>
  <c r="S12" i="4"/>
  <c r="N13" i="4"/>
  <c r="R13" i="4"/>
  <c r="V13" i="4"/>
  <c r="Q14" i="4"/>
  <c r="U14" i="4"/>
  <c r="Z113" i="4"/>
  <c r="Z112" i="4"/>
  <c r="Z110" i="4"/>
  <c r="Z111" i="4"/>
  <c r="Z109" i="4"/>
  <c r="Z108" i="4"/>
  <c r="Z104" i="4"/>
  <c r="Z105" i="4"/>
  <c r="Z101" i="4"/>
  <c r="Z97" i="4"/>
  <c r="Z100" i="4"/>
  <c r="Z107" i="4"/>
  <c r="Z106" i="4"/>
  <c r="Z103" i="4"/>
  <c r="Z95" i="4"/>
  <c r="Z102" i="4"/>
  <c r="Z98" i="4"/>
  <c r="Z94" i="4"/>
  <c r="Z90" i="4"/>
  <c r="Z86" i="4"/>
  <c r="Z93" i="4"/>
  <c r="Z89" i="4"/>
  <c r="Z85" i="4"/>
  <c r="Z99" i="4"/>
  <c r="Z96" i="4"/>
  <c r="Z92" i="4"/>
  <c r="Z91" i="4"/>
  <c r="Z88" i="4"/>
  <c r="Z87" i="4"/>
  <c r="Z84" i="4"/>
  <c r="Z81" i="4"/>
  <c r="Z80" i="4"/>
  <c r="Z76" i="4"/>
  <c r="Z79" i="4"/>
  <c r="Z75" i="4"/>
  <c r="Z83" i="4"/>
  <c r="Z78" i="4"/>
  <c r="Z77" i="4"/>
  <c r="Z73" i="4"/>
  <c r="Z69" i="4"/>
  <c r="Z65" i="4"/>
  <c r="Z72" i="4"/>
  <c r="Z68" i="4"/>
  <c r="Z64" i="4"/>
  <c r="Z82" i="4"/>
  <c r="Z71" i="4"/>
  <c r="Z67" i="4"/>
  <c r="Z63" i="4"/>
  <c r="Z61" i="4"/>
  <c r="Z57" i="4"/>
  <c r="Z53" i="4"/>
  <c r="Z49" i="4"/>
  <c r="Z45" i="4"/>
  <c r="Z41" i="4"/>
  <c r="Z37" i="4"/>
  <c r="Z74" i="4"/>
  <c r="Z60" i="4"/>
  <c r="Z56" i="4"/>
  <c r="Z52" i="4"/>
  <c r="Z48" i="4"/>
  <c r="Z44" i="4"/>
  <c r="Z40" i="4"/>
  <c r="Z36" i="4"/>
  <c r="Z66" i="4"/>
  <c r="Z62" i="4"/>
  <c r="Z59" i="4"/>
  <c r="Z55" i="4"/>
  <c r="Z51" i="4"/>
  <c r="Z47" i="4"/>
  <c r="Z43" i="4"/>
  <c r="Z39" i="4"/>
  <c r="Z35" i="4"/>
  <c r="Z31" i="4"/>
  <c r="Z58" i="4"/>
  <c r="Z42" i="4"/>
  <c r="Z30" i="4"/>
  <c r="Z29" i="4"/>
  <c r="Z28" i="4"/>
  <c r="Z24" i="4"/>
  <c r="Z20" i="4"/>
  <c r="Z46" i="4"/>
  <c r="Z27" i="4"/>
  <c r="Z23" i="4"/>
  <c r="Z19" i="4"/>
  <c r="Z70" i="4"/>
  <c r="Z50" i="4"/>
  <c r="Z26" i="4"/>
  <c r="Z22" i="4"/>
  <c r="Z18" i="4"/>
  <c r="Z54" i="4"/>
  <c r="Z38" i="4"/>
  <c r="P15" i="4"/>
  <c r="T15" i="4"/>
  <c r="X15" i="4"/>
  <c r="O16" i="4"/>
  <c r="S16" i="4"/>
  <c r="W16" i="4"/>
  <c r="N17" i="4"/>
  <c r="V17" i="4"/>
  <c r="Q18" i="4"/>
  <c r="AD110" i="4"/>
  <c r="AD113" i="4"/>
  <c r="AD112" i="4"/>
  <c r="AD111" i="4"/>
  <c r="AD109" i="4"/>
  <c r="AD108" i="4"/>
  <c r="AD104" i="4"/>
  <c r="AD107" i="4"/>
  <c r="AD106" i="4"/>
  <c r="AD102" i="4"/>
  <c r="AD101" i="4"/>
  <c r="AD97" i="4"/>
  <c r="AD100" i="4"/>
  <c r="AD105" i="4"/>
  <c r="AD103" i="4"/>
  <c r="AD95" i="4"/>
  <c r="AD99" i="4"/>
  <c r="AD94" i="4"/>
  <c r="AD98" i="4"/>
  <c r="AD90" i="4"/>
  <c r="AD86" i="4"/>
  <c r="AD96" i="4"/>
  <c r="AD93" i="4"/>
  <c r="AD89" i="4"/>
  <c r="AD85" i="4"/>
  <c r="AD92" i="4"/>
  <c r="AD83" i="4"/>
  <c r="AD81" i="4"/>
  <c r="AD80" i="4"/>
  <c r="AD76" i="4"/>
  <c r="AD91" i="4"/>
  <c r="AD88" i="4"/>
  <c r="AD87" i="4"/>
  <c r="AD84" i="4"/>
  <c r="AD79" i="4"/>
  <c r="AD75" i="4"/>
  <c r="AD73" i="4"/>
  <c r="AD69" i="4"/>
  <c r="AD65" i="4"/>
  <c r="AD82" i="4"/>
  <c r="AD74" i="4"/>
  <c r="AD72" i="4"/>
  <c r="AD68" i="4"/>
  <c r="AD64" i="4"/>
  <c r="AD77" i="4"/>
  <c r="AD71" i="4"/>
  <c r="AD67" i="4"/>
  <c r="AD63" i="4"/>
  <c r="AD62" i="4"/>
  <c r="AD61" i="4"/>
  <c r="AD57" i="4"/>
  <c r="AD53" i="4"/>
  <c r="AD49" i="4"/>
  <c r="AD45" i="4"/>
  <c r="AD41" i="4"/>
  <c r="AD37" i="4"/>
  <c r="AD66" i="4"/>
  <c r="AD60" i="4"/>
  <c r="AD56" i="4"/>
  <c r="AD52" i="4"/>
  <c r="AD48" i="4"/>
  <c r="AD44" i="4"/>
  <c r="AD40" i="4"/>
  <c r="AD36" i="4"/>
  <c r="AD78" i="4"/>
  <c r="AD70" i="4"/>
  <c r="AD59" i="4"/>
  <c r="AD55" i="4"/>
  <c r="AD51" i="4"/>
  <c r="AD47" i="4"/>
  <c r="AD43" i="4"/>
  <c r="AD39" i="4"/>
  <c r="AD35" i="4"/>
  <c r="AD31" i="4"/>
  <c r="AD46" i="4"/>
  <c r="AD34" i="4"/>
  <c r="AD33" i="4"/>
  <c r="AD32" i="4"/>
  <c r="AD28" i="4"/>
  <c r="AD24" i="4"/>
  <c r="AD20" i="4"/>
  <c r="AD50" i="4"/>
  <c r="AD30" i="4"/>
  <c r="AD29" i="4"/>
  <c r="AD27" i="4"/>
  <c r="AD23" i="4"/>
  <c r="AD19" i="4"/>
  <c r="AD54" i="4"/>
  <c r="AD38" i="4"/>
  <c r="AD26" i="4"/>
  <c r="AD22" i="4"/>
  <c r="AD18" i="4"/>
  <c r="AD58" i="4"/>
  <c r="AD42" i="4"/>
  <c r="T19" i="4"/>
  <c r="W20" i="4"/>
  <c r="V21" i="4"/>
  <c r="U22" i="4"/>
  <c r="X23" i="4"/>
  <c r="AA24" i="4"/>
  <c r="Z25" i="4"/>
  <c r="Y26" i="4"/>
  <c r="AB27" i="4"/>
  <c r="O28" i="4"/>
  <c r="Q29" i="4"/>
  <c r="O32" i="4"/>
  <c r="Z34" i="4"/>
  <c r="AF35" i="4"/>
  <c r="AN36" i="4"/>
  <c r="AB40" i="4"/>
  <c r="AC43" i="4"/>
  <c r="AG47" i="4"/>
  <c r="BG113" i="4"/>
  <c r="BG111" i="4"/>
  <c r="BG110" i="4"/>
  <c r="BG108" i="4"/>
  <c r="BG107" i="4"/>
  <c r="BG103" i="4"/>
  <c r="BG105" i="4"/>
  <c r="BG109" i="4"/>
  <c r="BG100" i="4"/>
  <c r="BG106" i="4"/>
  <c r="BG104" i="4"/>
  <c r="BG99" i="4"/>
  <c r="BG102" i="4"/>
  <c r="BG98" i="4"/>
  <c r="BG94" i="4"/>
  <c r="BG112" i="4"/>
  <c r="BG101" i="4"/>
  <c r="BG96" i="4"/>
  <c r="BG93" i="4"/>
  <c r="BG89" i="4"/>
  <c r="BG85" i="4"/>
  <c r="BG92" i="4"/>
  <c r="BG88" i="4"/>
  <c r="BG84" i="4"/>
  <c r="BG80" i="4"/>
  <c r="BG95" i="4"/>
  <c r="BG79" i="4"/>
  <c r="BG75" i="4"/>
  <c r="BG82" i="4"/>
  <c r="BG78" i="4"/>
  <c r="BG74" i="4"/>
  <c r="BG97" i="4"/>
  <c r="BG87" i="4"/>
  <c r="BG86" i="4"/>
  <c r="BG73" i="4"/>
  <c r="BG72" i="4"/>
  <c r="BG68" i="4"/>
  <c r="BG90" i="4"/>
  <c r="BG71" i="4"/>
  <c r="BG67" i="4"/>
  <c r="BG63" i="4"/>
  <c r="BG91" i="4"/>
  <c r="BG70" i="4"/>
  <c r="BG66" i="4"/>
  <c r="BG62" i="4"/>
  <c r="BG83" i="4"/>
  <c r="BG65" i="4"/>
  <c r="BG64" i="4"/>
  <c r="BG60" i="4"/>
  <c r="BG56" i="4"/>
  <c r="BG52" i="4"/>
  <c r="BG48" i="4"/>
  <c r="BE46" i="4"/>
  <c r="BF45" i="4"/>
  <c r="BG44" i="4"/>
  <c r="BD43" i="4"/>
  <c r="BE42" i="4"/>
  <c r="BF41" i="4"/>
  <c r="BG40" i="4"/>
  <c r="BD39" i="4"/>
  <c r="BE38" i="4"/>
  <c r="BF37" i="4"/>
  <c r="BG36" i="4"/>
  <c r="BG69" i="4"/>
  <c r="BG59" i="4"/>
  <c r="BG55" i="4"/>
  <c r="BG51" i="4"/>
  <c r="BG47" i="4"/>
  <c r="BE45" i="4"/>
  <c r="BF44" i="4"/>
  <c r="BG43" i="4"/>
  <c r="BD42" i="4"/>
  <c r="BE41" i="4"/>
  <c r="BF40" i="4"/>
  <c r="BG39" i="4"/>
  <c r="BD38" i="4"/>
  <c r="BE37" i="4"/>
  <c r="BF36" i="4"/>
  <c r="BG35" i="4"/>
  <c r="BG81" i="4"/>
  <c r="BG77" i="4"/>
  <c r="BG76" i="4"/>
  <c r="BG58" i="4"/>
  <c r="BG54" i="4"/>
  <c r="BG50" i="4"/>
  <c r="BG46" i="4"/>
  <c r="BG42" i="4"/>
  <c r="BF39" i="4"/>
  <c r="BG38" i="4"/>
  <c r="BD37" i="4"/>
  <c r="BE36" i="4"/>
  <c r="BF35" i="4"/>
  <c r="BG34" i="4"/>
  <c r="BD33" i="4"/>
  <c r="BE32" i="4"/>
  <c r="BF31" i="4"/>
  <c r="BG30" i="4"/>
  <c r="BD29" i="4"/>
  <c r="AZ48" i="4"/>
  <c r="BC49" i="4"/>
  <c r="BB50" i="4"/>
  <c r="BA51" i="4"/>
  <c r="BD52" i="4"/>
  <c r="BG53" i="4"/>
  <c r="BF54" i="4"/>
  <c r="BE55" i="4"/>
  <c r="AB56" i="4"/>
  <c r="AR56" i="4"/>
  <c r="AU57" i="4"/>
  <c r="AT58" i="4"/>
  <c r="AC59" i="4"/>
  <c r="AS59" i="4"/>
  <c r="AF60" i="4"/>
  <c r="AV60" i="4"/>
  <c r="AY61" i="4"/>
  <c r="AS63" i="4"/>
  <c r="AB64" i="4"/>
  <c r="BD68" i="4"/>
  <c r="AB72" i="4"/>
  <c r="AS84" i="4"/>
  <c r="AC19" i="4"/>
  <c r="AE113" i="4"/>
  <c r="AE112" i="4"/>
  <c r="AE111" i="4"/>
  <c r="AE108" i="4"/>
  <c r="AE107" i="4"/>
  <c r="AE110" i="4"/>
  <c r="AE109" i="4"/>
  <c r="AE106" i="4"/>
  <c r="AE103" i="4"/>
  <c r="AE100" i="4"/>
  <c r="AE99" i="4"/>
  <c r="AE105" i="4"/>
  <c r="AE104" i="4"/>
  <c r="AE101" i="4"/>
  <c r="AE97" i="4"/>
  <c r="AE94" i="4"/>
  <c r="AE98" i="4"/>
  <c r="AE96" i="4"/>
  <c r="AE102" i="4"/>
  <c r="AE93" i="4"/>
  <c r="AE89" i="4"/>
  <c r="AE85" i="4"/>
  <c r="AE92" i="4"/>
  <c r="AE88" i="4"/>
  <c r="AE84" i="4"/>
  <c r="AE95" i="4"/>
  <c r="AE80" i="4"/>
  <c r="AE91" i="4"/>
  <c r="AE90" i="4"/>
  <c r="AE87" i="4"/>
  <c r="AE86" i="4"/>
  <c r="AE79" i="4"/>
  <c r="AE75" i="4"/>
  <c r="AE82" i="4"/>
  <c r="AE78" i="4"/>
  <c r="AE74" i="4"/>
  <c r="AE72" i="4"/>
  <c r="AE68" i="4"/>
  <c r="AE77" i="4"/>
  <c r="AE76" i="4"/>
  <c r="AE71" i="4"/>
  <c r="AE67" i="4"/>
  <c r="AE63" i="4"/>
  <c r="AE81" i="4"/>
  <c r="AE70" i="4"/>
  <c r="AE66" i="4"/>
  <c r="AE62" i="4"/>
  <c r="AE69" i="4"/>
  <c r="AE60" i="4"/>
  <c r="AE56" i="4"/>
  <c r="AE52" i="4"/>
  <c r="AE48" i="4"/>
  <c r="AE44" i="4"/>
  <c r="AE40" i="4"/>
  <c r="AE36" i="4"/>
  <c r="AE83" i="4"/>
  <c r="AE73" i="4"/>
  <c r="AE59" i="4"/>
  <c r="AE55" i="4"/>
  <c r="AE51" i="4"/>
  <c r="AE47" i="4"/>
  <c r="AE43" i="4"/>
  <c r="AE39" i="4"/>
  <c r="AE35" i="4"/>
  <c r="AE64" i="4"/>
  <c r="AE58" i="4"/>
  <c r="AE54" i="4"/>
  <c r="AE50" i="4"/>
  <c r="AE46" i="4"/>
  <c r="AE42" i="4"/>
  <c r="AE38" i="4"/>
  <c r="AE34" i="4"/>
  <c r="AE30" i="4"/>
  <c r="AB20" i="4"/>
  <c r="AE21" i="4"/>
  <c r="AC23" i="4"/>
  <c r="AG23" i="4"/>
  <c r="AI113" i="4"/>
  <c r="AI111" i="4"/>
  <c r="AI110" i="4"/>
  <c r="AI108" i="4"/>
  <c r="AI107" i="4"/>
  <c r="AI112" i="4"/>
  <c r="AI103" i="4"/>
  <c r="AI109" i="4"/>
  <c r="AI102" i="4"/>
  <c r="AI100" i="4"/>
  <c r="AI105" i="4"/>
  <c r="AI99" i="4"/>
  <c r="AI98" i="4"/>
  <c r="AI94" i="4"/>
  <c r="AI104" i="4"/>
  <c r="AI97" i="4"/>
  <c r="AI101" i="4"/>
  <c r="AI96" i="4"/>
  <c r="AI93" i="4"/>
  <c r="AI89" i="4"/>
  <c r="AI85" i="4"/>
  <c r="AI95" i="4"/>
  <c r="AI92" i="4"/>
  <c r="AI88" i="4"/>
  <c r="AI84" i="4"/>
  <c r="AI106" i="4"/>
  <c r="AI83" i="4"/>
  <c r="AI80" i="4"/>
  <c r="AI79" i="4"/>
  <c r="AI75" i="4"/>
  <c r="AI82" i="4"/>
  <c r="AI78" i="4"/>
  <c r="AI74" i="4"/>
  <c r="AI90" i="4"/>
  <c r="AI72" i="4"/>
  <c r="AI68" i="4"/>
  <c r="AI91" i="4"/>
  <c r="AI81" i="4"/>
  <c r="AI71" i="4"/>
  <c r="AI67" i="4"/>
  <c r="AI63" i="4"/>
  <c r="AI70" i="4"/>
  <c r="AI66" i="4"/>
  <c r="AI62" i="4"/>
  <c r="AI87" i="4"/>
  <c r="AI73" i="4"/>
  <c r="AI64" i="4"/>
  <c r="AI60" i="4"/>
  <c r="AI56" i="4"/>
  <c r="AI52" i="4"/>
  <c r="AI48" i="4"/>
  <c r="AI44" i="4"/>
  <c r="AI40" i="4"/>
  <c r="AI36" i="4"/>
  <c r="AI77" i="4"/>
  <c r="AI76" i="4"/>
  <c r="AI59" i="4"/>
  <c r="AI55" i="4"/>
  <c r="AI51" i="4"/>
  <c r="AI47" i="4"/>
  <c r="AI43" i="4"/>
  <c r="AI39" i="4"/>
  <c r="AI35" i="4"/>
  <c r="AI65" i="4"/>
  <c r="AI58" i="4"/>
  <c r="AI54" i="4"/>
  <c r="AI50" i="4"/>
  <c r="AI46" i="4"/>
  <c r="AI42" i="4"/>
  <c r="AI38" i="4"/>
  <c r="AI34" i="4"/>
  <c r="AI30" i="4"/>
  <c r="AB24" i="4"/>
  <c r="AF24" i="4"/>
  <c r="AR24" i="4"/>
  <c r="AV24" i="4"/>
  <c r="AZ24" i="4"/>
  <c r="BD24" i="4"/>
  <c r="AE25" i="4"/>
  <c r="AI25" i="4"/>
  <c r="AU25" i="4"/>
  <c r="AY25" i="4"/>
  <c r="BC25" i="4"/>
  <c r="BG25" i="4"/>
  <c r="AT26" i="4"/>
  <c r="AX26" i="4"/>
  <c r="BB26" i="4"/>
  <c r="BF26" i="4"/>
  <c r="AC27" i="4"/>
  <c r="AG27" i="4"/>
  <c r="AK27" i="4"/>
  <c r="AS27" i="4"/>
  <c r="AW27" i="4"/>
  <c r="BA27" i="4"/>
  <c r="BE27" i="4"/>
  <c r="AM113" i="4"/>
  <c r="AM112" i="4"/>
  <c r="AM108" i="4"/>
  <c r="AM107" i="4"/>
  <c r="AM109" i="4"/>
  <c r="AM106" i="4"/>
  <c r="AM105" i="4"/>
  <c r="AM103" i="4"/>
  <c r="AM110" i="4"/>
  <c r="AM111" i="4"/>
  <c r="AM104" i="4"/>
  <c r="AM100" i="4"/>
  <c r="AM102" i="4"/>
  <c r="AM99" i="4"/>
  <c r="AM101" i="4"/>
  <c r="AM94" i="4"/>
  <c r="AM98" i="4"/>
  <c r="AM97" i="4"/>
  <c r="AM96" i="4"/>
  <c r="AM95" i="4"/>
  <c r="AM93" i="4"/>
  <c r="AM89" i="4"/>
  <c r="AM85" i="4"/>
  <c r="AM92" i="4"/>
  <c r="AM88" i="4"/>
  <c r="AM84" i="4"/>
  <c r="AM80" i="4"/>
  <c r="AM91" i="4"/>
  <c r="AM90" i="4"/>
  <c r="AM87" i="4"/>
  <c r="AM86" i="4"/>
  <c r="AM83" i="4"/>
  <c r="AM79" i="4"/>
  <c r="AM75" i="4"/>
  <c r="AM82" i="4"/>
  <c r="AM78" i="4"/>
  <c r="AM74" i="4"/>
  <c r="AM81" i="4"/>
  <c r="AM72" i="4"/>
  <c r="AM68" i="4"/>
  <c r="AM77" i="4"/>
  <c r="AM76" i="4"/>
  <c r="AM71" i="4"/>
  <c r="AM67" i="4"/>
  <c r="AM63" i="4"/>
  <c r="AM70" i="4"/>
  <c r="AM66" i="4"/>
  <c r="AM62" i="4"/>
  <c r="AM60" i="4"/>
  <c r="AM56" i="4"/>
  <c r="AM52" i="4"/>
  <c r="AM48" i="4"/>
  <c r="AM44" i="4"/>
  <c r="AM40" i="4"/>
  <c r="AM36" i="4"/>
  <c r="AM65" i="4"/>
  <c r="AM59" i="4"/>
  <c r="AM55" i="4"/>
  <c r="AM51" i="4"/>
  <c r="AM47" i="4"/>
  <c r="AM43" i="4"/>
  <c r="AM39" i="4"/>
  <c r="AM35" i="4"/>
  <c r="AM69" i="4"/>
  <c r="AM64" i="4"/>
  <c r="AM58" i="4"/>
  <c r="AM54" i="4"/>
  <c r="AM50" i="4"/>
  <c r="AM46" i="4"/>
  <c r="AM42" i="4"/>
  <c r="AM38" i="4"/>
  <c r="AM34" i="4"/>
  <c r="AM30" i="4"/>
  <c r="AB28" i="4"/>
  <c r="AF28" i="4"/>
  <c r="AJ28" i="4"/>
  <c r="AR28" i="4"/>
  <c r="AV28" i="4"/>
  <c r="AZ28" i="4"/>
  <c r="BD28" i="4"/>
  <c r="AC29" i="4"/>
  <c r="AM29" i="4"/>
  <c r="AS29" i="4"/>
  <c r="AX29" i="4"/>
  <c r="BC29" i="4"/>
  <c r="AC30" i="4"/>
  <c r="AS30" i="4"/>
  <c r="AX30" i="4"/>
  <c r="BD30" i="4"/>
  <c r="AP113" i="4"/>
  <c r="AP112" i="4"/>
  <c r="AP110" i="4"/>
  <c r="AP111" i="4"/>
  <c r="AP109" i="4"/>
  <c r="AP108" i="4"/>
  <c r="AP104" i="4"/>
  <c r="AP107" i="4"/>
  <c r="AP101" i="4"/>
  <c r="AP97" i="4"/>
  <c r="AP100" i="4"/>
  <c r="AP106" i="4"/>
  <c r="AP105" i="4"/>
  <c r="AP103" i="4"/>
  <c r="AP95" i="4"/>
  <c r="AP98" i="4"/>
  <c r="AP94" i="4"/>
  <c r="AP99" i="4"/>
  <c r="AP90" i="4"/>
  <c r="AP86" i="4"/>
  <c r="AP93" i="4"/>
  <c r="AP89" i="4"/>
  <c r="AP85" i="4"/>
  <c r="AP96" i="4"/>
  <c r="AP92" i="4"/>
  <c r="AP102" i="4"/>
  <c r="AP91" i="4"/>
  <c r="AP88" i="4"/>
  <c r="AP87" i="4"/>
  <c r="AP84" i="4"/>
  <c r="AP83" i="4"/>
  <c r="AP81" i="4"/>
  <c r="AP80" i="4"/>
  <c r="AP76" i="4"/>
  <c r="AP79" i="4"/>
  <c r="AP75" i="4"/>
  <c r="AP78" i="4"/>
  <c r="AP77" i="4"/>
  <c r="AP73" i="4"/>
  <c r="AP69" i="4"/>
  <c r="AP65" i="4"/>
  <c r="AP72" i="4"/>
  <c r="AP68" i="4"/>
  <c r="AP64" i="4"/>
  <c r="AP82" i="4"/>
  <c r="AP71" i="4"/>
  <c r="AP67" i="4"/>
  <c r="AP63" i="4"/>
  <c r="AP61" i="4"/>
  <c r="AP57" i="4"/>
  <c r="AP53" i="4"/>
  <c r="AP49" i="4"/>
  <c r="AP45" i="4"/>
  <c r="AP41" i="4"/>
  <c r="AP37" i="4"/>
  <c r="AP60" i="4"/>
  <c r="AP56" i="4"/>
  <c r="AP52" i="4"/>
  <c r="AP48" i="4"/>
  <c r="AP44" i="4"/>
  <c r="AP40" i="4"/>
  <c r="AP36" i="4"/>
  <c r="AP66" i="4"/>
  <c r="AP62" i="4"/>
  <c r="AP59" i="4"/>
  <c r="AP55" i="4"/>
  <c r="AP51" i="4"/>
  <c r="AP47" i="4"/>
  <c r="AP43" i="4"/>
  <c r="AP39" i="4"/>
  <c r="AP35" i="4"/>
  <c r="AP31" i="4"/>
  <c r="AE31" i="4"/>
  <c r="AJ31" i="4"/>
  <c r="AO31" i="4"/>
  <c r="AU31" i="4"/>
  <c r="AZ31" i="4"/>
  <c r="BE31" i="4"/>
  <c r="AF32" i="4"/>
  <c r="AV32" i="4"/>
  <c r="BB32" i="4"/>
  <c r="BG32" i="4"/>
  <c r="AG33" i="4"/>
  <c r="AW33" i="4"/>
  <c r="BB33" i="4"/>
  <c r="BG33" i="4"/>
  <c r="AB34" i="4"/>
  <c r="AG34" i="4"/>
  <c r="AR34" i="4"/>
  <c r="AW34" i="4"/>
  <c r="BB34" i="4"/>
  <c r="AG35" i="4"/>
  <c r="AO35" i="4"/>
  <c r="AW35" i="4"/>
  <c r="BE35" i="4"/>
  <c r="AB36" i="4"/>
  <c r="AR36" i="4"/>
  <c r="AE37" i="4"/>
  <c r="AU37" i="4"/>
  <c r="AT38" i="4"/>
  <c r="AC39" i="4"/>
  <c r="AS39" i="4"/>
  <c r="AF40" i="4"/>
  <c r="AV40" i="4"/>
  <c r="AI41" i="4"/>
  <c r="AY41" i="4"/>
  <c r="BA79" i="4"/>
  <c r="AX42" i="4"/>
  <c r="BB60" i="4"/>
  <c r="AG43" i="4"/>
  <c r="AW43" i="4"/>
  <c r="BC113" i="4"/>
  <c r="BC112" i="4"/>
  <c r="BC108" i="4"/>
  <c r="BC107" i="4"/>
  <c r="BC109" i="4"/>
  <c r="BC106" i="4"/>
  <c r="BC105" i="4"/>
  <c r="BC103" i="4"/>
  <c r="BC111" i="4"/>
  <c r="BC110" i="4"/>
  <c r="BC104" i="4"/>
  <c r="BC100" i="4"/>
  <c r="BC102" i="4"/>
  <c r="BC99" i="4"/>
  <c r="BC101" i="4"/>
  <c r="BC94" i="4"/>
  <c r="BC98" i="4"/>
  <c r="BC97" i="4"/>
  <c r="BC96" i="4"/>
  <c r="BC95" i="4"/>
  <c r="BC93" i="4"/>
  <c r="BC89" i="4"/>
  <c r="BC85" i="4"/>
  <c r="BC92" i="4"/>
  <c r="BC88" i="4"/>
  <c r="BC84" i="4"/>
  <c r="BC80" i="4"/>
  <c r="BC91" i="4"/>
  <c r="BC90" i="4"/>
  <c r="BC87" i="4"/>
  <c r="BC86" i="4"/>
  <c r="BC83" i="4"/>
  <c r="BC82" i="4"/>
  <c r="BC79" i="4"/>
  <c r="BC75" i="4"/>
  <c r="BC78" i="4"/>
  <c r="BC74" i="4"/>
  <c r="BC81" i="4"/>
  <c r="BC72" i="4"/>
  <c r="BC68" i="4"/>
  <c r="BC77" i="4"/>
  <c r="BC76" i="4"/>
  <c r="BC71" i="4"/>
  <c r="BC67" i="4"/>
  <c r="BC63" i="4"/>
  <c r="BC70" i="4"/>
  <c r="BC66" i="4"/>
  <c r="BC62" i="4"/>
  <c r="BC60" i="4"/>
  <c r="BC56" i="4"/>
  <c r="BC52" i="4"/>
  <c r="BC48" i="4"/>
  <c r="BC44" i="4"/>
  <c r="BA42" i="4"/>
  <c r="BB41" i="4"/>
  <c r="BC40" i="4"/>
  <c r="AZ39" i="4"/>
  <c r="BA38" i="4"/>
  <c r="BB37" i="4"/>
  <c r="BC36" i="4"/>
  <c r="BC65" i="4"/>
  <c r="BC59" i="4"/>
  <c r="BC55" i="4"/>
  <c r="BC51" i="4"/>
  <c r="BC47" i="4"/>
  <c r="BC43" i="4"/>
  <c r="BA41" i="4"/>
  <c r="BB40" i="4"/>
  <c r="BC39" i="4"/>
  <c r="AZ38" i="4"/>
  <c r="BA37" i="4"/>
  <c r="BB36" i="4"/>
  <c r="BC35" i="4"/>
  <c r="BC69" i="4"/>
  <c r="BC64" i="4"/>
  <c r="BC58" i="4"/>
  <c r="BC54" i="4"/>
  <c r="BC50" i="4"/>
  <c r="BC46" i="4"/>
  <c r="BC42" i="4"/>
  <c r="BC38" i="4"/>
  <c r="BB35" i="4"/>
  <c r="BC34" i="4"/>
  <c r="AZ33" i="4"/>
  <c r="BA32" i="4"/>
  <c r="BB31" i="4"/>
  <c r="BC30" i="4"/>
  <c r="AZ29" i="4"/>
  <c r="AJ44" i="4"/>
  <c r="AZ44" i="4"/>
  <c r="AM45" i="4"/>
  <c r="BC45" i="4"/>
  <c r="BB46" i="4"/>
  <c r="AK47" i="4"/>
  <c r="BA47" i="4"/>
  <c r="AN48" i="4"/>
  <c r="BD48" i="4"/>
  <c r="BG49" i="4"/>
  <c r="AP50" i="4"/>
  <c r="BF50" i="4"/>
  <c r="BE51" i="4"/>
  <c r="AR52" i="4"/>
  <c r="BH52" i="4"/>
  <c r="AE53" i="4"/>
  <c r="AU53" i="4"/>
  <c r="BK53" i="4"/>
  <c r="BJ54" i="4"/>
  <c r="AC55" i="4"/>
  <c r="AS55" i="4"/>
  <c r="BI55" i="4"/>
  <c r="AV56" i="4"/>
  <c r="BL56" i="4"/>
  <c r="AI57" i="4"/>
  <c r="AY57" i="4"/>
  <c r="BO57" i="4"/>
  <c r="AX58" i="4"/>
  <c r="BN58" i="4"/>
  <c r="AG59" i="4"/>
  <c r="AW59" i="4"/>
  <c r="BM59" i="4"/>
  <c r="BS113" i="4"/>
  <c r="BS112" i="4"/>
  <c r="BS111" i="4"/>
  <c r="BS108" i="4"/>
  <c r="BS110" i="4"/>
  <c r="BS107" i="4"/>
  <c r="BS109" i="4"/>
  <c r="BS106" i="4"/>
  <c r="BS105" i="4"/>
  <c r="BS103" i="4"/>
  <c r="BS104" i="4"/>
  <c r="BS100" i="4"/>
  <c r="BS96" i="4"/>
  <c r="BS102" i="4"/>
  <c r="BS99" i="4"/>
  <c r="BS101" i="4"/>
  <c r="BS94" i="4"/>
  <c r="BS98" i="4"/>
  <c r="BS97" i="4"/>
  <c r="BS95" i="4"/>
  <c r="BS93" i="4"/>
  <c r="BS89" i="4"/>
  <c r="BS85" i="4"/>
  <c r="BS92" i="4"/>
  <c r="BS88" i="4"/>
  <c r="BS84" i="4"/>
  <c r="BS80" i="4"/>
  <c r="BS91" i="4"/>
  <c r="BS90" i="4"/>
  <c r="BS87" i="4"/>
  <c r="BS86" i="4"/>
  <c r="BS83" i="4"/>
  <c r="BS82" i="4"/>
  <c r="BS79" i="4"/>
  <c r="BS75" i="4"/>
  <c r="BS78" i="4"/>
  <c r="BS74" i="4"/>
  <c r="BS81" i="4"/>
  <c r="BS72" i="4"/>
  <c r="BS68" i="4"/>
  <c r="BS77" i="4"/>
  <c r="BS76" i="4"/>
  <c r="BS71" i="4"/>
  <c r="BS67" i="4"/>
  <c r="BS63" i="4"/>
  <c r="BS70" i="4"/>
  <c r="BS66" i="4"/>
  <c r="BS62" i="4"/>
  <c r="BS73" i="4"/>
  <c r="BS60" i="4"/>
  <c r="BQ58" i="4"/>
  <c r="BR57" i="4"/>
  <c r="BS56" i="4"/>
  <c r="BP55" i="4"/>
  <c r="BQ54" i="4"/>
  <c r="BR53" i="4"/>
  <c r="BS52" i="4"/>
  <c r="BP51" i="4"/>
  <c r="BQ50" i="4"/>
  <c r="BR49" i="4"/>
  <c r="BS48" i="4"/>
  <c r="BP47" i="4"/>
  <c r="BQ46" i="4"/>
  <c r="BR45" i="4"/>
  <c r="BS44" i="4"/>
  <c r="BP43" i="4"/>
  <c r="BQ42" i="4"/>
  <c r="BR41" i="4"/>
  <c r="BS40" i="4"/>
  <c r="BP39" i="4"/>
  <c r="BQ38" i="4"/>
  <c r="BR37" i="4"/>
  <c r="BS36" i="4"/>
  <c r="BS65" i="4"/>
  <c r="BS59" i="4"/>
  <c r="BS55" i="4"/>
  <c r="BP54" i="4"/>
  <c r="BQ53" i="4"/>
  <c r="BR52" i="4"/>
  <c r="BS51" i="4"/>
  <c r="BP50" i="4"/>
  <c r="BQ49" i="4"/>
  <c r="BR48" i="4"/>
  <c r="BS47" i="4"/>
  <c r="BP46" i="4"/>
  <c r="BQ45" i="4"/>
  <c r="BR44" i="4"/>
  <c r="BS43" i="4"/>
  <c r="BP42" i="4"/>
  <c r="BQ41" i="4"/>
  <c r="BR40" i="4"/>
  <c r="BS39" i="4"/>
  <c r="BP38" i="4"/>
  <c r="BQ37" i="4"/>
  <c r="BR36" i="4"/>
  <c r="BS35" i="4"/>
  <c r="BS69" i="4"/>
  <c r="BS64" i="4"/>
  <c r="BS58" i="4"/>
  <c r="BS54" i="4"/>
  <c r="BQ52" i="4"/>
  <c r="BR51" i="4"/>
  <c r="BS50" i="4"/>
  <c r="BP49" i="4"/>
  <c r="BQ48" i="4"/>
  <c r="BR47" i="4"/>
  <c r="BS46" i="4"/>
  <c r="BP45" i="4"/>
  <c r="BQ44" i="4"/>
  <c r="BR43" i="4"/>
  <c r="BS42" i="4"/>
  <c r="BP41" i="4"/>
  <c r="BQ40" i="4"/>
  <c r="BR39" i="4"/>
  <c r="BS38" i="4"/>
  <c r="BP37" i="4"/>
  <c r="BQ36" i="4"/>
  <c r="BR35" i="4"/>
  <c r="BS34" i="4"/>
  <c r="BP33" i="4"/>
  <c r="BQ32" i="4"/>
  <c r="BR31" i="4"/>
  <c r="BS30" i="4"/>
  <c r="BP29" i="4"/>
  <c r="AJ60" i="4"/>
  <c r="AZ60" i="4"/>
  <c r="BP60" i="4"/>
  <c r="AM61" i="4"/>
  <c r="BC61" i="4"/>
  <c r="BS61" i="4"/>
  <c r="BA63" i="4"/>
  <c r="BW113" i="4"/>
  <c r="BW111" i="4"/>
  <c r="BW110" i="4"/>
  <c r="BW108" i="4"/>
  <c r="BW112" i="4"/>
  <c r="BW107" i="4"/>
  <c r="BW103" i="4"/>
  <c r="BW105" i="4"/>
  <c r="BW109" i="4"/>
  <c r="BW100" i="4"/>
  <c r="BW96" i="4"/>
  <c r="BW106" i="4"/>
  <c r="BW104" i="4"/>
  <c r="BW99" i="4"/>
  <c r="BW102" i="4"/>
  <c r="BW98" i="4"/>
  <c r="BW94" i="4"/>
  <c r="BW101" i="4"/>
  <c r="BW97" i="4"/>
  <c r="BW93" i="4"/>
  <c r="BW89" i="4"/>
  <c r="BW85" i="4"/>
  <c r="BW92" i="4"/>
  <c r="BW88" i="4"/>
  <c r="BW84" i="4"/>
  <c r="BW95" i="4"/>
  <c r="BW80" i="4"/>
  <c r="BW79" i="4"/>
  <c r="BW75" i="4"/>
  <c r="BW82" i="4"/>
  <c r="BW78" i="4"/>
  <c r="BW74" i="4"/>
  <c r="BW91" i="4"/>
  <c r="BW73" i="4"/>
  <c r="BW72" i="4"/>
  <c r="BW68" i="4"/>
  <c r="BW83" i="4"/>
  <c r="BW71" i="4"/>
  <c r="BW67" i="4"/>
  <c r="BW63" i="4"/>
  <c r="BW87" i="4"/>
  <c r="BW86" i="4"/>
  <c r="BW70" i="4"/>
  <c r="BW66" i="4"/>
  <c r="BW62" i="4"/>
  <c r="BW77" i="4"/>
  <c r="BW76" i="4"/>
  <c r="BW65" i="4"/>
  <c r="BW64" i="4"/>
  <c r="BW61" i="4"/>
  <c r="BW60" i="4"/>
  <c r="BT59" i="4"/>
  <c r="BU58" i="4"/>
  <c r="BV57" i="4"/>
  <c r="BW56" i="4"/>
  <c r="BT55" i="4"/>
  <c r="BU54" i="4"/>
  <c r="BV53" i="4"/>
  <c r="BW52" i="4"/>
  <c r="BT51" i="4"/>
  <c r="BU50" i="4"/>
  <c r="BV49" i="4"/>
  <c r="BW48" i="4"/>
  <c r="BT47" i="4"/>
  <c r="BU46" i="4"/>
  <c r="BV45" i="4"/>
  <c r="BW44" i="4"/>
  <c r="BT43" i="4"/>
  <c r="BU42" i="4"/>
  <c r="BV41" i="4"/>
  <c r="BW40" i="4"/>
  <c r="BT39" i="4"/>
  <c r="BU38" i="4"/>
  <c r="BV37" i="4"/>
  <c r="BW36" i="4"/>
  <c r="BW81" i="4"/>
  <c r="BW69" i="4"/>
  <c r="BW59" i="4"/>
  <c r="BT58" i="4"/>
  <c r="BU57" i="4"/>
  <c r="BV56" i="4"/>
  <c r="BW55" i="4"/>
  <c r="BT54" i="4"/>
  <c r="BU53" i="4"/>
  <c r="BV52" i="4"/>
  <c r="BW51" i="4"/>
  <c r="BT50" i="4"/>
  <c r="BU49" i="4"/>
  <c r="BV48" i="4"/>
  <c r="BW47" i="4"/>
  <c r="BT46" i="4"/>
  <c r="BU45" i="4"/>
  <c r="BV44" i="4"/>
  <c r="BW43" i="4"/>
  <c r="BT42" i="4"/>
  <c r="BU41" i="4"/>
  <c r="BV40" i="4"/>
  <c r="BW39" i="4"/>
  <c r="BT38" i="4"/>
  <c r="BU37" i="4"/>
  <c r="BV36" i="4"/>
  <c r="BW35" i="4"/>
  <c r="BW90" i="4"/>
  <c r="BW58" i="4"/>
  <c r="BV55" i="4"/>
  <c r="BW54" i="4"/>
  <c r="BT53" i="4"/>
  <c r="BU52" i="4"/>
  <c r="BV51" i="4"/>
  <c r="BW50" i="4"/>
  <c r="BT49" i="4"/>
  <c r="BU48" i="4"/>
  <c r="BV47" i="4"/>
  <c r="BW46" i="4"/>
  <c r="BT45" i="4"/>
  <c r="BU44" i="4"/>
  <c r="BV43" i="4"/>
  <c r="BW42" i="4"/>
  <c r="BT41" i="4"/>
  <c r="BU40" i="4"/>
  <c r="BV39" i="4"/>
  <c r="BW38" i="4"/>
  <c r="BT37" i="4"/>
  <c r="BU36" i="4"/>
  <c r="BV35" i="4"/>
  <c r="BW34" i="4"/>
  <c r="BT33" i="4"/>
  <c r="BU32" i="4"/>
  <c r="BV31" i="4"/>
  <c r="BW30" i="4"/>
  <c r="BT29" i="4"/>
  <c r="BP64" i="4"/>
  <c r="AE65" i="4"/>
  <c r="BT68" i="4"/>
  <c r="AG71" i="4"/>
  <c r="AR72" i="4"/>
  <c r="BC73" i="4"/>
  <c r="BE75" i="4"/>
  <c r="AI86" i="4"/>
  <c r="AB113" i="4"/>
  <c r="AB112" i="4"/>
  <c r="AB110" i="4"/>
  <c r="AB111" i="4"/>
  <c r="AB107" i="4"/>
  <c r="AB106" i="4"/>
  <c r="AB108" i="4"/>
  <c r="AB105" i="4"/>
  <c r="AB102" i="4"/>
  <c r="AB109" i="4"/>
  <c r="AB104" i="4"/>
  <c r="AB99" i="4"/>
  <c r="AB103" i="4"/>
  <c r="AB98" i="4"/>
  <c r="AB101" i="4"/>
  <c r="AB96" i="4"/>
  <c r="AB100" i="4"/>
  <c r="AB97" i="4"/>
  <c r="AB95" i="4"/>
  <c r="AB92" i="4"/>
  <c r="AB88" i="4"/>
  <c r="AB84" i="4"/>
  <c r="AB94" i="4"/>
  <c r="AB91" i="4"/>
  <c r="AB87" i="4"/>
  <c r="AB79" i="4"/>
  <c r="AB89" i="4"/>
  <c r="AB85" i="4"/>
  <c r="AB83" i="4"/>
  <c r="AB82" i="4"/>
  <c r="AB78" i="4"/>
  <c r="AB74" i="4"/>
  <c r="AB93" i="4"/>
  <c r="AB90" i="4"/>
  <c r="AB86" i="4"/>
  <c r="AB81" i="4"/>
  <c r="AB77" i="4"/>
  <c r="AB80" i="4"/>
  <c r="AB71" i="4"/>
  <c r="AB67" i="4"/>
  <c r="AB70" i="4"/>
  <c r="AB66" i="4"/>
  <c r="AB62" i="4"/>
  <c r="AB76" i="4"/>
  <c r="AB75" i="4"/>
  <c r="AB73" i="4"/>
  <c r="AB69" i="4"/>
  <c r="AB65" i="4"/>
  <c r="AB63" i="4"/>
  <c r="AB59" i="4"/>
  <c r="AB55" i="4"/>
  <c r="AB51" i="4"/>
  <c r="AB47" i="4"/>
  <c r="AB43" i="4"/>
  <c r="AB39" i="4"/>
  <c r="AB58" i="4"/>
  <c r="AB54" i="4"/>
  <c r="AB50" i="4"/>
  <c r="AB46" i="4"/>
  <c r="AB42" i="4"/>
  <c r="AB38" i="4"/>
  <c r="AB68" i="4"/>
  <c r="AB61" i="4"/>
  <c r="AB57" i="4"/>
  <c r="AB53" i="4"/>
  <c r="AB49" i="4"/>
  <c r="AB45" i="4"/>
  <c r="AB41" i="4"/>
  <c r="AB37" i="4"/>
  <c r="AB33" i="4"/>
  <c r="AB29" i="4"/>
  <c r="AB17" i="4"/>
  <c r="AC20" i="4"/>
  <c r="AF113" i="4"/>
  <c r="AF112" i="4"/>
  <c r="AF111" i="4"/>
  <c r="AF110" i="4"/>
  <c r="AF107" i="4"/>
  <c r="AF106" i="4"/>
  <c r="AF102" i="4"/>
  <c r="AF105" i="4"/>
  <c r="AF108" i="4"/>
  <c r="AF99" i="4"/>
  <c r="AF109" i="4"/>
  <c r="AF104" i="4"/>
  <c r="AF98" i="4"/>
  <c r="AF103" i="4"/>
  <c r="AF100" i="4"/>
  <c r="AF96" i="4"/>
  <c r="AF95" i="4"/>
  <c r="AF97" i="4"/>
  <c r="AF92" i="4"/>
  <c r="AF88" i="4"/>
  <c r="AF84" i="4"/>
  <c r="AF91" i="4"/>
  <c r="AF87" i="4"/>
  <c r="AF94" i="4"/>
  <c r="AF90" i="4"/>
  <c r="AF86" i="4"/>
  <c r="AF79" i="4"/>
  <c r="AF93" i="4"/>
  <c r="AF82" i="4"/>
  <c r="AF78" i="4"/>
  <c r="AF74" i="4"/>
  <c r="AF101" i="4"/>
  <c r="AF83" i="4"/>
  <c r="AF81" i="4"/>
  <c r="AF77" i="4"/>
  <c r="AF85" i="4"/>
  <c r="AF76" i="4"/>
  <c r="AF75" i="4"/>
  <c r="AF71" i="4"/>
  <c r="AF67" i="4"/>
  <c r="AF70" i="4"/>
  <c r="AF66" i="4"/>
  <c r="AF62" i="4"/>
  <c r="AF73" i="4"/>
  <c r="AF69" i="4"/>
  <c r="AF65" i="4"/>
  <c r="AF59" i="4"/>
  <c r="AF55" i="4"/>
  <c r="AF51" i="4"/>
  <c r="AF47" i="4"/>
  <c r="AF43" i="4"/>
  <c r="AF39" i="4"/>
  <c r="AF80" i="4"/>
  <c r="AF68" i="4"/>
  <c r="AF64" i="4"/>
  <c r="AF58" i="4"/>
  <c r="AF54" i="4"/>
  <c r="AF50" i="4"/>
  <c r="AF46" i="4"/>
  <c r="AF42" i="4"/>
  <c r="AF38" i="4"/>
  <c r="AF89" i="4"/>
  <c r="AF72" i="4"/>
  <c r="AF63" i="4"/>
  <c r="AF61" i="4"/>
  <c r="AF57" i="4"/>
  <c r="AF53" i="4"/>
  <c r="AF49" i="4"/>
  <c r="AF45" i="4"/>
  <c r="AF41" i="4"/>
  <c r="AF37" i="4"/>
  <c r="AF33" i="4"/>
  <c r="AF29" i="4"/>
  <c r="AB21" i="4"/>
  <c r="AF21" i="4"/>
  <c r="AE22" i="4"/>
  <c r="AC24" i="4"/>
  <c r="AG24" i="4"/>
  <c r="AS24" i="4"/>
  <c r="AW24" i="4"/>
  <c r="BA24" i="4"/>
  <c r="BE24" i="4"/>
  <c r="AJ113" i="4"/>
  <c r="AJ112" i="4"/>
  <c r="AJ111" i="4"/>
  <c r="AJ110" i="4"/>
  <c r="AJ107" i="4"/>
  <c r="AJ106" i="4"/>
  <c r="AJ108" i="4"/>
  <c r="AJ102" i="4"/>
  <c r="AJ109" i="4"/>
  <c r="AJ105" i="4"/>
  <c r="AJ99" i="4"/>
  <c r="AJ98" i="4"/>
  <c r="AJ104" i="4"/>
  <c r="AJ97" i="4"/>
  <c r="AJ101" i="4"/>
  <c r="AJ96" i="4"/>
  <c r="AJ100" i="4"/>
  <c r="AJ95" i="4"/>
  <c r="AJ92" i="4"/>
  <c r="AJ88" i="4"/>
  <c r="AJ84" i="4"/>
  <c r="AJ103" i="4"/>
  <c r="AJ94" i="4"/>
  <c r="AJ91" i="4"/>
  <c r="AJ87" i="4"/>
  <c r="AJ93" i="4"/>
  <c r="AJ79" i="4"/>
  <c r="AJ89" i="4"/>
  <c r="AJ85" i="4"/>
  <c r="AJ82" i="4"/>
  <c r="AJ78" i="4"/>
  <c r="AJ74" i="4"/>
  <c r="AJ90" i="4"/>
  <c r="AJ86" i="4"/>
  <c r="AJ81" i="4"/>
  <c r="AJ77" i="4"/>
  <c r="AJ71" i="4"/>
  <c r="AJ67" i="4"/>
  <c r="AJ70" i="4"/>
  <c r="AJ66" i="4"/>
  <c r="AJ62" i="4"/>
  <c r="AJ83" i="4"/>
  <c r="AJ80" i="4"/>
  <c r="AJ76" i="4"/>
  <c r="AJ75" i="4"/>
  <c r="AJ73" i="4"/>
  <c r="AJ69" i="4"/>
  <c r="AJ65" i="4"/>
  <c r="AJ68" i="4"/>
  <c r="AJ63" i="4"/>
  <c r="AJ59" i="4"/>
  <c r="AJ55" i="4"/>
  <c r="AJ51" i="4"/>
  <c r="AJ47" i="4"/>
  <c r="AJ43" i="4"/>
  <c r="AJ39" i="4"/>
  <c r="AJ72" i="4"/>
  <c r="AJ58" i="4"/>
  <c r="AJ54" i="4"/>
  <c r="AJ50" i="4"/>
  <c r="AJ46" i="4"/>
  <c r="AJ42" i="4"/>
  <c r="AJ38" i="4"/>
  <c r="AJ61" i="4"/>
  <c r="AJ57" i="4"/>
  <c r="AJ53" i="4"/>
  <c r="AJ49" i="4"/>
  <c r="AJ45" i="4"/>
  <c r="AJ41" i="4"/>
  <c r="AJ37" i="4"/>
  <c r="AJ33" i="4"/>
  <c r="AJ29" i="4"/>
  <c r="AB25" i="4"/>
  <c r="AF25" i="4"/>
  <c r="AJ25" i="4"/>
  <c r="AR25" i="4"/>
  <c r="AV25" i="4"/>
  <c r="AZ25" i="4"/>
  <c r="BD25" i="4"/>
  <c r="AE26" i="4"/>
  <c r="AI26" i="4"/>
  <c r="AU26" i="4"/>
  <c r="AY26" i="4"/>
  <c r="BC26" i="4"/>
  <c r="BG26" i="4"/>
  <c r="AT27" i="4"/>
  <c r="AX27" i="4"/>
  <c r="BB27" i="4"/>
  <c r="BF27" i="4"/>
  <c r="AC28" i="4"/>
  <c r="AG28" i="4"/>
  <c r="AK28" i="4"/>
  <c r="AS28" i="4"/>
  <c r="AW28" i="4"/>
  <c r="BA28" i="4"/>
  <c r="BE28" i="4"/>
  <c r="AI29" i="4"/>
  <c r="AT29" i="4"/>
  <c r="AY29" i="4"/>
  <c r="BE29" i="4"/>
  <c r="AO112" i="4"/>
  <c r="AO111" i="4"/>
  <c r="AO113" i="4"/>
  <c r="AO106" i="4"/>
  <c r="AO110" i="4"/>
  <c r="AO109" i="4"/>
  <c r="AO105" i="4"/>
  <c r="AO107" i="4"/>
  <c r="AO108" i="4"/>
  <c r="AO102" i="4"/>
  <c r="AO98" i="4"/>
  <c r="AO101" i="4"/>
  <c r="AO104" i="4"/>
  <c r="AO99" i="4"/>
  <c r="AO97" i="4"/>
  <c r="AO96" i="4"/>
  <c r="AO95" i="4"/>
  <c r="AO103" i="4"/>
  <c r="AO91" i="4"/>
  <c r="AO87" i="4"/>
  <c r="AO83" i="4"/>
  <c r="AO100" i="4"/>
  <c r="AO90" i="4"/>
  <c r="AO86" i="4"/>
  <c r="AO94" i="4"/>
  <c r="AO93" i="4"/>
  <c r="AO92" i="4"/>
  <c r="AO82" i="4"/>
  <c r="AO78" i="4"/>
  <c r="AO88" i="4"/>
  <c r="AO84" i="4"/>
  <c r="AO81" i="4"/>
  <c r="AO77" i="4"/>
  <c r="AO89" i="4"/>
  <c r="AO85" i="4"/>
  <c r="AO80" i="4"/>
  <c r="AO76" i="4"/>
  <c r="AO74" i="4"/>
  <c r="AO70" i="4"/>
  <c r="AO66" i="4"/>
  <c r="AO73" i="4"/>
  <c r="AO69" i="4"/>
  <c r="AO65" i="4"/>
  <c r="AO79" i="4"/>
  <c r="AO72" i="4"/>
  <c r="AO68" i="4"/>
  <c r="AO64" i="4"/>
  <c r="AO67" i="4"/>
  <c r="AO58" i="4"/>
  <c r="AO54" i="4"/>
  <c r="AO50" i="4"/>
  <c r="AO46" i="4"/>
  <c r="AO42" i="4"/>
  <c r="AO38" i="4"/>
  <c r="AO75" i="4"/>
  <c r="AO71" i="4"/>
  <c r="AO63" i="4"/>
  <c r="AO61" i="4"/>
  <c r="AO57" i="4"/>
  <c r="AO53" i="4"/>
  <c r="AO49" i="4"/>
  <c r="AO45" i="4"/>
  <c r="AO41" i="4"/>
  <c r="AO37" i="4"/>
  <c r="AO60" i="4"/>
  <c r="AO56" i="4"/>
  <c r="AO52" i="4"/>
  <c r="AO48" i="4"/>
  <c r="AO44" i="4"/>
  <c r="AO40" i="4"/>
  <c r="AO36" i="4"/>
  <c r="AO32" i="4"/>
  <c r="AJ30" i="4"/>
  <c r="AO30" i="4"/>
  <c r="AT30" i="4"/>
  <c r="AZ30" i="4"/>
  <c r="BE30" i="4"/>
  <c r="AF31" i="4"/>
  <c r="AK31" i="4"/>
  <c r="AV31" i="4"/>
  <c r="BA31" i="4"/>
  <c r="BG31" i="4"/>
  <c r="AB32" i="4"/>
  <c r="AM32" i="4"/>
  <c r="AR32" i="4"/>
  <c r="AX32" i="4"/>
  <c r="BC32" i="4"/>
  <c r="AC33" i="4"/>
  <c r="AM33" i="4"/>
  <c r="AS33" i="4"/>
  <c r="AX33" i="4"/>
  <c r="BC33" i="4"/>
  <c r="AC34" i="4"/>
  <c r="AN34" i="4"/>
  <c r="AS34" i="4"/>
  <c r="AX34" i="4"/>
  <c r="BD34" i="4"/>
  <c r="AT110" i="4"/>
  <c r="AT113" i="4"/>
  <c r="AT112" i="4"/>
  <c r="AT111" i="4"/>
  <c r="AT109" i="4"/>
  <c r="AT108" i="4"/>
  <c r="AT104" i="4"/>
  <c r="AT107" i="4"/>
  <c r="AT106" i="4"/>
  <c r="AT102" i="4"/>
  <c r="AT101" i="4"/>
  <c r="AT97" i="4"/>
  <c r="AT105" i="4"/>
  <c r="AT100" i="4"/>
  <c r="AT95" i="4"/>
  <c r="AT103" i="4"/>
  <c r="AT99" i="4"/>
  <c r="AT94" i="4"/>
  <c r="AT90" i="4"/>
  <c r="AT86" i="4"/>
  <c r="AT82" i="4"/>
  <c r="AT96" i="4"/>
  <c r="AT93" i="4"/>
  <c r="AT89" i="4"/>
  <c r="AT85" i="4"/>
  <c r="AT98" i="4"/>
  <c r="AT92" i="4"/>
  <c r="AT81" i="4"/>
  <c r="AT80" i="4"/>
  <c r="AT76" i="4"/>
  <c r="AT91" i="4"/>
  <c r="AT88" i="4"/>
  <c r="AT87" i="4"/>
  <c r="AT84" i="4"/>
  <c r="AT83" i="4"/>
  <c r="AT79" i="4"/>
  <c r="AT75" i="4"/>
  <c r="AT73" i="4"/>
  <c r="AT69" i="4"/>
  <c r="AT65" i="4"/>
  <c r="AT74" i="4"/>
  <c r="AT72" i="4"/>
  <c r="AT68" i="4"/>
  <c r="AT64" i="4"/>
  <c r="AT77" i="4"/>
  <c r="AT71" i="4"/>
  <c r="AT67" i="4"/>
  <c r="AT63" i="4"/>
  <c r="AT62" i="4"/>
  <c r="AT61" i="4"/>
  <c r="AT57" i="4"/>
  <c r="AT53" i="4"/>
  <c r="AT49" i="4"/>
  <c r="AT45" i="4"/>
  <c r="AT41" i="4"/>
  <c r="AT37" i="4"/>
  <c r="AT78" i="4"/>
  <c r="AT66" i="4"/>
  <c r="AT60" i="4"/>
  <c r="AT56" i="4"/>
  <c r="AT52" i="4"/>
  <c r="AT48" i="4"/>
  <c r="AT44" i="4"/>
  <c r="AT40" i="4"/>
  <c r="AT36" i="4"/>
  <c r="AT70" i="4"/>
  <c r="AT59" i="4"/>
  <c r="AT55" i="4"/>
  <c r="AT51" i="4"/>
  <c r="AT47" i="4"/>
  <c r="AT43" i="4"/>
  <c r="AT39" i="4"/>
  <c r="AT35" i="4"/>
  <c r="AT31" i="4"/>
  <c r="AB35" i="4"/>
  <c r="AJ35" i="4"/>
  <c r="AR35" i="4"/>
  <c r="AZ35" i="4"/>
  <c r="AF36" i="4"/>
  <c r="AV36" i="4"/>
  <c r="AI37" i="4"/>
  <c r="AY37" i="4"/>
  <c r="AW67" i="4"/>
  <c r="AX38" i="4"/>
  <c r="AX70" i="4"/>
  <c r="AG39" i="4"/>
  <c r="AW39" i="4"/>
  <c r="AY113" i="4"/>
  <c r="AY111" i="4"/>
  <c r="AY112" i="4"/>
  <c r="AY110" i="4"/>
  <c r="AY108" i="4"/>
  <c r="AY107" i="4"/>
  <c r="AY103" i="4"/>
  <c r="AY109" i="4"/>
  <c r="AY102" i="4"/>
  <c r="AY100" i="4"/>
  <c r="AY99" i="4"/>
  <c r="AY98" i="4"/>
  <c r="AY94" i="4"/>
  <c r="AY97" i="4"/>
  <c r="AY106" i="4"/>
  <c r="AY105" i="4"/>
  <c r="AY104" i="4"/>
  <c r="AY101" i="4"/>
  <c r="AY96" i="4"/>
  <c r="AY93" i="4"/>
  <c r="AY89" i="4"/>
  <c r="AY85" i="4"/>
  <c r="AY95" i="4"/>
  <c r="AY92" i="4"/>
  <c r="AY88" i="4"/>
  <c r="AY84" i="4"/>
  <c r="AY82" i="4"/>
  <c r="AY80" i="4"/>
  <c r="AY79" i="4"/>
  <c r="AY75" i="4"/>
  <c r="AY78" i="4"/>
  <c r="AY74" i="4"/>
  <c r="AY83" i="4"/>
  <c r="AY72" i="4"/>
  <c r="AY68" i="4"/>
  <c r="AY87" i="4"/>
  <c r="AY86" i="4"/>
  <c r="AY81" i="4"/>
  <c r="AY71" i="4"/>
  <c r="AY67" i="4"/>
  <c r="AY63" i="4"/>
  <c r="AY90" i="4"/>
  <c r="AY70" i="4"/>
  <c r="AY66" i="4"/>
  <c r="AY62" i="4"/>
  <c r="AY91" i="4"/>
  <c r="AY73" i="4"/>
  <c r="AY64" i="4"/>
  <c r="AY60" i="4"/>
  <c r="AY56" i="4"/>
  <c r="AY52" i="4"/>
  <c r="AY48" i="4"/>
  <c r="AY44" i="4"/>
  <c r="AY40" i="4"/>
  <c r="AW38" i="4"/>
  <c r="AX37" i="4"/>
  <c r="AY36" i="4"/>
  <c r="AY59" i="4"/>
  <c r="AY55" i="4"/>
  <c r="AY51" i="4"/>
  <c r="AY47" i="4"/>
  <c r="AY43" i="4"/>
  <c r="AY39" i="4"/>
  <c r="AW37" i="4"/>
  <c r="AX36" i="4"/>
  <c r="AY35" i="4"/>
  <c r="AY65" i="4"/>
  <c r="AY58" i="4"/>
  <c r="AY54" i="4"/>
  <c r="AY50" i="4"/>
  <c r="AY46" i="4"/>
  <c r="AY42" i="4"/>
  <c r="AY38" i="4"/>
  <c r="AY34" i="4"/>
  <c r="AX31" i="4"/>
  <c r="AY30" i="4"/>
  <c r="AV29" i="4"/>
  <c r="AJ40" i="4"/>
  <c r="AZ40" i="4"/>
  <c r="AM41" i="4"/>
  <c r="BC41" i="4"/>
  <c r="BB42" i="4"/>
  <c r="AK43" i="4"/>
  <c r="BA43" i="4"/>
  <c r="AN44" i="4"/>
  <c r="BD44" i="4"/>
  <c r="BG45" i="4"/>
  <c r="AP46" i="4"/>
  <c r="BF46" i="4"/>
  <c r="AO47" i="4"/>
  <c r="BE47" i="4"/>
  <c r="AB48" i="4"/>
  <c r="AR48" i="4"/>
  <c r="AE49" i="4"/>
  <c r="AU49" i="4"/>
  <c r="AT50" i="4"/>
  <c r="AC51" i="4"/>
  <c r="AS51" i="4"/>
  <c r="AF52" i="4"/>
  <c r="AV52" i="4"/>
  <c r="AI53" i="4"/>
  <c r="AY53" i="4"/>
  <c r="AX54" i="4"/>
  <c r="AW55" i="4"/>
  <c r="BO113" i="4"/>
  <c r="BO111" i="4"/>
  <c r="BO108" i="4"/>
  <c r="BO107" i="4"/>
  <c r="BO110" i="4"/>
  <c r="BO103" i="4"/>
  <c r="BO112" i="4"/>
  <c r="BO109" i="4"/>
  <c r="BO102" i="4"/>
  <c r="BO100" i="4"/>
  <c r="BO105" i="4"/>
  <c r="BO99" i="4"/>
  <c r="BO98" i="4"/>
  <c r="BO94" i="4"/>
  <c r="BO106" i="4"/>
  <c r="BO97" i="4"/>
  <c r="BO101" i="4"/>
  <c r="BO96" i="4"/>
  <c r="BO93" i="4"/>
  <c r="BO89" i="4"/>
  <c r="BO85" i="4"/>
  <c r="BO95" i="4"/>
  <c r="BO92" i="4"/>
  <c r="BO88" i="4"/>
  <c r="BO84" i="4"/>
  <c r="BO104" i="4"/>
  <c r="BO82" i="4"/>
  <c r="BO80" i="4"/>
  <c r="BO79" i="4"/>
  <c r="BO75" i="4"/>
  <c r="BO78" i="4"/>
  <c r="BO74" i="4"/>
  <c r="BO90" i="4"/>
  <c r="BO72" i="4"/>
  <c r="BO68" i="4"/>
  <c r="BO91" i="4"/>
  <c r="BO81" i="4"/>
  <c r="BO71" i="4"/>
  <c r="BO67" i="4"/>
  <c r="BO63" i="4"/>
  <c r="BO83" i="4"/>
  <c r="BO73" i="4"/>
  <c r="BO70" i="4"/>
  <c r="BO66" i="4"/>
  <c r="BO62" i="4"/>
  <c r="BO64" i="4"/>
  <c r="BO60" i="4"/>
  <c r="BO56" i="4"/>
  <c r="BM54" i="4"/>
  <c r="BN53" i="4"/>
  <c r="BO52" i="4"/>
  <c r="BL51" i="4"/>
  <c r="BM50" i="4"/>
  <c r="BN49" i="4"/>
  <c r="BO48" i="4"/>
  <c r="BL47" i="4"/>
  <c r="BM46" i="4"/>
  <c r="BN45" i="4"/>
  <c r="BO44" i="4"/>
  <c r="BL43" i="4"/>
  <c r="BM42" i="4"/>
  <c r="BN41" i="4"/>
  <c r="BO40" i="4"/>
  <c r="BL39" i="4"/>
  <c r="BM38" i="4"/>
  <c r="BN37" i="4"/>
  <c r="BO36" i="4"/>
  <c r="BO77" i="4"/>
  <c r="BO76" i="4"/>
  <c r="BO59" i="4"/>
  <c r="BO55" i="4"/>
  <c r="BO51" i="4"/>
  <c r="BL50" i="4"/>
  <c r="BM49" i="4"/>
  <c r="BN48" i="4"/>
  <c r="BO47" i="4"/>
  <c r="BL46" i="4"/>
  <c r="BM45" i="4"/>
  <c r="BN44" i="4"/>
  <c r="BO43" i="4"/>
  <c r="BL42" i="4"/>
  <c r="BM41" i="4"/>
  <c r="BN40" i="4"/>
  <c r="BO39" i="4"/>
  <c r="BL38" i="4"/>
  <c r="BM37" i="4"/>
  <c r="BN36" i="4"/>
  <c r="BO35" i="4"/>
  <c r="BO86" i="4"/>
  <c r="BO65" i="4"/>
  <c r="BO58" i="4"/>
  <c r="BO54" i="4"/>
  <c r="BO50" i="4"/>
  <c r="BM48" i="4"/>
  <c r="BN47" i="4"/>
  <c r="BO46" i="4"/>
  <c r="BL45" i="4"/>
  <c r="BM44" i="4"/>
  <c r="BN43" i="4"/>
  <c r="BO42" i="4"/>
  <c r="BL41" i="4"/>
  <c r="BM40" i="4"/>
  <c r="BN39" i="4"/>
  <c r="BO38" i="4"/>
  <c r="BL37" i="4"/>
  <c r="BM36" i="4"/>
  <c r="BN35" i="4"/>
  <c r="BO34" i="4"/>
  <c r="BL33" i="4"/>
  <c r="BM32" i="4"/>
  <c r="BN31" i="4"/>
  <c r="BO30" i="4"/>
  <c r="BL29" i="4"/>
  <c r="AJ56" i="4"/>
  <c r="AZ56" i="4"/>
  <c r="AM57" i="4"/>
  <c r="BC57" i="4"/>
  <c r="BB58" i="4"/>
  <c r="AK59" i="4"/>
  <c r="BA59" i="4"/>
  <c r="AN60" i="4"/>
  <c r="BD60" i="4"/>
  <c r="BG61" i="4"/>
  <c r="BE62" i="4"/>
  <c r="AC63" i="4"/>
  <c r="BI63" i="4"/>
  <c r="AI69" i="4"/>
  <c r="AP70" i="4"/>
  <c r="AW71" i="4"/>
  <c r="AP74" i="4"/>
  <c r="AY76" i="4"/>
  <c r="AN85" i="4"/>
  <c r="AC112" i="4"/>
  <c r="AC111" i="4"/>
  <c r="AC106" i="4"/>
  <c r="AC109" i="4"/>
  <c r="AC105" i="4"/>
  <c r="AC113" i="4"/>
  <c r="AC110" i="4"/>
  <c r="AC107" i="4"/>
  <c r="AC103" i="4"/>
  <c r="AC98" i="4"/>
  <c r="AC108" i="4"/>
  <c r="AC102" i="4"/>
  <c r="AC101" i="4"/>
  <c r="AC96" i="4"/>
  <c r="AC100" i="4"/>
  <c r="AC97" i="4"/>
  <c r="AC95" i="4"/>
  <c r="AC104" i="4"/>
  <c r="AC99" i="4"/>
  <c r="AC94" i="4"/>
  <c r="AC91" i="4"/>
  <c r="AC87" i="4"/>
  <c r="AC83" i="4"/>
  <c r="AC90" i="4"/>
  <c r="AC86" i="4"/>
  <c r="AC93" i="4"/>
  <c r="AC89" i="4"/>
  <c r="AC85" i="4"/>
  <c r="AC82" i="4"/>
  <c r="AC78" i="4"/>
  <c r="AC81" i="4"/>
  <c r="AC77" i="4"/>
  <c r="AC80" i="4"/>
  <c r="AC76" i="4"/>
  <c r="AC70" i="4"/>
  <c r="AC66" i="4"/>
  <c r="AC84" i="4"/>
  <c r="AC79" i="4"/>
  <c r="AC75" i="4"/>
  <c r="AC73" i="4"/>
  <c r="AC69" i="4"/>
  <c r="AC65" i="4"/>
  <c r="AC74" i="4"/>
  <c r="AC72" i="4"/>
  <c r="AC68" i="4"/>
  <c r="AC64" i="4"/>
  <c r="AC92" i="4"/>
  <c r="AC71" i="4"/>
  <c r="AC58" i="4"/>
  <c r="AC54" i="4"/>
  <c r="AC50" i="4"/>
  <c r="AC46" i="4"/>
  <c r="AC42" i="4"/>
  <c r="AC38" i="4"/>
  <c r="AC88" i="4"/>
  <c r="AC62" i="4"/>
  <c r="AC61" i="4"/>
  <c r="AC57" i="4"/>
  <c r="AC53" i="4"/>
  <c r="AC49" i="4"/>
  <c r="AC45" i="4"/>
  <c r="AC41" i="4"/>
  <c r="AC37" i="4"/>
  <c r="AC60" i="4"/>
  <c r="AC56" i="4"/>
  <c r="AC52" i="4"/>
  <c r="AC48" i="4"/>
  <c r="AC44" i="4"/>
  <c r="AC40" i="4"/>
  <c r="AC36" i="4"/>
  <c r="AC32" i="4"/>
  <c r="AB18" i="4"/>
  <c r="AC21" i="4"/>
  <c r="AG112" i="4"/>
  <c r="AG111" i="4"/>
  <c r="AG113" i="4"/>
  <c r="AG106" i="4"/>
  <c r="AG110" i="4"/>
  <c r="AG109" i="4"/>
  <c r="AG105" i="4"/>
  <c r="AG107" i="4"/>
  <c r="AG108" i="4"/>
  <c r="AG104" i="4"/>
  <c r="AG98" i="4"/>
  <c r="AG103" i="4"/>
  <c r="AG101" i="4"/>
  <c r="AG99" i="4"/>
  <c r="AG96" i="4"/>
  <c r="AG95" i="4"/>
  <c r="AG102" i="4"/>
  <c r="AG97" i="4"/>
  <c r="AG91" i="4"/>
  <c r="AG87" i="4"/>
  <c r="AG83" i="4"/>
  <c r="AG90" i="4"/>
  <c r="AG86" i="4"/>
  <c r="AG100" i="4"/>
  <c r="AG94" i="4"/>
  <c r="AG93" i="4"/>
  <c r="AG82" i="4"/>
  <c r="AG78" i="4"/>
  <c r="AG88" i="4"/>
  <c r="AG84" i="4"/>
  <c r="AG81" i="4"/>
  <c r="AG77" i="4"/>
  <c r="AG92" i="4"/>
  <c r="AG89" i="4"/>
  <c r="AG85" i="4"/>
  <c r="AG80" i="4"/>
  <c r="AG76" i="4"/>
  <c r="AG79" i="4"/>
  <c r="AG74" i="4"/>
  <c r="AG70" i="4"/>
  <c r="AG66" i="4"/>
  <c r="AG73" i="4"/>
  <c r="AG69" i="4"/>
  <c r="AG65" i="4"/>
  <c r="AG72" i="4"/>
  <c r="AG68" i="4"/>
  <c r="AG64" i="4"/>
  <c r="AG58" i="4"/>
  <c r="AG54" i="4"/>
  <c r="AG50" i="4"/>
  <c r="AG46" i="4"/>
  <c r="AG42" i="4"/>
  <c r="AG38" i="4"/>
  <c r="AG63" i="4"/>
  <c r="AG61" i="4"/>
  <c r="AG57" i="4"/>
  <c r="AG53" i="4"/>
  <c r="AG49" i="4"/>
  <c r="AG45" i="4"/>
  <c r="AG41" i="4"/>
  <c r="AG37" i="4"/>
  <c r="AG75" i="4"/>
  <c r="AG67" i="4"/>
  <c r="AG60" i="4"/>
  <c r="AG56" i="4"/>
  <c r="AG52" i="4"/>
  <c r="AG48" i="4"/>
  <c r="AG44" i="4"/>
  <c r="AG40" i="4"/>
  <c r="AG36" i="4"/>
  <c r="AG32" i="4"/>
  <c r="AB22" i="4"/>
  <c r="AF22" i="4"/>
  <c r="AE23" i="4"/>
  <c r="AT24" i="4"/>
  <c r="AX24" i="4"/>
  <c r="BB24" i="4"/>
  <c r="BF24" i="4"/>
  <c r="AC25" i="4"/>
  <c r="AG25" i="4"/>
  <c r="AS25" i="4"/>
  <c r="AW25" i="4"/>
  <c r="BA25" i="4"/>
  <c r="BE25" i="4"/>
  <c r="AK112" i="4"/>
  <c r="AK111" i="4"/>
  <c r="AK106" i="4"/>
  <c r="AK109" i="4"/>
  <c r="AK105" i="4"/>
  <c r="AK113" i="4"/>
  <c r="AK107" i="4"/>
  <c r="AK108" i="4"/>
  <c r="AK98" i="4"/>
  <c r="AK104" i="4"/>
  <c r="AK101" i="4"/>
  <c r="AK103" i="4"/>
  <c r="AK96" i="4"/>
  <c r="AK102" i="4"/>
  <c r="AK100" i="4"/>
  <c r="AK95" i="4"/>
  <c r="AK110" i="4"/>
  <c r="AK99" i="4"/>
  <c r="AK94" i="4"/>
  <c r="AK91" i="4"/>
  <c r="AK87" i="4"/>
  <c r="AK83" i="4"/>
  <c r="AK90" i="4"/>
  <c r="AK86" i="4"/>
  <c r="AK93" i="4"/>
  <c r="AK97" i="4"/>
  <c r="AK89" i="4"/>
  <c r="AK85" i="4"/>
  <c r="AK82" i="4"/>
  <c r="AK78" i="4"/>
  <c r="AK92" i="4"/>
  <c r="AK81" i="4"/>
  <c r="AK77" i="4"/>
  <c r="AK80" i="4"/>
  <c r="AK76" i="4"/>
  <c r="AK84" i="4"/>
  <c r="AK70" i="4"/>
  <c r="AK66" i="4"/>
  <c r="AK75" i="4"/>
  <c r="AK73" i="4"/>
  <c r="AK69" i="4"/>
  <c r="AK65" i="4"/>
  <c r="AK88" i="4"/>
  <c r="AK74" i="4"/>
  <c r="AK72" i="4"/>
  <c r="AK68" i="4"/>
  <c r="AK64" i="4"/>
  <c r="AK58" i="4"/>
  <c r="AK54" i="4"/>
  <c r="AK50" i="4"/>
  <c r="AK46" i="4"/>
  <c r="AK42" i="4"/>
  <c r="AK38" i="4"/>
  <c r="AK67" i="4"/>
  <c r="AK62" i="4"/>
  <c r="AK61" i="4"/>
  <c r="AK57" i="4"/>
  <c r="AK53" i="4"/>
  <c r="AK49" i="4"/>
  <c r="AK45" i="4"/>
  <c r="AK41" i="4"/>
  <c r="AK37" i="4"/>
  <c r="AK71" i="4"/>
  <c r="AK60" i="4"/>
  <c r="AK56" i="4"/>
  <c r="AK52" i="4"/>
  <c r="AK48" i="4"/>
  <c r="AK44" i="4"/>
  <c r="AK40" i="4"/>
  <c r="AK36" i="4"/>
  <c r="AK32" i="4"/>
  <c r="AB26" i="4"/>
  <c r="AF26" i="4"/>
  <c r="AJ26" i="4"/>
  <c r="AR26" i="4"/>
  <c r="AV26" i="4"/>
  <c r="AZ26" i="4"/>
  <c r="BD26" i="4"/>
  <c r="AE27" i="4"/>
  <c r="AI27" i="4"/>
  <c r="AU27" i="4"/>
  <c r="AY27" i="4"/>
  <c r="BC27" i="4"/>
  <c r="BG27" i="4"/>
  <c r="AT28" i="4"/>
  <c r="AX28" i="4"/>
  <c r="BB28" i="4"/>
  <c r="BF28" i="4"/>
  <c r="AE29" i="4"/>
  <c r="AK29" i="4"/>
  <c r="AU29" i="4"/>
  <c r="BA29" i="4"/>
  <c r="BF29" i="4"/>
  <c r="AF30" i="4"/>
  <c r="AK30" i="4"/>
  <c r="AP30" i="4"/>
  <c r="AV30" i="4"/>
  <c r="BA30" i="4"/>
  <c r="BF30" i="4"/>
  <c r="AB31" i="4"/>
  <c r="AG31" i="4"/>
  <c r="AM31" i="4"/>
  <c r="AR31" i="4"/>
  <c r="AW31" i="4"/>
  <c r="BC31" i="4"/>
  <c r="AI32" i="4"/>
  <c r="AN32" i="4"/>
  <c r="AT32" i="4"/>
  <c r="AY32" i="4"/>
  <c r="BD32" i="4"/>
  <c r="AI33" i="4"/>
  <c r="AO33" i="4"/>
  <c r="AT33" i="4"/>
  <c r="AY33" i="4"/>
  <c r="BE33" i="4"/>
  <c r="AS112" i="4"/>
  <c r="AS111" i="4"/>
  <c r="AS106" i="4"/>
  <c r="AS113" i="4"/>
  <c r="AS109" i="4"/>
  <c r="AS105" i="4"/>
  <c r="AS110" i="4"/>
  <c r="AS107" i="4"/>
  <c r="AS103" i="4"/>
  <c r="AS98" i="4"/>
  <c r="AS102" i="4"/>
  <c r="AS101" i="4"/>
  <c r="AS108" i="4"/>
  <c r="AS96" i="4"/>
  <c r="AS100" i="4"/>
  <c r="AS97" i="4"/>
  <c r="AS95" i="4"/>
  <c r="AS99" i="4"/>
  <c r="AS94" i="4"/>
  <c r="AS91" i="4"/>
  <c r="AS87" i="4"/>
  <c r="AS83" i="4"/>
  <c r="AS90" i="4"/>
  <c r="AS86" i="4"/>
  <c r="AS93" i="4"/>
  <c r="AS104" i="4"/>
  <c r="AS89" i="4"/>
  <c r="AS85" i="4"/>
  <c r="AS82" i="4"/>
  <c r="AS78" i="4"/>
  <c r="AS81" i="4"/>
  <c r="AS77" i="4"/>
  <c r="AS80" i="4"/>
  <c r="AS76" i="4"/>
  <c r="AS70" i="4"/>
  <c r="AS66" i="4"/>
  <c r="AS88" i="4"/>
  <c r="AS79" i="4"/>
  <c r="AS75" i="4"/>
  <c r="AS73" i="4"/>
  <c r="AS69" i="4"/>
  <c r="AS65" i="4"/>
  <c r="AS92" i="4"/>
  <c r="AS74" i="4"/>
  <c r="AS72" i="4"/>
  <c r="AS68" i="4"/>
  <c r="AS64" i="4"/>
  <c r="AS71" i="4"/>
  <c r="AS58" i="4"/>
  <c r="AS54" i="4"/>
  <c r="AS50" i="4"/>
  <c r="AS46" i="4"/>
  <c r="AS42" i="4"/>
  <c r="AR39" i="4"/>
  <c r="AS38" i="4"/>
  <c r="AS62" i="4"/>
  <c r="AS61" i="4"/>
  <c r="AS57" i="4"/>
  <c r="AS53" i="4"/>
  <c r="AS49" i="4"/>
  <c r="AS45" i="4"/>
  <c r="AS41" i="4"/>
  <c r="AR38" i="4"/>
  <c r="AS37" i="4"/>
  <c r="AS60" i="4"/>
  <c r="AS56" i="4"/>
  <c r="AS52" i="4"/>
  <c r="AS48" i="4"/>
  <c r="AS44" i="4"/>
  <c r="AS40" i="4"/>
  <c r="AS36" i="4"/>
  <c r="AS32" i="4"/>
  <c r="AR29" i="4"/>
  <c r="AJ34" i="4"/>
  <c r="AO34" i="4"/>
  <c r="AT34" i="4"/>
  <c r="AZ34" i="4"/>
  <c r="BE34" i="4"/>
  <c r="AC35" i="4"/>
  <c r="AK35" i="4"/>
  <c r="AS35" i="4"/>
  <c r="BA35" i="4"/>
  <c r="AU113" i="4"/>
  <c r="AU112" i="4"/>
  <c r="AU111" i="4"/>
  <c r="AU108" i="4"/>
  <c r="AU107" i="4"/>
  <c r="AU110" i="4"/>
  <c r="AU109" i="4"/>
  <c r="AU106" i="4"/>
  <c r="AU103" i="4"/>
  <c r="AU105" i="4"/>
  <c r="AU100" i="4"/>
  <c r="AU99" i="4"/>
  <c r="AU104" i="4"/>
  <c r="AU101" i="4"/>
  <c r="AU97" i="4"/>
  <c r="AU94" i="4"/>
  <c r="AU102" i="4"/>
  <c r="AU98" i="4"/>
  <c r="AU96" i="4"/>
  <c r="AU93" i="4"/>
  <c r="AU89" i="4"/>
  <c r="AU85" i="4"/>
  <c r="AU92" i="4"/>
  <c r="AU88" i="4"/>
  <c r="AU84" i="4"/>
  <c r="AU95" i="4"/>
  <c r="AU80" i="4"/>
  <c r="AU91" i="4"/>
  <c r="AU90" i="4"/>
  <c r="AU87" i="4"/>
  <c r="AU86" i="4"/>
  <c r="AU83" i="4"/>
  <c r="AU79" i="4"/>
  <c r="AU75" i="4"/>
  <c r="AU78" i="4"/>
  <c r="AU74" i="4"/>
  <c r="AU72" i="4"/>
  <c r="AU68" i="4"/>
  <c r="AU82" i="4"/>
  <c r="AU77" i="4"/>
  <c r="AU76" i="4"/>
  <c r="AU71" i="4"/>
  <c r="AU67" i="4"/>
  <c r="AU63" i="4"/>
  <c r="AU81" i="4"/>
  <c r="AU70" i="4"/>
  <c r="AU66" i="4"/>
  <c r="AU62" i="4"/>
  <c r="AU69" i="4"/>
  <c r="AU60" i="4"/>
  <c r="AU56" i="4"/>
  <c r="AU52" i="4"/>
  <c r="AU48" i="4"/>
  <c r="AU44" i="4"/>
  <c r="AU40" i="4"/>
  <c r="AU36" i="4"/>
  <c r="AU73" i="4"/>
  <c r="AU59" i="4"/>
  <c r="AU55" i="4"/>
  <c r="AU51" i="4"/>
  <c r="AU47" i="4"/>
  <c r="AU43" i="4"/>
  <c r="AU39" i="4"/>
  <c r="AU35" i="4"/>
  <c r="AU64" i="4"/>
  <c r="AU58" i="4"/>
  <c r="AU54" i="4"/>
  <c r="AU50" i="4"/>
  <c r="AU46" i="4"/>
  <c r="AU42" i="4"/>
  <c r="AU38" i="4"/>
  <c r="AU34" i="4"/>
  <c r="AU30" i="4"/>
  <c r="AJ36" i="4"/>
  <c r="AZ36" i="4"/>
  <c r="AM37" i="4"/>
  <c r="BC37" i="4"/>
  <c r="BB38" i="4"/>
  <c r="AK39" i="4"/>
  <c r="BA39" i="4"/>
  <c r="AN40" i="4"/>
  <c r="BD40" i="4"/>
  <c r="BG41" i="4"/>
  <c r="AP42" i="4"/>
  <c r="BF42" i="4"/>
  <c r="AO43" i="4"/>
  <c r="BE43" i="4"/>
  <c r="AB44" i="4"/>
  <c r="AR44" i="4"/>
  <c r="AE45" i="4"/>
  <c r="AU45" i="4"/>
  <c r="AT46" i="4"/>
  <c r="AC47" i="4"/>
  <c r="AS47" i="4"/>
  <c r="AF48" i="4"/>
  <c r="AV48" i="4"/>
  <c r="AI49" i="4"/>
  <c r="AY49" i="4"/>
  <c r="AX50" i="4"/>
  <c r="AG51" i="4"/>
  <c r="AW51" i="4"/>
  <c r="BK113" i="4"/>
  <c r="BK112" i="4"/>
  <c r="BK111" i="4"/>
  <c r="BK108" i="4"/>
  <c r="BK107" i="4"/>
  <c r="BK109" i="4"/>
  <c r="BK106" i="4"/>
  <c r="BK103" i="4"/>
  <c r="BK110" i="4"/>
  <c r="BK100" i="4"/>
  <c r="BK99" i="4"/>
  <c r="BK105" i="4"/>
  <c r="BK104" i="4"/>
  <c r="BK101" i="4"/>
  <c r="BK97" i="4"/>
  <c r="BK94" i="4"/>
  <c r="BK98" i="4"/>
  <c r="BK96" i="4"/>
  <c r="BK93" i="4"/>
  <c r="BK89" i="4"/>
  <c r="BK85" i="4"/>
  <c r="BK92" i="4"/>
  <c r="BK88" i="4"/>
  <c r="BK84" i="4"/>
  <c r="BK102" i="4"/>
  <c r="BK95" i="4"/>
  <c r="BK80" i="4"/>
  <c r="BK91" i="4"/>
  <c r="BK90" i="4"/>
  <c r="BK87" i="4"/>
  <c r="BK86" i="4"/>
  <c r="BK83" i="4"/>
  <c r="BK79" i="4"/>
  <c r="BK75" i="4"/>
  <c r="BK78" i="4"/>
  <c r="BK74" i="4"/>
  <c r="BK72" i="4"/>
  <c r="BK68" i="4"/>
  <c r="BK77" i="4"/>
  <c r="BK76" i="4"/>
  <c r="BK73" i="4"/>
  <c r="BK71" i="4"/>
  <c r="BK67" i="4"/>
  <c r="BK63" i="4"/>
  <c r="BK82" i="4"/>
  <c r="BK81" i="4"/>
  <c r="BK70" i="4"/>
  <c r="BK66" i="4"/>
  <c r="BK62" i="4"/>
  <c r="BK69" i="4"/>
  <c r="BK60" i="4"/>
  <c r="BK56" i="4"/>
  <c r="BK52" i="4"/>
  <c r="BI50" i="4"/>
  <c r="BJ49" i="4"/>
  <c r="BK48" i="4"/>
  <c r="BH47" i="4"/>
  <c r="BI46" i="4"/>
  <c r="BJ45" i="4"/>
  <c r="BK44" i="4"/>
  <c r="BH43" i="4"/>
  <c r="BI42" i="4"/>
  <c r="BJ41" i="4"/>
  <c r="BK40" i="4"/>
  <c r="BH39" i="4"/>
  <c r="BI38" i="4"/>
  <c r="BJ37" i="4"/>
  <c r="BK36" i="4"/>
  <c r="BK59" i="4"/>
  <c r="BK55" i="4"/>
  <c r="BK51" i="4"/>
  <c r="BK47" i="4"/>
  <c r="BH46" i="4"/>
  <c r="BI45" i="4"/>
  <c r="BJ44" i="4"/>
  <c r="BK43" i="4"/>
  <c r="BH42" i="4"/>
  <c r="BI41" i="4"/>
  <c r="BJ40" i="4"/>
  <c r="BK39" i="4"/>
  <c r="BH38" i="4"/>
  <c r="BI37" i="4"/>
  <c r="BJ36" i="4"/>
  <c r="BK35" i="4"/>
  <c r="BK64" i="4"/>
  <c r="BK58" i="4"/>
  <c r="BK54" i="4"/>
  <c r="BK50" i="4"/>
  <c r="BK46" i="4"/>
  <c r="BI44" i="4"/>
  <c r="BJ43" i="4"/>
  <c r="BK42" i="4"/>
  <c r="BH41" i="4"/>
  <c r="BI40" i="4"/>
  <c r="BJ39" i="4"/>
  <c r="BK38" i="4"/>
  <c r="BH37" i="4"/>
  <c r="BI36" i="4"/>
  <c r="BJ35" i="4"/>
  <c r="BK34" i="4"/>
  <c r="BH33" i="4"/>
  <c r="BI32" i="4"/>
  <c r="BJ31" i="4"/>
  <c r="BK30" i="4"/>
  <c r="BH29" i="4"/>
  <c r="AJ52" i="4"/>
  <c r="AZ52" i="4"/>
  <c r="AM53" i="4"/>
  <c r="BC53" i="4"/>
  <c r="BB54" i="4"/>
  <c r="AK55" i="4"/>
  <c r="BA55" i="4"/>
  <c r="AN56" i="4"/>
  <c r="BD56" i="4"/>
  <c r="BG57" i="4"/>
  <c r="AP58" i="4"/>
  <c r="BF58" i="4"/>
  <c r="AO59" i="4"/>
  <c r="BE59" i="4"/>
  <c r="AB60" i="4"/>
  <c r="AR60" i="4"/>
  <c r="BH60" i="4"/>
  <c r="AE61" i="4"/>
  <c r="AU61" i="4"/>
  <c r="BK61" i="4"/>
  <c r="AG62" i="4"/>
  <c r="BM62" i="4"/>
  <c r="AK63" i="4"/>
  <c r="BQ63" i="4"/>
  <c r="AZ64" i="4"/>
  <c r="BK65" i="4"/>
  <c r="BB66" i="4"/>
  <c r="AS67" i="4"/>
  <c r="AN68" i="4"/>
  <c r="AY69" i="4"/>
  <c r="BF70" i="4"/>
  <c r="BM71" i="4"/>
  <c r="BV74" i="4"/>
  <c r="AY77" i="4"/>
  <c r="BO87" i="4"/>
  <c r="AN113" i="4"/>
  <c r="AN112" i="4"/>
  <c r="AN111" i="4"/>
  <c r="AN110" i="4"/>
  <c r="AN107" i="4"/>
  <c r="AN106" i="4"/>
  <c r="AN102" i="4"/>
  <c r="AN108" i="4"/>
  <c r="AN109" i="4"/>
  <c r="AN103" i="4"/>
  <c r="AN99" i="4"/>
  <c r="AN98" i="4"/>
  <c r="AN104" i="4"/>
  <c r="AN100" i="4"/>
  <c r="AN97" i="4"/>
  <c r="AN96" i="4"/>
  <c r="AN95" i="4"/>
  <c r="AN105" i="4"/>
  <c r="AN92" i="4"/>
  <c r="AN88" i="4"/>
  <c r="AN84" i="4"/>
  <c r="AN91" i="4"/>
  <c r="AN87" i="4"/>
  <c r="AN83" i="4"/>
  <c r="AN101" i="4"/>
  <c r="AN90" i="4"/>
  <c r="AN86" i="4"/>
  <c r="AN79" i="4"/>
  <c r="AN82" i="4"/>
  <c r="AN78" i="4"/>
  <c r="AN74" i="4"/>
  <c r="AN81" i="4"/>
  <c r="AN77" i="4"/>
  <c r="AN94" i="4"/>
  <c r="AN76" i="4"/>
  <c r="AN75" i="4"/>
  <c r="AN71" i="4"/>
  <c r="AN67" i="4"/>
  <c r="AN80" i="4"/>
  <c r="AN70" i="4"/>
  <c r="AN66" i="4"/>
  <c r="AN62" i="4"/>
  <c r="AN89" i="4"/>
  <c r="AN73" i="4"/>
  <c r="AN69" i="4"/>
  <c r="AN65" i="4"/>
  <c r="AN29" i="4"/>
  <c r="AW32" i="4"/>
  <c r="AR113" i="4"/>
  <c r="AR112" i="4"/>
  <c r="AR110" i="4"/>
  <c r="AR107" i="4"/>
  <c r="AR111" i="4"/>
  <c r="AR106" i="4"/>
  <c r="AR108" i="4"/>
  <c r="AR105" i="4"/>
  <c r="AR102" i="4"/>
  <c r="AR109" i="4"/>
  <c r="AR104" i="4"/>
  <c r="AR99" i="4"/>
  <c r="AR103" i="4"/>
  <c r="AR98" i="4"/>
  <c r="AR101" i="4"/>
  <c r="AR96" i="4"/>
  <c r="AR100" i="4"/>
  <c r="AR97" i="4"/>
  <c r="AR95" i="4"/>
  <c r="AR92" i="4"/>
  <c r="AR88" i="4"/>
  <c r="AR84" i="4"/>
  <c r="AR94" i="4"/>
  <c r="AR91" i="4"/>
  <c r="AR87" i="4"/>
  <c r="AR83" i="4"/>
  <c r="AR79" i="4"/>
  <c r="AR89" i="4"/>
  <c r="AR85" i="4"/>
  <c r="AR82" i="4"/>
  <c r="AR78" i="4"/>
  <c r="AR74" i="4"/>
  <c r="AR93" i="4"/>
  <c r="AR90" i="4"/>
  <c r="AR86" i="4"/>
  <c r="AR81" i="4"/>
  <c r="AR77" i="4"/>
  <c r="AR80" i="4"/>
  <c r="AR71" i="4"/>
  <c r="AR67" i="4"/>
  <c r="AR70" i="4"/>
  <c r="AR66" i="4"/>
  <c r="AR62" i="4"/>
  <c r="AR76" i="4"/>
  <c r="AR75" i="4"/>
  <c r="AR73" i="4"/>
  <c r="AR69" i="4"/>
  <c r="AR65" i="4"/>
  <c r="AN33" i="4"/>
  <c r="AR33" i="4"/>
  <c r="AV33" i="4"/>
  <c r="AX35" i="4"/>
  <c r="AW36" i="4"/>
  <c r="BA36" i="4"/>
  <c r="AV113" i="4"/>
  <c r="AV112" i="4"/>
  <c r="AV111" i="4"/>
  <c r="AV110" i="4"/>
  <c r="AV107" i="4"/>
  <c r="AV106" i="4"/>
  <c r="AV102" i="4"/>
  <c r="AV105" i="4"/>
  <c r="AV108" i="4"/>
  <c r="AV99" i="4"/>
  <c r="AV104" i="4"/>
  <c r="AV98" i="4"/>
  <c r="AV103" i="4"/>
  <c r="AV100" i="4"/>
  <c r="AV96" i="4"/>
  <c r="AV109" i="4"/>
  <c r="AV95" i="4"/>
  <c r="AV92" i="4"/>
  <c r="AV88" i="4"/>
  <c r="AV84" i="4"/>
  <c r="AV101" i="4"/>
  <c r="AV97" i="4"/>
  <c r="AV91" i="4"/>
  <c r="AV87" i="4"/>
  <c r="AV83" i="4"/>
  <c r="AV90" i="4"/>
  <c r="AV86" i="4"/>
  <c r="AV79" i="4"/>
  <c r="AV93" i="4"/>
  <c r="AV78" i="4"/>
  <c r="AV74" i="4"/>
  <c r="AV94" i="4"/>
  <c r="AV82" i="4"/>
  <c r="AV81" i="4"/>
  <c r="AV77" i="4"/>
  <c r="AV76" i="4"/>
  <c r="AV75" i="4"/>
  <c r="AV71" i="4"/>
  <c r="AV67" i="4"/>
  <c r="AV89" i="4"/>
  <c r="AV70" i="4"/>
  <c r="AV66" i="4"/>
  <c r="AV62" i="4"/>
  <c r="AV85" i="4"/>
  <c r="AV73" i="4"/>
  <c r="AV69" i="4"/>
  <c r="AV65" i="4"/>
  <c r="AN37" i="4"/>
  <c r="AR37" i="4"/>
  <c r="AV37" i="4"/>
  <c r="AZ37" i="4"/>
  <c r="AX39" i="4"/>
  <c r="BB39" i="4"/>
  <c r="AW40" i="4"/>
  <c r="BA40" i="4"/>
  <c r="BE40" i="4"/>
  <c r="AZ113" i="4"/>
  <c r="AZ112" i="4"/>
  <c r="AZ111" i="4"/>
  <c r="AZ110" i="4"/>
  <c r="AZ107" i="4"/>
  <c r="AZ106" i="4"/>
  <c r="AZ108" i="4"/>
  <c r="AZ102" i="4"/>
  <c r="AZ109" i="4"/>
  <c r="AZ99" i="4"/>
  <c r="AZ98" i="4"/>
  <c r="AZ105" i="4"/>
  <c r="AZ104" i="4"/>
  <c r="AZ103" i="4"/>
  <c r="AZ97" i="4"/>
  <c r="AZ101" i="4"/>
  <c r="AZ96" i="4"/>
  <c r="AZ100" i="4"/>
  <c r="AZ95" i="4"/>
  <c r="AZ92" i="4"/>
  <c r="AZ88" i="4"/>
  <c r="AZ84" i="4"/>
  <c r="AZ94" i="4"/>
  <c r="AZ91" i="4"/>
  <c r="AZ87" i="4"/>
  <c r="AZ83" i="4"/>
  <c r="AZ93" i="4"/>
  <c r="AZ79" i="4"/>
  <c r="AZ89" i="4"/>
  <c r="AZ85" i="4"/>
  <c r="AZ78" i="4"/>
  <c r="AZ74" i="4"/>
  <c r="AZ90" i="4"/>
  <c r="AZ86" i="4"/>
  <c r="AZ81" i="4"/>
  <c r="AZ77" i="4"/>
  <c r="AZ82" i="4"/>
  <c r="AZ71" i="4"/>
  <c r="AZ67" i="4"/>
  <c r="AZ70" i="4"/>
  <c r="AZ66" i="4"/>
  <c r="AZ62" i="4"/>
  <c r="AZ80" i="4"/>
  <c r="AZ76" i="4"/>
  <c r="AZ75" i="4"/>
  <c r="AZ73" i="4"/>
  <c r="AZ69" i="4"/>
  <c r="AZ65" i="4"/>
  <c r="AN41" i="4"/>
  <c r="AR41" i="4"/>
  <c r="AV41" i="4"/>
  <c r="AZ41" i="4"/>
  <c r="BD41" i="4"/>
  <c r="AX43" i="4"/>
  <c r="BB43" i="4"/>
  <c r="BF43" i="4"/>
  <c r="AW44" i="4"/>
  <c r="BA44" i="4"/>
  <c r="BE44" i="4"/>
  <c r="BD113" i="4"/>
  <c r="BD112" i="4"/>
  <c r="BD111" i="4"/>
  <c r="BD110" i="4"/>
  <c r="BD107" i="4"/>
  <c r="BD106" i="4"/>
  <c r="BD102" i="4"/>
  <c r="BD108" i="4"/>
  <c r="BD103" i="4"/>
  <c r="BD99" i="4"/>
  <c r="BD105" i="4"/>
  <c r="BD98" i="4"/>
  <c r="BD109" i="4"/>
  <c r="BD100" i="4"/>
  <c r="BD104" i="4"/>
  <c r="BD97" i="4"/>
  <c r="BD96" i="4"/>
  <c r="BD95" i="4"/>
  <c r="BD101" i="4"/>
  <c r="BD92" i="4"/>
  <c r="BD88" i="4"/>
  <c r="BD84" i="4"/>
  <c r="BD91" i="4"/>
  <c r="BD87" i="4"/>
  <c r="BD83" i="4"/>
  <c r="BD90" i="4"/>
  <c r="BD86" i="4"/>
  <c r="BD82" i="4"/>
  <c r="BD79" i="4"/>
  <c r="BD94" i="4"/>
  <c r="BD78" i="4"/>
  <c r="BD74" i="4"/>
  <c r="BD81" i="4"/>
  <c r="BD77" i="4"/>
  <c r="BD73" i="4"/>
  <c r="BD89" i="4"/>
  <c r="BD76" i="4"/>
  <c r="BD75" i="4"/>
  <c r="BD71" i="4"/>
  <c r="BD67" i="4"/>
  <c r="BD85" i="4"/>
  <c r="BD80" i="4"/>
  <c r="BD70" i="4"/>
  <c r="BD66" i="4"/>
  <c r="BD62" i="4"/>
  <c r="BD93" i="4"/>
  <c r="BD69" i="4"/>
  <c r="BD65" i="4"/>
  <c r="AN45" i="4"/>
  <c r="AR45" i="4"/>
  <c r="AV45" i="4"/>
  <c r="AZ45" i="4"/>
  <c r="BD45" i="4"/>
  <c r="BH45" i="4"/>
  <c r="AX47" i="4"/>
  <c r="BB47" i="4"/>
  <c r="BF47" i="4"/>
  <c r="BJ47" i="4"/>
  <c r="AW48" i="4"/>
  <c r="BA48" i="4"/>
  <c r="BE48" i="4"/>
  <c r="BI48" i="4"/>
  <c r="BH113" i="4"/>
  <c r="BH112" i="4"/>
  <c r="BH110" i="4"/>
  <c r="BH107" i="4"/>
  <c r="BH106" i="4"/>
  <c r="BH108" i="4"/>
  <c r="BH105" i="4"/>
  <c r="BH102" i="4"/>
  <c r="BH111" i="4"/>
  <c r="BH109" i="4"/>
  <c r="BH104" i="4"/>
  <c r="BH99" i="4"/>
  <c r="BH103" i="4"/>
  <c r="BH98" i="4"/>
  <c r="BH101" i="4"/>
  <c r="BH96" i="4"/>
  <c r="BH100" i="4"/>
  <c r="BH97" i="4"/>
  <c r="BH95" i="4"/>
  <c r="BH92" i="4"/>
  <c r="BH88" i="4"/>
  <c r="BH84" i="4"/>
  <c r="BH94" i="4"/>
  <c r="BH91" i="4"/>
  <c r="BH87" i="4"/>
  <c r="BH83" i="4"/>
  <c r="BH79" i="4"/>
  <c r="BH89" i="4"/>
  <c r="BH85" i="4"/>
  <c r="BH82" i="4"/>
  <c r="BH78" i="4"/>
  <c r="BH74" i="4"/>
  <c r="BH93" i="4"/>
  <c r="BH90" i="4"/>
  <c r="BH86" i="4"/>
  <c r="BH81" i="4"/>
  <c r="BH77" i="4"/>
  <c r="BH73" i="4"/>
  <c r="BH80" i="4"/>
  <c r="BH71" i="4"/>
  <c r="BH67" i="4"/>
  <c r="BH70" i="4"/>
  <c r="BH66" i="4"/>
  <c r="BH62" i="4"/>
  <c r="BH76" i="4"/>
  <c r="BH75" i="4"/>
  <c r="BH69" i="4"/>
  <c r="BH65" i="4"/>
  <c r="AN49" i="4"/>
  <c r="AR49" i="4"/>
  <c r="AV49" i="4"/>
  <c r="AZ49" i="4"/>
  <c r="BD49" i="4"/>
  <c r="BH49" i="4"/>
  <c r="BL49" i="4"/>
  <c r="AX51" i="4"/>
  <c r="BB51" i="4"/>
  <c r="BF51" i="4"/>
  <c r="BJ51" i="4"/>
  <c r="BN51" i="4"/>
  <c r="AW52" i="4"/>
  <c r="BA52" i="4"/>
  <c r="BE52" i="4"/>
  <c r="BI52" i="4"/>
  <c r="BM52" i="4"/>
  <c r="BL113" i="4"/>
  <c r="BL112" i="4"/>
  <c r="BL111" i="4"/>
  <c r="BL110" i="4"/>
  <c r="BL107" i="4"/>
  <c r="BL106" i="4"/>
  <c r="BL102" i="4"/>
  <c r="BL105" i="4"/>
  <c r="BL108" i="4"/>
  <c r="BL99" i="4"/>
  <c r="BL109" i="4"/>
  <c r="BL104" i="4"/>
  <c r="BL98" i="4"/>
  <c r="BL103" i="4"/>
  <c r="BL100" i="4"/>
  <c r="BL96" i="4"/>
  <c r="BL95" i="4"/>
  <c r="BL92" i="4"/>
  <c r="BL88" i="4"/>
  <c r="BL84" i="4"/>
  <c r="BL91" i="4"/>
  <c r="BL87" i="4"/>
  <c r="BL83" i="4"/>
  <c r="BL97" i="4"/>
  <c r="BL94" i="4"/>
  <c r="BL90" i="4"/>
  <c r="BL86" i="4"/>
  <c r="BL79" i="4"/>
  <c r="BL101" i="4"/>
  <c r="BL93" i="4"/>
  <c r="BL78" i="4"/>
  <c r="BL74" i="4"/>
  <c r="BL82" i="4"/>
  <c r="BL81" i="4"/>
  <c r="BL77" i="4"/>
  <c r="BL73" i="4"/>
  <c r="BL85" i="4"/>
  <c r="BL76" i="4"/>
  <c r="BL75" i="4"/>
  <c r="BL71" i="4"/>
  <c r="BL67" i="4"/>
  <c r="BL70" i="4"/>
  <c r="BL66" i="4"/>
  <c r="BL62" i="4"/>
  <c r="BL69" i="4"/>
  <c r="BL65" i="4"/>
  <c r="AN53" i="4"/>
  <c r="AR53" i="4"/>
  <c r="AV53" i="4"/>
  <c r="AZ53" i="4"/>
  <c r="BD53" i="4"/>
  <c r="BH53" i="4"/>
  <c r="BL53" i="4"/>
  <c r="BP53" i="4"/>
  <c r="AX55" i="4"/>
  <c r="BB55" i="4"/>
  <c r="BF55" i="4"/>
  <c r="BJ55" i="4"/>
  <c r="BN55" i="4"/>
  <c r="BR55" i="4"/>
  <c r="AW56" i="4"/>
  <c r="BA56" i="4"/>
  <c r="BE56" i="4"/>
  <c r="BI56" i="4"/>
  <c r="BM56" i="4"/>
  <c r="BQ56" i="4"/>
  <c r="BU56" i="4"/>
  <c r="BP113" i="4"/>
  <c r="BP112" i="4"/>
  <c r="BP111" i="4"/>
  <c r="BP110" i="4"/>
  <c r="BP107" i="4"/>
  <c r="BP106" i="4"/>
  <c r="BP108" i="4"/>
  <c r="BP102" i="4"/>
  <c r="BP109" i="4"/>
  <c r="BP105" i="4"/>
  <c r="BP99" i="4"/>
  <c r="BP98" i="4"/>
  <c r="BP104" i="4"/>
  <c r="BP97" i="4"/>
  <c r="BP103" i="4"/>
  <c r="BP101" i="4"/>
  <c r="BP96" i="4"/>
  <c r="BP100" i="4"/>
  <c r="BP95" i="4"/>
  <c r="BP92" i="4"/>
  <c r="BP88" i="4"/>
  <c r="BP84" i="4"/>
  <c r="BP94" i="4"/>
  <c r="BP91" i="4"/>
  <c r="BP87" i="4"/>
  <c r="BP83" i="4"/>
  <c r="BP93" i="4"/>
  <c r="BP79" i="4"/>
  <c r="BP89" i="4"/>
  <c r="BP85" i="4"/>
  <c r="BP78" i="4"/>
  <c r="BP74" i="4"/>
  <c r="BP90" i="4"/>
  <c r="BP86" i="4"/>
  <c r="BP81" i="4"/>
  <c r="BP77" i="4"/>
  <c r="BP73" i="4"/>
  <c r="BP71" i="4"/>
  <c r="BP67" i="4"/>
  <c r="BP82" i="4"/>
  <c r="BP70" i="4"/>
  <c r="BP66" i="4"/>
  <c r="BP62" i="4"/>
  <c r="BP80" i="4"/>
  <c r="BP76" i="4"/>
  <c r="BP75" i="4"/>
  <c r="BP69" i="4"/>
  <c r="BP65" i="4"/>
  <c r="AN57" i="4"/>
  <c r="AR57" i="4"/>
  <c r="AV57" i="4"/>
  <c r="AZ57" i="4"/>
  <c r="BD57" i="4"/>
  <c r="BH57" i="4"/>
  <c r="BL57" i="4"/>
  <c r="BP57" i="4"/>
  <c r="BT57" i="4"/>
  <c r="AX59" i="4"/>
  <c r="BB59" i="4"/>
  <c r="BF59" i="4"/>
  <c r="BJ59" i="4"/>
  <c r="BN59" i="4"/>
  <c r="BR59" i="4"/>
  <c r="BV59" i="4"/>
  <c r="AW60" i="4"/>
  <c r="BA60" i="4"/>
  <c r="BI60" i="4"/>
  <c r="BM60" i="4"/>
  <c r="BQ60" i="4"/>
  <c r="BU60" i="4"/>
  <c r="BT113" i="4"/>
  <c r="BT112" i="4"/>
  <c r="BT111" i="4"/>
  <c r="BT110" i="4"/>
  <c r="BT107" i="4"/>
  <c r="BT106" i="4"/>
  <c r="BT102" i="4"/>
  <c r="BT108" i="4"/>
  <c r="BT109" i="4"/>
  <c r="BT103" i="4"/>
  <c r="BT99" i="4"/>
  <c r="BT98" i="4"/>
  <c r="BT105" i="4"/>
  <c r="BT100" i="4"/>
  <c r="BT97" i="4"/>
  <c r="BT104" i="4"/>
  <c r="BT96" i="4"/>
  <c r="BT95" i="4"/>
  <c r="BT92" i="4"/>
  <c r="BT88" i="4"/>
  <c r="BT84" i="4"/>
  <c r="BT91" i="4"/>
  <c r="BT87" i="4"/>
  <c r="BT83" i="4"/>
  <c r="BT101" i="4"/>
  <c r="BT90" i="4"/>
  <c r="BT86" i="4"/>
  <c r="BT82" i="4"/>
  <c r="BT79" i="4"/>
  <c r="BT78" i="4"/>
  <c r="BT74" i="4"/>
  <c r="BT81" i="4"/>
  <c r="BT77" i="4"/>
  <c r="BT73" i="4"/>
  <c r="BT76" i="4"/>
  <c r="BT75" i="4"/>
  <c r="BT71" i="4"/>
  <c r="BT67" i="4"/>
  <c r="BT93" i="4"/>
  <c r="BT80" i="4"/>
  <c r="BT70" i="4"/>
  <c r="BT66" i="4"/>
  <c r="BT62" i="4"/>
  <c r="BT89" i="4"/>
  <c r="BT69" i="4"/>
  <c r="BT65" i="4"/>
  <c r="BT61" i="4"/>
  <c r="AN61" i="4"/>
  <c r="AR61" i="4"/>
  <c r="AV61" i="4"/>
  <c r="AZ61" i="4"/>
  <c r="BD61" i="4"/>
  <c r="BH61" i="4"/>
  <c r="BL61" i="4"/>
  <c r="BP61" i="4"/>
  <c r="BU61" i="4"/>
  <c r="BU79" i="4"/>
  <c r="AX62" i="4"/>
  <c r="BF62" i="4"/>
  <c r="BN62" i="4"/>
  <c r="BV62" i="4"/>
  <c r="AN63" i="4"/>
  <c r="AV63" i="4"/>
  <c r="BD63" i="4"/>
  <c r="BL63" i="4"/>
  <c r="BT63" i="4"/>
  <c r="BF66" i="4"/>
  <c r="BV66" i="4"/>
  <c r="BZ74" i="4"/>
  <c r="BM67" i="4"/>
  <c r="AR68" i="4"/>
  <c r="BH68" i="4"/>
  <c r="BX68" i="4"/>
  <c r="BJ70" i="4"/>
  <c r="BZ70" i="4"/>
  <c r="BA71" i="4"/>
  <c r="AV72" i="4"/>
  <c r="BL72" i="4"/>
  <c r="CB72" i="4"/>
  <c r="CD73" i="4"/>
  <c r="AX74" i="4"/>
  <c r="CD74" i="4"/>
  <c r="BT85" i="4"/>
  <c r="BT94" i="4"/>
  <c r="AW112" i="4"/>
  <c r="AW111" i="4"/>
  <c r="AW113" i="4"/>
  <c r="AW106" i="4"/>
  <c r="AW110" i="4"/>
  <c r="AW109" i="4"/>
  <c r="AW105" i="4"/>
  <c r="AW107" i="4"/>
  <c r="AW108" i="4"/>
  <c r="AW104" i="4"/>
  <c r="AW98" i="4"/>
  <c r="AW103" i="4"/>
  <c r="AW101" i="4"/>
  <c r="AW102" i="4"/>
  <c r="AW99" i="4"/>
  <c r="AW96" i="4"/>
  <c r="AW95" i="4"/>
  <c r="AW97" i="4"/>
  <c r="AW100" i="4"/>
  <c r="AW91" i="4"/>
  <c r="AW87" i="4"/>
  <c r="AW83" i="4"/>
  <c r="AW90" i="4"/>
  <c r="AW86" i="4"/>
  <c r="AW94" i="4"/>
  <c r="AW93" i="4"/>
  <c r="AW78" i="4"/>
  <c r="AW88" i="4"/>
  <c r="AW84" i="4"/>
  <c r="AW82" i="4"/>
  <c r="AW81" i="4"/>
  <c r="AW77" i="4"/>
  <c r="AW92" i="4"/>
  <c r="AW89" i="4"/>
  <c r="AW85" i="4"/>
  <c r="AW80" i="4"/>
  <c r="AW76" i="4"/>
  <c r="AW79" i="4"/>
  <c r="AW74" i="4"/>
  <c r="AW70" i="4"/>
  <c r="AW66" i="4"/>
  <c r="AW73" i="4"/>
  <c r="AW69" i="4"/>
  <c r="AW65" i="4"/>
  <c r="AW72" i="4"/>
  <c r="AW68" i="4"/>
  <c r="AW64" i="4"/>
  <c r="AN38" i="4"/>
  <c r="AV38" i="4"/>
  <c r="AX40" i="4"/>
  <c r="AW41" i="4"/>
  <c r="BA112" i="4"/>
  <c r="BA111" i="4"/>
  <c r="BA113" i="4"/>
  <c r="BA106" i="4"/>
  <c r="BA109" i="4"/>
  <c r="BA105" i="4"/>
  <c r="BA107" i="4"/>
  <c r="BA98" i="4"/>
  <c r="BA104" i="4"/>
  <c r="BA101" i="4"/>
  <c r="BA110" i="4"/>
  <c r="BA108" i="4"/>
  <c r="BA103" i="4"/>
  <c r="BA96" i="4"/>
  <c r="BA102" i="4"/>
  <c r="BA100" i="4"/>
  <c r="BA95" i="4"/>
  <c r="BA99" i="4"/>
  <c r="BA97" i="4"/>
  <c r="BA94" i="4"/>
  <c r="BA91" i="4"/>
  <c r="BA87" i="4"/>
  <c r="BA83" i="4"/>
  <c r="BA90" i="4"/>
  <c r="BA86" i="4"/>
  <c r="BA93" i="4"/>
  <c r="BA89" i="4"/>
  <c r="BA85" i="4"/>
  <c r="BA78" i="4"/>
  <c r="BA92" i="4"/>
  <c r="BA81" i="4"/>
  <c r="BA77" i="4"/>
  <c r="BA82" i="4"/>
  <c r="BA80" i="4"/>
  <c r="BA76" i="4"/>
  <c r="BA88" i="4"/>
  <c r="BA70" i="4"/>
  <c r="BA66" i="4"/>
  <c r="BA75" i="4"/>
  <c r="BA73" i="4"/>
  <c r="BA69" i="4"/>
  <c r="BA65" i="4"/>
  <c r="BA84" i="4"/>
  <c r="BA74" i="4"/>
  <c r="BA72" i="4"/>
  <c r="BA68" i="4"/>
  <c r="BA64" i="4"/>
  <c r="AN42" i="4"/>
  <c r="AR42" i="4"/>
  <c r="AV42" i="4"/>
  <c r="AZ42" i="4"/>
  <c r="AX44" i="4"/>
  <c r="BB44" i="4"/>
  <c r="AW45" i="4"/>
  <c r="BA45" i="4"/>
  <c r="BE112" i="4"/>
  <c r="BE111" i="4"/>
  <c r="BE113" i="4"/>
  <c r="BE106" i="4"/>
  <c r="BE110" i="4"/>
  <c r="BE109" i="4"/>
  <c r="BE105" i="4"/>
  <c r="BE107" i="4"/>
  <c r="BE108" i="4"/>
  <c r="BE102" i="4"/>
  <c r="BE98" i="4"/>
  <c r="BE101" i="4"/>
  <c r="BE104" i="4"/>
  <c r="BE99" i="4"/>
  <c r="BE97" i="4"/>
  <c r="BE96" i="4"/>
  <c r="BE95" i="4"/>
  <c r="BE103" i="4"/>
  <c r="BE91" i="4"/>
  <c r="BE87" i="4"/>
  <c r="BE83" i="4"/>
  <c r="BE90" i="4"/>
  <c r="BE86" i="4"/>
  <c r="BE94" i="4"/>
  <c r="BE93" i="4"/>
  <c r="BE92" i="4"/>
  <c r="BE78" i="4"/>
  <c r="BE88" i="4"/>
  <c r="BE84" i="4"/>
  <c r="BE81" i="4"/>
  <c r="BE77" i="4"/>
  <c r="BE100" i="4"/>
  <c r="BE89" i="4"/>
  <c r="BE85" i="4"/>
  <c r="BE80" i="4"/>
  <c r="BE76" i="4"/>
  <c r="BE74" i="4"/>
  <c r="BE70" i="4"/>
  <c r="BE66" i="4"/>
  <c r="BE69" i="4"/>
  <c r="BE65" i="4"/>
  <c r="BE79" i="4"/>
  <c r="BE73" i="4"/>
  <c r="BE72" i="4"/>
  <c r="BE68" i="4"/>
  <c r="BE64" i="4"/>
  <c r="AN46" i="4"/>
  <c r="AR46" i="4"/>
  <c r="AV46" i="4"/>
  <c r="AZ46" i="4"/>
  <c r="BD46" i="4"/>
  <c r="AX48" i="4"/>
  <c r="BB48" i="4"/>
  <c r="BF48" i="4"/>
  <c r="BJ48" i="4"/>
  <c r="AW49" i="4"/>
  <c r="BA49" i="4"/>
  <c r="BE49" i="4"/>
  <c r="BI49" i="4"/>
  <c r="BI112" i="4"/>
  <c r="BI111" i="4"/>
  <c r="BI110" i="4"/>
  <c r="BI106" i="4"/>
  <c r="BI109" i="4"/>
  <c r="BI105" i="4"/>
  <c r="BI107" i="4"/>
  <c r="BI113" i="4"/>
  <c r="BI103" i="4"/>
  <c r="BI98" i="4"/>
  <c r="BI108" i="4"/>
  <c r="BI102" i="4"/>
  <c r="BI101" i="4"/>
  <c r="BI104" i="4"/>
  <c r="BI96" i="4"/>
  <c r="BI100" i="4"/>
  <c r="BI97" i="4"/>
  <c r="BI95" i="4"/>
  <c r="BI99" i="4"/>
  <c r="BI94" i="4"/>
  <c r="BI91" i="4"/>
  <c r="BI87" i="4"/>
  <c r="BI83" i="4"/>
  <c r="BI90" i="4"/>
  <c r="BI86" i="4"/>
  <c r="BI93" i="4"/>
  <c r="BI89" i="4"/>
  <c r="BI85" i="4"/>
  <c r="BI82" i="4"/>
  <c r="BI78" i="4"/>
  <c r="BI81" i="4"/>
  <c r="BI77" i="4"/>
  <c r="BI80" i="4"/>
  <c r="BI76" i="4"/>
  <c r="BI70" i="4"/>
  <c r="BI66" i="4"/>
  <c r="BI92" i="4"/>
  <c r="BI84" i="4"/>
  <c r="BI79" i="4"/>
  <c r="BI75" i="4"/>
  <c r="BI69" i="4"/>
  <c r="BI65" i="4"/>
  <c r="BI74" i="4"/>
  <c r="BI72" i="4"/>
  <c r="BI68" i="4"/>
  <c r="BI64" i="4"/>
  <c r="AN50" i="4"/>
  <c r="AR50" i="4"/>
  <c r="AV50" i="4"/>
  <c r="AZ50" i="4"/>
  <c r="BD50" i="4"/>
  <c r="BH50" i="4"/>
  <c r="AX52" i="4"/>
  <c r="BB52" i="4"/>
  <c r="BF52" i="4"/>
  <c r="BJ52" i="4"/>
  <c r="BN52" i="4"/>
  <c r="AW53" i="4"/>
  <c r="BA53" i="4"/>
  <c r="BE53" i="4"/>
  <c r="BI53" i="4"/>
  <c r="BM53" i="4"/>
  <c r="BM112" i="4"/>
  <c r="BM111" i="4"/>
  <c r="BM113" i="4"/>
  <c r="BM110" i="4"/>
  <c r="BM106" i="4"/>
  <c r="BM109" i="4"/>
  <c r="BM105" i="4"/>
  <c r="BM107" i="4"/>
  <c r="BM108" i="4"/>
  <c r="BM104" i="4"/>
  <c r="BM98" i="4"/>
  <c r="BM103" i="4"/>
  <c r="BM101" i="4"/>
  <c r="BM102" i="4"/>
  <c r="BM99" i="4"/>
  <c r="BM96" i="4"/>
  <c r="BM95" i="4"/>
  <c r="BM97" i="4"/>
  <c r="BM91" i="4"/>
  <c r="BM87" i="4"/>
  <c r="BM83" i="4"/>
  <c r="BM90" i="4"/>
  <c r="BM86" i="4"/>
  <c r="BM100" i="4"/>
  <c r="BM94" i="4"/>
  <c r="BM93" i="4"/>
  <c r="BM78" i="4"/>
  <c r="BM88" i="4"/>
  <c r="BM84" i="4"/>
  <c r="BM82" i="4"/>
  <c r="BM81" i="4"/>
  <c r="BM77" i="4"/>
  <c r="BM92" i="4"/>
  <c r="BM89" i="4"/>
  <c r="BM85" i="4"/>
  <c r="BM80" i="4"/>
  <c r="BM76" i="4"/>
  <c r="BM79" i="4"/>
  <c r="BM74" i="4"/>
  <c r="BM73" i="4"/>
  <c r="BM70" i="4"/>
  <c r="BM66" i="4"/>
  <c r="BM69" i="4"/>
  <c r="BM65" i="4"/>
  <c r="BM72" i="4"/>
  <c r="BM68" i="4"/>
  <c r="BM64" i="4"/>
  <c r="AN54" i="4"/>
  <c r="AR54" i="4"/>
  <c r="AV54" i="4"/>
  <c r="AZ54" i="4"/>
  <c r="BD54" i="4"/>
  <c r="BH54" i="4"/>
  <c r="BL54" i="4"/>
  <c r="AX56" i="4"/>
  <c r="BB56" i="4"/>
  <c r="BF56" i="4"/>
  <c r="BJ56" i="4"/>
  <c r="BN56" i="4"/>
  <c r="BR56" i="4"/>
  <c r="AW57" i="4"/>
  <c r="BA57" i="4"/>
  <c r="BE57" i="4"/>
  <c r="BI57" i="4"/>
  <c r="BM57" i="4"/>
  <c r="BQ57" i="4"/>
  <c r="BQ112" i="4"/>
  <c r="BQ111" i="4"/>
  <c r="BQ110" i="4"/>
  <c r="BQ106" i="4"/>
  <c r="BQ109" i="4"/>
  <c r="BQ105" i="4"/>
  <c r="BQ113" i="4"/>
  <c r="BQ107" i="4"/>
  <c r="BQ108" i="4"/>
  <c r="BQ98" i="4"/>
  <c r="BQ104" i="4"/>
  <c r="BQ101" i="4"/>
  <c r="BQ103" i="4"/>
  <c r="BQ96" i="4"/>
  <c r="BQ100" i="4"/>
  <c r="BQ95" i="4"/>
  <c r="BQ102" i="4"/>
  <c r="BQ99" i="4"/>
  <c r="BQ94" i="4"/>
  <c r="BQ91" i="4"/>
  <c r="BQ87" i="4"/>
  <c r="BQ83" i="4"/>
  <c r="BQ97" i="4"/>
  <c r="BQ90" i="4"/>
  <c r="BQ86" i="4"/>
  <c r="BQ93" i="4"/>
  <c r="BQ89" i="4"/>
  <c r="BQ85" i="4"/>
  <c r="BQ78" i="4"/>
  <c r="BQ92" i="4"/>
  <c r="BQ81" i="4"/>
  <c r="BQ77" i="4"/>
  <c r="BQ82" i="4"/>
  <c r="BQ80" i="4"/>
  <c r="BQ76" i="4"/>
  <c r="BQ84" i="4"/>
  <c r="BQ70" i="4"/>
  <c r="BQ66" i="4"/>
  <c r="BQ75" i="4"/>
  <c r="BQ73" i="4"/>
  <c r="BQ69" i="4"/>
  <c r="BQ65" i="4"/>
  <c r="BQ88" i="4"/>
  <c r="BQ74" i="4"/>
  <c r="BQ72" i="4"/>
  <c r="BQ68" i="4"/>
  <c r="BQ64" i="4"/>
  <c r="AN58" i="4"/>
  <c r="AR58" i="4"/>
  <c r="AV58" i="4"/>
  <c r="AZ58" i="4"/>
  <c r="BD58" i="4"/>
  <c r="BH58" i="4"/>
  <c r="BL58" i="4"/>
  <c r="BP58" i="4"/>
  <c r="AX60" i="4"/>
  <c r="BF60" i="4"/>
  <c r="BJ60" i="4"/>
  <c r="BN60" i="4"/>
  <c r="BV60" i="4"/>
  <c r="AW61" i="4"/>
  <c r="BA61" i="4"/>
  <c r="BE61" i="4"/>
  <c r="BI61" i="4"/>
  <c r="BM61" i="4"/>
  <c r="BQ61" i="4"/>
  <c r="BV61" i="4"/>
  <c r="BA62" i="4"/>
  <c r="BI62" i="4"/>
  <c r="BQ62" i="4"/>
  <c r="AW63" i="4"/>
  <c r="BE63" i="4"/>
  <c r="BM63" i="4"/>
  <c r="BU63" i="4"/>
  <c r="AN64" i="4"/>
  <c r="AV64" i="4"/>
  <c r="BD64" i="4"/>
  <c r="BL64" i="4"/>
  <c r="BT64" i="4"/>
  <c r="BA67" i="4"/>
  <c r="BQ67" i="4"/>
  <c r="AV68" i="4"/>
  <c r="BL68" i="4"/>
  <c r="BN70" i="4"/>
  <c r="BE71" i="4"/>
  <c r="BU71" i="4"/>
  <c r="CE113" i="4"/>
  <c r="CE111" i="4"/>
  <c r="CE112" i="4"/>
  <c r="CE108" i="4"/>
  <c r="CE107" i="4"/>
  <c r="CE103" i="4"/>
  <c r="CE110" i="4"/>
  <c r="CE109" i="4"/>
  <c r="CE102" i="4"/>
  <c r="CE100" i="4"/>
  <c r="CE96" i="4"/>
  <c r="CE99" i="4"/>
  <c r="CE106" i="4"/>
  <c r="CE104" i="4"/>
  <c r="CE98" i="4"/>
  <c r="CE94" i="4"/>
  <c r="CE97" i="4"/>
  <c r="CE101" i="4"/>
  <c r="CE93" i="4"/>
  <c r="CE89" i="4"/>
  <c r="CE85" i="4"/>
  <c r="CE95" i="4"/>
  <c r="CE92" i="4"/>
  <c r="CE88" i="4"/>
  <c r="CE84" i="4"/>
  <c r="CE91" i="4"/>
  <c r="CE105" i="4"/>
  <c r="CE82" i="4"/>
  <c r="CE80" i="4"/>
  <c r="CE79" i="4"/>
  <c r="CE75" i="4"/>
  <c r="CE78" i="4"/>
  <c r="CE74" i="4"/>
  <c r="CE83" i="4"/>
  <c r="CE72" i="4"/>
  <c r="CD69" i="4"/>
  <c r="CE68" i="4"/>
  <c r="CB67" i="4"/>
  <c r="CC66" i="4"/>
  <c r="CD65" i="4"/>
  <c r="CE87" i="4"/>
  <c r="CE86" i="4"/>
  <c r="CE81" i="4"/>
  <c r="CE71" i="4"/>
  <c r="CC69" i="4"/>
  <c r="CD68" i="4"/>
  <c r="CE67" i="4"/>
  <c r="CB66" i="4"/>
  <c r="CC65" i="4"/>
  <c r="CD64" i="4"/>
  <c r="CE63" i="4"/>
  <c r="CB62" i="4"/>
  <c r="CC61" i="4"/>
  <c r="CE90" i="4"/>
  <c r="CE73" i="4"/>
  <c r="CD71" i="4"/>
  <c r="CE70" i="4"/>
  <c r="CC68" i="4"/>
  <c r="CD67" i="4"/>
  <c r="CE66" i="4"/>
  <c r="CB65" i="4"/>
  <c r="CC64" i="4"/>
  <c r="CD63" i="4"/>
  <c r="CE62" i="4"/>
  <c r="CB61" i="4"/>
  <c r="AZ72" i="4"/>
  <c r="BP72" i="4"/>
  <c r="BQ79" i="4"/>
  <c r="BE82" i="4"/>
  <c r="BL89" i="4"/>
  <c r="AN93" i="4"/>
  <c r="AX113" i="4"/>
  <c r="AX112" i="4"/>
  <c r="AX110" i="4"/>
  <c r="AX111" i="4"/>
  <c r="AX109" i="4"/>
  <c r="AX108" i="4"/>
  <c r="AX105" i="4"/>
  <c r="AX104" i="4"/>
  <c r="AX106" i="4"/>
  <c r="AX103" i="4"/>
  <c r="AX101" i="4"/>
  <c r="AX97" i="4"/>
  <c r="AX102" i="4"/>
  <c r="AX100" i="4"/>
  <c r="AX95" i="4"/>
  <c r="AX98" i="4"/>
  <c r="AX94" i="4"/>
  <c r="AX107" i="4"/>
  <c r="AX96" i="4"/>
  <c r="AX90" i="4"/>
  <c r="AX86" i="4"/>
  <c r="AX82" i="4"/>
  <c r="AX93" i="4"/>
  <c r="AX89" i="4"/>
  <c r="AX85" i="4"/>
  <c r="AX92" i="4"/>
  <c r="AX91" i="4"/>
  <c r="AX88" i="4"/>
  <c r="AX87" i="4"/>
  <c r="AX84" i="4"/>
  <c r="AX83" i="4"/>
  <c r="AX81" i="4"/>
  <c r="AX80" i="4"/>
  <c r="AX76" i="4"/>
  <c r="AX79" i="4"/>
  <c r="AX75" i="4"/>
  <c r="AX77" i="4"/>
  <c r="AX73" i="4"/>
  <c r="AX69" i="4"/>
  <c r="AX65" i="4"/>
  <c r="AX72" i="4"/>
  <c r="AX68" i="4"/>
  <c r="AX64" i="4"/>
  <c r="AX99" i="4"/>
  <c r="AX78" i="4"/>
  <c r="AX71" i="4"/>
  <c r="AX67" i="4"/>
  <c r="AX63" i="4"/>
  <c r="AN39" i="4"/>
  <c r="AV39" i="4"/>
  <c r="AX41" i="4"/>
  <c r="AW42" i="4"/>
  <c r="BB111" i="4"/>
  <c r="BB110" i="4"/>
  <c r="BB113" i="4"/>
  <c r="BB112" i="4"/>
  <c r="BB109" i="4"/>
  <c r="BB108" i="4"/>
  <c r="BB104" i="4"/>
  <c r="BB107" i="4"/>
  <c r="BB106" i="4"/>
  <c r="BB105" i="4"/>
  <c r="BB101" i="4"/>
  <c r="BB97" i="4"/>
  <c r="BB103" i="4"/>
  <c r="BB100" i="4"/>
  <c r="BB102" i="4"/>
  <c r="BB95" i="4"/>
  <c r="BB99" i="4"/>
  <c r="BB94" i="4"/>
  <c r="BB90" i="4"/>
  <c r="BB86" i="4"/>
  <c r="BB82" i="4"/>
  <c r="BB98" i="4"/>
  <c r="BB93" i="4"/>
  <c r="BB89" i="4"/>
  <c r="BB85" i="4"/>
  <c r="BB92" i="4"/>
  <c r="BB81" i="4"/>
  <c r="BB80" i="4"/>
  <c r="BB76" i="4"/>
  <c r="BB91" i="4"/>
  <c r="BB88" i="4"/>
  <c r="BB87" i="4"/>
  <c r="BB84" i="4"/>
  <c r="BB83" i="4"/>
  <c r="BB79" i="4"/>
  <c r="BB75" i="4"/>
  <c r="BB96" i="4"/>
  <c r="BB73" i="4"/>
  <c r="BB69" i="4"/>
  <c r="BB65" i="4"/>
  <c r="BB78" i="4"/>
  <c r="BB74" i="4"/>
  <c r="BB72" i="4"/>
  <c r="BB68" i="4"/>
  <c r="BB64" i="4"/>
  <c r="BB77" i="4"/>
  <c r="BB71" i="4"/>
  <c r="BB67" i="4"/>
  <c r="BB63" i="4"/>
  <c r="AN43" i="4"/>
  <c r="AR43" i="4"/>
  <c r="AV43" i="4"/>
  <c r="AZ43" i="4"/>
  <c r="AX45" i="4"/>
  <c r="BB45" i="4"/>
  <c r="AW46" i="4"/>
  <c r="BA46" i="4"/>
  <c r="BF113" i="4"/>
  <c r="BF112" i="4"/>
  <c r="BF110" i="4"/>
  <c r="BF111" i="4"/>
  <c r="BF109" i="4"/>
  <c r="BF108" i="4"/>
  <c r="BF104" i="4"/>
  <c r="BF105" i="4"/>
  <c r="BF101" i="4"/>
  <c r="BF97" i="4"/>
  <c r="BF100" i="4"/>
  <c r="BF107" i="4"/>
  <c r="BF106" i="4"/>
  <c r="BF103" i="4"/>
  <c r="BF102" i="4"/>
  <c r="BF95" i="4"/>
  <c r="BF98" i="4"/>
  <c r="BF94" i="4"/>
  <c r="BF90" i="4"/>
  <c r="BF86" i="4"/>
  <c r="BF82" i="4"/>
  <c r="BF93" i="4"/>
  <c r="BF89" i="4"/>
  <c r="BF85" i="4"/>
  <c r="BF99" i="4"/>
  <c r="BF96" i="4"/>
  <c r="BF92" i="4"/>
  <c r="BF91" i="4"/>
  <c r="BF88" i="4"/>
  <c r="BF87" i="4"/>
  <c r="BF84" i="4"/>
  <c r="BF83" i="4"/>
  <c r="BF81" i="4"/>
  <c r="BF80" i="4"/>
  <c r="BF76" i="4"/>
  <c r="BF79" i="4"/>
  <c r="BF75" i="4"/>
  <c r="BF78" i="4"/>
  <c r="BF77" i="4"/>
  <c r="BF69" i="4"/>
  <c r="BF65" i="4"/>
  <c r="BF73" i="4"/>
  <c r="BF72" i="4"/>
  <c r="BF68" i="4"/>
  <c r="BF64" i="4"/>
  <c r="BF71" i="4"/>
  <c r="BF67" i="4"/>
  <c r="BF63" i="4"/>
  <c r="AN47" i="4"/>
  <c r="AR47" i="4"/>
  <c r="AV47" i="4"/>
  <c r="AZ47" i="4"/>
  <c r="BD47" i="4"/>
  <c r="AX49" i="4"/>
  <c r="BB49" i="4"/>
  <c r="BF49" i="4"/>
  <c r="AW50" i="4"/>
  <c r="BA50" i="4"/>
  <c r="BE50" i="4"/>
  <c r="BJ110" i="4"/>
  <c r="BJ113" i="4"/>
  <c r="BJ112" i="4"/>
  <c r="BJ111" i="4"/>
  <c r="BJ109" i="4"/>
  <c r="BJ108" i="4"/>
  <c r="BJ104" i="4"/>
  <c r="BJ107" i="4"/>
  <c r="BJ106" i="4"/>
  <c r="BJ102" i="4"/>
  <c r="BJ101" i="4"/>
  <c r="BJ97" i="4"/>
  <c r="BJ100" i="4"/>
  <c r="BJ95" i="4"/>
  <c r="BJ105" i="4"/>
  <c r="BJ99" i="4"/>
  <c r="BJ94" i="4"/>
  <c r="BJ103" i="4"/>
  <c r="BJ98" i="4"/>
  <c r="BJ90" i="4"/>
  <c r="BJ86" i="4"/>
  <c r="BJ82" i="4"/>
  <c r="BJ96" i="4"/>
  <c r="BJ93" i="4"/>
  <c r="BJ89" i="4"/>
  <c r="BJ85" i="4"/>
  <c r="BJ92" i="4"/>
  <c r="BJ81" i="4"/>
  <c r="BJ80" i="4"/>
  <c r="BJ76" i="4"/>
  <c r="BJ91" i="4"/>
  <c r="BJ88" i="4"/>
  <c r="BJ87" i="4"/>
  <c r="BJ84" i="4"/>
  <c r="BJ83" i="4"/>
  <c r="BJ79" i="4"/>
  <c r="BJ75" i="4"/>
  <c r="BJ69" i="4"/>
  <c r="BJ65" i="4"/>
  <c r="BJ74" i="4"/>
  <c r="BJ72" i="4"/>
  <c r="BJ68" i="4"/>
  <c r="BJ64" i="4"/>
  <c r="BJ77" i="4"/>
  <c r="BJ73" i="4"/>
  <c r="BJ71" i="4"/>
  <c r="BJ67" i="4"/>
  <c r="BJ63" i="4"/>
  <c r="AN51" i="4"/>
  <c r="AR51" i="4"/>
  <c r="AV51" i="4"/>
  <c r="AZ51" i="4"/>
  <c r="BD51" i="4"/>
  <c r="BH51" i="4"/>
  <c r="AX53" i="4"/>
  <c r="BB53" i="4"/>
  <c r="BF53" i="4"/>
  <c r="BJ53" i="4"/>
  <c r="AW54" i="4"/>
  <c r="BA54" i="4"/>
  <c r="BE54" i="4"/>
  <c r="BI54" i="4"/>
  <c r="BN113" i="4"/>
  <c r="BN112" i="4"/>
  <c r="BN110" i="4"/>
  <c r="BN109" i="4"/>
  <c r="BN111" i="4"/>
  <c r="BN108" i="4"/>
  <c r="BN105" i="4"/>
  <c r="BN104" i="4"/>
  <c r="BN106" i="4"/>
  <c r="BN103" i="4"/>
  <c r="BN101" i="4"/>
  <c r="BN97" i="4"/>
  <c r="BN107" i="4"/>
  <c r="BN102" i="4"/>
  <c r="BN100" i="4"/>
  <c r="BN95" i="4"/>
  <c r="BN98" i="4"/>
  <c r="BN94" i="4"/>
  <c r="BN96" i="4"/>
  <c r="BN90" i="4"/>
  <c r="BN86" i="4"/>
  <c r="BN82" i="4"/>
  <c r="BN99" i="4"/>
  <c r="BN93" i="4"/>
  <c r="BN89" i="4"/>
  <c r="BN85" i="4"/>
  <c r="BN92" i="4"/>
  <c r="BN91" i="4"/>
  <c r="BN88" i="4"/>
  <c r="BN87" i="4"/>
  <c r="BN84" i="4"/>
  <c r="BN83" i="4"/>
  <c r="BN81" i="4"/>
  <c r="BN80" i="4"/>
  <c r="BN76" i="4"/>
  <c r="BN79" i="4"/>
  <c r="BN75" i="4"/>
  <c r="BN77" i="4"/>
  <c r="BN69" i="4"/>
  <c r="BN65" i="4"/>
  <c r="BN72" i="4"/>
  <c r="BN68" i="4"/>
  <c r="BN64" i="4"/>
  <c r="BN78" i="4"/>
  <c r="BN71" i="4"/>
  <c r="BN67" i="4"/>
  <c r="BN63" i="4"/>
  <c r="AN55" i="4"/>
  <c r="AR55" i="4"/>
  <c r="AV55" i="4"/>
  <c r="AZ55" i="4"/>
  <c r="BD55" i="4"/>
  <c r="BH55" i="4"/>
  <c r="BL55" i="4"/>
  <c r="AX57" i="4"/>
  <c r="BB57" i="4"/>
  <c r="BF57" i="4"/>
  <c r="BJ57" i="4"/>
  <c r="BN57" i="4"/>
  <c r="AW58" i="4"/>
  <c r="BA58" i="4"/>
  <c r="BE58" i="4"/>
  <c r="BI58" i="4"/>
  <c r="BM58" i="4"/>
  <c r="BR111" i="4"/>
  <c r="BR110" i="4"/>
  <c r="BR113" i="4"/>
  <c r="BR112" i="4"/>
  <c r="BR109" i="4"/>
  <c r="BR108" i="4"/>
  <c r="BR104" i="4"/>
  <c r="BR107" i="4"/>
  <c r="BR106" i="4"/>
  <c r="BR105" i="4"/>
  <c r="BR101" i="4"/>
  <c r="BR97" i="4"/>
  <c r="BR103" i="4"/>
  <c r="BR100" i="4"/>
  <c r="BR102" i="4"/>
  <c r="BR95" i="4"/>
  <c r="BR99" i="4"/>
  <c r="BR94" i="4"/>
  <c r="BR90" i="4"/>
  <c r="BR86" i="4"/>
  <c r="BR82" i="4"/>
  <c r="BR93" i="4"/>
  <c r="BR89" i="4"/>
  <c r="BR85" i="4"/>
  <c r="BR92" i="4"/>
  <c r="BR98" i="4"/>
  <c r="BR81" i="4"/>
  <c r="BR80" i="4"/>
  <c r="BR76" i="4"/>
  <c r="BR96" i="4"/>
  <c r="BR91" i="4"/>
  <c r="BR88" i="4"/>
  <c r="BR87" i="4"/>
  <c r="BR84" i="4"/>
  <c r="BR83" i="4"/>
  <c r="BR79" i="4"/>
  <c r="BR75" i="4"/>
  <c r="BR73" i="4"/>
  <c r="BR69" i="4"/>
  <c r="BR65" i="4"/>
  <c r="BR78" i="4"/>
  <c r="BR74" i="4"/>
  <c r="BR72" i="4"/>
  <c r="BR68" i="4"/>
  <c r="BR64" i="4"/>
  <c r="BR77" i="4"/>
  <c r="BR71" i="4"/>
  <c r="BR67" i="4"/>
  <c r="BR63" i="4"/>
  <c r="AN59" i="4"/>
  <c r="AR59" i="4"/>
  <c r="AV59" i="4"/>
  <c r="AZ59" i="4"/>
  <c r="BD59" i="4"/>
  <c r="BH59" i="4"/>
  <c r="BL59" i="4"/>
  <c r="BP59" i="4"/>
  <c r="AX61" i="4"/>
  <c r="BB61" i="4"/>
  <c r="BF61" i="4"/>
  <c r="BJ61" i="4"/>
  <c r="BN61" i="4"/>
  <c r="BR61" i="4"/>
  <c r="BB62" i="4"/>
  <c r="BJ62" i="4"/>
  <c r="BR62" i="4"/>
  <c r="BV113" i="4"/>
  <c r="BV112" i="4"/>
  <c r="BV110" i="4"/>
  <c r="BV111" i="4"/>
  <c r="BV109" i="4"/>
  <c r="BV108" i="4"/>
  <c r="BV104" i="4"/>
  <c r="BV107" i="4"/>
  <c r="BV101" i="4"/>
  <c r="BV97" i="4"/>
  <c r="BV100" i="4"/>
  <c r="BV106" i="4"/>
  <c r="BV105" i="4"/>
  <c r="BV103" i="4"/>
  <c r="BV96" i="4"/>
  <c r="BV95" i="4"/>
  <c r="BV102" i="4"/>
  <c r="BV98" i="4"/>
  <c r="BV94" i="4"/>
  <c r="BV99" i="4"/>
  <c r="BV90" i="4"/>
  <c r="BV86" i="4"/>
  <c r="BV82" i="4"/>
  <c r="BV93" i="4"/>
  <c r="BV89" i="4"/>
  <c r="BV85" i="4"/>
  <c r="BV92" i="4"/>
  <c r="BV91" i="4"/>
  <c r="BV88" i="4"/>
  <c r="BV87" i="4"/>
  <c r="BV84" i="4"/>
  <c r="BV83" i="4"/>
  <c r="BV81" i="4"/>
  <c r="BV80" i="4"/>
  <c r="BV76" i="4"/>
  <c r="BV79" i="4"/>
  <c r="BV75" i="4"/>
  <c r="BV78" i="4"/>
  <c r="BV77" i="4"/>
  <c r="BV69" i="4"/>
  <c r="BV65" i="4"/>
  <c r="BV73" i="4"/>
  <c r="BV72" i="4"/>
  <c r="BV68" i="4"/>
  <c r="BV64" i="4"/>
  <c r="BV71" i="4"/>
  <c r="BV67" i="4"/>
  <c r="BV63" i="4"/>
  <c r="AR63" i="4"/>
  <c r="AZ63" i="4"/>
  <c r="BH63" i="4"/>
  <c r="BP63" i="4"/>
  <c r="AX66" i="4"/>
  <c r="BN66" i="4"/>
  <c r="BE67" i="4"/>
  <c r="BU67" i="4"/>
  <c r="CA113" i="4"/>
  <c r="CA112" i="4"/>
  <c r="CA111" i="4"/>
  <c r="CA108" i="4"/>
  <c r="CA107" i="4"/>
  <c r="CA109" i="4"/>
  <c r="CA106" i="4"/>
  <c r="CA103" i="4"/>
  <c r="CA105" i="4"/>
  <c r="CA100" i="4"/>
  <c r="CA96" i="4"/>
  <c r="CA110" i="4"/>
  <c r="CA99" i="4"/>
  <c r="CA104" i="4"/>
  <c r="CA102" i="4"/>
  <c r="CA101" i="4"/>
  <c r="CA97" i="4"/>
  <c r="CA94" i="4"/>
  <c r="CA98" i="4"/>
  <c r="CA93" i="4"/>
  <c r="CA89" i="4"/>
  <c r="CA85" i="4"/>
  <c r="CA92" i="4"/>
  <c r="CA88" i="4"/>
  <c r="CA84" i="4"/>
  <c r="CA95" i="4"/>
  <c r="CA80" i="4"/>
  <c r="CA91" i="4"/>
  <c r="CA90" i="4"/>
  <c r="CA87" i="4"/>
  <c r="CA86" i="4"/>
  <c r="CA83" i="4"/>
  <c r="CA79" i="4"/>
  <c r="CA75" i="4"/>
  <c r="CA78" i="4"/>
  <c r="CA74" i="4"/>
  <c r="CA72" i="4"/>
  <c r="CA68" i="4"/>
  <c r="BY66" i="4"/>
  <c r="BZ65" i="4"/>
  <c r="CA77" i="4"/>
  <c r="CA76" i="4"/>
  <c r="CA73" i="4"/>
  <c r="CA71" i="4"/>
  <c r="CA67" i="4"/>
  <c r="CA63" i="4"/>
  <c r="BX62" i="4"/>
  <c r="BY61" i="4"/>
  <c r="CA81" i="4"/>
  <c r="CA70" i="4"/>
  <c r="CA66" i="4"/>
  <c r="BZ63" i="4"/>
  <c r="CA62" i="4"/>
  <c r="BX61" i="4"/>
  <c r="AZ68" i="4"/>
  <c r="BP68" i="4"/>
  <c r="CA69" i="4"/>
  <c r="BB70" i="4"/>
  <c r="BR70" i="4"/>
  <c r="BI71" i="4"/>
  <c r="BY71" i="4"/>
  <c r="AN72" i="4"/>
  <c r="BD72" i="4"/>
  <c r="BT72" i="4"/>
  <c r="BN74" i="4"/>
  <c r="AW75" i="4"/>
  <c r="CC75" i="4"/>
  <c r="BJ78" i="4"/>
  <c r="AV80" i="4"/>
  <c r="CA82" i="4"/>
  <c r="BI88" i="4"/>
  <c r="BU64" i="4"/>
  <c r="BY64" i="4"/>
  <c r="BX113" i="4"/>
  <c r="BX112" i="4"/>
  <c r="BX110" i="4"/>
  <c r="BX107" i="4"/>
  <c r="BX106" i="4"/>
  <c r="BX111" i="4"/>
  <c r="BX108" i="4"/>
  <c r="BX105" i="4"/>
  <c r="BX102" i="4"/>
  <c r="BX109" i="4"/>
  <c r="BX104" i="4"/>
  <c r="BX99" i="4"/>
  <c r="BX103" i="4"/>
  <c r="BX98" i="4"/>
  <c r="BX101" i="4"/>
  <c r="BX100" i="4"/>
  <c r="BX97" i="4"/>
  <c r="BX95" i="4"/>
  <c r="BX92" i="4"/>
  <c r="BX88" i="4"/>
  <c r="BX84" i="4"/>
  <c r="BX94" i="4"/>
  <c r="BX91" i="4"/>
  <c r="BX87" i="4"/>
  <c r="BX83" i="4"/>
  <c r="BX96" i="4"/>
  <c r="BX79" i="4"/>
  <c r="BX89" i="4"/>
  <c r="BX85" i="4"/>
  <c r="BX82" i="4"/>
  <c r="BX78" i="4"/>
  <c r="BX74" i="4"/>
  <c r="BX93" i="4"/>
  <c r="BX90" i="4"/>
  <c r="BX86" i="4"/>
  <c r="BX81" i="4"/>
  <c r="BX77" i="4"/>
  <c r="BX73" i="4"/>
  <c r="BX65" i="4"/>
  <c r="BZ67" i="4"/>
  <c r="BU68" i="4"/>
  <c r="BY68" i="4"/>
  <c r="CB113" i="4"/>
  <c r="CB112" i="4"/>
  <c r="CB111" i="4"/>
  <c r="CB110" i="4"/>
  <c r="CB107" i="4"/>
  <c r="CB106" i="4"/>
  <c r="CB102" i="4"/>
  <c r="CB105" i="4"/>
  <c r="CB108" i="4"/>
  <c r="CB99" i="4"/>
  <c r="CB104" i="4"/>
  <c r="CB98" i="4"/>
  <c r="CB103" i="4"/>
  <c r="CB100" i="4"/>
  <c r="CB96" i="4"/>
  <c r="CB109" i="4"/>
  <c r="CB95" i="4"/>
  <c r="CB92" i="4"/>
  <c r="CB88" i="4"/>
  <c r="CB84" i="4"/>
  <c r="CB101" i="4"/>
  <c r="CB91" i="4"/>
  <c r="CB87" i="4"/>
  <c r="CB83" i="4"/>
  <c r="CB90" i="4"/>
  <c r="CB86" i="4"/>
  <c r="CB79" i="4"/>
  <c r="CB93" i="4"/>
  <c r="CB78" i="4"/>
  <c r="CB74" i="4"/>
  <c r="CB97" i="4"/>
  <c r="CB94" i="4"/>
  <c r="CB82" i="4"/>
  <c r="CB81" i="4"/>
  <c r="CB77" i="4"/>
  <c r="CB73" i="4"/>
  <c r="BX69" i="4"/>
  <c r="CB69" i="4"/>
  <c r="BZ71" i="4"/>
  <c r="BU72" i="4"/>
  <c r="BY72" i="4"/>
  <c r="CF113" i="4"/>
  <c r="CF112" i="4"/>
  <c r="CF111" i="4"/>
  <c r="CF110" i="4"/>
  <c r="CF107" i="4"/>
  <c r="CF106" i="4"/>
  <c r="CF108" i="4"/>
  <c r="CF102" i="4"/>
  <c r="CF109" i="4"/>
  <c r="CF99" i="4"/>
  <c r="CF98" i="4"/>
  <c r="CF105" i="4"/>
  <c r="CF104" i="4"/>
  <c r="CF97" i="4"/>
  <c r="CF101" i="4"/>
  <c r="CF96" i="4"/>
  <c r="CF103" i="4"/>
  <c r="CF100" i="4"/>
  <c r="CF95" i="4"/>
  <c r="CF92" i="4"/>
  <c r="CF88" i="4"/>
  <c r="CF84" i="4"/>
  <c r="CF91" i="4"/>
  <c r="CF87" i="4"/>
  <c r="CF83" i="4"/>
  <c r="CF94" i="4"/>
  <c r="CF93" i="4"/>
  <c r="CF79" i="4"/>
  <c r="CF89" i="4"/>
  <c r="CF85" i="4"/>
  <c r="CF78" i="4"/>
  <c r="CF74" i="4"/>
  <c r="CF90" i="4"/>
  <c r="CF86" i="4"/>
  <c r="CF81" i="4"/>
  <c r="CF77" i="4"/>
  <c r="CF73" i="4"/>
  <c r="BU73" i="4"/>
  <c r="BZ73" i="4"/>
  <c r="CH111" i="4"/>
  <c r="CH110" i="4"/>
  <c r="CH113" i="4"/>
  <c r="CH112" i="4"/>
  <c r="CH109" i="4"/>
  <c r="CH108" i="4"/>
  <c r="CH104" i="4"/>
  <c r="CH107" i="4"/>
  <c r="CH106" i="4"/>
  <c r="CH105" i="4"/>
  <c r="CH101" i="4"/>
  <c r="CH97" i="4"/>
  <c r="CH103" i="4"/>
  <c r="CH100" i="4"/>
  <c r="CH102" i="4"/>
  <c r="CH95" i="4"/>
  <c r="CH99" i="4"/>
  <c r="CH94" i="4"/>
  <c r="CH96" i="4"/>
  <c r="CH90" i="4"/>
  <c r="CH86" i="4"/>
  <c r="CH82" i="4"/>
  <c r="CH98" i="4"/>
  <c r="CH93" i="4"/>
  <c r="CH89" i="4"/>
  <c r="CH85" i="4"/>
  <c r="CH92" i="4"/>
  <c r="CH81" i="4"/>
  <c r="CH80" i="4"/>
  <c r="CH76" i="4"/>
  <c r="CH88" i="4"/>
  <c r="CH87" i="4"/>
  <c r="CH84" i="4"/>
  <c r="CH83" i="4"/>
  <c r="CH79" i="4"/>
  <c r="CH75" i="4"/>
  <c r="BX75" i="4"/>
  <c r="CF75" i="4"/>
  <c r="CI113" i="4"/>
  <c r="CI112" i="4"/>
  <c r="CI108" i="4"/>
  <c r="CI111" i="4"/>
  <c r="CI110" i="4"/>
  <c r="CI107" i="4"/>
  <c r="CI109" i="4"/>
  <c r="CI106" i="4"/>
  <c r="CI105" i="4"/>
  <c r="CI103" i="4"/>
  <c r="CI104" i="4"/>
  <c r="CI100" i="4"/>
  <c r="CI96" i="4"/>
  <c r="CI102" i="4"/>
  <c r="CI99" i="4"/>
  <c r="CI101" i="4"/>
  <c r="CI94" i="4"/>
  <c r="CI98" i="4"/>
  <c r="CI97" i="4"/>
  <c r="CI95" i="4"/>
  <c r="CI93" i="4"/>
  <c r="CI89" i="4"/>
  <c r="CI85" i="4"/>
  <c r="CI92" i="4"/>
  <c r="CI88" i="4"/>
  <c r="CI84" i="4"/>
  <c r="CI91" i="4"/>
  <c r="CI80" i="4"/>
  <c r="CI90" i="4"/>
  <c r="CI87" i="4"/>
  <c r="CI86" i="4"/>
  <c r="CI83" i="4"/>
  <c r="CI82" i="4"/>
  <c r="CI79" i="4"/>
  <c r="CI75" i="4"/>
  <c r="CI78" i="4"/>
  <c r="CI74" i="4"/>
  <c r="BX76" i="4"/>
  <c r="CF76" i="4"/>
  <c r="BZ77" i="4"/>
  <c r="CH77" i="4"/>
  <c r="CD78" i="4"/>
  <c r="CM113" i="4"/>
  <c r="CM111" i="4"/>
  <c r="CM110" i="4"/>
  <c r="CM108" i="4"/>
  <c r="CM107" i="4"/>
  <c r="CM103" i="4"/>
  <c r="CM112" i="4"/>
  <c r="CM105" i="4"/>
  <c r="CM109" i="4"/>
  <c r="CM100" i="4"/>
  <c r="CM96" i="4"/>
  <c r="CM106" i="4"/>
  <c r="CM104" i="4"/>
  <c r="CM99" i="4"/>
  <c r="CM102" i="4"/>
  <c r="CM98" i="4"/>
  <c r="CM94" i="4"/>
  <c r="CM101" i="4"/>
  <c r="CM93" i="4"/>
  <c r="CM89" i="4"/>
  <c r="CM85" i="4"/>
  <c r="CM97" i="4"/>
  <c r="CM92" i="4"/>
  <c r="CM88" i="4"/>
  <c r="CM84" i="4"/>
  <c r="CM91" i="4"/>
  <c r="CM80" i="4"/>
  <c r="CM79" i="4"/>
  <c r="CK77" i="4"/>
  <c r="CL76" i="4"/>
  <c r="CM75" i="4"/>
  <c r="CJ74" i="4"/>
  <c r="CM82" i="4"/>
  <c r="CM78" i="4"/>
  <c r="CK76" i="4"/>
  <c r="CL75" i="4"/>
  <c r="CM74" i="4"/>
  <c r="CJ73" i="4"/>
  <c r="CF80" i="4"/>
  <c r="CF82" i="4"/>
  <c r="CG84" i="4"/>
  <c r="CB85" i="4"/>
  <c r="BU112" i="4"/>
  <c r="BU111" i="4"/>
  <c r="BU113" i="4"/>
  <c r="BU110" i="4"/>
  <c r="BU106" i="4"/>
  <c r="BU109" i="4"/>
  <c r="BU105" i="4"/>
  <c r="BU107" i="4"/>
  <c r="BU108" i="4"/>
  <c r="BU102" i="4"/>
  <c r="BU98" i="4"/>
  <c r="BU101" i="4"/>
  <c r="BU104" i="4"/>
  <c r="BU103" i="4"/>
  <c r="BU99" i="4"/>
  <c r="BU97" i="4"/>
  <c r="BU96" i="4"/>
  <c r="BU95" i="4"/>
  <c r="BU91" i="4"/>
  <c r="BU87" i="4"/>
  <c r="BU83" i="4"/>
  <c r="BU100" i="4"/>
  <c r="BU90" i="4"/>
  <c r="BU86" i="4"/>
  <c r="BU94" i="4"/>
  <c r="BU93" i="4"/>
  <c r="BU92" i="4"/>
  <c r="BU78" i="4"/>
  <c r="BU88" i="4"/>
  <c r="BU84" i="4"/>
  <c r="BU81" i="4"/>
  <c r="BU77" i="4"/>
  <c r="BU89" i="4"/>
  <c r="BU85" i="4"/>
  <c r="BU80" i="4"/>
  <c r="BU76" i="4"/>
  <c r="BZ64" i="4"/>
  <c r="BU65" i="4"/>
  <c r="BY65" i="4"/>
  <c r="BY112" i="4"/>
  <c r="BY111" i="4"/>
  <c r="BY110" i="4"/>
  <c r="BY106" i="4"/>
  <c r="BY113" i="4"/>
  <c r="BY109" i="4"/>
  <c r="BY105" i="4"/>
  <c r="BY107" i="4"/>
  <c r="BY103" i="4"/>
  <c r="BY98" i="4"/>
  <c r="BY102" i="4"/>
  <c r="BY101" i="4"/>
  <c r="BY104" i="4"/>
  <c r="BY100" i="4"/>
  <c r="BY97" i="4"/>
  <c r="BY95" i="4"/>
  <c r="BY99" i="4"/>
  <c r="BY96" i="4"/>
  <c r="BY108" i="4"/>
  <c r="BY94" i="4"/>
  <c r="BY91" i="4"/>
  <c r="BY87" i="4"/>
  <c r="BY83" i="4"/>
  <c r="BY90" i="4"/>
  <c r="BY86" i="4"/>
  <c r="BY93" i="4"/>
  <c r="BY89" i="4"/>
  <c r="BY85" i="4"/>
  <c r="BY82" i="4"/>
  <c r="BY78" i="4"/>
  <c r="BY81" i="4"/>
  <c r="BY77" i="4"/>
  <c r="BY80" i="4"/>
  <c r="BY76" i="4"/>
  <c r="BX66" i="4"/>
  <c r="BZ68" i="4"/>
  <c r="BU69" i="4"/>
  <c r="BY69" i="4"/>
  <c r="CC112" i="4"/>
  <c r="CC111" i="4"/>
  <c r="CC113" i="4"/>
  <c r="CC110" i="4"/>
  <c r="CC106" i="4"/>
  <c r="CC109" i="4"/>
  <c r="CC105" i="4"/>
  <c r="CC107" i="4"/>
  <c r="CC108" i="4"/>
  <c r="CC104" i="4"/>
  <c r="CC98" i="4"/>
  <c r="CC103" i="4"/>
  <c r="CC101" i="4"/>
  <c r="CC102" i="4"/>
  <c r="CC99" i="4"/>
  <c r="CC95" i="4"/>
  <c r="CC97" i="4"/>
  <c r="CC94" i="4"/>
  <c r="CC100" i="4"/>
  <c r="CC91" i="4"/>
  <c r="CC87" i="4"/>
  <c r="CC83" i="4"/>
  <c r="CC96" i="4"/>
  <c r="CC90" i="4"/>
  <c r="CC86" i="4"/>
  <c r="CC93" i="4"/>
  <c r="CC78" i="4"/>
  <c r="CC88" i="4"/>
  <c r="CC84" i="4"/>
  <c r="CC82" i="4"/>
  <c r="CC81" i="4"/>
  <c r="CC77" i="4"/>
  <c r="CC92" i="4"/>
  <c r="CC89" i="4"/>
  <c r="CC85" i="4"/>
  <c r="CC80" i="4"/>
  <c r="CC76" i="4"/>
  <c r="BX70" i="4"/>
  <c r="CB70" i="4"/>
  <c r="BZ72" i="4"/>
  <c r="CH74" i="4"/>
  <c r="BY75" i="4"/>
  <c r="CG75" i="4"/>
  <c r="CI76" i="4"/>
  <c r="CI77" i="4"/>
  <c r="CH78" i="4"/>
  <c r="BY79" i="4"/>
  <c r="CJ80" i="4"/>
  <c r="CK82" i="4"/>
  <c r="CJ85" i="4"/>
  <c r="BY88" i="4"/>
  <c r="CB89" i="4"/>
  <c r="CM90" i="4"/>
  <c r="CM95" i="4"/>
  <c r="BU66" i="4"/>
  <c r="BZ110" i="4"/>
  <c r="BZ113" i="4"/>
  <c r="BZ112" i="4"/>
  <c r="BZ111" i="4"/>
  <c r="BZ109" i="4"/>
  <c r="BZ108" i="4"/>
  <c r="BZ104" i="4"/>
  <c r="BZ107" i="4"/>
  <c r="BZ106" i="4"/>
  <c r="BZ102" i="4"/>
  <c r="BZ101" i="4"/>
  <c r="BZ97" i="4"/>
  <c r="BZ105" i="4"/>
  <c r="BZ100" i="4"/>
  <c r="BZ95" i="4"/>
  <c r="BZ99" i="4"/>
  <c r="BZ96" i="4"/>
  <c r="BZ94" i="4"/>
  <c r="BZ90" i="4"/>
  <c r="BZ86" i="4"/>
  <c r="BZ82" i="4"/>
  <c r="BZ93" i="4"/>
  <c r="BZ89" i="4"/>
  <c r="BZ85" i="4"/>
  <c r="BZ98" i="4"/>
  <c r="BZ92" i="4"/>
  <c r="BZ81" i="4"/>
  <c r="BZ80" i="4"/>
  <c r="BZ76" i="4"/>
  <c r="BZ103" i="4"/>
  <c r="BZ91" i="4"/>
  <c r="BZ88" i="4"/>
  <c r="BZ87" i="4"/>
  <c r="BZ84" i="4"/>
  <c r="BZ83" i="4"/>
  <c r="BZ79" i="4"/>
  <c r="BZ75" i="4"/>
  <c r="BX67" i="4"/>
  <c r="BZ69" i="4"/>
  <c r="BU70" i="4"/>
  <c r="BY70" i="4"/>
  <c r="CC70" i="4"/>
  <c r="CD113" i="4"/>
  <c r="CD112" i="4"/>
  <c r="CD110" i="4"/>
  <c r="CD109" i="4"/>
  <c r="CD108" i="4"/>
  <c r="CD105" i="4"/>
  <c r="CD104" i="4"/>
  <c r="CD106" i="4"/>
  <c r="CD103" i="4"/>
  <c r="CD101" i="4"/>
  <c r="CD97" i="4"/>
  <c r="CD102" i="4"/>
  <c r="CD100" i="4"/>
  <c r="CD95" i="4"/>
  <c r="CD107" i="4"/>
  <c r="CD98" i="4"/>
  <c r="CD94" i="4"/>
  <c r="CD111" i="4"/>
  <c r="CD96" i="4"/>
  <c r="CD90" i="4"/>
  <c r="CD86" i="4"/>
  <c r="CD82" i="4"/>
  <c r="CD93" i="4"/>
  <c r="CD89" i="4"/>
  <c r="CD85" i="4"/>
  <c r="CD92" i="4"/>
  <c r="CD91" i="4"/>
  <c r="CD88" i="4"/>
  <c r="CD87" i="4"/>
  <c r="CD84" i="4"/>
  <c r="CD83" i="4"/>
  <c r="CD81" i="4"/>
  <c r="CD80" i="4"/>
  <c r="CD76" i="4"/>
  <c r="CD99" i="4"/>
  <c r="CD79" i="4"/>
  <c r="CD75" i="4"/>
  <c r="BX71" i="4"/>
  <c r="CB71" i="4"/>
  <c r="CC73" i="4"/>
  <c r="CH73" i="4"/>
  <c r="BU74" i="4"/>
  <c r="CC74" i="4"/>
  <c r="CB75" i="4"/>
  <c r="CB76" i="4"/>
  <c r="CD77" i="4"/>
  <c r="CC79" i="4"/>
  <c r="BX80" i="4"/>
  <c r="CI81" i="4"/>
  <c r="BU82" i="4"/>
  <c r="CP111" i="4"/>
  <c r="CP110" i="4"/>
  <c r="CP113" i="4"/>
  <c r="CP112" i="4"/>
  <c r="CP109" i="4"/>
  <c r="CP108" i="4"/>
  <c r="CP104" i="4"/>
  <c r="CP107" i="4"/>
  <c r="CP106" i="4"/>
  <c r="CP102" i="4"/>
  <c r="CP101" i="4"/>
  <c r="CP97" i="4"/>
  <c r="CP100" i="4"/>
  <c r="CP103" i="4"/>
  <c r="CP95" i="4"/>
  <c r="CP99" i="4"/>
  <c r="CP96" i="4"/>
  <c r="CP94" i="4"/>
  <c r="CP105" i="4"/>
  <c r="CP98" i="4"/>
  <c r="CP90" i="4"/>
  <c r="CP86" i="4"/>
  <c r="CP82" i="4"/>
  <c r="CP93" i="4"/>
  <c r="CP89" i="4"/>
  <c r="CP85" i="4"/>
  <c r="CP92" i="4"/>
  <c r="CP81" i="4"/>
  <c r="CN79" i="4"/>
  <c r="CO78" i="4"/>
  <c r="CP91" i="4"/>
  <c r="CO81" i="4"/>
  <c r="CP80" i="4"/>
  <c r="CN78" i="4"/>
  <c r="CO77" i="4"/>
  <c r="CP76" i="4"/>
  <c r="CN74" i="4"/>
  <c r="CP88" i="4"/>
  <c r="CP87" i="4"/>
  <c r="CP84" i="4"/>
  <c r="CP83" i="4"/>
  <c r="CO80" i="4"/>
  <c r="CP79" i="4"/>
  <c r="CN77" i="4"/>
  <c r="CO76" i="4"/>
  <c r="CP75" i="4"/>
  <c r="CN73" i="4"/>
  <c r="CM86" i="4"/>
  <c r="CM87" i="4"/>
  <c r="CG88" i="4"/>
  <c r="CJ89" i="4"/>
  <c r="BY92" i="4"/>
  <c r="CJ93" i="4"/>
  <c r="CG76" i="4"/>
  <c r="CJ113" i="4"/>
  <c r="CJ112" i="4"/>
  <c r="CJ111" i="4"/>
  <c r="CJ110" i="4"/>
  <c r="CJ107" i="4"/>
  <c r="CJ106" i="4"/>
  <c r="CJ102" i="4"/>
  <c r="CJ108" i="4"/>
  <c r="CJ103" i="4"/>
  <c r="CJ99" i="4"/>
  <c r="CJ105" i="4"/>
  <c r="CJ98" i="4"/>
  <c r="CJ109" i="4"/>
  <c r="CJ100" i="4"/>
  <c r="CJ97" i="4"/>
  <c r="CJ96" i="4"/>
  <c r="CJ95" i="4"/>
  <c r="CJ101" i="4"/>
  <c r="CJ92" i="4"/>
  <c r="CJ88" i="4"/>
  <c r="CJ84" i="4"/>
  <c r="CJ104" i="4"/>
  <c r="CJ94" i="4"/>
  <c r="CJ91" i="4"/>
  <c r="CJ87" i="4"/>
  <c r="CJ83" i="4"/>
  <c r="CJ77" i="4"/>
  <c r="CL79" i="4"/>
  <c r="CG80" i="4"/>
  <c r="CK80" i="4"/>
  <c r="CN113" i="4"/>
  <c r="CN112" i="4"/>
  <c r="CN111" i="4"/>
  <c r="CN110" i="4"/>
  <c r="CN107" i="4"/>
  <c r="CN106" i="4"/>
  <c r="CN108" i="4"/>
  <c r="CN105" i="4"/>
  <c r="CN102" i="4"/>
  <c r="CN109" i="4"/>
  <c r="CN104" i="4"/>
  <c r="CN99" i="4"/>
  <c r="CN103" i="4"/>
  <c r="CN98" i="4"/>
  <c r="CN101" i="4"/>
  <c r="CN100" i="4"/>
  <c r="CN97" i="4"/>
  <c r="CN95" i="4"/>
  <c r="CN94" i="4"/>
  <c r="CN92" i="4"/>
  <c r="CN88" i="4"/>
  <c r="CN84" i="4"/>
  <c r="CN91" i="4"/>
  <c r="CN87" i="4"/>
  <c r="CN83" i="4"/>
  <c r="CJ81" i="4"/>
  <c r="CN81" i="4"/>
  <c r="CK85" i="4"/>
  <c r="CS112" i="4"/>
  <c r="CS111" i="4"/>
  <c r="CS113" i="4"/>
  <c r="CS110" i="4"/>
  <c r="CS106" i="4"/>
  <c r="CS109" i="4"/>
  <c r="CS105" i="4"/>
  <c r="CS107" i="4"/>
  <c r="CS108" i="4"/>
  <c r="CS104" i="4"/>
  <c r="CS98" i="4"/>
  <c r="CS103" i="4"/>
  <c r="CS101" i="4"/>
  <c r="CS102" i="4"/>
  <c r="CS99" i="4"/>
  <c r="CS95" i="4"/>
  <c r="CS97" i="4"/>
  <c r="CS94" i="4"/>
  <c r="CS91" i="4"/>
  <c r="CS87" i="4"/>
  <c r="CS83" i="4"/>
  <c r="CS90" i="4"/>
  <c r="CS86" i="4"/>
  <c r="CS100" i="4"/>
  <c r="CS96" i="4"/>
  <c r="CS93" i="4"/>
  <c r="CN86" i="4"/>
  <c r="CS89" i="4"/>
  <c r="CW112" i="4"/>
  <c r="CW111" i="4"/>
  <c r="CW110" i="4"/>
  <c r="CW106" i="4"/>
  <c r="CW109" i="4"/>
  <c r="CW105" i="4"/>
  <c r="CW113" i="4"/>
  <c r="CW107" i="4"/>
  <c r="CW108" i="4"/>
  <c r="CW98" i="4"/>
  <c r="CW104" i="4"/>
  <c r="CW101" i="4"/>
  <c r="CW103" i="4"/>
  <c r="CW102" i="4"/>
  <c r="CW96" i="4"/>
  <c r="CW100" i="4"/>
  <c r="CW95" i="4"/>
  <c r="CW99" i="4"/>
  <c r="CW94" i="4"/>
  <c r="CW91" i="4"/>
  <c r="CW87" i="4"/>
  <c r="CW83" i="4"/>
  <c r="CW90" i="4"/>
  <c r="CW86" i="4"/>
  <c r="CW93" i="4"/>
  <c r="CN90" i="4"/>
  <c r="CL91" i="4"/>
  <c r="CS92" i="4"/>
  <c r="CN93" i="4"/>
  <c r="CG112" i="4"/>
  <c r="CG111" i="4"/>
  <c r="CG110" i="4"/>
  <c r="CG113" i="4"/>
  <c r="CG106" i="4"/>
  <c r="CG109" i="4"/>
  <c r="CG105" i="4"/>
  <c r="CG107" i="4"/>
  <c r="CG98" i="4"/>
  <c r="CG104" i="4"/>
  <c r="CG101" i="4"/>
  <c r="CG108" i="4"/>
  <c r="CG103" i="4"/>
  <c r="CG96" i="4"/>
  <c r="CG100" i="4"/>
  <c r="CG95" i="4"/>
  <c r="CG99" i="4"/>
  <c r="CG94" i="4"/>
  <c r="CG91" i="4"/>
  <c r="CG87" i="4"/>
  <c r="CG83" i="4"/>
  <c r="CG102" i="4"/>
  <c r="CG90" i="4"/>
  <c r="CG86" i="4"/>
  <c r="CG97" i="4"/>
  <c r="CG93" i="4"/>
  <c r="CG77" i="4"/>
  <c r="CK112" i="4"/>
  <c r="CK111" i="4"/>
  <c r="CK113" i="4"/>
  <c r="CK110" i="4"/>
  <c r="CK106" i="4"/>
  <c r="CK109" i="4"/>
  <c r="CK105" i="4"/>
  <c r="CK107" i="4"/>
  <c r="CK108" i="4"/>
  <c r="CK102" i="4"/>
  <c r="CK98" i="4"/>
  <c r="CK101" i="4"/>
  <c r="CK104" i="4"/>
  <c r="CK99" i="4"/>
  <c r="CK97" i="4"/>
  <c r="CK103" i="4"/>
  <c r="CK96" i="4"/>
  <c r="CK95" i="4"/>
  <c r="CK94" i="4"/>
  <c r="CK91" i="4"/>
  <c r="CK87" i="4"/>
  <c r="CK83" i="4"/>
  <c r="CK90" i="4"/>
  <c r="CK86" i="4"/>
  <c r="CK93" i="4"/>
  <c r="CJ78" i="4"/>
  <c r="CG81" i="4"/>
  <c r="CK81" i="4"/>
  <c r="CO112" i="4"/>
  <c r="CO111" i="4"/>
  <c r="CO110" i="4"/>
  <c r="CO106" i="4"/>
  <c r="CO109" i="4"/>
  <c r="CO105" i="4"/>
  <c r="CO113" i="4"/>
  <c r="CO107" i="4"/>
  <c r="CO103" i="4"/>
  <c r="CO98" i="4"/>
  <c r="CO108" i="4"/>
  <c r="CO102" i="4"/>
  <c r="CO101" i="4"/>
  <c r="CO100" i="4"/>
  <c r="CO97" i="4"/>
  <c r="CO95" i="4"/>
  <c r="CO104" i="4"/>
  <c r="CO99" i="4"/>
  <c r="CO96" i="4"/>
  <c r="CO94" i="4"/>
  <c r="CO91" i="4"/>
  <c r="CO87" i="4"/>
  <c r="CO83" i="4"/>
  <c r="CO90" i="4"/>
  <c r="CO86" i="4"/>
  <c r="CO93" i="4"/>
  <c r="CN82" i="4"/>
  <c r="CK84" i="4"/>
  <c r="CR113" i="4"/>
  <c r="CR112" i="4"/>
  <c r="CR111" i="4"/>
  <c r="CR110" i="4"/>
  <c r="CR107" i="4"/>
  <c r="CR106" i="4"/>
  <c r="CR102" i="4"/>
  <c r="CR105" i="4"/>
  <c r="CR108" i="4"/>
  <c r="CR99" i="4"/>
  <c r="CR109" i="4"/>
  <c r="CR104" i="4"/>
  <c r="CR98" i="4"/>
  <c r="CR103" i="4"/>
  <c r="CR100" i="4"/>
  <c r="CR96" i="4"/>
  <c r="CR95" i="4"/>
  <c r="CR97" i="4"/>
  <c r="CR92" i="4"/>
  <c r="CR88" i="4"/>
  <c r="CR84" i="4"/>
  <c r="CR91" i="4"/>
  <c r="CR87" i="4"/>
  <c r="CR83" i="4"/>
  <c r="CN85" i="4"/>
  <c r="CQ86" i="4"/>
  <c r="CQ87" i="4"/>
  <c r="CK88" i="4"/>
  <c r="CS88" i="4"/>
  <c r="CV113" i="4"/>
  <c r="CV112" i="4"/>
  <c r="CV111" i="4"/>
  <c r="CV110" i="4"/>
  <c r="CV107" i="4"/>
  <c r="CV106" i="4"/>
  <c r="CV108" i="4"/>
  <c r="CV102" i="4"/>
  <c r="CV109" i="4"/>
  <c r="CV105" i="4"/>
  <c r="CV99" i="4"/>
  <c r="CV98" i="4"/>
  <c r="CV104" i="4"/>
  <c r="CV97" i="4"/>
  <c r="CV101" i="4"/>
  <c r="CV96" i="4"/>
  <c r="CV100" i="4"/>
  <c r="CV95" i="4"/>
  <c r="CV92" i="4"/>
  <c r="CV88" i="4"/>
  <c r="CT86" i="4"/>
  <c r="CU85" i="4"/>
  <c r="CV84" i="4"/>
  <c r="CT82" i="4"/>
  <c r="CV91" i="4"/>
  <c r="CV87" i="4"/>
  <c r="CT85" i="4"/>
  <c r="CU84" i="4"/>
  <c r="CV83" i="4"/>
  <c r="CV103" i="4"/>
  <c r="CV94" i="4"/>
  <c r="CN89" i="4"/>
  <c r="CV89" i="4"/>
  <c r="CQ90" i="4"/>
  <c r="CG92" i="4"/>
  <c r="CW92" i="4"/>
  <c r="CR93" i="4"/>
  <c r="CR94" i="4"/>
  <c r="CN96" i="4"/>
  <c r="CW97" i="4"/>
  <c r="CK100" i="4"/>
  <c r="CG78" i="4"/>
  <c r="CK78" i="4"/>
  <c r="CL111" i="4"/>
  <c r="CL113" i="4"/>
  <c r="CL112" i="4"/>
  <c r="CL110" i="4"/>
  <c r="CL109" i="4"/>
  <c r="CL108" i="4"/>
  <c r="CL104" i="4"/>
  <c r="CL105" i="4"/>
  <c r="CL101" i="4"/>
  <c r="CL97" i="4"/>
  <c r="CL100" i="4"/>
  <c r="CL107" i="4"/>
  <c r="CL106" i="4"/>
  <c r="CL103" i="4"/>
  <c r="CL96" i="4"/>
  <c r="CL95" i="4"/>
  <c r="CL98" i="4"/>
  <c r="CL94" i="4"/>
  <c r="CL102" i="4"/>
  <c r="CL90" i="4"/>
  <c r="CL86" i="4"/>
  <c r="CL82" i="4"/>
  <c r="CL93" i="4"/>
  <c r="CL89" i="4"/>
  <c r="CL85" i="4"/>
  <c r="CL99" i="4"/>
  <c r="CL92" i="4"/>
  <c r="CJ79" i="4"/>
  <c r="CL81" i="4"/>
  <c r="CJ82" i="4"/>
  <c r="CO82" i="4"/>
  <c r="CL83" i="4"/>
  <c r="CL84" i="4"/>
  <c r="CG85" i="4"/>
  <c r="CO85" i="4"/>
  <c r="CJ86" i="4"/>
  <c r="CR86" i="4"/>
  <c r="CL87" i="4"/>
  <c r="CL88" i="4"/>
  <c r="CG89" i="4"/>
  <c r="CO89" i="4"/>
  <c r="CJ90" i="4"/>
  <c r="CR90" i="4"/>
  <c r="CT91" i="4"/>
  <c r="CK92" i="4"/>
  <c r="CZ113" i="4"/>
  <c r="CZ112" i="4"/>
  <c r="CZ111" i="4"/>
  <c r="CZ110" i="4"/>
  <c r="CZ107" i="4"/>
  <c r="CZ106" i="4"/>
  <c r="CZ102" i="4"/>
  <c r="CZ108" i="4"/>
  <c r="CZ109" i="4"/>
  <c r="CZ103" i="4"/>
  <c r="CZ99" i="4"/>
  <c r="CZ98" i="4"/>
  <c r="CZ104" i="4"/>
  <c r="CZ100" i="4"/>
  <c r="CZ105" i="4"/>
  <c r="CZ97" i="4"/>
  <c r="CZ96" i="4"/>
  <c r="CZ95" i="4"/>
  <c r="CZ92" i="4"/>
  <c r="CX90" i="4"/>
  <c r="CY89" i="4"/>
  <c r="CZ88" i="4"/>
  <c r="CX86" i="4"/>
  <c r="CY85" i="4"/>
  <c r="CZ84" i="4"/>
  <c r="CX82" i="4"/>
  <c r="CZ94" i="4"/>
  <c r="CZ91" i="4"/>
  <c r="CX89" i="4"/>
  <c r="CY88" i="4"/>
  <c r="CZ87" i="4"/>
  <c r="CX85" i="4"/>
  <c r="CY84" i="4"/>
  <c r="CZ83" i="4"/>
  <c r="CZ101" i="4"/>
  <c r="CV93" i="4"/>
  <c r="CR101" i="4"/>
  <c r="CQ91" i="4"/>
  <c r="CU91" i="4"/>
  <c r="CY91" i="4"/>
  <c r="DA112" i="4"/>
  <c r="DA111" i="4"/>
  <c r="DA113" i="4"/>
  <c r="DA110" i="4"/>
  <c r="DA106" i="4"/>
  <c r="DA109" i="4"/>
  <c r="DA105" i="4"/>
  <c r="DA107" i="4"/>
  <c r="DA108" i="4"/>
  <c r="DA102" i="4"/>
  <c r="DA98" i="4"/>
  <c r="DA101" i="4"/>
  <c r="DA104" i="4"/>
  <c r="DA99" i="4"/>
  <c r="DA97" i="4"/>
  <c r="DA96" i="4"/>
  <c r="DA95" i="4"/>
  <c r="DA103" i="4"/>
  <c r="DA94" i="4"/>
  <c r="CQ95" i="4"/>
  <c r="DD101" i="4"/>
  <c r="CU106" i="4"/>
  <c r="CQ84" i="4"/>
  <c r="CT111" i="4"/>
  <c r="CT113" i="4"/>
  <c r="CT112" i="4"/>
  <c r="CT110" i="4"/>
  <c r="CT109" i="4"/>
  <c r="CT108" i="4"/>
  <c r="CT105" i="4"/>
  <c r="CT104" i="4"/>
  <c r="CT106" i="4"/>
  <c r="CT103" i="4"/>
  <c r="CT101" i="4"/>
  <c r="CT97" i="4"/>
  <c r="CT107" i="4"/>
  <c r="CT102" i="4"/>
  <c r="CT100" i="4"/>
  <c r="CT95" i="4"/>
  <c r="CT98" i="4"/>
  <c r="CT94" i="4"/>
  <c r="CT96" i="4"/>
  <c r="CQ88" i="4"/>
  <c r="CU88" i="4"/>
  <c r="CT89" i="4"/>
  <c r="CX111" i="4"/>
  <c r="CX110" i="4"/>
  <c r="CX113" i="4"/>
  <c r="CX112" i="4"/>
  <c r="CX109" i="4"/>
  <c r="CX108" i="4"/>
  <c r="CX104" i="4"/>
  <c r="CX107" i="4"/>
  <c r="CX106" i="4"/>
  <c r="CX105" i="4"/>
  <c r="CX101" i="4"/>
  <c r="CX97" i="4"/>
  <c r="CX103" i="4"/>
  <c r="CX100" i="4"/>
  <c r="CX102" i="4"/>
  <c r="CX95" i="4"/>
  <c r="CX99" i="4"/>
  <c r="CX94" i="4"/>
  <c r="CU92" i="4"/>
  <c r="CT93" i="4"/>
  <c r="CX93" i="4"/>
  <c r="CX96" i="4"/>
  <c r="CT99" i="4"/>
  <c r="DA100" i="4"/>
  <c r="DL113" i="4"/>
  <c r="DL112" i="4"/>
  <c r="DL111" i="4"/>
  <c r="DL110" i="4"/>
  <c r="DL107" i="4"/>
  <c r="DL109" i="4"/>
  <c r="DL106" i="4"/>
  <c r="DL108" i="4"/>
  <c r="DL102" i="4"/>
  <c r="DL99" i="4"/>
  <c r="DK96" i="4"/>
  <c r="DL98" i="4"/>
  <c r="DL105" i="4"/>
  <c r="DL104" i="4"/>
  <c r="DK105" i="4"/>
  <c r="DL103" i="4"/>
  <c r="DI99" i="4"/>
  <c r="DK98" i="4"/>
  <c r="DL97" i="4"/>
  <c r="DG97" i="4"/>
  <c r="DH96" i="4"/>
  <c r="DJ95" i="4"/>
  <c r="DF95" i="4"/>
  <c r="DK94" i="4"/>
  <c r="DG94" i="4"/>
  <c r="DL101" i="4"/>
  <c r="DJ98" i="4"/>
  <c r="DK97" i="4"/>
  <c r="DL96" i="4"/>
  <c r="DF96" i="4"/>
  <c r="DI95" i="4"/>
  <c r="DJ94" i="4"/>
  <c r="DF94" i="4"/>
  <c r="DK106" i="4"/>
  <c r="DK104" i="4"/>
  <c r="DK101" i="4"/>
  <c r="DL100" i="4"/>
  <c r="DG98" i="4"/>
  <c r="DI97" i="4"/>
  <c r="DJ96" i="4"/>
  <c r="DL95" i="4"/>
  <c r="DH95" i="4"/>
  <c r="DI94" i="4"/>
  <c r="CQ113" i="4"/>
  <c r="CQ112" i="4"/>
  <c r="CQ111" i="4"/>
  <c r="CQ108" i="4"/>
  <c r="CQ107" i="4"/>
  <c r="CQ109" i="4"/>
  <c r="CQ106" i="4"/>
  <c r="CQ103" i="4"/>
  <c r="CQ110" i="4"/>
  <c r="CQ100" i="4"/>
  <c r="CQ96" i="4"/>
  <c r="CQ99" i="4"/>
  <c r="CQ105" i="4"/>
  <c r="CQ104" i="4"/>
  <c r="CQ101" i="4"/>
  <c r="CQ97" i="4"/>
  <c r="CQ94" i="4"/>
  <c r="CQ102" i="4"/>
  <c r="CQ98" i="4"/>
  <c r="CQ85" i="4"/>
  <c r="CU113" i="4"/>
  <c r="CU111" i="4"/>
  <c r="CU108" i="4"/>
  <c r="CU107" i="4"/>
  <c r="CU112" i="4"/>
  <c r="CU110" i="4"/>
  <c r="CU103" i="4"/>
  <c r="CU109" i="4"/>
  <c r="CU102" i="4"/>
  <c r="CU100" i="4"/>
  <c r="CU96" i="4"/>
  <c r="CU105" i="4"/>
  <c r="CU99" i="4"/>
  <c r="CU98" i="4"/>
  <c r="CU94" i="4"/>
  <c r="CU104" i="4"/>
  <c r="CU97" i="4"/>
  <c r="CU101" i="4"/>
  <c r="CQ89" i="4"/>
  <c r="CU89" i="4"/>
  <c r="CT90" i="4"/>
  <c r="CY113" i="4"/>
  <c r="CY112" i="4"/>
  <c r="CY108" i="4"/>
  <c r="CY110" i="4"/>
  <c r="CY107" i="4"/>
  <c r="CY109" i="4"/>
  <c r="CY106" i="4"/>
  <c r="CY105" i="4"/>
  <c r="CY103" i="4"/>
  <c r="CY111" i="4"/>
  <c r="CY104" i="4"/>
  <c r="CY100" i="4"/>
  <c r="CY96" i="4"/>
  <c r="CY102" i="4"/>
  <c r="CY99" i="4"/>
  <c r="CY101" i="4"/>
  <c r="CY94" i="4"/>
  <c r="CY98" i="4"/>
  <c r="CY97" i="4"/>
  <c r="CQ93" i="4"/>
  <c r="CU93" i="4"/>
  <c r="CY93" i="4"/>
  <c r="CY95" i="4"/>
  <c r="DE112" i="4"/>
  <c r="DE111" i="4"/>
  <c r="DE110" i="4"/>
  <c r="DE106" i="4"/>
  <c r="DE113" i="4"/>
  <c r="DE105" i="4"/>
  <c r="DE109" i="4"/>
  <c r="DE107" i="4"/>
  <c r="DE103" i="4"/>
  <c r="DE98" i="4"/>
  <c r="DE102" i="4"/>
  <c r="DE101" i="4"/>
  <c r="DC94" i="4"/>
  <c r="DE100" i="4"/>
  <c r="DE97" i="4"/>
  <c r="DE95" i="4"/>
  <c r="DE108" i="4"/>
  <c r="DE99" i="4"/>
  <c r="DE96" i="4"/>
  <c r="DD95" i="4"/>
  <c r="DE94" i="4"/>
  <c r="DB99" i="4"/>
  <c r="DB102" i="4"/>
  <c r="DE104" i="4"/>
  <c r="DB111" i="4"/>
  <c r="DB113" i="4"/>
  <c r="DB112" i="4"/>
  <c r="DB110" i="4"/>
  <c r="DB109" i="4"/>
  <c r="DB108" i="4"/>
  <c r="DB104" i="4"/>
  <c r="DB107" i="4"/>
  <c r="DB101" i="4"/>
  <c r="DB97" i="4"/>
  <c r="DB100" i="4"/>
  <c r="DB106" i="4"/>
  <c r="DB105" i="4"/>
  <c r="DB103" i="4"/>
  <c r="DD97" i="4"/>
  <c r="DG113" i="4"/>
  <c r="DG109" i="4"/>
  <c r="DG112" i="4"/>
  <c r="DG108" i="4"/>
  <c r="DG107" i="4"/>
  <c r="DG106" i="4"/>
  <c r="DG103" i="4"/>
  <c r="DG111" i="4"/>
  <c r="DG110" i="4"/>
  <c r="DG105" i="4"/>
  <c r="DG100" i="4"/>
  <c r="DF97" i="4"/>
  <c r="DG96" i="4"/>
  <c r="DG99" i="4"/>
  <c r="DG104" i="4"/>
  <c r="DD100" i="4"/>
  <c r="DG102" i="4"/>
  <c r="DB94" i="4"/>
  <c r="DC113" i="4"/>
  <c r="DC109" i="4"/>
  <c r="DC111" i="4"/>
  <c r="DC110" i="4"/>
  <c r="DC108" i="4"/>
  <c r="DC112" i="4"/>
  <c r="DC107" i="4"/>
  <c r="DC103" i="4"/>
  <c r="DC105" i="4"/>
  <c r="DC100" i="4"/>
  <c r="DC96" i="4"/>
  <c r="DC106" i="4"/>
  <c r="DC104" i="4"/>
  <c r="DC99" i="4"/>
  <c r="DC102" i="4"/>
  <c r="DB98" i="4"/>
  <c r="DF99" i="4"/>
  <c r="DH113" i="4"/>
  <c r="DH112" i="4"/>
  <c r="DH111" i="4"/>
  <c r="DH110" i="4"/>
  <c r="DH109" i="4"/>
  <c r="DH107" i="4"/>
  <c r="DH106" i="4"/>
  <c r="DH102" i="4"/>
  <c r="DH105" i="4"/>
  <c r="DH108" i="4"/>
  <c r="DH99" i="4"/>
  <c r="DH104" i="4"/>
  <c r="DH98" i="4"/>
  <c r="DH103" i="4"/>
  <c r="DJ111" i="4"/>
  <c r="DJ113" i="4"/>
  <c r="DJ112" i="4"/>
  <c r="DJ110" i="4"/>
  <c r="DJ108" i="4"/>
  <c r="DJ105" i="4"/>
  <c r="DJ104" i="4"/>
  <c r="DJ106" i="4"/>
  <c r="DJ103" i="4"/>
  <c r="DJ101" i="4"/>
  <c r="DI98" i="4"/>
  <c r="DJ97" i="4"/>
  <c r="DJ102" i="4"/>
  <c r="DI101" i="4"/>
  <c r="DJ100" i="4"/>
  <c r="DI102" i="4"/>
  <c r="DF103" i="4"/>
  <c r="DB95" i="4"/>
  <c r="DB96" i="4"/>
  <c r="DD113" i="4"/>
  <c r="DD112" i="4"/>
  <c r="DD111" i="4"/>
  <c r="DD110" i="4"/>
  <c r="DD107" i="4"/>
  <c r="DD106" i="4"/>
  <c r="DD108" i="4"/>
  <c r="DD105" i="4"/>
  <c r="DD102" i="4"/>
  <c r="DD109" i="4"/>
  <c r="DD104" i="4"/>
  <c r="DD99" i="4"/>
  <c r="DD103" i="4"/>
  <c r="DD98" i="4"/>
  <c r="DC98" i="4"/>
  <c r="DH100" i="4"/>
  <c r="DG101" i="4"/>
  <c r="DJ107" i="4"/>
  <c r="DJ109" i="4"/>
  <c r="DK113" i="4"/>
  <c r="DK109" i="4"/>
  <c r="DK111" i="4"/>
  <c r="DK112" i="4"/>
  <c r="DK108" i="4"/>
  <c r="DK107" i="4"/>
  <c r="DK103" i="4"/>
  <c r="DK110" i="4"/>
  <c r="DK99" i="4"/>
  <c r="DF100" i="4"/>
  <c r="DI112" i="4"/>
  <c r="DI111" i="4"/>
  <c r="DI113" i="4"/>
  <c r="DI110" i="4"/>
  <c r="DI106" i="4"/>
  <c r="DI105" i="4"/>
  <c r="DI109" i="4"/>
  <c r="DI107" i="4"/>
  <c r="DI108" i="4"/>
  <c r="DI103" i="4"/>
  <c r="DF111" i="4"/>
  <c r="DF110" i="4"/>
  <c r="DF113" i="4"/>
  <c r="DF112" i="4"/>
  <c r="DF109" i="4"/>
  <c r="DF108" i="4"/>
  <c r="DF104" i="4"/>
  <c r="DF107" i="4"/>
  <c r="DF106" i="4"/>
  <c r="DK100" i="4"/>
  <c r="DF101" i="4"/>
  <c r="DF102" i="4"/>
  <c r="DK102" i="4"/>
  <c r="DI104" i="4"/>
  <c r="DM107" i="4"/>
  <c r="DP113" i="4"/>
  <c r="DP112" i="4"/>
  <c r="DP111" i="4"/>
  <c r="DP110" i="4"/>
  <c r="DP107" i="4"/>
  <c r="DP106" i="4"/>
  <c r="DP109" i="4"/>
  <c r="DO104" i="4"/>
  <c r="DO105" i="4"/>
  <c r="DO106" i="4"/>
  <c r="DO113" i="4"/>
  <c r="DO109" i="4"/>
  <c r="DO112" i="4"/>
  <c r="DO108" i="4"/>
  <c r="DO111" i="4"/>
  <c r="DO110" i="4"/>
  <c r="DO107" i="4"/>
  <c r="DM105" i="4"/>
  <c r="DN104" i="4"/>
  <c r="DM112" i="4"/>
  <c r="DM111" i="4"/>
  <c r="DM110" i="4"/>
  <c r="DQ112" i="4"/>
  <c r="DQ111" i="4"/>
  <c r="DQ113" i="4"/>
  <c r="DQ110" i="4"/>
  <c r="DM106" i="4"/>
  <c r="DN111" i="4"/>
  <c r="DN110" i="4"/>
  <c r="DN113" i="4"/>
  <c r="DN112" i="4"/>
  <c r="DM109" i="4"/>
  <c r="DM113" i="4"/>
  <c r="DR110" i="4"/>
  <c r="DR112" i="4"/>
  <c r="DR113" i="4"/>
  <c r="DT112" i="4"/>
  <c r="L113" i="4"/>
  <c r="AH41" i="2"/>
  <c r="AH36" i="2"/>
  <c r="AH28" i="2"/>
  <c r="AG17" i="2"/>
  <c r="AH14" i="2"/>
  <c r="AH11" i="2"/>
  <c r="AG10" i="2"/>
  <c r="AG18" i="2"/>
  <c r="AH16" i="2"/>
  <c r="AG14" i="2"/>
  <c r="AH13" i="2"/>
  <c r="AG11" i="2"/>
  <c r="AG9" i="2"/>
  <c r="AH20" i="2"/>
  <c r="AG16" i="2"/>
  <c r="AH15" i="2"/>
  <c r="AG13" i="2"/>
  <c r="AH12" i="2"/>
  <c r="DV113" i="2"/>
  <c r="DV112" i="2"/>
  <c r="DU111" i="2"/>
  <c r="DU110" i="2"/>
  <c r="DU109" i="2"/>
  <c r="DV108" i="2"/>
  <c r="DU107" i="2"/>
  <c r="DV105" i="2"/>
  <c r="DV102" i="2"/>
  <c r="DV99" i="2"/>
  <c r="DU98" i="2"/>
  <c r="DU97" i="2"/>
  <c r="DV96" i="2"/>
  <c r="DV93" i="2"/>
  <c r="DU92" i="2"/>
  <c r="DV89" i="2"/>
  <c r="DV88" i="2"/>
  <c r="DU87" i="2"/>
  <c r="DU86" i="2"/>
  <c r="DU85" i="2"/>
  <c r="DV84" i="2"/>
  <c r="DU108" i="2"/>
  <c r="DV106" i="2"/>
  <c r="DU105" i="2"/>
  <c r="DU102" i="2"/>
  <c r="DV101" i="2"/>
  <c r="DU99" i="2"/>
  <c r="DU96" i="2"/>
  <c r="DV95" i="2"/>
  <c r="DU93" i="2"/>
  <c r="DV91" i="2"/>
  <c r="DU89" i="2"/>
  <c r="DU88" i="2"/>
  <c r="DU84" i="2"/>
  <c r="DU106" i="2"/>
  <c r="DV104" i="2"/>
  <c r="DV103" i="2"/>
  <c r="DU101" i="2"/>
  <c r="DV100" i="2"/>
  <c r="DU95" i="2"/>
  <c r="DV94" i="2"/>
  <c r="DU91" i="2"/>
  <c r="DV90" i="2"/>
  <c r="DV109" i="2"/>
  <c r="DV107" i="2"/>
  <c r="DU82" i="2"/>
  <c r="DU81" i="2"/>
  <c r="DV80" i="2"/>
  <c r="DU78" i="2"/>
  <c r="DV77" i="2"/>
  <c r="DV111" i="2"/>
  <c r="DU103" i="2"/>
  <c r="DV85" i="2"/>
  <c r="DV83" i="2"/>
  <c r="DU80" i="2"/>
  <c r="DV79" i="2"/>
  <c r="DU77" i="2"/>
  <c r="DV76" i="2"/>
  <c r="DU94" i="2"/>
  <c r="DV87" i="2"/>
  <c r="DU76" i="2"/>
  <c r="DU74" i="2"/>
  <c r="DV73" i="2"/>
  <c r="DU70" i="2"/>
  <c r="DV68" i="2"/>
  <c r="DV66" i="2"/>
  <c r="DV65" i="2"/>
  <c r="DU64" i="2"/>
  <c r="DV63" i="2"/>
  <c r="DU62" i="2"/>
  <c r="DV61" i="2"/>
  <c r="DV110" i="2"/>
  <c r="DU104" i="2"/>
  <c r="DU100" i="2"/>
  <c r="DV98" i="2"/>
  <c r="DV81" i="2"/>
  <c r="DV75" i="2"/>
  <c r="DU73" i="2"/>
  <c r="DV71" i="2"/>
  <c r="DU68" i="2"/>
  <c r="DV67" i="2"/>
  <c r="DU66" i="2"/>
  <c r="DU65" i="2"/>
  <c r="DU63" i="2"/>
  <c r="DU61" i="2"/>
  <c r="DV78" i="2"/>
  <c r="DU72" i="2"/>
  <c r="DV57" i="2"/>
  <c r="DV56" i="2"/>
  <c r="DV55" i="2"/>
  <c r="DU54" i="2"/>
  <c r="DU52" i="2"/>
  <c r="DV51" i="2"/>
  <c r="DU79" i="2"/>
  <c r="DV74" i="2"/>
  <c r="DV69" i="2"/>
  <c r="DV60" i="2"/>
  <c r="DV58" i="2"/>
  <c r="DU57" i="2"/>
  <c r="DU56" i="2"/>
  <c r="DU55" i="2"/>
  <c r="DV82" i="2"/>
  <c r="DU71" i="2"/>
  <c r="DV54" i="2"/>
  <c r="DU51" i="2"/>
  <c r="DV48" i="2"/>
  <c r="DV46" i="2"/>
  <c r="DU45" i="2"/>
  <c r="DU43" i="2"/>
  <c r="DU40" i="2"/>
  <c r="DU38" i="2"/>
  <c r="DU36" i="2"/>
  <c r="DU34" i="2"/>
  <c r="DU32" i="2"/>
  <c r="DV97" i="2"/>
  <c r="DU83" i="2"/>
  <c r="DV70" i="2"/>
  <c r="DV62" i="2"/>
  <c r="DV59" i="2"/>
  <c r="DU58" i="2"/>
  <c r="DV52" i="2"/>
  <c r="DU48" i="2"/>
  <c r="DU46" i="2"/>
  <c r="DV44" i="2"/>
  <c r="DV41" i="2"/>
  <c r="DV39" i="2"/>
  <c r="DV37" i="2"/>
  <c r="DV35" i="2"/>
  <c r="DV33" i="2"/>
  <c r="DV31" i="2"/>
  <c r="DU90" i="2"/>
  <c r="DU75" i="2"/>
  <c r="DV72" i="2"/>
  <c r="DU67" i="2"/>
  <c r="DV64" i="2"/>
  <c r="DU60" i="2"/>
  <c r="DU59" i="2"/>
  <c r="DV86" i="2"/>
  <c r="DV50" i="2"/>
  <c r="DU49" i="2"/>
  <c r="DV53" i="2"/>
  <c r="DU50" i="2"/>
  <c r="DV45" i="2"/>
  <c r="DU44" i="2"/>
  <c r="DU53" i="2"/>
  <c r="DV47" i="2"/>
  <c r="DU41" i="2"/>
  <c r="DU47" i="2"/>
  <c r="DV42" i="2"/>
  <c r="DU39" i="2"/>
  <c r="DV32" i="2"/>
  <c r="DV29" i="2"/>
  <c r="DV27" i="2"/>
  <c r="DV25" i="2"/>
  <c r="DV43" i="2"/>
  <c r="DU42" i="2"/>
  <c r="DV34" i="2"/>
  <c r="DU33" i="2"/>
  <c r="DU29" i="2"/>
  <c r="DU27" i="2"/>
  <c r="DU25" i="2"/>
  <c r="DU69" i="2"/>
  <c r="DV49" i="2"/>
  <c r="DV40" i="2"/>
  <c r="DV36" i="2"/>
  <c r="DU35" i="2"/>
  <c r="DV30" i="2"/>
  <c r="DV28" i="2"/>
  <c r="DV26" i="2"/>
  <c r="DU26" i="2"/>
  <c r="DV24" i="2"/>
  <c r="DU23" i="2"/>
  <c r="DV20" i="2"/>
  <c r="DV17" i="2"/>
  <c r="DV16" i="2"/>
  <c r="DU15" i="2"/>
  <c r="DV14" i="2"/>
  <c r="DV13" i="2"/>
  <c r="DV10" i="2"/>
  <c r="DV9" i="2"/>
  <c r="DV38" i="2"/>
  <c r="DU37" i="2"/>
  <c r="DU31" i="2"/>
  <c r="DU30" i="2"/>
  <c r="DU28" i="2"/>
  <c r="DU24" i="2"/>
  <c r="DV21" i="2"/>
  <c r="DU20" i="2"/>
  <c r="DV19" i="2"/>
  <c r="DU17" i="2"/>
  <c r="DU16" i="2"/>
  <c r="DU14" i="2"/>
  <c r="DU13" i="2"/>
  <c r="DV12" i="2"/>
  <c r="DU10" i="2"/>
  <c r="DU9" i="2"/>
  <c r="DV8" i="2"/>
  <c r="DV22" i="2"/>
  <c r="DU21" i="2"/>
  <c r="DU19" i="2"/>
  <c r="DV18" i="2"/>
  <c r="DU12" i="2"/>
  <c r="DV11" i="2"/>
  <c r="DU8" i="2"/>
  <c r="DS106" i="2"/>
  <c r="DT104" i="2"/>
  <c r="DT103" i="2"/>
  <c r="DS101" i="2"/>
  <c r="DT100" i="2"/>
  <c r="DS95" i="2"/>
  <c r="DT94" i="2"/>
  <c r="DS91" i="2"/>
  <c r="DT90" i="2"/>
  <c r="DT112" i="2"/>
  <c r="DT110" i="2"/>
  <c r="DT109" i="2"/>
  <c r="DT107" i="2"/>
  <c r="DS104" i="2"/>
  <c r="DS103" i="2"/>
  <c r="DS100" i="2"/>
  <c r="DT98" i="2"/>
  <c r="DT97" i="2"/>
  <c r="DS94" i="2"/>
  <c r="DT92" i="2"/>
  <c r="DS90" i="2"/>
  <c r="DT87" i="2"/>
  <c r="DT86" i="2"/>
  <c r="DT85" i="2"/>
  <c r="DS109" i="2"/>
  <c r="DT108" i="2"/>
  <c r="DS107" i="2"/>
  <c r="DT105" i="2"/>
  <c r="DT102" i="2"/>
  <c r="DT99" i="2"/>
  <c r="DS98" i="2"/>
  <c r="DS97" i="2"/>
  <c r="DT96" i="2"/>
  <c r="DT93" i="2"/>
  <c r="DS92" i="2"/>
  <c r="DT89" i="2"/>
  <c r="DT88" i="2"/>
  <c r="DS87" i="2"/>
  <c r="DS86" i="2"/>
  <c r="DS85" i="2"/>
  <c r="DT84" i="2"/>
  <c r="DS105" i="2"/>
  <c r="DS102" i="2"/>
  <c r="DR98" i="2"/>
  <c r="DR97" i="2"/>
  <c r="DQ90" i="2"/>
  <c r="DS89" i="2"/>
  <c r="DR86" i="2"/>
  <c r="DQ84" i="2"/>
  <c r="DS83" i="2"/>
  <c r="DQ82" i="2"/>
  <c r="DQ81" i="2"/>
  <c r="DR80" i="2"/>
  <c r="DS79" i="2"/>
  <c r="DQ78" i="2"/>
  <c r="DR77" i="2"/>
  <c r="DS76" i="2"/>
  <c r="DT75" i="2"/>
  <c r="DR107" i="2"/>
  <c r="DS99" i="2"/>
  <c r="DS88" i="2"/>
  <c r="DR83" i="2"/>
  <c r="DT82" i="2"/>
  <c r="DT81" i="2"/>
  <c r="DQ80" i="2"/>
  <c r="DR79" i="2"/>
  <c r="DT78" i="2"/>
  <c r="DQ77" i="2"/>
  <c r="DR76" i="2"/>
  <c r="DS75" i="2"/>
  <c r="DS108" i="2"/>
  <c r="DQ103" i="2"/>
  <c r="DQ83" i="2"/>
  <c r="DS82" i="2"/>
  <c r="DT80" i="2"/>
  <c r="DT79" i="2"/>
  <c r="DR78" i="2"/>
  <c r="DQ75" i="2"/>
  <c r="DQ74" i="2"/>
  <c r="DR73" i="2"/>
  <c r="DT72" i="2"/>
  <c r="DS71" i="2"/>
  <c r="DQ70" i="2"/>
  <c r="DT69" i="2"/>
  <c r="DR68" i="2"/>
  <c r="DS67" i="2"/>
  <c r="DR66" i="2"/>
  <c r="DR65" i="2"/>
  <c r="DQ64" i="2"/>
  <c r="DR63" i="2"/>
  <c r="DQ62" i="2"/>
  <c r="DR61" i="2"/>
  <c r="DT60" i="2"/>
  <c r="DS96" i="2"/>
  <c r="DQ94" i="2"/>
  <c r="DT91" i="2"/>
  <c r="DR87" i="2"/>
  <c r="DR82" i="2"/>
  <c r="DS80" i="2"/>
  <c r="DQ79" i="2"/>
  <c r="DT77" i="2"/>
  <c r="DT76" i="2"/>
  <c r="DT74" i="2"/>
  <c r="DQ73" i="2"/>
  <c r="DS72" i="2"/>
  <c r="DR71" i="2"/>
  <c r="DT70" i="2"/>
  <c r="DS69" i="2"/>
  <c r="DQ68" i="2"/>
  <c r="DR67" i="2"/>
  <c r="DQ66" i="2"/>
  <c r="DQ65" i="2"/>
  <c r="DT64" i="2"/>
  <c r="DQ63" i="2"/>
  <c r="DT62" i="2"/>
  <c r="DQ61" i="2"/>
  <c r="DT106" i="2"/>
  <c r="DQ100" i="2"/>
  <c r="DS93" i="2"/>
  <c r="DR85" i="2"/>
  <c r="DT83" i="2"/>
  <c r="DQ71" i="2"/>
  <c r="DS70" i="2"/>
  <c r="DQ69" i="2"/>
  <c r="DS68" i="2"/>
  <c r="DQ67" i="2"/>
  <c r="DT66" i="2"/>
  <c r="DS64" i="2"/>
  <c r="DS62" i="2"/>
  <c r="DR60" i="2"/>
  <c r="DT59" i="2"/>
  <c r="DS58" i="2"/>
  <c r="DR57" i="2"/>
  <c r="DR56" i="2"/>
  <c r="DR55" i="2"/>
  <c r="DQ54" i="2"/>
  <c r="DT53" i="2"/>
  <c r="DQ52" i="2"/>
  <c r="DR51" i="2"/>
  <c r="DS78" i="2"/>
  <c r="DS77" i="2"/>
  <c r="DQ76" i="2"/>
  <c r="DR72" i="2"/>
  <c r="DR70" i="2"/>
  <c r="DS66" i="2"/>
  <c r="DR64" i="2"/>
  <c r="DR62" i="2"/>
  <c r="DQ60" i="2"/>
  <c r="DS59" i="2"/>
  <c r="DR58" i="2"/>
  <c r="DQ57" i="2"/>
  <c r="DQ56" i="2"/>
  <c r="DQ55" i="2"/>
  <c r="DT54" i="2"/>
  <c r="DS53" i="2"/>
  <c r="DT52" i="2"/>
  <c r="DT95" i="2"/>
  <c r="DR92" i="2"/>
  <c r="DS74" i="2"/>
  <c r="DR69" i="2"/>
  <c r="DT68" i="2"/>
  <c r="DT63" i="2"/>
  <c r="DS61" i="2"/>
  <c r="DQ59" i="2"/>
  <c r="DS55" i="2"/>
  <c r="DR53" i="2"/>
  <c r="DT50" i="2"/>
  <c r="DT49" i="2"/>
  <c r="DR48" i="2"/>
  <c r="DT47" i="2"/>
  <c r="DR46" i="2"/>
  <c r="DQ45" i="2"/>
  <c r="DS44" i="2"/>
  <c r="DQ43" i="2"/>
  <c r="DT42" i="2"/>
  <c r="DS41" i="2"/>
  <c r="DQ40" i="2"/>
  <c r="DS39" i="2"/>
  <c r="DQ38" i="2"/>
  <c r="DS37" i="2"/>
  <c r="DQ36" i="2"/>
  <c r="DS35" i="2"/>
  <c r="DQ34" i="2"/>
  <c r="DS33" i="2"/>
  <c r="DQ32" i="2"/>
  <c r="DT101" i="2"/>
  <c r="DS81" i="2"/>
  <c r="DR74" i="2"/>
  <c r="DT73" i="2"/>
  <c r="DT71" i="2"/>
  <c r="DT65" i="2"/>
  <c r="DS63" i="2"/>
  <c r="DT57" i="2"/>
  <c r="DT56" i="2"/>
  <c r="DS54" i="2"/>
  <c r="DQ53" i="2"/>
  <c r="DT51" i="2"/>
  <c r="DS50" i="2"/>
  <c r="DS49" i="2"/>
  <c r="DQ48" i="2"/>
  <c r="DS47" i="2"/>
  <c r="DQ46" i="2"/>
  <c r="DT45" i="2"/>
  <c r="DR44" i="2"/>
  <c r="DT43" i="2"/>
  <c r="DS42" i="2"/>
  <c r="DR41" i="2"/>
  <c r="DT40" i="2"/>
  <c r="DR39" i="2"/>
  <c r="DT38" i="2"/>
  <c r="DR37" i="2"/>
  <c r="DT36" i="2"/>
  <c r="DR35" i="2"/>
  <c r="DT34" i="2"/>
  <c r="DR33" i="2"/>
  <c r="DT32" i="2"/>
  <c r="DR31" i="2"/>
  <c r="DS84" i="2"/>
  <c r="DR81" i="2"/>
  <c r="DS73" i="2"/>
  <c r="DS65" i="2"/>
  <c r="DT58" i="2"/>
  <c r="DS57" i="2"/>
  <c r="DS56" i="2"/>
  <c r="DR54" i="2"/>
  <c r="DR59" i="2"/>
  <c r="DS48" i="2"/>
  <c r="DR47" i="2"/>
  <c r="DT67" i="2"/>
  <c r="DQ58" i="2"/>
  <c r="DR49" i="2"/>
  <c r="DQ47" i="2"/>
  <c r="DS43" i="2"/>
  <c r="DR42" i="2"/>
  <c r="DT61" i="2"/>
  <c r="DS60" i="2"/>
  <c r="DS52" i="2"/>
  <c r="DS51" i="2"/>
  <c r="DR50" i="2"/>
  <c r="DQ49" i="2"/>
  <c r="DT46" i="2"/>
  <c r="DS45" i="2"/>
  <c r="DT44" i="2"/>
  <c r="DR43" i="2"/>
  <c r="DQ42" i="2"/>
  <c r="DQ50" i="2"/>
  <c r="DQ41" i="2"/>
  <c r="DR40" i="2"/>
  <c r="DS38" i="2"/>
  <c r="DT37" i="2"/>
  <c r="DR36" i="2"/>
  <c r="DQ35" i="2"/>
  <c r="DT31" i="2"/>
  <c r="DT30" i="2"/>
  <c r="DR29" i="2"/>
  <c r="DT28" i="2"/>
  <c r="DR27" i="2"/>
  <c r="DT26" i="2"/>
  <c r="DR25" i="2"/>
  <c r="DT48" i="2"/>
  <c r="DR45" i="2"/>
  <c r="DT39" i="2"/>
  <c r="DR38" i="2"/>
  <c r="DQ37" i="2"/>
  <c r="DS32" i="2"/>
  <c r="DS31" i="2"/>
  <c r="DS30" i="2"/>
  <c r="DQ29" i="2"/>
  <c r="DS28" i="2"/>
  <c r="DQ27" i="2"/>
  <c r="DS26" i="2"/>
  <c r="DQ25" i="2"/>
  <c r="DQ72" i="2"/>
  <c r="DT55" i="2"/>
  <c r="DS46" i="2"/>
  <c r="DQ44" i="2"/>
  <c r="DQ39" i="2"/>
  <c r="DS34" i="2"/>
  <c r="DT33" i="2"/>
  <c r="DR32" i="2"/>
  <c r="DQ31" i="2"/>
  <c r="DR30" i="2"/>
  <c r="DT29" i="2"/>
  <c r="DR28" i="2"/>
  <c r="DT27" i="2"/>
  <c r="DR26" i="2"/>
  <c r="DQ51" i="2"/>
  <c r="DS40" i="2"/>
  <c r="DR34" i="2"/>
  <c r="DQ33" i="2"/>
  <c r="DS25" i="2"/>
  <c r="DR24" i="2"/>
  <c r="DQ23" i="2"/>
  <c r="DT22" i="2"/>
  <c r="DS21" i="2"/>
  <c r="DR20" i="2"/>
  <c r="DS19" i="2"/>
  <c r="DT18" i="2"/>
  <c r="DR17" i="2"/>
  <c r="DR16" i="2"/>
  <c r="DQ15" i="2"/>
  <c r="DR14" i="2"/>
  <c r="DR13" i="2"/>
  <c r="DS12" i="2"/>
  <c r="DT11" i="2"/>
  <c r="DR10" i="2"/>
  <c r="DR9" i="2"/>
  <c r="DR75" i="2"/>
  <c r="DS36" i="2"/>
  <c r="DT35" i="2"/>
  <c r="DQ26" i="2"/>
  <c r="DQ24" i="2"/>
  <c r="DT23" i="2"/>
  <c r="DS22" i="2"/>
  <c r="DR21" i="2"/>
  <c r="DQ20" i="2"/>
  <c r="DR19" i="2"/>
  <c r="DS18" i="2"/>
  <c r="DQ17" i="2"/>
  <c r="DQ16" i="2"/>
  <c r="DT15" i="2"/>
  <c r="DQ14" i="2"/>
  <c r="DQ13" i="2"/>
  <c r="DR12" i="2"/>
  <c r="DS11" i="2"/>
  <c r="DQ10" i="2"/>
  <c r="DQ9" i="2"/>
  <c r="DR8" i="2"/>
  <c r="DR52" i="2"/>
  <c r="DQ30" i="2"/>
  <c r="DQ28" i="2"/>
  <c r="DT24" i="2"/>
  <c r="DS23" i="2"/>
  <c r="DR22" i="2"/>
  <c r="DQ21" i="2"/>
  <c r="DT20" i="2"/>
  <c r="DQ19" i="2"/>
  <c r="DR18" i="2"/>
  <c r="DT17" i="2"/>
  <c r="DT16" i="2"/>
  <c r="DS15" i="2"/>
  <c r="DT14" i="2"/>
  <c r="DT13" i="2"/>
  <c r="DQ12" i="2"/>
  <c r="DR11" i="2"/>
  <c r="DT10" i="2"/>
  <c r="DT9" i="2"/>
  <c r="DQ8" i="2"/>
  <c r="DP107" i="2"/>
  <c r="DP103" i="2"/>
  <c r="DP94" i="2"/>
  <c r="DP90" i="2"/>
  <c r="DP98" i="2"/>
  <c r="DP97" i="2"/>
  <c r="DP92" i="2"/>
  <c r="DP87" i="2"/>
  <c r="DP86" i="2"/>
  <c r="DP85" i="2"/>
  <c r="DP102" i="2"/>
  <c r="DP99" i="2"/>
  <c r="DP96" i="2"/>
  <c r="DP93" i="2"/>
  <c r="DP89" i="2"/>
  <c r="DP88" i="2"/>
  <c r="DP84" i="2"/>
  <c r="DP95" i="2"/>
  <c r="DP91" i="2"/>
  <c r="DP75" i="2"/>
  <c r="DP82" i="2"/>
  <c r="DP81" i="2"/>
  <c r="DP78" i="2"/>
  <c r="DP72" i="2"/>
  <c r="DP69" i="2"/>
  <c r="DP83" i="2"/>
  <c r="DP74" i="2"/>
  <c r="DP70" i="2"/>
  <c r="DP64" i="2"/>
  <c r="DP62" i="2"/>
  <c r="DN82" i="2"/>
  <c r="DM75" i="2"/>
  <c r="DO74" i="2"/>
  <c r="DP73" i="2"/>
  <c r="DM72" i="2"/>
  <c r="DP65" i="2"/>
  <c r="DP63" i="2"/>
  <c r="DP61" i="2"/>
  <c r="DN60" i="2"/>
  <c r="DP59" i="2"/>
  <c r="DO58" i="2"/>
  <c r="DN57" i="2"/>
  <c r="DN56" i="2"/>
  <c r="DN55" i="2"/>
  <c r="DM54" i="2"/>
  <c r="DP53" i="2"/>
  <c r="DM52" i="2"/>
  <c r="DN51" i="2"/>
  <c r="DM83" i="2"/>
  <c r="DN74" i="2"/>
  <c r="DO73" i="2"/>
  <c r="DP71" i="2"/>
  <c r="DN69" i="2"/>
  <c r="DP68" i="2"/>
  <c r="DP67" i="2"/>
  <c r="DO65" i="2"/>
  <c r="DO63" i="2"/>
  <c r="DO61" i="2"/>
  <c r="DM60" i="2"/>
  <c r="DO59" i="2"/>
  <c r="DN58" i="2"/>
  <c r="DM57" i="2"/>
  <c r="DM56" i="2"/>
  <c r="DM55" i="2"/>
  <c r="DP54" i="2"/>
  <c r="DO53" i="2"/>
  <c r="DP52" i="2"/>
  <c r="DM79" i="2"/>
  <c r="DP77" i="2"/>
  <c r="DN72" i="2"/>
  <c r="DM67" i="2"/>
  <c r="DP66" i="2"/>
  <c r="DN64" i="2"/>
  <c r="DP60" i="2"/>
  <c r="DP58" i="2"/>
  <c r="DO57" i="2"/>
  <c r="DO56" i="2"/>
  <c r="DN54" i="2"/>
  <c r="DO52" i="2"/>
  <c r="DP51" i="2"/>
  <c r="DP50" i="2"/>
  <c r="DP49" i="2"/>
  <c r="DN48" i="2"/>
  <c r="DP47" i="2"/>
  <c r="DN46" i="2"/>
  <c r="DM45" i="2"/>
  <c r="DO44" i="2"/>
  <c r="DM43" i="2"/>
  <c r="DP42" i="2"/>
  <c r="DO41" i="2"/>
  <c r="DM40" i="2"/>
  <c r="DO39" i="2"/>
  <c r="DM38" i="2"/>
  <c r="DO37" i="2"/>
  <c r="DM36" i="2"/>
  <c r="DO35" i="2"/>
  <c r="DM34" i="2"/>
  <c r="DO33" i="2"/>
  <c r="DO82" i="2"/>
  <c r="DP76" i="2"/>
  <c r="DM69" i="2"/>
  <c r="DO68" i="2"/>
  <c r="DO66" i="2"/>
  <c r="DO60" i="2"/>
  <c r="DN59" i="2"/>
  <c r="DM58" i="2"/>
  <c r="DP55" i="2"/>
  <c r="DN52" i="2"/>
  <c r="DO51" i="2"/>
  <c r="DO50" i="2"/>
  <c r="DO49" i="2"/>
  <c r="DM48" i="2"/>
  <c r="DO47" i="2"/>
  <c r="DM46" i="2"/>
  <c r="DP45" i="2"/>
  <c r="DN44" i="2"/>
  <c r="DP43" i="2"/>
  <c r="DO42" i="2"/>
  <c r="DN41" i="2"/>
  <c r="DP40" i="2"/>
  <c r="DN39" i="2"/>
  <c r="DP38" i="2"/>
  <c r="DN37" i="2"/>
  <c r="DP36" i="2"/>
  <c r="DN35" i="2"/>
  <c r="DP34" i="2"/>
  <c r="DN33" i="2"/>
  <c r="DP32" i="2"/>
  <c r="DN31" i="2"/>
  <c r="DP104" i="2"/>
  <c r="DP80" i="2"/>
  <c r="DM71" i="2"/>
  <c r="DO70" i="2"/>
  <c r="DO62" i="2"/>
  <c r="DM59" i="2"/>
  <c r="DO55" i="2"/>
  <c r="DP79" i="2"/>
  <c r="DN70" i="2"/>
  <c r="DM53" i="2"/>
  <c r="DM51" i="2"/>
  <c r="DN50" i="2"/>
  <c r="DM49" i="2"/>
  <c r="DP46" i="2"/>
  <c r="DO45" i="2"/>
  <c r="DN78" i="2"/>
  <c r="DP56" i="2"/>
  <c r="DO54" i="2"/>
  <c r="DM50" i="2"/>
  <c r="DP48" i="2"/>
  <c r="DO46" i="2"/>
  <c r="DN45" i="2"/>
  <c r="DM44" i="2"/>
  <c r="DP41" i="2"/>
  <c r="DO80" i="2"/>
  <c r="DO64" i="2"/>
  <c r="DO48" i="2"/>
  <c r="DN47" i="2"/>
  <c r="DM41" i="2"/>
  <c r="DN62" i="2"/>
  <c r="DM39" i="2"/>
  <c r="DO34" i="2"/>
  <c r="DP33" i="2"/>
  <c r="DN32" i="2"/>
  <c r="DO31" i="2"/>
  <c r="DP30" i="2"/>
  <c r="DN29" i="2"/>
  <c r="DP28" i="2"/>
  <c r="DN27" i="2"/>
  <c r="DP26" i="2"/>
  <c r="DN25" i="2"/>
  <c r="DP57" i="2"/>
  <c r="DM47" i="2"/>
  <c r="DO40" i="2"/>
  <c r="DO36" i="2"/>
  <c r="DP35" i="2"/>
  <c r="DN34" i="2"/>
  <c r="DM33" i="2"/>
  <c r="DM32" i="2"/>
  <c r="DM31" i="2"/>
  <c r="DO30" i="2"/>
  <c r="DM29" i="2"/>
  <c r="DO28" i="2"/>
  <c r="DM27" i="2"/>
  <c r="DO26" i="2"/>
  <c r="DM25" i="2"/>
  <c r="DM84" i="2"/>
  <c r="DO43" i="2"/>
  <c r="DN42" i="2"/>
  <c r="DN40" i="2"/>
  <c r="DO38" i="2"/>
  <c r="DP37" i="2"/>
  <c r="DN36" i="2"/>
  <c r="DM35" i="2"/>
  <c r="DN30" i="2"/>
  <c r="DP29" i="2"/>
  <c r="DN28" i="2"/>
  <c r="DP27" i="2"/>
  <c r="DN26" i="2"/>
  <c r="DN53" i="2"/>
  <c r="DN49" i="2"/>
  <c r="DP44" i="2"/>
  <c r="DN43" i="2"/>
  <c r="DO29" i="2"/>
  <c r="DO27" i="2"/>
  <c r="DN24" i="2"/>
  <c r="DM23" i="2"/>
  <c r="DP22" i="2"/>
  <c r="DO21" i="2"/>
  <c r="DN20" i="2"/>
  <c r="DO19" i="2"/>
  <c r="DP18" i="2"/>
  <c r="DN17" i="2"/>
  <c r="DN16" i="2"/>
  <c r="DM15" i="2"/>
  <c r="DN14" i="2"/>
  <c r="DN13" i="2"/>
  <c r="DO12" i="2"/>
  <c r="DP11" i="2"/>
  <c r="DN10" i="2"/>
  <c r="DN9" i="2"/>
  <c r="DP25" i="2"/>
  <c r="DM24" i="2"/>
  <c r="DP23" i="2"/>
  <c r="DO22" i="2"/>
  <c r="DN21" i="2"/>
  <c r="DM20" i="2"/>
  <c r="DN19" i="2"/>
  <c r="DO18" i="2"/>
  <c r="DM17" i="2"/>
  <c r="DM16" i="2"/>
  <c r="DP15" i="2"/>
  <c r="DM14" i="2"/>
  <c r="DM13" i="2"/>
  <c r="DN12" i="2"/>
  <c r="DO11" i="2"/>
  <c r="DM10" i="2"/>
  <c r="DM9" i="2"/>
  <c r="DN8" i="2"/>
  <c r="DN38" i="2"/>
  <c r="DM37" i="2"/>
  <c r="DP31" i="2"/>
  <c r="DM26" i="2"/>
  <c r="DO25" i="2"/>
  <c r="DP24" i="2"/>
  <c r="DO23" i="2"/>
  <c r="DN22" i="2"/>
  <c r="DM21" i="2"/>
  <c r="DP20" i="2"/>
  <c r="DM19" i="2"/>
  <c r="DN18" i="2"/>
  <c r="DP17" i="2"/>
  <c r="DP16" i="2"/>
  <c r="DO15" i="2"/>
  <c r="DP14" i="2"/>
  <c r="DP13" i="2"/>
  <c r="DM12" i="2"/>
  <c r="DN11" i="2"/>
  <c r="DP10" i="2"/>
  <c r="DP9" i="2"/>
  <c r="DM8" i="2"/>
  <c r="DK94" i="2"/>
  <c r="DL92" i="2"/>
  <c r="DJ91" i="2"/>
  <c r="DL90" i="2"/>
  <c r="DJ89" i="2"/>
  <c r="DJ88" i="2"/>
  <c r="DJ84" i="2"/>
  <c r="DK99" i="2"/>
  <c r="DL97" i="2"/>
  <c r="DJ92" i="2"/>
  <c r="DK90" i="2"/>
  <c r="DL87" i="2"/>
  <c r="DL86" i="2"/>
  <c r="DL85" i="2"/>
  <c r="DJ95" i="2"/>
  <c r="DJ90" i="2"/>
  <c r="DL89" i="2"/>
  <c r="DL88" i="2"/>
  <c r="DK87" i="2"/>
  <c r="DK86" i="2"/>
  <c r="DK85" i="2"/>
  <c r="DL84" i="2"/>
  <c r="DL94" i="2"/>
  <c r="DJ85" i="2"/>
  <c r="DI84" i="2"/>
  <c r="DK83" i="2"/>
  <c r="DI82" i="2"/>
  <c r="DI81" i="2"/>
  <c r="DJ80" i="2"/>
  <c r="DK79" i="2"/>
  <c r="DI78" i="2"/>
  <c r="DJ77" i="2"/>
  <c r="DK76" i="2"/>
  <c r="DL75" i="2"/>
  <c r="DK91" i="2"/>
  <c r="DJ87" i="2"/>
  <c r="DJ83" i="2"/>
  <c r="DL82" i="2"/>
  <c r="DL81" i="2"/>
  <c r="DI80" i="2"/>
  <c r="DJ79" i="2"/>
  <c r="DL78" i="2"/>
  <c r="DI77" i="2"/>
  <c r="DJ76" i="2"/>
  <c r="DK75" i="2"/>
  <c r="DI90" i="2"/>
  <c r="DJ86" i="2"/>
  <c r="DK84" i="2"/>
  <c r="DI83" i="2"/>
  <c r="DK82" i="2"/>
  <c r="DL80" i="2"/>
  <c r="DL79" i="2"/>
  <c r="DJ78" i="2"/>
  <c r="DI75" i="2"/>
  <c r="DI74" i="2"/>
  <c r="DJ73" i="2"/>
  <c r="DL72" i="2"/>
  <c r="DK71" i="2"/>
  <c r="DI70" i="2"/>
  <c r="DL69" i="2"/>
  <c r="DJ68" i="2"/>
  <c r="DK67" i="2"/>
  <c r="DJ66" i="2"/>
  <c r="DJ65" i="2"/>
  <c r="DI64" i="2"/>
  <c r="DJ63" i="2"/>
  <c r="DI62" i="2"/>
  <c r="DJ61" i="2"/>
  <c r="DJ82" i="2"/>
  <c r="DK80" i="2"/>
  <c r="DI79" i="2"/>
  <c r="DL77" i="2"/>
  <c r="DL76" i="2"/>
  <c r="DL74" i="2"/>
  <c r="DI73" i="2"/>
  <c r="DK72" i="2"/>
  <c r="DJ71" i="2"/>
  <c r="DL70" i="2"/>
  <c r="DK69" i="2"/>
  <c r="DI68" i="2"/>
  <c r="DJ67" i="2"/>
  <c r="DI66" i="2"/>
  <c r="DI65" i="2"/>
  <c r="DL64" i="2"/>
  <c r="DI63" i="2"/>
  <c r="DL62" i="2"/>
  <c r="DI61" i="2"/>
  <c r="DK89" i="2"/>
  <c r="DK81" i="2"/>
  <c r="DI71" i="2"/>
  <c r="DK70" i="2"/>
  <c r="DI69" i="2"/>
  <c r="DK68" i="2"/>
  <c r="DI67" i="2"/>
  <c r="DL66" i="2"/>
  <c r="DK64" i="2"/>
  <c r="DK62" i="2"/>
  <c r="DJ60" i="2"/>
  <c r="DL59" i="2"/>
  <c r="DK58" i="2"/>
  <c r="DJ57" i="2"/>
  <c r="DJ56" i="2"/>
  <c r="DJ55" i="2"/>
  <c r="DI54" i="2"/>
  <c r="DL53" i="2"/>
  <c r="DI52" i="2"/>
  <c r="DJ51" i="2"/>
  <c r="DJ81" i="2"/>
  <c r="DJ75" i="2"/>
  <c r="DJ72" i="2"/>
  <c r="DJ70" i="2"/>
  <c r="DK66" i="2"/>
  <c r="DJ64" i="2"/>
  <c r="DJ62" i="2"/>
  <c r="DI60" i="2"/>
  <c r="DK59" i="2"/>
  <c r="DJ58" i="2"/>
  <c r="DI57" i="2"/>
  <c r="DI56" i="2"/>
  <c r="DI55" i="2"/>
  <c r="DL54" i="2"/>
  <c r="DK53" i="2"/>
  <c r="DL52" i="2"/>
  <c r="DK78" i="2"/>
  <c r="DK73" i="2"/>
  <c r="DK65" i="2"/>
  <c r="DI59" i="2"/>
  <c r="DK55" i="2"/>
  <c r="DJ53" i="2"/>
  <c r="DK51" i="2"/>
  <c r="DL50" i="2"/>
  <c r="DL49" i="2"/>
  <c r="DJ48" i="2"/>
  <c r="DL47" i="2"/>
  <c r="DJ46" i="2"/>
  <c r="DI45" i="2"/>
  <c r="DK44" i="2"/>
  <c r="DI43" i="2"/>
  <c r="DL42" i="2"/>
  <c r="DK41" i="2"/>
  <c r="DI40" i="2"/>
  <c r="DK39" i="2"/>
  <c r="DI38" i="2"/>
  <c r="DK37" i="2"/>
  <c r="DI36" i="2"/>
  <c r="DK35" i="2"/>
  <c r="DI34" i="2"/>
  <c r="DK33" i="2"/>
  <c r="DK88" i="2"/>
  <c r="DK77" i="2"/>
  <c r="DI72" i="2"/>
  <c r="DL67" i="2"/>
  <c r="DL61" i="2"/>
  <c r="DL57" i="2"/>
  <c r="DL56" i="2"/>
  <c r="DK54" i="2"/>
  <c r="DI53" i="2"/>
  <c r="DI51" i="2"/>
  <c r="DK50" i="2"/>
  <c r="DK49" i="2"/>
  <c r="DI48" i="2"/>
  <c r="DK47" i="2"/>
  <c r="DI46" i="2"/>
  <c r="DL45" i="2"/>
  <c r="DJ44" i="2"/>
  <c r="DL43" i="2"/>
  <c r="DK42" i="2"/>
  <c r="DJ41" i="2"/>
  <c r="DL40" i="2"/>
  <c r="DJ39" i="2"/>
  <c r="DL38" i="2"/>
  <c r="DJ37" i="2"/>
  <c r="DL36" i="2"/>
  <c r="DJ35" i="2"/>
  <c r="DL34" i="2"/>
  <c r="DJ33" i="2"/>
  <c r="DL32" i="2"/>
  <c r="DJ31" i="2"/>
  <c r="DL83" i="2"/>
  <c r="DI76" i="2"/>
  <c r="DK74" i="2"/>
  <c r="DJ69" i="2"/>
  <c r="DL68" i="2"/>
  <c r="DL63" i="2"/>
  <c r="DK61" i="2"/>
  <c r="DL60" i="2"/>
  <c r="DL58" i="2"/>
  <c r="DK57" i="2"/>
  <c r="DK56" i="2"/>
  <c r="DJ54" i="2"/>
  <c r="DL73" i="2"/>
  <c r="DL55" i="2"/>
  <c r="DK52" i="2"/>
  <c r="DK48" i="2"/>
  <c r="DJ47" i="2"/>
  <c r="DJ74" i="2"/>
  <c r="DK63" i="2"/>
  <c r="DJ59" i="2"/>
  <c r="DJ52" i="2"/>
  <c r="DL51" i="2"/>
  <c r="DJ49" i="2"/>
  <c r="DI47" i="2"/>
  <c r="DK43" i="2"/>
  <c r="DJ42" i="2"/>
  <c r="DL71" i="2"/>
  <c r="DI58" i="2"/>
  <c r="DJ50" i="2"/>
  <c r="DI49" i="2"/>
  <c r="DL46" i="2"/>
  <c r="DK45" i="2"/>
  <c r="DL44" i="2"/>
  <c r="DJ43" i="2"/>
  <c r="DI42" i="2"/>
  <c r="DL65" i="2"/>
  <c r="DK60" i="2"/>
  <c r="DI44" i="2"/>
  <c r="DJ40" i="2"/>
  <c r="DK38" i="2"/>
  <c r="DL37" i="2"/>
  <c r="DJ36" i="2"/>
  <c r="DI35" i="2"/>
  <c r="DI32" i="2"/>
  <c r="DI31" i="2"/>
  <c r="DL30" i="2"/>
  <c r="DJ29" i="2"/>
  <c r="DL28" i="2"/>
  <c r="DJ27" i="2"/>
  <c r="DL26" i="2"/>
  <c r="DJ25" i="2"/>
  <c r="DI50" i="2"/>
  <c r="DL41" i="2"/>
  <c r="DL39" i="2"/>
  <c r="DJ38" i="2"/>
  <c r="DI37" i="2"/>
  <c r="DK30" i="2"/>
  <c r="DI29" i="2"/>
  <c r="DK28" i="2"/>
  <c r="DI27" i="2"/>
  <c r="DK26" i="2"/>
  <c r="DI25" i="2"/>
  <c r="DL48" i="2"/>
  <c r="DJ45" i="2"/>
  <c r="DI41" i="2"/>
  <c r="DI39" i="2"/>
  <c r="DK34" i="2"/>
  <c r="DL33" i="2"/>
  <c r="DK32" i="2"/>
  <c r="DL31" i="2"/>
  <c r="DJ30" i="2"/>
  <c r="DL29" i="2"/>
  <c r="DJ28" i="2"/>
  <c r="DL27" i="2"/>
  <c r="DJ26" i="2"/>
  <c r="DJ32" i="2"/>
  <c r="DI30" i="2"/>
  <c r="DI28" i="2"/>
  <c r="DK25" i="2"/>
  <c r="DJ24" i="2"/>
  <c r="DI23" i="2"/>
  <c r="DL22" i="2"/>
  <c r="DK21" i="2"/>
  <c r="DJ20" i="2"/>
  <c r="DK19" i="2"/>
  <c r="DL18" i="2"/>
  <c r="DJ17" i="2"/>
  <c r="DJ16" i="2"/>
  <c r="DI15" i="2"/>
  <c r="DJ14" i="2"/>
  <c r="DJ13" i="2"/>
  <c r="DK12" i="2"/>
  <c r="DL11" i="2"/>
  <c r="DJ10" i="2"/>
  <c r="DJ9" i="2"/>
  <c r="DK40" i="2"/>
  <c r="DJ34" i="2"/>
  <c r="DI33" i="2"/>
  <c r="DK29" i="2"/>
  <c r="DK27" i="2"/>
  <c r="DI24" i="2"/>
  <c r="DL23" i="2"/>
  <c r="DK22" i="2"/>
  <c r="DJ21" i="2"/>
  <c r="DI20" i="2"/>
  <c r="DJ19" i="2"/>
  <c r="DK18" i="2"/>
  <c r="DI17" i="2"/>
  <c r="DI16" i="2"/>
  <c r="DL15" i="2"/>
  <c r="DI14" i="2"/>
  <c r="DI13" i="2"/>
  <c r="DJ12" i="2"/>
  <c r="DK11" i="2"/>
  <c r="DI10" i="2"/>
  <c r="DI9" i="2"/>
  <c r="DJ8" i="2"/>
  <c r="DK46" i="2"/>
  <c r="DK36" i="2"/>
  <c r="DL35" i="2"/>
  <c r="DL24" i="2"/>
  <c r="DK23" i="2"/>
  <c r="DJ22" i="2"/>
  <c r="DI21" i="2"/>
  <c r="DL20" i="2"/>
  <c r="DI19" i="2"/>
  <c r="DJ18" i="2"/>
  <c r="DL17" i="2"/>
  <c r="DL16" i="2"/>
  <c r="DK15" i="2"/>
  <c r="DL14" i="2"/>
  <c r="DL13" i="2"/>
  <c r="DI12" i="2"/>
  <c r="DJ11" i="2"/>
  <c r="DL10" i="2"/>
  <c r="DL9" i="2"/>
  <c r="DI8" i="2"/>
  <c r="DH98" i="2"/>
  <c r="DG90" i="2"/>
  <c r="DG98" i="2"/>
  <c r="DG94" i="2"/>
  <c r="DG91" i="2"/>
  <c r="DH87" i="2"/>
  <c r="DH86" i="2"/>
  <c r="DH85" i="2"/>
  <c r="DH103" i="2"/>
  <c r="DH89" i="2"/>
  <c r="DH88" i="2"/>
  <c r="DG87" i="2"/>
  <c r="DG86" i="2"/>
  <c r="DG85" i="2"/>
  <c r="DH84" i="2"/>
  <c r="DH93" i="2"/>
  <c r="DG88" i="2"/>
  <c r="DG83" i="2"/>
  <c r="DG79" i="2"/>
  <c r="DG76" i="2"/>
  <c r="DH75" i="2"/>
  <c r="DG95" i="2"/>
  <c r="DG84" i="2"/>
  <c r="DH82" i="2"/>
  <c r="DH81" i="2"/>
  <c r="DH78" i="2"/>
  <c r="DG75" i="2"/>
  <c r="DG81" i="2"/>
  <c r="DG77" i="2"/>
  <c r="DE76" i="2"/>
  <c r="DE74" i="2"/>
  <c r="DF73" i="2"/>
  <c r="DH72" i="2"/>
  <c r="DG71" i="2"/>
  <c r="DE70" i="2"/>
  <c r="DH69" i="2"/>
  <c r="DF68" i="2"/>
  <c r="DG67" i="2"/>
  <c r="DF66" i="2"/>
  <c r="DF65" i="2"/>
  <c r="DE64" i="2"/>
  <c r="DF63" i="2"/>
  <c r="DE62" i="2"/>
  <c r="DF61" i="2"/>
  <c r="DF86" i="2"/>
  <c r="DE84" i="2"/>
  <c r="DH83" i="2"/>
  <c r="DF81" i="2"/>
  <c r="DG78" i="2"/>
  <c r="DF75" i="2"/>
  <c r="DH74" i="2"/>
  <c r="DE73" i="2"/>
  <c r="DG72" i="2"/>
  <c r="DF71" i="2"/>
  <c r="DH70" i="2"/>
  <c r="DG69" i="2"/>
  <c r="DE68" i="2"/>
  <c r="DF67" i="2"/>
  <c r="DE66" i="2"/>
  <c r="DE65" i="2"/>
  <c r="DH64" i="2"/>
  <c r="DE63" i="2"/>
  <c r="DH62" i="2"/>
  <c r="DE61" i="2"/>
  <c r="DH80" i="2"/>
  <c r="DH79" i="2"/>
  <c r="DF78" i="2"/>
  <c r="DH77" i="2"/>
  <c r="DH76" i="2"/>
  <c r="DG74" i="2"/>
  <c r="DH73" i="2"/>
  <c r="DE72" i="2"/>
  <c r="DH65" i="2"/>
  <c r="DH63" i="2"/>
  <c r="DH61" i="2"/>
  <c r="DF60" i="2"/>
  <c r="DH59" i="2"/>
  <c r="DG58" i="2"/>
  <c r="DF57" i="2"/>
  <c r="DF56" i="2"/>
  <c r="DF55" i="2"/>
  <c r="DE54" i="2"/>
  <c r="DH53" i="2"/>
  <c r="DE52" i="2"/>
  <c r="DF51" i="2"/>
  <c r="DG89" i="2"/>
  <c r="DF87" i="2"/>
  <c r="DG82" i="2"/>
  <c r="DG80" i="2"/>
  <c r="DE79" i="2"/>
  <c r="DF74" i="2"/>
  <c r="DG73" i="2"/>
  <c r="DH71" i="2"/>
  <c r="DF69" i="2"/>
  <c r="DH68" i="2"/>
  <c r="DH67" i="2"/>
  <c r="DG65" i="2"/>
  <c r="DG63" i="2"/>
  <c r="DG61" i="2"/>
  <c r="DE60" i="2"/>
  <c r="DG59" i="2"/>
  <c r="DF58" i="2"/>
  <c r="DE57" i="2"/>
  <c r="DE56" i="2"/>
  <c r="DE55" i="2"/>
  <c r="DH54" i="2"/>
  <c r="DG53" i="2"/>
  <c r="DH52" i="2"/>
  <c r="DE75" i="2"/>
  <c r="DE71" i="2"/>
  <c r="DG70" i="2"/>
  <c r="DG62" i="2"/>
  <c r="DH60" i="2"/>
  <c r="DH58" i="2"/>
  <c r="DG57" i="2"/>
  <c r="DG56" i="2"/>
  <c r="DF54" i="2"/>
  <c r="DG52" i="2"/>
  <c r="DE51" i="2"/>
  <c r="DH50" i="2"/>
  <c r="DH49" i="2"/>
  <c r="DF48" i="2"/>
  <c r="DH47" i="2"/>
  <c r="DF46" i="2"/>
  <c r="DE45" i="2"/>
  <c r="DG44" i="2"/>
  <c r="DE43" i="2"/>
  <c r="DH42" i="2"/>
  <c r="DG41" i="2"/>
  <c r="DE40" i="2"/>
  <c r="DG39" i="2"/>
  <c r="DE38" i="2"/>
  <c r="DG37" i="2"/>
  <c r="DE36" i="2"/>
  <c r="DG35" i="2"/>
  <c r="DE34" i="2"/>
  <c r="DG33" i="2"/>
  <c r="DF70" i="2"/>
  <c r="DG64" i="2"/>
  <c r="DF62" i="2"/>
  <c r="DG60" i="2"/>
  <c r="DF59" i="2"/>
  <c r="DE58" i="2"/>
  <c r="DH55" i="2"/>
  <c r="DF52" i="2"/>
  <c r="DG50" i="2"/>
  <c r="DG49" i="2"/>
  <c r="DE48" i="2"/>
  <c r="DG47" i="2"/>
  <c r="DE46" i="2"/>
  <c r="DH45" i="2"/>
  <c r="DF44" i="2"/>
  <c r="DH43" i="2"/>
  <c r="DG42" i="2"/>
  <c r="DF41" i="2"/>
  <c r="DH40" i="2"/>
  <c r="DF39" i="2"/>
  <c r="DH38" i="2"/>
  <c r="DF37" i="2"/>
  <c r="DH36" i="2"/>
  <c r="DF35" i="2"/>
  <c r="DH34" i="2"/>
  <c r="DF33" i="2"/>
  <c r="DH32" i="2"/>
  <c r="DF31" i="2"/>
  <c r="DF82" i="2"/>
  <c r="DF72" i="2"/>
  <c r="DE67" i="2"/>
  <c r="DH66" i="2"/>
  <c r="DF64" i="2"/>
  <c r="DE59" i="2"/>
  <c r="DG55" i="2"/>
  <c r="DE69" i="2"/>
  <c r="DG66" i="2"/>
  <c r="DH57" i="2"/>
  <c r="DF50" i="2"/>
  <c r="DE49" i="2"/>
  <c r="DH46" i="2"/>
  <c r="DG45" i="2"/>
  <c r="DE83" i="2"/>
  <c r="DF53" i="2"/>
  <c r="DE50" i="2"/>
  <c r="DH48" i="2"/>
  <c r="DG46" i="2"/>
  <c r="DF45" i="2"/>
  <c r="DE44" i="2"/>
  <c r="DH41" i="2"/>
  <c r="DG68" i="2"/>
  <c r="DH56" i="2"/>
  <c r="DG54" i="2"/>
  <c r="DE53" i="2"/>
  <c r="DH51" i="2"/>
  <c r="DG48" i="2"/>
  <c r="DF47" i="2"/>
  <c r="DE41" i="2"/>
  <c r="DG51" i="2"/>
  <c r="DF49" i="2"/>
  <c r="DG43" i="2"/>
  <c r="DF42" i="2"/>
  <c r="DE39" i="2"/>
  <c r="DG34" i="2"/>
  <c r="DH33" i="2"/>
  <c r="DH30" i="2"/>
  <c r="DF29" i="2"/>
  <c r="DH28" i="2"/>
  <c r="DF27" i="2"/>
  <c r="DH26" i="2"/>
  <c r="DF25" i="2"/>
  <c r="DH44" i="2"/>
  <c r="DF43" i="2"/>
  <c r="DE42" i="2"/>
  <c r="DG40" i="2"/>
  <c r="DG36" i="2"/>
  <c r="DH35" i="2"/>
  <c r="DF34" i="2"/>
  <c r="DE33" i="2"/>
  <c r="DG32" i="2"/>
  <c r="DH31" i="2"/>
  <c r="DG30" i="2"/>
  <c r="DE29" i="2"/>
  <c r="DG28" i="2"/>
  <c r="DE27" i="2"/>
  <c r="DG26" i="2"/>
  <c r="DE25" i="2"/>
  <c r="DE47" i="2"/>
  <c r="DF40" i="2"/>
  <c r="DG38" i="2"/>
  <c r="DH37" i="2"/>
  <c r="DF36" i="2"/>
  <c r="DE35" i="2"/>
  <c r="DF32" i="2"/>
  <c r="DG31" i="2"/>
  <c r="DF30" i="2"/>
  <c r="DH29" i="2"/>
  <c r="DF28" i="2"/>
  <c r="DH27" i="2"/>
  <c r="DF26" i="2"/>
  <c r="DH39" i="2"/>
  <c r="DE31" i="2"/>
  <c r="DE26" i="2"/>
  <c r="DF24" i="2"/>
  <c r="DE23" i="2"/>
  <c r="DH22" i="2"/>
  <c r="DG21" i="2"/>
  <c r="DF20" i="2"/>
  <c r="DG19" i="2"/>
  <c r="DH18" i="2"/>
  <c r="DF17" i="2"/>
  <c r="DF16" i="2"/>
  <c r="DE15" i="2"/>
  <c r="DF14" i="2"/>
  <c r="DF13" i="2"/>
  <c r="DG12" i="2"/>
  <c r="DH11" i="2"/>
  <c r="DF10" i="2"/>
  <c r="DF9" i="2"/>
  <c r="DE32" i="2"/>
  <c r="DE30" i="2"/>
  <c r="DE28" i="2"/>
  <c r="DH25" i="2"/>
  <c r="DE24" i="2"/>
  <c r="DH23" i="2"/>
  <c r="DG22" i="2"/>
  <c r="DF21" i="2"/>
  <c r="DE20" i="2"/>
  <c r="DF19" i="2"/>
  <c r="DG18" i="2"/>
  <c r="DE17" i="2"/>
  <c r="DE16" i="2"/>
  <c r="DH15" i="2"/>
  <c r="DE14" i="2"/>
  <c r="DE13" i="2"/>
  <c r="DF12" i="2"/>
  <c r="DG11" i="2"/>
  <c r="DE10" i="2"/>
  <c r="DE9" i="2"/>
  <c r="DF8" i="2"/>
  <c r="DG29" i="2"/>
  <c r="DG27" i="2"/>
  <c r="DG25" i="2"/>
  <c r="DH24" i="2"/>
  <c r="DG23" i="2"/>
  <c r="DF22" i="2"/>
  <c r="DE21" i="2"/>
  <c r="DH20" i="2"/>
  <c r="DE19" i="2"/>
  <c r="DF18" i="2"/>
  <c r="DH17" i="2"/>
  <c r="DH16" i="2"/>
  <c r="DG15" i="2"/>
  <c r="DH14" i="2"/>
  <c r="DH13" i="2"/>
  <c r="DE12" i="2"/>
  <c r="DF11" i="2"/>
  <c r="DH10" i="2"/>
  <c r="DH9" i="2"/>
  <c r="DE8" i="2"/>
  <c r="DD89" i="2"/>
  <c r="DD84" i="2"/>
  <c r="DB83" i="2"/>
  <c r="DD82" i="2"/>
  <c r="DA80" i="2"/>
  <c r="DB79" i="2"/>
  <c r="DD78" i="2"/>
  <c r="DA77" i="2"/>
  <c r="DC76" i="2"/>
  <c r="DD75" i="2"/>
  <c r="DA83" i="2"/>
  <c r="DC82" i="2"/>
  <c r="DD81" i="2"/>
  <c r="DA79" i="2"/>
  <c r="DC78" i="2"/>
  <c r="DB76" i="2"/>
  <c r="DB82" i="2"/>
  <c r="DD80" i="2"/>
  <c r="DC79" i="2"/>
  <c r="DB75" i="2"/>
  <c r="DA74" i="2"/>
  <c r="DB73" i="2"/>
  <c r="DD72" i="2"/>
  <c r="DC71" i="2"/>
  <c r="DA70" i="2"/>
  <c r="DD69" i="2"/>
  <c r="DB68" i="2"/>
  <c r="DC67" i="2"/>
  <c r="DB66" i="2"/>
  <c r="DB65" i="2"/>
  <c r="DA64" i="2"/>
  <c r="DB63" i="2"/>
  <c r="DA62" i="2"/>
  <c r="DB61" i="2"/>
  <c r="DB80" i="2"/>
  <c r="DD77" i="2"/>
  <c r="DD76" i="2"/>
  <c r="DA75" i="2"/>
  <c r="DD74" i="2"/>
  <c r="DA73" i="2"/>
  <c r="DC72" i="2"/>
  <c r="DB71" i="2"/>
  <c r="DD70" i="2"/>
  <c r="DC69" i="2"/>
  <c r="DA68" i="2"/>
  <c r="DB67" i="2"/>
  <c r="DA66" i="2"/>
  <c r="DA65" i="2"/>
  <c r="DD64" i="2"/>
  <c r="DA63" i="2"/>
  <c r="DD62" i="2"/>
  <c r="DA61" i="2"/>
  <c r="DB84" i="2"/>
  <c r="DC83" i="2"/>
  <c r="DA71" i="2"/>
  <c r="DC70" i="2"/>
  <c r="DA69" i="2"/>
  <c r="DC68" i="2"/>
  <c r="DA67" i="2"/>
  <c r="DD66" i="2"/>
  <c r="DC64" i="2"/>
  <c r="DC62" i="2"/>
  <c r="DB60" i="2"/>
  <c r="DD59" i="2"/>
  <c r="DC58" i="2"/>
  <c r="DB57" i="2"/>
  <c r="DB56" i="2"/>
  <c r="DB55" i="2"/>
  <c r="DA54" i="2"/>
  <c r="DD53" i="2"/>
  <c r="DA52" i="2"/>
  <c r="DB51" i="2"/>
  <c r="DB91" i="2"/>
  <c r="DB78" i="2"/>
  <c r="DC77" i="2"/>
  <c r="DA76" i="2"/>
  <c r="DB72" i="2"/>
  <c r="DB70" i="2"/>
  <c r="DC66" i="2"/>
  <c r="DB64" i="2"/>
  <c r="DB62" i="2"/>
  <c r="DA60" i="2"/>
  <c r="DC59" i="2"/>
  <c r="DB58" i="2"/>
  <c r="DA57" i="2"/>
  <c r="DA56" i="2"/>
  <c r="DA55" i="2"/>
  <c r="DD54" i="2"/>
  <c r="DC53" i="2"/>
  <c r="DD52" i="2"/>
  <c r="DA81" i="2"/>
  <c r="DC74" i="2"/>
  <c r="DB69" i="2"/>
  <c r="DD68" i="2"/>
  <c r="DD63" i="2"/>
  <c r="DC61" i="2"/>
  <c r="DA59" i="2"/>
  <c r="DC55" i="2"/>
  <c r="DB53" i="2"/>
  <c r="DD50" i="2"/>
  <c r="DD49" i="2"/>
  <c r="DB48" i="2"/>
  <c r="DD47" i="2"/>
  <c r="DB46" i="2"/>
  <c r="DA45" i="2"/>
  <c r="DC44" i="2"/>
  <c r="DA43" i="2"/>
  <c r="DD42" i="2"/>
  <c r="DC41" i="2"/>
  <c r="DA40" i="2"/>
  <c r="DC39" i="2"/>
  <c r="DA38" i="2"/>
  <c r="DC37" i="2"/>
  <c r="DA36" i="2"/>
  <c r="DC35" i="2"/>
  <c r="DA34" i="2"/>
  <c r="DC33" i="2"/>
  <c r="DC75" i="2"/>
  <c r="DB74" i="2"/>
  <c r="DD73" i="2"/>
  <c r="DD71" i="2"/>
  <c r="DD65" i="2"/>
  <c r="DC63" i="2"/>
  <c r="DD57" i="2"/>
  <c r="DD56" i="2"/>
  <c r="DC54" i="2"/>
  <c r="DA53" i="2"/>
  <c r="DD51" i="2"/>
  <c r="DC50" i="2"/>
  <c r="DC49" i="2"/>
  <c r="DA48" i="2"/>
  <c r="DC47" i="2"/>
  <c r="DA46" i="2"/>
  <c r="DD45" i="2"/>
  <c r="DB44" i="2"/>
  <c r="DD43" i="2"/>
  <c r="DC42" i="2"/>
  <c r="DB41" i="2"/>
  <c r="DD40" i="2"/>
  <c r="DB39" i="2"/>
  <c r="DD38" i="2"/>
  <c r="DB37" i="2"/>
  <c r="DD36" i="2"/>
  <c r="DB35" i="2"/>
  <c r="DD34" i="2"/>
  <c r="DB33" i="2"/>
  <c r="DD32" i="2"/>
  <c r="DB31" i="2"/>
  <c r="DC73" i="2"/>
  <c r="DC65" i="2"/>
  <c r="DD60" i="2"/>
  <c r="DD58" i="2"/>
  <c r="DC57" i="2"/>
  <c r="DC56" i="2"/>
  <c r="DB54" i="2"/>
  <c r="DC81" i="2"/>
  <c r="DA72" i="2"/>
  <c r="DC60" i="2"/>
  <c r="DC51" i="2"/>
  <c r="DC48" i="2"/>
  <c r="DB47" i="2"/>
  <c r="DD55" i="2"/>
  <c r="DA51" i="2"/>
  <c r="DB49" i="2"/>
  <c r="DA47" i="2"/>
  <c r="DC43" i="2"/>
  <c r="DB42" i="2"/>
  <c r="DD67" i="2"/>
  <c r="DB59" i="2"/>
  <c r="DC52" i="2"/>
  <c r="DB50" i="2"/>
  <c r="DA49" i="2"/>
  <c r="DD46" i="2"/>
  <c r="DC45" i="2"/>
  <c r="DD44" i="2"/>
  <c r="DB43" i="2"/>
  <c r="DA42" i="2"/>
  <c r="DB52" i="2"/>
  <c r="DC46" i="2"/>
  <c r="DA41" i="2"/>
  <c r="DB40" i="2"/>
  <c r="DC38" i="2"/>
  <c r="DD37" i="2"/>
  <c r="DB36" i="2"/>
  <c r="DA35" i="2"/>
  <c r="DC32" i="2"/>
  <c r="DD31" i="2"/>
  <c r="DD30" i="2"/>
  <c r="DB29" i="2"/>
  <c r="DD28" i="2"/>
  <c r="DB27" i="2"/>
  <c r="DD26" i="2"/>
  <c r="DB25" i="2"/>
  <c r="DD39" i="2"/>
  <c r="DB38" i="2"/>
  <c r="DA37" i="2"/>
  <c r="DB32" i="2"/>
  <c r="DC31" i="2"/>
  <c r="DC30" i="2"/>
  <c r="DA29" i="2"/>
  <c r="DC28" i="2"/>
  <c r="DA27" i="2"/>
  <c r="DC26" i="2"/>
  <c r="DA25" i="2"/>
  <c r="DD61" i="2"/>
  <c r="DA50" i="2"/>
  <c r="DA44" i="2"/>
  <c r="DA39" i="2"/>
  <c r="DC34" i="2"/>
  <c r="DD33" i="2"/>
  <c r="DA32" i="2"/>
  <c r="DA31" i="2"/>
  <c r="DB30" i="2"/>
  <c r="DD29" i="2"/>
  <c r="DB28" i="2"/>
  <c r="DD27" i="2"/>
  <c r="DB26" i="2"/>
  <c r="DD41" i="2"/>
  <c r="DC25" i="2"/>
  <c r="DB24" i="2"/>
  <c r="DA23" i="2"/>
  <c r="DD22" i="2"/>
  <c r="DC21" i="2"/>
  <c r="DB20" i="2"/>
  <c r="DC19" i="2"/>
  <c r="DD18" i="2"/>
  <c r="DB17" i="2"/>
  <c r="DB16" i="2"/>
  <c r="DA15" i="2"/>
  <c r="DB14" i="2"/>
  <c r="DB13" i="2"/>
  <c r="DC12" i="2"/>
  <c r="DD11" i="2"/>
  <c r="DB10" i="2"/>
  <c r="DB9" i="2"/>
  <c r="DB45" i="2"/>
  <c r="DA26" i="2"/>
  <c r="DA24" i="2"/>
  <c r="DD23" i="2"/>
  <c r="DC22" i="2"/>
  <c r="DB21" i="2"/>
  <c r="DA20" i="2"/>
  <c r="DB19" i="2"/>
  <c r="DC18" i="2"/>
  <c r="DA17" i="2"/>
  <c r="DA16" i="2"/>
  <c r="DD15" i="2"/>
  <c r="DA14" i="2"/>
  <c r="DA13" i="2"/>
  <c r="DB12" i="2"/>
  <c r="DC11" i="2"/>
  <c r="DA10" i="2"/>
  <c r="DA9" i="2"/>
  <c r="DB8" i="2"/>
  <c r="DA58" i="2"/>
  <c r="DC40" i="2"/>
  <c r="DB34" i="2"/>
  <c r="DA33" i="2"/>
  <c r="DA30" i="2"/>
  <c r="DA28" i="2"/>
  <c r="DD24" i="2"/>
  <c r="DC23" i="2"/>
  <c r="DB22" i="2"/>
  <c r="DA21" i="2"/>
  <c r="DD20" i="2"/>
  <c r="DA19" i="2"/>
  <c r="DB18" i="2"/>
  <c r="DD17" i="2"/>
  <c r="DD16" i="2"/>
  <c r="DC15" i="2"/>
  <c r="DD14" i="2"/>
  <c r="DD13" i="2"/>
  <c r="DA12" i="2"/>
  <c r="DB11" i="2"/>
  <c r="DD10" i="2"/>
  <c r="DD9" i="2"/>
  <c r="DA8" i="2"/>
  <c r="CZ84" i="2"/>
  <c r="CZ81" i="2"/>
  <c r="CZ75" i="2"/>
  <c r="CZ92" i="2"/>
  <c r="CZ80" i="2"/>
  <c r="CZ77" i="2"/>
  <c r="CY83" i="2"/>
  <c r="CW81" i="2"/>
  <c r="CZ78" i="2"/>
  <c r="CW77" i="2"/>
  <c r="CW76" i="2"/>
  <c r="CW75" i="2"/>
  <c r="CW74" i="2"/>
  <c r="CX73" i="2"/>
  <c r="CZ72" i="2"/>
  <c r="CY71" i="2"/>
  <c r="CW70" i="2"/>
  <c r="CZ69" i="2"/>
  <c r="CX68" i="2"/>
  <c r="CY67" i="2"/>
  <c r="CX66" i="2"/>
  <c r="CX65" i="2"/>
  <c r="CW64" i="2"/>
  <c r="CX63" i="2"/>
  <c r="CW62" i="2"/>
  <c r="CX61" i="2"/>
  <c r="CX83" i="2"/>
  <c r="CZ82" i="2"/>
  <c r="CY79" i="2"/>
  <c r="CZ74" i="2"/>
  <c r="CW73" i="2"/>
  <c r="CY72" i="2"/>
  <c r="CX71" i="2"/>
  <c r="CZ70" i="2"/>
  <c r="CY69" i="2"/>
  <c r="CW68" i="2"/>
  <c r="CX67" i="2"/>
  <c r="CW66" i="2"/>
  <c r="CW65" i="2"/>
  <c r="CZ64" i="2"/>
  <c r="CW63" i="2"/>
  <c r="CZ62" i="2"/>
  <c r="CW61" i="2"/>
  <c r="CY75" i="2"/>
  <c r="CY74" i="2"/>
  <c r="CZ73" i="2"/>
  <c r="CW72" i="2"/>
  <c r="CZ65" i="2"/>
  <c r="CZ63" i="2"/>
  <c r="CZ61" i="2"/>
  <c r="CX60" i="2"/>
  <c r="CZ59" i="2"/>
  <c r="CY58" i="2"/>
  <c r="CX57" i="2"/>
  <c r="CX56" i="2"/>
  <c r="CX55" i="2"/>
  <c r="CW54" i="2"/>
  <c r="CZ53" i="2"/>
  <c r="CW52" i="2"/>
  <c r="CX51" i="2"/>
  <c r="CX75" i="2"/>
  <c r="CX74" i="2"/>
  <c r="CY73" i="2"/>
  <c r="CZ71" i="2"/>
  <c r="CX69" i="2"/>
  <c r="CZ68" i="2"/>
  <c r="CZ67" i="2"/>
  <c r="CY65" i="2"/>
  <c r="CY63" i="2"/>
  <c r="CY61" i="2"/>
  <c r="CW60" i="2"/>
  <c r="CY59" i="2"/>
  <c r="CX58" i="2"/>
  <c r="CW57" i="2"/>
  <c r="CW56" i="2"/>
  <c r="CW55" i="2"/>
  <c r="CZ54" i="2"/>
  <c r="CY53" i="2"/>
  <c r="CZ52" i="2"/>
  <c r="CX80" i="2"/>
  <c r="CX72" i="2"/>
  <c r="CW67" i="2"/>
  <c r="CZ66" i="2"/>
  <c r="CX64" i="2"/>
  <c r="CZ60" i="2"/>
  <c r="CZ58" i="2"/>
  <c r="CY57" i="2"/>
  <c r="CY56" i="2"/>
  <c r="CX54" i="2"/>
  <c r="CY52" i="2"/>
  <c r="CZ51" i="2"/>
  <c r="CZ50" i="2"/>
  <c r="CZ49" i="2"/>
  <c r="CX48" i="2"/>
  <c r="CZ47" i="2"/>
  <c r="CX46" i="2"/>
  <c r="CW45" i="2"/>
  <c r="CY44" i="2"/>
  <c r="CW43" i="2"/>
  <c r="CZ42" i="2"/>
  <c r="CY41" i="2"/>
  <c r="CW40" i="2"/>
  <c r="CY39" i="2"/>
  <c r="CW38" i="2"/>
  <c r="CY37" i="2"/>
  <c r="CW36" i="2"/>
  <c r="CY35" i="2"/>
  <c r="CW34" i="2"/>
  <c r="CY33" i="2"/>
  <c r="CW80" i="2"/>
  <c r="CX79" i="2"/>
  <c r="CW69" i="2"/>
  <c r="CY68" i="2"/>
  <c r="CY66" i="2"/>
  <c r="CY60" i="2"/>
  <c r="CX59" i="2"/>
  <c r="CW58" i="2"/>
  <c r="CZ55" i="2"/>
  <c r="CX52" i="2"/>
  <c r="CY51" i="2"/>
  <c r="CY50" i="2"/>
  <c r="CY49" i="2"/>
  <c r="CW48" i="2"/>
  <c r="CY47" i="2"/>
  <c r="CW46" i="2"/>
  <c r="CZ45" i="2"/>
  <c r="CX44" i="2"/>
  <c r="CZ43" i="2"/>
  <c r="CY42" i="2"/>
  <c r="CX41" i="2"/>
  <c r="CZ40" i="2"/>
  <c r="CX39" i="2"/>
  <c r="CZ38" i="2"/>
  <c r="CX37" i="2"/>
  <c r="CZ36" i="2"/>
  <c r="CX35" i="2"/>
  <c r="CZ34" i="2"/>
  <c r="CX33" i="2"/>
  <c r="CZ32" i="2"/>
  <c r="CX31" i="2"/>
  <c r="CY77" i="2"/>
  <c r="CW71" i="2"/>
  <c r="CY70" i="2"/>
  <c r="CY62" i="2"/>
  <c r="CW59" i="2"/>
  <c r="CY55" i="2"/>
  <c r="CX62" i="2"/>
  <c r="CW53" i="2"/>
  <c r="CX50" i="2"/>
  <c r="CW49" i="2"/>
  <c r="CZ46" i="2"/>
  <c r="CY45" i="2"/>
  <c r="CZ76" i="2"/>
  <c r="CX70" i="2"/>
  <c r="CZ57" i="2"/>
  <c r="CW50" i="2"/>
  <c r="CZ48" i="2"/>
  <c r="CY46" i="2"/>
  <c r="CX45" i="2"/>
  <c r="CW44" i="2"/>
  <c r="CZ41" i="2"/>
  <c r="CW51" i="2"/>
  <c r="CY48" i="2"/>
  <c r="CX47" i="2"/>
  <c r="CW41" i="2"/>
  <c r="CZ56" i="2"/>
  <c r="CY54" i="2"/>
  <c r="CX53" i="2"/>
  <c r="CW39" i="2"/>
  <c r="CY34" i="2"/>
  <c r="CZ33" i="2"/>
  <c r="CX32" i="2"/>
  <c r="CY31" i="2"/>
  <c r="CZ30" i="2"/>
  <c r="CX29" i="2"/>
  <c r="CZ28" i="2"/>
  <c r="CX27" i="2"/>
  <c r="CZ26" i="2"/>
  <c r="CX25" i="2"/>
  <c r="CX49" i="2"/>
  <c r="CY40" i="2"/>
  <c r="CY36" i="2"/>
  <c r="CZ35" i="2"/>
  <c r="CX34" i="2"/>
  <c r="CW33" i="2"/>
  <c r="CW32" i="2"/>
  <c r="CW31" i="2"/>
  <c r="CY30" i="2"/>
  <c r="CW29" i="2"/>
  <c r="CY28" i="2"/>
  <c r="CW27" i="2"/>
  <c r="CY26" i="2"/>
  <c r="CW25" i="2"/>
  <c r="CY64" i="2"/>
  <c r="CY43" i="2"/>
  <c r="CX42" i="2"/>
  <c r="CX40" i="2"/>
  <c r="CY38" i="2"/>
  <c r="CZ37" i="2"/>
  <c r="CX36" i="2"/>
  <c r="CW35" i="2"/>
  <c r="CX30" i="2"/>
  <c r="CZ29" i="2"/>
  <c r="CX28" i="2"/>
  <c r="CZ27" i="2"/>
  <c r="CX26" i="2"/>
  <c r="CW42" i="2"/>
  <c r="CX38" i="2"/>
  <c r="CW37" i="2"/>
  <c r="CY29" i="2"/>
  <c r="CY27" i="2"/>
  <c r="CX24" i="2"/>
  <c r="CW23" i="2"/>
  <c r="CZ22" i="2"/>
  <c r="CY21" i="2"/>
  <c r="CX20" i="2"/>
  <c r="CY19" i="2"/>
  <c r="CZ18" i="2"/>
  <c r="CX17" i="2"/>
  <c r="CX16" i="2"/>
  <c r="CW15" i="2"/>
  <c r="CX14" i="2"/>
  <c r="CX13" i="2"/>
  <c r="CY12" i="2"/>
  <c r="CZ11" i="2"/>
  <c r="CX10" i="2"/>
  <c r="CX9" i="2"/>
  <c r="CW47" i="2"/>
  <c r="CZ44" i="2"/>
  <c r="CX43" i="2"/>
  <c r="CZ39" i="2"/>
  <c r="CZ31" i="2"/>
  <c r="CZ25" i="2"/>
  <c r="CW24" i="2"/>
  <c r="CZ23" i="2"/>
  <c r="CY22" i="2"/>
  <c r="CX21" i="2"/>
  <c r="CW20" i="2"/>
  <c r="CX19" i="2"/>
  <c r="CY18" i="2"/>
  <c r="CW17" i="2"/>
  <c r="CW16" i="2"/>
  <c r="CZ15" i="2"/>
  <c r="CW14" i="2"/>
  <c r="CW13" i="2"/>
  <c r="CX12" i="2"/>
  <c r="CY11" i="2"/>
  <c r="CW10" i="2"/>
  <c r="CW9" i="2"/>
  <c r="CX8" i="2"/>
  <c r="CY32" i="2"/>
  <c r="CW26" i="2"/>
  <c r="CY25" i="2"/>
  <c r="CZ24" i="2"/>
  <c r="CY23" i="2"/>
  <c r="CX22" i="2"/>
  <c r="CW21" i="2"/>
  <c r="CZ20" i="2"/>
  <c r="CW19" i="2"/>
  <c r="CX18" i="2"/>
  <c r="CZ17" i="2"/>
  <c r="CZ16" i="2"/>
  <c r="CY15" i="2"/>
  <c r="CZ14" i="2"/>
  <c r="CZ13" i="2"/>
  <c r="CW12" i="2"/>
  <c r="CX11" i="2"/>
  <c r="CZ10" i="2"/>
  <c r="CZ9" i="2"/>
  <c r="CW8" i="2"/>
  <c r="CV97" i="2"/>
  <c r="CV89" i="2"/>
  <c r="CU85" i="2"/>
  <c r="CU81" i="2"/>
  <c r="CV80" i="2"/>
  <c r="CV77" i="2"/>
  <c r="CU76" i="2"/>
  <c r="CV75" i="2"/>
  <c r="CU79" i="2"/>
  <c r="CU77" i="2"/>
  <c r="CS79" i="2"/>
  <c r="CS74" i="2"/>
  <c r="CT73" i="2"/>
  <c r="CV72" i="2"/>
  <c r="CU71" i="2"/>
  <c r="CS70" i="2"/>
  <c r="CV69" i="2"/>
  <c r="CT68" i="2"/>
  <c r="CU67" i="2"/>
  <c r="CT66" i="2"/>
  <c r="CT65" i="2"/>
  <c r="CS64" i="2"/>
  <c r="CT63" i="2"/>
  <c r="CS62" i="2"/>
  <c r="CT61" i="2"/>
  <c r="CV81" i="2"/>
  <c r="CV78" i="2"/>
  <c r="CS77" i="2"/>
  <c r="CV76" i="2"/>
  <c r="CU75" i="2"/>
  <c r="CV74" i="2"/>
  <c r="CS73" i="2"/>
  <c r="CU72" i="2"/>
  <c r="CT71" i="2"/>
  <c r="CV70" i="2"/>
  <c r="CU69" i="2"/>
  <c r="CS68" i="2"/>
  <c r="CT67" i="2"/>
  <c r="CS66" i="2"/>
  <c r="CS65" i="2"/>
  <c r="CV64" i="2"/>
  <c r="CS63" i="2"/>
  <c r="CV62" i="2"/>
  <c r="CS61" i="2"/>
  <c r="CU82" i="2"/>
  <c r="CS71" i="2"/>
  <c r="CU70" i="2"/>
  <c r="CS69" i="2"/>
  <c r="CU68" i="2"/>
  <c r="CS67" i="2"/>
  <c r="CV66" i="2"/>
  <c r="CU64" i="2"/>
  <c r="CU62" i="2"/>
  <c r="CT60" i="2"/>
  <c r="CV59" i="2"/>
  <c r="CU58" i="2"/>
  <c r="CT57" i="2"/>
  <c r="CT56" i="2"/>
  <c r="CT55" i="2"/>
  <c r="CS54" i="2"/>
  <c r="CV53" i="2"/>
  <c r="CS52" i="2"/>
  <c r="CV84" i="2"/>
  <c r="CT72" i="2"/>
  <c r="CT70" i="2"/>
  <c r="CU66" i="2"/>
  <c r="CT64" i="2"/>
  <c r="CT62" i="2"/>
  <c r="CS60" i="2"/>
  <c r="CU59" i="2"/>
  <c r="CT58" i="2"/>
  <c r="CS57" i="2"/>
  <c r="CS56" i="2"/>
  <c r="CS55" i="2"/>
  <c r="CV54" i="2"/>
  <c r="CU53" i="2"/>
  <c r="CV52" i="2"/>
  <c r="CS76" i="2"/>
  <c r="CU73" i="2"/>
  <c r="CU65" i="2"/>
  <c r="CS59" i="2"/>
  <c r="CU55" i="2"/>
  <c r="CT53" i="2"/>
  <c r="CU51" i="2"/>
  <c r="CV50" i="2"/>
  <c r="CV49" i="2"/>
  <c r="CT48" i="2"/>
  <c r="CV47" i="2"/>
  <c r="CT46" i="2"/>
  <c r="CS45" i="2"/>
  <c r="CU44" i="2"/>
  <c r="CS43" i="2"/>
  <c r="CV42" i="2"/>
  <c r="CU41" i="2"/>
  <c r="CS40" i="2"/>
  <c r="CU39" i="2"/>
  <c r="CS38" i="2"/>
  <c r="CU37" i="2"/>
  <c r="CS36" i="2"/>
  <c r="CU35" i="2"/>
  <c r="CS34" i="2"/>
  <c r="CU33" i="2"/>
  <c r="CU78" i="2"/>
  <c r="CS72" i="2"/>
  <c r="CV67" i="2"/>
  <c r="CV61" i="2"/>
  <c r="CV57" i="2"/>
  <c r="CV56" i="2"/>
  <c r="CU54" i="2"/>
  <c r="CS53" i="2"/>
  <c r="CT51" i="2"/>
  <c r="CU50" i="2"/>
  <c r="CU49" i="2"/>
  <c r="CS48" i="2"/>
  <c r="CU47" i="2"/>
  <c r="CS46" i="2"/>
  <c r="CV45" i="2"/>
  <c r="CT44" i="2"/>
  <c r="CV43" i="2"/>
  <c r="CU42" i="2"/>
  <c r="CT41" i="2"/>
  <c r="CV40" i="2"/>
  <c r="CT39" i="2"/>
  <c r="CV38" i="2"/>
  <c r="CT37" i="2"/>
  <c r="CV36" i="2"/>
  <c r="CT35" i="2"/>
  <c r="CV34" i="2"/>
  <c r="CT33" i="2"/>
  <c r="CV32" i="2"/>
  <c r="CT79" i="2"/>
  <c r="CT75" i="2"/>
  <c r="CU74" i="2"/>
  <c r="CT69" i="2"/>
  <c r="CV68" i="2"/>
  <c r="CV63" i="2"/>
  <c r="CU61" i="2"/>
  <c r="CV60" i="2"/>
  <c r="CV58" i="2"/>
  <c r="CU57" i="2"/>
  <c r="CU56" i="2"/>
  <c r="CS75" i="2"/>
  <c r="CV65" i="2"/>
  <c r="CS58" i="2"/>
  <c r="CT54" i="2"/>
  <c r="CU52" i="2"/>
  <c r="CS51" i="2"/>
  <c r="CU48" i="2"/>
  <c r="CT47" i="2"/>
  <c r="CV73" i="2"/>
  <c r="CU60" i="2"/>
  <c r="CT52" i="2"/>
  <c r="CT49" i="2"/>
  <c r="CS47" i="2"/>
  <c r="CU43" i="2"/>
  <c r="CT42" i="2"/>
  <c r="CV82" i="2"/>
  <c r="CT74" i="2"/>
  <c r="CU63" i="2"/>
  <c r="CV55" i="2"/>
  <c r="CT50" i="2"/>
  <c r="CS49" i="2"/>
  <c r="CV46" i="2"/>
  <c r="CU45" i="2"/>
  <c r="CV44" i="2"/>
  <c r="CT43" i="2"/>
  <c r="CS42" i="2"/>
  <c r="CV71" i="2"/>
  <c r="CV48" i="2"/>
  <c r="CT45" i="2"/>
  <c r="CS44" i="2"/>
  <c r="CT40" i="2"/>
  <c r="CU38" i="2"/>
  <c r="CV37" i="2"/>
  <c r="CT36" i="2"/>
  <c r="CS35" i="2"/>
  <c r="CS32" i="2"/>
  <c r="CT31" i="2"/>
  <c r="CV30" i="2"/>
  <c r="CT29" i="2"/>
  <c r="CV28" i="2"/>
  <c r="CT27" i="2"/>
  <c r="CV26" i="2"/>
  <c r="CT25" i="2"/>
  <c r="CV51" i="2"/>
  <c r="CU46" i="2"/>
  <c r="CV41" i="2"/>
  <c r="CV39" i="2"/>
  <c r="CT38" i="2"/>
  <c r="CS37" i="2"/>
  <c r="CS31" i="2"/>
  <c r="CU30" i="2"/>
  <c r="CS29" i="2"/>
  <c r="CU28" i="2"/>
  <c r="CS27" i="2"/>
  <c r="CU26" i="2"/>
  <c r="CS25" i="2"/>
  <c r="CT59" i="2"/>
  <c r="CS41" i="2"/>
  <c r="CS39" i="2"/>
  <c r="CU34" i="2"/>
  <c r="CV33" i="2"/>
  <c r="CU32" i="2"/>
  <c r="CV31" i="2"/>
  <c r="CT30" i="2"/>
  <c r="CV29" i="2"/>
  <c r="CT28" i="2"/>
  <c r="CV27" i="2"/>
  <c r="CT26" i="2"/>
  <c r="CU36" i="2"/>
  <c r="CV35" i="2"/>
  <c r="CS30" i="2"/>
  <c r="CS28" i="2"/>
  <c r="CU25" i="2"/>
  <c r="CT24" i="2"/>
  <c r="CS23" i="2"/>
  <c r="CV22" i="2"/>
  <c r="CU21" i="2"/>
  <c r="CT20" i="2"/>
  <c r="CU19" i="2"/>
  <c r="CV18" i="2"/>
  <c r="CT17" i="2"/>
  <c r="CT16" i="2"/>
  <c r="CS15" i="2"/>
  <c r="CT14" i="2"/>
  <c r="CT13" i="2"/>
  <c r="CU12" i="2"/>
  <c r="CV11" i="2"/>
  <c r="CT10" i="2"/>
  <c r="CT9" i="2"/>
  <c r="CU29" i="2"/>
  <c r="CU27" i="2"/>
  <c r="CS24" i="2"/>
  <c r="CV23" i="2"/>
  <c r="CU22" i="2"/>
  <c r="CT21" i="2"/>
  <c r="CS20" i="2"/>
  <c r="CT19" i="2"/>
  <c r="CU18" i="2"/>
  <c r="CS17" i="2"/>
  <c r="CS16" i="2"/>
  <c r="CV15" i="2"/>
  <c r="CS14" i="2"/>
  <c r="CS13" i="2"/>
  <c r="CT12" i="2"/>
  <c r="CU11" i="2"/>
  <c r="CS10" i="2"/>
  <c r="CS9" i="2"/>
  <c r="CT8" i="2"/>
  <c r="CS50" i="2"/>
  <c r="CU31" i="2"/>
  <c r="CV24" i="2"/>
  <c r="CU23" i="2"/>
  <c r="CT22" i="2"/>
  <c r="CS21" i="2"/>
  <c r="CV20" i="2"/>
  <c r="CS19" i="2"/>
  <c r="CT18" i="2"/>
  <c r="CV17" i="2"/>
  <c r="CV16" i="2"/>
  <c r="CU15" i="2"/>
  <c r="CV14" i="2"/>
  <c r="CV13" i="2"/>
  <c r="CS12" i="2"/>
  <c r="CT11" i="2"/>
  <c r="CV10" i="2"/>
  <c r="CV9" i="2"/>
  <c r="CS8" i="2"/>
  <c r="CR84" i="2"/>
  <c r="CR82" i="2"/>
  <c r="CR81" i="2"/>
  <c r="CR78" i="2"/>
  <c r="CR80" i="2"/>
  <c r="CR75" i="2"/>
  <c r="CR72" i="2"/>
  <c r="CR69" i="2"/>
  <c r="CR74" i="2"/>
  <c r="CQ72" i="2"/>
  <c r="CR70" i="2"/>
  <c r="CR64" i="2"/>
  <c r="CR62" i="2"/>
  <c r="CR76" i="2"/>
  <c r="CQ74" i="2"/>
  <c r="CR73" i="2"/>
  <c r="CR65" i="2"/>
  <c r="CR63" i="2"/>
  <c r="CR61" i="2"/>
  <c r="CR59" i="2"/>
  <c r="CO58" i="2"/>
  <c r="CO57" i="2"/>
  <c r="CP56" i="2"/>
  <c r="CP55" i="2"/>
  <c r="CO54" i="2"/>
  <c r="CR53" i="2"/>
  <c r="CO52" i="2"/>
  <c r="CP73" i="2"/>
  <c r="CR71" i="2"/>
  <c r="CR68" i="2"/>
  <c r="CR67" i="2"/>
  <c r="CP65" i="2"/>
  <c r="CP61" i="2"/>
  <c r="CQ59" i="2"/>
  <c r="CO56" i="2"/>
  <c r="CO55" i="2"/>
  <c r="CR54" i="2"/>
  <c r="CQ53" i="2"/>
  <c r="CR52" i="2"/>
  <c r="CQ70" i="2"/>
  <c r="CQ62" i="2"/>
  <c r="CR60" i="2"/>
  <c r="CR58" i="2"/>
  <c r="CP57" i="2"/>
  <c r="CQ56" i="2"/>
  <c r="CP54" i="2"/>
  <c r="CQ52" i="2"/>
  <c r="CQ51" i="2"/>
  <c r="CR50" i="2"/>
  <c r="CR49" i="2"/>
  <c r="CP48" i="2"/>
  <c r="CR47" i="2"/>
  <c r="CP46" i="2"/>
  <c r="CO45" i="2"/>
  <c r="CQ44" i="2"/>
  <c r="CO43" i="2"/>
  <c r="CR42" i="2"/>
  <c r="CQ41" i="2"/>
  <c r="CO40" i="2"/>
  <c r="CQ39" i="2"/>
  <c r="CO38" i="2"/>
  <c r="CQ37" i="2"/>
  <c r="CO36" i="2"/>
  <c r="CQ35" i="2"/>
  <c r="CO34" i="2"/>
  <c r="CQ33" i="2"/>
  <c r="CP64" i="2"/>
  <c r="CO60" i="2"/>
  <c r="CR55" i="2"/>
  <c r="CP52" i="2"/>
  <c r="CP51" i="2"/>
  <c r="CQ50" i="2"/>
  <c r="CQ49" i="2"/>
  <c r="CO48" i="2"/>
  <c r="CQ47" i="2"/>
  <c r="CO46" i="2"/>
  <c r="CR45" i="2"/>
  <c r="CP44" i="2"/>
  <c r="CR43" i="2"/>
  <c r="CQ42" i="2"/>
  <c r="CP41" i="2"/>
  <c r="CR40" i="2"/>
  <c r="CP39" i="2"/>
  <c r="CR38" i="2"/>
  <c r="CP37" i="2"/>
  <c r="CR36" i="2"/>
  <c r="CP35" i="2"/>
  <c r="CR34" i="2"/>
  <c r="CP33" i="2"/>
  <c r="CR32" i="2"/>
  <c r="CO72" i="2"/>
  <c r="CR66" i="2"/>
  <c r="CO64" i="2"/>
  <c r="CQ55" i="2"/>
  <c r="CR56" i="2"/>
  <c r="CP50" i="2"/>
  <c r="CO49" i="2"/>
  <c r="CR46" i="2"/>
  <c r="CQ54" i="2"/>
  <c r="CP53" i="2"/>
  <c r="CR51" i="2"/>
  <c r="CO50" i="2"/>
  <c r="CR48" i="2"/>
  <c r="CQ46" i="2"/>
  <c r="CP45" i="2"/>
  <c r="CO44" i="2"/>
  <c r="CR41" i="2"/>
  <c r="CR57" i="2"/>
  <c r="CO53" i="2"/>
  <c r="CO51" i="2"/>
  <c r="CQ48" i="2"/>
  <c r="CP47" i="2"/>
  <c r="CO41" i="2"/>
  <c r="CR77" i="2"/>
  <c r="CQ68" i="2"/>
  <c r="CO47" i="2"/>
  <c r="CQ43" i="2"/>
  <c r="CP42" i="2"/>
  <c r="CO39" i="2"/>
  <c r="CQ34" i="2"/>
  <c r="CR33" i="2"/>
  <c r="CP31" i="2"/>
  <c r="CR30" i="2"/>
  <c r="CP29" i="2"/>
  <c r="CR28" i="2"/>
  <c r="CP27" i="2"/>
  <c r="CR26" i="2"/>
  <c r="CP25" i="2"/>
  <c r="CQ45" i="2"/>
  <c r="CR44" i="2"/>
  <c r="CP43" i="2"/>
  <c r="CO42" i="2"/>
  <c r="CQ40" i="2"/>
  <c r="CQ36" i="2"/>
  <c r="CR35" i="2"/>
  <c r="CP34" i="2"/>
  <c r="CO33" i="2"/>
  <c r="CQ32" i="2"/>
  <c r="CO31" i="2"/>
  <c r="CQ30" i="2"/>
  <c r="CO29" i="2"/>
  <c r="CQ28" i="2"/>
  <c r="CO27" i="2"/>
  <c r="CQ26" i="2"/>
  <c r="CO25" i="2"/>
  <c r="CP49" i="2"/>
  <c r="CP40" i="2"/>
  <c r="CQ38" i="2"/>
  <c r="CR37" i="2"/>
  <c r="CP36" i="2"/>
  <c r="CO35" i="2"/>
  <c r="CP32" i="2"/>
  <c r="CR31" i="2"/>
  <c r="CP30" i="2"/>
  <c r="CR29" i="2"/>
  <c r="CP28" i="2"/>
  <c r="CR27" i="2"/>
  <c r="CP26" i="2"/>
  <c r="CO32" i="2"/>
  <c r="CO26" i="2"/>
  <c r="CP24" i="2"/>
  <c r="CO23" i="2"/>
  <c r="CR22" i="2"/>
  <c r="CQ21" i="2"/>
  <c r="CP20" i="2"/>
  <c r="CQ19" i="2"/>
  <c r="CR18" i="2"/>
  <c r="CP17" i="2"/>
  <c r="CP16" i="2"/>
  <c r="CO15" i="2"/>
  <c r="CP14" i="2"/>
  <c r="CP13" i="2"/>
  <c r="CQ12" i="2"/>
  <c r="CR11" i="2"/>
  <c r="CP10" i="2"/>
  <c r="CP9" i="2"/>
  <c r="CP38" i="2"/>
  <c r="CO37" i="2"/>
  <c r="CO30" i="2"/>
  <c r="CO28" i="2"/>
  <c r="CR25" i="2"/>
  <c r="CO24" i="2"/>
  <c r="CR23" i="2"/>
  <c r="CQ22" i="2"/>
  <c r="CP21" i="2"/>
  <c r="CO20" i="2"/>
  <c r="CP19" i="2"/>
  <c r="CQ18" i="2"/>
  <c r="CO17" i="2"/>
  <c r="CO16" i="2"/>
  <c r="CR15" i="2"/>
  <c r="CO14" i="2"/>
  <c r="CO13" i="2"/>
  <c r="CP12" i="2"/>
  <c r="CQ11" i="2"/>
  <c r="CO10" i="2"/>
  <c r="CO9" i="2"/>
  <c r="CP8" i="2"/>
  <c r="CR39" i="2"/>
  <c r="CQ29" i="2"/>
  <c r="CQ27" i="2"/>
  <c r="CQ25" i="2"/>
  <c r="CR24" i="2"/>
  <c r="CQ23" i="2"/>
  <c r="CP22" i="2"/>
  <c r="CO21" i="2"/>
  <c r="CR20" i="2"/>
  <c r="CO19" i="2"/>
  <c r="CP18" i="2"/>
  <c r="CR17" i="2"/>
  <c r="CR16" i="2"/>
  <c r="CQ15" i="2"/>
  <c r="CR14" i="2"/>
  <c r="CR13" i="2"/>
  <c r="CO12" i="2"/>
  <c r="CP11" i="2"/>
  <c r="CR10" i="2"/>
  <c r="CR9" i="2"/>
  <c r="CO8" i="2"/>
  <c r="CN89" i="2"/>
  <c r="CN73" i="2"/>
  <c r="CM66" i="2"/>
  <c r="CL65" i="2"/>
  <c r="CK64" i="2"/>
  <c r="CM63" i="2"/>
  <c r="CK62" i="2"/>
  <c r="CL75" i="2"/>
  <c r="CL69" i="2"/>
  <c r="CL68" i="2"/>
  <c r="CN67" i="2"/>
  <c r="CK65" i="2"/>
  <c r="CK61" i="2"/>
  <c r="CM81" i="2"/>
  <c r="CM60" i="2"/>
  <c r="CL56" i="2"/>
  <c r="CL55" i="2"/>
  <c r="CK54" i="2"/>
  <c r="CN53" i="2"/>
  <c r="CK52" i="2"/>
  <c r="CN63" i="2"/>
  <c r="CN58" i="2"/>
  <c r="CL57" i="2"/>
  <c r="CK56" i="2"/>
  <c r="CK55" i="2"/>
  <c r="CN54" i="2"/>
  <c r="CM53" i="2"/>
  <c r="CN52" i="2"/>
  <c r="CK68" i="2"/>
  <c r="CM55" i="2"/>
  <c r="CL53" i="2"/>
  <c r="CM51" i="2"/>
  <c r="CN50" i="2"/>
  <c r="CN49" i="2"/>
  <c r="CL48" i="2"/>
  <c r="CN47" i="2"/>
  <c r="CL46" i="2"/>
  <c r="CK45" i="2"/>
  <c r="CM44" i="2"/>
  <c r="CK43" i="2"/>
  <c r="CN42" i="2"/>
  <c r="CM41" i="2"/>
  <c r="CK40" i="2"/>
  <c r="CM39" i="2"/>
  <c r="CK38" i="2"/>
  <c r="CM37" i="2"/>
  <c r="CK36" i="2"/>
  <c r="CM35" i="2"/>
  <c r="CK34" i="2"/>
  <c r="CM33" i="2"/>
  <c r="CK70" i="2"/>
  <c r="CM62" i="2"/>
  <c r="CN59" i="2"/>
  <c r="CK58" i="2"/>
  <c r="CK57" i="2"/>
  <c r="CN56" i="2"/>
  <c r="CM54" i="2"/>
  <c r="CK53" i="2"/>
  <c r="CL51" i="2"/>
  <c r="CM50" i="2"/>
  <c r="CM49" i="2"/>
  <c r="CK48" i="2"/>
  <c r="CM47" i="2"/>
  <c r="CK46" i="2"/>
  <c r="CN45" i="2"/>
  <c r="CL44" i="2"/>
  <c r="CN43" i="2"/>
  <c r="CM42" i="2"/>
  <c r="CL41" i="2"/>
  <c r="CN40" i="2"/>
  <c r="CL39" i="2"/>
  <c r="CN38" i="2"/>
  <c r="CL37" i="2"/>
  <c r="CN36" i="2"/>
  <c r="CL35" i="2"/>
  <c r="CN34" i="2"/>
  <c r="CL33" i="2"/>
  <c r="CN32" i="2"/>
  <c r="CN78" i="2"/>
  <c r="CM59" i="2"/>
  <c r="CM56" i="2"/>
  <c r="CK51" i="2"/>
  <c r="CM48" i="2"/>
  <c r="CL47" i="2"/>
  <c r="CN66" i="2"/>
  <c r="CL49" i="2"/>
  <c r="CK47" i="2"/>
  <c r="CM43" i="2"/>
  <c r="CL42" i="2"/>
  <c r="CL54" i="2"/>
  <c r="CM52" i="2"/>
  <c r="CL50" i="2"/>
  <c r="CK49" i="2"/>
  <c r="CN46" i="2"/>
  <c r="CM45" i="2"/>
  <c r="CN44" i="2"/>
  <c r="CL43" i="2"/>
  <c r="CK42" i="2"/>
  <c r="CK50" i="2"/>
  <c r="CK41" i="2"/>
  <c r="CL40" i="2"/>
  <c r="CM38" i="2"/>
  <c r="CN37" i="2"/>
  <c r="CL36" i="2"/>
  <c r="CK35" i="2"/>
  <c r="CM32" i="2"/>
  <c r="CL31" i="2"/>
  <c r="CN30" i="2"/>
  <c r="CL29" i="2"/>
  <c r="CN28" i="2"/>
  <c r="CL27" i="2"/>
  <c r="CN26" i="2"/>
  <c r="CL25" i="2"/>
  <c r="CL52" i="2"/>
  <c r="CN48" i="2"/>
  <c r="CN39" i="2"/>
  <c r="CL38" i="2"/>
  <c r="CK37" i="2"/>
  <c r="CL32" i="2"/>
  <c r="CK31" i="2"/>
  <c r="CM30" i="2"/>
  <c r="CK29" i="2"/>
  <c r="CM28" i="2"/>
  <c r="CK27" i="2"/>
  <c r="CM26" i="2"/>
  <c r="CK25" i="2"/>
  <c r="CN51" i="2"/>
  <c r="CM46" i="2"/>
  <c r="CL45" i="2"/>
  <c r="CK44" i="2"/>
  <c r="CK39" i="2"/>
  <c r="CM34" i="2"/>
  <c r="CN33" i="2"/>
  <c r="CK32" i="2"/>
  <c r="CN31" i="2"/>
  <c r="CL30" i="2"/>
  <c r="CN29" i="2"/>
  <c r="CL28" i="2"/>
  <c r="CN27" i="2"/>
  <c r="CM40" i="2"/>
  <c r="CL34" i="2"/>
  <c r="CK33" i="2"/>
  <c r="CM31" i="2"/>
  <c r="CM25" i="2"/>
  <c r="CL24" i="2"/>
  <c r="CK23" i="2"/>
  <c r="CN22" i="2"/>
  <c r="CM21" i="2"/>
  <c r="CL20" i="2"/>
  <c r="CM19" i="2"/>
  <c r="CN18" i="2"/>
  <c r="CL17" i="2"/>
  <c r="CL16" i="2"/>
  <c r="CK15" i="2"/>
  <c r="CL14" i="2"/>
  <c r="CL13" i="2"/>
  <c r="CM12" i="2"/>
  <c r="CN11" i="2"/>
  <c r="CL10" i="2"/>
  <c r="CL9" i="2"/>
  <c r="CN41" i="2"/>
  <c r="CM36" i="2"/>
  <c r="CN35" i="2"/>
  <c r="CL26" i="2"/>
  <c r="CK24" i="2"/>
  <c r="CN23" i="2"/>
  <c r="CM22" i="2"/>
  <c r="CL21" i="2"/>
  <c r="CK20" i="2"/>
  <c r="CL19" i="2"/>
  <c r="CM18" i="2"/>
  <c r="CK17" i="2"/>
  <c r="CK16" i="2"/>
  <c r="CN15" i="2"/>
  <c r="CK14" i="2"/>
  <c r="CK13" i="2"/>
  <c r="CL12" i="2"/>
  <c r="CM11" i="2"/>
  <c r="CK10" i="2"/>
  <c r="CK9" i="2"/>
  <c r="CL8" i="2"/>
  <c r="CN55" i="2"/>
  <c r="CK30" i="2"/>
  <c r="CK28" i="2"/>
  <c r="CK26" i="2"/>
  <c r="CN24" i="2"/>
  <c r="CM23" i="2"/>
  <c r="CL22" i="2"/>
  <c r="CK21" i="2"/>
  <c r="CN20" i="2"/>
  <c r="CK19" i="2"/>
  <c r="CL18" i="2"/>
  <c r="CN17" i="2"/>
  <c r="CN16" i="2"/>
  <c r="CM15" i="2"/>
  <c r="CN14" i="2"/>
  <c r="CN13" i="2"/>
  <c r="CK12" i="2"/>
  <c r="CL11" i="2"/>
  <c r="CN10" i="2"/>
  <c r="CN9" i="2"/>
  <c r="CK8" i="2"/>
  <c r="CG72" i="2"/>
  <c r="CJ59" i="2"/>
  <c r="CG58" i="2"/>
  <c r="CG57" i="2"/>
  <c r="CH53" i="2"/>
  <c r="CJ69" i="2"/>
  <c r="CI60" i="2"/>
  <c r="CI59" i="2"/>
  <c r="CJ54" i="2"/>
  <c r="CG53" i="2"/>
  <c r="CI52" i="2"/>
  <c r="CH56" i="2"/>
  <c r="CH52" i="2"/>
  <c r="CI51" i="2"/>
  <c r="CJ50" i="2"/>
  <c r="CH49" i="2"/>
  <c r="CJ47" i="2"/>
  <c r="CH44" i="2"/>
  <c r="CJ42" i="2"/>
  <c r="CH41" i="2"/>
  <c r="CI39" i="2"/>
  <c r="CG38" i="2"/>
  <c r="CI37" i="2"/>
  <c r="CG36" i="2"/>
  <c r="CI35" i="2"/>
  <c r="CG34" i="2"/>
  <c r="CI33" i="2"/>
  <c r="CJ55" i="2"/>
  <c r="CG50" i="2"/>
  <c r="CG49" i="2"/>
  <c r="CI47" i="2"/>
  <c r="CH45" i="2"/>
  <c r="CJ43" i="2"/>
  <c r="CH42" i="2"/>
  <c r="CG41" i="2"/>
  <c r="CJ40" i="2"/>
  <c r="CH39" i="2"/>
  <c r="CJ38" i="2"/>
  <c r="CH37" i="2"/>
  <c r="CJ36" i="2"/>
  <c r="CH35" i="2"/>
  <c r="CJ34" i="2"/>
  <c r="CH33" i="2"/>
  <c r="CJ32" i="2"/>
  <c r="CI67" i="2"/>
  <c r="CH60" i="2"/>
  <c r="CJ58" i="2"/>
  <c r="CH57" i="2"/>
  <c r="CI55" i="2"/>
  <c r="CJ61" i="2"/>
  <c r="CJ46" i="2"/>
  <c r="CI56" i="2"/>
  <c r="CJ51" i="2"/>
  <c r="CI48" i="2"/>
  <c r="CG46" i="2"/>
  <c r="CI41" i="2"/>
  <c r="CH48" i="2"/>
  <c r="CG39" i="2"/>
  <c r="CI34" i="2"/>
  <c r="CJ33" i="2"/>
  <c r="CH32" i="2"/>
  <c r="CH31" i="2"/>
  <c r="CJ30" i="2"/>
  <c r="CH29" i="2"/>
  <c r="CJ28" i="2"/>
  <c r="CH27" i="2"/>
  <c r="CJ26" i="2"/>
  <c r="CH25" i="2"/>
  <c r="CG54" i="2"/>
  <c r="CI40" i="2"/>
  <c r="CI36" i="2"/>
  <c r="CJ35" i="2"/>
  <c r="CH34" i="2"/>
  <c r="CG33" i="2"/>
  <c r="CG32" i="2"/>
  <c r="CG31" i="2"/>
  <c r="CI30" i="2"/>
  <c r="CG29" i="2"/>
  <c r="CI28" i="2"/>
  <c r="CG27" i="2"/>
  <c r="CI26" i="2"/>
  <c r="CG25" i="2"/>
  <c r="CI43" i="2"/>
  <c r="CG42" i="2"/>
  <c r="CH40" i="2"/>
  <c r="CI38" i="2"/>
  <c r="CJ37" i="2"/>
  <c r="CH36" i="2"/>
  <c r="CG35" i="2"/>
  <c r="CJ31" i="2"/>
  <c r="CH30" i="2"/>
  <c r="CJ29" i="2"/>
  <c r="CH28" i="2"/>
  <c r="CJ27" i="2"/>
  <c r="CI29" i="2"/>
  <c r="CI27" i="2"/>
  <c r="CG26" i="2"/>
  <c r="CH24" i="2"/>
  <c r="CG23" i="2"/>
  <c r="CJ22" i="2"/>
  <c r="CI21" i="2"/>
  <c r="CH20" i="2"/>
  <c r="CI19" i="2"/>
  <c r="CJ18" i="2"/>
  <c r="CH17" i="2"/>
  <c r="CH16" i="2"/>
  <c r="CG15" i="2"/>
  <c r="CH14" i="2"/>
  <c r="CH13" i="2"/>
  <c r="CI12" i="2"/>
  <c r="CJ11" i="2"/>
  <c r="CH10" i="2"/>
  <c r="CH9" i="2"/>
  <c r="CI32" i="2"/>
  <c r="CI31" i="2"/>
  <c r="CJ25" i="2"/>
  <c r="CG24" i="2"/>
  <c r="CJ23" i="2"/>
  <c r="CI22" i="2"/>
  <c r="CH21" i="2"/>
  <c r="CG20" i="2"/>
  <c r="CH19" i="2"/>
  <c r="CI18" i="2"/>
  <c r="CG17" i="2"/>
  <c r="CG16" i="2"/>
  <c r="CJ15" i="2"/>
  <c r="CG14" i="2"/>
  <c r="CG13" i="2"/>
  <c r="CH12" i="2"/>
  <c r="CI11" i="2"/>
  <c r="CG10" i="2"/>
  <c r="CG9" i="2"/>
  <c r="CH8" i="2"/>
  <c r="CG45" i="2"/>
  <c r="CI44" i="2"/>
  <c r="CH38" i="2"/>
  <c r="CG37" i="2"/>
  <c r="CI25" i="2"/>
  <c r="CJ24" i="2"/>
  <c r="CI23" i="2"/>
  <c r="CH22" i="2"/>
  <c r="CG21" i="2"/>
  <c r="CJ20" i="2"/>
  <c r="CG19" i="2"/>
  <c r="CH18" i="2"/>
  <c r="CJ17" i="2"/>
  <c r="CJ16" i="2"/>
  <c r="CI15" i="2"/>
  <c r="CJ14" i="2"/>
  <c r="CJ13" i="2"/>
  <c r="CG12" i="2"/>
  <c r="CH11" i="2"/>
  <c r="CJ10" i="2"/>
  <c r="CJ9" i="2"/>
  <c r="CG8" i="2"/>
  <c r="CF62" i="2"/>
  <c r="CE68" i="2"/>
  <c r="CF61" i="2"/>
  <c r="CE48" i="2"/>
  <c r="CF46" i="2"/>
  <c r="CE43" i="2"/>
  <c r="CF40" i="2"/>
  <c r="CE39" i="2"/>
  <c r="CE37" i="2"/>
  <c r="CE35" i="2"/>
  <c r="CE33" i="2"/>
  <c r="CE52" i="2"/>
  <c r="CF51" i="2"/>
  <c r="CE44" i="2"/>
  <c r="CE40" i="2"/>
  <c r="CF38" i="2"/>
  <c r="CF36" i="2"/>
  <c r="CF34" i="2"/>
  <c r="CF32" i="2"/>
  <c r="CF59" i="2"/>
  <c r="CC50" i="2"/>
  <c r="CC49" i="2"/>
  <c r="CD45" i="2"/>
  <c r="CD44" i="2"/>
  <c r="CC60" i="2"/>
  <c r="CF47" i="2"/>
  <c r="CE38" i="2"/>
  <c r="CF37" i="2"/>
  <c r="CD36" i="2"/>
  <c r="CC35" i="2"/>
  <c r="CC32" i="2"/>
  <c r="CD31" i="2"/>
  <c r="CF30" i="2"/>
  <c r="CD29" i="2"/>
  <c r="CF28" i="2"/>
  <c r="CD27" i="2"/>
  <c r="CF26" i="2"/>
  <c r="CD25" i="2"/>
  <c r="CC53" i="2"/>
  <c r="CE47" i="2"/>
  <c r="CE41" i="2"/>
  <c r="CF39" i="2"/>
  <c r="CD38" i="2"/>
  <c r="CC37" i="2"/>
  <c r="CC31" i="2"/>
  <c r="CE30" i="2"/>
  <c r="CC29" i="2"/>
  <c r="CE28" i="2"/>
  <c r="CC27" i="2"/>
  <c r="CE26" i="2"/>
  <c r="CC25" i="2"/>
  <c r="CD41" i="2"/>
  <c r="CC39" i="2"/>
  <c r="CE34" i="2"/>
  <c r="CF33" i="2"/>
  <c r="CE32" i="2"/>
  <c r="CF31" i="2"/>
  <c r="CD30" i="2"/>
  <c r="CF29" i="2"/>
  <c r="CD28" i="2"/>
  <c r="CF27" i="2"/>
  <c r="CC30" i="2"/>
  <c r="CC28" i="2"/>
  <c r="CE25" i="2"/>
  <c r="CD24" i="2"/>
  <c r="CC23" i="2"/>
  <c r="CF22" i="2"/>
  <c r="CE21" i="2"/>
  <c r="CD20" i="2"/>
  <c r="CE19" i="2"/>
  <c r="CF18" i="2"/>
  <c r="CD17" i="2"/>
  <c r="CD16" i="2"/>
  <c r="CC15" i="2"/>
  <c r="CD14" i="2"/>
  <c r="CD13" i="2"/>
  <c r="CE12" i="2"/>
  <c r="CF11" i="2"/>
  <c r="CD10" i="2"/>
  <c r="CD9" i="2"/>
  <c r="CD49" i="2"/>
  <c r="CF42" i="2"/>
  <c r="CD40" i="2"/>
  <c r="CD34" i="2"/>
  <c r="CC33" i="2"/>
  <c r="CE29" i="2"/>
  <c r="CE27" i="2"/>
  <c r="CD26" i="2"/>
  <c r="CC24" i="2"/>
  <c r="CF23" i="2"/>
  <c r="CE22" i="2"/>
  <c r="CD21" i="2"/>
  <c r="CC20" i="2"/>
  <c r="CD19" i="2"/>
  <c r="CE18" i="2"/>
  <c r="CC17" i="2"/>
  <c r="CC16" i="2"/>
  <c r="CF15" i="2"/>
  <c r="CC14" i="2"/>
  <c r="CC13" i="2"/>
  <c r="CD12" i="2"/>
  <c r="CE11" i="2"/>
  <c r="CC10" i="2"/>
  <c r="CC9" i="2"/>
  <c r="CD8" i="2"/>
  <c r="CF43" i="2"/>
  <c r="CE36" i="2"/>
  <c r="CF35" i="2"/>
  <c r="CD32" i="2"/>
  <c r="CE31" i="2"/>
  <c r="CC26" i="2"/>
  <c r="CF24" i="2"/>
  <c r="CE23" i="2"/>
  <c r="CD22" i="2"/>
  <c r="CC21" i="2"/>
  <c r="CF20" i="2"/>
  <c r="CC19" i="2"/>
  <c r="CD18" i="2"/>
  <c r="CF17" i="2"/>
  <c r="CF16" i="2"/>
  <c r="CE15" i="2"/>
  <c r="CF14" i="2"/>
  <c r="CF13" i="2"/>
  <c r="CC12" i="2"/>
  <c r="CD11" i="2"/>
  <c r="CF10" i="2"/>
  <c r="CF9" i="2"/>
  <c r="CC8" i="2"/>
  <c r="CB93" i="2"/>
  <c r="CB66" i="2"/>
  <c r="CB62" i="2"/>
  <c r="CA56" i="2"/>
  <c r="CB55" i="2"/>
  <c r="CB54" i="2"/>
  <c r="CA52" i="2"/>
  <c r="CB58" i="2"/>
  <c r="CA55" i="2"/>
  <c r="CA59" i="2"/>
  <c r="BY50" i="2"/>
  <c r="BZ49" i="2"/>
  <c r="CB47" i="2"/>
  <c r="BZ44" i="2"/>
  <c r="BY42" i="2"/>
  <c r="CA40" i="2"/>
  <c r="CA39" i="2"/>
  <c r="BY38" i="2"/>
  <c r="CA37" i="2"/>
  <c r="BY36" i="2"/>
  <c r="CA35" i="2"/>
  <c r="BY34" i="2"/>
  <c r="CA33" i="2"/>
  <c r="BY49" i="2"/>
  <c r="CA47" i="2"/>
  <c r="BZ45" i="2"/>
  <c r="CB43" i="2"/>
  <c r="CA41" i="2"/>
  <c r="BZ40" i="2"/>
  <c r="BZ39" i="2"/>
  <c r="CB38" i="2"/>
  <c r="BZ37" i="2"/>
  <c r="CB36" i="2"/>
  <c r="BZ35" i="2"/>
  <c r="CB34" i="2"/>
  <c r="BZ33" i="2"/>
  <c r="CB32" i="2"/>
  <c r="BZ53" i="2"/>
  <c r="BZ48" i="2"/>
  <c r="BY58" i="2"/>
  <c r="CB50" i="2"/>
  <c r="CA43" i="2"/>
  <c r="CB42" i="2"/>
  <c r="CB51" i="2"/>
  <c r="CB46" i="2"/>
  <c r="BY45" i="2"/>
  <c r="CA44" i="2"/>
  <c r="BZ42" i="2"/>
  <c r="BY41" i="2"/>
  <c r="CB40" i="2"/>
  <c r="BY39" i="2"/>
  <c r="CA34" i="2"/>
  <c r="CB33" i="2"/>
  <c r="BZ31" i="2"/>
  <c r="CB30" i="2"/>
  <c r="BZ29" i="2"/>
  <c r="CB28" i="2"/>
  <c r="BZ27" i="2"/>
  <c r="CB26" i="2"/>
  <c r="BZ25" i="2"/>
  <c r="CA36" i="2"/>
  <c r="CB35" i="2"/>
  <c r="BZ34" i="2"/>
  <c r="BY33" i="2"/>
  <c r="CA32" i="2"/>
  <c r="BY31" i="2"/>
  <c r="CA30" i="2"/>
  <c r="BY29" i="2"/>
  <c r="CA28" i="2"/>
  <c r="BY27" i="2"/>
  <c r="CA26" i="2"/>
  <c r="BZ57" i="2"/>
  <c r="CA48" i="2"/>
  <c r="CA38" i="2"/>
  <c r="CB37" i="2"/>
  <c r="BZ36" i="2"/>
  <c r="BY35" i="2"/>
  <c r="BZ32" i="2"/>
  <c r="CB31" i="2"/>
  <c r="BZ30" i="2"/>
  <c r="CB29" i="2"/>
  <c r="BZ28" i="2"/>
  <c r="CB27" i="2"/>
  <c r="CB39" i="2"/>
  <c r="BY26" i="2"/>
  <c r="BZ24" i="2"/>
  <c r="BY23" i="2"/>
  <c r="CB22" i="2"/>
  <c r="CA21" i="2"/>
  <c r="BZ20" i="2"/>
  <c r="CA19" i="2"/>
  <c r="CB18" i="2"/>
  <c r="BZ17" i="2"/>
  <c r="BZ16" i="2"/>
  <c r="BY15" i="2"/>
  <c r="BZ14" i="2"/>
  <c r="BZ13" i="2"/>
  <c r="CA12" i="2"/>
  <c r="CB11" i="2"/>
  <c r="BZ10" i="2"/>
  <c r="BZ9" i="2"/>
  <c r="CA51" i="2"/>
  <c r="BY30" i="2"/>
  <c r="BY28" i="2"/>
  <c r="CB25" i="2"/>
  <c r="BY24" i="2"/>
  <c r="CB23" i="2"/>
  <c r="CA22" i="2"/>
  <c r="BZ21" i="2"/>
  <c r="BY20" i="2"/>
  <c r="BZ19" i="2"/>
  <c r="CA18" i="2"/>
  <c r="BY17" i="2"/>
  <c r="BY16" i="2"/>
  <c r="CB15" i="2"/>
  <c r="BY14" i="2"/>
  <c r="BY13" i="2"/>
  <c r="BZ12" i="2"/>
  <c r="CA11" i="2"/>
  <c r="BY10" i="2"/>
  <c r="BY9" i="2"/>
  <c r="BZ41" i="2"/>
  <c r="CA29" i="2"/>
  <c r="CA27" i="2"/>
  <c r="CA25" i="2"/>
  <c r="CB24" i="2"/>
  <c r="CA23" i="2"/>
  <c r="BZ22" i="2"/>
  <c r="BY21" i="2"/>
  <c r="CB20" i="2"/>
  <c r="BY19" i="2"/>
  <c r="BZ18" i="2"/>
  <c r="CB17" i="2"/>
  <c r="CB16" i="2"/>
  <c r="CA15" i="2"/>
  <c r="CB14" i="2"/>
  <c r="CB13" i="2"/>
  <c r="BY12" i="2"/>
  <c r="BZ11" i="2"/>
  <c r="CB10" i="2"/>
  <c r="CB9" i="2"/>
  <c r="BS78" i="2"/>
  <c r="BV32" i="2"/>
  <c r="BW39" i="2"/>
  <c r="BU33" i="2"/>
  <c r="BW31" i="2"/>
  <c r="BU25" i="2"/>
  <c r="BU18" i="2"/>
  <c r="BV11" i="2"/>
  <c r="BW23" i="2"/>
  <c r="BV15" i="2"/>
  <c r="BV24" i="2"/>
  <c r="BU16" i="2"/>
  <c r="BW14" i="2"/>
  <c r="BX13" i="2"/>
  <c r="BW10" i="2"/>
  <c r="BX9" i="2"/>
  <c r="BS51" i="2"/>
  <c r="BR48" i="2"/>
  <c r="BT42" i="2"/>
  <c r="BT34" i="2"/>
  <c r="BR52" i="2"/>
  <c r="BT26" i="2"/>
  <c r="BQ12" i="2"/>
  <c r="BR11" i="2"/>
  <c r="BT17" i="2"/>
  <c r="BR15" i="2"/>
  <c r="BN36" i="2"/>
  <c r="BM37" i="2"/>
  <c r="BN28" i="2"/>
  <c r="BM29" i="2"/>
  <c r="BO27" i="2"/>
  <c r="BM16" i="2"/>
  <c r="BO14" i="2"/>
  <c r="BP13" i="2"/>
  <c r="BO10" i="2"/>
  <c r="BP9" i="2"/>
  <c r="BM18" i="2"/>
  <c r="BM12" i="2"/>
  <c r="BN20" i="2"/>
  <c r="BN11" i="2"/>
  <c r="BL46" i="2"/>
  <c r="BL38" i="2"/>
  <c r="BJ49" i="2"/>
  <c r="BK43" i="2"/>
  <c r="BL30" i="2"/>
  <c r="BJ40" i="2"/>
  <c r="BL22" i="2"/>
  <c r="BI17" i="2"/>
  <c r="BJ15" i="2"/>
  <c r="BI16" i="2"/>
  <c r="BK14" i="2"/>
  <c r="BL13" i="2"/>
  <c r="BK10" i="2"/>
  <c r="BL9" i="2"/>
  <c r="BI12" i="2"/>
  <c r="BF32" i="2"/>
  <c r="BG31" i="2"/>
  <c r="BF11" i="2"/>
  <c r="BE25" i="2"/>
  <c r="BF15" i="2"/>
  <c r="BG23" i="2"/>
  <c r="BE18" i="2"/>
  <c r="BE16" i="2"/>
  <c r="BG14" i="2"/>
  <c r="BH13" i="2"/>
  <c r="BG10" i="2"/>
  <c r="BH9" i="2"/>
  <c r="BC41" i="2"/>
  <c r="BD26" i="2"/>
  <c r="BD34" i="2"/>
  <c r="BA12" i="2"/>
  <c r="BA10" i="2"/>
  <c r="BB9" i="2"/>
  <c r="BD17" i="2"/>
  <c r="BB11" i="2"/>
  <c r="BA9" i="2"/>
  <c r="BB15" i="2"/>
  <c r="AY35" i="2"/>
  <c r="AX28" i="2"/>
  <c r="AW21" i="2"/>
  <c r="AY19" i="2"/>
  <c r="AW16" i="2"/>
  <c r="AY14" i="2"/>
  <c r="AZ13" i="2"/>
  <c r="AX11" i="2"/>
  <c r="AW10" i="2"/>
  <c r="AX9" i="2"/>
  <c r="AW14" i="2"/>
  <c r="AX13" i="2"/>
  <c r="AY12" i="2"/>
  <c r="AW11" i="2"/>
  <c r="AZ10" i="2"/>
  <c r="AW9" i="2"/>
  <c r="AX17" i="2"/>
  <c r="AW13" i="2"/>
  <c r="AX12" i="2"/>
  <c r="AZ11" i="2"/>
  <c r="AY10" i="2"/>
  <c r="AZ9" i="2"/>
  <c r="AV66" i="2"/>
  <c r="AU47" i="2"/>
  <c r="AV38" i="2"/>
  <c r="AV30" i="2"/>
  <c r="AS18" i="2"/>
  <c r="AS17" i="2"/>
  <c r="AV15" i="2"/>
  <c r="AT14" i="2"/>
  <c r="AU13" i="2"/>
  <c r="AV12" i="2"/>
  <c r="AT11" i="2"/>
  <c r="AS10" i="2"/>
  <c r="AV22" i="2"/>
  <c r="AU16" i="2"/>
  <c r="AU15" i="2"/>
  <c r="AS14" i="2"/>
  <c r="AT13" i="2"/>
  <c r="AU12" i="2"/>
  <c r="AS11" i="2"/>
  <c r="AV10" i="2"/>
  <c r="AS9" i="2"/>
  <c r="AT16" i="2"/>
  <c r="AT15" i="2"/>
  <c r="AV14" i="2"/>
  <c r="AS13" i="2"/>
  <c r="AT12" i="2"/>
  <c r="AV11" i="2"/>
  <c r="AU10" i="2"/>
  <c r="AV9" i="2"/>
  <c r="AP24" i="2"/>
  <c r="AP20" i="2"/>
  <c r="AR16" i="2"/>
  <c r="AR15" i="2"/>
  <c r="AP14" i="2"/>
  <c r="AQ13" i="2"/>
  <c r="AR12" i="2"/>
  <c r="AP11" i="2"/>
  <c r="AO10" i="2"/>
  <c r="AQ19" i="2"/>
  <c r="AR18" i="2"/>
  <c r="AR17" i="2"/>
  <c r="AQ16" i="2"/>
  <c r="AQ15" i="2"/>
  <c r="AO14" i="2"/>
  <c r="AP13" i="2"/>
  <c r="AQ12" i="2"/>
  <c r="AO11" i="2"/>
  <c r="AR10" i="2"/>
  <c r="AO9" i="2"/>
  <c r="AO25" i="2"/>
  <c r="AO18" i="2"/>
  <c r="AP17" i="2"/>
  <c r="AP16" i="2"/>
  <c r="AP15" i="2"/>
  <c r="AR14" i="2"/>
  <c r="AO13" i="2"/>
  <c r="AP12" i="2"/>
  <c r="AR11" i="2"/>
  <c r="AQ10" i="2"/>
  <c r="AR9" i="2"/>
  <c r="AN59" i="2"/>
  <c r="AM23" i="2"/>
  <c r="AN17" i="2"/>
  <c r="AN16" i="2"/>
  <c r="AN15" i="2"/>
  <c r="AM13" i="2"/>
  <c r="AN12" i="2"/>
  <c r="AN26" i="2"/>
  <c r="AM16" i="2"/>
  <c r="AM15" i="2"/>
  <c r="AM12" i="2"/>
  <c r="AN10" i="2"/>
  <c r="AN34" i="2"/>
  <c r="AM19" i="2"/>
  <c r="AN14" i="2"/>
  <c r="AN11" i="2"/>
  <c r="AM10" i="2"/>
  <c r="AN9" i="2"/>
  <c r="AJ18" i="2"/>
  <c r="AJ16" i="2"/>
  <c r="AJ15" i="2"/>
  <c r="AI13" i="2"/>
  <c r="AJ12" i="2"/>
  <c r="AI15" i="2"/>
  <c r="AI12" i="2"/>
  <c r="AJ10" i="2"/>
  <c r="AJ22" i="2"/>
  <c r="AJ17" i="2"/>
  <c r="AJ14" i="2"/>
  <c r="AJ11" i="2"/>
  <c r="AI10" i="2"/>
  <c r="AJ9" i="2"/>
  <c r="AF62" i="2"/>
  <c r="AF46" i="2"/>
  <c r="AF38" i="2"/>
  <c r="AF30" i="2"/>
  <c r="AF15" i="2"/>
  <c r="AF12" i="2"/>
  <c r="AF10" i="2"/>
  <c r="AF18" i="2"/>
  <c r="AF14" i="2"/>
  <c r="AF11" i="2"/>
  <c r="AF9" i="2"/>
  <c r="X5" i="2"/>
  <c r="S39" i="2"/>
  <c r="AF7" i="2"/>
  <c r="AC8" i="2"/>
  <c r="AG8" i="2"/>
  <c r="X9" i="2"/>
  <c r="AH10" i="2"/>
  <c r="AE11" i="2"/>
  <c r="DT12" i="2"/>
  <c r="DO13" i="2"/>
  <c r="DO14" i="2"/>
  <c r="DR15" i="2"/>
  <c r="DC16" i="2"/>
  <c r="DS16" i="2"/>
  <c r="CY17" i="2"/>
  <c r="DO17" i="2"/>
  <c r="CK18" i="2"/>
  <c r="DA18" i="2"/>
  <c r="DQ18" i="2"/>
  <c r="CB19" i="2"/>
  <c r="CR19" i="2"/>
  <c r="DH19" i="2"/>
  <c r="AG21" i="2"/>
  <c r="CE20" i="2"/>
  <c r="CU20" i="2"/>
  <c r="DK20" i="2"/>
  <c r="BM21" i="2"/>
  <c r="CN21" i="2"/>
  <c r="DD21" i="2"/>
  <c r="DT21" i="2"/>
  <c r="CC22" i="2"/>
  <c r="CS22" i="2"/>
  <c r="DI22" i="2"/>
  <c r="AQ23" i="2"/>
  <c r="CL23" i="2"/>
  <c r="DB23" i="2"/>
  <c r="DR23" i="2"/>
  <c r="CA24" i="2"/>
  <c r="CQ24" i="2"/>
  <c r="DG24" i="2"/>
  <c r="AL14" i="2"/>
  <c r="AL11" i="2"/>
  <c r="AK10" i="2"/>
  <c r="AL24" i="2"/>
  <c r="AK21" i="2"/>
  <c r="AL20" i="2"/>
  <c r="AL17" i="2"/>
  <c r="AK14" i="2"/>
  <c r="AL13" i="2"/>
  <c r="AK11" i="2"/>
  <c r="AK9" i="2"/>
  <c r="AL16" i="2"/>
  <c r="AL15" i="2"/>
  <c r="AK13" i="2"/>
  <c r="AL12" i="2"/>
  <c r="CV25" i="2"/>
  <c r="DI26" i="2"/>
  <c r="DS27" i="2"/>
  <c r="DM28" i="2"/>
  <c r="DC29" i="2"/>
  <c r="CW30" i="2"/>
  <c r="DK31" i="2"/>
  <c r="DO32" i="2"/>
  <c r="CT34" i="2"/>
  <c r="AX36" i="2"/>
  <c r="DE37" i="2"/>
  <c r="CJ39" i="2"/>
  <c r="U4" i="2"/>
  <c r="R41" i="2"/>
  <c r="S6" i="2"/>
  <c r="AH6" i="2"/>
  <c r="AG7" i="2"/>
  <c r="AD8" i="2"/>
  <c r="AH8" i="2"/>
  <c r="AD9" i="2"/>
  <c r="DS9" i="2"/>
  <c r="DO10" i="2"/>
  <c r="DH12" i="2"/>
  <c r="DC13" i="2"/>
  <c r="DS13" i="2"/>
  <c r="BS14" i="2"/>
  <c r="CM14" i="2"/>
  <c r="DC14" i="2"/>
  <c r="DS14" i="2"/>
  <c r="BZ15" i="2"/>
  <c r="CP15" i="2"/>
  <c r="DF15" i="2"/>
  <c r="DV15" i="2"/>
  <c r="AO16" i="2"/>
  <c r="CA16" i="2"/>
  <c r="CQ16" i="2"/>
  <c r="DG16" i="2"/>
  <c r="AD71" i="2"/>
  <c r="AD16" i="2"/>
  <c r="AD14" i="2"/>
  <c r="AD11" i="2"/>
  <c r="AC10" i="2"/>
  <c r="AD17" i="2"/>
  <c r="AC16" i="2"/>
  <c r="AC14" i="2"/>
  <c r="AD13" i="2"/>
  <c r="AC11" i="2"/>
  <c r="AC9" i="2"/>
  <c r="AD15" i="2"/>
  <c r="AC13" i="2"/>
  <c r="AD12" i="2"/>
  <c r="BN17" i="2"/>
  <c r="CM17" i="2"/>
  <c r="DC17" i="2"/>
  <c r="DS17" i="2"/>
  <c r="BY18" i="2"/>
  <c r="CO18" i="2"/>
  <c r="DE18" i="2"/>
  <c r="DU18" i="2"/>
  <c r="CF19" i="2"/>
  <c r="CV19" i="2"/>
  <c r="DL19" i="2"/>
  <c r="AD20" i="2"/>
  <c r="CI20" i="2"/>
  <c r="CY20" i="2"/>
  <c r="DO20" i="2"/>
  <c r="CB21" i="2"/>
  <c r="CR21" i="2"/>
  <c r="DH21" i="2"/>
  <c r="CG22" i="2"/>
  <c r="CW22" i="2"/>
  <c r="DM22" i="2"/>
  <c r="BZ23" i="2"/>
  <c r="CP23" i="2"/>
  <c r="DF23" i="2"/>
  <c r="DV23" i="2"/>
  <c r="N113" i="2"/>
  <c r="CE24" i="2"/>
  <c r="CU24" i="2"/>
  <c r="DK24" i="2"/>
  <c r="BY25" i="2"/>
  <c r="DD25" i="2"/>
  <c r="BZ26" i="2"/>
  <c r="AY27" i="2"/>
  <c r="DS29" i="2"/>
  <c r="DM30" i="2"/>
  <c r="BO35" i="2"/>
  <c r="DC36" i="2"/>
  <c r="DP39" i="2"/>
  <c r="DT41" i="2"/>
  <c r="DD48" i="2"/>
  <c r="V4" i="2"/>
  <c r="T5" i="2"/>
  <c r="W6" i="2"/>
  <c r="T38" i="2"/>
  <c r="U8" i="2"/>
  <c r="AE8" i="2"/>
  <c r="AE9" i="2"/>
  <c r="W51" i="2"/>
  <c r="W10" i="2"/>
  <c r="AG12" i="2"/>
  <c r="AB13" i="2"/>
  <c r="AA35" i="2"/>
  <c r="Y12" i="2"/>
  <c r="AA10" i="2"/>
  <c r="AA14" i="2"/>
  <c r="Z11" i="2"/>
  <c r="AB9" i="2"/>
  <c r="DJ15" i="2"/>
  <c r="DK16" i="2"/>
  <c r="AH17" i="2"/>
  <c r="AE43" i="2"/>
  <c r="AE19" i="2"/>
  <c r="AE13" i="2"/>
  <c r="AE15" i="2"/>
  <c r="AE12" i="2"/>
  <c r="AE10" i="2"/>
  <c r="DI18" i="2"/>
  <c r="AI19" i="2"/>
  <c r="CJ19" i="2"/>
  <c r="CZ19" i="2"/>
  <c r="DP19" i="2"/>
  <c r="AX20" i="2"/>
  <c r="CM20" i="2"/>
  <c r="DC20" i="2"/>
  <c r="DS20" i="2"/>
  <c r="CF21" i="2"/>
  <c r="CV21" i="2"/>
  <c r="DL21" i="2"/>
  <c r="AF22" i="2"/>
  <c r="CK22" i="2"/>
  <c r="DA22" i="2"/>
  <c r="DQ22" i="2"/>
  <c r="CD23" i="2"/>
  <c r="CT23" i="2"/>
  <c r="DJ23" i="2"/>
  <c r="CI24" i="2"/>
  <c r="CY24" i="2"/>
  <c r="DO24" i="2"/>
  <c r="CF25" i="2"/>
  <c r="DL25" i="2"/>
  <c r="CH26" i="2"/>
  <c r="CM27" i="2"/>
  <c r="CG28" i="2"/>
  <c r="AW29" i="2"/>
  <c r="CA31" i="2"/>
  <c r="BY32" i="2"/>
  <c r="CS33" i="2"/>
  <c r="DD35" i="2"/>
  <c r="BZ38" i="2"/>
  <c r="AC42" i="2"/>
  <c r="AC17" i="2"/>
  <c r="AJ73" i="2"/>
  <c r="AO33" i="2"/>
  <c r="AQ39" i="2"/>
  <c r="AQ31" i="2"/>
  <c r="AT45" i="2"/>
  <c r="Z16" i="2"/>
  <c r="AG37" i="2"/>
  <c r="AG29" i="2"/>
  <c r="AI35" i="2"/>
  <c r="AI27" i="2"/>
  <c r="AP32" i="2"/>
  <c r="AX42" i="2"/>
  <c r="AS41" i="2"/>
  <c r="AP40" i="2"/>
  <c r="AW37" i="2"/>
  <c r="BB44" i="2"/>
  <c r="BB57" i="2"/>
  <c r="BE33" i="2"/>
  <c r="CD64" i="2"/>
  <c r="CC57" i="2"/>
  <c r="CC54" i="2"/>
  <c r="CC45" i="2"/>
  <c r="CD42" i="2"/>
  <c r="CC41" i="2"/>
  <c r="CC38" i="2"/>
  <c r="CC36" i="2"/>
  <c r="CC34" i="2"/>
  <c r="CD48" i="2"/>
  <c r="CC46" i="2"/>
  <c r="CC42" i="2"/>
  <c r="CD39" i="2"/>
  <c r="CD37" i="2"/>
  <c r="CD35" i="2"/>
  <c r="CD33" i="2"/>
  <c r="BG39" i="2"/>
  <c r="BR56" i="2"/>
  <c r="BQ69" i="2"/>
  <c r="BI76" i="2"/>
  <c r="BY60" i="2"/>
  <c r="BY53" i="2"/>
  <c r="BZ56" i="2"/>
  <c r="BZ52" i="2"/>
  <c r="AZ84" i="2"/>
  <c r="BC47" i="2"/>
  <c r="BN41" i="2"/>
  <c r="BR53" i="2"/>
  <c r="DG100" i="2"/>
  <c r="BY83" i="2"/>
  <c r="BY61" i="2"/>
  <c r="CI70" i="2"/>
  <c r="CH71" i="2"/>
  <c r="CG66" i="2"/>
  <c r="CI64" i="2"/>
  <c r="CH63" i="2"/>
  <c r="CP90" i="2"/>
  <c r="CP79" i="2"/>
  <c r="CO76" i="2"/>
  <c r="CP84" i="2"/>
  <c r="CP71" i="2"/>
  <c r="CP68" i="2"/>
  <c r="CP67" i="2"/>
  <c r="CO61" i="2"/>
  <c r="DI102" i="2"/>
  <c r="DO104" i="2"/>
  <c r="DO100" i="2"/>
  <c r="DN99" i="2"/>
  <c r="DM97" i="2"/>
  <c r="DN96" i="2"/>
  <c r="DO95" i="2"/>
  <c r="DN93" i="2"/>
  <c r="DO91" i="2"/>
  <c r="DN89" i="2"/>
  <c r="DN88" i="2"/>
  <c r="DM87" i="2"/>
  <c r="DM86" i="2"/>
  <c r="DM85" i="2"/>
  <c r="DN84" i="2"/>
  <c r="DO103" i="2"/>
  <c r="DN100" i="2"/>
  <c r="DN95" i="2"/>
  <c r="DO94" i="2"/>
  <c r="DM93" i="2"/>
  <c r="DN91" i="2"/>
  <c r="DO90" i="2"/>
  <c r="DM89" i="2"/>
  <c r="DM88" i="2"/>
  <c r="DO98" i="2"/>
  <c r="DO97" i="2"/>
  <c r="DN94" i="2"/>
  <c r="DO92" i="2"/>
  <c r="DM91" i="2"/>
  <c r="DN90" i="2"/>
  <c r="DO87" i="2"/>
  <c r="DO86" i="2"/>
  <c r="DO85" i="2"/>
  <c r="DN101" i="2"/>
  <c r="DO96" i="2"/>
  <c r="DN92" i="2"/>
  <c r="DN87" i="2"/>
  <c r="DO83" i="2"/>
  <c r="DM82" i="2"/>
  <c r="DM81" i="2"/>
  <c r="DN80" i="2"/>
  <c r="DO79" i="2"/>
  <c r="DM78" i="2"/>
  <c r="DN77" i="2"/>
  <c r="DO76" i="2"/>
  <c r="DN98" i="2"/>
  <c r="DN97" i="2"/>
  <c r="DM90" i="2"/>
  <c r="DO89" i="2"/>
  <c r="DN86" i="2"/>
  <c r="DO84" i="2"/>
  <c r="DN83" i="2"/>
  <c r="DM80" i="2"/>
  <c r="DN79" i="2"/>
  <c r="DM77" i="2"/>
  <c r="DN76" i="2"/>
  <c r="DO75" i="2"/>
  <c r="DO99" i="2"/>
  <c r="DO93" i="2"/>
  <c r="DN85" i="2"/>
  <c r="DO81" i="2"/>
  <c r="DO77" i="2"/>
  <c r="DM76" i="2"/>
  <c r="DM74" i="2"/>
  <c r="DN73" i="2"/>
  <c r="DO71" i="2"/>
  <c r="DM70" i="2"/>
  <c r="DN68" i="2"/>
  <c r="DO67" i="2"/>
  <c r="DN66" i="2"/>
  <c r="DN65" i="2"/>
  <c r="DM64" i="2"/>
  <c r="DN63" i="2"/>
  <c r="DM62" i="2"/>
  <c r="DN61" i="2"/>
  <c r="DO88" i="2"/>
  <c r="DN81" i="2"/>
  <c r="DO78" i="2"/>
  <c r="DN75" i="2"/>
  <c r="DM73" i="2"/>
  <c r="DO72" i="2"/>
  <c r="DN71" i="2"/>
  <c r="DO69" i="2"/>
  <c r="DM68" i="2"/>
  <c r="DN67" i="2"/>
  <c r="DM66" i="2"/>
  <c r="DM65" i="2"/>
  <c r="DM63" i="2"/>
  <c r="DM61" i="2"/>
  <c r="CL80" i="2"/>
  <c r="CH82" i="2"/>
  <c r="CT78" i="2"/>
  <c r="CT83" i="2"/>
  <c r="CT80" i="2"/>
  <c r="CT76" i="2"/>
  <c r="CY95" i="2"/>
  <c r="CY85" i="2"/>
  <c r="CW83" i="2"/>
  <c r="CY82" i="2"/>
  <c r="CW79" i="2"/>
  <c r="CY78" i="2"/>
  <c r="CY76" i="2"/>
  <c r="CW84" i="2"/>
  <c r="CX82" i="2"/>
  <c r="CY81" i="2"/>
  <c r="CX78" i="2"/>
  <c r="CX76" i="2"/>
  <c r="CC111" i="2"/>
  <c r="CG91" i="2"/>
  <c r="CK79" i="2"/>
  <c r="CX96" i="2"/>
  <c r="DF89" i="2"/>
  <c r="DF88" i="2"/>
  <c r="DE87" i="2"/>
  <c r="DF84" i="2"/>
  <c r="DF90" i="2"/>
  <c r="DF96" i="2"/>
  <c r="DF94" i="2"/>
  <c r="DF92" i="2"/>
  <c r="DF91" i="2"/>
  <c r="DE81" i="2"/>
  <c r="DF80" i="2"/>
  <c r="DF77" i="2"/>
  <c r="DF85" i="2"/>
  <c r="DF83" i="2"/>
  <c r="DE80" i="2"/>
  <c r="DF79" i="2"/>
  <c r="DE77" i="2"/>
  <c r="DF76" i="2"/>
  <c r="CW93" i="2"/>
  <c r="DC86" i="2"/>
  <c r="DC85" i="2"/>
  <c r="DA84" i="2"/>
  <c r="DA88" i="2"/>
  <c r="DB90" i="2"/>
  <c r="DR108" i="2"/>
  <c r="DR105" i="2"/>
  <c r="DR102" i="2"/>
  <c r="DR99" i="2"/>
  <c r="DQ98" i="2"/>
  <c r="DQ97" i="2"/>
  <c r="DR96" i="2"/>
  <c r="DR93" i="2"/>
  <c r="DQ92" i="2"/>
  <c r="DR89" i="2"/>
  <c r="DR88" i="2"/>
  <c r="DQ87" i="2"/>
  <c r="DQ86" i="2"/>
  <c r="DQ85" i="2"/>
  <c r="DR84" i="2"/>
  <c r="DQ108" i="2"/>
  <c r="DR106" i="2"/>
  <c r="DQ102" i="2"/>
  <c r="DR101" i="2"/>
  <c r="DQ99" i="2"/>
  <c r="DQ96" i="2"/>
  <c r="DR95" i="2"/>
  <c r="DQ93" i="2"/>
  <c r="DR91" i="2"/>
  <c r="DQ89" i="2"/>
  <c r="DQ88" i="2"/>
  <c r="DQ106" i="2"/>
  <c r="DQ104" i="2"/>
  <c r="DR103" i="2"/>
  <c r="DQ101" i="2"/>
  <c r="DR100" i="2"/>
  <c r="DQ95" i="2"/>
  <c r="DR94" i="2"/>
  <c r="DQ91" i="2"/>
  <c r="DR90" i="2"/>
  <c r="CL84" i="2"/>
  <c r="CS81" i="2"/>
  <c r="CX106" i="2"/>
  <c r="CW87" i="2"/>
  <c r="CX86" i="2"/>
  <c r="CX84" i="2"/>
  <c r="DI101" i="2"/>
  <c r="DI87" i="2"/>
  <c r="DI86" i="2"/>
  <c r="DI85" i="2"/>
  <c r="DI96" i="2"/>
  <c r="DI89" i="2"/>
  <c r="DI88" i="2"/>
  <c r="DI93" i="2"/>
  <c r="CT90" i="2"/>
  <c r="DU113" i="2"/>
  <c r="DN106" i="2"/>
  <c r="P5" i="2"/>
  <c r="H3" i="2"/>
  <c r="DH92" i="3"/>
  <c r="DH84" i="3"/>
  <c r="DH90" i="3"/>
  <c r="DH88" i="3"/>
  <c r="DH96" i="3"/>
  <c r="DH94" i="3"/>
  <c r="DH87" i="3"/>
  <c r="DH86" i="3"/>
  <c r="DH80" i="3"/>
  <c r="DH77" i="3"/>
  <c r="DH93" i="3"/>
  <c r="DH89" i="3"/>
  <c r="DH81" i="3"/>
  <c r="DH78" i="3"/>
  <c r="DH91" i="3"/>
  <c r="DH85" i="3"/>
  <c r="DH82" i="3"/>
  <c r="DH75" i="3"/>
  <c r="DG86" i="3"/>
  <c r="DH83" i="3"/>
  <c r="DE80" i="3"/>
  <c r="DH79" i="3"/>
  <c r="DE77" i="3"/>
  <c r="DH76" i="3"/>
  <c r="DG75" i="3"/>
  <c r="DE74" i="3"/>
  <c r="DH72" i="3"/>
  <c r="DH71" i="3"/>
  <c r="DH70" i="3"/>
  <c r="DG69" i="3"/>
  <c r="DE68" i="3"/>
  <c r="DF67" i="3"/>
  <c r="DF66" i="3"/>
  <c r="DH73" i="3"/>
  <c r="DG72" i="3"/>
  <c r="DG71" i="3"/>
  <c r="DG70" i="3"/>
  <c r="DF69" i="3"/>
  <c r="DH68" i="3"/>
  <c r="DE67" i="3"/>
  <c r="DE66" i="3"/>
  <c r="DH65" i="3"/>
  <c r="DF64" i="3"/>
  <c r="DG73" i="3"/>
  <c r="DF72" i="3"/>
  <c r="DF71" i="3"/>
  <c r="DF70" i="3"/>
  <c r="DE69" i="3"/>
  <c r="DG68" i="3"/>
  <c r="DH67" i="3"/>
  <c r="DH66" i="3"/>
  <c r="DG65" i="3"/>
  <c r="DE64" i="3"/>
  <c r="DG82" i="3"/>
  <c r="DE70" i="3"/>
  <c r="DG66" i="3"/>
  <c r="DE65" i="3"/>
  <c r="DG63" i="3"/>
  <c r="DF62" i="3"/>
  <c r="DH61" i="3"/>
  <c r="DE60" i="3"/>
  <c r="DF59" i="3"/>
  <c r="DH58" i="3"/>
  <c r="DG57" i="3"/>
  <c r="DH56" i="3"/>
  <c r="DE55" i="3"/>
  <c r="DE54" i="3"/>
  <c r="DE72" i="3"/>
  <c r="DH69" i="3"/>
  <c r="DF63" i="3"/>
  <c r="DE62" i="3"/>
  <c r="DG61" i="3"/>
  <c r="DH60" i="3"/>
  <c r="DE59" i="3"/>
  <c r="DG58" i="3"/>
  <c r="DF57" i="3"/>
  <c r="DG56" i="3"/>
  <c r="DH55" i="3"/>
  <c r="DH54" i="3"/>
  <c r="DE53" i="3"/>
  <c r="DF52" i="3"/>
  <c r="DE88" i="3"/>
  <c r="DF68" i="3"/>
  <c r="DH64" i="3"/>
  <c r="DE63" i="3"/>
  <c r="DH62" i="3"/>
  <c r="DF61" i="3"/>
  <c r="DG60" i="3"/>
  <c r="DH59" i="3"/>
  <c r="DF58" i="3"/>
  <c r="DE57" i="3"/>
  <c r="DF56" i="3"/>
  <c r="DG55" i="3"/>
  <c r="DG54" i="3"/>
  <c r="DH53" i="3"/>
  <c r="DE52" i="3"/>
  <c r="DF78" i="3"/>
  <c r="DH74" i="3"/>
  <c r="DG62" i="3"/>
  <c r="DE61" i="3"/>
  <c r="DE58" i="3"/>
  <c r="DE56" i="3"/>
  <c r="DG53" i="3"/>
  <c r="DF51" i="3"/>
  <c r="DG50" i="3"/>
  <c r="DE49" i="3"/>
  <c r="DG48" i="3"/>
  <c r="DE47" i="3"/>
  <c r="DF46" i="3"/>
  <c r="DG45" i="3"/>
  <c r="DG67" i="3"/>
  <c r="DF65" i="3"/>
  <c r="DH63" i="3"/>
  <c r="DG59" i="3"/>
  <c r="DF54" i="3"/>
  <c r="DF53" i="3"/>
  <c r="DH52" i="3"/>
  <c r="DE51" i="3"/>
  <c r="DF50" i="3"/>
  <c r="DH49" i="3"/>
  <c r="DF48" i="3"/>
  <c r="DH47" i="3"/>
  <c r="DE46" i="3"/>
  <c r="DF45" i="3"/>
  <c r="DG44" i="3"/>
  <c r="DF81" i="3"/>
  <c r="DG64" i="3"/>
  <c r="DG52" i="3"/>
  <c r="DH51" i="3"/>
  <c r="DE50" i="3"/>
  <c r="DG49" i="3"/>
  <c r="DE48" i="3"/>
  <c r="DG47" i="3"/>
  <c r="DH46" i="3"/>
  <c r="DE45" i="3"/>
  <c r="DF44" i="3"/>
  <c r="DH50" i="3"/>
  <c r="DF49" i="3"/>
  <c r="DH48" i="3"/>
  <c r="DF47" i="3"/>
  <c r="DH44" i="3"/>
  <c r="DF43" i="3"/>
  <c r="DG42" i="3"/>
  <c r="DE41" i="3"/>
  <c r="DG40" i="3"/>
  <c r="DE39" i="3"/>
  <c r="DF38" i="3"/>
  <c r="DG37" i="3"/>
  <c r="DH36" i="3"/>
  <c r="DE35" i="3"/>
  <c r="DF34" i="3"/>
  <c r="DE71" i="3"/>
  <c r="DF60" i="3"/>
  <c r="DF55" i="3"/>
  <c r="DG51" i="3"/>
  <c r="DE44" i="3"/>
  <c r="DE43" i="3"/>
  <c r="DF42" i="3"/>
  <c r="DH41" i="3"/>
  <c r="DF40" i="3"/>
  <c r="DH39" i="3"/>
  <c r="DE38" i="3"/>
  <c r="DF37" i="3"/>
  <c r="DG36" i="3"/>
  <c r="DH35" i="3"/>
  <c r="DH43" i="3"/>
  <c r="DE42" i="3"/>
  <c r="DG41" i="3"/>
  <c r="DE40" i="3"/>
  <c r="DG39" i="3"/>
  <c r="DH38" i="3"/>
  <c r="DE37" i="3"/>
  <c r="DF36" i="3"/>
  <c r="DG35" i="3"/>
  <c r="DH34" i="3"/>
  <c r="DH57" i="3"/>
  <c r="DH45" i="3"/>
  <c r="DG43" i="3"/>
  <c r="DG34" i="3"/>
  <c r="DG33" i="3"/>
  <c r="DE32" i="3"/>
  <c r="DG31" i="3"/>
  <c r="DH30" i="3"/>
  <c r="DE29" i="3"/>
  <c r="DF28" i="3"/>
  <c r="DG27" i="3"/>
  <c r="DH26" i="3"/>
  <c r="DH25" i="3"/>
  <c r="DH24" i="3"/>
  <c r="DG23" i="3"/>
  <c r="DH22" i="3"/>
  <c r="DF21" i="3"/>
  <c r="DF20" i="3"/>
  <c r="DH19" i="3"/>
  <c r="DG18" i="3"/>
  <c r="DG17" i="3"/>
  <c r="DH16" i="3"/>
  <c r="DE34" i="3"/>
  <c r="DF33" i="3"/>
  <c r="DH32" i="3"/>
  <c r="DF31" i="3"/>
  <c r="DG30" i="3"/>
  <c r="DH29" i="3"/>
  <c r="DE28" i="3"/>
  <c r="DF27" i="3"/>
  <c r="DG26" i="3"/>
  <c r="DG25" i="3"/>
  <c r="DG24" i="3"/>
  <c r="DF23" i="3"/>
  <c r="DG22" i="3"/>
  <c r="DE21" i="3"/>
  <c r="DE20" i="3"/>
  <c r="DG19" i="3"/>
  <c r="DF18" i="3"/>
  <c r="DG38" i="3"/>
  <c r="DH37" i="3"/>
  <c r="DF35" i="3"/>
  <c r="DE33" i="3"/>
  <c r="DG32" i="3"/>
  <c r="DE31" i="3"/>
  <c r="DF30" i="3"/>
  <c r="DG29" i="3"/>
  <c r="DH28" i="3"/>
  <c r="DE27" i="3"/>
  <c r="DF26" i="3"/>
  <c r="DF25" i="3"/>
  <c r="DF24" i="3"/>
  <c r="DE23" i="3"/>
  <c r="DF22" i="3"/>
  <c r="DH21" i="3"/>
  <c r="DH20" i="3"/>
  <c r="DF19" i="3"/>
  <c r="DE18" i="3"/>
  <c r="DE17" i="3"/>
  <c r="DH42" i="3"/>
  <c r="DE36" i="3"/>
  <c r="DF29" i="3"/>
  <c r="DE26" i="3"/>
  <c r="DH23" i="3"/>
  <c r="DE22" i="3"/>
  <c r="DG16" i="3"/>
  <c r="DH15" i="3"/>
  <c r="DG14" i="3"/>
  <c r="DF13" i="3"/>
  <c r="DF12" i="3"/>
  <c r="DG11" i="3"/>
  <c r="DE10" i="3"/>
  <c r="DG9" i="3"/>
  <c r="DF8" i="3"/>
  <c r="DF7" i="3"/>
  <c r="DG6" i="3"/>
  <c r="DF41" i="3"/>
  <c r="DH33" i="3"/>
  <c r="DF32" i="3"/>
  <c r="DH31" i="3"/>
  <c r="DE30" i="3"/>
  <c r="DE24" i="3"/>
  <c r="DH40" i="3"/>
  <c r="DE25" i="3"/>
  <c r="DF17" i="3"/>
  <c r="DE16" i="3"/>
  <c r="DF15" i="3"/>
  <c r="DE14" i="3"/>
  <c r="DH13" i="3"/>
  <c r="DH12" i="3"/>
  <c r="DE11" i="3"/>
  <c r="DG10" i="3"/>
  <c r="DE9" i="3"/>
  <c r="DH8" i="3"/>
  <c r="DH7" i="3"/>
  <c r="DE6" i="3"/>
  <c r="Q3" i="3"/>
  <c r="AN3" i="3"/>
  <c r="AR3" i="3"/>
  <c r="AV3" i="3"/>
  <c r="AZ3" i="3"/>
  <c r="BD3" i="3"/>
  <c r="BH3" i="3"/>
  <c r="BL3" i="3"/>
  <c r="BP3" i="3"/>
  <c r="BT3" i="3"/>
  <c r="BX3" i="3"/>
  <c r="CB3" i="3"/>
  <c r="CF3" i="3"/>
  <c r="CJ3" i="3"/>
  <c r="CN3" i="3"/>
  <c r="CR3" i="3"/>
  <c r="CV3" i="3"/>
  <c r="CZ3" i="3"/>
  <c r="DD3" i="3"/>
  <c r="DH3" i="3"/>
  <c r="DL3" i="3"/>
  <c r="DP3" i="3"/>
  <c r="DT3" i="3"/>
  <c r="T4" i="3"/>
  <c r="AJ4" i="3"/>
  <c r="AA5" i="3"/>
  <c r="AM5" i="3"/>
  <c r="AQ5" i="3"/>
  <c r="AU5" i="3"/>
  <c r="AY5" i="3"/>
  <c r="BC5" i="3"/>
  <c r="BG5" i="3"/>
  <c r="BK5" i="3"/>
  <c r="BO5" i="3"/>
  <c r="BS5" i="3"/>
  <c r="BX5" i="3"/>
  <c r="CB5" i="3"/>
  <c r="CF5" i="3"/>
  <c r="CJ5" i="3"/>
  <c r="CN5" i="3"/>
  <c r="CR5" i="3"/>
  <c r="CV5" i="3"/>
  <c r="CZ5" i="3"/>
  <c r="DD5" i="3"/>
  <c r="DH5" i="3"/>
  <c r="DL5" i="3"/>
  <c r="DP5" i="3"/>
  <c r="DT5" i="3"/>
  <c r="Z6" i="3"/>
  <c r="AP6" i="3"/>
  <c r="AX6" i="3"/>
  <c r="BF6" i="3"/>
  <c r="BN6" i="3"/>
  <c r="BX6" i="3"/>
  <c r="CF6" i="3"/>
  <c r="CN6" i="3"/>
  <c r="CV6" i="3"/>
  <c r="DD6" i="3"/>
  <c r="DL6" i="3"/>
  <c r="DT6" i="3"/>
  <c r="AJ7" i="3"/>
  <c r="AS7" i="3"/>
  <c r="BA7" i="3"/>
  <c r="BI7" i="3"/>
  <c r="BQ7" i="3"/>
  <c r="CA7" i="3"/>
  <c r="CI7" i="3"/>
  <c r="CQ7" i="3"/>
  <c r="CY7" i="3"/>
  <c r="DG7" i="3"/>
  <c r="DO7" i="3"/>
  <c r="AM8" i="3"/>
  <c r="AU8" i="3"/>
  <c r="BC8" i="3"/>
  <c r="BK8" i="3"/>
  <c r="BU8" i="3"/>
  <c r="CC8" i="3"/>
  <c r="CK8" i="3"/>
  <c r="CS8" i="3"/>
  <c r="DA8" i="3"/>
  <c r="DI8" i="3"/>
  <c r="DQ8" i="3"/>
  <c r="V24" i="3"/>
  <c r="V6" i="3"/>
  <c r="AO9" i="3"/>
  <c r="AW9" i="3"/>
  <c r="BE9" i="3"/>
  <c r="BM9" i="3"/>
  <c r="BX9" i="3"/>
  <c r="CF9" i="3"/>
  <c r="CN9" i="3"/>
  <c r="CV9" i="3"/>
  <c r="DD9" i="3"/>
  <c r="DL9" i="3"/>
  <c r="DT9" i="3"/>
  <c r="AR10" i="3"/>
  <c r="AZ10" i="3"/>
  <c r="BH10" i="3"/>
  <c r="BR10" i="3"/>
  <c r="CB10" i="3"/>
  <c r="CJ10" i="3"/>
  <c r="CR10" i="3"/>
  <c r="CZ10" i="3"/>
  <c r="DH10" i="3"/>
  <c r="DP10" i="3"/>
  <c r="AP11" i="3"/>
  <c r="AX11" i="3"/>
  <c r="BF11" i="3"/>
  <c r="BP11" i="3"/>
  <c r="BZ11" i="3"/>
  <c r="CH11" i="3"/>
  <c r="CP11" i="3"/>
  <c r="CX11" i="3"/>
  <c r="DF11" i="3"/>
  <c r="DN11" i="3"/>
  <c r="AM12" i="3"/>
  <c r="AU12" i="3"/>
  <c r="BC12" i="3"/>
  <c r="BK12" i="3"/>
  <c r="BW12" i="3"/>
  <c r="CE12" i="3"/>
  <c r="CM12" i="3"/>
  <c r="CU12" i="3"/>
  <c r="DC12" i="3"/>
  <c r="DK12" i="3"/>
  <c r="DS12" i="3"/>
  <c r="AE13" i="3"/>
  <c r="AR13" i="3"/>
  <c r="AZ13" i="3"/>
  <c r="BH13" i="3"/>
  <c r="BU13" i="3"/>
  <c r="CC13" i="3"/>
  <c r="CK13" i="3"/>
  <c r="CS13" i="3"/>
  <c r="DA13" i="3"/>
  <c r="DI13" i="3"/>
  <c r="DQ13" i="3"/>
  <c r="AA13" i="3"/>
  <c r="AP14" i="3"/>
  <c r="AX14" i="3"/>
  <c r="BF14" i="3"/>
  <c r="BR14" i="3"/>
  <c r="CB14" i="3"/>
  <c r="CJ14" i="3"/>
  <c r="CR14" i="3"/>
  <c r="CZ14" i="3"/>
  <c r="DH14" i="3"/>
  <c r="AC15" i="3"/>
  <c r="AQ15" i="3"/>
  <c r="AY15" i="3"/>
  <c r="BG15" i="3"/>
  <c r="BU15" i="3"/>
  <c r="CC15" i="3"/>
  <c r="CK15" i="3"/>
  <c r="CS15" i="3"/>
  <c r="DA15" i="3"/>
  <c r="DI15" i="3"/>
  <c r="DQ15" i="3"/>
  <c r="AC56" i="3"/>
  <c r="AC11" i="3"/>
  <c r="AQ16" i="3"/>
  <c r="AY16" i="3"/>
  <c r="BG16" i="3"/>
  <c r="BU16" i="3"/>
  <c r="CK16" i="3"/>
  <c r="CS16" i="3"/>
  <c r="DA16" i="3"/>
  <c r="DK16" i="3"/>
  <c r="CN17" i="3"/>
  <c r="DD17" i="3"/>
  <c r="DT17" i="3"/>
  <c r="AP18" i="3"/>
  <c r="BJ18" i="3"/>
  <c r="CH18" i="3"/>
  <c r="CX18" i="3"/>
  <c r="BY19" i="3"/>
  <c r="DE19" i="3"/>
  <c r="CA20" i="3"/>
  <c r="DG20" i="3"/>
  <c r="CA21" i="3"/>
  <c r="DI22" i="3"/>
  <c r="CV23" i="3"/>
  <c r="DG28" i="3"/>
  <c r="CG30" i="3"/>
  <c r="CX32" i="3"/>
  <c r="BT33" i="3"/>
  <c r="DI34" i="3"/>
  <c r="CR40" i="3"/>
  <c r="Z75" i="3"/>
  <c r="Y7" i="3"/>
  <c r="DP100" i="3"/>
  <c r="DP92" i="3"/>
  <c r="DP84" i="3"/>
  <c r="DP99" i="3"/>
  <c r="DP90" i="3"/>
  <c r="DP88" i="3"/>
  <c r="DP101" i="3"/>
  <c r="DP97" i="3"/>
  <c r="DP96" i="3"/>
  <c r="DP95" i="3"/>
  <c r="DP94" i="3"/>
  <c r="DP87" i="3"/>
  <c r="DP86" i="3"/>
  <c r="DO95" i="3"/>
  <c r="DP91" i="3"/>
  <c r="DP85" i="3"/>
  <c r="DM84" i="3"/>
  <c r="DN82" i="3"/>
  <c r="DM81" i="3"/>
  <c r="DP80" i="3"/>
  <c r="DO79" i="3"/>
  <c r="DM78" i="3"/>
  <c r="DP77" i="3"/>
  <c r="DO76" i="3"/>
  <c r="DN75" i="3"/>
  <c r="DM100" i="3"/>
  <c r="DN99" i="3"/>
  <c r="DP98" i="3"/>
  <c r="DO94" i="3"/>
  <c r="DN90" i="3"/>
  <c r="DN88" i="3"/>
  <c r="DO86" i="3"/>
  <c r="DM82" i="3"/>
  <c r="DP81" i="3"/>
  <c r="DO80" i="3"/>
  <c r="DN79" i="3"/>
  <c r="DP78" i="3"/>
  <c r="DO77" i="3"/>
  <c r="DN76" i="3"/>
  <c r="DM75" i="3"/>
  <c r="DO74" i="3"/>
  <c r="DN73" i="3"/>
  <c r="DO97" i="3"/>
  <c r="DM92" i="3"/>
  <c r="DP82" i="3"/>
  <c r="DO81" i="3"/>
  <c r="DN80" i="3"/>
  <c r="DM79" i="3"/>
  <c r="DO78" i="3"/>
  <c r="DN77" i="3"/>
  <c r="DM76" i="3"/>
  <c r="DP75" i="3"/>
  <c r="DN74" i="3"/>
  <c r="DM73" i="3"/>
  <c r="DP105" i="3"/>
  <c r="DP89" i="3"/>
  <c r="DM74" i="3"/>
  <c r="DP72" i="3"/>
  <c r="DP71" i="3"/>
  <c r="DP70" i="3"/>
  <c r="DO69" i="3"/>
  <c r="DM68" i="3"/>
  <c r="DN67" i="3"/>
  <c r="DN66" i="3"/>
  <c r="DO101" i="3"/>
  <c r="DO96" i="3"/>
  <c r="DP93" i="3"/>
  <c r="DO82" i="3"/>
  <c r="DN81" i="3"/>
  <c r="DN78" i="3"/>
  <c r="DP73" i="3"/>
  <c r="DO72" i="3"/>
  <c r="DO71" i="3"/>
  <c r="DO70" i="3"/>
  <c r="DN69" i="3"/>
  <c r="DP68" i="3"/>
  <c r="DM67" i="3"/>
  <c r="DM66" i="3"/>
  <c r="DP65" i="3"/>
  <c r="DN64" i="3"/>
  <c r="DO63" i="3"/>
  <c r="DP102" i="3"/>
  <c r="DO87" i="3"/>
  <c r="DM80" i="3"/>
  <c r="DP79" i="3"/>
  <c r="DM77" i="3"/>
  <c r="DP76" i="3"/>
  <c r="DO75" i="3"/>
  <c r="DO73" i="3"/>
  <c r="DN72" i="3"/>
  <c r="DN71" i="3"/>
  <c r="DN70" i="3"/>
  <c r="DM69" i="3"/>
  <c r="DO68" i="3"/>
  <c r="DP67" i="3"/>
  <c r="DP66" i="3"/>
  <c r="DO65" i="3"/>
  <c r="DM64" i="3"/>
  <c r="DN63" i="3"/>
  <c r="DN68" i="3"/>
  <c r="DM65" i="3"/>
  <c r="DN62" i="3"/>
  <c r="DP61" i="3"/>
  <c r="DM60" i="3"/>
  <c r="DN59" i="3"/>
  <c r="DP58" i="3"/>
  <c r="DO57" i="3"/>
  <c r="DP56" i="3"/>
  <c r="DM55" i="3"/>
  <c r="DM54" i="3"/>
  <c r="DN53" i="3"/>
  <c r="DM71" i="3"/>
  <c r="DO67" i="3"/>
  <c r="DP63" i="3"/>
  <c r="DM62" i="3"/>
  <c r="DO61" i="3"/>
  <c r="DP60" i="3"/>
  <c r="DM59" i="3"/>
  <c r="DO58" i="3"/>
  <c r="DN57" i="3"/>
  <c r="DO56" i="3"/>
  <c r="DP55" i="3"/>
  <c r="DP54" i="3"/>
  <c r="DM53" i="3"/>
  <c r="DN52" i="3"/>
  <c r="DP83" i="3"/>
  <c r="DP74" i="3"/>
  <c r="DM70" i="3"/>
  <c r="DO66" i="3"/>
  <c r="DP64" i="3"/>
  <c r="DM63" i="3"/>
  <c r="DP62" i="3"/>
  <c r="DN61" i="3"/>
  <c r="DO60" i="3"/>
  <c r="DP59" i="3"/>
  <c r="DN58" i="3"/>
  <c r="DM57" i="3"/>
  <c r="DN56" i="3"/>
  <c r="DO55" i="3"/>
  <c r="DO54" i="3"/>
  <c r="DP53" i="3"/>
  <c r="DM52" i="3"/>
  <c r="DN65" i="3"/>
  <c r="DN51" i="3"/>
  <c r="DO50" i="3"/>
  <c r="DM49" i="3"/>
  <c r="DO48" i="3"/>
  <c r="DM47" i="3"/>
  <c r="DN46" i="3"/>
  <c r="DO45" i="3"/>
  <c r="DP69" i="3"/>
  <c r="DO64" i="3"/>
  <c r="DN60" i="3"/>
  <c r="DP57" i="3"/>
  <c r="DN55" i="3"/>
  <c r="DP52" i="3"/>
  <c r="DM51" i="3"/>
  <c r="DN50" i="3"/>
  <c r="DP49" i="3"/>
  <c r="DN48" i="3"/>
  <c r="DP47" i="3"/>
  <c r="DM46" i="3"/>
  <c r="DN45" i="3"/>
  <c r="DO44" i="3"/>
  <c r="DP43" i="3"/>
  <c r="DM72" i="3"/>
  <c r="DO62" i="3"/>
  <c r="DM61" i="3"/>
  <c r="DM58" i="3"/>
  <c r="DM56" i="3"/>
  <c r="DO53" i="3"/>
  <c r="DO52" i="3"/>
  <c r="DP51" i="3"/>
  <c r="DM50" i="3"/>
  <c r="DO49" i="3"/>
  <c r="DM48" i="3"/>
  <c r="DO47" i="3"/>
  <c r="DP46" i="3"/>
  <c r="DM45" i="3"/>
  <c r="DN44" i="3"/>
  <c r="DO43" i="3"/>
  <c r="DP44" i="3"/>
  <c r="DO42" i="3"/>
  <c r="DM41" i="3"/>
  <c r="DO40" i="3"/>
  <c r="DM39" i="3"/>
  <c r="DN38" i="3"/>
  <c r="DO37" i="3"/>
  <c r="DP36" i="3"/>
  <c r="DM35" i="3"/>
  <c r="DN34" i="3"/>
  <c r="DN54" i="3"/>
  <c r="DO46" i="3"/>
  <c r="DP45" i="3"/>
  <c r="DM44" i="3"/>
  <c r="DN42" i="3"/>
  <c r="DP41" i="3"/>
  <c r="DN40" i="3"/>
  <c r="DP39" i="3"/>
  <c r="DM38" i="3"/>
  <c r="DN37" i="3"/>
  <c r="DO36" i="3"/>
  <c r="DP35" i="3"/>
  <c r="DO59" i="3"/>
  <c r="DP50" i="3"/>
  <c r="DN49" i="3"/>
  <c r="DP48" i="3"/>
  <c r="DN47" i="3"/>
  <c r="DN43" i="3"/>
  <c r="DM42" i="3"/>
  <c r="DO41" i="3"/>
  <c r="DM40" i="3"/>
  <c r="DO39" i="3"/>
  <c r="DP38" i="3"/>
  <c r="DM37" i="3"/>
  <c r="DN36" i="3"/>
  <c r="DO35" i="3"/>
  <c r="DP34" i="3"/>
  <c r="DO38" i="3"/>
  <c r="DP37" i="3"/>
  <c r="DN35" i="3"/>
  <c r="DO34" i="3"/>
  <c r="DO33" i="3"/>
  <c r="DM32" i="3"/>
  <c r="DO31" i="3"/>
  <c r="DP30" i="3"/>
  <c r="DM29" i="3"/>
  <c r="DN28" i="3"/>
  <c r="DO27" i="3"/>
  <c r="DP26" i="3"/>
  <c r="DP25" i="3"/>
  <c r="DP24" i="3"/>
  <c r="DO23" i="3"/>
  <c r="DP22" i="3"/>
  <c r="DN21" i="3"/>
  <c r="DN20" i="3"/>
  <c r="DP19" i="3"/>
  <c r="DO18" i="3"/>
  <c r="DO17" i="3"/>
  <c r="DP16" i="3"/>
  <c r="DP42" i="3"/>
  <c r="DN41" i="3"/>
  <c r="DP40" i="3"/>
  <c r="DN39" i="3"/>
  <c r="DM36" i="3"/>
  <c r="DM34" i="3"/>
  <c r="DN33" i="3"/>
  <c r="DP32" i="3"/>
  <c r="DN31" i="3"/>
  <c r="DO30" i="3"/>
  <c r="DP29" i="3"/>
  <c r="DM28" i="3"/>
  <c r="DN27" i="3"/>
  <c r="DO26" i="3"/>
  <c r="DO25" i="3"/>
  <c r="DO24" i="3"/>
  <c r="DN23" i="3"/>
  <c r="DO22" i="3"/>
  <c r="DM21" i="3"/>
  <c r="DM20" i="3"/>
  <c r="DO19" i="3"/>
  <c r="DN18" i="3"/>
  <c r="DM33" i="3"/>
  <c r="DO32" i="3"/>
  <c r="DM31" i="3"/>
  <c r="DN30" i="3"/>
  <c r="DO29" i="3"/>
  <c r="DP28" i="3"/>
  <c r="DM27" i="3"/>
  <c r="DN26" i="3"/>
  <c r="DN25" i="3"/>
  <c r="DN24" i="3"/>
  <c r="DM23" i="3"/>
  <c r="DN22" i="3"/>
  <c r="DP21" i="3"/>
  <c r="DP20" i="3"/>
  <c r="DN19" i="3"/>
  <c r="DM18" i="3"/>
  <c r="DM17" i="3"/>
  <c r="DN16" i="3"/>
  <c r="DM43" i="3"/>
  <c r="DM25" i="3"/>
  <c r="DM16" i="3"/>
  <c r="DP15" i="3"/>
  <c r="DO14" i="3"/>
  <c r="DN13" i="3"/>
  <c r="DN12" i="3"/>
  <c r="DO11" i="3"/>
  <c r="DM10" i="3"/>
  <c r="DO9" i="3"/>
  <c r="DN8" i="3"/>
  <c r="DN7" i="3"/>
  <c r="DO6" i="3"/>
  <c r="DO28" i="3"/>
  <c r="DP27" i="3"/>
  <c r="DO21" i="3"/>
  <c r="DO20" i="3"/>
  <c r="DN29" i="3"/>
  <c r="DM26" i="3"/>
  <c r="DP23" i="3"/>
  <c r="DM22" i="3"/>
  <c r="DN17" i="3"/>
  <c r="DN15" i="3"/>
  <c r="DM14" i="3"/>
  <c r="DP13" i="3"/>
  <c r="DP12" i="3"/>
  <c r="DM11" i="3"/>
  <c r="DO10" i="3"/>
  <c r="DM9" i="3"/>
  <c r="DP8" i="3"/>
  <c r="DP7" i="3"/>
  <c r="DM6" i="3"/>
  <c r="DD91" i="3"/>
  <c r="DC88" i="3"/>
  <c r="DD87" i="3"/>
  <c r="DA84" i="3"/>
  <c r="DB89" i="3"/>
  <c r="DA88" i="3"/>
  <c r="DB87" i="3"/>
  <c r="DC86" i="3"/>
  <c r="DD85" i="3"/>
  <c r="DD102" i="3"/>
  <c r="DC92" i="3"/>
  <c r="DA86" i="3"/>
  <c r="DB85" i="3"/>
  <c r="DA83" i="3"/>
  <c r="DB82" i="3"/>
  <c r="DA81" i="3"/>
  <c r="DD80" i="3"/>
  <c r="DC79" i="3"/>
  <c r="DA78" i="3"/>
  <c r="DD77" i="3"/>
  <c r="DC76" i="3"/>
  <c r="DB75" i="3"/>
  <c r="DA82" i="3"/>
  <c r="DD81" i="3"/>
  <c r="DC80" i="3"/>
  <c r="DB79" i="3"/>
  <c r="DD78" i="3"/>
  <c r="DC77" i="3"/>
  <c r="DB76" i="3"/>
  <c r="DA75" i="3"/>
  <c r="DC74" i="3"/>
  <c r="DB73" i="3"/>
  <c r="DC84" i="3"/>
  <c r="DD83" i="3"/>
  <c r="DD82" i="3"/>
  <c r="DC81" i="3"/>
  <c r="DB80" i="3"/>
  <c r="DA79" i="3"/>
  <c r="DC78" i="3"/>
  <c r="DB77" i="3"/>
  <c r="DA76" i="3"/>
  <c r="DD75" i="3"/>
  <c r="DB74" i="3"/>
  <c r="DA73" i="3"/>
  <c r="DC82" i="3"/>
  <c r="DB81" i="3"/>
  <c r="DB78" i="3"/>
  <c r="DC73" i="3"/>
  <c r="DD72" i="3"/>
  <c r="DD71" i="3"/>
  <c r="DD70" i="3"/>
  <c r="DC69" i="3"/>
  <c r="DA68" i="3"/>
  <c r="DB67" i="3"/>
  <c r="DB66" i="3"/>
  <c r="DA90" i="3"/>
  <c r="DB83" i="3"/>
  <c r="DA80" i="3"/>
  <c r="DD79" i="3"/>
  <c r="DA77" i="3"/>
  <c r="DD76" i="3"/>
  <c r="DC75" i="3"/>
  <c r="DD74" i="3"/>
  <c r="DC72" i="3"/>
  <c r="DC71" i="3"/>
  <c r="DC70" i="3"/>
  <c r="DB69" i="3"/>
  <c r="DD68" i="3"/>
  <c r="DA67" i="3"/>
  <c r="DA66" i="3"/>
  <c r="DD65" i="3"/>
  <c r="DB64" i="3"/>
  <c r="DD94" i="3"/>
  <c r="DA74" i="3"/>
  <c r="DB72" i="3"/>
  <c r="DB71" i="3"/>
  <c r="DB70" i="3"/>
  <c r="DA69" i="3"/>
  <c r="DC68" i="3"/>
  <c r="DD67" i="3"/>
  <c r="DD66" i="3"/>
  <c r="DC65" i="3"/>
  <c r="DA64" i="3"/>
  <c r="DA71" i="3"/>
  <c r="DC67" i="3"/>
  <c r="DD64" i="3"/>
  <c r="DC63" i="3"/>
  <c r="DB62" i="3"/>
  <c r="DD61" i="3"/>
  <c r="DA60" i="3"/>
  <c r="DB59" i="3"/>
  <c r="DD58" i="3"/>
  <c r="DC57" i="3"/>
  <c r="DD56" i="3"/>
  <c r="DA55" i="3"/>
  <c r="DA54" i="3"/>
  <c r="DD73" i="3"/>
  <c r="DA70" i="3"/>
  <c r="DC66" i="3"/>
  <c r="DB65" i="3"/>
  <c r="DC64" i="3"/>
  <c r="DB63" i="3"/>
  <c r="DA62" i="3"/>
  <c r="DC61" i="3"/>
  <c r="DD60" i="3"/>
  <c r="DA59" i="3"/>
  <c r="DC58" i="3"/>
  <c r="DB57" i="3"/>
  <c r="DC56" i="3"/>
  <c r="DD55" i="3"/>
  <c r="DD54" i="3"/>
  <c r="DA53" i="3"/>
  <c r="DB52" i="3"/>
  <c r="DA72" i="3"/>
  <c r="DD69" i="3"/>
  <c r="DA65" i="3"/>
  <c r="DA63" i="3"/>
  <c r="DD62" i="3"/>
  <c r="DB61" i="3"/>
  <c r="DC60" i="3"/>
  <c r="DD59" i="3"/>
  <c r="DB58" i="3"/>
  <c r="DA57" i="3"/>
  <c r="DB56" i="3"/>
  <c r="DC55" i="3"/>
  <c r="DC54" i="3"/>
  <c r="DD53" i="3"/>
  <c r="DA52" i="3"/>
  <c r="DB60" i="3"/>
  <c r="DD57" i="3"/>
  <c r="DB55" i="3"/>
  <c r="DC52" i="3"/>
  <c r="DB51" i="3"/>
  <c r="DC50" i="3"/>
  <c r="DA49" i="3"/>
  <c r="DC48" i="3"/>
  <c r="DA47" i="3"/>
  <c r="DB46" i="3"/>
  <c r="DC45" i="3"/>
  <c r="DC62" i="3"/>
  <c r="DA61" i="3"/>
  <c r="DA58" i="3"/>
  <c r="DA56" i="3"/>
  <c r="DA51" i="3"/>
  <c r="DB50" i="3"/>
  <c r="DD49" i="3"/>
  <c r="DB48" i="3"/>
  <c r="DD47" i="3"/>
  <c r="DA46" i="3"/>
  <c r="DB45" i="3"/>
  <c r="DC44" i="3"/>
  <c r="DB68" i="3"/>
  <c r="DD63" i="3"/>
  <c r="DC59" i="3"/>
  <c r="DB54" i="3"/>
  <c r="DC53" i="3"/>
  <c r="DD51" i="3"/>
  <c r="DA50" i="3"/>
  <c r="DC49" i="3"/>
  <c r="DA48" i="3"/>
  <c r="DC47" i="3"/>
  <c r="DD46" i="3"/>
  <c r="DA45" i="3"/>
  <c r="DB44" i="3"/>
  <c r="DD52" i="3"/>
  <c r="DC46" i="3"/>
  <c r="DD45" i="3"/>
  <c r="DB43" i="3"/>
  <c r="DC42" i="3"/>
  <c r="DA41" i="3"/>
  <c r="DC40" i="3"/>
  <c r="DA39" i="3"/>
  <c r="DB38" i="3"/>
  <c r="DC37" i="3"/>
  <c r="DD36" i="3"/>
  <c r="DA35" i="3"/>
  <c r="DB34" i="3"/>
  <c r="DD50" i="3"/>
  <c r="DB49" i="3"/>
  <c r="DD48" i="3"/>
  <c r="DB47" i="3"/>
  <c r="DA43" i="3"/>
  <c r="DB42" i="3"/>
  <c r="DD41" i="3"/>
  <c r="DB40" i="3"/>
  <c r="DD39" i="3"/>
  <c r="DA38" i="3"/>
  <c r="DB37" i="3"/>
  <c r="DC36" i="3"/>
  <c r="DD35" i="3"/>
  <c r="DC51" i="3"/>
  <c r="DD44" i="3"/>
  <c r="DD43" i="3"/>
  <c r="DA42" i="3"/>
  <c r="DC41" i="3"/>
  <c r="DA40" i="3"/>
  <c r="DC39" i="3"/>
  <c r="DD38" i="3"/>
  <c r="DA37" i="3"/>
  <c r="DB36" i="3"/>
  <c r="DC35" i="3"/>
  <c r="DD34" i="3"/>
  <c r="DD42" i="3"/>
  <c r="DB41" i="3"/>
  <c r="DD40" i="3"/>
  <c r="DB39" i="3"/>
  <c r="DA36" i="3"/>
  <c r="DC33" i="3"/>
  <c r="DA32" i="3"/>
  <c r="DC31" i="3"/>
  <c r="DD30" i="3"/>
  <c r="DA29" i="3"/>
  <c r="DB28" i="3"/>
  <c r="DC27" i="3"/>
  <c r="DD26" i="3"/>
  <c r="DD25" i="3"/>
  <c r="DD24" i="3"/>
  <c r="DC23" i="3"/>
  <c r="DD22" i="3"/>
  <c r="DB21" i="3"/>
  <c r="DB20" i="3"/>
  <c r="DD19" i="3"/>
  <c r="DC18" i="3"/>
  <c r="DC17" i="3"/>
  <c r="DD16" i="3"/>
  <c r="DC43" i="3"/>
  <c r="DB33" i="3"/>
  <c r="DD32" i="3"/>
  <c r="DB31" i="3"/>
  <c r="DC30" i="3"/>
  <c r="DD29" i="3"/>
  <c r="DA28" i="3"/>
  <c r="DB27" i="3"/>
  <c r="DC26" i="3"/>
  <c r="DC25" i="3"/>
  <c r="DC24" i="3"/>
  <c r="DB23" i="3"/>
  <c r="DC22" i="3"/>
  <c r="DA21" i="3"/>
  <c r="DA20" i="3"/>
  <c r="DC19" i="3"/>
  <c r="DB53" i="3"/>
  <c r="DC34" i="3"/>
  <c r="DA33" i="3"/>
  <c r="DC32" i="3"/>
  <c r="DA31" i="3"/>
  <c r="DB30" i="3"/>
  <c r="DC29" i="3"/>
  <c r="DD28" i="3"/>
  <c r="DA27" i="3"/>
  <c r="DB26" i="3"/>
  <c r="DB25" i="3"/>
  <c r="DB24" i="3"/>
  <c r="DA23" i="3"/>
  <c r="DB22" i="3"/>
  <c r="DD21" i="3"/>
  <c r="DD20" i="3"/>
  <c r="DB19" i="3"/>
  <c r="DA18" i="3"/>
  <c r="DA17" i="3"/>
  <c r="DA44" i="3"/>
  <c r="DC38" i="3"/>
  <c r="DA34" i="3"/>
  <c r="DC28" i="3"/>
  <c r="DD27" i="3"/>
  <c r="DC21" i="3"/>
  <c r="DC20" i="3"/>
  <c r="DB17" i="3"/>
  <c r="DB16" i="3"/>
  <c r="DD15" i="3"/>
  <c r="DC14" i="3"/>
  <c r="DB13" i="3"/>
  <c r="DB12" i="3"/>
  <c r="DC11" i="3"/>
  <c r="DA10" i="3"/>
  <c r="DC9" i="3"/>
  <c r="DB8" i="3"/>
  <c r="DB7" i="3"/>
  <c r="DC6" i="3"/>
  <c r="DB29" i="3"/>
  <c r="DA26" i="3"/>
  <c r="DD23" i="3"/>
  <c r="DA22" i="3"/>
  <c r="DD37" i="3"/>
  <c r="DB35" i="3"/>
  <c r="DD33" i="3"/>
  <c r="DB32" i="3"/>
  <c r="DD31" i="3"/>
  <c r="DA30" i="3"/>
  <c r="DA24" i="3"/>
  <c r="DA19" i="3"/>
  <c r="DD18" i="3"/>
  <c r="DB15" i="3"/>
  <c r="DA14" i="3"/>
  <c r="DD13" i="3"/>
  <c r="DD12" i="3"/>
  <c r="DA11" i="3"/>
  <c r="DC10" i="3"/>
  <c r="DA9" i="3"/>
  <c r="DD8" i="3"/>
  <c r="DD7" i="3"/>
  <c r="DA6" i="3"/>
  <c r="CV73" i="3"/>
  <c r="CV83" i="3"/>
  <c r="CT74" i="3"/>
  <c r="CS68" i="3"/>
  <c r="CU66" i="3"/>
  <c r="CV69" i="3"/>
  <c r="CT67" i="3"/>
  <c r="CU70" i="3"/>
  <c r="CS64" i="3"/>
  <c r="CV62" i="3"/>
  <c r="CS61" i="3"/>
  <c r="CS60" i="3"/>
  <c r="CT59" i="3"/>
  <c r="CV58" i="3"/>
  <c r="CU57" i="3"/>
  <c r="CV56" i="3"/>
  <c r="CS55" i="3"/>
  <c r="CS54" i="3"/>
  <c r="CT71" i="3"/>
  <c r="CU62" i="3"/>
  <c r="CV60" i="3"/>
  <c r="CS59" i="3"/>
  <c r="CU58" i="3"/>
  <c r="CT57" i="3"/>
  <c r="CU56" i="3"/>
  <c r="CV55" i="3"/>
  <c r="CV54" i="3"/>
  <c r="CS53" i="3"/>
  <c r="CT52" i="3"/>
  <c r="CU63" i="3"/>
  <c r="CU60" i="3"/>
  <c r="CV59" i="3"/>
  <c r="CT58" i="3"/>
  <c r="CS57" i="3"/>
  <c r="CT56" i="3"/>
  <c r="CU55" i="3"/>
  <c r="CU54" i="3"/>
  <c r="CV53" i="3"/>
  <c r="CS52" i="3"/>
  <c r="CT63" i="3"/>
  <c r="CU59" i="3"/>
  <c r="CT54" i="3"/>
  <c r="CU52" i="3"/>
  <c r="CT51" i="3"/>
  <c r="CU50" i="3"/>
  <c r="CS49" i="3"/>
  <c r="CU48" i="3"/>
  <c r="CS47" i="3"/>
  <c r="CT46" i="3"/>
  <c r="CU45" i="3"/>
  <c r="CS51" i="3"/>
  <c r="CT50" i="3"/>
  <c r="CV49" i="3"/>
  <c r="CT48" i="3"/>
  <c r="CV47" i="3"/>
  <c r="CS46" i="3"/>
  <c r="CT45" i="3"/>
  <c r="CU44" i="3"/>
  <c r="CV65" i="3"/>
  <c r="CV61" i="3"/>
  <c r="CT60" i="3"/>
  <c r="CV57" i="3"/>
  <c r="CT55" i="3"/>
  <c r="CU53" i="3"/>
  <c r="CV51" i="3"/>
  <c r="CS50" i="3"/>
  <c r="CU49" i="3"/>
  <c r="CS48" i="3"/>
  <c r="CU47" i="3"/>
  <c r="CV46" i="3"/>
  <c r="CS45" i="3"/>
  <c r="CT44" i="3"/>
  <c r="CT53" i="3"/>
  <c r="CU51" i="3"/>
  <c r="CT43" i="3"/>
  <c r="CU42" i="3"/>
  <c r="CS41" i="3"/>
  <c r="CU40" i="3"/>
  <c r="CS39" i="3"/>
  <c r="CT38" i="3"/>
  <c r="CU37" i="3"/>
  <c r="CV36" i="3"/>
  <c r="CS35" i="3"/>
  <c r="CT34" i="3"/>
  <c r="CS56" i="3"/>
  <c r="CV52" i="3"/>
  <c r="CS43" i="3"/>
  <c r="CT42" i="3"/>
  <c r="CV41" i="3"/>
  <c r="CT40" i="3"/>
  <c r="CV39" i="3"/>
  <c r="CS38" i="3"/>
  <c r="CT37" i="3"/>
  <c r="CU36" i="3"/>
  <c r="CV35" i="3"/>
  <c r="CS72" i="3"/>
  <c r="CU46" i="3"/>
  <c r="CV45" i="3"/>
  <c r="CV44" i="3"/>
  <c r="CV43" i="3"/>
  <c r="CS42" i="3"/>
  <c r="CU41" i="3"/>
  <c r="CS40" i="3"/>
  <c r="CU39" i="3"/>
  <c r="CV38" i="3"/>
  <c r="CS37" i="3"/>
  <c r="CT36" i="3"/>
  <c r="CU35" i="3"/>
  <c r="CV34" i="3"/>
  <c r="CT47" i="3"/>
  <c r="CS44" i="3"/>
  <c r="CU33" i="3"/>
  <c r="CS32" i="3"/>
  <c r="CU31" i="3"/>
  <c r="CV30" i="3"/>
  <c r="CS29" i="3"/>
  <c r="CT28" i="3"/>
  <c r="CU27" i="3"/>
  <c r="CV26" i="3"/>
  <c r="CV25" i="3"/>
  <c r="CV24" i="3"/>
  <c r="CU23" i="3"/>
  <c r="CV22" i="3"/>
  <c r="CT21" i="3"/>
  <c r="CT20" i="3"/>
  <c r="CV19" i="3"/>
  <c r="CU18" i="3"/>
  <c r="CU17" i="3"/>
  <c r="CS58" i="3"/>
  <c r="CV50" i="3"/>
  <c r="CU38" i="3"/>
  <c r="CV37" i="3"/>
  <c r="CT35" i="3"/>
  <c r="CT33" i="3"/>
  <c r="CV32" i="3"/>
  <c r="CT31" i="3"/>
  <c r="CU30" i="3"/>
  <c r="CV29" i="3"/>
  <c r="CS28" i="3"/>
  <c r="CT27" i="3"/>
  <c r="CU26" i="3"/>
  <c r="CU25" i="3"/>
  <c r="CU24" i="3"/>
  <c r="CT23" i="3"/>
  <c r="CU22" i="3"/>
  <c r="CS21" i="3"/>
  <c r="CS20" i="3"/>
  <c r="CU19" i="3"/>
  <c r="CT49" i="3"/>
  <c r="CV42" i="3"/>
  <c r="CT41" i="3"/>
  <c r="CV40" i="3"/>
  <c r="CT39" i="3"/>
  <c r="CS36" i="3"/>
  <c r="CU34" i="3"/>
  <c r="CS33" i="3"/>
  <c r="CU32" i="3"/>
  <c r="CS31" i="3"/>
  <c r="CT30" i="3"/>
  <c r="CU29" i="3"/>
  <c r="CV28" i="3"/>
  <c r="CS27" i="3"/>
  <c r="CT26" i="3"/>
  <c r="CT25" i="3"/>
  <c r="CT24" i="3"/>
  <c r="CS23" i="3"/>
  <c r="CT22" i="3"/>
  <c r="CV21" i="3"/>
  <c r="CV20" i="3"/>
  <c r="CT19" i="3"/>
  <c r="CS18" i="3"/>
  <c r="CS17" i="3"/>
  <c r="CV33" i="3"/>
  <c r="CT32" i="3"/>
  <c r="CV31" i="3"/>
  <c r="CS30" i="3"/>
  <c r="CS24" i="3"/>
  <c r="CS19" i="3"/>
  <c r="CT17" i="3"/>
  <c r="CT16" i="3"/>
  <c r="CV15" i="3"/>
  <c r="CU14" i="3"/>
  <c r="CT13" i="3"/>
  <c r="CT12" i="3"/>
  <c r="CU11" i="3"/>
  <c r="CS10" i="3"/>
  <c r="CU9" i="3"/>
  <c r="CT8" i="3"/>
  <c r="CT7" i="3"/>
  <c r="CU6" i="3"/>
  <c r="CU43" i="3"/>
  <c r="CS34" i="3"/>
  <c r="CS25" i="3"/>
  <c r="CV48" i="3"/>
  <c r="CU28" i="3"/>
  <c r="CV27" i="3"/>
  <c r="CU21" i="3"/>
  <c r="CU20" i="3"/>
  <c r="CV18" i="3"/>
  <c r="CV16" i="3"/>
  <c r="CT15" i="3"/>
  <c r="CS14" i="3"/>
  <c r="CV13" i="3"/>
  <c r="CV12" i="3"/>
  <c r="CS11" i="3"/>
  <c r="CU10" i="3"/>
  <c r="CS9" i="3"/>
  <c r="CV8" i="3"/>
  <c r="CV7" i="3"/>
  <c r="CS6" i="3"/>
  <c r="CM84" i="3"/>
  <c r="CL75" i="3"/>
  <c r="CL74" i="3"/>
  <c r="CM70" i="3"/>
  <c r="CM78" i="3"/>
  <c r="CL71" i="3"/>
  <c r="CN65" i="3"/>
  <c r="CM66" i="3"/>
  <c r="CN69" i="3"/>
  <c r="CN62" i="3"/>
  <c r="CK61" i="3"/>
  <c r="CK60" i="3"/>
  <c r="CL59" i="3"/>
  <c r="CN58" i="3"/>
  <c r="CM57" i="3"/>
  <c r="CN56" i="3"/>
  <c r="CK55" i="3"/>
  <c r="CK54" i="3"/>
  <c r="CK64" i="3"/>
  <c r="CM62" i="3"/>
  <c r="CN60" i="3"/>
  <c r="CK59" i="3"/>
  <c r="CM58" i="3"/>
  <c r="CL57" i="3"/>
  <c r="CM56" i="3"/>
  <c r="CN55" i="3"/>
  <c r="CN54" i="3"/>
  <c r="CK53" i="3"/>
  <c r="CN73" i="3"/>
  <c r="CL67" i="3"/>
  <c r="CM63" i="3"/>
  <c r="CM60" i="3"/>
  <c r="CN59" i="3"/>
  <c r="CL58" i="3"/>
  <c r="CK57" i="3"/>
  <c r="CL56" i="3"/>
  <c r="CM55" i="3"/>
  <c r="CM54" i="3"/>
  <c r="CN53" i="3"/>
  <c r="CL60" i="3"/>
  <c r="CN57" i="3"/>
  <c r="CL55" i="3"/>
  <c r="CK52" i="3"/>
  <c r="CL51" i="3"/>
  <c r="CM50" i="3"/>
  <c r="CK49" i="3"/>
  <c r="CM48" i="3"/>
  <c r="CK47" i="3"/>
  <c r="CL46" i="3"/>
  <c r="CM45" i="3"/>
  <c r="CL63" i="3"/>
  <c r="CK58" i="3"/>
  <c r="CK56" i="3"/>
  <c r="CN52" i="3"/>
  <c r="CK51" i="3"/>
  <c r="CL50" i="3"/>
  <c r="CN49" i="3"/>
  <c r="CL48" i="3"/>
  <c r="CN47" i="3"/>
  <c r="CK46" i="3"/>
  <c r="CL45" i="3"/>
  <c r="CM44" i="3"/>
  <c r="CM59" i="3"/>
  <c r="CL54" i="3"/>
  <c r="CM53" i="3"/>
  <c r="CM52" i="3"/>
  <c r="CN51" i="3"/>
  <c r="CK50" i="3"/>
  <c r="CM49" i="3"/>
  <c r="CK48" i="3"/>
  <c r="CM47" i="3"/>
  <c r="CN46" i="3"/>
  <c r="CK45" i="3"/>
  <c r="CL44" i="3"/>
  <c r="CM46" i="3"/>
  <c r="CN45" i="3"/>
  <c r="CL43" i="3"/>
  <c r="CM42" i="3"/>
  <c r="CK41" i="3"/>
  <c r="CM40" i="3"/>
  <c r="CK39" i="3"/>
  <c r="CL38" i="3"/>
  <c r="CM37" i="3"/>
  <c r="CN36" i="3"/>
  <c r="CK35" i="3"/>
  <c r="CL53" i="3"/>
  <c r="CN50" i="3"/>
  <c r="CL49" i="3"/>
  <c r="CN48" i="3"/>
  <c r="CL47" i="3"/>
  <c r="CK43" i="3"/>
  <c r="CL42" i="3"/>
  <c r="CN41" i="3"/>
  <c r="CL40" i="3"/>
  <c r="CN39" i="3"/>
  <c r="CK38" i="3"/>
  <c r="CL37" i="3"/>
  <c r="CM36" i="3"/>
  <c r="CN35" i="3"/>
  <c r="CN61" i="3"/>
  <c r="CM51" i="3"/>
  <c r="CN44" i="3"/>
  <c r="CN43" i="3"/>
  <c r="CK42" i="3"/>
  <c r="CM41" i="3"/>
  <c r="CK40" i="3"/>
  <c r="CM39" i="3"/>
  <c r="CN38" i="3"/>
  <c r="CK37" i="3"/>
  <c r="CL36" i="3"/>
  <c r="CM35" i="3"/>
  <c r="CN34" i="3"/>
  <c r="CN42" i="3"/>
  <c r="CL41" i="3"/>
  <c r="CN40" i="3"/>
  <c r="CL39" i="3"/>
  <c r="CK36" i="3"/>
  <c r="CL34" i="3"/>
  <c r="CM33" i="3"/>
  <c r="CK32" i="3"/>
  <c r="CM31" i="3"/>
  <c r="CN30" i="3"/>
  <c r="CK29" i="3"/>
  <c r="CL28" i="3"/>
  <c r="CM27" i="3"/>
  <c r="CN26" i="3"/>
  <c r="CN25" i="3"/>
  <c r="CN24" i="3"/>
  <c r="CM23" i="3"/>
  <c r="CN22" i="3"/>
  <c r="CL21" i="3"/>
  <c r="CL20" i="3"/>
  <c r="CN19" i="3"/>
  <c r="CM18" i="3"/>
  <c r="CM17" i="3"/>
  <c r="CK44" i="3"/>
  <c r="CM43" i="3"/>
  <c r="CK34" i="3"/>
  <c r="CL33" i="3"/>
  <c r="CN32" i="3"/>
  <c r="CL31" i="3"/>
  <c r="CM30" i="3"/>
  <c r="CN29" i="3"/>
  <c r="CK28" i="3"/>
  <c r="CL27" i="3"/>
  <c r="CM26" i="3"/>
  <c r="CM25" i="3"/>
  <c r="CM24" i="3"/>
  <c r="CL23" i="3"/>
  <c r="CM22" i="3"/>
  <c r="CK21" i="3"/>
  <c r="CK20" i="3"/>
  <c r="CM19" i="3"/>
  <c r="CK33" i="3"/>
  <c r="CM32" i="3"/>
  <c r="CK31" i="3"/>
  <c r="CL30" i="3"/>
  <c r="CM29" i="3"/>
  <c r="CN28" i="3"/>
  <c r="CK27" i="3"/>
  <c r="CL26" i="3"/>
  <c r="CL25" i="3"/>
  <c r="CL24" i="3"/>
  <c r="CK23" i="3"/>
  <c r="CL22" i="3"/>
  <c r="CN21" i="3"/>
  <c r="CN20" i="3"/>
  <c r="CL19" i="3"/>
  <c r="CK18" i="3"/>
  <c r="CK17" i="3"/>
  <c r="CL52" i="3"/>
  <c r="CM28" i="3"/>
  <c r="CN27" i="3"/>
  <c r="CM21" i="3"/>
  <c r="CM20" i="3"/>
  <c r="CL17" i="3"/>
  <c r="CL16" i="3"/>
  <c r="CN15" i="3"/>
  <c r="CM14" i="3"/>
  <c r="CL13" i="3"/>
  <c r="CL12" i="3"/>
  <c r="CM11" i="3"/>
  <c r="CK10" i="3"/>
  <c r="CM9" i="3"/>
  <c r="CL8" i="3"/>
  <c r="CL7" i="3"/>
  <c r="CM6" i="3"/>
  <c r="CM38" i="3"/>
  <c r="CL29" i="3"/>
  <c r="CK26" i="3"/>
  <c r="CN23" i="3"/>
  <c r="CK22" i="3"/>
  <c r="CM34" i="3"/>
  <c r="CN33" i="3"/>
  <c r="CL32" i="3"/>
  <c r="CN31" i="3"/>
  <c r="CK30" i="3"/>
  <c r="CK24" i="3"/>
  <c r="CK19" i="3"/>
  <c r="CN18" i="3"/>
  <c r="CN16" i="3"/>
  <c r="CL15" i="3"/>
  <c r="CK14" i="3"/>
  <c r="CN13" i="3"/>
  <c r="CN12" i="3"/>
  <c r="CK11" i="3"/>
  <c r="CM10" i="3"/>
  <c r="CK9" i="3"/>
  <c r="CN8" i="3"/>
  <c r="CN7" i="3"/>
  <c r="CK6" i="3"/>
  <c r="CF73" i="3"/>
  <c r="CE66" i="3"/>
  <c r="CF69" i="3"/>
  <c r="CD67" i="3"/>
  <c r="CF62" i="3"/>
  <c r="CF61" i="3"/>
  <c r="CC60" i="3"/>
  <c r="CD59" i="3"/>
  <c r="CF58" i="3"/>
  <c r="CE57" i="3"/>
  <c r="CF56" i="3"/>
  <c r="CC55" i="3"/>
  <c r="CC54" i="3"/>
  <c r="CF65" i="3"/>
  <c r="CE62" i="3"/>
  <c r="CD61" i="3"/>
  <c r="CF60" i="3"/>
  <c r="CC59" i="3"/>
  <c r="CE58" i="3"/>
  <c r="CD57" i="3"/>
  <c r="CE56" i="3"/>
  <c r="CF55" i="3"/>
  <c r="CF54" i="3"/>
  <c r="CC53" i="3"/>
  <c r="CD71" i="3"/>
  <c r="CE63" i="3"/>
  <c r="CC61" i="3"/>
  <c r="CE60" i="3"/>
  <c r="CF59" i="3"/>
  <c r="CD58" i="3"/>
  <c r="CC57" i="3"/>
  <c r="CD56" i="3"/>
  <c r="CE55" i="3"/>
  <c r="CE54" i="3"/>
  <c r="CF53" i="3"/>
  <c r="CE59" i="3"/>
  <c r="CD54" i="3"/>
  <c r="CC52" i="3"/>
  <c r="CD51" i="3"/>
  <c r="CE50" i="3"/>
  <c r="CC49" i="3"/>
  <c r="CE48" i="3"/>
  <c r="CC47" i="3"/>
  <c r="CD46" i="3"/>
  <c r="CE45" i="3"/>
  <c r="CF52" i="3"/>
  <c r="CC51" i="3"/>
  <c r="CD50" i="3"/>
  <c r="CF49" i="3"/>
  <c r="CD48" i="3"/>
  <c r="CF47" i="3"/>
  <c r="CC46" i="3"/>
  <c r="CD45" i="3"/>
  <c r="CE44" i="3"/>
  <c r="CD63" i="3"/>
  <c r="CD60" i="3"/>
  <c r="CF57" i="3"/>
  <c r="CD55" i="3"/>
  <c r="CE53" i="3"/>
  <c r="CE52" i="3"/>
  <c r="CF51" i="3"/>
  <c r="CC50" i="3"/>
  <c r="CE49" i="3"/>
  <c r="CC48" i="3"/>
  <c r="CE47" i="3"/>
  <c r="CF46" i="3"/>
  <c r="CC45" i="3"/>
  <c r="CD44" i="3"/>
  <c r="CC58" i="3"/>
  <c r="CE51" i="3"/>
  <c r="CD43" i="3"/>
  <c r="CE42" i="3"/>
  <c r="CC41" i="3"/>
  <c r="CE40" i="3"/>
  <c r="CC39" i="3"/>
  <c r="CD38" i="3"/>
  <c r="CE37" i="3"/>
  <c r="CF36" i="3"/>
  <c r="CC35" i="3"/>
  <c r="CD52" i="3"/>
  <c r="CC43" i="3"/>
  <c r="CD42" i="3"/>
  <c r="CF41" i="3"/>
  <c r="CD40" i="3"/>
  <c r="CF39" i="3"/>
  <c r="CC38" i="3"/>
  <c r="CD37" i="3"/>
  <c r="CE36" i="3"/>
  <c r="CF35" i="3"/>
  <c r="CC56" i="3"/>
  <c r="CD53" i="3"/>
  <c r="CE46" i="3"/>
  <c r="CF45" i="3"/>
  <c r="CF44" i="3"/>
  <c r="CF43" i="3"/>
  <c r="CC42" i="3"/>
  <c r="CE41" i="3"/>
  <c r="CC40" i="3"/>
  <c r="CE39" i="3"/>
  <c r="CF38" i="3"/>
  <c r="CC37" i="3"/>
  <c r="CD36" i="3"/>
  <c r="CE35" i="3"/>
  <c r="CF48" i="3"/>
  <c r="CC34" i="3"/>
  <c r="CE33" i="3"/>
  <c r="CC32" i="3"/>
  <c r="CE31" i="3"/>
  <c r="CF30" i="3"/>
  <c r="CC29" i="3"/>
  <c r="CD28" i="3"/>
  <c r="CE27" i="3"/>
  <c r="CF26" i="3"/>
  <c r="CF25" i="3"/>
  <c r="CF24" i="3"/>
  <c r="CE23" i="3"/>
  <c r="CF22" i="3"/>
  <c r="CD21" i="3"/>
  <c r="CD20" i="3"/>
  <c r="CF19" i="3"/>
  <c r="CE18" i="3"/>
  <c r="CE17" i="3"/>
  <c r="CD47" i="3"/>
  <c r="CE38" i="3"/>
  <c r="CF37" i="3"/>
  <c r="CD35" i="3"/>
  <c r="CF34" i="3"/>
  <c r="CD33" i="3"/>
  <c r="CF32" i="3"/>
  <c r="CD31" i="3"/>
  <c r="CE30" i="3"/>
  <c r="CF29" i="3"/>
  <c r="CC28" i="3"/>
  <c r="CD27" i="3"/>
  <c r="CE26" i="3"/>
  <c r="CE25" i="3"/>
  <c r="CE24" i="3"/>
  <c r="CD23" i="3"/>
  <c r="CE22" i="3"/>
  <c r="CC21" i="3"/>
  <c r="CC20" i="3"/>
  <c r="CE19" i="3"/>
  <c r="CF50" i="3"/>
  <c r="CC44" i="3"/>
  <c r="CF42" i="3"/>
  <c r="CD41" i="3"/>
  <c r="CF40" i="3"/>
  <c r="CD39" i="3"/>
  <c r="CC36" i="3"/>
  <c r="CE34" i="3"/>
  <c r="CC33" i="3"/>
  <c r="CE32" i="3"/>
  <c r="CC31" i="3"/>
  <c r="CD30" i="3"/>
  <c r="CE29" i="3"/>
  <c r="CF28" i="3"/>
  <c r="CC27" i="3"/>
  <c r="CD26" i="3"/>
  <c r="CD25" i="3"/>
  <c r="CD24" i="3"/>
  <c r="CC23" i="3"/>
  <c r="CD22" i="3"/>
  <c r="CF21" i="3"/>
  <c r="CF20" i="3"/>
  <c r="CD19" i="3"/>
  <c r="CC18" i="3"/>
  <c r="CC17" i="3"/>
  <c r="CD34" i="3"/>
  <c r="CF33" i="3"/>
  <c r="CD32" i="3"/>
  <c r="CF31" i="3"/>
  <c r="CC30" i="3"/>
  <c r="CC24" i="3"/>
  <c r="CC19" i="3"/>
  <c r="CD17" i="3"/>
  <c r="CD16" i="3"/>
  <c r="CF15" i="3"/>
  <c r="CE14" i="3"/>
  <c r="CD13" i="3"/>
  <c r="CD12" i="3"/>
  <c r="CE11" i="3"/>
  <c r="CC10" i="3"/>
  <c r="CE9" i="3"/>
  <c r="CD8" i="3"/>
  <c r="CD7" i="3"/>
  <c r="CE6" i="3"/>
  <c r="CC25" i="3"/>
  <c r="CE43" i="3"/>
  <c r="CE28" i="3"/>
  <c r="CF27" i="3"/>
  <c r="CE21" i="3"/>
  <c r="CE20" i="3"/>
  <c r="CF18" i="3"/>
  <c r="CF16" i="3"/>
  <c r="CD15" i="3"/>
  <c r="CC14" i="3"/>
  <c r="CF13" i="3"/>
  <c r="CF12" i="3"/>
  <c r="CC11" i="3"/>
  <c r="CE10" i="3"/>
  <c r="CC9" i="3"/>
  <c r="CF8" i="3"/>
  <c r="CF7" i="3"/>
  <c r="CC6" i="3"/>
  <c r="BX62" i="3"/>
  <c r="BX58" i="3"/>
  <c r="BW57" i="3"/>
  <c r="BX56" i="3"/>
  <c r="BV60" i="3"/>
  <c r="BW58" i="3"/>
  <c r="BV57" i="3"/>
  <c r="BW56" i="3"/>
  <c r="BX55" i="3"/>
  <c r="BX54" i="3"/>
  <c r="BW59" i="3"/>
  <c r="BV56" i="3"/>
  <c r="BW55" i="3"/>
  <c r="BW54" i="3"/>
  <c r="BX53" i="3"/>
  <c r="BX57" i="3"/>
  <c r="BV55" i="3"/>
  <c r="BU52" i="3"/>
  <c r="BV51" i="3"/>
  <c r="BW50" i="3"/>
  <c r="BU49" i="3"/>
  <c r="BW48" i="3"/>
  <c r="BU47" i="3"/>
  <c r="BV46" i="3"/>
  <c r="BW45" i="3"/>
  <c r="BU56" i="3"/>
  <c r="BX52" i="3"/>
  <c r="BU51" i="3"/>
  <c r="BV50" i="3"/>
  <c r="BX49" i="3"/>
  <c r="BV48" i="3"/>
  <c r="BX47" i="3"/>
  <c r="BU46" i="3"/>
  <c r="BV45" i="3"/>
  <c r="BW44" i="3"/>
  <c r="BV59" i="3"/>
  <c r="BV54" i="3"/>
  <c r="BW53" i="3"/>
  <c r="BW52" i="3"/>
  <c r="BX51" i="3"/>
  <c r="BU50" i="3"/>
  <c r="BW49" i="3"/>
  <c r="BU48" i="3"/>
  <c r="BW47" i="3"/>
  <c r="BX46" i="3"/>
  <c r="BU45" i="3"/>
  <c r="BV44" i="3"/>
  <c r="BW46" i="3"/>
  <c r="BX45" i="3"/>
  <c r="BV43" i="3"/>
  <c r="BW42" i="3"/>
  <c r="BU41" i="3"/>
  <c r="BW40" i="3"/>
  <c r="BU39" i="3"/>
  <c r="BV38" i="3"/>
  <c r="BW37" i="3"/>
  <c r="BX36" i="3"/>
  <c r="BU35" i="3"/>
  <c r="BX50" i="3"/>
  <c r="BV49" i="3"/>
  <c r="BX48" i="3"/>
  <c r="BV47" i="3"/>
  <c r="BU43" i="3"/>
  <c r="BV42" i="3"/>
  <c r="BX41" i="3"/>
  <c r="BV40" i="3"/>
  <c r="BX39" i="3"/>
  <c r="BU38" i="3"/>
  <c r="BV37" i="3"/>
  <c r="BW36" i="3"/>
  <c r="BX35" i="3"/>
  <c r="BW51" i="3"/>
  <c r="BX44" i="3"/>
  <c r="BX43" i="3"/>
  <c r="BU42" i="3"/>
  <c r="BW41" i="3"/>
  <c r="BU40" i="3"/>
  <c r="BW39" i="3"/>
  <c r="BX38" i="3"/>
  <c r="BU37" i="3"/>
  <c r="BV36" i="3"/>
  <c r="BW35" i="3"/>
  <c r="BV52" i="3"/>
  <c r="BX42" i="3"/>
  <c r="BV41" i="3"/>
  <c r="BX40" i="3"/>
  <c r="BV39" i="3"/>
  <c r="BU36" i="3"/>
  <c r="BU34" i="3"/>
  <c r="BW33" i="3"/>
  <c r="BU32" i="3"/>
  <c r="BW31" i="3"/>
  <c r="BX30" i="3"/>
  <c r="BU29" i="3"/>
  <c r="BV28" i="3"/>
  <c r="BW27" i="3"/>
  <c r="BX26" i="3"/>
  <c r="BX25" i="3"/>
  <c r="BX24" i="3"/>
  <c r="BW23" i="3"/>
  <c r="BX22" i="3"/>
  <c r="BV21" i="3"/>
  <c r="BV20" i="3"/>
  <c r="BX19" i="3"/>
  <c r="BW18" i="3"/>
  <c r="BW17" i="3"/>
  <c r="BW43" i="3"/>
  <c r="BX34" i="3"/>
  <c r="BV33" i="3"/>
  <c r="BX32" i="3"/>
  <c r="BV31" i="3"/>
  <c r="BW30" i="3"/>
  <c r="BX29" i="3"/>
  <c r="BU28" i="3"/>
  <c r="BV27" i="3"/>
  <c r="BW26" i="3"/>
  <c r="BW25" i="3"/>
  <c r="BW24" i="3"/>
  <c r="BV23" i="3"/>
  <c r="BW22" i="3"/>
  <c r="BU21" i="3"/>
  <c r="BU20" i="3"/>
  <c r="BW19" i="3"/>
  <c r="BW34" i="3"/>
  <c r="BU33" i="3"/>
  <c r="BW32" i="3"/>
  <c r="BU31" i="3"/>
  <c r="BV30" i="3"/>
  <c r="BW29" i="3"/>
  <c r="BX28" i="3"/>
  <c r="BU27" i="3"/>
  <c r="BV26" i="3"/>
  <c r="BV25" i="3"/>
  <c r="BV24" i="3"/>
  <c r="BU23" i="3"/>
  <c r="BV22" i="3"/>
  <c r="BX21" i="3"/>
  <c r="BX20" i="3"/>
  <c r="BV19" i="3"/>
  <c r="BU18" i="3"/>
  <c r="BU17" i="3"/>
  <c r="BX37" i="3"/>
  <c r="BV35" i="3"/>
  <c r="BW28" i="3"/>
  <c r="BX27" i="3"/>
  <c r="BW21" i="3"/>
  <c r="BW20" i="3"/>
  <c r="BV17" i="3"/>
  <c r="BV16" i="3"/>
  <c r="BX15" i="3"/>
  <c r="BW14" i="3"/>
  <c r="BV13" i="3"/>
  <c r="BV12" i="3"/>
  <c r="BW11" i="3"/>
  <c r="BU10" i="3"/>
  <c r="BW9" i="3"/>
  <c r="BV8" i="3"/>
  <c r="BV7" i="3"/>
  <c r="BW6" i="3"/>
  <c r="BV53" i="3"/>
  <c r="BU44" i="3"/>
  <c r="BV29" i="3"/>
  <c r="BU26" i="3"/>
  <c r="BX23" i="3"/>
  <c r="BU22" i="3"/>
  <c r="BW38" i="3"/>
  <c r="BV34" i="3"/>
  <c r="BX33" i="3"/>
  <c r="BV32" i="3"/>
  <c r="BX31" i="3"/>
  <c r="BU30" i="3"/>
  <c r="BU24" i="3"/>
  <c r="BU19" i="3"/>
  <c r="BX18" i="3"/>
  <c r="BX16" i="3"/>
  <c r="BV15" i="3"/>
  <c r="BU14" i="3"/>
  <c r="BX13" i="3"/>
  <c r="BX12" i="3"/>
  <c r="BU11" i="3"/>
  <c r="BW10" i="3"/>
  <c r="BU9" i="3"/>
  <c r="BX8" i="3"/>
  <c r="BX7" i="3"/>
  <c r="BU6" i="3"/>
  <c r="BN39" i="3"/>
  <c r="BM23" i="3"/>
  <c r="BN18" i="3"/>
  <c r="BO17" i="3"/>
  <c r="BN26" i="3"/>
  <c r="BO25" i="3"/>
  <c r="BP24" i="3"/>
  <c r="BN22" i="3"/>
  <c r="BM19" i="3"/>
  <c r="BP16" i="3"/>
  <c r="BO13" i="3"/>
  <c r="BP12" i="3"/>
  <c r="BM10" i="3"/>
  <c r="BP8" i="3"/>
  <c r="BP7" i="3"/>
  <c r="BM6" i="3"/>
  <c r="BM27" i="3"/>
  <c r="BO21" i="3"/>
  <c r="BP15" i="3"/>
  <c r="BM14" i="3"/>
  <c r="BM11" i="3"/>
  <c r="BN9" i="3"/>
  <c r="BN8" i="3"/>
  <c r="BN7" i="3"/>
  <c r="BO6" i="3"/>
  <c r="BH57" i="3"/>
  <c r="BF35" i="3"/>
  <c r="BF43" i="3"/>
  <c r="BE27" i="3"/>
  <c r="BG21" i="3"/>
  <c r="BH20" i="3"/>
  <c r="BE23" i="3"/>
  <c r="BF18" i="3"/>
  <c r="BG17" i="3"/>
  <c r="BH16" i="3"/>
  <c r="BF15" i="3"/>
  <c r="BE14" i="3"/>
  <c r="BE13" i="3"/>
  <c r="BF12" i="3"/>
  <c r="BG11" i="3"/>
  <c r="BE10" i="3"/>
  <c r="BH9" i="3"/>
  <c r="BH8" i="3"/>
  <c r="BH7" i="3"/>
  <c r="BE6" i="3"/>
  <c r="BF22" i="3"/>
  <c r="BF16" i="3"/>
  <c r="BH15" i="3"/>
  <c r="BG14" i="3"/>
  <c r="BG13" i="3"/>
  <c r="BH12" i="3"/>
  <c r="BE11" i="3"/>
  <c r="BG10" i="3"/>
  <c r="BF9" i="3"/>
  <c r="BF8" i="3"/>
  <c r="BF7" i="3"/>
  <c r="BG6" i="3"/>
  <c r="AX31" i="3"/>
  <c r="AX26" i="3"/>
  <c r="AY25" i="3"/>
  <c r="AY23" i="3"/>
  <c r="AW22" i="3"/>
  <c r="AZ21" i="3"/>
  <c r="AW20" i="3"/>
  <c r="AY19" i="3"/>
  <c r="AY18" i="3"/>
  <c r="AZ17" i="3"/>
  <c r="AW27" i="3"/>
  <c r="AZ24" i="3"/>
  <c r="AX23" i="3"/>
  <c r="AZ22" i="3"/>
  <c r="AY21" i="3"/>
  <c r="AZ20" i="3"/>
  <c r="AX19" i="3"/>
  <c r="AW24" i="3"/>
  <c r="AW23" i="3"/>
  <c r="AY22" i="3"/>
  <c r="AX21" i="3"/>
  <c r="AY20" i="3"/>
  <c r="AW19" i="3"/>
  <c r="AW18" i="3"/>
  <c r="AX17" i="3"/>
  <c r="AZ19" i="3"/>
  <c r="AZ18" i="3"/>
  <c r="AZ16" i="3"/>
  <c r="AX15" i="3"/>
  <c r="AW14" i="3"/>
  <c r="AW13" i="3"/>
  <c r="AX12" i="3"/>
  <c r="AY11" i="3"/>
  <c r="AW10" i="3"/>
  <c r="AZ9" i="3"/>
  <c r="AZ8" i="3"/>
  <c r="AZ7" i="3"/>
  <c r="AW6" i="3"/>
  <c r="AY17" i="3"/>
  <c r="AX16" i="3"/>
  <c r="AZ15" i="3"/>
  <c r="AY14" i="3"/>
  <c r="AY13" i="3"/>
  <c r="AZ12" i="3"/>
  <c r="AW11" i="3"/>
  <c r="AY10" i="3"/>
  <c r="AX9" i="3"/>
  <c r="AX8" i="3"/>
  <c r="AX7" i="3"/>
  <c r="AY6" i="3"/>
  <c r="AR57" i="3"/>
  <c r="AR25" i="3"/>
  <c r="AR21" i="3"/>
  <c r="AQ19" i="3"/>
  <c r="AQ18" i="3"/>
  <c r="AR17" i="3"/>
  <c r="AQ25" i="3"/>
  <c r="AQ22" i="3"/>
  <c r="AQ21" i="3"/>
  <c r="AR20" i="3"/>
  <c r="AR24" i="3"/>
  <c r="AQ20" i="3"/>
  <c r="AR18" i="3"/>
  <c r="AR16" i="3"/>
  <c r="AP15" i="3"/>
  <c r="AO14" i="3"/>
  <c r="AO13" i="3"/>
  <c r="AP12" i="3"/>
  <c r="AQ11" i="3"/>
  <c r="AO10" i="3"/>
  <c r="AR9" i="3"/>
  <c r="AR8" i="3"/>
  <c r="AR7" i="3"/>
  <c r="AO6" i="3"/>
  <c r="AQ24" i="3"/>
  <c r="AR23" i="3"/>
  <c r="AO22" i="3"/>
  <c r="AP27" i="3"/>
  <c r="AR19" i="3"/>
  <c r="AQ17" i="3"/>
  <c r="AP16" i="3"/>
  <c r="AR15" i="3"/>
  <c r="AQ14" i="3"/>
  <c r="AQ13" i="3"/>
  <c r="AR12" i="3"/>
  <c r="AO11" i="3"/>
  <c r="AQ10" i="3"/>
  <c r="AP9" i="3"/>
  <c r="AP8" i="3"/>
  <c r="AP7" i="3"/>
  <c r="AQ6" i="3"/>
  <c r="AJ23" i="3"/>
  <c r="AJ19" i="3"/>
  <c r="AG19" i="3"/>
  <c r="AH18" i="3"/>
  <c r="AI13" i="3"/>
  <c r="AJ12" i="3"/>
  <c r="AG7" i="3"/>
  <c r="AJ24" i="3"/>
  <c r="AJ20" i="3"/>
  <c r="AJ16" i="3"/>
  <c r="AG15" i="3"/>
  <c r="AJ11" i="3"/>
  <c r="AJ8" i="3"/>
  <c r="W9" i="3"/>
  <c r="T3" i="3"/>
  <c r="AB3" i="3"/>
  <c r="AJ3" i="3"/>
  <c r="DU3" i="3"/>
  <c r="X4" i="3"/>
  <c r="AM4" i="3"/>
  <c r="AQ4" i="3"/>
  <c r="AU4" i="3"/>
  <c r="AY4" i="3"/>
  <c r="BC4" i="3"/>
  <c r="BG4" i="3"/>
  <c r="BK4" i="3"/>
  <c r="BO4" i="3"/>
  <c r="BS4" i="3"/>
  <c r="BW4" i="3"/>
  <c r="CA4" i="3"/>
  <c r="CE4" i="3"/>
  <c r="CI4" i="3"/>
  <c r="CM4" i="3"/>
  <c r="CQ4" i="3"/>
  <c r="CU4" i="3"/>
  <c r="CY4" i="3"/>
  <c r="DC4" i="3"/>
  <c r="DG4" i="3"/>
  <c r="DK4" i="3"/>
  <c r="DO4" i="3"/>
  <c r="DS4" i="3"/>
  <c r="R51" i="3"/>
  <c r="AE5" i="3"/>
  <c r="AN5" i="3"/>
  <c r="AR5" i="3"/>
  <c r="AV5" i="3"/>
  <c r="AZ5" i="3"/>
  <c r="BD5" i="3"/>
  <c r="BH5" i="3"/>
  <c r="BL5" i="3"/>
  <c r="BP5" i="3"/>
  <c r="DU5" i="3"/>
  <c r="AH6" i="3"/>
  <c r="AR6" i="3"/>
  <c r="AZ6" i="3"/>
  <c r="BH6" i="3"/>
  <c r="BP6" i="3"/>
  <c r="BZ6" i="3"/>
  <c r="CH6" i="3"/>
  <c r="CP6" i="3"/>
  <c r="CX6" i="3"/>
  <c r="DF6" i="3"/>
  <c r="DN6" i="3"/>
  <c r="AM7" i="3"/>
  <c r="AU7" i="3"/>
  <c r="BC7" i="3"/>
  <c r="BK7" i="3"/>
  <c r="BU7" i="3"/>
  <c r="CC7" i="3"/>
  <c r="CK7" i="3"/>
  <c r="CS7" i="3"/>
  <c r="DA7" i="3"/>
  <c r="DI7" i="3"/>
  <c r="DQ7" i="3"/>
  <c r="U60" i="3"/>
  <c r="AO8" i="3"/>
  <c r="AW8" i="3"/>
  <c r="BE8" i="3"/>
  <c r="BM8" i="3"/>
  <c r="BW8" i="3"/>
  <c r="CE8" i="3"/>
  <c r="CM8" i="3"/>
  <c r="CU8" i="3"/>
  <c r="DC8" i="3"/>
  <c r="DK8" i="3"/>
  <c r="DS8" i="3"/>
  <c r="AQ9" i="3"/>
  <c r="AY9" i="3"/>
  <c r="BG9" i="3"/>
  <c r="BO9" i="3"/>
  <c r="BZ9" i="3"/>
  <c r="CH9" i="3"/>
  <c r="CP9" i="3"/>
  <c r="CX9" i="3"/>
  <c r="DF9" i="3"/>
  <c r="DN9" i="3"/>
  <c r="AL10" i="3"/>
  <c r="AT10" i="3"/>
  <c r="BB10" i="3"/>
  <c r="BJ10" i="3"/>
  <c r="BV10" i="3"/>
  <c r="CD10" i="3"/>
  <c r="CL10" i="3"/>
  <c r="CT10" i="3"/>
  <c r="DB10" i="3"/>
  <c r="DJ10" i="3"/>
  <c r="DR10" i="3"/>
  <c r="AG11" i="3"/>
  <c r="AR11" i="3"/>
  <c r="AZ11" i="3"/>
  <c r="BH11" i="3"/>
  <c r="CB11" i="3"/>
  <c r="CJ11" i="3"/>
  <c r="CR11" i="3"/>
  <c r="CZ11" i="3"/>
  <c r="DH11" i="3"/>
  <c r="DP11" i="3"/>
  <c r="AO12" i="3"/>
  <c r="AW12" i="3"/>
  <c r="BE12" i="3"/>
  <c r="BO12" i="3"/>
  <c r="BY12" i="3"/>
  <c r="CG12" i="3"/>
  <c r="CO12" i="3"/>
  <c r="CW12" i="3"/>
  <c r="DE12" i="3"/>
  <c r="DM12" i="3"/>
  <c r="DU12" i="3"/>
  <c r="AL13" i="3"/>
  <c r="AT13" i="3"/>
  <c r="BB13" i="3"/>
  <c r="BJ13" i="3"/>
  <c r="BW13" i="3"/>
  <c r="CE13" i="3"/>
  <c r="CM13" i="3"/>
  <c r="CU13" i="3"/>
  <c r="DC13" i="3"/>
  <c r="DK13" i="3"/>
  <c r="DS13" i="3"/>
  <c r="AH14" i="3"/>
  <c r="AR14" i="3"/>
  <c r="AZ14" i="3"/>
  <c r="BH14" i="3"/>
  <c r="BV14" i="3"/>
  <c r="CD14" i="3"/>
  <c r="CL14" i="3"/>
  <c r="CT14" i="3"/>
  <c r="DB14" i="3"/>
  <c r="DJ14" i="3"/>
  <c r="DR14" i="3"/>
  <c r="AJ15" i="3"/>
  <c r="AS15" i="3"/>
  <c r="BA15" i="3"/>
  <c r="BI15" i="3"/>
  <c r="BW15" i="3"/>
  <c r="CE15" i="3"/>
  <c r="CM15" i="3"/>
  <c r="CU15" i="3"/>
  <c r="DC15" i="3"/>
  <c r="DK15" i="3"/>
  <c r="DS15" i="3"/>
  <c r="AS16" i="3"/>
  <c r="BA16" i="3"/>
  <c r="BW16" i="3"/>
  <c r="CE16" i="3"/>
  <c r="CM16" i="3"/>
  <c r="CU16" i="3"/>
  <c r="DC16" i="3"/>
  <c r="DO16" i="3"/>
  <c r="AI17" i="3"/>
  <c r="CB17" i="3"/>
  <c r="CR17" i="3"/>
  <c r="DH17" i="3"/>
  <c r="BV18" i="3"/>
  <c r="CL18" i="3"/>
  <c r="DB18" i="3"/>
  <c r="CG19" i="3"/>
  <c r="DM19" i="3"/>
  <c r="AP20" i="3"/>
  <c r="CI20" i="3"/>
  <c r="AX22" i="3"/>
  <c r="DL23" i="3"/>
  <c r="CG24" i="3"/>
  <c r="CC26" i="3"/>
  <c r="CJ31" i="3"/>
  <c r="DN32" i="3"/>
  <c r="DF39" i="3"/>
  <c r="DG46" i="3"/>
  <c r="DU113" i="3"/>
  <c r="DU110" i="3"/>
  <c r="DU102" i="3"/>
  <c r="DU99" i="3"/>
  <c r="DU90" i="3"/>
  <c r="DU88" i="3"/>
  <c r="DU111" i="3"/>
  <c r="DU105" i="3"/>
  <c r="DU101" i="3"/>
  <c r="DU97" i="3"/>
  <c r="DU96" i="3"/>
  <c r="DU95" i="3"/>
  <c r="DU94" i="3"/>
  <c r="DU87" i="3"/>
  <c r="DU86" i="3"/>
  <c r="DU107" i="3"/>
  <c r="DU104" i="3"/>
  <c r="DU98" i="3"/>
  <c r="DU93" i="3"/>
  <c r="DU91" i="3"/>
  <c r="DU89" i="3"/>
  <c r="DU85" i="3"/>
  <c r="DU83" i="3"/>
  <c r="DU109" i="3"/>
  <c r="DU106" i="3"/>
  <c r="DU92" i="3"/>
  <c r="DU81" i="3"/>
  <c r="DU78" i="3"/>
  <c r="DU103" i="3"/>
  <c r="DU82" i="3"/>
  <c r="DU75" i="3"/>
  <c r="DU84" i="3"/>
  <c r="DU79" i="3"/>
  <c r="DU76" i="3"/>
  <c r="DU73" i="3"/>
  <c r="DU100" i="3"/>
  <c r="DU80" i="3"/>
  <c r="DU77" i="3"/>
  <c r="DU74" i="3"/>
  <c r="DU68" i="3"/>
  <c r="DU65" i="3"/>
  <c r="DU67" i="3"/>
  <c r="DU66" i="3"/>
  <c r="DU108" i="3"/>
  <c r="DU69" i="3"/>
  <c r="DU64" i="3"/>
  <c r="DU70" i="3"/>
  <c r="DU60" i="3"/>
  <c r="DU55" i="3"/>
  <c r="DU54" i="3"/>
  <c r="DU72" i="3"/>
  <c r="DU62" i="3"/>
  <c r="DU59" i="3"/>
  <c r="DU53" i="3"/>
  <c r="DU63" i="3"/>
  <c r="DU57" i="3"/>
  <c r="DU52" i="3"/>
  <c r="DU61" i="3"/>
  <c r="DU58" i="3"/>
  <c r="DU56" i="3"/>
  <c r="DU49" i="3"/>
  <c r="DU47" i="3"/>
  <c r="DU51" i="3"/>
  <c r="DU46" i="3"/>
  <c r="DU71" i="3"/>
  <c r="DU50" i="3"/>
  <c r="DU48" i="3"/>
  <c r="DU45" i="3"/>
  <c r="DU41" i="3"/>
  <c r="DU39" i="3"/>
  <c r="DU35" i="3"/>
  <c r="DU44" i="3"/>
  <c r="DU38" i="3"/>
  <c r="DU34" i="3"/>
  <c r="DU42" i="3"/>
  <c r="DU40" i="3"/>
  <c r="DU37" i="3"/>
  <c r="DU32" i="3"/>
  <c r="DU29" i="3"/>
  <c r="DU28" i="3"/>
  <c r="DU21" i="3"/>
  <c r="DU20" i="3"/>
  <c r="DU43" i="3"/>
  <c r="DU33" i="3"/>
  <c r="DU31" i="3"/>
  <c r="DU27" i="3"/>
  <c r="DU23" i="3"/>
  <c r="DU18" i="3"/>
  <c r="DU17" i="3"/>
  <c r="DU26" i="3"/>
  <c r="DU22" i="3"/>
  <c r="DU16" i="3"/>
  <c r="DU10" i="3"/>
  <c r="DU30" i="3"/>
  <c r="DU24" i="3"/>
  <c r="DU25" i="3"/>
  <c r="DU14" i="3"/>
  <c r="DU11" i="3"/>
  <c r="DU9" i="3"/>
  <c r="DU6" i="3"/>
  <c r="DS106" i="3"/>
  <c r="DR103" i="3"/>
  <c r="DR101" i="3"/>
  <c r="DT100" i="3"/>
  <c r="DQ99" i="3"/>
  <c r="DS98" i="3"/>
  <c r="DR97" i="3"/>
  <c r="DR96" i="3"/>
  <c r="DR95" i="3"/>
  <c r="DR94" i="3"/>
  <c r="DS93" i="3"/>
  <c r="DT92" i="3"/>
  <c r="DS91" i="3"/>
  <c r="DQ90" i="3"/>
  <c r="DS89" i="3"/>
  <c r="DQ88" i="3"/>
  <c r="DR87" i="3"/>
  <c r="DR86" i="3"/>
  <c r="DS85" i="3"/>
  <c r="DT84" i="3"/>
  <c r="DS83" i="3"/>
  <c r="DT102" i="3"/>
  <c r="DQ101" i="3"/>
  <c r="DS100" i="3"/>
  <c r="DT99" i="3"/>
  <c r="DR98" i="3"/>
  <c r="DQ97" i="3"/>
  <c r="DQ96" i="3"/>
  <c r="DQ95" i="3"/>
  <c r="DQ94" i="3"/>
  <c r="DR93" i="3"/>
  <c r="DS92" i="3"/>
  <c r="DR91" i="3"/>
  <c r="DT90" i="3"/>
  <c r="DR89" i="3"/>
  <c r="DT88" i="3"/>
  <c r="DQ87" i="3"/>
  <c r="DQ86" i="3"/>
  <c r="DR85" i="3"/>
  <c r="DS84" i="3"/>
  <c r="DR83" i="3"/>
  <c r="DT105" i="3"/>
  <c r="DS102" i="3"/>
  <c r="DT101" i="3"/>
  <c r="DR100" i="3"/>
  <c r="DS99" i="3"/>
  <c r="DQ98" i="3"/>
  <c r="DT97" i="3"/>
  <c r="DT96" i="3"/>
  <c r="DT95" i="3"/>
  <c r="DT94" i="3"/>
  <c r="DQ93" i="3"/>
  <c r="DR92" i="3"/>
  <c r="DQ91" i="3"/>
  <c r="DS90" i="3"/>
  <c r="DQ89" i="3"/>
  <c r="DS88" i="3"/>
  <c r="DT87" i="3"/>
  <c r="DT86" i="3"/>
  <c r="DQ85" i="3"/>
  <c r="DR84" i="3"/>
  <c r="DQ83" i="3"/>
  <c r="DQ100" i="3"/>
  <c r="DR99" i="3"/>
  <c r="DT98" i="3"/>
  <c r="DS94" i="3"/>
  <c r="DR90" i="3"/>
  <c r="DR88" i="3"/>
  <c r="DS86" i="3"/>
  <c r="DR82" i="3"/>
  <c r="DQ81" i="3"/>
  <c r="DT80" i="3"/>
  <c r="DS79" i="3"/>
  <c r="DQ78" i="3"/>
  <c r="DT77" i="3"/>
  <c r="DS76" i="3"/>
  <c r="DR75" i="3"/>
  <c r="DS97" i="3"/>
  <c r="DQ92" i="3"/>
  <c r="DQ82" i="3"/>
  <c r="DT81" i="3"/>
  <c r="DS80" i="3"/>
  <c r="DR79" i="3"/>
  <c r="DT78" i="3"/>
  <c r="DS77" i="3"/>
  <c r="DR76" i="3"/>
  <c r="DQ75" i="3"/>
  <c r="DS74" i="3"/>
  <c r="DR73" i="3"/>
  <c r="DT107" i="3"/>
  <c r="DQ104" i="3"/>
  <c r="DS101" i="3"/>
  <c r="DS96" i="3"/>
  <c r="DT93" i="3"/>
  <c r="DT89" i="3"/>
  <c r="DS87" i="3"/>
  <c r="DT83" i="3"/>
  <c r="DT82" i="3"/>
  <c r="DS81" i="3"/>
  <c r="DR80" i="3"/>
  <c r="DQ79" i="3"/>
  <c r="DS78" i="3"/>
  <c r="DR77" i="3"/>
  <c r="DQ76" i="3"/>
  <c r="DT75" i="3"/>
  <c r="DR74" i="3"/>
  <c r="DQ73" i="3"/>
  <c r="DS95" i="3"/>
  <c r="DS82" i="3"/>
  <c r="DR81" i="3"/>
  <c r="DR78" i="3"/>
  <c r="DS73" i="3"/>
  <c r="DT72" i="3"/>
  <c r="DT71" i="3"/>
  <c r="DT70" i="3"/>
  <c r="DS69" i="3"/>
  <c r="DQ68" i="3"/>
  <c r="DR67" i="3"/>
  <c r="DR66" i="3"/>
  <c r="DQ65" i="3"/>
  <c r="DQ80" i="3"/>
  <c r="DT79" i="3"/>
  <c r="DQ77" i="3"/>
  <c r="DT76" i="3"/>
  <c r="DS75" i="3"/>
  <c r="DT74" i="3"/>
  <c r="DS72" i="3"/>
  <c r="DS71" i="3"/>
  <c r="DS70" i="3"/>
  <c r="DR69" i="3"/>
  <c r="DT68" i="3"/>
  <c r="DQ67" i="3"/>
  <c r="DQ66" i="3"/>
  <c r="DT65" i="3"/>
  <c r="DR64" i="3"/>
  <c r="DS63" i="3"/>
  <c r="DQ74" i="3"/>
  <c r="DR72" i="3"/>
  <c r="DR71" i="3"/>
  <c r="DR70" i="3"/>
  <c r="DQ69" i="3"/>
  <c r="DS68" i="3"/>
  <c r="DT67" i="3"/>
  <c r="DT66" i="3"/>
  <c r="DS65" i="3"/>
  <c r="DQ64" i="3"/>
  <c r="DR63" i="3"/>
  <c r="DT91" i="3"/>
  <c r="DT85" i="3"/>
  <c r="DQ71" i="3"/>
  <c r="DS67" i="3"/>
  <c r="DT64" i="3"/>
  <c r="DQ63" i="3"/>
  <c r="DR62" i="3"/>
  <c r="DT61" i="3"/>
  <c r="DQ60" i="3"/>
  <c r="DR59" i="3"/>
  <c r="DT58" i="3"/>
  <c r="DS57" i="3"/>
  <c r="DT56" i="3"/>
  <c r="DQ55" i="3"/>
  <c r="DQ54" i="3"/>
  <c r="DR53" i="3"/>
  <c r="DQ70" i="3"/>
  <c r="DS66" i="3"/>
  <c r="DS64" i="3"/>
  <c r="DQ62" i="3"/>
  <c r="DS61" i="3"/>
  <c r="DT60" i="3"/>
  <c r="DQ59" i="3"/>
  <c r="DS58" i="3"/>
  <c r="DR57" i="3"/>
  <c r="DS56" i="3"/>
  <c r="DT55" i="3"/>
  <c r="DT54" i="3"/>
  <c r="DQ53" i="3"/>
  <c r="DR52" i="3"/>
  <c r="DQ72" i="3"/>
  <c r="DT69" i="3"/>
  <c r="DR65" i="3"/>
  <c r="DT62" i="3"/>
  <c r="DR61" i="3"/>
  <c r="DS60" i="3"/>
  <c r="DT59" i="3"/>
  <c r="DR58" i="3"/>
  <c r="DQ57" i="3"/>
  <c r="DR56" i="3"/>
  <c r="DS55" i="3"/>
  <c r="DS54" i="3"/>
  <c r="DT53" i="3"/>
  <c r="DQ52" i="3"/>
  <c r="DQ84" i="3"/>
  <c r="DR60" i="3"/>
  <c r="DT57" i="3"/>
  <c r="DR55" i="3"/>
  <c r="DS52" i="3"/>
  <c r="DR51" i="3"/>
  <c r="DS50" i="3"/>
  <c r="DQ49" i="3"/>
  <c r="DS48" i="3"/>
  <c r="DQ47" i="3"/>
  <c r="DR46" i="3"/>
  <c r="DS45" i="3"/>
  <c r="DR68" i="3"/>
  <c r="DS62" i="3"/>
  <c r="DQ61" i="3"/>
  <c r="DQ58" i="3"/>
  <c r="DQ56" i="3"/>
  <c r="DS53" i="3"/>
  <c r="DQ51" i="3"/>
  <c r="DR50" i="3"/>
  <c r="DT49" i="3"/>
  <c r="DR48" i="3"/>
  <c r="DT47" i="3"/>
  <c r="DQ46" i="3"/>
  <c r="DR45" i="3"/>
  <c r="DS44" i="3"/>
  <c r="DT43" i="3"/>
  <c r="DS59" i="3"/>
  <c r="DR54" i="3"/>
  <c r="DT51" i="3"/>
  <c r="DQ50" i="3"/>
  <c r="DS49" i="3"/>
  <c r="DQ48" i="3"/>
  <c r="DS47" i="3"/>
  <c r="DT46" i="3"/>
  <c r="DQ45" i="3"/>
  <c r="DR44" i="3"/>
  <c r="DS43" i="3"/>
  <c r="DS46" i="3"/>
  <c r="DT45" i="3"/>
  <c r="DR43" i="3"/>
  <c r="DS42" i="3"/>
  <c r="DQ41" i="3"/>
  <c r="DS40" i="3"/>
  <c r="DQ39" i="3"/>
  <c r="DR38" i="3"/>
  <c r="DS37" i="3"/>
  <c r="DT36" i="3"/>
  <c r="DQ35" i="3"/>
  <c r="DR34" i="3"/>
  <c r="DT63" i="3"/>
  <c r="DT50" i="3"/>
  <c r="DR49" i="3"/>
  <c r="DT48" i="3"/>
  <c r="DR47" i="3"/>
  <c r="DQ43" i="3"/>
  <c r="DR42" i="3"/>
  <c r="DT41" i="3"/>
  <c r="DR40" i="3"/>
  <c r="DT39" i="3"/>
  <c r="DQ38" i="3"/>
  <c r="DR37" i="3"/>
  <c r="DS36" i="3"/>
  <c r="DT35" i="3"/>
  <c r="DT52" i="3"/>
  <c r="DS51" i="3"/>
  <c r="DT44" i="3"/>
  <c r="DQ42" i="3"/>
  <c r="DS41" i="3"/>
  <c r="DQ40" i="3"/>
  <c r="DS39" i="3"/>
  <c r="DT38" i="3"/>
  <c r="DQ37" i="3"/>
  <c r="DR36" i="3"/>
  <c r="DS35" i="3"/>
  <c r="DT34" i="3"/>
  <c r="DT42" i="3"/>
  <c r="DR41" i="3"/>
  <c r="DT40" i="3"/>
  <c r="DR39" i="3"/>
  <c r="DQ36" i="3"/>
  <c r="DS33" i="3"/>
  <c r="DQ32" i="3"/>
  <c r="DS31" i="3"/>
  <c r="DT30" i="3"/>
  <c r="DQ29" i="3"/>
  <c r="DR28" i="3"/>
  <c r="DS27" i="3"/>
  <c r="DT26" i="3"/>
  <c r="DT25" i="3"/>
  <c r="DT24" i="3"/>
  <c r="DS23" i="3"/>
  <c r="DT22" i="3"/>
  <c r="DR21" i="3"/>
  <c r="DR20" i="3"/>
  <c r="DT19" i="3"/>
  <c r="DS18" i="3"/>
  <c r="DS17" i="3"/>
  <c r="DT16" i="3"/>
  <c r="DQ44" i="3"/>
  <c r="DR33" i="3"/>
  <c r="DT32" i="3"/>
  <c r="DR31" i="3"/>
  <c r="DS30" i="3"/>
  <c r="DT29" i="3"/>
  <c r="DQ28" i="3"/>
  <c r="DR27" i="3"/>
  <c r="DS26" i="3"/>
  <c r="DS25" i="3"/>
  <c r="DS24" i="3"/>
  <c r="DR23" i="3"/>
  <c r="DS22" i="3"/>
  <c r="DQ21" i="3"/>
  <c r="DQ20" i="3"/>
  <c r="DS19" i="3"/>
  <c r="DR18" i="3"/>
  <c r="DS34" i="3"/>
  <c r="DQ33" i="3"/>
  <c r="DS32" i="3"/>
  <c r="DQ31" i="3"/>
  <c r="DR30" i="3"/>
  <c r="DS29" i="3"/>
  <c r="DT28" i="3"/>
  <c r="DQ27" i="3"/>
  <c r="DR26" i="3"/>
  <c r="DR25" i="3"/>
  <c r="DR24" i="3"/>
  <c r="DQ23" i="3"/>
  <c r="DR22" i="3"/>
  <c r="DT21" i="3"/>
  <c r="DT20" i="3"/>
  <c r="DR19" i="3"/>
  <c r="DQ18" i="3"/>
  <c r="DQ17" i="3"/>
  <c r="DR16" i="3"/>
  <c r="DS28" i="3"/>
  <c r="DT27" i="3"/>
  <c r="DS21" i="3"/>
  <c r="DS20" i="3"/>
  <c r="DR17" i="3"/>
  <c r="DT15" i="3"/>
  <c r="DS14" i="3"/>
  <c r="DR13" i="3"/>
  <c r="DR12" i="3"/>
  <c r="DS11" i="3"/>
  <c r="DQ10" i="3"/>
  <c r="DS9" i="3"/>
  <c r="DR8" i="3"/>
  <c r="DR7" i="3"/>
  <c r="DS6" i="3"/>
  <c r="DT37" i="3"/>
  <c r="DR35" i="3"/>
  <c r="DR29" i="3"/>
  <c r="DQ26" i="3"/>
  <c r="DT23" i="3"/>
  <c r="DQ22" i="3"/>
  <c r="DQ34" i="3"/>
  <c r="DT33" i="3"/>
  <c r="DR32" i="3"/>
  <c r="DT31" i="3"/>
  <c r="DQ30" i="3"/>
  <c r="DQ24" i="3"/>
  <c r="DQ19" i="3"/>
  <c r="DT18" i="3"/>
  <c r="DQ16" i="3"/>
  <c r="DR15" i="3"/>
  <c r="DQ14" i="3"/>
  <c r="DT13" i="3"/>
  <c r="DT12" i="3"/>
  <c r="DQ11" i="3"/>
  <c r="DS10" i="3"/>
  <c r="DQ9" i="3"/>
  <c r="DT8" i="3"/>
  <c r="DT7" i="3"/>
  <c r="DQ6" i="3"/>
  <c r="DL107" i="3"/>
  <c r="DL100" i="3"/>
  <c r="DL92" i="3"/>
  <c r="DL84" i="3"/>
  <c r="DL102" i="3"/>
  <c r="DL99" i="3"/>
  <c r="DL90" i="3"/>
  <c r="DL88" i="3"/>
  <c r="DL101" i="3"/>
  <c r="DL97" i="3"/>
  <c r="DL96" i="3"/>
  <c r="DL95" i="3"/>
  <c r="DL94" i="3"/>
  <c r="DL87" i="3"/>
  <c r="DL86" i="3"/>
  <c r="DK101" i="3"/>
  <c r="DK96" i="3"/>
  <c r="DL93" i="3"/>
  <c r="DL89" i="3"/>
  <c r="DK87" i="3"/>
  <c r="DL83" i="3"/>
  <c r="DJ82" i="3"/>
  <c r="DI81" i="3"/>
  <c r="DL80" i="3"/>
  <c r="DK79" i="3"/>
  <c r="DI78" i="3"/>
  <c r="DL77" i="3"/>
  <c r="DK76" i="3"/>
  <c r="DJ75" i="3"/>
  <c r="DK95" i="3"/>
  <c r="DL91" i="3"/>
  <c r="DL85" i="3"/>
  <c r="DI84" i="3"/>
  <c r="DK83" i="3"/>
  <c r="DI82" i="3"/>
  <c r="DL81" i="3"/>
  <c r="DK80" i="3"/>
  <c r="DJ79" i="3"/>
  <c r="DL78" i="3"/>
  <c r="DK77" i="3"/>
  <c r="DJ76" i="3"/>
  <c r="DI75" i="3"/>
  <c r="DK74" i="3"/>
  <c r="DJ73" i="3"/>
  <c r="DL98" i="3"/>
  <c r="DK94" i="3"/>
  <c r="DJ90" i="3"/>
  <c r="DJ88" i="3"/>
  <c r="DK86" i="3"/>
  <c r="DI83" i="3"/>
  <c r="DL82" i="3"/>
  <c r="DK81" i="3"/>
  <c r="DJ80" i="3"/>
  <c r="DI79" i="3"/>
  <c r="DK78" i="3"/>
  <c r="DJ77" i="3"/>
  <c r="DI76" i="3"/>
  <c r="DL75" i="3"/>
  <c r="DJ74" i="3"/>
  <c r="DI73" i="3"/>
  <c r="DI92" i="3"/>
  <c r="DK73" i="3"/>
  <c r="DL72" i="3"/>
  <c r="DL71" i="3"/>
  <c r="DL70" i="3"/>
  <c r="DK69" i="3"/>
  <c r="DI68" i="3"/>
  <c r="DJ67" i="3"/>
  <c r="DJ66" i="3"/>
  <c r="DL74" i="3"/>
  <c r="DK72" i="3"/>
  <c r="DK71" i="3"/>
  <c r="DK70" i="3"/>
  <c r="DJ69" i="3"/>
  <c r="DL68" i="3"/>
  <c r="DI67" i="3"/>
  <c r="DI66" i="3"/>
  <c r="DL65" i="3"/>
  <c r="DJ64" i="3"/>
  <c r="DK97" i="3"/>
  <c r="DK82" i="3"/>
  <c r="DJ81" i="3"/>
  <c r="DJ78" i="3"/>
  <c r="DI74" i="3"/>
  <c r="DJ72" i="3"/>
  <c r="DJ71" i="3"/>
  <c r="DJ70" i="3"/>
  <c r="DI69" i="3"/>
  <c r="DK68" i="3"/>
  <c r="DL67" i="3"/>
  <c r="DL66" i="3"/>
  <c r="DK65" i="3"/>
  <c r="DI64" i="3"/>
  <c r="DK75" i="3"/>
  <c r="DL73" i="3"/>
  <c r="DI72" i="3"/>
  <c r="DL69" i="3"/>
  <c r="DL64" i="3"/>
  <c r="DK63" i="3"/>
  <c r="DJ62" i="3"/>
  <c r="DL61" i="3"/>
  <c r="DI60" i="3"/>
  <c r="DJ59" i="3"/>
  <c r="DL58" i="3"/>
  <c r="DK57" i="3"/>
  <c r="DL56" i="3"/>
  <c r="DI55" i="3"/>
  <c r="DI54" i="3"/>
  <c r="DJ53" i="3"/>
  <c r="DL79" i="3"/>
  <c r="DL76" i="3"/>
  <c r="DJ68" i="3"/>
  <c r="DJ65" i="3"/>
  <c r="DK64" i="3"/>
  <c r="DJ63" i="3"/>
  <c r="DI62" i="3"/>
  <c r="DK61" i="3"/>
  <c r="DL60" i="3"/>
  <c r="DI59" i="3"/>
  <c r="DK58" i="3"/>
  <c r="DJ57" i="3"/>
  <c r="DK56" i="3"/>
  <c r="DL55" i="3"/>
  <c r="DL54" i="3"/>
  <c r="DI53" i="3"/>
  <c r="DJ52" i="3"/>
  <c r="DI80" i="3"/>
  <c r="DI77" i="3"/>
  <c r="DI71" i="3"/>
  <c r="DK67" i="3"/>
  <c r="DI65" i="3"/>
  <c r="DI63" i="3"/>
  <c r="DL62" i="3"/>
  <c r="DJ61" i="3"/>
  <c r="DK60" i="3"/>
  <c r="DL59" i="3"/>
  <c r="DJ58" i="3"/>
  <c r="DI57" i="3"/>
  <c r="DJ56" i="3"/>
  <c r="DK55" i="3"/>
  <c r="DK54" i="3"/>
  <c r="DL53" i="3"/>
  <c r="DI52" i="3"/>
  <c r="DK66" i="3"/>
  <c r="DL63" i="3"/>
  <c r="DK59" i="3"/>
  <c r="DJ54" i="3"/>
  <c r="DK52" i="3"/>
  <c r="DJ51" i="3"/>
  <c r="DK50" i="3"/>
  <c r="DI49" i="3"/>
  <c r="DK48" i="3"/>
  <c r="DI47" i="3"/>
  <c r="DJ46" i="3"/>
  <c r="DK45" i="3"/>
  <c r="DI70" i="3"/>
  <c r="DI51" i="3"/>
  <c r="DJ50" i="3"/>
  <c r="DL49" i="3"/>
  <c r="DJ48" i="3"/>
  <c r="DL47" i="3"/>
  <c r="DI46" i="3"/>
  <c r="DJ45" i="3"/>
  <c r="DK44" i="3"/>
  <c r="DL43" i="3"/>
  <c r="DJ60" i="3"/>
  <c r="DL57" i="3"/>
  <c r="DJ55" i="3"/>
  <c r="DL51" i="3"/>
  <c r="DI50" i="3"/>
  <c r="DK49" i="3"/>
  <c r="DI48" i="3"/>
  <c r="DK47" i="3"/>
  <c r="DL46" i="3"/>
  <c r="DI45" i="3"/>
  <c r="DJ44" i="3"/>
  <c r="DK43" i="3"/>
  <c r="DI56" i="3"/>
  <c r="DK51" i="3"/>
  <c r="DJ43" i="3"/>
  <c r="DK42" i="3"/>
  <c r="DI41" i="3"/>
  <c r="DK40" i="3"/>
  <c r="DI39" i="3"/>
  <c r="DJ38" i="3"/>
  <c r="DK37" i="3"/>
  <c r="DL36" i="3"/>
  <c r="DI35" i="3"/>
  <c r="DJ34" i="3"/>
  <c r="DK62" i="3"/>
  <c r="DI61" i="3"/>
  <c r="DI43" i="3"/>
  <c r="DJ42" i="3"/>
  <c r="DL41" i="3"/>
  <c r="DJ40" i="3"/>
  <c r="DL39" i="3"/>
  <c r="DI38" i="3"/>
  <c r="DJ37" i="3"/>
  <c r="DK36" i="3"/>
  <c r="DL35" i="3"/>
  <c r="DI58" i="3"/>
  <c r="DK53" i="3"/>
  <c r="DK46" i="3"/>
  <c r="DL45" i="3"/>
  <c r="DL44" i="3"/>
  <c r="DI42" i="3"/>
  <c r="DK41" i="3"/>
  <c r="DI40" i="3"/>
  <c r="DK39" i="3"/>
  <c r="DL38" i="3"/>
  <c r="DI37" i="3"/>
  <c r="DJ36" i="3"/>
  <c r="DK35" i="3"/>
  <c r="DL34" i="3"/>
  <c r="DL50" i="3"/>
  <c r="DK33" i="3"/>
  <c r="DI32" i="3"/>
  <c r="DK31" i="3"/>
  <c r="DL30" i="3"/>
  <c r="DI29" i="3"/>
  <c r="DJ28" i="3"/>
  <c r="DK27" i="3"/>
  <c r="DL26" i="3"/>
  <c r="DL25" i="3"/>
  <c r="DL24" i="3"/>
  <c r="DK23" i="3"/>
  <c r="DL22" i="3"/>
  <c r="DJ21" i="3"/>
  <c r="DJ20" i="3"/>
  <c r="DL19" i="3"/>
  <c r="DK18" i="3"/>
  <c r="DK17" i="3"/>
  <c r="DL16" i="3"/>
  <c r="DJ49" i="3"/>
  <c r="DK38" i="3"/>
  <c r="DL37" i="3"/>
  <c r="DJ35" i="3"/>
  <c r="DJ33" i="3"/>
  <c r="DL32" i="3"/>
  <c r="DJ31" i="3"/>
  <c r="DK30" i="3"/>
  <c r="DL29" i="3"/>
  <c r="DI28" i="3"/>
  <c r="DJ27" i="3"/>
  <c r="DK26" i="3"/>
  <c r="DK25" i="3"/>
  <c r="DK24" i="3"/>
  <c r="DJ23" i="3"/>
  <c r="DK22" i="3"/>
  <c r="DI21" i="3"/>
  <c r="DI20" i="3"/>
  <c r="DK19" i="3"/>
  <c r="DJ18" i="3"/>
  <c r="DL52" i="3"/>
  <c r="DL48" i="3"/>
  <c r="DI44" i="3"/>
  <c r="DL42" i="3"/>
  <c r="DJ41" i="3"/>
  <c r="DL40" i="3"/>
  <c r="DJ39" i="3"/>
  <c r="DI36" i="3"/>
  <c r="DK34" i="3"/>
  <c r="DI33" i="3"/>
  <c r="DK32" i="3"/>
  <c r="DI31" i="3"/>
  <c r="DJ30" i="3"/>
  <c r="DK29" i="3"/>
  <c r="DL28" i="3"/>
  <c r="DI27" i="3"/>
  <c r="DJ26" i="3"/>
  <c r="DJ25" i="3"/>
  <c r="DJ24" i="3"/>
  <c r="DI23" i="3"/>
  <c r="DJ22" i="3"/>
  <c r="DL21" i="3"/>
  <c r="DL20" i="3"/>
  <c r="DJ19" i="3"/>
  <c r="DI18" i="3"/>
  <c r="DI17" i="3"/>
  <c r="DL33" i="3"/>
  <c r="DJ32" i="3"/>
  <c r="DL31" i="3"/>
  <c r="DI30" i="3"/>
  <c r="DI24" i="3"/>
  <c r="DI19" i="3"/>
  <c r="DL18" i="3"/>
  <c r="DJ17" i="3"/>
  <c r="DL15" i="3"/>
  <c r="DK14" i="3"/>
  <c r="DJ13" i="3"/>
  <c r="DJ12" i="3"/>
  <c r="DK11" i="3"/>
  <c r="DI10" i="3"/>
  <c r="DK9" i="3"/>
  <c r="DJ8" i="3"/>
  <c r="DJ7" i="3"/>
  <c r="DK6" i="3"/>
  <c r="DJ47" i="3"/>
  <c r="DI25" i="3"/>
  <c r="DK28" i="3"/>
  <c r="DL27" i="3"/>
  <c r="DK21" i="3"/>
  <c r="DK20" i="3"/>
  <c r="DJ16" i="3"/>
  <c r="DJ15" i="3"/>
  <c r="DI14" i="3"/>
  <c r="DL13" i="3"/>
  <c r="DL12" i="3"/>
  <c r="DI11" i="3"/>
  <c r="DK10" i="3"/>
  <c r="DI9" i="3"/>
  <c r="DL8" i="3"/>
  <c r="DL7" i="3"/>
  <c r="DI6" i="3"/>
  <c r="CZ105" i="3"/>
  <c r="CZ91" i="3"/>
  <c r="CZ84" i="3"/>
  <c r="CY88" i="3"/>
  <c r="CZ87" i="3"/>
  <c r="CY84" i="3"/>
  <c r="CY92" i="3"/>
  <c r="CY86" i="3"/>
  <c r="CZ80" i="3"/>
  <c r="CY79" i="3"/>
  <c r="CZ77" i="3"/>
  <c r="CY76" i="3"/>
  <c r="CZ83" i="3"/>
  <c r="CZ81" i="3"/>
  <c r="CY80" i="3"/>
  <c r="CZ78" i="3"/>
  <c r="CY77" i="3"/>
  <c r="CW76" i="3"/>
  <c r="CY74" i="3"/>
  <c r="CZ82" i="3"/>
  <c r="CY81" i="3"/>
  <c r="CW80" i="3"/>
  <c r="CY78" i="3"/>
  <c r="CZ75" i="3"/>
  <c r="CZ85" i="3"/>
  <c r="CW84" i="3"/>
  <c r="CZ72" i="3"/>
  <c r="CZ71" i="3"/>
  <c r="CZ70" i="3"/>
  <c r="CY69" i="3"/>
  <c r="CX67" i="3"/>
  <c r="CY82" i="3"/>
  <c r="CZ73" i="3"/>
  <c r="CY72" i="3"/>
  <c r="CY71" i="3"/>
  <c r="CY70" i="3"/>
  <c r="CZ68" i="3"/>
  <c r="CZ65" i="3"/>
  <c r="CW64" i="3"/>
  <c r="CZ79" i="3"/>
  <c r="CZ76" i="3"/>
  <c r="CY75" i="3"/>
  <c r="CY73" i="3"/>
  <c r="CW72" i="3"/>
  <c r="CX71" i="3"/>
  <c r="CY68" i="3"/>
  <c r="CZ67" i="3"/>
  <c r="CZ66" i="3"/>
  <c r="CY65" i="3"/>
  <c r="CZ74" i="3"/>
  <c r="CW68" i="3"/>
  <c r="CY63" i="3"/>
  <c r="CZ61" i="3"/>
  <c r="CW60" i="3"/>
  <c r="CX59" i="3"/>
  <c r="CZ58" i="3"/>
  <c r="CY57" i="3"/>
  <c r="CZ56" i="3"/>
  <c r="CW55" i="3"/>
  <c r="CW54" i="3"/>
  <c r="CY67" i="3"/>
  <c r="CX63" i="3"/>
  <c r="CY61" i="3"/>
  <c r="CZ60" i="3"/>
  <c r="CW59" i="3"/>
  <c r="CY58" i="3"/>
  <c r="CX57" i="3"/>
  <c r="CY56" i="3"/>
  <c r="CZ55" i="3"/>
  <c r="CZ54" i="3"/>
  <c r="CW53" i="3"/>
  <c r="CX52" i="3"/>
  <c r="CY66" i="3"/>
  <c r="CZ64" i="3"/>
  <c r="CZ62" i="3"/>
  <c r="CW61" i="3"/>
  <c r="CY60" i="3"/>
  <c r="CZ59" i="3"/>
  <c r="CX58" i="3"/>
  <c r="CW57" i="3"/>
  <c r="CX56" i="3"/>
  <c r="CY55" i="3"/>
  <c r="CY54" i="3"/>
  <c r="CZ53" i="3"/>
  <c r="CW52" i="3"/>
  <c r="CY53" i="3"/>
  <c r="CX51" i="3"/>
  <c r="CY50" i="3"/>
  <c r="CW49" i="3"/>
  <c r="CY48" i="3"/>
  <c r="CW47" i="3"/>
  <c r="CX46" i="3"/>
  <c r="CY45" i="3"/>
  <c r="CX60" i="3"/>
  <c r="CZ57" i="3"/>
  <c r="CX55" i="3"/>
  <c r="CX53" i="3"/>
  <c r="CZ52" i="3"/>
  <c r="CW51" i="3"/>
  <c r="CX50" i="3"/>
  <c r="CZ49" i="3"/>
  <c r="CX48" i="3"/>
  <c r="CZ47" i="3"/>
  <c r="CW46" i="3"/>
  <c r="CX45" i="3"/>
  <c r="CY44" i="3"/>
  <c r="CZ69" i="3"/>
  <c r="CY62" i="3"/>
  <c r="CW58" i="3"/>
  <c r="CW56" i="3"/>
  <c r="CY52" i="3"/>
  <c r="CZ51" i="3"/>
  <c r="CW50" i="3"/>
  <c r="CY49" i="3"/>
  <c r="CW48" i="3"/>
  <c r="CY47" i="3"/>
  <c r="CZ46" i="3"/>
  <c r="CW45" i="3"/>
  <c r="CX44" i="3"/>
  <c r="CZ44" i="3"/>
  <c r="CX43" i="3"/>
  <c r="CY42" i="3"/>
  <c r="CW41" i="3"/>
  <c r="CY40" i="3"/>
  <c r="CW39" i="3"/>
  <c r="CX38" i="3"/>
  <c r="CY37" i="3"/>
  <c r="CZ36" i="3"/>
  <c r="CW35" i="3"/>
  <c r="CX34" i="3"/>
  <c r="CY46" i="3"/>
  <c r="CZ45" i="3"/>
  <c r="CW44" i="3"/>
  <c r="CW43" i="3"/>
  <c r="CX42" i="3"/>
  <c r="CZ41" i="3"/>
  <c r="CX40" i="3"/>
  <c r="CZ39" i="3"/>
  <c r="CW38" i="3"/>
  <c r="CX37" i="3"/>
  <c r="CY36" i="3"/>
  <c r="CZ35" i="3"/>
  <c r="CY64" i="3"/>
  <c r="CZ63" i="3"/>
  <c r="CX54" i="3"/>
  <c r="CZ50" i="3"/>
  <c r="CX49" i="3"/>
  <c r="CZ48" i="3"/>
  <c r="CX47" i="3"/>
  <c r="CZ43" i="3"/>
  <c r="CW42" i="3"/>
  <c r="CY41" i="3"/>
  <c r="CW40" i="3"/>
  <c r="CY39" i="3"/>
  <c r="CZ38" i="3"/>
  <c r="CW37" i="3"/>
  <c r="CX36" i="3"/>
  <c r="CY35" i="3"/>
  <c r="CZ34" i="3"/>
  <c r="CY51" i="3"/>
  <c r="CY38" i="3"/>
  <c r="CZ37" i="3"/>
  <c r="CX35" i="3"/>
  <c r="CY34" i="3"/>
  <c r="CY33" i="3"/>
  <c r="CW32" i="3"/>
  <c r="CY31" i="3"/>
  <c r="CZ30" i="3"/>
  <c r="CW29" i="3"/>
  <c r="CX28" i="3"/>
  <c r="CY27" i="3"/>
  <c r="CZ26" i="3"/>
  <c r="CZ25" i="3"/>
  <c r="CZ24" i="3"/>
  <c r="CY23" i="3"/>
  <c r="CZ22" i="3"/>
  <c r="CX21" i="3"/>
  <c r="CX20" i="3"/>
  <c r="CZ19" i="3"/>
  <c r="CY18" i="3"/>
  <c r="CY17" i="3"/>
  <c r="CZ42" i="3"/>
  <c r="CX41" i="3"/>
  <c r="CZ40" i="3"/>
  <c r="CX39" i="3"/>
  <c r="CW36" i="3"/>
  <c r="CW34" i="3"/>
  <c r="CX33" i="3"/>
  <c r="CZ32" i="3"/>
  <c r="CX31" i="3"/>
  <c r="CY30" i="3"/>
  <c r="CZ29" i="3"/>
  <c r="CW28" i="3"/>
  <c r="CX27" i="3"/>
  <c r="CY26" i="3"/>
  <c r="CY25" i="3"/>
  <c r="CY24" i="3"/>
  <c r="CX23" i="3"/>
  <c r="CY22" i="3"/>
  <c r="CW21" i="3"/>
  <c r="CW20" i="3"/>
  <c r="CY19" i="3"/>
  <c r="CY43" i="3"/>
  <c r="CW33" i="3"/>
  <c r="CY32" i="3"/>
  <c r="CW31" i="3"/>
  <c r="CX30" i="3"/>
  <c r="CY29" i="3"/>
  <c r="CZ28" i="3"/>
  <c r="CW27" i="3"/>
  <c r="CX26" i="3"/>
  <c r="CX25" i="3"/>
  <c r="CX24" i="3"/>
  <c r="CW23" i="3"/>
  <c r="CX22" i="3"/>
  <c r="CZ21" i="3"/>
  <c r="CZ20" i="3"/>
  <c r="CX19" i="3"/>
  <c r="CW18" i="3"/>
  <c r="CW17" i="3"/>
  <c r="CW25" i="3"/>
  <c r="CZ18" i="3"/>
  <c r="CX16" i="3"/>
  <c r="CZ15" i="3"/>
  <c r="CY14" i="3"/>
  <c r="CX13" i="3"/>
  <c r="CX12" i="3"/>
  <c r="CY11" i="3"/>
  <c r="CW10" i="3"/>
  <c r="CY9" i="3"/>
  <c r="CX8" i="3"/>
  <c r="CX7" i="3"/>
  <c r="CY6" i="3"/>
  <c r="CY59" i="3"/>
  <c r="CY28" i="3"/>
  <c r="CZ27" i="3"/>
  <c r="CY21" i="3"/>
  <c r="CX29" i="3"/>
  <c r="CW26" i="3"/>
  <c r="CZ23" i="3"/>
  <c r="CW22" i="3"/>
  <c r="CX17" i="3"/>
  <c r="CZ16" i="3"/>
  <c r="CX15" i="3"/>
  <c r="CW14" i="3"/>
  <c r="CZ13" i="3"/>
  <c r="CZ12" i="3"/>
  <c r="CW11" i="3"/>
  <c r="CY10" i="3"/>
  <c r="CW9" i="3"/>
  <c r="CZ8" i="3"/>
  <c r="CZ7" i="3"/>
  <c r="CW6" i="3"/>
  <c r="CR77" i="3"/>
  <c r="CR73" i="3"/>
  <c r="CO72" i="3"/>
  <c r="CP71" i="3"/>
  <c r="CR81" i="3"/>
  <c r="CO68" i="3"/>
  <c r="CQ66" i="3"/>
  <c r="CR69" i="3"/>
  <c r="CP67" i="3"/>
  <c r="CR65" i="3"/>
  <c r="CO64" i="3"/>
  <c r="CQ63" i="3"/>
  <c r="CO60" i="3"/>
  <c r="CP59" i="3"/>
  <c r="CR58" i="3"/>
  <c r="CQ57" i="3"/>
  <c r="CR56" i="3"/>
  <c r="CO55" i="3"/>
  <c r="CO54" i="3"/>
  <c r="CP63" i="3"/>
  <c r="CR61" i="3"/>
  <c r="CR60" i="3"/>
  <c r="CO59" i="3"/>
  <c r="CQ58" i="3"/>
  <c r="CP57" i="3"/>
  <c r="CQ56" i="3"/>
  <c r="CR55" i="3"/>
  <c r="CR54" i="3"/>
  <c r="CO53" i="3"/>
  <c r="CQ70" i="3"/>
  <c r="CR62" i="3"/>
  <c r="CO61" i="3"/>
  <c r="CQ60" i="3"/>
  <c r="CR59" i="3"/>
  <c r="CP58" i="3"/>
  <c r="CO57" i="3"/>
  <c r="CP56" i="3"/>
  <c r="CQ55" i="3"/>
  <c r="CQ54" i="3"/>
  <c r="CR53" i="3"/>
  <c r="CO58" i="3"/>
  <c r="CO56" i="3"/>
  <c r="CQ53" i="3"/>
  <c r="CO52" i="3"/>
  <c r="CP51" i="3"/>
  <c r="CQ50" i="3"/>
  <c r="CO49" i="3"/>
  <c r="CQ48" i="3"/>
  <c r="CO47" i="3"/>
  <c r="CP46" i="3"/>
  <c r="CQ45" i="3"/>
  <c r="CQ59" i="3"/>
  <c r="CP54" i="3"/>
  <c r="CP53" i="3"/>
  <c r="CR52" i="3"/>
  <c r="CO51" i="3"/>
  <c r="CP50" i="3"/>
  <c r="CR49" i="3"/>
  <c r="CP48" i="3"/>
  <c r="CR47" i="3"/>
  <c r="CO46" i="3"/>
  <c r="CP45" i="3"/>
  <c r="CQ44" i="3"/>
  <c r="CQ52" i="3"/>
  <c r="CR51" i="3"/>
  <c r="CO50" i="3"/>
  <c r="CQ49" i="3"/>
  <c r="CO48" i="3"/>
  <c r="CQ47" i="3"/>
  <c r="CR46" i="3"/>
  <c r="CO45" i="3"/>
  <c r="CP44" i="3"/>
  <c r="CR57" i="3"/>
  <c r="CR50" i="3"/>
  <c r="CP49" i="3"/>
  <c r="CR48" i="3"/>
  <c r="CP47" i="3"/>
  <c r="CR44" i="3"/>
  <c r="CP43" i="3"/>
  <c r="CQ42" i="3"/>
  <c r="CO41" i="3"/>
  <c r="CQ40" i="3"/>
  <c r="CO39" i="3"/>
  <c r="CP38" i="3"/>
  <c r="CQ37" i="3"/>
  <c r="CR36" i="3"/>
  <c r="CO35" i="3"/>
  <c r="CQ51" i="3"/>
  <c r="CO44" i="3"/>
  <c r="CO43" i="3"/>
  <c r="CP42" i="3"/>
  <c r="CR41" i="3"/>
  <c r="CP40" i="3"/>
  <c r="CR39" i="3"/>
  <c r="CO38" i="3"/>
  <c r="CP37" i="3"/>
  <c r="CQ36" i="3"/>
  <c r="CR35" i="3"/>
  <c r="CQ62" i="3"/>
  <c r="CP60" i="3"/>
  <c r="CP55" i="3"/>
  <c r="CP52" i="3"/>
  <c r="CR43" i="3"/>
  <c r="CO42" i="3"/>
  <c r="CQ41" i="3"/>
  <c r="CO40" i="3"/>
  <c r="CQ39" i="3"/>
  <c r="CR38" i="3"/>
  <c r="CO37" i="3"/>
  <c r="CP36" i="3"/>
  <c r="CQ35" i="3"/>
  <c r="CR34" i="3"/>
  <c r="CQ46" i="3"/>
  <c r="CQ43" i="3"/>
  <c r="CQ34" i="3"/>
  <c r="CQ33" i="3"/>
  <c r="CO32" i="3"/>
  <c r="CQ31" i="3"/>
  <c r="CR30" i="3"/>
  <c r="CO29" i="3"/>
  <c r="CP28" i="3"/>
  <c r="CQ27" i="3"/>
  <c r="CR26" i="3"/>
  <c r="CR25" i="3"/>
  <c r="CR24" i="3"/>
  <c r="CQ23" i="3"/>
  <c r="CR22" i="3"/>
  <c r="CP21" i="3"/>
  <c r="CP20" i="3"/>
  <c r="CR19" i="3"/>
  <c r="CQ18" i="3"/>
  <c r="CQ17" i="3"/>
  <c r="CR45" i="3"/>
  <c r="CP34" i="3"/>
  <c r="CP33" i="3"/>
  <c r="CR32" i="3"/>
  <c r="CP31" i="3"/>
  <c r="CQ30" i="3"/>
  <c r="CR29" i="3"/>
  <c r="CO28" i="3"/>
  <c r="CP27" i="3"/>
  <c r="CQ26" i="3"/>
  <c r="CQ25" i="3"/>
  <c r="CQ24" i="3"/>
  <c r="CP23" i="3"/>
  <c r="CQ22" i="3"/>
  <c r="CO21" i="3"/>
  <c r="CO20" i="3"/>
  <c r="CQ19" i="3"/>
  <c r="CQ38" i="3"/>
  <c r="CR37" i="3"/>
  <c r="CP35" i="3"/>
  <c r="CO34" i="3"/>
  <c r="CO33" i="3"/>
  <c r="CQ32" i="3"/>
  <c r="CO31" i="3"/>
  <c r="CP30" i="3"/>
  <c r="CQ29" i="3"/>
  <c r="CR28" i="3"/>
  <c r="CO27" i="3"/>
  <c r="CP26" i="3"/>
  <c r="CP25" i="3"/>
  <c r="CP24" i="3"/>
  <c r="CO23" i="3"/>
  <c r="CP22" i="3"/>
  <c r="CR21" i="3"/>
  <c r="CR20" i="3"/>
  <c r="CP19" i="3"/>
  <c r="CO18" i="3"/>
  <c r="CO17" i="3"/>
  <c r="CP39" i="3"/>
  <c r="CP29" i="3"/>
  <c r="CO26" i="3"/>
  <c r="CR23" i="3"/>
  <c r="CO22" i="3"/>
  <c r="CR18" i="3"/>
  <c r="CP16" i="3"/>
  <c r="CR15" i="3"/>
  <c r="CQ14" i="3"/>
  <c r="CP13" i="3"/>
  <c r="CP12" i="3"/>
  <c r="CQ11" i="3"/>
  <c r="CO10" i="3"/>
  <c r="CQ9" i="3"/>
  <c r="CP8" i="3"/>
  <c r="CP7" i="3"/>
  <c r="CQ6" i="3"/>
  <c r="CR42" i="3"/>
  <c r="CO36" i="3"/>
  <c r="CR33" i="3"/>
  <c r="CP32" i="3"/>
  <c r="CR31" i="3"/>
  <c r="CO30" i="3"/>
  <c r="CO24" i="3"/>
  <c r="CP41" i="3"/>
  <c r="CO25" i="3"/>
  <c r="CP17" i="3"/>
  <c r="CR16" i="3"/>
  <c r="CP15" i="3"/>
  <c r="CO14" i="3"/>
  <c r="CR13" i="3"/>
  <c r="CR12" i="3"/>
  <c r="CO11" i="3"/>
  <c r="CQ10" i="3"/>
  <c r="CO9" i="3"/>
  <c r="CR8" i="3"/>
  <c r="CR7" i="3"/>
  <c r="CO6" i="3"/>
  <c r="CJ87" i="3"/>
  <c r="CJ73" i="3"/>
  <c r="CJ69" i="3"/>
  <c r="CH67" i="3"/>
  <c r="CI70" i="3"/>
  <c r="CG64" i="3"/>
  <c r="CH71" i="3"/>
  <c r="CJ65" i="3"/>
  <c r="CI63" i="3"/>
  <c r="CG60" i="3"/>
  <c r="CH59" i="3"/>
  <c r="CJ58" i="3"/>
  <c r="CI57" i="3"/>
  <c r="CJ56" i="3"/>
  <c r="CG55" i="3"/>
  <c r="CG54" i="3"/>
  <c r="CG68" i="3"/>
  <c r="CH63" i="3"/>
  <c r="CJ61" i="3"/>
  <c r="CJ60" i="3"/>
  <c r="CG59" i="3"/>
  <c r="CI58" i="3"/>
  <c r="CH57" i="3"/>
  <c r="CI56" i="3"/>
  <c r="CJ55" i="3"/>
  <c r="CJ54" i="3"/>
  <c r="CG53" i="3"/>
  <c r="CJ62" i="3"/>
  <c r="CH61" i="3"/>
  <c r="CI60" i="3"/>
  <c r="CJ59" i="3"/>
  <c r="CH58" i="3"/>
  <c r="CG57" i="3"/>
  <c r="CH56" i="3"/>
  <c r="CI55" i="3"/>
  <c r="CI54" i="3"/>
  <c r="CJ53" i="3"/>
  <c r="CI62" i="3"/>
  <c r="CG61" i="3"/>
  <c r="CI53" i="3"/>
  <c r="CG52" i="3"/>
  <c r="CH51" i="3"/>
  <c r="CI50" i="3"/>
  <c r="CG49" i="3"/>
  <c r="CI48" i="3"/>
  <c r="CG47" i="3"/>
  <c r="CH46" i="3"/>
  <c r="CI45" i="3"/>
  <c r="CI66" i="3"/>
  <c r="CH60" i="3"/>
  <c r="CJ57" i="3"/>
  <c r="CH55" i="3"/>
  <c r="CH53" i="3"/>
  <c r="CJ52" i="3"/>
  <c r="CG51" i="3"/>
  <c r="CH50" i="3"/>
  <c r="CJ49" i="3"/>
  <c r="CH48" i="3"/>
  <c r="CJ47" i="3"/>
  <c r="CG46" i="3"/>
  <c r="CH45" i="3"/>
  <c r="CI44" i="3"/>
  <c r="CG58" i="3"/>
  <c r="CG56" i="3"/>
  <c r="CI52" i="3"/>
  <c r="CJ51" i="3"/>
  <c r="CG50" i="3"/>
  <c r="CI49" i="3"/>
  <c r="CG48" i="3"/>
  <c r="CI47" i="3"/>
  <c r="CJ46" i="3"/>
  <c r="CG45" i="3"/>
  <c r="CH44" i="3"/>
  <c r="CI59" i="3"/>
  <c r="CH52" i="3"/>
  <c r="CJ44" i="3"/>
  <c r="CH43" i="3"/>
  <c r="CI42" i="3"/>
  <c r="CG41" i="3"/>
  <c r="CI40" i="3"/>
  <c r="CG39" i="3"/>
  <c r="CH38" i="3"/>
  <c r="CI37" i="3"/>
  <c r="CJ36" i="3"/>
  <c r="CG35" i="3"/>
  <c r="CI46" i="3"/>
  <c r="CJ45" i="3"/>
  <c r="CG44" i="3"/>
  <c r="CG43" i="3"/>
  <c r="CH42" i="3"/>
  <c r="CJ41" i="3"/>
  <c r="CH40" i="3"/>
  <c r="CJ39" i="3"/>
  <c r="CG38" i="3"/>
  <c r="CH37" i="3"/>
  <c r="CI36" i="3"/>
  <c r="CJ35" i="3"/>
  <c r="CJ50" i="3"/>
  <c r="CH49" i="3"/>
  <c r="CJ48" i="3"/>
  <c r="CH47" i="3"/>
  <c r="CJ43" i="3"/>
  <c r="CG42" i="3"/>
  <c r="CI41" i="3"/>
  <c r="CG40" i="3"/>
  <c r="CI39" i="3"/>
  <c r="CJ38" i="3"/>
  <c r="CG37" i="3"/>
  <c r="CH36" i="3"/>
  <c r="CI35" i="3"/>
  <c r="CJ34" i="3"/>
  <c r="CI38" i="3"/>
  <c r="CJ37" i="3"/>
  <c r="CH35" i="3"/>
  <c r="CG34" i="3"/>
  <c r="CI33" i="3"/>
  <c r="CG32" i="3"/>
  <c r="CI31" i="3"/>
  <c r="CJ30" i="3"/>
  <c r="CG29" i="3"/>
  <c r="CH28" i="3"/>
  <c r="CI27" i="3"/>
  <c r="CJ26" i="3"/>
  <c r="CJ25" i="3"/>
  <c r="CJ24" i="3"/>
  <c r="CI23" i="3"/>
  <c r="CJ22" i="3"/>
  <c r="CH21" i="3"/>
  <c r="CH20" i="3"/>
  <c r="CJ19" i="3"/>
  <c r="CI18" i="3"/>
  <c r="CI17" i="3"/>
  <c r="CI51" i="3"/>
  <c r="CJ42" i="3"/>
  <c r="CH41" i="3"/>
  <c r="CJ40" i="3"/>
  <c r="CH39" i="3"/>
  <c r="CG36" i="3"/>
  <c r="CH33" i="3"/>
  <c r="CJ32" i="3"/>
  <c r="CH31" i="3"/>
  <c r="CI30" i="3"/>
  <c r="CJ29" i="3"/>
  <c r="CG28" i="3"/>
  <c r="CH27" i="3"/>
  <c r="CI26" i="3"/>
  <c r="CI25" i="3"/>
  <c r="CI24" i="3"/>
  <c r="CH23" i="3"/>
  <c r="CI22" i="3"/>
  <c r="CG21" i="3"/>
  <c r="CG20" i="3"/>
  <c r="CI19" i="3"/>
  <c r="CI43" i="3"/>
  <c r="CI34" i="3"/>
  <c r="CG33" i="3"/>
  <c r="CI32" i="3"/>
  <c r="CG31" i="3"/>
  <c r="CH30" i="3"/>
  <c r="CI29" i="3"/>
  <c r="CJ28" i="3"/>
  <c r="CG27" i="3"/>
  <c r="CH26" i="3"/>
  <c r="CH25" i="3"/>
  <c r="CH24" i="3"/>
  <c r="CG23" i="3"/>
  <c r="CH22" i="3"/>
  <c r="CJ21" i="3"/>
  <c r="CJ20" i="3"/>
  <c r="CH19" i="3"/>
  <c r="CG18" i="3"/>
  <c r="CG17" i="3"/>
  <c r="CG25" i="3"/>
  <c r="CJ18" i="3"/>
  <c r="CH16" i="3"/>
  <c r="CJ15" i="3"/>
  <c r="CI14" i="3"/>
  <c r="CH13" i="3"/>
  <c r="CH12" i="3"/>
  <c r="CI11" i="3"/>
  <c r="CG10" i="3"/>
  <c r="CI9" i="3"/>
  <c r="CH8" i="3"/>
  <c r="CH7" i="3"/>
  <c r="CI6" i="3"/>
  <c r="CI28" i="3"/>
  <c r="CJ27" i="3"/>
  <c r="CI21" i="3"/>
  <c r="CH54" i="3"/>
  <c r="CH29" i="3"/>
  <c r="CG26" i="3"/>
  <c r="CJ23" i="3"/>
  <c r="CG22" i="3"/>
  <c r="CH17" i="3"/>
  <c r="CJ16" i="3"/>
  <c r="CH15" i="3"/>
  <c r="CG14" i="3"/>
  <c r="CJ13" i="3"/>
  <c r="CJ12" i="3"/>
  <c r="CG11" i="3"/>
  <c r="CI10" i="3"/>
  <c r="CG9" i="3"/>
  <c r="CJ8" i="3"/>
  <c r="CJ7" i="3"/>
  <c r="CG6" i="3"/>
  <c r="CB81" i="3"/>
  <c r="CB77" i="3"/>
  <c r="CA63" i="3"/>
  <c r="BZ61" i="3"/>
  <c r="BY60" i="3"/>
  <c r="BZ59" i="3"/>
  <c r="CB58" i="3"/>
  <c r="CA57" i="3"/>
  <c r="CB56" i="3"/>
  <c r="BY55" i="3"/>
  <c r="BY54" i="3"/>
  <c r="BZ63" i="3"/>
  <c r="BY61" i="3"/>
  <c r="CB60" i="3"/>
  <c r="BY59" i="3"/>
  <c r="CA58" i="3"/>
  <c r="BZ57" i="3"/>
  <c r="CA56" i="3"/>
  <c r="CB55" i="3"/>
  <c r="CB54" i="3"/>
  <c r="BY53" i="3"/>
  <c r="BY64" i="3"/>
  <c r="CB62" i="3"/>
  <c r="CA60" i="3"/>
  <c r="CB59" i="3"/>
  <c r="BZ58" i="3"/>
  <c r="BY57" i="3"/>
  <c r="BZ56" i="3"/>
  <c r="CA55" i="3"/>
  <c r="CA54" i="3"/>
  <c r="CB53" i="3"/>
  <c r="BY58" i="3"/>
  <c r="BY56" i="3"/>
  <c r="CA53" i="3"/>
  <c r="BY52" i="3"/>
  <c r="BZ51" i="3"/>
  <c r="CA50" i="3"/>
  <c r="BY49" i="3"/>
  <c r="CA48" i="3"/>
  <c r="BY47" i="3"/>
  <c r="BZ46" i="3"/>
  <c r="CA45" i="3"/>
  <c r="CA62" i="3"/>
  <c r="CB61" i="3"/>
  <c r="CA59" i="3"/>
  <c r="BZ54" i="3"/>
  <c r="BZ53" i="3"/>
  <c r="CB52" i="3"/>
  <c r="BY51" i="3"/>
  <c r="BZ50" i="3"/>
  <c r="CB49" i="3"/>
  <c r="BZ48" i="3"/>
  <c r="CB47" i="3"/>
  <c r="BY46" i="3"/>
  <c r="BZ45" i="3"/>
  <c r="CA44" i="3"/>
  <c r="CA70" i="3"/>
  <c r="CA52" i="3"/>
  <c r="CB51" i="3"/>
  <c r="BY50" i="3"/>
  <c r="CA49" i="3"/>
  <c r="BY48" i="3"/>
  <c r="CA47" i="3"/>
  <c r="CB46" i="3"/>
  <c r="BY45" i="3"/>
  <c r="BZ44" i="3"/>
  <c r="CB50" i="3"/>
  <c r="BZ49" i="3"/>
  <c r="CB48" i="3"/>
  <c r="BZ47" i="3"/>
  <c r="CB44" i="3"/>
  <c r="BZ43" i="3"/>
  <c r="CA42" i="3"/>
  <c r="BY41" i="3"/>
  <c r="CA40" i="3"/>
  <c r="BY39" i="3"/>
  <c r="BZ38" i="3"/>
  <c r="CA37" i="3"/>
  <c r="CB36" i="3"/>
  <c r="BY35" i="3"/>
  <c r="CB57" i="3"/>
  <c r="CA51" i="3"/>
  <c r="BY44" i="3"/>
  <c r="BY43" i="3"/>
  <c r="BZ42" i="3"/>
  <c r="CB41" i="3"/>
  <c r="BZ40" i="3"/>
  <c r="CB39" i="3"/>
  <c r="BY38" i="3"/>
  <c r="BZ37" i="3"/>
  <c r="CA36" i="3"/>
  <c r="CB35" i="3"/>
  <c r="BZ52" i="3"/>
  <c r="CB43" i="3"/>
  <c r="BY42" i="3"/>
  <c r="CA41" i="3"/>
  <c r="BY40" i="3"/>
  <c r="CA39" i="3"/>
  <c r="CB38" i="3"/>
  <c r="BY37" i="3"/>
  <c r="BZ36" i="3"/>
  <c r="CA35" i="3"/>
  <c r="BZ60" i="3"/>
  <c r="CA43" i="3"/>
  <c r="BY34" i="3"/>
  <c r="CA33" i="3"/>
  <c r="BY32" i="3"/>
  <c r="CA31" i="3"/>
  <c r="CB30" i="3"/>
  <c r="BY29" i="3"/>
  <c r="BZ28" i="3"/>
  <c r="CA27" i="3"/>
  <c r="CB26" i="3"/>
  <c r="CB25" i="3"/>
  <c r="CB24" i="3"/>
  <c r="CA23" i="3"/>
  <c r="CB22" i="3"/>
  <c r="BZ21" i="3"/>
  <c r="BZ20" i="3"/>
  <c r="CB19" i="3"/>
  <c r="CA18" i="3"/>
  <c r="CA17" i="3"/>
  <c r="BZ55" i="3"/>
  <c r="CA46" i="3"/>
  <c r="CB34" i="3"/>
  <c r="BZ33" i="3"/>
  <c r="CB32" i="3"/>
  <c r="BZ31" i="3"/>
  <c r="CA30" i="3"/>
  <c r="CB29" i="3"/>
  <c r="BY28" i="3"/>
  <c r="BZ27" i="3"/>
  <c r="CA26" i="3"/>
  <c r="CA25" i="3"/>
  <c r="CA24" i="3"/>
  <c r="BZ23" i="3"/>
  <c r="CA22" i="3"/>
  <c r="BY21" i="3"/>
  <c r="BY20" i="3"/>
  <c r="CA19" i="3"/>
  <c r="CB45" i="3"/>
  <c r="CA38" i="3"/>
  <c r="CB37" i="3"/>
  <c r="BZ35" i="3"/>
  <c r="CA34" i="3"/>
  <c r="BY33" i="3"/>
  <c r="CA32" i="3"/>
  <c r="BY31" i="3"/>
  <c r="BZ30" i="3"/>
  <c r="CA29" i="3"/>
  <c r="CB28" i="3"/>
  <c r="BY27" i="3"/>
  <c r="BZ26" i="3"/>
  <c r="BZ25" i="3"/>
  <c r="BZ24" i="3"/>
  <c r="BY23" i="3"/>
  <c r="BZ22" i="3"/>
  <c r="CB21" i="3"/>
  <c r="CB20" i="3"/>
  <c r="BZ19" i="3"/>
  <c r="BY18" i="3"/>
  <c r="BY17" i="3"/>
  <c r="CB40" i="3"/>
  <c r="BZ29" i="3"/>
  <c r="BY26" i="3"/>
  <c r="CB23" i="3"/>
  <c r="BY22" i="3"/>
  <c r="CB18" i="3"/>
  <c r="BZ16" i="3"/>
  <c r="CB15" i="3"/>
  <c r="CA14" i="3"/>
  <c r="BZ13" i="3"/>
  <c r="BZ12" i="3"/>
  <c r="CA11" i="3"/>
  <c r="BY10" i="3"/>
  <c r="CA9" i="3"/>
  <c r="BZ8" i="3"/>
  <c r="BZ7" i="3"/>
  <c r="CA6" i="3"/>
  <c r="BZ39" i="3"/>
  <c r="BZ34" i="3"/>
  <c r="CB33" i="3"/>
  <c r="BZ32" i="3"/>
  <c r="CB31" i="3"/>
  <c r="BY30" i="3"/>
  <c r="BY24" i="3"/>
  <c r="CB42" i="3"/>
  <c r="BY36" i="3"/>
  <c r="BY25" i="3"/>
  <c r="BZ17" i="3"/>
  <c r="CB16" i="3"/>
  <c r="BZ15" i="3"/>
  <c r="BY14" i="3"/>
  <c r="CB13" i="3"/>
  <c r="CB12" i="3"/>
  <c r="BY11" i="3"/>
  <c r="CA10" i="3"/>
  <c r="BY9" i="3"/>
  <c r="CB8" i="3"/>
  <c r="CB7" i="3"/>
  <c r="BY6" i="3"/>
  <c r="BT49" i="3"/>
  <c r="BT41" i="3"/>
  <c r="BS50" i="3"/>
  <c r="BQ48" i="3"/>
  <c r="BS26" i="3"/>
  <c r="BT25" i="3"/>
  <c r="BT24" i="3"/>
  <c r="BR22" i="3"/>
  <c r="BQ19" i="3"/>
  <c r="BS42" i="3"/>
  <c r="BQ40" i="3"/>
  <c r="BS34" i="3"/>
  <c r="BQ32" i="3"/>
  <c r="BS21" i="3"/>
  <c r="BT20" i="3"/>
  <c r="BR18" i="3"/>
  <c r="BT15" i="3"/>
  <c r="BQ14" i="3"/>
  <c r="BQ11" i="3"/>
  <c r="BR9" i="3"/>
  <c r="BQ6" i="3"/>
  <c r="BQ23" i="3"/>
  <c r="BT16" i="3"/>
  <c r="BS13" i="3"/>
  <c r="BT12" i="3"/>
  <c r="BQ10" i="3"/>
  <c r="BT8" i="3"/>
  <c r="BT7" i="3"/>
  <c r="BK74" i="3"/>
  <c r="BL53" i="3"/>
  <c r="BK46" i="3"/>
  <c r="BI44" i="3"/>
  <c r="BI36" i="3"/>
  <c r="BL45" i="3"/>
  <c r="BK38" i="3"/>
  <c r="BL37" i="3"/>
  <c r="BK30" i="3"/>
  <c r="BK21" i="3"/>
  <c r="BL20" i="3"/>
  <c r="BL29" i="3"/>
  <c r="BI23" i="3"/>
  <c r="BI28" i="3"/>
  <c r="BI26" i="3"/>
  <c r="BJ25" i="3"/>
  <c r="BL24" i="3"/>
  <c r="BJ22" i="3"/>
  <c r="BI19" i="3"/>
  <c r="BL15" i="3"/>
  <c r="BI14" i="3"/>
  <c r="BI13" i="3"/>
  <c r="BJ12" i="3"/>
  <c r="BK11" i="3"/>
  <c r="BI10" i="3"/>
  <c r="BL9" i="3"/>
  <c r="BL8" i="3"/>
  <c r="BL7" i="3"/>
  <c r="BI6" i="3"/>
  <c r="BK17" i="3"/>
  <c r="BL16" i="3"/>
  <c r="BK13" i="3"/>
  <c r="BL12" i="3"/>
  <c r="BI11" i="3"/>
  <c r="BK10" i="3"/>
  <c r="BJ9" i="3"/>
  <c r="BJ8" i="3"/>
  <c r="BJ7" i="3"/>
  <c r="BK6" i="3"/>
  <c r="BC54" i="3"/>
  <c r="BD49" i="3"/>
  <c r="BD41" i="3"/>
  <c r="BD33" i="3"/>
  <c r="BD24" i="3"/>
  <c r="BB22" i="3"/>
  <c r="BA20" i="3"/>
  <c r="BC19" i="3"/>
  <c r="BC18" i="3"/>
  <c r="BD17" i="3"/>
  <c r="BB19" i="3"/>
  <c r="BC34" i="3"/>
  <c r="BA32" i="3"/>
  <c r="BC21" i="3"/>
  <c r="BD20" i="3"/>
  <c r="BA19" i="3"/>
  <c r="BA18" i="3"/>
  <c r="BB17" i="3"/>
  <c r="BD25" i="3"/>
  <c r="BC17" i="3"/>
  <c r="BD16" i="3"/>
  <c r="BB15" i="3"/>
  <c r="BA14" i="3"/>
  <c r="BA13" i="3"/>
  <c r="BB12" i="3"/>
  <c r="BC11" i="3"/>
  <c r="BA10" i="3"/>
  <c r="BD9" i="3"/>
  <c r="BD8" i="3"/>
  <c r="BD7" i="3"/>
  <c r="BA6" i="3"/>
  <c r="BC26" i="3"/>
  <c r="BA21" i="3"/>
  <c r="BB20" i="3"/>
  <c r="BD18" i="3"/>
  <c r="BB16" i="3"/>
  <c r="BD15" i="3"/>
  <c r="BC14" i="3"/>
  <c r="BC13" i="3"/>
  <c r="BD12" i="3"/>
  <c r="BA11" i="3"/>
  <c r="BC10" i="3"/>
  <c r="BB9" i="3"/>
  <c r="BB8" i="3"/>
  <c r="BB7" i="3"/>
  <c r="BC6" i="3"/>
  <c r="AU66" i="3"/>
  <c r="AV53" i="3"/>
  <c r="AV37" i="3"/>
  <c r="AV45" i="3"/>
  <c r="AU24" i="3"/>
  <c r="AU23" i="3"/>
  <c r="AS22" i="3"/>
  <c r="AV21" i="3"/>
  <c r="AS20" i="3"/>
  <c r="AU19" i="3"/>
  <c r="AU18" i="3"/>
  <c r="AV17" i="3"/>
  <c r="AU30" i="3"/>
  <c r="AT26" i="3"/>
  <c r="AV25" i="3"/>
  <c r="AS24" i="3"/>
  <c r="AT23" i="3"/>
  <c r="AV22" i="3"/>
  <c r="AU21" i="3"/>
  <c r="AV20" i="3"/>
  <c r="AT19" i="3"/>
  <c r="AV29" i="3"/>
  <c r="AT27" i="3"/>
  <c r="AS26" i="3"/>
  <c r="AU25" i="3"/>
  <c r="AS23" i="3"/>
  <c r="AU22" i="3"/>
  <c r="AT21" i="3"/>
  <c r="AU20" i="3"/>
  <c r="AS19" i="3"/>
  <c r="AS18" i="3"/>
  <c r="AT17" i="3"/>
  <c r="AV24" i="3"/>
  <c r="AV23" i="3"/>
  <c r="AT22" i="3"/>
  <c r="AS21" i="3"/>
  <c r="AT20" i="3"/>
  <c r="AU17" i="3"/>
  <c r="AV16" i="3"/>
  <c r="AT15" i="3"/>
  <c r="AS14" i="3"/>
  <c r="AS13" i="3"/>
  <c r="AT12" i="3"/>
  <c r="AU11" i="3"/>
  <c r="AS10" i="3"/>
  <c r="AV9" i="3"/>
  <c r="AV8" i="3"/>
  <c r="AV7" i="3"/>
  <c r="AS6" i="3"/>
  <c r="AS28" i="3"/>
  <c r="AT25" i="3"/>
  <c r="AV18" i="3"/>
  <c r="AT16" i="3"/>
  <c r="AV15" i="3"/>
  <c r="AU14" i="3"/>
  <c r="AU13" i="3"/>
  <c r="AV12" i="3"/>
  <c r="AS11" i="3"/>
  <c r="AU10" i="3"/>
  <c r="AT9" i="3"/>
  <c r="AT8" i="3"/>
  <c r="AT7" i="3"/>
  <c r="AU6" i="3"/>
  <c r="AN53" i="3"/>
  <c r="AN49" i="3"/>
  <c r="AM22" i="3"/>
  <c r="AM21" i="3"/>
  <c r="AM19" i="3"/>
  <c r="AM18" i="3"/>
  <c r="AN17" i="3"/>
  <c r="AN41" i="3"/>
  <c r="AN33" i="3"/>
  <c r="AN24" i="3"/>
  <c r="AL22" i="3"/>
  <c r="AL21" i="3"/>
  <c r="AN20" i="3"/>
  <c r="AK19" i="3"/>
  <c r="AM24" i="3"/>
  <c r="AN23" i="3"/>
  <c r="AK22" i="3"/>
  <c r="AM20" i="3"/>
  <c r="AK18" i="3"/>
  <c r="AL17" i="3"/>
  <c r="AM17" i="3"/>
  <c r="AN16" i="3"/>
  <c r="AK15" i="3"/>
  <c r="AK14" i="3"/>
  <c r="AM11" i="3"/>
  <c r="AK10" i="3"/>
  <c r="AN9" i="3"/>
  <c r="AN8" i="3"/>
  <c r="AN7" i="3"/>
  <c r="AK6" i="3"/>
  <c r="AN21" i="3"/>
  <c r="AN25" i="3"/>
  <c r="AK23" i="3"/>
  <c r="AN18" i="3"/>
  <c r="AN15" i="3"/>
  <c r="AM14" i="3"/>
  <c r="AM13" i="3"/>
  <c r="AN12" i="3"/>
  <c r="AM10" i="3"/>
  <c r="AL9" i="3"/>
  <c r="AK7" i="3"/>
  <c r="AM6" i="3"/>
  <c r="AF20" i="3"/>
  <c r="AE17" i="3"/>
  <c r="AE9" i="3"/>
  <c r="AD14" i="3"/>
  <c r="AD10" i="3"/>
  <c r="AD6" i="3"/>
  <c r="AB16" i="3"/>
  <c r="AB8" i="3"/>
  <c r="AB12" i="3"/>
  <c r="P61" i="3"/>
  <c r="AB4" i="3"/>
  <c r="AN4" i="3"/>
  <c r="AR4" i="3"/>
  <c r="AV4" i="3"/>
  <c r="AZ4" i="3"/>
  <c r="BD4" i="3"/>
  <c r="BH4" i="3"/>
  <c r="BL4" i="3"/>
  <c r="BP4" i="3"/>
  <c r="BT4" i="3"/>
  <c r="BX4" i="3"/>
  <c r="CB4" i="3"/>
  <c r="CF4" i="3"/>
  <c r="CJ4" i="3"/>
  <c r="CN4" i="3"/>
  <c r="CR4" i="3"/>
  <c r="CV4" i="3"/>
  <c r="CZ4" i="3"/>
  <c r="DD4" i="3"/>
  <c r="DH4" i="3"/>
  <c r="DL4" i="3"/>
  <c r="DP4" i="3"/>
  <c r="DT4" i="3"/>
  <c r="S5" i="3"/>
  <c r="AI5" i="3"/>
  <c r="BV5" i="3"/>
  <c r="BZ5" i="3"/>
  <c r="CD5" i="3"/>
  <c r="CH5" i="3"/>
  <c r="CL5" i="3"/>
  <c r="CP5" i="3"/>
  <c r="CT5" i="3"/>
  <c r="CX5" i="3"/>
  <c r="DB5" i="3"/>
  <c r="DF5" i="3"/>
  <c r="DJ5" i="3"/>
  <c r="DN5" i="3"/>
  <c r="DR5" i="3"/>
  <c r="AL6" i="3"/>
  <c r="AT6" i="3"/>
  <c r="BB6" i="3"/>
  <c r="BJ6" i="3"/>
  <c r="BR6" i="3"/>
  <c r="CB6" i="3"/>
  <c r="CJ6" i="3"/>
  <c r="CR6" i="3"/>
  <c r="CZ6" i="3"/>
  <c r="DH6" i="3"/>
  <c r="DP6" i="3"/>
  <c r="U7" i="3"/>
  <c r="AO7" i="3"/>
  <c r="AW7" i="3"/>
  <c r="BE7" i="3"/>
  <c r="BM7" i="3"/>
  <c r="BW7" i="3"/>
  <c r="CE7" i="3"/>
  <c r="CM7" i="3"/>
  <c r="CU7" i="3"/>
  <c r="DC7" i="3"/>
  <c r="DK7" i="3"/>
  <c r="DS7" i="3"/>
  <c r="X8" i="3"/>
  <c r="AQ8" i="3"/>
  <c r="AY8" i="3"/>
  <c r="BG8" i="3"/>
  <c r="BO8" i="3"/>
  <c r="BY8" i="3"/>
  <c r="CG8" i="3"/>
  <c r="CO8" i="3"/>
  <c r="CW8" i="3"/>
  <c r="DE8" i="3"/>
  <c r="DM8" i="3"/>
  <c r="DU8" i="3"/>
  <c r="AI9" i="3"/>
  <c r="AS9" i="3"/>
  <c r="BA9" i="3"/>
  <c r="BI9" i="3"/>
  <c r="BS9" i="3"/>
  <c r="CB9" i="3"/>
  <c r="CJ9" i="3"/>
  <c r="CR9" i="3"/>
  <c r="CZ9" i="3"/>
  <c r="DH9" i="3"/>
  <c r="DP9" i="3"/>
  <c r="AN10" i="3"/>
  <c r="AV10" i="3"/>
  <c r="BD10" i="3"/>
  <c r="BL10" i="3"/>
  <c r="BX10" i="3"/>
  <c r="CF10" i="3"/>
  <c r="CN10" i="3"/>
  <c r="CV10" i="3"/>
  <c r="DD10" i="3"/>
  <c r="DL10" i="3"/>
  <c r="DT10" i="3"/>
  <c r="AK11" i="3"/>
  <c r="AT11" i="3"/>
  <c r="BB11" i="3"/>
  <c r="BJ11" i="3"/>
  <c r="BV11" i="3"/>
  <c r="CD11" i="3"/>
  <c r="CL11" i="3"/>
  <c r="CT11" i="3"/>
  <c r="DB11" i="3"/>
  <c r="DJ11" i="3"/>
  <c r="DR11" i="3"/>
  <c r="X12" i="3"/>
  <c r="AQ12" i="3"/>
  <c r="AY12" i="3"/>
  <c r="BG12" i="3"/>
  <c r="BS12" i="3"/>
  <c r="CA12" i="3"/>
  <c r="CI12" i="3"/>
  <c r="CQ12" i="3"/>
  <c r="CY12" i="3"/>
  <c r="DG12" i="3"/>
  <c r="DO12" i="3"/>
  <c r="AN13" i="3"/>
  <c r="AV13" i="3"/>
  <c r="BD13" i="3"/>
  <c r="BN13" i="3"/>
  <c r="BY13" i="3"/>
  <c r="CG13" i="3"/>
  <c r="CO13" i="3"/>
  <c r="CW13" i="3"/>
  <c r="DE13" i="3"/>
  <c r="DM13" i="3"/>
  <c r="DU13" i="3"/>
  <c r="AL14" i="3"/>
  <c r="AT14" i="3"/>
  <c r="BB14" i="3"/>
  <c r="BJ14" i="3"/>
  <c r="BX14" i="3"/>
  <c r="CF14" i="3"/>
  <c r="CN14" i="3"/>
  <c r="CV14" i="3"/>
  <c r="DD14" i="3"/>
  <c r="DL14" i="3"/>
  <c r="DT14" i="3"/>
  <c r="AM15" i="3"/>
  <c r="AU15" i="3"/>
  <c r="BC15" i="3"/>
  <c r="BM15" i="3"/>
  <c r="BY15" i="3"/>
  <c r="CG15" i="3"/>
  <c r="CO15" i="3"/>
  <c r="CW15" i="3"/>
  <c r="DE15" i="3"/>
  <c r="DM15" i="3"/>
  <c r="DU15" i="3"/>
  <c r="AM16" i="3"/>
  <c r="AU16" i="3"/>
  <c r="BC16" i="3"/>
  <c r="BO16" i="3"/>
  <c r="BY16" i="3"/>
  <c r="CG16" i="3"/>
  <c r="CO16" i="3"/>
  <c r="CW16" i="3"/>
  <c r="DF16" i="3"/>
  <c r="DS16" i="3"/>
  <c r="AO17" i="3"/>
  <c r="BE17" i="3"/>
  <c r="CF17" i="3"/>
  <c r="CV17" i="3"/>
  <c r="DL17" i="3"/>
  <c r="AX18" i="3"/>
  <c r="BZ18" i="3"/>
  <c r="CP18" i="3"/>
  <c r="DH18" i="3"/>
  <c r="AV19" i="3"/>
  <c r="CO19" i="3"/>
  <c r="DU19" i="3"/>
  <c r="AX20" i="3"/>
  <c r="CQ20" i="3"/>
  <c r="DG21" i="3"/>
  <c r="CC22" i="3"/>
  <c r="BA23" i="3"/>
  <c r="CW24" i="3"/>
  <c r="BU25" i="3"/>
  <c r="CS26" i="3"/>
  <c r="CR27" i="3"/>
  <c r="CA28" i="3"/>
  <c r="DM30" i="3"/>
  <c r="CZ31" i="3"/>
  <c r="AK32" i="3"/>
  <c r="CZ33" i="3"/>
  <c r="AM34" i="3"/>
  <c r="CL35" i="3"/>
  <c r="AD71" i="3"/>
  <c r="AH51" i="3"/>
  <c r="AI63" i="3"/>
  <c r="AI21" i="3"/>
  <c r="AP35" i="3"/>
  <c r="AO27" i="3"/>
  <c r="AO24" i="3"/>
  <c r="AP23" i="3"/>
  <c r="AO20" i="3"/>
  <c r="AO23" i="3"/>
  <c r="AP19" i="3"/>
  <c r="AP51" i="3"/>
  <c r="AP43" i="3"/>
  <c r="AP25" i="3"/>
  <c r="AP22" i="3"/>
  <c r="AP21" i="3"/>
  <c r="AO19" i="3"/>
  <c r="AO18" i="3"/>
  <c r="AP17" i="3"/>
  <c r="BF51" i="3"/>
  <c r="Y48" i="3"/>
  <c r="AQ58" i="3"/>
  <c r="AG52" i="3"/>
  <c r="AL24" i="3"/>
  <c r="AL59" i="3"/>
  <c r="AM54" i="3"/>
  <c r="AM50" i="3"/>
  <c r="AM42" i="3"/>
  <c r="AX39" i="3"/>
  <c r="BI52" i="3"/>
  <c r="AK60" i="3"/>
  <c r="AK48" i="3"/>
  <c r="AK40" i="3"/>
  <c r="AM25" i="3"/>
  <c r="AM26" i="3"/>
  <c r="AO56" i="3"/>
  <c r="AS44" i="3"/>
  <c r="AS52" i="3"/>
  <c r="AS36" i="3"/>
  <c r="AU54" i="3"/>
  <c r="AU46" i="3"/>
  <c r="AU38" i="3"/>
  <c r="BA48" i="3"/>
  <c r="BC50" i="3"/>
  <c r="AX55" i="3"/>
  <c r="AX47" i="3"/>
  <c r="BA40" i="3"/>
  <c r="BC42" i="3"/>
  <c r="BN47" i="3"/>
  <c r="CL79" i="3"/>
  <c r="BE56" i="3"/>
  <c r="BK54" i="3"/>
  <c r="BW63" i="3"/>
  <c r="BN55" i="3"/>
  <c r="BG58" i="3"/>
  <c r="BU72" i="3"/>
  <c r="BU68" i="3"/>
  <c r="BU54" i="3"/>
  <c r="BU53" i="3"/>
  <c r="BU60" i="3"/>
  <c r="BU57" i="3"/>
  <c r="BU64" i="3"/>
  <c r="BZ89" i="3"/>
  <c r="BZ71" i="3"/>
  <c r="BZ67" i="3"/>
  <c r="CC68" i="3"/>
  <c r="CC64" i="3"/>
  <c r="CK72" i="3"/>
  <c r="CK68" i="3"/>
  <c r="BW92" i="3"/>
  <c r="BW78" i="3"/>
  <c r="BW82" i="3"/>
  <c r="CG80" i="3"/>
  <c r="BY68" i="3"/>
  <c r="CE70" i="3"/>
  <c r="BY72" i="3"/>
  <c r="DJ99" i="3"/>
  <c r="CA72" i="3"/>
  <c r="CD72" i="3"/>
  <c r="CD85" i="3"/>
  <c r="CG72" i="3"/>
  <c r="CM82" i="3"/>
  <c r="CA66" i="3"/>
  <c r="CG76" i="3"/>
  <c r="CI88" i="3"/>
  <c r="CE82" i="3"/>
  <c r="DG92" i="3"/>
  <c r="DG84" i="3"/>
  <c r="DG88" i="3"/>
  <c r="DF83" i="3"/>
  <c r="DF82" i="3"/>
  <c r="DE81" i="3"/>
  <c r="DG79" i="3"/>
  <c r="DE78" i="3"/>
  <c r="DG76" i="3"/>
  <c r="DF75" i="3"/>
  <c r="DF87" i="3"/>
  <c r="DE83" i="3"/>
  <c r="DE82" i="3"/>
  <c r="DG80" i="3"/>
  <c r="DF79" i="3"/>
  <c r="DG77" i="3"/>
  <c r="DF76" i="3"/>
  <c r="DE75" i="3"/>
  <c r="DG74" i="3"/>
  <c r="DF73" i="3"/>
  <c r="DG81" i="3"/>
  <c r="DF80" i="3"/>
  <c r="DE79" i="3"/>
  <c r="DG78" i="3"/>
  <c r="DF77" i="3"/>
  <c r="DE76" i="3"/>
  <c r="DF74" i="3"/>
  <c r="DE73" i="3"/>
  <c r="DA95" i="3"/>
  <c r="DE98" i="3"/>
  <c r="DE86" i="3"/>
  <c r="DE90" i="3"/>
  <c r="DE84" i="3"/>
  <c r="DO110" i="3"/>
  <c r="DM104" i="3"/>
  <c r="DO102" i="3"/>
  <c r="DN101" i="3"/>
  <c r="DM99" i="3"/>
  <c r="DO98" i="3"/>
  <c r="DN97" i="3"/>
  <c r="DN96" i="3"/>
  <c r="DN95" i="3"/>
  <c r="DN94" i="3"/>
  <c r="DO93" i="3"/>
  <c r="DO91" i="3"/>
  <c r="DM90" i="3"/>
  <c r="DO89" i="3"/>
  <c r="DM88" i="3"/>
  <c r="DN87" i="3"/>
  <c r="DN86" i="3"/>
  <c r="DO85" i="3"/>
  <c r="DO83" i="3"/>
  <c r="DO106" i="3"/>
  <c r="DN103" i="3"/>
  <c r="DM101" i="3"/>
  <c r="DO100" i="3"/>
  <c r="DN98" i="3"/>
  <c r="DM97" i="3"/>
  <c r="DM96" i="3"/>
  <c r="DM95" i="3"/>
  <c r="DM94" i="3"/>
  <c r="DN93" i="3"/>
  <c r="DO92" i="3"/>
  <c r="DN91" i="3"/>
  <c r="DN89" i="3"/>
  <c r="DM87" i="3"/>
  <c r="DM86" i="3"/>
  <c r="DN85" i="3"/>
  <c r="DO84" i="3"/>
  <c r="DN83" i="3"/>
  <c r="DN100" i="3"/>
  <c r="DO99" i="3"/>
  <c r="DM98" i="3"/>
  <c r="DM93" i="3"/>
  <c r="DN92" i="3"/>
  <c r="DM91" i="3"/>
  <c r="DO90" i="3"/>
  <c r="DM89" i="3"/>
  <c r="DO88" i="3"/>
  <c r="DM85" i="3"/>
  <c r="DN84" i="3"/>
  <c r="DM83" i="3"/>
  <c r="DC98" i="3"/>
  <c r="DF93" i="3"/>
  <c r="DF89" i="3"/>
  <c r="DF85" i="3"/>
  <c r="DJ101" i="3"/>
  <c r="DK98" i="3"/>
  <c r="DJ97" i="3"/>
  <c r="DJ96" i="3"/>
  <c r="DJ95" i="3"/>
  <c r="DJ94" i="3"/>
  <c r="DK93" i="3"/>
  <c r="DK91" i="3"/>
  <c r="DI90" i="3"/>
  <c r="DK89" i="3"/>
  <c r="DI88" i="3"/>
  <c r="DJ87" i="3"/>
  <c r="DJ86" i="3"/>
  <c r="DK85" i="3"/>
  <c r="DK100" i="3"/>
  <c r="DI98" i="3"/>
  <c r="DI97" i="3"/>
  <c r="DI96" i="3"/>
  <c r="DI95" i="3"/>
  <c r="DI94" i="3"/>
  <c r="DJ93" i="3"/>
  <c r="DK92" i="3"/>
  <c r="DJ91" i="3"/>
  <c r="DJ89" i="3"/>
  <c r="DI87" i="3"/>
  <c r="DI86" i="3"/>
  <c r="DJ85" i="3"/>
  <c r="DK84" i="3"/>
  <c r="DJ83" i="3"/>
  <c r="DK106" i="3"/>
  <c r="DK99" i="3"/>
  <c r="DI93" i="3"/>
  <c r="DJ92" i="3"/>
  <c r="DI91" i="3"/>
  <c r="DK90" i="3"/>
  <c r="DI89" i="3"/>
  <c r="DK88" i="3"/>
  <c r="DI85" i="3"/>
  <c r="DJ84" i="3"/>
  <c r="DN109" i="3"/>
  <c r="DC97" i="3"/>
  <c r="DI100" i="3"/>
  <c r="DA92" i="3"/>
  <c r="G4" i="3"/>
  <c r="F4" i="3"/>
  <c r="H4" i="3"/>
  <c r="P3" i="3"/>
  <c r="P4" i="3"/>
  <c r="H3" i="3"/>
  <c r="P8" i="3"/>
  <c r="W112" i="3"/>
  <c r="W113" i="3"/>
  <c r="W105" i="3"/>
  <c r="W109" i="3"/>
  <c r="W104" i="3"/>
  <c r="W111" i="3"/>
  <c r="W107" i="3"/>
  <c r="W108" i="3"/>
  <c r="W106" i="3"/>
  <c r="W99" i="3"/>
  <c r="W110" i="3"/>
  <c r="W101" i="3"/>
  <c r="W96" i="3"/>
  <c r="W103" i="3"/>
  <c r="W102" i="3"/>
  <c r="W95" i="3"/>
  <c r="W98" i="3"/>
  <c r="W97" i="3"/>
  <c r="W91" i="3"/>
  <c r="W87" i="3"/>
  <c r="W94" i="3"/>
  <c r="W90" i="3"/>
  <c r="W93" i="3"/>
  <c r="W89" i="3"/>
  <c r="W85" i="3"/>
  <c r="W92" i="3"/>
  <c r="W86" i="3"/>
  <c r="W81" i="3"/>
  <c r="W77" i="3"/>
  <c r="W80" i="3"/>
  <c r="W76" i="3"/>
  <c r="W84" i="3"/>
  <c r="W83" i="3"/>
  <c r="W79" i="3"/>
  <c r="W75" i="3"/>
  <c r="W82" i="3"/>
  <c r="W78" i="3"/>
  <c r="W73" i="3"/>
  <c r="W69" i="3"/>
  <c r="W65" i="3"/>
  <c r="W88" i="3"/>
  <c r="W72" i="3"/>
  <c r="W68" i="3"/>
  <c r="W64" i="3"/>
  <c r="W71" i="3"/>
  <c r="W67" i="3"/>
  <c r="W61" i="3"/>
  <c r="W57" i="3"/>
  <c r="W53" i="3"/>
  <c r="W49" i="3"/>
  <c r="W45" i="3"/>
  <c r="W41" i="3"/>
  <c r="W37" i="3"/>
  <c r="W33" i="3"/>
  <c r="W29" i="3"/>
  <c r="W74" i="3"/>
  <c r="W70" i="3"/>
  <c r="W66" i="3"/>
  <c r="W63" i="3"/>
  <c r="W60" i="3"/>
  <c r="W56" i="3"/>
  <c r="W52" i="3"/>
  <c r="W48" i="3"/>
  <c r="W44" i="3"/>
  <c r="W40" i="3"/>
  <c r="W36" i="3"/>
  <c r="W32" i="3"/>
  <c r="W28" i="3"/>
  <c r="W100" i="3"/>
  <c r="W62" i="3"/>
  <c r="W59" i="3"/>
  <c r="W55" i="3"/>
  <c r="W51" i="3"/>
  <c r="W47" i="3"/>
  <c r="W43" i="3"/>
  <c r="W39" i="3"/>
  <c r="W35" i="3"/>
  <c r="W31" i="3"/>
  <c r="W27" i="3"/>
  <c r="V10" i="3"/>
  <c r="Q11" i="3"/>
  <c r="P12" i="3"/>
  <c r="T12" i="3"/>
  <c r="S13" i="3"/>
  <c r="W13" i="3"/>
  <c r="AA112" i="3"/>
  <c r="AA113" i="3"/>
  <c r="AA111" i="3"/>
  <c r="AA109" i="3"/>
  <c r="AA110" i="3"/>
  <c r="AA108" i="3"/>
  <c r="AA105" i="3"/>
  <c r="AA104" i="3"/>
  <c r="AA107" i="3"/>
  <c r="AA99" i="3"/>
  <c r="AA101" i="3"/>
  <c r="AA103" i="3"/>
  <c r="AA96" i="3"/>
  <c r="AA100" i="3"/>
  <c r="AA95" i="3"/>
  <c r="AA106" i="3"/>
  <c r="AA98" i="3"/>
  <c r="AA91" i="3"/>
  <c r="AA87" i="3"/>
  <c r="AA102" i="3"/>
  <c r="AA94" i="3"/>
  <c r="AA90" i="3"/>
  <c r="AA93" i="3"/>
  <c r="AA89" i="3"/>
  <c r="AA85" i="3"/>
  <c r="AA97" i="3"/>
  <c r="AA81" i="3"/>
  <c r="AA77" i="3"/>
  <c r="AA88" i="3"/>
  <c r="AA80" i="3"/>
  <c r="AA76" i="3"/>
  <c r="AA86" i="3"/>
  <c r="AA83" i="3"/>
  <c r="AA79" i="3"/>
  <c r="AA75" i="3"/>
  <c r="AA92" i="3"/>
  <c r="AA73" i="3"/>
  <c r="AA69" i="3"/>
  <c r="AA65" i="3"/>
  <c r="AA84" i="3"/>
  <c r="AA72" i="3"/>
  <c r="AA68" i="3"/>
  <c r="AA64" i="3"/>
  <c r="AA71" i="3"/>
  <c r="AA67" i="3"/>
  <c r="AA74" i="3"/>
  <c r="AA70" i="3"/>
  <c r="AA66" i="3"/>
  <c r="AA62" i="3"/>
  <c r="AA61" i="3"/>
  <c r="AA57" i="3"/>
  <c r="AA53" i="3"/>
  <c r="AA49" i="3"/>
  <c r="AA45" i="3"/>
  <c r="AA41" i="3"/>
  <c r="AA37" i="3"/>
  <c r="AA33" i="3"/>
  <c r="AA29" i="3"/>
  <c r="AA60" i="3"/>
  <c r="AA56" i="3"/>
  <c r="AA52" i="3"/>
  <c r="AA48" i="3"/>
  <c r="AA44" i="3"/>
  <c r="AA40" i="3"/>
  <c r="AA36" i="3"/>
  <c r="AA32" i="3"/>
  <c r="AA28" i="3"/>
  <c r="AA82" i="3"/>
  <c r="AA78" i="3"/>
  <c r="AA59" i="3"/>
  <c r="AA55" i="3"/>
  <c r="AA51" i="3"/>
  <c r="AA47" i="3"/>
  <c r="AA43" i="3"/>
  <c r="AA39" i="3"/>
  <c r="AA35" i="3"/>
  <c r="AA31" i="3"/>
  <c r="AA27" i="3"/>
  <c r="R14" i="3"/>
  <c r="V14" i="3"/>
  <c r="Z14" i="3"/>
  <c r="Q15" i="3"/>
  <c r="Y15" i="3"/>
  <c r="P16" i="3"/>
  <c r="W17" i="3"/>
  <c r="AA17" i="3"/>
  <c r="AE112" i="3"/>
  <c r="AE109" i="3"/>
  <c r="AE111" i="3"/>
  <c r="AE108" i="3"/>
  <c r="AE113" i="3"/>
  <c r="AE110" i="3"/>
  <c r="AE105" i="3"/>
  <c r="AE104" i="3"/>
  <c r="AE107" i="3"/>
  <c r="AE99" i="3"/>
  <c r="AE106" i="3"/>
  <c r="AE101" i="3"/>
  <c r="AE96" i="3"/>
  <c r="AE102" i="3"/>
  <c r="AE95" i="3"/>
  <c r="AE91" i="3"/>
  <c r="AE87" i="3"/>
  <c r="AE103" i="3"/>
  <c r="AE98" i="3"/>
  <c r="AE94" i="3"/>
  <c r="AE90" i="3"/>
  <c r="AE100" i="3"/>
  <c r="AE97" i="3"/>
  <c r="AE93" i="3"/>
  <c r="AE89" i="3"/>
  <c r="AE85" i="3"/>
  <c r="AE86" i="3"/>
  <c r="AE84" i="3"/>
  <c r="AE81" i="3"/>
  <c r="AE77" i="3"/>
  <c r="AE80" i="3"/>
  <c r="AE76" i="3"/>
  <c r="AE92" i="3"/>
  <c r="AE83" i="3"/>
  <c r="AE79" i="3"/>
  <c r="AE75" i="3"/>
  <c r="AE88" i="3"/>
  <c r="AE73" i="3"/>
  <c r="AE69" i="3"/>
  <c r="AE65" i="3"/>
  <c r="AE72" i="3"/>
  <c r="AE68" i="3"/>
  <c r="AE64" i="3"/>
  <c r="AE82" i="3"/>
  <c r="AE78" i="3"/>
  <c r="AE71" i="3"/>
  <c r="AE67" i="3"/>
  <c r="AE61" i="3"/>
  <c r="AE57" i="3"/>
  <c r="AE53" i="3"/>
  <c r="AE49" i="3"/>
  <c r="AE45" i="3"/>
  <c r="AE41" i="3"/>
  <c r="AE37" i="3"/>
  <c r="AE33" i="3"/>
  <c r="AE29" i="3"/>
  <c r="AE63" i="3"/>
  <c r="AE60" i="3"/>
  <c r="AE56" i="3"/>
  <c r="AE52" i="3"/>
  <c r="AE48" i="3"/>
  <c r="AE44" i="3"/>
  <c r="AE40" i="3"/>
  <c r="AE36" i="3"/>
  <c r="AE32" i="3"/>
  <c r="AE28" i="3"/>
  <c r="AE62" i="3"/>
  <c r="AE59" i="3"/>
  <c r="AE55" i="3"/>
  <c r="AE51" i="3"/>
  <c r="AE47" i="3"/>
  <c r="AE43" i="3"/>
  <c r="AE39" i="3"/>
  <c r="AE35" i="3"/>
  <c r="AE31" i="3"/>
  <c r="AE27" i="3"/>
  <c r="V18" i="3"/>
  <c r="Y19" i="3"/>
  <c r="P20" i="3"/>
  <c r="X20" i="3"/>
  <c r="AB20" i="3"/>
  <c r="S21" i="3"/>
  <c r="AE21" i="3"/>
  <c r="R22" i="3"/>
  <c r="Z22" i="3"/>
  <c r="Q23" i="3"/>
  <c r="Y23" i="3"/>
  <c r="AG23" i="3"/>
  <c r="T24" i="3"/>
  <c r="AB24" i="3"/>
  <c r="S25" i="3"/>
  <c r="AA25" i="3"/>
  <c r="AE25" i="3"/>
  <c r="AI25" i="3"/>
  <c r="R26" i="3"/>
  <c r="W26" i="3"/>
  <c r="AC26" i="3"/>
  <c r="AH26" i="3"/>
  <c r="Q27" i="3"/>
  <c r="Y27" i="3"/>
  <c r="AG27" i="3"/>
  <c r="AC28" i="3"/>
  <c r="P29" i="3"/>
  <c r="AF29" i="3"/>
  <c r="AE30" i="3"/>
  <c r="R31" i="3"/>
  <c r="AH31" i="3"/>
  <c r="U32" i="3"/>
  <c r="X33" i="3"/>
  <c r="W34" i="3"/>
  <c r="Z35" i="3"/>
  <c r="AC36" i="3"/>
  <c r="P37" i="3"/>
  <c r="AF37" i="3"/>
  <c r="AE38" i="3"/>
  <c r="R39" i="3"/>
  <c r="AH39" i="3"/>
  <c r="U40" i="3"/>
  <c r="X41" i="3"/>
  <c r="Z43" i="3"/>
  <c r="AC44" i="3"/>
  <c r="P45" i="3"/>
  <c r="R47" i="3"/>
  <c r="AH47" i="3"/>
  <c r="U48" i="3"/>
  <c r="X49" i="3"/>
  <c r="AC52" i="3"/>
  <c r="AF53" i="3"/>
  <c r="AE54" i="3"/>
  <c r="R55" i="3"/>
  <c r="AH55" i="3"/>
  <c r="Y56" i="3"/>
  <c r="AB57" i="3"/>
  <c r="BT113" i="3"/>
  <c r="BT111" i="3"/>
  <c r="BT110" i="3"/>
  <c r="BT109" i="3"/>
  <c r="BT104" i="3"/>
  <c r="BT107" i="3"/>
  <c r="BT103" i="3"/>
  <c r="BT112" i="3"/>
  <c r="BT108" i="3"/>
  <c r="BT106" i="3"/>
  <c r="BT102" i="3"/>
  <c r="BT100" i="3"/>
  <c r="BT101" i="3"/>
  <c r="BT98" i="3"/>
  <c r="BT95" i="3"/>
  <c r="BT99" i="3"/>
  <c r="BT97" i="3"/>
  <c r="BT94" i="3"/>
  <c r="BT90" i="3"/>
  <c r="BT86" i="3"/>
  <c r="BT93" i="3"/>
  <c r="BT96" i="3"/>
  <c r="BT92" i="3"/>
  <c r="BT88" i="3"/>
  <c r="BT85" i="3"/>
  <c r="BT83" i="3"/>
  <c r="BT80" i="3"/>
  <c r="BT76" i="3"/>
  <c r="BT84" i="3"/>
  <c r="BT79" i="3"/>
  <c r="BT75" i="3"/>
  <c r="BT105" i="3"/>
  <c r="BT91" i="3"/>
  <c r="BT89" i="3"/>
  <c r="BT82" i="3"/>
  <c r="BT78" i="3"/>
  <c r="BT74" i="3"/>
  <c r="BT72" i="3"/>
  <c r="BT68" i="3"/>
  <c r="BT64" i="3"/>
  <c r="BT81" i="3"/>
  <c r="BT77" i="3"/>
  <c r="BT71" i="3"/>
  <c r="BT67" i="3"/>
  <c r="BT63" i="3"/>
  <c r="BT70" i="3"/>
  <c r="BT66" i="3"/>
  <c r="BT87" i="3"/>
  <c r="BT60" i="3"/>
  <c r="BS57" i="3"/>
  <c r="BT56" i="3"/>
  <c r="BR54" i="3"/>
  <c r="BS53" i="3"/>
  <c r="BT52" i="3"/>
  <c r="BQ51" i="3"/>
  <c r="BR50" i="3"/>
  <c r="BS49" i="3"/>
  <c r="BT48" i="3"/>
  <c r="BQ47" i="3"/>
  <c r="BR46" i="3"/>
  <c r="BS45" i="3"/>
  <c r="BT44" i="3"/>
  <c r="BQ43" i="3"/>
  <c r="BR42" i="3"/>
  <c r="BS41" i="3"/>
  <c r="BT40" i="3"/>
  <c r="BQ39" i="3"/>
  <c r="BR38" i="3"/>
  <c r="BS37" i="3"/>
  <c r="BT36" i="3"/>
  <c r="BQ35" i="3"/>
  <c r="BR34" i="3"/>
  <c r="BS33" i="3"/>
  <c r="BT32" i="3"/>
  <c r="BQ31" i="3"/>
  <c r="BR30" i="3"/>
  <c r="BS29" i="3"/>
  <c r="BT28" i="3"/>
  <c r="BT62" i="3"/>
  <c r="BT59" i="3"/>
  <c r="BS56" i="3"/>
  <c r="BT55" i="3"/>
  <c r="BR53" i="3"/>
  <c r="BS52" i="3"/>
  <c r="BT51" i="3"/>
  <c r="BQ50" i="3"/>
  <c r="BR49" i="3"/>
  <c r="BS48" i="3"/>
  <c r="BT47" i="3"/>
  <c r="BQ46" i="3"/>
  <c r="BR45" i="3"/>
  <c r="BS44" i="3"/>
  <c r="BT43" i="3"/>
  <c r="BQ42" i="3"/>
  <c r="BR41" i="3"/>
  <c r="BS40" i="3"/>
  <c r="BT39" i="3"/>
  <c r="BQ38" i="3"/>
  <c r="BR37" i="3"/>
  <c r="BS36" i="3"/>
  <c r="BT35" i="3"/>
  <c r="BQ34" i="3"/>
  <c r="BR33" i="3"/>
  <c r="BS32" i="3"/>
  <c r="BT31" i="3"/>
  <c r="BQ30" i="3"/>
  <c r="BR29" i="3"/>
  <c r="BS28" i="3"/>
  <c r="BT27" i="3"/>
  <c r="BT73" i="3"/>
  <c r="BT69" i="3"/>
  <c r="BT65" i="3"/>
  <c r="BS62" i="3"/>
  <c r="BR60" i="3"/>
  <c r="BS59" i="3"/>
  <c r="BT58" i="3"/>
  <c r="BR56" i="3"/>
  <c r="BS55" i="3"/>
  <c r="BT54" i="3"/>
  <c r="BQ53" i="3"/>
  <c r="BR52" i="3"/>
  <c r="BS51" i="3"/>
  <c r="BT50" i="3"/>
  <c r="BQ49" i="3"/>
  <c r="BR48" i="3"/>
  <c r="BS47" i="3"/>
  <c r="BT46" i="3"/>
  <c r="BQ45" i="3"/>
  <c r="BR44" i="3"/>
  <c r="BS43" i="3"/>
  <c r="BT42" i="3"/>
  <c r="BQ41" i="3"/>
  <c r="BR40" i="3"/>
  <c r="BS39" i="3"/>
  <c r="BT38" i="3"/>
  <c r="BQ37" i="3"/>
  <c r="BR36" i="3"/>
  <c r="BS35" i="3"/>
  <c r="BT34" i="3"/>
  <c r="BQ33" i="3"/>
  <c r="BR32" i="3"/>
  <c r="BS31" i="3"/>
  <c r="BT30" i="3"/>
  <c r="BQ29" i="3"/>
  <c r="BR28" i="3"/>
  <c r="BS27" i="3"/>
  <c r="BT26" i="3"/>
  <c r="BQ25" i="3"/>
  <c r="V59" i="3"/>
  <c r="BB59" i="3"/>
  <c r="BR59" i="3"/>
  <c r="Q60" i="3"/>
  <c r="AG60" i="3"/>
  <c r="AR61" i="3"/>
  <c r="AA63" i="3"/>
  <c r="BE64" i="3"/>
  <c r="AU70" i="3"/>
  <c r="BE72" i="3"/>
  <c r="BP73" i="3"/>
  <c r="BA80" i="3"/>
  <c r="AK84" i="3"/>
  <c r="AL89" i="3"/>
  <c r="BM110" i="3"/>
  <c r="R3" i="3"/>
  <c r="Z3" i="3"/>
  <c r="AH3" i="3"/>
  <c r="AL3" i="3"/>
  <c r="Q4" i="3"/>
  <c r="AC4" i="3"/>
  <c r="AK4" i="3"/>
  <c r="T5" i="3"/>
  <c r="AB5" i="3"/>
  <c r="AJ5" i="3"/>
  <c r="S6" i="3"/>
  <c r="AA6" i="3"/>
  <c r="AE6" i="3"/>
  <c r="AI6" i="3"/>
  <c r="BS6" i="3"/>
  <c r="T113" i="3"/>
  <c r="T112" i="3"/>
  <c r="T111" i="3"/>
  <c r="T110" i="3"/>
  <c r="T109" i="3"/>
  <c r="T108" i="3"/>
  <c r="T104" i="3"/>
  <c r="T107" i="3"/>
  <c r="T103" i="3"/>
  <c r="T106" i="3"/>
  <c r="T102" i="3"/>
  <c r="T105" i="3"/>
  <c r="T100" i="3"/>
  <c r="T99" i="3"/>
  <c r="T95" i="3"/>
  <c r="T98" i="3"/>
  <c r="T101" i="3"/>
  <c r="T97" i="3"/>
  <c r="T94" i="3"/>
  <c r="T90" i="3"/>
  <c r="T86" i="3"/>
  <c r="T93" i="3"/>
  <c r="T92" i="3"/>
  <c r="T88" i="3"/>
  <c r="T89" i="3"/>
  <c r="T84" i="3"/>
  <c r="T80" i="3"/>
  <c r="T76" i="3"/>
  <c r="T87" i="3"/>
  <c r="T83" i="3"/>
  <c r="T79" i="3"/>
  <c r="T75" i="3"/>
  <c r="T85" i="3"/>
  <c r="T82" i="3"/>
  <c r="T78" i="3"/>
  <c r="T72" i="3"/>
  <c r="T68" i="3"/>
  <c r="T64" i="3"/>
  <c r="T96" i="3"/>
  <c r="T91" i="3"/>
  <c r="T71" i="3"/>
  <c r="T67" i="3"/>
  <c r="T63" i="3"/>
  <c r="T81" i="3"/>
  <c r="T77" i="3"/>
  <c r="T74" i="3"/>
  <c r="T70" i="3"/>
  <c r="T66" i="3"/>
  <c r="T60" i="3"/>
  <c r="T56" i="3"/>
  <c r="T52" i="3"/>
  <c r="T48" i="3"/>
  <c r="T44" i="3"/>
  <c r="T40" i="3"/>
  <c r="T36" i="3"/>
  <c r="T32" i="3"/>
  <c r="T28" i="3"/>
  <c r="T59" i="3"/>
  <c r="T55" i="3"/>
  <c r="T51" i="3"/>
  <c r="T47" i="3"/>
  <c r="T43" i="3"/>
  <c r="T39" i="3"/>
  <c r="T35" i="3"/>
  <c r="T31" i="3"/>
  <c r="T27" i="3"/>
  <c r="T58" i="3"/>
  <c r="T54" i="3"/>
  <c r="T50" i="3"/>
  <c r="T46" i="3"/>
  <c r="T42" i="3"/>
  <c r="T38" i="3"/>
  <c r="T34" i="3"/>
  <c r="T30" i="3"/>
  <c r="T26" i="3"/>
  <c r="R7" i="3"/>
  <c r="V7" i="3"/>
  <c r="Z7" i="3"/>
  <c r="AD7" i="3"/>
  <c r="AH7" i="3"/>
  <c r="AL7" i="3"/>
  <c r="BR7" i="3"/>
  <c r="Q8" i="3"/>
  <c r="U8" i="3"/>
  <c r="Y8" i="3"/>
  <c r="AC8" i="3"/>
  <c r="AG8" i="3"/>
  <c r="AK8" i="3"/>
  <c r="BQ8" i="3"/>
  <c r="P9" i="3"/>
  <c r="T9" i="3"/>
  <c r="X9" i="3"/>
  <c r="AB9" i="3"/>
  <c r="AF9" i="3"/>
  <c r="AJ9" i="3"/>
  <c r="BP9" i="3"/>
  <c r="BT9" i="3"/>
  <c r="S10" i="3"/>
  <c r="W10" i="3"/>
  <c r="AA10" i="3"/>
  <c r="AE10" i="3"/>
  <c r="AI10" i="3"/>
  <c r="BO10" i="3"/>
  <c r="BS10" i="3"/>
  <c r="X113" i="3"/>
  <c r="X111" i="3"/>
  <c r="X112" i="3"/>
  <c r="X110" i="3"/>
  <c r="X109" i="3"/>
  <c r="X104" i="3"/>
  <c r="X107" i="3"/>
  <c r="X103" i="3"/>
  <c r="X108" i="3"/>
  <c r="X106" i="3"/>
  <c r="X102" i="3"/>
  <c r="X100" i="3"/>
  <c r="X101" i="3"/>
  <c r="X95" i="3"/>
  <c r="X105" i="3"/>
  <c r="X98" i="3"/>
  <c r="X99" i="3"/>
  <c r="X97" i="3"/>
  <c r="X94" i="3"/>
  <c r="X90" i="3"/>
  <c r="X86" i="3"/>
  <c r="X93" i="3"/>
  <c r="X96" i="3"/>
  <c r="X92" i="3"/>
  <c r="X88" i="3"/>
  <c r="X85" i="3"/>
  <c r="X80" i="3"/>
  <c r="X76" i="3"/>
  <c r="X84" i="3"/>
  <c r="X83" i="3"/>
  <c r="X79" i="3"/>
  <c r="X75" i="3"/>
  <c r="X91" i="3"/>
  <c r="X89" i="3"/>
  <c r="X82" i="3"/>
  <c r="X78" i="3"/>
  <c r="X72" i="3"/>
  <c r="X68" i="3"/>
  <c r="X64" i="3"/>
  <c r="X87" i="3"/>
  <c r="X81" i="3"/>
  <c r="X77" i="3"/>
  <c r="X71" i="3"/>
  <c r="X67" i="3"/>
  <c r="X63" i="3"/>
  <c r="X74" i="3"/>
  <c r="X70" i="3"/>
  <c r="X66" i="3"/>
  <c r="X60" i="3"/>
  <c r="X56" i="3"/>
  <c r="X52" i="3"/>
  <c r="X48" i="3"/>
  <c r="X44" i="3"/>
  <c r="X40" i="3"/>
  <c r="X36" i="3"/>
  <c r="X32" i="3"/>
  <c r="X28" i="3"/>
  <c r="X62" i="3"/>
  <c r="X59" i="3"/>
  <c r="X55" i="3"/>
  <c r="X51" i="3"/>
  <c r="X47" i="3"/>
  <c r="X43" i="3"/>
  <c r="X39" i="3"/>
  <c r="X35" i="3"/>
  <c r="X31" i="3"/>
  <c r="X27" i="3"/>
  <c r="X73" i="3"/>
  <c r="X69" i="3"/>
  <c r="X65" i="3"/>
  <c r="X58" i="3"/>
  <c r="X54" i="3"/>
  <c r="X50" i="3"/>
  <c r="X46" i="3"/>
  <c r="X42" i="3"/>
  <c r="X38" i="3"/>
  <c r="X34" i="3"/>
  <c r="X30" i="3"/>
  <c r="X26" i="3"/>
  <c r="R11" i="3"/>
  <c r="V11" i="3"/>
  <c r="Z11" i="3"/>
  <c r="AD11" i="3"/>
  <c r="AH11" i="3"/>
  <c r="AL11" i="3"/>
  <c r="BN11" i="3"/>
  <c r="BR11" i="3"/>
  <c r="Q12" i="3"/>
  <c r="U12" i="3"/>
  <c r="Y12" i="3"/>
  <c r="AC12" i="3"/>
  <c r="AG12" i="3"/>
  <c r="AK12" i="3"/>
  <c r="BM12" i="3"/>
  <c r="BQ12" i="3"/>
  <c r="P13" i="3"/>
  <c r="T13" i="3"/>
  <c r="X13" i="3"/>
  <c r="AB13" i="3"/>
  <c r="AF13" i="3"/>
  <c r="AJ13" i="3"/>
  <c r="BL13" i="3"/>
  <c r="BP13" i="3"/>
  <c r="BT13" i="3"/>
  <c r="S14" i="3"/>
  <c r="W14" i="3"/>
  <c r="AA14" i="3"/>
  <c r="AE14" i="3"/>
  <c r="AI14" i="3"/>
  <c r="BK14" i="3"/>
  <c r="BO14" i="3"/>
  <c r="BS14" i="3"/>
  <c r="AB113" i="3"/>
  <c r="AB112" i="3"/>
  <c r="AB111" i="3"/>
  <c r="AB109" i="3"/>
  <c r="AB104" i="3"/>
  <c r="AB108" i="3"/>
  <c r="AB107" i="3"/>
  <c r="AB103" i="3"/>
  <c r="AB110" i="3"/>
  <c r="AB106" i="3"/>
  <c r="AB105" i="3"/>
  <c r="AB102" i="3"/>
  <c r="AB100" i="3"/>
  <c r="AB99" i="3"/>
  <c r="AB95" i="3"/>
  <c r="AB98" i="3"/>
  <c r="AB101" i="3"/>
  <c r="AB97" i="3"/>
  <c r="AB94" i="3"/>
  <c r="AB90" i="3"/>
  <c r="AB86" i="3"/>
  <c r="AB96" i="3"/>
  <c r="AB93" i="3"/>
  <c r="AB92" i="3"/>
  <c r="AB88" i="3"/>
  <c r="AB89" i="3"/>
  <c r="AB80" i="3"/>
  <c r="AB76" i="3"/>
  <c r="AB91" i="3"/>
  <c r="AB87" i="3"/>
  <c r="AB83" i="3"/>
  <c r="AB79" i="3"/>
  <c r="AB75" i="3"/>
  <c r="AB85" i="3"/>
  <c r="AB84" i="3"/>
  <c r="AB82" i="3"/>
  <c r="AB78" i="3"/>
  <c r="AB81" i="3"/>
  <c r="AB77" i="3"/>
  <c r="AB72" i="3"/>
  <c r="AB68" i="3"/>
  <c r="AB64" i="3"/>
  <c r="AB71" i="3"/>
  <c r="AB67" i="3"/>
  <c r="AB63" i="3"/>
  <c r="AB74" i="3"/>
  <c r="AB70" i="3"/>
  <c r="AB66" i="3"/>
  <c r="AB60" i="3"/>
  <c r="AB56" i="3"/>
  <c r="AB52" i="3"/>
  <c r="AB48" i="3"/>
  <c r="AB44" i="3"/>
  <c r="AB40" i="3"/>
  <c r="AB36" i="3"/>
  <c r="AB32" i="3"/>
  <c r="AB28" i="3"/>
  <c r="AB73" i="3"/>
  <c r="AB69" i="3"/>
  <c r="AB65" i="3"/>
  <c r="AB59" i="3"/>
  <c r="AB55" i="3"/>
  <c r="AB51" i="3"/>
  <c r="AB47" i="3"/>
  <c r="AB43" i="3"/>
  <c r="AB39" i="3"/>
  <c r="AB35" i="3"/>
  <c r="AB31" i="3"/>
  <c r="AB27" i="3"/>
  <c r="AB58" i="3"/>
  <c r="AB54" i="3"/>
  <c r="AB50" i="3"/>
  <c r="AB46" i="3"/>
  <c r="AB42" i="3"/>
  <c r="AB38" i="3"/>
  <c r="AB34" i="3"/>
  <c r="AB30" i="3"/>
  <c r="AB26" i="3"/>
  <c r="R15" i="3"/>
  <c r="V15" i="3"/>
  <c r="Z15" i="3"/>
  <c r="AD15" i="3"/>
  <c r="AH15" i="3"/>
  <c r="AL15" i="3"/>
  <c r="BJ15" i="3"/>
  <c r="BN15" i="3"/>
  <c r="BR15" i="3"/>
  <c r="Q16" i="3"/>
  <c r="U16" i="3"/>
  <c r="Y16" i="3"/>
  <c r="AC16" i="3"/>
  <c r="AG16" i="3"/>
  <c r="AK16" i="3"/>
  <c r="BI16" i="3"/>
  <c r="BM16" i="3"/>
  <c r="BQ16" i="3"/>
  <c r="P17" i="3"/>
  <c r="T17" i="3"/>
  <c r="X17" i="3"/>
  <c r="AB17" i="3"/>
  <c r="AF17" i="3"/>
  <c r="AJ17" i="3"/>
  <c r="BH17" i="3"/>
  <c r="BL17" i="3"/>
  <c r="BP17" i="3"/>
  <c r="BT17" i="3"/>
  <c r="S18" i="3"/>
  <c r="W18" i="3"/>
  <c r="AA18" i="3"/>
  <c r="AE18" i="3"/>
  <c r="AI18" i="3"/>
  <c r="BG18" i="3"/>
  <c r="BK18" i="3"/>
  <c r="BO18" i="3"/>
  <c r="BS18" i="3"/>
  <c r="AF113" i="3"/>
  <c r="AF111" i="3"/>
  <c r="AF112" i="3"/>
  <c r="AF110" i="3"/>
  <c r="AF109" i="3"/>
  <c r="AF108" i="3"/>
  <c r="AF104" i="3"/>
  <c r="AF107" i="3"/>
  <c r="AF103" i="3"/>
  <c r="AF106" i="3"/>
  <c r="AF102" i="3"/>
  <c r="AF100" i="3"/>
  <c r="AF105" i="3"/>
  <c r="AF101" i="3"/>
  <c r="AF95" i="3"/>
  <c r="AF99" i="3"/>
  <c r="AF98" i="3"/>
  <c r="AF97" i="3"/>
  <c r="AF96" i="3"/>
  <c r="AF94" i="3"/>
  <c r="AF90" i="3"/>
  <c r="AF86" i="3"/>
  <c r="AF93" i="3"/>
  <c r="AF92" i="3"/>
  <c r="AF88" i="3"/>
  <c r="AF91" i="3"/>
  <c r="AF85" i="3"/>
  <c r="AF80" i="3"/>
  <c r="AF76" i="3"/>
  <c r="AF83" i="3"/>
  <c r="AF79" i="3"/>
  <c r="AF75" i="3"/>
  <c r="AF89" i="3"/>
  <c r="AF82" i="3"/>
  <c r="AF78" i="3"/>
  <c r="AF87" i="3"/>
  <c r="AF84" i="3"/>
  <c r="AF72" i="3"/>
  <c r="AF68" i="3"/>
  <c r="AF64" i="3"/>
  <c r="AF71" i="3"/>
  <c r="AF67" i="3"/>
  <c r="AF63" i="3"/>
  <c r="AF74" i="3"/>
  <c r="AF70" i="3"/>
  <c r="AF66" i="3"/>
  <c r="AF73" i="3"/>
  <c r="AF69" i="3"/>
  <c r="AF65" i="3"/>
  <c r="AF60" i="3"/>
  <c r="AF56" i="3"/>
  <c r="AF52" i="3"/>
  <c r="AF48" i="3"/>
  <c r="AF44" i="3"/>
  <c r="AF40" i="3"/>
  <c r="AF36" i="3"/>
  <c r="AF32" i="3"/>
  <c r="AF28" i="3"/>
  <c r="AF81" i="3"/>
  <c r="AF77" i="3"/>
  <c r="AF62" i="3"/>
  <c r="AF59" i="3"/>
  <c r="AF55" i="3"/>
  <c r="AF51" i="3"/>
  <c r="AF47" i="3"/>
  <c r="AF43" i="3"/>
  <c r="AF39" i="3"/>
  <c r="AF35" i="3"/>
  <c r="AF31" i="3"/>
  <c r="AF27" i="3"/>
  <c r="AF58" i="3"/>
  <c r="AF54" i="3"/>
  <c r="AF50" i="3"/>
  <c r="AF46" i="3"/>
  <c r="AF42" i="3"/>
  <c r="AF38" i="3"/>
  <c r="AF34" i="3"/>
  <c r="AF30" i="3"/>
  <c r="AF26" i="3"/>
  <c r="R19" i="3"/>
  <c r="V19" i="3"/>
  <c r="Z19" i="3"/>
  <c r="AD19" i="3"/>
  <c r="AH19" i="3"/>
  <c r="AL19" i="3"/>
  <c r="BF19" i="3"/>
  <c r="BJ19" i="3"/>
  <c r="BN19" i="3"/>
  <c r="BR19" i="3"/>
  <c r="Q20" i="3"/>
  <c r="U20" i="3"/>
  <c r="Y20" i="3"/>
  <c r="AC20" i="3"/>
  <c r="AG20" i="3"/>
  <c r="AK20" i="3"/>
  <c r="BE20" i="3"/>
  <c r="BI20" i="3"/>
  <c r="BM20" i="3"/>
  <c r="BQ20" i="3"/>
  <c r="P21" i="3"/>
  <c r="T21" i="3"/>
  <c r="X21" i="3"/>
  <c r="AB21" i="3"/>
  <c r="AF21" i="3"/>
  <c r="AJ21" i="3"/>
  <c r="BD21" i="3"/>
  <c r="BH21" i="3"/>
  <c r="BL21" i="3"/>
  <c r="BP21" i="3"/>
  <c r="BT21" i="3"/>
  <c r="S22" i="3"/>
  <c r="W22" i="3"/>
  <c r="AA22" i="3"/>
  <c r="AE22" i="3"/>
  <c r="AI22" i="3"/>
  <c r="BC22" i="3"/>
  <c r="BG22" i="3"/>
  <c r="BK22" i="3"/>
  <c r="BO22" i="3"/>
  <c r="BS22" i="3"/>
  <c r="AJ113" i="3"/>
  <c r="AJ112" i="3"/>
  <c r="AJ111" i="3"/>
  <c r="AJ110" i="3"/>
  <c r="AJ109" i="3"/>
  <c r="AJ104" i="3"/>
  <c r="AJ107" i="3"/>
  <c r="AJ103" i="3"/>
  <c r="AJ106" i="3"/>
  <c r="AJ102" i="3"/>
  <c r="AJ105" i="3"/>
  <c r="AJ100" i="3"/>
  <c r="AJ99" i="3"/>
  <c r="AJ95" i="3"/>
  <c r="AJ101" i="3"/>
  <c r="AJ97" i="3"/>
  <c r="AJ98" i="3"/>
  <c r="AJ94" i="3"/>
  <c r="AJ90" i="3"/>
  <c r="AJ86" i="3"/>
  <c r="AJ93" i="3"/>
  <c r="AJ92" i="3"/>
  <c r="AJ88" i="3"/>
  <c r="AJ89" i="3"/>
  <c r="AJ84" i="3"/>
  <c r="AJ80" i="3"/>
  <c r="AJ76" i="3"/>
  <c r="AJ87" i="3"/>
  <c r="AJ83" i="3"/>
  <c r="AJ79" i="3"/>
  <c r="AJ75" i="3"/>
  <c r="AJ96" i="3"/>
  <c r="AJ85" i="3"/>
  <c r="AJ82" i="3"/>
  <c r="AJ78" i="3"/>
  <c r="AJ91" i="3"/>
  <c r="AJ72" i="3"/>
  <c r="AJ68" i="3"/>
  <c r="AJ64" i="3"/>
  <c r="AJ71" i="3"/>
  <c r="AJ67" i="3"/>
  <c r="AJ63" i="3"/>
  <c r="AJ81" i="3"/>
  <c r="AJ77" i="3"/>
  <c r="AJ74" i="3"/>
  <c r="AJ70" i="3"/>
  <c r="AJ66" i="3"/>
  <c r="AJ60" i="3"/>
  <c r="AJ56" i="3"/>
  <c r="AJ52" i="3"/>
  <c r="AJ48" i="3"/>
  <c r="AJ44" i="3"/>
  <c r="AJ40" i="3"/>
  <c r="AJ36" i="3"/>
  <c r="AJ32" i="3"/>
  <c r="AJ28" i="3"/>
  <c r="AJ59" i="3"/>
  <c r="AJ55" i="3"/>
  <c r="AJ51" i="3"/>
  <c r="AJ47" i="3"/>
  <c r="AJ43" i="3"/>
  <c r="AJ39" i="3"/>
  <c r="AJ35" i="3"/>
  <c r="AJ31" i="3"/>
  <c r="AJ27" i="3"/>
  <c r="AJ58" i="3"/>
  <c r="AJ54" i="3"/>
  <c r="AJ50" i="3"/>
  <c r="AJ46" i="3"/>
  <c r="AJ42" i="3"/>
  <c r="AJ38" i="3"/>
  <c r="AJ34" i="3"/>
  <c r="AJ30" i="3"/>
  <c r="AJ26" i="3"/>
  <c r="R23" i="3"/>
  <c r="V23" i="3"/>
  <c r="Z23" i="3"/>
  <c r="AD23" i="3"/>
  <c r="AH23" i="3"/>
  <c r="AL23" i="3"/>
  <c r="BB23" i="3"/>
  <c r="BF23" i="3"/>
  <c r="BJ23" i="3"/>
  <c r="BN23" i="3"/>
  <c r="BR23" i="3"/>
  <c r="Q24" i="3"/>
  <c r="U24" i="3"/>
  <c r="Y24" i="3"/>
  <c r="AC24" i="3"/>
  <c r="AG24" i="3"/>
  <c r="AK24" i="3"/>
  <c r="BA24" i="3"/>
  <c r="BE24" i="3"/>
  <c r="BI24" i="3"/>
  <c r="BM24" i="3"/>
  <c r="BQ24" i="3"/>
  <c r="P25" i="3"/>
  <c r="T25" i="3"/>
  <c r="X25" i="3"/>
  <c r="AB25" i="3"/>
  <c r="AF25" i="3"/>
  <c r="AJ25" i="3"/>
  <c r="AZ25" i="3"/>
  <c r="BF25" i="3"/>
  <c r="BK25" i="3"/>
  <c r="BP25" i="3"/>
  <c r="S26" i="3"/>
  <c r="Y26" i="3"/>
  <c r="AD26" i="3"/>
  <c r="AI26" i="3"/>
  <c r="AY26" i="3"/>
  <c r="BE26" i="3"/>
  <c r="BJ26" i="3"/>
  <c r="BO26" i="3"/>
  <c r="R27" i="3"/>
  <c r="Z27" i="3"/>
  <c r="AH27" i="3"/>
  <c r="AX27" i="3"/>
  <c r="BF27" i="3"/>
  <c r="BN27" i="3"/>
  <c r="Q28" i="3"/>
  <c r="AG28" i="3"/>
  <c r="AW28" i="3"/>
  <c r="BM28" i="3"/>
  <c r="AP83" i="3"/>
  <c r="T29" i="3"/>
  <c r="AJ29" i="3"/>
  <c r="AZ29" i="3"/>
  <c r="BP29" i="3"/>
  <c r="AQ92" i="3"/>
  <c r="S30" i="3"/>
  <c r="AI30" i="3"/>
  <c r="AY30" i="3"/>
  <c r="BO30" i="3"/>
  <c r="AR113" i="3"/>
  <c r="AR112" i="3"/>
  <c r="AR104" i="3"/>
  <c r="AR111" i="3"/>
  <c r="AR109" i="3"/>
  <c r="AR108" i="3"/>
  <c r="AR107" i="3"/>
  <c r="AR103" i="3"/>
  <c r="AR106" i="3"/>
  <c r="AR110" i="3"/>
  <c r="AR105" i="3"/>
  <c r="AR102" i="3"/>
  <c r="AR100" i="3"/>
  <c r="AR99" i="3"/>
  <c r="AR95" i="3"/>
  <c r="AR98" i="3"/>
  <c r="AR101" i="3"/>
  <c r="AR97" i="3"/>
  <c r="AR94" i="3"/>
  <c r="AR90" i="3"/>
  <c r="AR86" i="3"/>
  <c r="AR96" i="3"/>
  <c r="AR93" i="3"/>
  <c r="AR92" i="3"/>
  <c r="AR88" i="3"/>
  <c r="AR89" i="3"/>
  <c r="AR80" i="3"/>
  <c r="AR76" i="3"/>
  <c r="AR91" i="3"/>
  <c r="AR87" i="3"/>
  <c r="AR83" i="3"/>
  <c r="AR79" i="3"/>
  <c r="AR75" i="3"/>
  <c r="AR85" i="3"/>
  <c r="AR84" i="3"/>
  <c r="AR82" i="3"/>
  <c r="AR78" i="3"/>
  <c r="AR81" i="3"/>
  <c r="AR77" i="3"/>
  <c r="AR72" i="3"/>
  <c r="AR68" i="3"/>
  <c r="AR64" i="3"/>
  <c r="AR71" i="3"/>
  <c r="AR67" i="3"/>
  <c r="AR63" i="3"/>
  <c r="AR74" i="3"/>
  <c r="AR70" i="3"/>
  <c r="AR66" i="3"/>
  <c r="AR60" i="3"/>
  <c r="AR56" i="3"/>
  <c r="AR52" i="3"/>
  <c r="AR48" i="3"/>
  <c r="AR44" i="3"/>
  <c r="AR40" i="3"/>
  <c r="AR36" i="3"/>
  <c r="AR32" i="3"/>
  <c r="AQ29" i="3"/>
  <c r="AR28" i="3"/>
  <c r="AR73" i="3"/>
  <c r="AR69" i="3"/>
  <c r="AR65" i="3"/>
  <c r="AR59" i="3"/>
  <c r="AR55" i="3"/>
  <c r="AR51" i="3"/>
  <c r="AR47" i="3"/>
  <c r="AR43" i="3"/>
  <c r="AR39" i="3"/>
  <c r="AR35" i="3"/>
  <c r="AR31" i="3"/>
  <c r="AR27" i="3"/>
  <c r="AR58" i="3"/>
  <c r="AR54" i="3"/>
  <c r="AR50" i="3"/>
  <c r="AR46" i="3"/>
  <c r="AR42" i="3"/>
  <c r="AR38" i="3"/>
  <c r="AR34" i="3"/>
  <c r="AR30" i="3"/>
  <c r="AQ27" i="3"/>
  <c r="AR26" i="3"/>
  <c r="V31" i="3"/>
  <c r="AL31" i="3"/>
  <c r="BB31" i="3"/>
  <c r="BR31" i="3"/>
  <c r="Y32" i="3"/>
  <c r="AO32" i="3"/>
  <c r="BE32" i="3"/>
  <c r="AB33" i="3"/>
  <c r="AR33" i="3"/>
  <c r="BH33" i="3"/>
  <c r="AA34" i="3"/>
  <c r="AQ34" i="3"/>
  <c r="BG34" i="3"/>
  <c r="AD35" i="3"/>
  <c r="AT35" i="3"/>
  <c r="BJ35" i="3"/>
  <c r="Q36" i="3"/>
  <c r="AG36" i="3"/>
  <c r="AW36" i="3"/>
  <c r="BM36" i="3"/>
  <c r="AX71" i="3"/>
  <c r="T37" i="3"/>
  <c r="AJ37" i="3"/>
  <c r="AZ37" i="3"/>
  <c r="BP37" i="3"/>
  <c r="AY60" i="3"/>
  <c r="S38" i="3"/>
  <c r="AI38" i="3"/>
  <c r="AY38" i="3"/>
  <c r="BO38" i="3"/>
  <c r="AZ113" i="3"/>
  <c r="AZ112" i="3"/>
  <c r="AZ111" i="3"/>
  <c r="AZ110" i="3"/>
  <c r="AZ109" i="3"/>
  <c r="AZ104" i="3"/>
  <c r="AZ107" i="3"/>
  <c r="AZ103" i="3"/>
  <c r="AZ106" i="3"/>
  <c r="AZ102" i="3"/>
  <c r="AZ108" i="3"/>
  <c r="AZ105" i="3"/>
  <c r="AZ100" i="3"/>
  <c r="AZ99" i="3"/>
  <c r="AZ95" i="3"/>
  <c r="AZ101" i="3"/>
  <c r="AZ97" i="3"/>
  <c r="AZ94" i="3"/>
  <c r="AZ90" i="3"/>
  <c r="AZ86" i="3"/>
  <c r="AZ98" i="3"/>
  <c r="AZ93" i="3"/>
  <c r="AZ92" i="3"/>
  <c r="AZ88" i="3"/>
  <c r="AZ89" i="3"/>
  <c r="AZ84" i="3"/>
  <c r="AZ80" i="3"/>
  <c r="AZ76" i="3"/>
  <c r="AZ96" i="3"/>
  <c r="AZ87" i="3"/>
  <c r="AZ83" i="3"/>
  <c r="AZ79" i="3"/>
  <c r="AZ75" i="3"/>
  <c r="AZ85" i="3"/>
  <c r="AZ82" i="3"/>
  <c r="AZ78" i="3"/>
  <c r="AZ72" i="3"/>
  <c r="AZ68" i="3"/>
  <c r="AZ64" i="3"/>
  <c r="AZ71" i="3"/>
  <c r="AZ67" i="3"/>
  <c r="AZ63" i="3"/>
  <c r="AZ81" i="3"/>
  <c r="AZ77" i="3"/>
  <c r="AZ74" i="3"/>
  <c r="AZ70" i="3"/>
  <c r="AZ66" i="3"/>
  <c r="AZ91" i="3"/>
  <c r="AZ60" i="3"/>
  <c r="AZ56" i="3"/>
  <c r="AZ52" i="3"/>
  <c r="AZ48" i="3"/>
  <c r="AZ44" i="3"/>
  <c r="AZ40" i="3"/>
  <c r="AY37" i="3"/>
  <c r="AZ36" i="3"/>
  <c r="AW35" i="3"/>
  <c r="AX34" i="3"/>
  <c r="AY33" i="3"/>
  <c r="AZ32" i="3"/>
  <c r="AW31" i="3"/>
  <c r="AX30" i="3"/>
  <c r="AY29" i="3"/>
  <c r="AZ28" i="3"/>
  <c r="AZ59" i="3"/>
  <c r="AZ55" i="3"/>
  <c r="AZ51" i="3"/>
  <c r="AZ47" i="3"/>
  <c r="AZ43" i="3"/>
  <c r="AZ39" i="3"/>
  <c r="AZ35" i="3"/>
  <c r="AX33" i="3"/>
  <c r="AY32" i="3"/>
  <c r="AZ31" i="3"/>
  <c r="AW30" i="3"/>
  <c r="AX29" i="3"/>
  <c r="AY28" i="3"/>
  <c r="AZ27" i="3"/>
  <c r="AZ58" i="3"/>
  <c r="AZ54" i="3"/>
  <c r="AZ50" i="3"/>
  <c r="AZ46" i="3"/>
  <c r="AZ42" i="3"/>
  <c r="AZ38" i="3"/>
  <c r="AY35" i="3"/>
  <c r="AZ34" i="3"/>
  <c r="AW33" i="3"/>
  <c r="AX32" i="3"/>
  <c r="AY31" i="3"/>
  <c r="AZ30" i="3"/>
  <c r="AW29" i="3"/>
  <c r="AX28" i="3"/>
  <c r="AY27" i="3"/>
  <c r="AZ26" i="3"/>
  <c r="V39" i="3"/>
  <c r="AL39" i="3"/>
  <c r="BB39" i="3"/>
  <c r="BR39" i="3"/>
  <c r="Y40" i="3"/>
  <c r="AO40" i="3"/>
  <c r="BE40" i="3"/>
  <c r="AB41" i="3"/>
  <c r="AR41" i="3"/>
  <c r="BH41" i="3"/>
  <c r="AA42" i="3"/>
  <c r="AQ42" i="3"/>
  <c r="BG42" i="3"/>
  <c r="AD43" i="3"/>
  <c r="AT43" i="3"/>
  <c r="BJ43" i="3"/>
  <c r="Q44" i="3"/>
  <c r="AG44" i="3"/>
  <c r="AW44" i="3"/>
  <c r="BM44" i="3"/>
  <c r="BF60" i="3"/>
  <c r="T45" i="3"/>
  <c r="AJ45" i="3"/>
  <c r="AZ45" i="3"/>
  <c r="BP45" i="3"/>
  <c r="BG60" i="3"/>
  <c r="S46" i="3"/>
  <c r="AI46" i="3"/>
  <c r="AY46" i="3"/>
  <c r="BO46" i="3"/>
  <c r="BH113" i="3"/>
  <c r="BH112" i="3"/>
  <c r="BH111" i="3"/>
  <c r="BH110" i="3"/>
  <c r="BH104" i="3"/>
  <c r="BH108" i="3"/>
  <c r="BH107" i="3"/>
  <c r="BH103" i="3"/>
  <c r="BH109" i="3"/>
  <c r="BH106" i="3"/>
  <c r="BH105" i="3"/>
  <c r="BH102" i="3"/>
  <c r="BH100" i="3"/>
  <c r="BH99" i="3"/>
  <c r="BH95" i="3"/>
  <c r="BH98" i="3"/>
  <c r="BH101" i="3"/>
  <c r="BH97" i="3"/>
  <c r="BH90" i="3"/>
  <c r="BH86" i="3"/>
  <c r="BH96" i="3"/>
  <c r="BH94" i="3"/>
  <c r="BH93" i="3"/>
  <c r="BH92" i="3"/>
  <c r="BH88" i="3"/>
  <c r="BH89" i="3"/>
  <c r="BH80" i="3"/>
  <c r="BH76" i="3"/>
  <c r="BH91" i="3"/>
  <c r="BH87" i="3"/>
  <c r="BH83" i="3"/>
  <c r="BH79" i="3"/>
  <c r="BH75" i="3"/>
  <c r="BH85" i="3"/>
  <c r="BH84" i="3"/>
  <c r="BH82" i="3"/>
  <c r="BH78" i="3"/>
  <c r="BH81" i="3"/>
  <c r="BH77" i="3"/>
  <c r="BH72" i="3"/>
  <c r="BH68" i="3"/>
  <c r="BH64" i="3"/>
  <c r="BH71" i="3"/>
  <c r="BH67" i="3"/>
  <c r="BH63" i="3"/>
  <c r="BH74" i="3"/>
  <c r="BH70" i="3"/>
  <c r="BH66" i="3"/>
  <c r="BH61" i="3"/>
  <c r="BH60" i="3"/>
  <c r="BH56" i="3"/>
  <c r="BH52" i="3"/>
  <c r="BH48" i="3"/>
  <c r="BG45" i="3"/>
  <c r="BH44" i="3"/>
  <c r="BF42" i="3"/>
  <c r="BG41" i="3"/>
  <c r="BH40" i="3"/>
  <c r="BE39" i="3"/>
  <c r="BF38" i="3"/>
  <c r="BG37" i="3"/>
  <c r="BH36" i="3"/>
  <c r="BE35" i="3"/>
  <c r="BF34" i="3"/>
  <c r="BG33" i="3"/>
  <c r="BH32" i="3"/>
  <c r="BE31" i="3"/>
  <c r="BF30" i="3"/>
  <c r="BG29" i="3"/>
  <c r="BH28" i="3"/>
  <c r="BH73" i="3"/>
  <c r="BH69" i="3"/>
  <c r="BH65" i="3"/>
  <c r="BH59" i="3"/>
  <c r="BH55" i="3"/>
  <c r="BH51" i="3"/>
  <c r="BH47" i="3"/>
  <c r="BG44" i="3"/>
  <c r="BH43" i="3"/>
  <c r="BF41" i="3"/>
  <c r="BG40" i="3"/>
  <c r="BH39" i="3"/>
  <c r="BE38" i="3"/>
  <c r="BF37" i="3"/>
  <c r="BG36" i="3"/>
  <c r="BH35" i="3"/>
  <c r="BE34" i="3"/>
  <c r="BF33" i="3"/>
  <c r="BG32" i="3"/>
  <c r="BH31" i="3"/>
  <c r="BE30" i="3"/>
  <c r="BF29" i="3"/>
  <c r="BG28" i="3"/>
  <c r="BH27" i="3"/>
  <c r="BH58" i="3"/>
  <c r="BH54" i="3"/>
  <c r="BH50" i="3"/>
  <c r="BG47" i="3"/>
  <c r="BH46" i="3"/>
  <c r="BF44" i="3"/>
  <c r="BG43" i="3"/>
  <c r="BH42" i="3"/>
  <c r="BE41" i="3"/>
  <c r="BF40" i="3"/>
  <c r="BG39" i="3"/>
  <c r="BH38" i="3"/>
  <c r="BE37" i="3"/>
  <c r="BF36" i="3"/>
  <c r="BG35" i="3"/>
  <c r="BH34" i="3"/>
  <c r="BE33" i="3"/>
  <c r="BF32" i="3"/>
  <c r="BG31" i="3"/>
  <c r="BH30" i="3"/>
  <c r="BE29" i="3"/>
  <c r="BF28" i="3"/>
  <c r="BG27" i="3"/>
  <c r="BH26" i="3"/>
  <c r="BE25" i="3"/>
  <c r="V47" i="3"/>
  <c r="AL47" i="3"/>
  <c r="BB47" i="3"/>
  <c r="BR47" i="3"/>
  <c r="AO48" i="3"/>
  <c r="BE48" i="3"/>
  <c r="AB49" i="3"/>
  <c r="AR49" i="3"/>
  <c r="BH49" i="3"/>
  <c r="AA50" i="3"/>
  <c r="AQ50" i="3"/>
  <c r="BG50" i="3"/>
  <c r="AD51" i="3"/>
  <c r="AT51" i="3"/>
  <c r="BJ51" i="3"/>
  <c r="AW52" i="3"/>
  <c r="BM52" i="3"/>
  <c r="BN71" i="3"/>
  <c r="T53" i="3"/>
  <c r="AJ53" i="3"/>
  <c r="AZ53" i="3"/>
  <c r="BP53" i="3"/>
  <c r="BO60" i="3"/>
  <c r="S54" i="3"/>
  <c r="AI54" i="3"/>
  <c r="AY54" i="3"/>
  <c r="BO54" i="3"/>
  <c r="BP113" i="3"/>
  <c r="BP112" i="3"/>
  <c r="BP111" i="3"/>
  <c r="BP110" i="3"/>
  <c r="BP109" i="3"/>
  <c r="BP104" i="3"/>
  <c r="BP107" i="3"/>
  <c r="BP103" i="3"/>
  <c r="BP106" i="3"/>
  <c r="BP102" i="3"/>
  <c r="BP105" i="3"/>
  <c r="BP100" i="3"/>
  <c r="BP99" i="3"/>
  <c r="BP95" i="3"/>
  <c r="BP108" i="3"/>
  <c r="BP101" i="3"/>
  <c r="BP97" i="3"/>
  <c r="BP90" i="3"/>
  <c r="BP86" i="3"/>
  <c r="BP93" i="3"/>
  <c r="BP98" i="3"/>
  <c r="BP92" i="3"/>
  <c r="BP88" i="3"/>
  <c r="BP96" i="3"/>
  <c r="BP89" i="3"/>
  <c r="BP84" i="3"/>
  <c r="BP80" i="3"/>
  <c r="BP76" i="3"/>
  <c r="BP94" i="3"/>
  <c r="BP87" i="3"/>
  <c r="BP79" i="3"/>
  <c r="BP75" i="3"/>
  <c r="BP85" i="3"/>
  <c r="BP82" i="3"/>
  <c r="BP78" i="3"/>
  <c r="BP72" i="3"/>
  <c r="BP68" i="3"/>
  <c r="BP64" i="3"/>
  <c r="BP83" i="3"/>
  <c r="BP71" i="3"/>
  <c r="BP67" i="3"/>
  <c r="BP63" i="3"/>
  <c r="BP91" i="3"/>
  <c r="BP81" i="3"/>
  <c r="BP77" i="3"/>
  <c r="BP74" i="3"/>
  <c r="BP70" i="3"/>
  <c r="BP66" i="3"/>
  <c r="BP60" i="3"/>
  <c r="BP56" i="3"/>
  <c r="BO53" i="3"/>
  <c r="BP52" i="3"/>
  <c r="BN50" i="3"/>
  <c r="BO49" i="3"/>
  <c r="BP48" i="3"/>
  <c r="BM47" i="3"/>
  <c r="BN46" i="3"/>
  <c r="BO45" i="3"/>
  <c r="BP44" i="3"/>
  <c r="BM43" i="3"/>
  <c r="BN42" i="3"/>
  <c r="BO41" i="3"/>
  <c r="BP40" i="3"/>
  <c r="BM39" i="3"/>
  <c r="BN38" i="3"/>
  <c r="BO37" i="3"/>
  <c r="BP36" i="3"/>
  <c r="BM35" i="3"/>
  <c r="BN34" i="3"/>
  <c r="BO33" i="3"/>
  <c r="BP32" i="3"/>
  <c r="BM31" i="3"/>
  <c r="BN30" i="3"/>
  <c r="BO29" i="3"/>
  <c r="BP28" i="3"/>
  <c r="BP59" i="3"/>
  <c r="BP55" i="3"/>
  <c r="BO52" i="3"/>
  <c r="BP51" i="3"/>
  <c r="BN49" i="3"/>
  <c r="BO48" i="3"/>
  <c r="BP47" i="3"/>
  <c r="BM46" i="3"/>
  <c r="BN45" i="3"/>
  <c r="BO44" i="3"/>
  <c r="BP43" i="3"/>
  <c r="BM42" i="3"/>
  <c r="BN41" i="3"/>
  <c r="BO40" i="3"/>
  <c r="BP39" i="3"/>
  <c r="BM38" i="3"/>
  <c r="BN37" i="3"/>
  <c r="BO36" i="3"/>
  <c r="BP35" i="3"/>
  <c r="BM34" i="3"/>
  <c r="BN33" i="3"/>
  <c r="BO32" i="3"/>
  <c r="BP31" i="3"/>
  <c r="BM30" i="3"/>
  <c r="BN29" i="3"/>
  <c r="BO28" i="3"/>
  <c r="BP27" i="3"/>
  <c r="BP61" i="3"/>
  <c r="BP58" i="3"/>
  <c r="BN56" i="3"/>
  <c r="BO55" i="3"/>
  <c r="BP54" i="3"/>
  <c r="BN52" i="3"/>
  <c r="BO51" i="3"/>
  <c r="BP50" i="3"/>
  <c r="BM49" i="3"/>
  <c r="BN48" i="3"/>
  <c r="BO47" i="3"/>
  <c r="BP46" i="3"/>
  <c r="BM45" i="3"/>
  <c r="BN44" i="3"/>
  <c r="BO43" i="3"/>
  <c r="BP42" i="3"/>
  <c r="BM41" i="3"/>
  <c r="BN40" i="3"/>
  <c r="BO39" i="3"/>
  <c r="BP38" i="3"/>
  <c r="BM37" i="3"/>
  <c r="BN36" i="3"/>
  <c r="BO35" i="3"/>
  <c r="BP34" i="3"/>
  <c r="BM33" i="3"/>
  <c r="BN32" i="3"/>
  <c r="BO31" i="3"/>
  <c r="BP30" i="3"/>
  <c r="BM29" i="3"/>
  <c r="BN28" i="3"/>
  <c r="BO27" i="3"/>
  <c r="BP26" i="3"/>
  <c r="BM25" i="3"/>
  <c r="V55" i="3"/>
  <c r="AL55" i="3"/>
  <c r="BB55" i="3"/>
  <c r="BR55" i="3"/>
  <c r="AS56" i="3"/>
  <c r="BI56" i="3"/>
  <c r="P57" i="3"/>
  <c r="AF57" i="3"/>
  <c r="AV57" i="3"/>
  <c r="BL57" i="3"/>
  <c r="AE58" i="3"/>
  <c r="AU58" i="3"/>
  <c r="BK58" i="3"/>
  <c r="Z59" i="3"/>
  <c r="AP59" i="3"/>
  <c r="BF59" i="3"/>
  <c r="BA60" i="3"/>
  <c r="BQ60" i="3"/>
  <c r="AF61" i="3"/>
  <c r="AV61" i="3"/>
  <c r="BN61" i="3"/>
  <c r="T62" i="3"/>
  <c r="AZ62" i="3"/>
  <c r="BO63" i="3"/>
  <c r="BP65" i="3"/>
  <c r="AE66" i="3"/>
  <c r="AT67" i="3"/>
  <c r="AO68" i="3"/>
  <c r="AJ69" i="3"/>
  <c r="BK70" i="3"/>
  <c r="T73" i="3"/>
  <c r="AU74" i="3"/>
  <c r="BA76" i="3"/>
  <c r="BL77" i="3"/>
  <c r="Z79" i="3"/>
  <c r="U15" i="3"/>
  <c r="T16" i="3"/>
  <c r="X16" i="3"/>
  <c r="S17" i="3"/>
  <c r="R18" i="3"/>
  <c r="Z18" i="3"/>
  <c r="AD18" i="3"/>
  <c r="Q19" i="3"/>
  <c r="U19" i="3"/>
  <c r="AC19" i="3"/>
  <c r="T20" i="3"/>
  <c r="W21" i="3"/>
  <c r="AA21" i="3"/>
  <c r="AI112" i="3"/>
  <c r="AI109" i="3"/>
  <c r="AI113" i="3"/>
  <c r="AI111" i="3"/>
  <c r="AI108" i="3"/>
  <c r="AI110" i="3"/>
  <c r="AI105" i="3"/>
  <c r="AI104" i="3"/>
  <c r="AI107" i="3"/>
  <c r="AI99" i="3"/>
  <c r="AI101" i="3"/>
  <c r="AI98" i="3"/>
  <c r="AI96" i="3"/>
  <c r="AI106" i="3"/>
  <c r="AI100" i="3"/>
  <c r="AI95" i="3"/>
  <c r="AI103" i="3"/>
  <c r="AI102" i="3"/>
  <c r="AI91" i="3"/>
  <c r="AI87" i="3"/>
  <c r="AI97" i="3"/>
  <c r="AI94" i="3"/>
  <c r="AI90" i="3"/>
  <c r="AI93" i="3"/>
  <c r="AI89" i="3"/>
  <c r="AI85" i="3"/>
  <c r="AI81" i="3"/>
  <c r="AI77" i="3"/>
  <c r="AI92" i="3"/>
  <c r="AI88" i="3"/>
  <c r="AI84" i="3"/>
  <c r="AI80" i="3"/>
  <c r="AI76" i="3"/>
  <c r="AI86" i="3"/>
  <c r="AI83" i="3"/>
  <c r="AI79" i="3"/>
  <c r="AI75" i="3"/>
  <c r="AI73" i="3"/>
  <c r="AI69" i="3"/>
  <c r="AI65" i="3"/>
  <c r="AI82" i="3"/>
  <c r="AI78" i="3"/>
  <c r="AI72" i="3"/>
  <c r="AI68" i="3"/>
  <c r="AI64" i="3"/>
  <c r="AI71" i="3"/>
  <c r="AI67" i="3"/>
  <c r="AI62" i="3"/>
  <c r="AI61" i="3"/>
  <c r="AI57" i="3"/>
  <c r="AI53" i="3"/>
  <c r="AI49" i="3"/>
  <c r="AI45" i="3"/>
  <c r="AI41" i="3"/>
  <c r="AI37" i="3"/>
  <c r="AI33" i="3"/>
  <c r="AI29" i="3"/>
  <c r="AI60" i="3"/>
  <c r="AI56" i="3"/>
  <c r="AI52" i="3"/>
  <c r="AI48" i="3"/>
  <c r="AI44" i="3"/>
  <c r="AI40" i="3"/>
  <c r="AI36" i="3"/>
  <c r="AI32" i="3"/>
  <c r="AI28" i="3"/>
  <c r="AI74" i="3"/>
  <c r="AI70" i="3"/>
  <c r="AI66" i="3"/>
  <c r="AI59" i="3"/>
  <c r="AI55" i="3"/>
  <c r="AI51" i="3"/>
  <c r="AI47" i="3"/>
  <c r="AI43" i="3"/>
  <c r="AI39" i="3"/>
  <c r="AI35" i="3"/>
  <c r="AI31" i="3"/>
  <c r="AI27" i="3"/>
  <c r="V22" i="3"/>
  <c r="AD22" i="3"/>
  <c r="AH22" i="3"/>
  <c r="U23" i="3"/>
  <c r="AC23" i="3"/>
  <c r="P24" i="3"/>
  <c r="X24" i="3"/>
  <c r="AF24" i="3"/>
  <c r="W25" i="3"/>
  <c r="W42" i="3"/>
  <c r="AF45" i="3"/>
  <c r="AE46" i="3"/>
  <c r="W50" i="3"/>
  <c r="Z51" i="3"/>
  <c r="P53" i="3"/>
  <c r="AA58" i="3"/>
  <c r="AW60" i="3"/>
  <c r="BM60" i="3"/>
  <c r="AB61" i="3"/>
  <c r="BI61" i="3"/>
  <c r="AR62" i="3"/>
  <c r="BG63" i="3"/>
  <c r="AZ65" i="3"/>
  <c r="AD67" i="3"/>
  <c r="Y68" i="3"/>
  <c r="T69" i="3"/>
  <c r="BJ71" i="3"/>
  <c r="AE74" i="3"/>
  <c r="BL81" i="3"/>
  <c r="Z83" i="3"/>
  <c r="AJ108" i="3"/>
  <c r="V3" i="3"/>
  <c r="AD3" i="3"/>
  <c r="U4" i="3"/>
  <c r="Y4" i="3"/>
  <c r="AG4" i="3"/>
  <c r="G5" i="3"/>
  <c r="P5" i="3"/>
  <c r="X5" i="3"/>
  <c r="AF5" i="3"/>
  <c r="BT5" i="3"/>
  <c r="W6" i="3"/>
  <c r="P112" i="3"/>
  <c r="P111" i="3"/>
  <c r="P110" i="3"/>
  <c r="P109" i="3"/>
  <c r="P104" i="3"/>
  <c r="P107" i="3"/>
  <c r="P103" i="3"/>
  <c r="P108" i="3"/>
  <c r="P106" i="3"/>
  <c r="P102" i="3"/>
  <c r="P100" i="3"/>
  <c r="P101" i="3"/>
  <c r="P95" i="3"/>
  <c r="P98" i="3"/>
  <c r="P105" i="3"/>
  <c r="P99" i="3"/>
  <c r="P97" i="3"/>
  <c r="P96" i="3"/>
  <c r="P94" i="3"/>
  <c r="P90" i="3"/>
  <c r="P86" i="3"/>
  <c r="P93" i="3"/>
  <c r="P92" i="3"/>
  <c r="P88" i="3"/>
  <c r="P91" i="3"/>
  <c r="P85" i="3"/>
  <c r="P80" i="3"/>
  <c r="P76" i="3"/>
  <c r="P83" i="3"/>
  <c r="P79" i="3"/>
  <c r="P75" i="3"/>
  <c r="P89" i="3"/>
  <c r="P82" i="3"/>
  <c r="P78" i="3"/>
  <c r="P72" i="3"/>
  <c r="P68" i="3"/>
  <c r="P64" i="3"/>
  <c r="P71" i="3"/>
  <c r="P67" i="3"/>
  <c r="P63" i="3"/>
  <c r="P87" i="3"/>
  <c r="P74" i="3"/>
  <c r="P70" i="3"/>
  <c r="P66" i="3"/>
  <c r="P84" i="3"/>
  <c r="P73" i="3"/>
  <c r="P69" i="3"/>
  <c r="P65" i="3"/>
  <c r="P60" i="3"/>
  <c r="P56" i="3"/>
  <c r="P52" i="3"/>
  <c r="P48" i="3"/>
  <c r="P44" i="3"/>
  <c r="P40" i="3"/>
  <c r="P36" i="3"/>
  <c r="P32" i="3"/>
  <c r="P28" i="3"/>
  <c r="P62" i="3"/>
  <c r="P59" i="3"/>
  <c r="P55" i="3"/>
  <c r="P51" i="3"/>
  <c r="P47" i="3"/>
  <c r="P43" i="3"/>
  <c r="P39" i="3"/>
  <c r="P35" i="3"/>
  <c r="P31" i="3"/>
  <c r="P27" i="3"/>
  <c r="P81" i="3"/>
  <c r="P77" i="3"/>
  <c r="P58" i="3"/>
  <c r="P54" i="3"/>
  <c r="P50" i="3"/>
  <c r="P46" i="3"/>
  <c r="P42" i="3"/>
  <c r="P38" i="3"/>
  <c r="P34" i="3"/>
  <c r="P30" i="3"/>
  <c r="P26" i="3"/>
  <c r="S3" i="3"/>
  <c r="W3" i="3"/>
  <c r="AA3" i="3"/>
  <c r="AE3" i="3"/>
  <c r="AI3" i="3"/>
  <c r="Q112" i="3"/>
  <c r="Q111" i="3"/>
  <c r="Q109" i="3"/>
  <c r="Q108" i="3"/>
  <c r="Q110" i="3"/>
  <c r="Q107" i="3"/>
  <c r="Q103" i="3"/>
  <c r="Q106" i="3"/>
  <c r="Q105" i="3"/>
  <c r="Q101" i="3"/>
  <c r="Q99" i="3"/>
  <c r="Q102" i="3"/>
  <c r="Q98" i="3"/>
  <c r="Q104" i="3"/>
  <c r="Q97" i="3"/>
  <c r="Q100" i="3"/>
  <c r="Q96" i="3"/>
  <c r="Q93" i="3"/>
  <c r="Q89" i="3"/>
  <c r="Q85" i="3"/>
  <c r="Q95" i="3"/>
  <c r="Q92" i="3"/>
  <c r="Q91" i="3"/>
  <c r="Q87" i="3"/>
  <c r="Q83" i="3"/>
  <c r="Q79" i="3"/>
  <c r="Q75" i="3"/>
  <c r="Q94" i="3"/>
  <c r="Q82" i="3"/>
  <c r="Q78" i="3"/>
  <c r="Q90" i="3"/>
  <c r="Q88" i="3"/>
  <c r="Q84" i="3"/>
  <c r="Q81" i="3"/>
  <c r="Q77" i="3"/>
  <c r="Q80" i="3"/>
  <c r="Q76" i="3"/>
  <c r="Q71" i="3"/>
  <c r="Q67" i="3"/>
  <c r="Q63" i="3"/>
  <c r="Q74" i="3"/>
  <c r="Q70" i="3"/>
  <c r="Q66" i="3"/>
  <c r="Q62" i="3"/>
  <c r="Q73" i="3"/>
  <c r="Q69" i="3"/>
  <c r="Q65" i="3"/>
  <c r="Q59" i="3"/>
  <c r="Q55" i="3"/>
  <c r="Q51" i="3"/>
  <c r="Q47" i="3"/>
  <c r="Q43" i="3"/>
  <c r="Q39" i="3"/>
  <c r="Q35" i="3"/>
  <c r="Q31" i="3"/>
  <c r="Q72" i="3"/>
  <c r="Q68" i="3"/>
  <c r="Q64" i="3"/>
  <c r="Q58" i="3"/>
  <c r="Q54" i="3"/>
  <c r="Q50" i="3"/>
  <c r="Q46" i="3"/>
  <c r="Q42" i="3"/>
  <c r="Q38" i="3"/>
  <c r="Q34" i="3"/>
  <c r="Q30" i="3"/>
  <c r="Q86" i="3"/>
  <c r="Q61" i="3"/>
  <c r="Q57" i="3"/>
  <c r="Q53" i="3"/>
  <c r="Q49" i="3"/>
  <c r="Q45" i="3"/>
  <c r="Q41" i="3"/>
  <c r="Q37" i="3"/>
  <c r="Q33" i="3"/>
  <c r="Q29" i="3"/>
  <c r="I4" i="3"/>
  <c r="R4" i="3"/>
  <c r="V4" i="3"/>
  <c r="Z4" i="3"/>
  <c r="AD4" i="3"/>
  <c r="AH4" i="3"/>
  <c r="AL4" i="3"/>
  <c r="Q5" i="3"/>
  <c r="U5" i="3"/>
  <c r="Y5" i="3"/>
  <c r="AC5" i="3"/>
  <c r="AG5" i="3"/>
  <c r="AK5" i="3"/>
  <c r="P6" i="3"/>
  <c r="T6" i="3"/>
  <c r="X6" i="3"/>
  <c r="AB6" i="3"/>
  <c r="AF6" i="3"/>
  <c r="AJ6" i="3"/>
  <c r="BT6" i="3"/>
  <c r="S7" i="3"/>
  <c r="W7" i="3"/>
  <c r="AA7" i="3"/>
  <c r="AE7" i="3"/>
  <c r="AI7" i="3"/>
  <c r="BS7" i="3"/>
  <c r="U113" i="3"/>
  <c r="U112" i="3"/>
  <c r="U111" i="3"/>
  <c r="U110" i="3"/>
  <c r="U109" i="3"/>
  <c r="U108" i="3"/>
  <c r="U107" i="3"/>
  <c r="U103" i="3"/>
  <c r="U106" i="3"/>
  <c r="U105" i="3"/>
  <c r="U101" i="3"/>
  <c r="U104" i="3"/>
  <c r="U99" i="3"/>
  <c r="U100" i="3"/>
  <c r="U98" i="3"/>
  <c r="U97" i="3"/>
  <c r="U102" i="3"/>
  <c r="U96" i="3"/>
  <c r="U95" i="3"/>
  <c r="U93" i="3"/>
  <c r="U89" i="3"/>
  <c r="U85" i="3"/>
  <c r="U92" i="3"/>
  <c r="U91" i="3"/>
  <c r="U87" i="3"/>
  <c r="U94" i="3"/>
  <c r="U88" i="3"/>
  <c r="U83" i="3"/>
  <c r="U79" i="3"/>
  <c r="U75" i="3"/>
  <c r="U90" i="3"/>
  <c r="U86" i="3"/>
  <c r="U82" i="3"/>
  <c r="U78" i="3"/>
  <c r="U81" i="3"/>
  <c r="U77" i="3"/>
  <c r="U71" i="3"/>
  <c r="U67" i="3"/>
  <c r="U63" i="3"/>
  <c r="U74" i="3"/>
  <c r="U70" i="3"/>
  <c r="U66" i="3"/>
  <c r="U62" i="3"/>
  <c r="U84" i="3"/>
  <c r="U73" i="3"/>
  <c r="U69" i="3"/>
  <c r="U65" i="3"/>
  <c r="U72" i="3"/>
  <c r="U68" i="3"/>
  <c r="U64" i="3"/>
  <c r="U59" i="3"/>
  <c r="U55" i="3"/>
  <c r="U51" i="3"/>
  <c r="U47" i="3"/>
  <c r="U43" i="3"/>
  <c r="U39" i="3"/>
  <c r="U35" i="3"/>
  <c r="U31" i="3"/>
  <c r="U80" i="3"/>
  <c r="U76" i="3"/>
  <c r="U58" i="3"/>
  <c r="U54" i="3"/>
  <c r="U50" i="3"/>
  <c r="U46" i="3"/>
  <c r="U42" i="3"/>
  <c r="U38" i="3"/>
  <c r="U34" i="3"/>
  <c r="U30" i="3"/>
  <c r="U61" i="3"/>
  <c r="U57" i="3"/>
  <c r="U53" i="3"/>
  <c r="U49" i="3"/>
  <c r="U45" i="3"/>
  <c r="U41" i="3"/>
  <c r="U37" i="3"/>
  <c r="U33" i="3"/>
  <c r="U29" i="3"/>
  <c r="R8" i="3"/>
  <c r="V8" i="3"/>
  <c r="Z8" i="3"/>
  <c r="AD8" i="3"/>
  <c r="AH8" i="3"/>
  <c r="AL8" i="3"/>
  <c r="BR8" i="3"/>
  <c r="Q9" i="3"/>
  <c r="U9" i="3"/>
  <c r="Y9" i="3"/>
  <c r="AC9" i="3"/>
  <c r="AG9" i="3"/>
  <c r="AK9" i="3"/>
  <c r="BQ9" i="3"/>
  <c r="P10" i="3"/>
  <c r="T10" i="3"/>
  <c r="X10" i="3"/>
  <c r="AB10" i="3"/>
  <c r="AF10" i="3"/>
  <c r="AJ10" i="3"/>
  <c r="BP10" i="3"/>
  <c r="BT10" i="3"/>
  <c r="S11" i="3"/>
  <c r="W11" i="3"/>
  <c r="AA11" i="3"/>
  <c r="AE11" i="3"/>
  <c r="AI11" i="3"/>
  <c r="BO11" i="3"/>
  <c r="BS11" i="3"/>
  <c r="Y113" i="3"/>
  <c r="Y112" i="3"/>
  <c r="Y111" i="3"/>
  <c r="Y110" i="3"/>
  <c r="Y109" i="3"/>
  <c r="Y108" i="3"/>
  <c r="Y107" i="3"/>
  <c r="Y103" i="3"/>
  <c r="Y106" i="3"/>
  <c r="Y105" i="3"/>
  <c r="Y101" i="3"/>
  <c r="Y99" i="3"/>
  <c r="Y104" i="3"/>
  <c r="Y102" i="3"/>
  <c r="Y98" i="3"/>
  <c r="Y97" i="3"/>
  <c r="Y100" i="3"/>
  <c r="Y96" i="3"/>
  <c r="Y93" i="3"/>
  <c r="Y89" i="3"/>
  <c r="Y85" i="3"/>
  <c r="Y92" i="3"/>
  <c r="Y91" i="3"/>
  <c r="Y87" i="3"/>
  <c r="Y95" i="3"/>
  <c r="Y90" i="3"/>
  <c r="Y84" i="3"/>
  <c r="Y83" i="3"/>
  <c r="Y79" i="3"/>
  <c r="Y75" i="3"/>
  <c r="Y82" i="3"/>
  <c r="Y78" i="3"/>
  <c r="Y88" i="3"/>
  <c r="Y81" i="3"/>
  <c r="Y77" i="3"/>
  <c r="Y94" i="3"/>
  <c r="Y71" i="3"/>
  <c r="Y67" i="3"/>
  <c r="Y63" i="3"/>
  <c r="Y74" i="3"/>
  <c r="Y70" i="3"/>
  <c r="Y66" i="3"/>
  <c r="Y62" i="3"/>
  <c r="Y86" i="3"/>
  <c r="Y80" i="3"/>
  <c r="Y76" i="3"/>
  <c r="Y73" i="3"/>
  <c r="Y69" i="3"/>
  <c r="Y65" i="3"/>
  <c r="Y59" i="3"/>
  <c r="Y55" i="3"/>
  <c r="Y51" i="3"/>
  <c r="Y47" i="3"/>
  <c r="Y43" i="3"/>
  <c r="Y39" i="3"/>
  <c r="Y35" i="3"/>
  <c r="Y31" i="3"/>
  <c r="Y58" i="3"/>
  <c r="Y54" i="3"/>
  <c r="Y50" i="3"/>
  <c r="Y46" i="3"/>
  <c r="Y42" i="3"/>
  <c r="Y38" i="3"/>
  <c r="Y34" i="3"/>
  <c r="Y30" i="3"/>
  <c r="Y61" i="3"/>
  <c r="Y57" i="3"/>
  <c r="Y53" i="3"/>
  <c r="Y49" i="3"/>
  <c r="Y45" i="3"/>
  <c r="Y41" i="3"/>
  <c r="Y37" i="3"/>
  <c r="Y33" i="3"/>
  <c r="Y29" i="3"/>
  <c r="R12" i="3"/>
  <c r="V12" i="3"/>
  <c r="Z12" i="3"/>
  <c r="AD12" i="3"/>
  <c r="AH12" i="3"/>
  <c r="AL12" i="3"/>
  <c r="BN12" i="3"/>
  <c r="BR12" i="3"/>
  <c r="Q13" i="3"/>
  <c r="U13" i="3"/>
  <c r="Y13" i="3"/>
  <c r="AC13" i="3"/>
  <c r="AG13" i="3"/>
  <c r="AK13" i="3"/>
  <c r="BM13" i="3"/>
  <c r="BQ13" i="3"/>
  <c r="P14" i="3"/>
  <c r="T14" i="3"/>
  <c r="X14" i="3"/>
  <c r="AB14" i="3"/>
  <c r="AF14" i="3"/>
  <c r="AJ14" i="3"/>
  <c r="BL14" i="3"/>
  <c r="BP14" i="3"/>
  <c r="BT14" i="3"/>
  <c r="S15" i="3"/>
  <c r="W15" i="3"/>
  <c r="AA15" i="3"/>
  <c r="AE15" i="3"/>
  <c r="AI15" i="3"/>
  <c r="BK15" i="3"/>
  <c r="BO15" i="3"/>
  <c r="BS15" i="3"/>
  <c r="AC113" i="3"/>
  <c r="AC112" i="3"/>
  <c r="AC111" i="3"/>
  <c r="AC110" i="3"/>
  <c r="AC109" i="3"/>
  <c r="AC108" i="3"/>
  <c r="AC107" i="3"/>
  <c r="AC103" i="3"/>
  <c r="AC106" i="3"/>
  <c r="AC105" i="3"/>
  <c r="AC104" i="3"/>
  <c r="AC101" i="3"/>
  <c r="AC99" i="3"/>
  <c r="AC100" i="3"/>
  <c r="AC98" i="3"/>
  <c r="AC97" i="3"/>
  <c r="AC102" i="3"/>
  <c r="AC96" i="3"/>
  <c r="AC93" i="3"/>
  <c r="AC89" i="3"/>
  <c r="AC85" i="3"/>
  <c r="AC92" i="3"/>
  <c r="AC95" i="3"/>
  <c r="AC91" i="3"/>
  <c r="AC87" i="3"/>
  <c r="AC88" i="3"/>
  <c r="AC83" i="3"/>
  <c r="AC79" i="3"/>
  <c r="AC75" i="3"/>
  <c r="AC86" i="3"/>
  <c r="AC84" i="3"/>
  <c r="AC82" i="3"/>
  <c r="AC78" i="3"/>
  <c r="AC94" i="3"/>
  <c r="AC81" i="3"/>
  <c r="AC77" i="3"/>
  <c r="AC90" i="3"/>
  <c r="AC71" i="3"/>
  <c r="AC67" i="3"/>
  <c r="AC63" i="3"/>
  <c r="AC80" i="3"/>
  <c r="AC76" i="3"/>
  <c r="AC74" i="3"/>
  <c r="AC70" i="3"/>
  <c r="AC66" i="3"/>
  <c r="AC62" i="3"/>
  <c r="AC73" i="3"/>
  <c r="AC69" i="3"/>
  <c r="AC65" i="3"/>
  <c r="AC59" i="3"/>
  <c r="AC55" i="3"/>
  <c r="AC51" i="3"/>
  <c r="AC47" i="3"/>
  <c r="AC43" i="3"/>
  <c r="AC39" i="3"/>
  <c r="AC35" i="3"/>
  <c r="AC31" i="3"/>
  <c r="AC58" i="3"/>
  <c r="AC54" i="3"/>
  <c r="AC50" i="3"/>
  <c r="AC46" i="3"/>
  <c r="AC42" i="3"/>
  <c r="AC38" i="3"/>
  <c r="AC34" i="3"/>
  <c r="AC30" i="3"/>
  <c r="AC72" i="3"/>
  <c r="AC68" i="3"/>
  <c r="AC64" i="3"/>
  <c r="AC61" i="3"/>
  <c r="AC57" i="3"/>
  <c r="AC53" i="3"/>
  <c r="AC49" i="3"/>
  <c r="AC45" i="3"/>
  <c r="AC41" i="3"/>
  <c r="AC37" i="3"/>
  <c r="AC33" i="3"/>
  <c r="AC29" i="3"/>
  <c r="R16" i="3"/>
  <c r="V16" i="3"/>
  <c r="Z16" i="3"/>
  <c r="AD16" i="3"/>
  <c r="AH16" i="3"/>
  <c r="AL16" i="3"/>
  <c r="BJ16" i="3"/>
  <c r="BN16" i="3"/>
  <c r="BR16" i="3"/>
  <c r="Q17" i="3"/>
  <c r="U17" i="3"/>
  <c r="Y17" i="3"/>
  <c r="AC17" i="3"/>
  <c r="AG17" i="3"/>
  <c r="AK17" i="3"/>
  <c r="BI17" i="3"/>
  <c r="BM17" i="3"/>
  <c r="BQ17" i="3"/>
  <c r="P18" i="3"/>
  <c r="T18" i="3"/>
  <c r="X18" i="3"/>
  <c r="AB18" i="3"/>
  <c r="AF18" i="3"/>
  <c r="AJ18" i="3"/>
  <c r="BH18" i="3"/>
  <c r="BL18" i="3"/>
  <c r="BP18" i="3"/>
  <c r="BT18" i="3"/>
  <c r="S19" i="3"/>
  <c r="W19" i="3"/>
  <c r="AA19" i="3"/>
  <c r="AE19" i="3"/>
  <c r="AI19" i="3"/>
  <c r="BG19" i="3"/>
  <c r="BK19" i="3"/>
  <c r="BO19" i="3"/>
  <c r="BS19" i="3"/>
  <c r="AG113" i="3"/>
  <c r="AG112" i="3"/>
  <c r="AG111" i="3"/>
  <c r="AG108" i="3"/>
  <c r="AG107" i="3"/>
  <c r="AG103" i="3"/>
  <c r="AG110" i="3"/>
  <c r="AG106" i="3"/>
  <c r="AG105" i="3"/>
  <c r="AG101" i="3"/>
  <c r="AG99" i="3"/>
  <c r="AG102" i="3"/>
  <c r="AG109" i="3"/>
  <c r="AG98" i="3"/>
  <c r="AG97" i="3"/>
  <c r="AG100" i="3"/>
  <c r="AG96" i="3"/>
  <c r="AG93" i="3"/>
  <c r="AG89" i="3"/>
  <c r="AG85" i="3"/>
  <c r="AG104" i="3"/>
  <c r="AG95" i="3"/>
  <c r="AG92" i="3"/>
  <c r="AG91" i="3"/>
  <c r="AG87" i="3"/>
  <c r="AG83" i="3"/>
  <c r="AG79" i="3"/>
  <c r="AG75" i="3"/>
  <c r="AG94" i="3"/>
  <c r="AG82" i="3"/>
  <c r="AG78" i="3"/>
  <c r="AG90" i="3"/>
  <c r="AG88" i="3"/>
  <c r="AG84" i="3"/>
  <c r="AG81" i="3"/>
  <c r="AG77" i="3"/>
  <c r="AG80" i="3"/>
  <c r="AG76" i="3"/>
  <c r="AG71" i="3"/>
  <c r="AG67" i="3"/>
  <c r="AG63" i="3"/>
  <c r="AG86" i="3"/>
  <c r="AG74" i="3"/>
  <c r="AG70" i="3"/>
  <c r="AG66" i="3"/>
  <c r="AG62" i="3"/>
  <c r="AG73" i="3"/>
  <c r="AG69" i="3"/>
  <c r="AG65" i="3"/>
  <c r="AG59" i="3"/>
  <c r="AG55" i="3"/>
  <c r="AG51" i="3"/>
  <c r="AG47" i="3"/>
  <c r="AG43" i="3"/>
  <c r="AG39" i="3"/>
  <c r="AG35" i="3"/>
  <c r="AG31" i="3"/>
  <c r="AG72" i="3"/>
  <c r="AG68" i="3"/>
  <c r="AG64" i="3"/>
  <c r="AG58" i="3"/>
  <c r="AG54" i="3"/>
  <c r="AG50" i="3"/>
  <c r="AG46" i="3"/>
  <c r="AG42" i="3"/>
  <c r="AG38" i="3"/>
  <c r="AG34" i="3"/>
  <c r="AG30" i="3"/>
  <c r="AG61" i="3"/>
  <c r="AG57" i="3"/>
  <c r="AG53" i="3"/>
  <c r="AG49" i="3"/>
  <c r="AG45" i="3"/>
  <c r="AG41" i="3"/>
  <c r="AG37" i="3"/>
  <c r="AG33" i="3"/>
  <c r="AG29" i="3"/>
  <c r="R20" i="3"/>
  <c r="V20" i="3"/>
  <c r="Z20" i="3"/>
  <c r="AD20" i="3"/>
  <c r="AH20" i="3"/>
  <c r="AL20" i="3"/>
  <c r="BF20" i="3"/>
  <c r="BJ20" i="3"/>
  <c r="BN20" i="3"/>
  <c r="BR20" i="3"/>
  <c r="Q21" i="3"/>
  <c r="U21" i="3"/>
  <c r="Y21" i="3"/>
  <c r="AC21" i="3"/>
  <c r="AG21" i="3"/>
  <c r="AK21" i="3"/>
  <c r="AO21" i="3"/>
  <c r="BE21" i="3"/>
  <c r="BI21" i="3"/>
  <c r="BM21" i="3"/>
  <c r="BQ21" i="3"/>
  <c r="P22" i="3"/>
  <c r="T22" i="3"/>
  <c r="X22" i="3"/>
  <c r="AB22" i="3"/>
  <c r="AF22" i="3"/>
  <c r="AJ22" i="3"/>
  <c r="AN22" i="3"/>
  <c r="AR22" i="3"/>
  <c r="BD22" i="3"/>
  <c r="BH22" i="3"/>
  <c r="BL22" i="3"/>
  <c r="BP22" i="3"/>
  <c r="BT22" i="3"/>
  <c r="S23" i="3"/>
  <c r="W23" i="3"/>
  <c r="AA23" i="3"/>
  <c r="AE23" i="3"/>
  <c r="AI23" i="3"/>
  <c r="AM23" i="3"/>
  <c r="AQ23" i="3"/>
  <c r="BC23" i="3"/>
  <c r="BG23" i="3"/>
  <c r="BK23" i="3"/>
  <c r="BO23" i="3"/>
  <c r="BS23" i="3"/>
  <c r="AK113" i="3"/>
  <c r="AK112" i="3"/>
  <c r="AK111" i="3"/>
  <c r="AK110" i="3"/>
  <c r="AK109" i="3"/>
  <c r="AK108" i="3"/>
  <c r="AK107" i="3"/>
  <c r="AK103" i="3"/>
  <c r="AK106" i="3"/>
  <c r="AK105" i="3"/>
  <c r="AK101" i="3"/>
  <c r="AK104" i="3"/>
  <c r="AK99" i="3"/>
  <c r="AK100" i="3"/>
  <c r="AK97" i="3"/>
  <c r="AK102" i="3"/>
  <c r="AK98" i="3"/>
  <c r="AK96" i="3"/>
  <c r="AK95" i="3"/>
  <c r="AK93" i="3"/>
  <c r="AK89" i="3"/>
  <c r="AK85" i="3"/>
  <c r="AK92" i="3"/>
  <c r="AK91" i="3"/>
  <c r="AK87" i="3"/>
  <c r="AK94" i="3"/>
  <c r="AK88" i="3"/>
  <c r="AK83" i="3"/>
  <c r="AK79" i="3"/>
  <c r="AK75" i="3"/>
  <c r="AK90" i="3"/>
  <c r="AK86" i="3"/>
  <c r="AK82" i="3"/>
  <c r="AK78" i="3"/>
  <c r="AK81" i="3"/>
  <c r="AK77" i="3"/>
  <c r="AK71" i="3"/>
  <c r="AK67" i="3"/>
  <c r="AK63" i="3"/>
  <c r="AK74" i="3"/>
  <c r="AK70" i="3"/>
  <c r="AK66" i="3"/>
  <c r="AK62" i="3"/>
  <c r="AK73" i="3"/>
  <c r="AK69" i="3"/>
  <c r="AK65" i="3"/>
  <c r="AK80" i="3"/>
  <c r="AK76" i="3"/>
  <c r="AK72" i="3"/>
  <c r="AK68" i="3"/>
  <c r="AK64" i="3"/>
  <c r="AK59" i="3"/>
  <c r="AK55" i="3"/>
  <c r="AK51" i="3"/>
  <c r="AK47" i="3"/>
  <c r="AK43" i="3"/>
  <c r="AK39" i="3"/>
  <c r="AK35" i="3"/>
  <c r="AK31" i="3"/>
  <c r="AK58" i="3"/>
  <c r="AK54" i="3"/>
  <c r="AK50" i="3"/>
  <c r="AK46" i="3"/>
  <c r="AK42" i="3"/>
  <c r="AK38" i="3"/>
  <c r="AK34" i="3"/>
  <c r="AK30" i="3"/>
  <c r="AK61" i="3"/>
  <c r="AK57" i="3"/>
  <c r="AK53" i="3"/>
  <c r="AK49" i="3"/>
  <c r="AK45" i="3"/>
  <c r="AK41" i="3"/>
  <c r="AK37" i="3"/>
  <c r="AK33" i="3"/>
  <c r="AK29" i="3"/>
  <c r="R24" i="3"/>
  <c r="Z24" i="3"/>
  <c r="AD24" i="3"/>
  <c r="AH24" i="3"/>
  <c r="AP24" i="3"/>
  <c r="AT24" i="3"/>
  <c r="AX24" i="3"/>
  <c r="BB24" i="3"/>
  <c r="BF24" i="3"/>
  <c r="BJ24" i="3"/>
  <c r="BN24" i="3"/>
  <c r="BR24" i="3"/>
  <c r="Q25" i="3"/>
  <c r="U25" i="3"/>
  <c r="Y25" i="3"/>
  <c r="AC25" i="3"/>
  <c r="AG25" i="3"/>
  <c r="AK25" i="3"/>
  <c r="AO25" i="3"/>
  <c r="AS25" i="3"/>
  <c r="AW25" i="3"/>
  <c r="BB25" i="3"/>
  <c r="BG25" i="3"/>
  <c r="BL25" i="3"/>
  <c r="BR25" i="3"/>
  <c r="U26" i="3"/>
  <c r="Z26" i="3"/>
  <c r="AE26" i="3"/>
  <c r="AK26" i="3"/>
  <c r="AP26" i="3"/>
  <c r="AU26" i="3"/>
  <c r="BA26" i="3"/>
  <c r="BF26" i="3"/>
  <c r="BK26" i="3"/>
  <c r="BQ26" i="3"/>
  <c r="U27" i="3"/>
  <c r="AC27" i="3"/>
  <c r="AK27" i="3"/>
  <c r="AS27" i="3"/>
  <c r="BA27" i="3"/>
  <c r="BI27" i="3"/>
  <c r="BQ27" i="3"/>
  <c r="U28" i="3"/>
  <c r="AK28" i="3"/>
  <c r="BA28" i="3"/>
  <c r="BQ28" i="3"/>
  <c r="X29" i="3"/>
  <c r="AN29" i="3"/>
  <c r="BD29" i="3"/>
  <c r="BT29" i="3"/>
  <c r="W30" i="3"/>
  <c r="AM30" i="3"/>
  <c r="BC30" i="3"/>
  <c r="BS30" i="3"/>
  <c r="Z31" i="3"/>
  <c r="AP31" i="3"/>
  <c r="BF31" i="3"/>
  <c r="AC32" i="3"/>
  <c r="AS32" i="3"/>
  <c r="BI32" i="3"/>
  <c r="P33" i="3"/>
  <c r="AF33" i="3"/>
  <c r="AV33" i="3"/>
  <c r="BL33" i="3"/>
  <c r="AE34" i="3"/>
  <c r="AU34" i="3"/>
  <c r="BK34" i="3"/>
  <c r="R35" i="3"/>
  <c r="AH35" i="3"/>
  <c r="AX35" i="3"/>
  <c r="BN35" i="3"/>
  <c r="U36" i="3"/>
  <c r="AK36" i="3"/>
  <c r="BA36" i="3"/>
  <c r="BQ36" i="3"/>
  <c r="X37" i="3"/>
  <c r="AN37" i="3"/>
  <c r="BD37" i="3"/>
  <c r="BT37" i="3"/>
  <c r="W38" i="3"/>
  <c r="AM38" i="3"/>
  <c r="BC38" i="3"/>
  <c r="BS38" i="3"/>
  <c r="Z39" i="3"/>
  <c r="AP39" i="3"/>
  <c r="BF39" i="3"/>
  <c r="AC40" i="3"/>
  <c r="AS40" i="3"/>
  <c r="BI40" i="3"/>
  <c r="P41" i="3"/>
  <c r="AF41" i="3"/>
  <c r="AV41" i="3"/>
  <c r="BL41" i="3"/>
  <c r="AE42" i="3"/>
  <c r="AU42" i="3"/>
  <c r="BK42" i="3"/>
  <c r="R43" i="3"/>
  <c r="AH43" i="3"/>
  <c r="AX43" i="3"/>
  <c r="BN43" i="3"/>
  <c r="U44" i="3"/>
  <c r="AK44" i="3"/>
  <c r="BA44" i="3"/>
  <c r="BQ44" i="3"/>
  <c r="X45" i="3"/>
  <c r="AN45" i="3"/>
  <c r="BD45" i="3"/>
  <c r="BT45" i="3"/>
  <c r="W46" i="3"/>
  <c r="AM46" i="3"/>
  <c r="BC46" i="3"/>
  <c r="BS46" i="3"/>
  <c r="Z47" i="3"/>
  <c r="AP47" i="3"/>
  <c r="BF47" i="3"/>
  <c r="AC48" i="3"/>
  <c r="AS48" i="3"/>
  <c r="BI48" i="3"/>
  <c r="P49" i="3"/>
  <c r="AF49" i="3"/>
  <c r="AV49" i="3"/>
  <c r="BL49" i="3"/>
  <c r="AE50" i="3"/>
  <c r="AU50" i="3"/>
  <c r="BK50" i="3"/>
  <c r="AX51" i="3"/>
  <c r="BN51" i="3"/>
  <c r="U52" i="3"/>
  <c r="AK52" i="3"/>
  <c r="BA52" i="3"/>
  <c r="BQ52" i="3"/>
  <c r="X53" i="3"/>
  <c r="BD53" i="3"/>
  <c r="BT53" i="3"/>
  <c r="W54" i="3"/>
  <c r="BS54" i="3"/>
  <c r="Z55" i="3"/>
  <c r="AP55" i="3"/>
  <c r="BF55" i="3"/>
  <c r="Q56" i="3"/>
  <c r="AG56" i="3"/>
  <c r="AW56" i="3"/>
  <c r="BM56" i="3"/>
  <c r="BR89" i="3"/>
  <c r="T57" i="3"/>
  <c r="AJ57" i="3"/>
  <c r="AZ57" i="3"/>
  <c r="BP57" i="3"/>
  <c r="BS88" i="3"/>
  <c r="AI58" i="3"/>
  <c r="AY58" i="3"/>
  <c r="BO58" i="3"/>
  <c r="AD59" i="3"/>
  <c r="AT59" i="3"/>
  <c r="BJ59" i="3"/>
  <c r="Y60" i="3"/>
  <c r="AO60" i="3"/>
  <c r="BE60" i="3"/>
  <c r="T61" i="3"/>
  <c r="AJ61" i="3"/>
  <c r="AZ61" i="3"/>
  <c r="BT61" i="3"/>
  <c r="AB62" i="3"/>
  <c r="BH62" i="3"/>
  <c r="AQ63" i="3"/>
  <c r="Y64" i="3"/>
  <c r="T65" i="3"/>
  <c r="BJ67" i="3"/>
  <c r="BE68" i="3"/>
  <c r="AZ69" i="3"/>
  <c r="Y72" i="3"/>
  <c r="AJ73" i="3"/>
  <c r="S112" i="3"/>
  <c r="S111" i="3"/>
  <c r="S110" i="3"/>
  <c r="S105" i="3"/>
  <c r="S108" i="3"/>
  <c r="S104" i="3"/>
  <c r="S109" i="3"/>
  <c r="S107" i="3"/>
  <c r="S99" i="3"/>
  <c r="S101" i="3"/>
  <c r="S96" i="3"/>
  <c r="S100" i="3"/>
  <c r="S95" i="3"/>
  <c r="S103" i="3"/>
  <c r="S98" i="3"/>
  <c r="S106" i="3"/>
  <c r="S91" i="3"/>
  <c r="S87" i="3"/>
  <c r="S97" i="3"/>
  <c r="S94" i="3"/>
  <c r="S90" i="3"/>
  <c r="S102" i="3"/>
  <c r="S93" i="3"/>
  <c r="S89" i="3"/>
  <c r="S85" i="3"/>
  <c r="S81" i="3"/>
  <c r="S77" i="3"/>
  <c r="S92" i="3"/>
  <c r="S88" i="3"/>
  <c r="S84" i="3"/>
  <c r="S80" i="3"/>
  <c r="S76" i="3"/>
  <c r="S86" i="3"/>
  <c r="S83" i="3"/>
  <c r="S79" i="3"/>
  <c r="S75" i="3"/>
  <c r="S73" i="3"/>
  <c r="S69" i="3"/>
  <c r="S65" i="3"/>
  <c r="S82" i="3"/>
  <c r="S78" i="3"/>
  <c r="S72" i="3"/>
  <c r="S68" i="3"/>
  <c r="S64" i="3"/>
  <c r="S71" i="3"/>
  <c r="S67" i="3"/>
  <c r="S62" i="3"/>
  <c r="S61" i="3"/>
  <c r="S57" i="3"/>
  <c r="S53" i="3"/>
  <c r="S49" i="3"/>
  <c r="S45" i="3"/>
  <c r="S41" i="3"/>
  <c r="S37" i="3"/>
  <c r="S33" i="3"/>
  <c r="S29" i="3"/>
  <c r="S60" i="3"/>
  <c r="S56" i="3"/>
  <c r="S52" i="3"/>
  <c r="S48" i="3"/>
  <c r="S44" i="3"/>
  <c r="S40" i="3"/>
  <c r="S36" i="3"/>
  <c r="S32" i="3"/>
  <c r="S28" i="3"/>
  <c r="S74" i="3"/>
  <c r="S70" i="3"/>
  <c r="S66" i="3"/>
  <c r="S59" i="3"/>
  <c r="S55" i="3"/>
  <c r="S51" i="3"/>
  <c r="S47" i="3"/>
  <c r="S43" i="3"/>
  <c r="S39" i="3"/>
  <c r="S35" i="3"/>
  <c r="S31" i="3"/>
  <c r="S27" i="3"/>
  <c r="R6" i="3"/>
  <c r="Q7" i="3"/>
  <c r="S9" i="3"/>
  <c r="R10" i="3"/>
  <c r="U11" i="3"/>
  <c r="S4" i="3"/>
  <c r="W4" i="3"/>
  <c r="AA4" i="3"/>
  <c r="AE4" i="3"/>
  <c r="AI4" i="3"/>
  <c r="R112" i="3"/>
  <c r="R110" i="3"/>
  <c r="R111" i="3"/>
  <c r="R109" i="3"/>
  <c r="R108" i="3"/>
  <c r="R106" i="3"/>
  <c r="R105" i="3"/>
  <c r="R104" i="3"/>
  <c r="R103" i="3"/>
  <c r="R100" i="3"/>
  <c r="R102" i="3"/>
  <c r="R107" i="3"/>
  <c r="R97" i="3"/>
  <c r="R99" i="3"/>
  <c r="R96" i="3"/>
  <c r="R95" i="3"/>
  <c r="R98" i="3"/>
  <c r="R92" i="3"/>
  <c r="R88" i="3"/>
  <c r="R84" i="3"/>
  <c r="R101" i="3"/>
  <c r="R91" i="3"/>
  <c r="R94" i="3"/>
  <c r="R90" i="3"/>
  <c r="R86" i="3"/>
  <c r="R82" i="3"/>
  <c r="R78" i="3"/>
  <c r="R89" i="3"/>
  <c r="R81" i="3"/>
  <c r="R77" i="3"/>
  <c r="R87" i="3"/>
  <c r="R80" i="3"/>
  <c r="R76" i="3"/>
  <c r="R93" i="3"/>
  <c r="R74" i="3"/>
  <c r="R70" i="3"/>
  <c r="R66" i="3"/>
  <c r="R62" i="3"/>
  <c r="R83" i="3"/>
  <c r="R79" i="3"/>
  <c r="R75" i="3"/>
  <c r="R73" i="3"/>
  <c r="R69" i="3"/>
  <c r="R65" i="3"/>
  <c r="R72" i="3"/>
  <c r="R68" i="3"/>
  <c r="R64" i="3"/>
  <c r="R63" i="3"/>
  <c r="R58" i="3"/>
  <c r="R54" i="3"/>
  <c r="R50" i="3"/>
  <c r="R46" i="3"/>
  <c r="R42" i="3"/>
  <c r="R38" i="3"/>
  <c r="R34" i="3"/>
  <c r="R30" i="3"/>
  <c r="R85" i="3"/>
  <c r="R61" i="3"/>
  <c r="R57" i="3"/>
  <c r="R53" i="3"/>
  <c r="R49" i="3"/>
  <c r="R45" i="3"/>
  <c r="R41" i="3"/>
  <c r="R37" i="3"/>
  <c r="R33" i="3"/>
  <c r="R29" i="3"/>
  <c r="R71" i="3"/>
  <c r="R67" i="3"/>
  <c r="R60" i="3"/>
  <c r="R56" i="3"/>
  <c r="R52" i="3"/>
  <c r="R48" i="3"/>
  <c r="R44" i="3"/>
  <c r="R40" i="3"/>
  <c r="R36" i="3"/>
  <c r="R32" i="3"/>
  <c r="R28" i="3"/>
  <c r="R5" i="3"/>
  <c r="V5" i="3"/>
  <c r="Z5" i="3"/>
  <c r="AD5" i="3"/>
  <c r="AH5" i="3"/>
  <c r="Q6" i="3"/>
  <c r="U6" i="3"/>
  <c r="Y6" i="3"/>
  <c r="AC6" i="3"/>
  <c r="AG6" i="3"/>
  <c r="P7" i="3"/>
  <c r="T7" i="3"/>
  <c r="X7" i="3"/>
  <c r="AB7" i="3"/>
  <c r="AF7" i="3"/>
  <c r="S8" i="3"/>
  <c r="W8" i="3"/>
  <c r="AA8" i="3"/>
  <c r="AE8" i="3"/>
  <c r="AI8" i="3"/>
  <c r="V113" i="3"/>
  <c r="V112" i="3"/>
  <c r="V111" i="3"/>
  <c r="V110" i="3"/>
  <c r="V109" i="3"/>
  <c r="V108" i="3"/>
  <c r="V106" i="3"/>
  <c r="V105" i="3"/>
  <c r="V104" i="3"/>
  <c r="V107" i="3"/>
  <c r="V100" i="3"/>
  <c r="V103" i="3"/>
  <c r="V102" i="3"/>
  <c r="V97" i="3"/>
  <c r="V101" i="3"/>
  <c r="V96" i="3"/>
  <c r="V95" i="3"/>
  <c r="V92" i="3"/>
  <c r="V88" i="3"/>
  <c r="V84" i="3"/>
  <c r="V91" i="3"/>
  <c r="V94" i="3"/>
  <c r="V90" i="3"/>
  <c r="V86" i="3"/>
  <c r="V99" i="3"/>
  <c r="V87" i="3"/>
  <c r="V82" i="3"/>
  <c r="V78" i="3"/>
  <c r="V85" i="3"/>
  <c r="V81" i="3"/>
  <c r="V77" i="3"/>
  <c r="V93" i="3"/>
  <c r="V80" i="3"/>
  <c r="V76" i="3"/>
  <c r="V83" i="3"/>
  <c r="V79" i="3"/>
  <c r="V75" i="3"/>
  <c r="V74" i="3"/>
  <c r="V70" i="3"/>
  <c r="V66" i="3"/>
  <c r="V62" i="3"/>
  <c r="V89" i="3"/>
  <c r="V73" i="3"/>
  <c r="V69" i="3"/>
  <c r="V65" i="3"/>
  <c r="V98" i="3"/>
  <c r="V72" i="3"/>
  <c r="V68" i="3"/>
  <c r="V64" i="3"/>
  <c r="V58" i="3"/>
  <c r="V54" i="3"/>
  <c r="V50" i="3"/>
  <c r="V46" i="3"/>
  <c r="V42" i="3"/>
  <c r="V38" i="3"/>
  <c r="V34" i="3"/>
  <c r="V30" i="3"/>
  <c r="V71" i="3"/>
  <c r="V67" i="3"/>
  <c r="V61" i="3"/>
  <c r="V57" i="3"/>
  <c r="V53" i="3"/>
  <c r="V49" i="3"/>
  <c r="V45" i="3"/>
  <c r="V41" i="3"/>
  <c r="V37" i="3"/>
  <c r="V33" i="3"/>
  <c r="V29" i="3"/>
  <c r="V63" i="3"/>
  <c r="V60" i="3"/>
  <c r="V56" i="3"/>
  <c r="V52" i="3"/>
  <c r="V48" i="3"/>
  <c r="V44" i="3"/>
  <c r="V40" i="3"/>
  <c r="V36" i="3"/>
  <c r="V32" i="3"/>
  <c r="V28" i="3"/>
  <c r="R9" i="3"/>
  <c r="V9" i="3"/>
  <c r="Z9" i="3"/>
  <c r="AD9" i="3"/>
  <c r="AH9" i="3"/>
  <c r="Q10" i="3"/>
  <c r="U10" i="3"/>
  <c r="Y10" i="3"/>
  <c r="AC10" i="3"/>
  <c r="AG10" i="3"/>
  <c r="P11" i="3"/>
  <c r="T11" i="3"/>
  <c r="X11" i="3"/>
  <c r="AB11" i="3"/>
  <c r="AF11" i="3"/>
  <c r="S12" i="3"/>
  <c r="W12" i="3"/>
  <c r="AA12" i="3"/>
  <c r="AE12" i="3"/>
  <c r="AI12" i="3"/>
  <c r="Z113" i="3"/>
  <c r="Z112" i="3"/>
  <c r="Z111" i="3"/>
  <c r="Z110" i="3"/>
  <c r="Z109" i="3"/>
  <c r="Z108" i="3"/>
  <c r="Z106" i="3"/>
  <c r="Z105" i="3"/>
  <c r="Z104" i="3"/>
  <c r="Z103" i="3"/>
  <c r="Z100" i="3"/>
  <c r="Z102" i="3"/>
  <c r="Z97" i="3"/>
  <c r="Z99" i="3"/>
  <c r="Z96" i="3"/>
  <c r="Z95" i="3"/>
  <c r="Z101" i="3"/>
  <c r="Z92" i="3"/>
  <c r="Z88" i="3"/>
  <c r="Z84" i="3"/>
  <c r="Z91" i="3"/>
  <c r="Z98" i="3"/>
  <c r="Z94" i="3"/>
  <c r="Z90" i="3"/>
  <c r="Z86" i="3"/>
  <c r="Z82" i="3"/>
  <c r="Z78" i="3"/>
  <c r="Z107" i="3"/>
  <c r="Z93" i="3"/>
  <c r="Z89" i="3"/>
  <c r="Z81" i="3"/>
  <c r="Z77" i="3"/>
  <c r="Z87" i="3"/>
  <c r="Z80" i="3"/>
  <c r="Z76" i="3"/>
  <c r="Z74" i="3"/>
  <c r="Z70" i="3"/>
  <c r="Z66" i="3"/>
  <c r="Z62" i="3"/>
  <c r="Z73" i="3"/>
  <c r="Z69" i="3"/>
  <c r="Z65" i="3"/>
  <c r="Z85" i="3"/>
  <c r="Z72" i="3"/>
  <c r="Z68" i="3"/>
  <c r="Z64" i="3"/>
  <c r="Z71" i="3"/>
  <c r="Z67" i="3"/>
  <c r="Z63" i="3"/>
  <c r="Z58" i="3"/>
  <c r="Z54" i="3"/>
  <c r="Z50" i="3"/>
  <c r="Z46" i="3"/>
  <c r="Z42" i="3"/>
  <c r="Z38" i="3"/>
  <c r="Z34" i="3"/>
  <c r="Z30" i="3"/>
  <c r="Z61" i="3"/>
  <c r="Z57" i="3"/>
  <c r="Z53" i="3"/>
  <c r="Z49" i="3"/>
  <c r="Z45" i="3"/>
  <c r="Z41" i="3"/>
  <c r="Z37" i="3"/>
  <c r="Z33" i="3"/>
  <c r="Z29" i="3"/>
  <c r="Z60" i="3"/>
  <c r="Z56" i="3"/>
  <c r="Z52" i="3"/>
  <c r="Z48" i="3"/>
  <c r="Z44" i="3"/>
  <c r="Z40" i="3"/>
  <c r="Z36" i="3"/>
  <c r="Z32" i="3"/>
  <c r="Z28" i="3"/>
  <c r="R13" i="3"/>
  <c r="V13" i="3"/>
  <c r="Z13" i="3"/>
  <c r="AD13" i="3"/>
  <c r="AH13" i="3"/>
  <c r="Q14" i="3"/>
  <c r="U14" i="3"/>
  <c r="Y14" i="3"/>
  <c r="AC14" i="3"/>
  <c r="AG14" i="3"/>
  <c r="P15" i="3"/>
  <c r="T15" i="3"/>
  <c r="X15" i="3"/>
  <c r="AB15" i="3"/>
  <c r="AF15" i="3"/>
  <c r="S16" i="3"/>
  <c r="W16" i="3"/>
  <c r="AA16" i="3"/>
  <c r="AE16" i="3"/>
  <c r="AI16" i="3"/>
  <c r="AD113" i="3"/>
  <c r="AD112" i="3"/>
  <c r="AD111" i="3"/>
  <c r="AD110" i="3"/>
  <c r="AD109" i="3"/>
  <c r="AD108" i="3"/>
  <c r="AD106" i="3"/>
  <c r="AD105" i="3"/>
  <c r="AD104" i="3"/>
  <c r="AD100" i="3"/>
  <c r="AD107" i="3"/>
  <c r="AD103" i="3"/>
  <c r="AD102" i="3"/>
  <c r="AD98" i="3"/>
  <c r="AD97" i="3"/>
  <c r="AD101" i="3"/>
  <c r="AD96" i="3"/>
  <c r="AD95" i="3"/>
  <c r="AD92" i="3"/>
  <c r="AD88" i="3"/>
  <c r="AD84" i="3"/>
  <c r="AD91" i="3"/>
  <c r="AD99" i="3"/>
  <c r="AD94" i="3"/>
  <c r="AD90" i="3"/>
  <c r="AD86" i="3"/>
  <c r="AD93" i="3"/>
  <c r="AD87" i="3"/>
  <c r="AD82" i="3"/>
  <c r="AD78" i="3"/>
  <c r="AD85" i="3"/>
  <c r="AD81" i="3"/>
  <c r="AD77" i="3"/>
  <c r="AD80" i="3"/>
  <c r="AD76" i="3"/>
  <c r="AD89" i="3"/>
  <c r="AD74" i="3"/>
  <c r="AD70" i="3"/>
  <c r="AD66" i="3"/>
  <c r="AD62" i="3"/>
  <c r="AD73" i="3"/>
  <c r="AD69" i="3"/>
  <c r="AD65" i="3"/>
  <c r="AD83" i="3"/>
  <c r="AD79" i="3"/>
  <c r="AD75" i="3"/>
  <c r="AD72" i="3"/>
  <c r="AD68" i="3"/>
  <c r="AD64" i="3"/>
  <c r="AD58" i="3"/>
  <c r="AD54" i="3"/>
  <c r="AD50" i="3"/>
  <c r="AD46" i="3"/>
  <c r="AD42" i="3"/>
  <c r="AD38" i="3"/>
  <c r="AD34" i="3"/>
  <c r="AD30" i="3"/>
  <c r="AD61" i="3"/>
  <c r="AD57" i="3"/>
  <c r="AD53" i="3"/>
  <c r="AD49" i="3"/>
  <c r="AD45" i="3"/>
  <c r="AD41" i="3"/>
  <c r="AD37" i="3"/>
  <c r="AD33" i="3"/>
  <c r="AD29" i="3"/>
  <c r="AD63" i="3"/>
  <c r="AD60" i="3"/>
  <c r="AD56" i="3"/>
  <c r="AD52" i="3"/>
  <c r="AD48" i="3"/>
  <c r="AD44" i="3"/>
  <c r="AD40" i="3"/>
  <c r="AD36" i="3"/>
  <c r="AD32" i="3"/>
  <c r="AD28" i="3"/>
  <c r="R17" i="3"/>
  <c r="V17" i="3"/>
  <c r="Z17" i="3"/>
  <c r="AD17" i="3"/>
  <c r="AH17" i="3"/>
  <c r="BF17" i="3"/>
  <c r="BJ17" i="3"/>
  <c r="BN17" i="3"/>
  <c r="BR17" i="3"/>
  <c r="Q18" i="3"/>
  <c r="U18" i="3"/>
  <c r="Y18" i="3"/>
  <c r="AC18" i="3"/>
  <c r="AG18" i="3"/>
  <c r="BE18" i="3"/>
  <c r="BI18" i="3"/>
  <c r="BM18" i="3"/>
  <c r="BQ18" i="3"/>
  <c r="P19" i="3"/>
  <c r="T19" i="3"/>
  <c r="X19" i="3"/>
  <c r="AB19" i="3"/>
  <c r="AF19" i="3"/>
  <c r="BD19" i="3"/>
  <c r="BH19" i="3"/>
  <c r="BL19" i="3"/>
  <c r="BP19" i="3"/>
  <c r="BT19" i="3"/>
  <c r="S20" i="3"/>
  <c r="W20" i="3"/>
  <c r="AA20" i="3"/>
  <c r="AE20" i="3"/>
  <c r="AI20" i="3"/>
  <c r="BC20" i="3"/>
  <c r="BG20" i="3"/>
  <c r="BK20" i="3"/>
  <c r="BO20" i="3"/>
  <c r="BS20" i="3"/>
  <c r="AH113" i="3"/>
  <c r="AH112" i="3"/>
  <c r="AH111" i="3"/>
  <c r="AH110" i="3"/>
  <c r="AH108" i="3"/>
  <c r="AH109" i="3"/>
  <c r="AH106" i="3"/>
  <c r="AH105" i="3"/>
  <c r="AH104" i="3"/>
  <c r="AH103" i="3"/>
  <c r="AH100" i="3"/>
  <c r="AH102" i="3"/>
  <c r="AH98" i="3"/>
  <c r="AH97" i="3"/>
  <c r="AH99" i="3"/>
  <c r="AH96" i="3"/>
  <c r="AH107" i="3"/>
  <c r="AH95" i="3"/>
  <c r="AH92" i="3"/>
  <c r="AH88" i="3"/>
  <c r="AH84" i="3"/>
  <c r="AH91" i="3"/>
  <c r="AH94" i="3"/>
  <c r="AH90" i="3"/>
  <c r="AH86" i="3"/>
  <c r="AH82" i="3"/>
  <c r="AH78" i="3"/>
  <c r="AH89" i="3"/>
  <c r="AH81" i="3"/>
  <c r="AH77" i="3"/>
  <c r="AH87" i="3"/>
  <c r="AH80" i="3"/>
  <c r="AH76" i="3"/>
  <c r="AH74" i="3"/>
  <c r="AH70" i="3"/>
  <c r="AH66" i="3"/>
  <c r="AH62" i="3"/>
  <c r="AH101" i="3"/>
  <c r="AH85" i="3"/>
  <c r="AH83" i="3"/>
  <c r="AH79" i="3"/>
  <c r="AH75" i="3"/>
  <c r="AH73" i="3"/>
  <c r="AH69" i="3"/>
  <c r="AH65" i="3"/>
  <c r="AH72" i="3"/>
  <c r="AH68" i="3"/>
  <c r="AH64" i="3"/>
  <c r="AH63" i="3"/>
  <c r="AH58" i="3"/>
  <c r="AH54" i="3"/>
  <c r="AH50" i="3"/>
  <c r="AH46" i="3"/>
  <c r="AH42" i="3"/>
  <c r="AH38" i="3"/>
  <c r="AH34" i="3"/>
  <c r="AH30" i="3"/>
  <c r="AH93" i="3"/>
  <c r="AH61" i="3"/>
  <c r="AH57" i="3"/>
  <c r="AH53" i="3"/>
  <c r="AH49" i="3"/>
  <c r="AH45" i="3"/>
  <c r="AH41" i="3"/>
  <c r="AH37" i="3"/>
  <c r="AH33" i="3"/>
  <c r="AH29" i="3"/>
  <c r="AH71" i="3"/>
  <c r="AH67" i="3"/>
  <c r="AH60" i="3"/>
  <c r="AH56" i="3"/>
  <c r="AH52" i="3"/>
  <c r="AH48" i="3"/>
  <c r="AH44" i="3"/>
  <c r="AH40" i="3"/>
  <c r="AH36" i="3"/>
  <c r="AH32" i="3"/>
  <c r="AH28" i="3"/>
  <c r="R21" i="3"/>
  <c r="V21" i="3"/>
  <c r="Z21" i="3"/>
  <c r="AD21" i="3"/>
  <c r="AH21" i="3"/>
  <c r="BB21" i="3"/>
  <c r="BF21" i="3"/>
  <c r="BJ21" i="3"/>
  <c r="BN21" i="3"/>
  <c r="BR21" i="3"/>
  <c r="Q22" i="3"/>
  <c r="U22" i="3"/>
  <c r="Y22" i="3"/>
  <c r="AC22" i="3"/>
  <c r="AG22" i="3"/>
  <c r="BA22" i="3"/>
  <c r="BE22" i="3"/>
  <c r="BI22" i="3"/>
  <c r="BM22" i="3"/>
  <c r="BQ22" i="3"/>
  <c r="P23" i="3"/>
  <c r="T23" i="3"/>
  <c r="X23" i="3"/>
  <c r="AB23" i="3"/>
  <c r="AF23" i="3"/>
  <c r="AZ23" i="3"/>
  <c r="BD23" i="3"/>
  <c r="BH23" i="3"/>
  <c r="BL23" i="3"/>
  <c r="BP23" i="3"/>
  <c r="BT23" i="3"/>
  <c r="S24" i="3"/>
  <c r="W24" i="3"/>
  <c r="AA24" i="3"/>
  <c r="AE24" i="3"/>
  <c r="AI24" i="3"/>
  <c r="AY24" i="3"/>
  <c r="BC24" i="3"/>
  <c r="BG24" i="3"/>
  <c r="BK24" i="3"/>
  <c r="BO24" i="3"/>
  <c r="BS24" i="3"/>
  <c r="AL113" i="3"/>
  <c r="AL112" i="3"/>
  <c r="AL111" i="3"/>
  <c r="AL110" i="3"/>
  <c r="AL108" i="3"/>
  <c r="AL106" i="3"/>
  <c r="AL105" i="3"/>
  <c r="AL109" i="3"/>
  <c r="AL104" i="3"/>
  <c r="AL107" i="3"/>
  <c r="AL100" i="3"/>
  <c r="AL103" i="3"/>
  <c r="AL102" i="3"/>
  <c r="AL98" i="3"/>
  <c r="AL97" i="3"/>
  <c r="AL101" i="3"/>
  <c r="AL96" i="3"/>
  <c r="AL95" i="3"/>
  <c r="AL92" i="3"/>
  <c r="AL88" i="3"/>
  <c r="AL84" i="3"/>
  <c r="AL99" i="3"/>
  <c r="AL91" i="3"/>
  <c r="AL94" i="3"/>
  <c r="AL90" i="3"/>
  <c r="AL86" i="3"/>
  <c r="AL87" i="3"/>
  <c r="AL82" i="3"/>
  <c r="AL78" i="3"/>
  <c r="AL85" i="3"/>
  <c r="AL81" i="3"/>
  <c r="AL77" i="3"/>
  <c r="AL93" i="3"/>
  <c r="AL80" i="3"/>
  <c r="AL76" i="3"/>
  <c r="AL83" i="3"/>
  <c r="AL79" i="3"/>
  <c r="AL75" i="3"/>
  <c r="AL74" i="3"/>
  <c r="AL70" i="3"/>
  <c r="AL66" i="3"/>
  <c r="AL62" i="3"/>
  <c r="AL73" i="3"/>
  <c r="AL69" i="3"/>
  <c r="AL65" i="3"/>
  <c r="AL72" i="3"/>
  <c r="AL68" i="3"/>
  <c r="AL64" i="3"/>
  <c r="AL58" i="3"/>
  <c r="AL54" i="3"/>
  <c r="AL50" i="3"/>
  <c r="AL46" i="3"/>
  <c r="AL42" i="3"/>
  <c r="AL38" i="3"/>
  <c r="AL34" i="3"/>
  <c r="AL30" i="3"/>
  <c r="AL71" i="3"/>
  <c r="AL67" i="3"/>
  <c r="AL61" i="3"/>
  <c r="AL57" i="3"/>
  <c r="AL53" i="3"/>
  <c r="AL49" i="3"/>
  <c r="AL45" i="3"/>
  <c r="AL41" i="3"/>
  <c r="AL37" i="3"/>
  <c r="AL33" i="3"/>
  <c r="AL29" i="3"/>
  <c r="AL63" i="3"/>
  <c r="AL60" i="3"/>
  <c r="AL56" i="3"/>
  <c r="AL52" i="3"/>
  <c r="AL48" i="3"/>
  <c r="AL44" i="3"/>
  <c r="AL40" i="3"/>
  <c r="AL36" i="3"/>
  <c r="AL32" i="3"/>
  <c r="AL28" i="3"/>
  <c r="R25" i="3"/>
  <c r="V25" i="3"/>
  <c r="Z25" i="3"/>
  <c r="AD25" i="3"/>
  <c r="AH25" i="3"/>
  <c r="AL25" i="3"/>
  <c r="AX25" i="3"/>
  <c r="BC25" i="3"/>
  <c r="BH25" i="3"/>
  <c r="BN25" i="3"/>
  <c r="BS25" i="3"/>
  <c r="AM112" i="3"/>
  <c r="AM109" i="3"/>
  <c r="AM113" i="3"/>
  <c r="AM111" i="3"/>
  <c r="AM108" i="3"/>
  <c r="AM110" i="3"/>
  <c r="AM105" i="3"/>
  <c r="AM104" i="3"/>
  <c r="AM107" i="3"/>
  <c r="AM103" i="3"/>
  <c r="AM106" i="3"/>
  <c r="AM99" i="3"/>
  <c r="AM101" i="3"/>
  <c r="AM96" i="3"/>
  <c r="AM102" i="3"/>
  <c r="AM98" i="3"/>
  <c r="AM95" i="3"/>
  <c r="AM97" i="3"/>
  <c r="AM91" i="3"/>
  <c r="AM87" i="3"/>
  <c r="AM100" i="3"/>
  <c r="AM94" i="3"/>
  <c r="AM90" i="3"/>
  <c r="AM93" i="3"/>
  <c r="AM89" i="3"/>
  <c r="AM85" i="3"/>
  <c r="AM92" i="3"/>
  <c r="AM86" i="3"/>
  <c r="AM81" i="3"/>
  <c r="AM77" i="3"/>
  <c r="AM80" i="3"/>
  <c r="AM76" i="3"/>
  <c r="AM84" i="3"/>
  <c r="AM83" i="3"/>
  <c r="AM79" i="3"/>
  <c r="AM75" i="3"/>
  <c r="AM82" i="3"/>
  <c r="AM78" i="3"/>
  <c r="AM73" i="3"/>
  <c r="AM69" i="3"/>
  <c r="AM65" i="3"/>
  <c r="AM72" i="3"/>
  <c r="AM68" i="3"/>
  <c r="AM64" i="3"/>
  <c r="AM71" i="3"/>
  <c r="AM67" i="3"/>
  <c r="AM61" i="3"/>
  <c r="AM57" i="3"/>
  <c r="AM53" i="3"/>
  <c r="AM49" i="3"/>
  <c r="AM45" i="3"/>
  <c r="AM41" i="3"/>
  <c r="AM37" i="3"/>
  <c r="AM33" i="3"/>
  <c r="AM29" i="3"/>
  <c r="AM74" i="3"/>
  <c r="AM70" i="3"/>
  <c r="AM66" i="3"/>
  <c r="AM63" i="3"/>
  <c r="AM60" i="3"/>
  <c r="AM56" i="3"/>
  <c r="AM52" i="3"/>
  <c r="AM48" i="3"/>
  <c r="AM44" i="3"/>
  <c r="AM40" i="3"/>
  <c r="AM36" i="3"/>
  <c r="AM32" i="3"/>
  <c r="AM28" i="3"/>
  <c r="AM88" i="3"/>
  <c r="AM62" i="3"/>
  <c r="AM59" i="3"/>
  <c r="AM55" i="3"/>
  <c r="AM51" i="3"/>
  <c r="AM47" i="3"/>
  <c r="AM43" i="3"/>
  <c r="AM39" i="3"/>
  <c r="AM35" i="3"/>
  <c r="AM31" i="3"/>
  <c r="AM27" i="3"/>
  <c r="Q26" i="3"/>
  <c r="V26" i="3"/>
  <c r="AA26" i="3"/>
  <c r="AG26" i="3"/>
  <c r="AL26" i="3"/>
  <c r="AQ26" i="3"/>
  <c r="AW26" i="3"/>
  <c r="BB26" i="3"/>
  <c r="BG26" i="3"/>
  <c r="BM26" i="3"/>
  <c r="BR26" i="3"/>
  <c r="AN113" i="3"/>
  <c r="AN111" i="3"/>
  <c r="AN112" i="3"/>
  <c r="AN110" i="3"/>
  <c r="AN109" i="3"/>
  <c r="AN104" i="3"/>
  <c r="AN107" i="3"/>
  <c r="AN103" i="3"/>
  <c r="AN108" i="3"/>
  <c r="AN106" i="3"/>
  <c r="AN102" i="3"/>
  <c r="AN100" i="3"/>
  <c r="AN101" i="3"/>
  <c r="AN98" i="3"/>
  <c r="AN95" i="3"/>
  <c r="AN99" i="3"/>
  <c r="AN97" i="3"/>
  <c r="AN105" i="3"/>
  <c r="AN94" i="3"/>
  <c r="AN90" i="3"/>
  <c r="AN86" i="3"/>
  <c r="AN93" i="3"/>
  <c r="AN96" i="3"/>
  <c r="AN92" i="3"/>
  <c r="AN88" i="3"/>
  <c r="AN85" i="3"/>
  <c r="AN80" i="3"/>
  <c r="AN76" i="3"/>
  <c r="AN84" i="3"/>
  <c r="AN83" i="3"/>
  <c r="AN79" i="3"/>
  <c r="AN75" i="3"/>
  <c r="AN91" i="3"/>
  <c r="AN89" i="3"/>
  <c r="AN82" i="3"/>
  <c r="AN78" i="3"/>
  <c r="AN72" i="3"/>
  <c r="AN68" i="3"/>
  <c r="AN64" i="3"/>
  <c r="AN81" i="3"/>
  <c r="AN77" i="3"/>
  <c r="AN71" i="3"/>
  <c r="AN67" i="3"/>
  <c r="AN63" i="3"/>
  <c r="AN74" i="3"/>
  <c r="AN70" i="3"/>
  <c r="AN66" i="3"/>
  <c r="AN60" i="3"/>
  <c r="AN56" i="3"/>
  <c r="AN52" i="3"/>
  <c r="AN48" i="3"/>
  <c r="AN44" i="3"/>
  <c r="AN40" i="3"/>
  <c r="AN36" i="3"/>
  <c r="AN32" i="3"/>
  <c r="AN28" i="3"/>
  <c r="AN87" i="3"/>
  <c r="AN62" i="3"/>
  <c r="AN59" i="3"/>
  <c r="AN55" i="3"/>
  <c r="AN51" i="3"/>
  <c r="AN47" i="3"/>
  <c r="AN43" i="3"/>
  <c r="AN39" i="3"/>
  <c r="AN35" i="3"/>
  <c r="AN31" i="3"/>
  <c r="AN27" i="3"/>
  <c r="AN73" i="3"/>
  <c r="AN69" i="3"/>
  <c r="AN65" i="3"/>
  <c r="AN58" i="3"/>
  <c r="AN54" i="3"/>
  <c r="AN50" i="3"/>
  <c r="AN46" i="3"/>
  <c r="AN42" i="3"/>
  <c r="AN38" i="3"/>
  <c r="AN34" i="3"/>
  <c r="AN30" i="3"/>
  <c r="AN26" i="3"/>
  <c r="V27" i="3"/>
  <c r="AD27" i="3"/>
  <c r="AL27" i="3"/>
  <c r="BB27" i="3"/>
  <c r="BJ27" i="3"/>
  <c r="BR27" i="3"/>
  <c r="Y28" i="3"/>
  <c r="AO28" i="3"/>
  <c r="BE28" i="3"/>
  <c r="AB29" i="3"/>
  <c r="AR29" i="3"/>
  <c r="BH29" i="3"/>
  <c r="AA30" i="3"/>
  <c r="AQ30" i="3"/>
  <c r="BG30" i="3"/>
  <c r="AD31" i="3"/>
  <c r="AT31" i="3"/>
  <c r="BJ31" i="3"/>
  <c r="Q32" i="3"/>
  <c r="AG32" i="3"/>
  <c r="AW32" i="3"/>
  <c r="BM32" i="3"/>
  <c r="AT63" i="3"/>
  <c r="T33" i="3"/>
  <c r="AJ33" i="3"/>
  <c r="AZ33" i="3"/>
  <c r="BP33" i="3"/>
  <c r="AU63" i="3"/>
  <c r="S34" i="3"/>
  <c r="AI34" i="3"/>
  <c r="AY34" i="3"/>
  <c r="BO34" i="3"/>
  <c r="AV113" i="3"/>
  <c r="AV111" i="3"/>
  <c r="AV112" i="3"/>
  <c r="AV110" i="3"/>
  <c r="AV109" i="3"/>
  <c r="AV108" i="3"/>
  <c r="AV104" i="3"/>
  <c r="AV107" i="3"/>
  <c r="AV103" i="3"/>
  <c r="AV106" i="3"/>
  <c r="AV102" i="3"/>
  <c r="AV100" i="3"/>
  <c r="AV101" i="3"/>
  <c r="AV95" i="3"/>
  <c r="AV105" i="3"/>
  <c r="AV99" i="3"/>
  <c r="AV98" i="3"/>
  <c r="AV97" i="3"/>
  <c r="AV96" i="3"/>
  <c r="AV94" i="3"/>
  <c r="AV90" i="3"/>
  <c r="AV86" i="3"/>
  <c r="AV93" i="3"/>
  <c r="AV92" i="3"/>
  <c r="AV88" i="3"/>
  <c r="AV91" i="3"/>
  <c r="AV85" i="3"/>
  <c r="AV80" i="3"/>
  <c r="AV76" i="3"/>
  <c r="AV83" i="3"/>
  <c r="AV79" i="3"/>
  <c r="AV75" i="3"/>
  <c r="AV89" i="3"/>
  <c r="AV82" i="3"/>
  <c r="AV78" i="3"/>
  <c r="AV72" i="3"/>
  <c r="AV68" i="3"/>
  <c r="AV64" i="3"/>
  <c r="AV84" i="3"/>
  <c r="AV71" i="3"/>
  <c r="AV67" i="3"/>
  <c r="AV63" i="3"/>
  <c r="AV87" i="3"/>
  <c r="AV74" i="3"/>
  <c r="AV70" i="3"/>
  <c r="AV66" i="3"/>
  <c r="AV81" i="3"/>
  <c r="AV77" i="3"/>
  <c r="AV73" i="3"/>
  <c r="AV69" i="3"/>
  <c r="AV65" i="3"/>
  <c r="AV60" i="3"/>
  <c r="AV56" i="3"/>
  <c r="AV52" i="3"/>
  <c r="AV48" i="3"/>
  <c r="AV44" i="3"/>
  <c r="AV40" i="3"/>
  <c r="AV36" i="3"/>
  <c r="AU33" i="3"/>
  <c r="AV32" i="3"/>
  <c r="AS31" i="3"/>
  <c r="AT30" i="3"/>
  <c r="AU29" i="3"/>
  <c r="AV28" i="3"/>
  <c r="AV62" i="3"/>
  <c r="AV59" i="3"/>
  <c r="AV55" i="3"/>
  <c r="AV51" i="3"/>
  <c r="AV47" i="3"/>
  <c r="AV43" i="3"/>
  <c r="AV39" i="3"/>
  <c r="AV35" i="3"/>
  <c r="AV31" i="3"/>
  <c r="AT29" i="3"/>
  <c r="AU28" i="3"/>
  <c r="AV27" i="3"/>
  <c r="AV58" i="3"/>
  <c r="AV54" i="3"/>
  <c r="AV50" i="3"/>
  <c r="AV46" i="3"/>
  <c r="AV42" i="3"/>
  <c r="AV38" i="3"/>
  <c r="AV34" i="3"/>
  <c r="AU31" i="3"/>
  <c r="AV30" i="3"/>
  <c r="AS29" i="3"/>
  <c r="AT28" i="3"/>
  <c r="AU27" i="3"/>
  <c r="AV26" i="3"/>
  <c r="V35" i="3"/>
  <c r="AL35" i="3"/>
  <c r="BB35" i="3"/>
  <c r="BR35" i="3"/>
  <c r="Y36" i="3"/>
  <c r="AO36" i="3"/>
  <c r="BE36" i="3"/>
  <c r="AB37" i="3"/>
  <c r="AR37" i="3"/>
  <c r="BH37" i="3"/>
  <c r="AA38" i="3"/>
  <c r="AQ38" i="3"/>
  <c r="BG38" i="3"/>
  <c r="AD39" i="3"/>
  <c r="AT39" i="3"/>
  <c r="BJ39" i="3"/>
  <c r="Q40" i="3"/>
  <c r="AG40" i="3"/>
  <c r="AW40" i="3"/>
  <c r="BM40" i="3"/>
  <c r="BB63" i="3"/>
  <c r="T41" i="3"/>
  <c r="AJ41" i="3"/>
  <c r="AZ41" i="3"/>
  <c r="BP41" i="3"/>
  <c r="BC74" i="3"/>
  <c r="S42" i="3"/>
  <c r="AI42" i="3"/>
  <c r="AY42" i="3"/>
  <c r="BO42" i="3"/>
  <c r="BD113" i="3"/>
  <c r="BD111" i="3"/>
  <c r="BD112" i="3"/>
  <c r="BD110" i="3"/>
  <c r="BD109" i="3"/>
  <c r="BD104" i="3"/>
  <c r="BD107" i="3"/>
  <c r="BD103" i="3"/>
  <c r="BD108" i="3"/>
  <c r="BD106" i="3"/>
  <c r="BD102" i="3"/>
  <c r="BD100" i="3"/>
  <c r="BD101" i="3"/>
  <c r="BD98" i="3"/>
  <c r="BD95" i="3"/>
  <c r="BD105" i="3"/>
  <c r="BD99" i="3"/>
  <c r="BD97" i="3"/>
  <c r="BD94" i="3"/>
  <c r="BD90" i="3"/>
  <c r="BD86" i="3"/>
  <c r="BD93" i="3"/>
  <c r="BD96" i="3"/>
  <c r="BD92" i="3"/>
  <c r="BD88" i="3"/>
  <c r="BD85" i="3"/>
  <c r="BD80" i="3"/>
  <c r="BD76" i="3"/>
  <c r="BD84" i="3"/>
  <c r="BD83" i="3"/>
  <c r="BD79" i="3"/>
  <c r="BD75" i="3"/>
  <c r="BD91" i="3"/>
  <c r="BD89" i="3"/>
  <c r="BD82" i="3"/>
  <c r="BD78" i="3"/>
  <c r="BD72" i="3"/>
  <c r="BD68" i="3"/>
  <c r="BD64" i="3"/>
  <c r="BD87" i="3"/>
  <c r="BD81" i="3"/>
  <c r="BD77" i="3"/>
  <c r="BD71" i="3"/>
  <c r="BD67" i="3"/>
  <c r="BD63" i="3"/>
  <c r="BD74" i="3"/>
  <c r="BD70" i="3"/>
  <c r="BD66" i="3"/>
  <c r="BD60" i="3"/>
  <c r="BD56" i="3"/>
  <c r="BD52" i="3"/>
  <c r="BD48" i="3"/>
  <c r="BD44" i="3"/>
  <c r="BC41" i="3"/>
  <c r="BD40" i="3"/>
  <c r="BA39" i="3"/>
  <c r="BB38" i="3"/>
  <c r="BC37" i="3"/>
  <c r="BD36" i="3"/>
  <c r="BA35" i="3"/>
  <c r="BB34" i="3"/>
  <c r="BC33" i="3"/>
  <c r="BD32" i="3"/>
  <c r="BA31" i="3"/>
  <c r="BB30" i="3"/>
  <c r="BC29" i="3"/>
  <c r="BD28" i="3"/>
  <c r="BD62" i="3"/>
  <c r="BD59" i="3"/>
  <c r="BD55" i="3"/>
  <c r="BD51" i="3"/>
  <c r="BD47" i="3"/>
  <c r="BD43" i="3"/>
  <c r="BD39" i="3"/>
  <c r="BB37" i="3"/>
  <c r="BC36" i="3"/>
  <c r="BD35" i="3"/>
  <c r="BA34" i="3"/>
  <c r="BB33" i="3"/>
  <c r="BC32" i="3"/>
  <c r="BD31" i="3"/>
  <c r="BA30" i="3"/>
  <c r="BB29" i="3"/>
  <c r="BC28" i="3"/>
  <c r="BD27" i="3"/>
  <c r="BD73" i="3"/>
  <c r="BD69" i="3"/>
  <c r="BD65" i="3"/>
  <c r="BD58" i="3"/>
  <c r="BD54" i="3"/>
  <c r="BD50" i="3"/>
  <c r="BD46" i="3"/>
  <c r="BD42" i="3"/>
  <c r="BC39" i="3"/>
  <c r="BD38" i="3"/>
  <c r="BA37" i="3"/>
  <c r="BB36" i="3"/>
  <c r="BC35" i="3"/>
  <c r="BD34" i="3"/>
  <c r="BA33" i="3"/>
  <c r="BB32" i="3"/>
  <c r="BC31" i="3"/>
  <c r="BD30" i="3"/>
  <c r="BA29" i="3"/>
  <c r="BB28" i="3"/>
  <c r="BC27" i="3"/>
  <c r="BD26" i="3"/>
  <c r="BA25" i="3"/>
  <c r="V43" i="3"/>
  <c r="AL43" i="3"/>
  <c r="BB43" i="3"/>
  <c r="BR43" i="3"/>
  <c r="Y44" i="3"/>
  <c r="AO44" i="3"/>
  <c r="BE44" i="3"/>
  <c r="AB45" i="3"/>
  <c r="AR45" i="3"/>
  <c r="BH45" i="3"/>
  <c r="AA46" i="3"/>
  <c r="AQ46" i="3"/>
  <c r="BG46" i="3"/>
  <c r="AD47" i="3"/>
  <c r="AT47" i="3"/>
  <c r="BJ47" i="3"/>
  <c r="Q48" i="3"/>
  <c r="AG48" i="3"/>
  <c r="AW48" i="3"/>
  <c r="BM48" i="3"/>
  <c r="BJ63" i="3"/>
  <c r="T49" i="3"/>
  <c r="AJ49" i="3"/>
  <c r="AZ49" i="3"/>
  <c r="BP49" i="3"/>
  <c r="BK63" i="3"/>
  <c r="S50" i="3"/>
  <c r="AI50" i="3"/>
  <c r="AY50" i="3"/>
  <c r="BO50" i="3"/>
  <c r="BL113" i="3"/>
  <c r="BL111" i="3"/>
  <c r="BL112" i="3"/>
  <c r="BL110" i="3"/>
  <c r="BL109" i="3"/>
  <c r="BL108" i="3"/>
  <c r="BL104" i="3"/>
  <c r="BL107" i="3"/>
  <c r="BL103" i="3"/>
  <c r="BL106" i="3"/>
  <c r="BL102" i="3"/>
  <c r="BL100" i="3"/>
  <c r="BL105" i="3"/>
  <c r="BL101" i="3"/>
  <c r="BL95" i="3"/>
  <c r="BL99" i="3"/>
  <c r="BL98" i="3"/>
  <c r="BL97" i="3"/>
  <c r="BL96" i="3"/>
  <c r="BL90" i="3"/>
  <c r="BL86" i="3"/>
  <c r="BL93" i="3"/>
  <c r="BL94" i="3"/>
  <c r="BL92" i="3"/>
  <c r="BL88" i="3"/>
  <c r="BL91" i="3"/>
  <c r="BL85" i="3"/>
  <c r="BL80" i="3"/>
  <c r="BL76" i="3"/>
  <c r="BL79" i="3"/>
  <c r="BL75" i="3"/>
  <c r="BL89" i="3"/>
  <c r="BL83" i="3"/>
  <c r="BL82" i="3"/>
  <c r="BL78" i="3"/>
  <c r="BL87" i="3"/>
  <c r="BL72" i="3"/>
  <c r="BL68" i="3"/>
  <c r="BL64" i="3"/>
  <c r="BL71" i="3"/>
  <c r="BL67" i="3"/>
  <c r="BL63" i="3"/>
  <c r="BL84" i="3"/>
  <c r="BL74" i="3"/>
  <c r="BL70" i="3"/>
  <c r="BL66" i="3"/>
  <c r="BL73" i="3"/>
  <c r="BL69" i="3"/>
  <c r="BL65" i="3"/>
  <c r="BL60" i="3"/>
  <c r="BL56" i="3"/>
  <c r="BL52" i="3"/>
  <c r="BK49" i="3"/>
  <c r="BL48" i="3"/>
  <c r="BJ46" i="3"/>
  <c r="BK45" i="3"/>
  <c r="BL44" i="3"/>
  <c r="BI43" i="3"/>
  <c r="BJ42" i="3"/>
  <c r="BK41" i="3"/>
  <c r="BL40" i="3"/>
  <c r="BI39" i="3"/>
  <c r="BJ38" i="3"/>
  <c r="BK37" i="3"/>
  <c r="BL36" i="3"/>
  <c r="BI35" i="3"/>
  <c r="BJ34" i="3"/>
  <c r="BK33" i="3"/>
  <c r="BL32" i="3"/>
  <c r="BI31" i="3"/>
  <c r="BJ30" i="3"/>
  <c r="BK29" i="3"/>
  <c r="BL28" i="3"/>
  <c r="BL62" i="3"/>
  <c r="BL61" i="3"/>
  <c r="BL59" i="3"/>
  <c r="BL55" i="3"/>
  <c r="BL51" i="3"/>
  <c r="BK48" i="3"/>
  <c r="BL47" i="3"/>
  <c r="BJ45" i="3"/>
  <c r="BK44" i="3"/>
  <c r="BL43" i="3"/>
  <c r="BI42" i="3"/>
  <c r="BJ41" i="3"/>
  <c r="BK40" i="3"/>
  <c r="BL39" i="3"/>
  <c r="BI38" i="3"/>
  <c r="BJ37" i="3"/>
  <c r="BK36" i="3"/>
  <c r="BL35" i="3"/>
  <c r="BI34" i="3"/>
  <c r="BJ33" i="3"/>
  <c r="BK32" i="3"/>
  <c r="BL31" i="3"/>
  <c r="BI30" i="3"/>
  <c r="BJ29" i="3"/>
  <c r="BK28" i="3"/>
  <c r="BL27" i="3"/>
  <c r="BL58" i="3"/>
  <c r="BL54" i="3"/>
  <c r="BL50" i="3"/>
  <c r="BJ48" i="3"/>
  <c r="BK47" i="3"/>
  <c r="BL46" i="3"/>
  <c r="BI45" i="3"/>
  <c r="BJ44" i="3"/>
  <c r="BK43" i="3"/>
  <c r="BL42" i="3"/>
  <c r="BI41" i="3"/>
  <c r="BJ40" i="3"/>
  <c r="BK39" i="3"/>
  <c r="BL38" i="3"/>
  <c r="BI37" i="3"/>
  <c r="BJ36" i="3"/>
  <c r="BK35" i="3"/>
  <c r="BL34" i="3"/>
  <c r="BI33" i="3"/>
  <c r="BJ32" i="3"/>
  <c r="BK31" i="3"/>
  <c r="BL30" i="3"/>
  <c r="BI29" i="3"/>
  <c r="BJ28" i="3"/>
  <c r="BK27" i="3"/>
  <c r="BL26" i="3"/>
  <c r="BI25" i="3"/>
  <c r="V51" i="3"/>
  <c r="AL51" i="3"/>
  <c r="BB51" i="3"/>
  <c r="BR51" i="3"/>
  <c r="Y52" i="3"/>
  <c r="AO52" i="3"/>
  <c r="BE52" i="3"/>
  <c r="AB53" i="3"/>
  <c r="AR53" i="3"/>
  <c r="BH53" i="3"/>
  <c r="AA54" i="3"/>
  <c r="AQ54" i="3"/>
  <c r="BG54" i="3"/>
  <c r="AD55" i="3"/>
  <c r="AT55" i="3"/>
  <c r="BJ55" i="3"/>
  <c r="U56" i="3"/>
  <c r="AK56" i="3"/>
  <c r="BA56" i="3"/>
  <c r="BQ56" i="3"/>
  <c r="X57" i="3"/>
  <c r="AN57" i="3"/>
  <c r="BD57" i="3"/>
  <c r="BT57" i="3"/>
  <c r="W58" i="3"/>
  <c r="AM58" i="3"/>
  <c r="BC58" i="3"/>
  <c r="BS58" i="3"/>
  <c r="R59" i="3"/>
  <c r="AH59" i="3"/>
  <c r="AX59" i="3"/>
  <c r="BN59" i="3"/>
  <c r="AC60" i="3"/>
  <c r="AS60" i="3"/>
  <c r="BI60" i="3"/>
  <c r="X61" i="3"/>
  <c r="AN61" i="3"/>
  <c r="BD61" i="3"/>
  <c r="AJ62" i="3"/>
  <c r="BP62" i="3"/>
  <c r="S63" i="3"/>
  <c r="AY63" i="3"/>
  <c r="AO64" i="3"/>
  <c r="AJ65" i="3"/>
  <c r="BK66" i="3"/>
  <c r="BP69" i="3"/>
  <c r="AE70" i="3"/>
  <c r="AT71" i="3"/>
  <c r="AO72" i="3"/>
  <c r="AZ73" i="3"/>
  <c r="AS90" i="3"/>
  <c r="AO113" i="3"/>
  <c r="AO112" i="3"/>
  <c r="AO111" i="3"/>
  <c r="AO110" i="3"/>
  <c r="AO109" i="3"/>
  <c r="AO108" i="3"/>
  <c r="AO107" i="3"/>
  <c r="AO103" i="3"/>
  <c r="AO106" i="3"/>
  <c r="AO105" i="3"/>
  <c r="AO101" i="3"/>
  <c r="AO99" i="3"/>
  <c r="AO102" i="3"/>
  <c r="AO97" i="3"/>
  <c r="AO104" i="3"/>
  <c r="AO100" i="3"/>
  <c r="AO96" i="3"/>
  <c r="AO93" i="3"/>
  <c r="AO89" i="3"/>
  <c r="AO85" i="3"/>
  <c r="AO92" i="3"/>
  <c r="AO91" i="3"/>
  <c r="AO87" i="3"/>
  <c r="AO90" i="3"/>
  <c r="AO84" i="3"/>
  <c r="AO83" i="3"/>
  <c r="AO79" i="3"/>
  <c r="AO75" i="3"/>
  <c r="AO82" i="3"/>
  <c r="AO78" i="3"/>
  <c r="AO98" i="3"/>
  <c r="AO88" i="3"/>
  <c r="AO81" i="3"/>
  <c r="AO77" i="3"/>
  <c r="AO86" i="3"/>
  <c r="AO71" i="3"/>
  <c r="AO67" i="3"/>
  <c r="AO63" i="3"/>
  <c r="AO74" i="3"/>
  <c r="AO70" i="3"/>
  <c r="AO66" i="3"/>
  <c r="AO62" i="3"/>
  <c r="AO95" i="3"/>
  <c r="AO80" i="3"/>
  <c r="AO76" i="3"/>
  <c r="AO73" i="3"/>
  <c r="AO69" i="3"/>
  <c r="AO65" i="3"/>
  <c r="AP28" i="3"/>
  <c r="AO29" i="3"/>
  <c r="AQ31" i="3"/>
  <c r="AS113" i="3"/>
  <c r="AS112" i="3"/>
  <c r="AS111" i="3"/>
  <c r="AS110" i="3"/>
  <c r="AS109" i="3"/>
  <c r="AS108" i="3"/>
  <c r="AS107" i="3"/>
  <c r="AS103" i="3"/>
  <c r="AS106" i="3"/>
  <c r="AS105" i="3"/>
  <c r="AS104" i="3"/>
  <c r="AS101" i="3"/>
  <c r="AS99" i="3"/>
  <c r="AS100" i="3"/>
  <c r="AS98" i="3"/>
  <c r="AS97" i="3"/>
  <c r="AS102" i="3"/>
  <c r="AS96" i="3"/>
  <c r="AS93" i="3"/>
  <c r="AS89" i="3"/>
  <c r="AS85" i="3"/>
  <c r="AS92" i="3"/>
  <c r="AS95" i="3"/>
  <c r="AS91" i="3"/>
  <c r="AS87" i="3"/>
  <c r="AS88" i="3"/>
  <c r="AS83" i="3"/>
  <c r="AS79" i="3"/>
  <c r="AS75" i="3"/>
  <c r="AS86" i="3"/>
  <c r="AS84" i="3"/>
  <c r="AS82" i="3"/>
  <c r="AS78" i="3"/>
  <c r="AS94" i="3"/>
  <c r="AS81" i="3"/>
  <c r="AS77" i="3"/>
  <c r="AS71" i="3"/>
  <c r="AS67" i="3"/>
  <c r="AS63" i="3"/>
  <c r="AS80" i="3"/>
  <c r="AS76" i="3"/>
  <c r="AS74" i="3"/>
  <c r="AS70" i="3"/>
  <c r="AS66" i="3"/>
  <c r="AS62" i="3"/>
  <c r="AS73" i="3"/>
  <c r="AS69" i="3"/>
  <c r="AS65" i="3"/>
  <c r="AP32" i="3"/>
  <c r="AT32" i="3"/>
  <c r="AO33" i="3"/>
  <c r="AS33" i="3"/>
  <c r="AQ35" i="3"/>
  <c r="AU35" i="3"/>
  <c r="AW113" i="3"/>
  <c r="AW112" i="3"/>
  <c r="AW111" i="3"/>
  <c r="AW108" i="3"/>
  <c r="AW109" i="3"/>
  <c r="AW107" i="3"/>
  <c r="AW103" i="3"/>
  <c r="AW106" i="3"/>
  <c r="AW110" i="3"/>
  <c r="AW105" i="3"/>
  <c r="AW101" i="3"/>
  <c r="AW99" i="3"/>
  <c r="AW102" i="3"/>
  <c r="AW104" i="3"/>
  <c r="AW98" i="3"/>
  <c r="AW97" i="3"/>
  <c r="AW100" i="3"/>
  <c r="AW96" i="3"/>
  <c r="AW93" i="3"/>
  <c r="AW89" i="3"/>
  <c r="AW85" i="3"/>
  <c r="AW95" i="3"/>
  <c r="AW92" i="3"/>
  <c r="AW91" i="3"/>
  <c r="AW87" i="3"/>
  <c r="AW83" i="3"/>
  <c r="AW79" i="3"/>
  <c r="AW75" i="3"/>
  <c r="AW94" i="3"/>
  <c r="AW82" i="3"/>
  <c r="AW78" i="3"/>
  <c r="AW90" i="3"/>
  <c r="AW88" i="3"/>
  <c r="AW84" i="3"/>
  <c r="AW81" i="3"/>
  <c r="AW77" i="3"/>
  <c r="AW80" i="3"/>
  <c r="AW76" i="3"/>
  <c r="AW71" i="3"/>
  <c r="AW67" i="3"/>
  <c r="AW63" i="3"/>
  <c r="AW74" i="3"/>
  <c r="AW70" i="3"/>
  <c r="AW66" i="3"/>
  <c r="AW62" i="3"/>
  <c r="AW73" i="3"/>
  <c r="AW69" i="3"/>
  <c r="AW65" i="3"/>
  <c r="AP36" i="3"/>
  <c r="AT36" i="3"/>
  <c r="AX36" i="3"/>
  <c r="AO37" i="3"/>
  <c r="AS37" i="3"/>
  <c r="AW37" i="3"/>
  <c r="AQ39" i="3"/>
  <c r="AU39" i="3"/>
  <c r="AY39" i="3"/>
  <c r="BA113" i="3"/>
  <c r="BA112" i="3"/>
  <c r="BA111" i="3"/>
  <c r="BA110" i="3"/>
  <c r="BA109" i="3"/>
  <c r="BA108" i="3"/>
  <c r="BA107" i="3"/>
  <c r="BA103" i="3"/>
  <c r="BA106" i="3"/>
  <c r="BA105" i="3"/>
  <c r="BA101" i="3"/>
  <c r="BA104" i="3"/>
  <c r="BA99" i="3"/>
  <c r="BA100" i="3"/>
  <c r="BA97" i="3"/>
  <c r="BA102" i="3"/>
  <c r="BA98" i="3"/>
  <c r="BA96" i="3"/>
  <c r="BA95" i="3"/>
  <c r="BA93" i="3"/>
  <c r="BA89" i="3"/>
  <c r="BA85" i="3"/>
  <c r="BA92" i="3"/>
  <c r="BA91" i="3"/>
  <c r="BA87" i="3"/>
  <c r="BA94" i="3"/>
  <c r="BA88" i="3"/>
  <c r="BA83" i="3"/>
  <c r="BA79" i="3"/>
  <c r="BA75" i="3"/>
  <c r="BA90" i="3"/>
  <c r="BA86" i="3"/>
  <c r="BA82" i="3"/>
  <c r="BA78" i="3"/>
  <c r="BA81" i="3"/>
  <c r="BA77" i="3"/>
  <c r="BA84" i="3"/>
  <c r="BA71" i="3"/>
  <c r="BA67" i="3"/>
  <c r="BA63" i="3"/>
  <c r="BA74" i="3"/>
  <c r="BA70" i="3"/>
  <c r="BA66" i="3"/>
  <c r="BA62" i="3"/>
  <c r="BA73" i="3"/>
  <c r="BA69" i="3"/>
  <c r="BA65" i="3"/>
  <c r="AP40" i="3"/>
  <c r="AT40" i="3"/>
  <c r="AX40" i="3"/>
  <c r="BB40" i="3"/>
  <c r="AO41" i="3"/>
  <c r="AS41" i="3"/>
  <c r="AW41" i="3"/>
  <c r="BA41" i="3"/>
  <c r="AQ43" i="3"/>
  <c r="AU43" i="3"/>
  <c r="AY43" i="3"/>
  <c r="BC43" i="3"/>
  <c r="BE113" i="3"/>
  <c r="BE112" i="3"/>
  <c r="BE111" i="3"/>
  <c r="BE110" i="3"/>
  <c r="BE109" i="3"/>
  <c r="BE108" i="3"/>
  <c r="BE107" i="3"/>
  <c r="BE103" i="3"/>
  <c r="BE106" i="3"/>
  <c r="BE105" i="3"/>
  <c r="BE101" i="3"/>
  <c r="BE99" i="3"/>
  <c r="BE104" i="3"/>
  <c r="BE102" i="3"/>
  <c r="BE97" i="3"/>
  <c r="BE100" i="3"/>
  <c r="BE96" i="3"/>
  <c r="BE98" i="3"/>
  <c r="BE93" i="3"/>
  <c r="BE89" i="3"/>
  <c r="BE85" i="3"/>
  <c r="BE92" i="3"/>
  <c r="BE91" i="3"/>
  <c r="BE87" i="3"/>
  <c r="BE90" i="3"/>
  <c r="BE84" i="3"/>
  <c r="BE83" i="3"/>
  <c r="BE79" i="3"/>
  <c r="BE75" i="3"/>
  <c r="BE82" i="3"/>
  <c r="BE78" i="3"/>
  <c r="BE95" i="3"/>
  <c r="BE88" i="3"/>
  <c r="BE81" i="3"/>
  <c r="BE77" i="3"/>
  <c r="BE71" i="3"/>
  <c r="BE67" i="3"/>
  <c r="BE63" i="3"/>
  <c r="BE74" i="3"/>
  <c r="BE70" i="3"/>
  <c r="BE66" i="3"/>
  <c r="BE62" i="3"/>
  <c r="BE94" i="3"/>
  <c r="BE86" i="3"/>
  <c r="BE80" i="3"/>
  <c r="BE76" i="3"/>
  <c r="BE73" i="3"/>
  <c r="BE69" i="3"/>
  <c r="BE65" i="3"/>
  <c r="AP44" i="3"/>
  <c r="AT44" i="3"/>
  <c r="AX44" i="3"/>
  <c r="BB44" i="3"/>
  <c r="AO45" i="3"/>
  <c r="AS45" i="3"/>
  <c r="AW45" i="3"/>
  <c r="BA45" i="3"/>
  <c r="BE45" i="3"/>
  <c r="AQ47" i="3"/>
  <c r="AU47" i="3"/>
  <c r="AY47" i="3"/>
  <c r="BC47" i="3"/>
  <c r="BI113" i="3"/>
  <c r="BI112" i="3"/>
  <c r="BI111" i="3"/>
  <c r="BI110" i="3"/>
  <c r="BI109" i="3"/>
  <c r="BI108" i="3"/>
  <c r="BI107" i="3"/>
  <c r="BI103" i="3"/>
  <c r="BI106" i="3"/>
  <c r="BI105" i="3"/>
  <c r="BI104" i="3"/>
  <c r="BI101" i="3"/>
  <c r="BI99" i="3"/>
  <c r="BI100" i="3"/>
  <c r="BI98" i="3"/>
  <c r="BI97" i="3"/>
  <c r="BI102" i="3"/>
  <c r="BI96" i="3"/>
  <c r="BI94" i="3"/>
  <c r="BI93" i="3"/>
  <c r="BI89" i="3"/>
  <c r="BI85" i="3"/>
  <c r="BI92" i="3"/>
  <c r="BI95" i="3"/>
  <c r="BI91" i="3"/>
  <c r="BI87" i="3"/>
  <c r="BI88" i="3"/>
  <c r="BI83" i="3"/>
  <c r="BI79" i="3"/>
  <c r="BI75" i="3"/>
  <c r="BI86" i="3"/>
  <c r="BI84" i="3"/>
  <c r="BI82" i="3"/>
  <c r="BI78" i="3"/>
  <c r="BI81" i="3"/>
  <c r="BI77" i="3"/>
  <c r="BI71" i="3"/>
  <c r="BI67" i="3"/>
  <c r="BI63" i="3"/>
  <c r="BI80" i="3"/>
  <c r="BI76" i="3"/>
  <c r="BI74" i="3"/>
  <c r="BI70" i="3"/>
  <c r="BI66" i="3"/>
  <c r="BI62" i="3"/>
  <c r="BI90" i="3"/>
  <c r="BI73" i="3"/>
  <c r="BI69" i="3"/>
  <c r="BI65" i="3"/>
  <c r="AP48" i="3"/>
  <c r="AT48" i="3"/>
  <c r="AX48" i="3"/>
  <c r="BB48" i="3"/>
  <c r="BF48" i="3"/>
  <c r="AO49" i="3"/>
  <c r="AS49" i="3"/>
  <c r="AW49" i="3"/>
  <c r="BA49" i="3"/>
  <c r="BE49" i="3"/>
  <c r="BI49" i="3"/>
  <c r="AQ51" i="3"/>
  <c r="AU51" i="3"/>
  <c r="AY51" i="3"/>
  <c r="BC51" i="3"/>
  <c r="BG51" i="3"/>
  <c r="BK51" i="3"/>
  <c r="BM113" i="3"/>
  <c r="BM112" i="3"/>
  <c r="BM111" i="3"/>
  <c r="BM108" i="3"/>
  <c r="BM107" i="3"/>
  <c r="BM103" i="3"/>
  <c r="BM109" i="3"/>
  <c r="BM106" i="3"/>
  <c r="BM105" i="3"/>
  <c r="BM101" i="3"/>
  <c r="BM99" i="3"/>
  <c r="BM102" i="3"/>
  <c r="BM98" i="3"/>
  <c r="BM97" i="3"/>
  <c r="BM100" i="3"/>
  <c r="BM96" i="3"/>
  <c r="BM104" i="3"/>
  <c r="BM93" i="3"/>
  <c r="BM89" i="3"/>
  <c r="BM85" i="3"/>
  <c r="BM95" i="3"/>
  <c r="BM94" i="3"/>
  <c r="BM92" i="3"/>
  <c r="BM91" i="3"/>
  <c r="BM87" i="3"/>
  <c r="BM79" i="3"/>
  <c r="BM75" i="3"/>
  <c r="BM83" i="3"/>
  <c r="BM82" i="3"/>
  <c r="BM78" i="3"/>
  <c r="BM90" i="3"/>
  <c r="BM88" i="3"/>
  <c r="BM84" i="3"/>
  <c r="BM81" i="3"/>
  <c r="BM77" i="3"/>
  <c r="BM80" i="3"/>
  <c r="BM76" i="3"/>
  <c r="BM71" i="3"/>
  <c r="BM67" i="3"/>
  <c r="BM63" i="3"/>
  <c r="BM86" i="3"/>
  <c r="BM74" i="3"/>
  <c r="BM70" i="3"/>
  <c r="BM66" i="3"/>
  <c r="BM62" i="3"/>
  <c r="BM73" i="3"/>
  <c r="BM69" i="3"/>
  <c r="BM65" i="3"/>
  <c r="AP52" i="3"/>
  <c r="AT52" i="3"/>
  <c r="AX52" i="3"/>
  <c r="BB52" i="3"/>
  <c r="BF52" i="3"/>
  <c r="BJ52" i="3"/>
  <c r="AO53" i="3"/>
  <c r="AS53" i="3"/>
  <c r="AW53" i="3"/>
  <c r="BA53" i="3"/>
  <c r="BE53" i="3"/>
  <c r="BI53" i="3"/>
  <c r="BM53" i="3"/>
  <c r="AQ55" i="3"/>
  <c r="AU55" i="3"/>
  <c r="AY55" i="3"/>
  <c r="BC55" i="3"/>
  <c r="BG55" i="3"/>
  <c r="BK55" i="3"/>
  <c r="BQ113" i="3"/>
  <c r="BQ112" i="3"/>
  <c r="BQ111" i="3"/>
  <c r="BQ110" i="3"/>
  <c r="BQ109" i="3"/>
  <c r="BQ108" i="3"/>
  <c r="BQ107" i="3"/>
  <c r="BQ103" i="3"/>
  <c r="BQ106" i="3"/>
  <c r="BQ105" i="3"/>
  <c r="BQ101" i="3"/>
  <c r="BQ104" i="3"/>
  <c r="BQ99" i="3"/>
  <c r="BQ100" i="3"/>
  <c r="BQ97" i="3"/>
  <c r="BQ102" i="3"/>
  <c r="BQ98" i="3"/>
  <c r="BQ96" i="3"/>
  <c r="BQ95" i="3"/>
  <c r="BQ93" i="3"/>
  <c r="BQ89" i="3"/>
  <c r="BQ85" i="3"/>
  <c r="BQ92" i="3"/>
  <c r="BQ94" i="3"/>
  <c r="BQ91" i="3"/>
  <c r="BQ87" i="3"/>
  <c r="BQ88" i="3"/>
  <c r="BQ79" i="3"/>
  <c r="BQ75" i="3"/>
  <c r="BQ90" i="3"/>
  <c r="BQ86" i="3"/>
  <c r="BQ82" i="3"/>
  <c r="BQ78" i="3"/>
  <c r="BQ74" i="3"/>
  <c r="BQ83" i="3"/>
  <c r="BQ81" i="3"/>
  <c r="BQ77" i="3"/>
  <c r="BQ71" i="3"/>
  <c r="BQ67" i="3"/>
  <c r="BQ63" i="3"/>
  <c r="BQ84" i="3"/>
  <c r="BQ70" i="3"/>
  <c r="BQ66" i="3"/>
  <c r="BQ62" i="3"/>
  <c r="BQ73" i="3"/>
  <c r="BQ69" i="3"/>
  <c r="BQ65" i="3"/>
  <c r="AP56" i="3"/>
  <c r="AT56" i="3"/>
  <c r="AX56" i="3"/>
  <c r="BB56" i="3"/>
  <c r="BF56" i="3"/>
  <c r="BJ56" i="3"/>
  <c r="AO57" i="3"/>
  <c r="AS57" i="3"/>
  <c r="AW57" i="3"/>
  <c r="BA57" i="3"/>
  <c r="BE57" i="3"/>
  <c r="BI57" i="3"/>
  <c r="BM57" i="3"/>
  <c r="BQ57" i="3"/>
  <c r="AQ59" i="3"/>
  <c r="AU59" i="3"/>
  <c r="AY59" i="3"/>
  <c r="BC59" i="3"/>
  <c r="BG59" i="3"/>
  <c r="BK59" i="3"/>
  <c r="BO59" i="3"/>
  <c r="BU113" i="3"/>
  <c r="BU112" i="3"/>
  <c r="BU110" i="3"/>
  <c r="BU109" i="3"/>
  <c r="BU108" i="3"/>
  <c r="BU111" i="3"/>
  <c r="BU107" i="3"/>
  <c r="BU103" i="3"/>
  <c r="BU106" i="3"/>
  <c r="BU105" i="3"/>
  <c r="BU101" i="3"/>
  <c r="BU99" i="3"/>
  <c r="BU102" i="3"/>
  <c r="BU97" i="3"/>
  <c r="BU104" i="3"/>
  <c r="BU100" i="3"/>
  <c r="BU96" i="3"/>
  <c r="BU93" i="3"/>
  <c r="BU89" i="3"/>
  <c r="BU85" i="3"/>
  <c r="BU98" i="3"/>
  <c r="BU92" i="3"/>
  <c r="BU91" i="3"/>
  <c r="BU87" i="3"/>
  <c r="BU94" i="3"/>
  <c r="BU90" i="3"/>
  <c r="BU84" i="3"/>
  <c r="BU79" i="3"/>
  <c r="BU75" i="3"/>
  <c r="BU95" i="3"/>
  <c r="BU82" i="3"/>
  <c r="BU78" i="3"/>
  <c r="BU74" i="3"/>
  <c r="BU88" i="3"/>
  <c r="BU81" i="3"/>
  <c r="BU77" i="3"/>
  <c r="BU86" i="3"/>
  <c r="BU83" i="3"/>
  <c r="BU71" i="3"/>
  <c r="BU67" i="3"/>
  <c r="BU63" i="3"/>
  <c r="BU70" i="3"/>
  <c r="BU66" i="3"/>
  <c r="BU62" i="3"/>
  <c r="BU80" i="3"/>
  <c r="BU76" i="3"/>
  <c r="BU73" i="3"/>
  <c r="BU69" i="3"/>
  <c r="BU65" i="3"/>
  <c r="AP60" i="3"/>
  <c r="AT60" i="3"/>
  <c r="AX60" i="3"/>
  <c r="BB60" i="3"/>
  <c r="BJ60" i="3"/>
  <c r="BN60" i="3"/>
  <c r="AO61" i="3"/>
  <c r="AS61" i="3"/>
  <c r="AW61" i="3"/>
  <c r="BA61" i="3"/>
  <c r="BE61" i="3"/>
  <c r="BJ61" i="3"/>
  <c r="BU61" i="3"/>
  <c r="AU62" i="3"/>
  <c r="BC62" i="3"/>
  <c r="BK62" i="3"/>
  <c r="BX113" i="3"/>
  <c r="BX112" i="3"/>
  <c r="BX111" i="3"/>
  <c r="BX104" i="3"/>
  <c r="BX110" i="3"/>
  <c r="BX108" i="3"/>
  <c r="BX107" i="3"/>
  <c r="BX103" i="3"/>
  <c r="BX106" i="3"/>
  <c r="BX105" i="3"/>
  <c r="BX102" i="3"/>
  <c r="BX100" i="3"/>
  <c r="BX109" i="3"/>
  <c r="BX99" i="3"/>
  <c r="BX95" i="3"/>
  <c r="BX98" i="3"/>
  <c r="BX101" i="3"/>
  <c r="BX97" i="3"/>
  <c r="BX90" i="3"/>
  <c r="BX86" i="3"/>
  <c r="BX96" i="3"/>
  <c r="BX94" i="3"/>
  <c r="BX93" i="3"/>
  <c r="BX92" i="3"/>
  <c r="BX88" i="3"/>
  <c r="BX89" i="3"/>
  <c r="BX80" i="3"/>
  <c r="BX76" i="3"/>
  <c r="BX91" i="3"/>
  <c r="BX87" i="3"/>
  <c r="BX83" i="3"/>
  <c r="BX79" i="3"/>
  <c r="BX75" i="3"/>
  <c r="BX85" i="3"/>
  <c r="BX84" i="3"/>
  <c r="BX82" i="3"/>
  <c r="BX78" i="3"/>
  <c r="BX74" i="3"/>
  <c r="BX81" i="3"/>
  <c r="BX77" i="3"/>
  <c r="BX72" i="3"/>
  <c r="BX68" i="3"/>
  <c r="BX64" i="3"/>
  <c r="BW61" i="3"/>
  <c r="BX71" i="3"/>
  <c r="BX67" i="3"/>
  <c r="BX63" i="3"/>
  <c r="BX70" i="3"/>
  <c r="BX66" i="3"/>
  <c r="BR63" i="3"/>
  <c r="AS64" i="3"/>
  <c r="BI64" i="3"/>
  <c r="AY66" i="3"/>
  <c r="BO66" i="3"/>
  <c r="AX67" i="3"/>
  <c r="BN67" i="3"/>
  <c r="AS68" i="3"/>
  <c r="BI68" i="3"/>
  <c r="AY70" i="3"/>
  <c r="BO70" i="3"/>
  <c r="AS72" i="3"/>
  <c r="BI72" i="3"/>
  <c r="AY74" i="3"/>
  <c r="BO74" i="3"/>
  <c r="AP75" i="3"/>
  <c r="BQ76" i="3"/>
  <c r="AP79" i="3"/>
  <c r="BQ80" i="3"/>
  <c r="BG84" i="3"/>
  <c r="AO94" i="3"/>
  <c r="AQ28" i="3"/>
  <c r="AP113" i="3"/>
  <c r="AP112" i="3"/>
  <c r="AP111" i="3"/>
  <c r="AP110" i="3"/>
  <c r="AP109" i="3"/>
  <c r="AP108" i="3"/>
  <c r="AP106" i="3"/>
  <c r="AP105" i="3"/>
  <c r="AP104" i="3"/>
  <c r="AP100" i="3"/>
  <c r="AP102" i="3"/>
  <c r="AP98" i="3"/>
  <c r="AP97" i="3"/>
  <c r="AP107" i="3"/>
  <c r="AP103" i="3"/>
  <c r="AP99" i="3"/>
  <c r="AP96" i="3"/>
  <c r="AP95" i="3"/>
  <c r="AP92" i="3"/>
  <c r="AP88" i="3"/>
  <c r="AP84" i="3"/>
  <c r="AP91" i="3"/>
  <c r="AP101" i="3"/>
  <c r="AP94" i="3"/>
  <c r="AP90" i="3"/>
  <c r="AP86" i="3"/>
  <c r="AP82" i="3"/>
  <c r="AP78" i="3"/>
  <c r="AP93" i="3"/>
  <c r="AP89" i="3"/>
  <c r="AP81" i="3"/>
  <c r="AP77" i="3"/>
  <c r="AP87" i="3"/>
  <c r="AP80" i="3"/>
  <c r="AP76" i="3"/>
  <c r="AP85" i="3"/>
  <c r="AP74" i="3"/>
  <c r="AP70" i="3"/>
  <c r="AP66" i="3"/>
  <c r="AP62" i="3"/>
  <c r="AP73" i="3"/>
  <c r="AP69" i="3"/>
  <c r="AP65" i="3"/>
  <c r="AP72" i="3"/>
  <c r="AP68" i="3"/>
  <c r="AP64" i="3"/>
  <c r="AP29" i="3"/>
  <c r="AO30" i="3"/>
  <c r="AS30" i="3"/>
  <c r="AQ32" i="3"/>
  <c r="AU32" i="3"/>
  <c r="AT113" i="3"/>
  <c r="AT112" i="3"/>
  <c r="AT111" i="3"/>
  <c r="AT110" i="3"/>
  <c r="AT109" i="3"/>
  <c r="AT108" i="3"/>
  <c r="AT106" i="3"/>
  <c r="AT105" i="3"/>
  <c r="AT104" i="3"/>
  <c r="AT103" i="3"/>
  <c r="AT100" i="3"/>
  <c r="AT107" i="3"/>
  <c r="AT102" i="3"/>
  <c r="AT98" i="3"/>
  <c r="AT97" i="3"/>
  <c r="AT101" i="3"/>
  <c r="AT96" i="3"/>
  <c r="AT95" i="3"/>
  <c r="AT99" i="3"/>
  <c r="AT92" i="3"/>
  <c r="AT88" i="3"/>
  <c r="AT84" i="3"/>
  <c r="AT91" i="3"/>
  <c r="AT94" i="3"/>
  <c r="AT90" i="3"/>
  <c r="AT86" i="3"/>
  <c r="AT93" i="3"/>
  <c r="AT87" i="3"/>
  <c r="AT82" i="3"/>
  <c r="AT78" i="3"/>
  <c r="AT85" i="3"/>
  <c r="AT81" i="3"/>
  <c r="AT77" i="3"/>
  <c r="AT80" i="3"/>
  <c r="AT76" i="3"/>
  <c r="AT74" i="3"/>
  <c r="AT70" i="3"/>
  <c r="AT66" i="3"/>
  <c r="AT62" i="3"/>
  <c r="AT73" i="3"/>
  <c r="AT69" i="3"/>
  <c r="AT65" i="3"/>
  <c r="AT89" i="3"/>
  <c r="AT83" i="3"/>
  <c r="AT79" i="3"/>
  <c r="AT75" i="3"/>
  <c r="AT72" i="3"/>
  <c r="AT68" i="3"/>
  <c r="AT64" i="3"/>
  <c r="AP33" i="3"/>
  <c r="AT33" i="3"/>
  <c r="AO34" i="3"/>
  <c r="AS34" i="3"/>
  <c r="AW34" i="3"/>
  <c r="AQ36" i="3"/>
  <c r="AU36" i="3"/>
  <c r="AY36" i="3"/>
  <c r="AX113" i="3"/>
  <c r="AX112" i="3"/>
  <c r="AX111" i="3"/>
  <c r="AX110" i="3"/>
  <c r="AX108" i="3"/>
  <c r="AX109" i="3"/>
  <c r="AX106" i="3"/>
  <c r="AX105" i="3"/>
  <c r="AX104" i="3"/>
  <c r="AX100" i="3"/>
  <c r="AX102" i="3"/>
  <c r="AX98" i="3"/>
  <c r="AX107" i="3"/>
  <c r="AX103" i="3"/>
  <c r="AX97" i="3"/>
  <c r="AX99" i="3"/>
  <c r="AX96" i="3"/>
  <c r="AX95" i="3"/>
  <c r="AX92" i="3"/>
  <c r="AX88" i="3"/>
  <c r="AX84" i="3"/>
  <c r="AX101" i="3"/>
  <c r="AX91" i="3"/>
  <c r="AX94" i="3"/>
  <c r="AX90" i="3"/>
  <c r="AX86" i="3"/>
  <c r="AX82" i="3"/>
  <c r="AX78" i="3"/>
  <c r="AX89" i="3"/>
  <c r="AX81" i="3"/>
  <c r="AX77" i="3"/>
  <c r="AX87" i="3"/>
  <c r="AX80" i="3"/>
  <c r="AX76" i="3"/>
  <c r="AX74" i="3"/>
  <c r="AX70" i="3"/>
  <c r="AX66" i="3"/>
  <c r="AX62" i="3"/>
  <c r="AX83" i="3"/>
  <c r="AX79" i="3"/>
  <c r="AX75" i="3"/>
  <c r="AX73" i="3"/>
  <c r="AX69" i="3"/>
  <c r="AX65" i="3"/>
  <c r="AX93" i="3"/>
  <c r="AX72" i="3"/>
  <c r="AX68" i="3"/>
  <c r="AX64" i="3"/>
  <c r="AP37" i="3"/>
  <c r="AT37" i="3"/>
  <c r="AX37" i="3"/>
  <c r="AO38" i="3"/>
  <c r="AS38" i="3"/>
  <c r="AW38" i="3"/>
  <c r="BA38" i="3"/>
  <c r="AQ40" i="3"/>
  <c r="AU40" i="3"/>
  <c r="AY40" i="3"/>
  <c r="BC40" i="3"/>
  <c r="BB113" i="3"/>
  <c r="BB112" i="3"/>
  <c r="BB111" i="3"/>
  <c r="BB110" i="3"/>
  <c r="BB108" i="3"/>
  <c r="BB106" i="3"/>
  <c r="BB105" i="3"/>
  <c r="BB104" i="3"/>
  <c r="BB109" i="3"/>
  <c r="BB107" i="3"/>
  <c r="BB100" i="3"/>
  <c r="BB103" i="3"/>
  <c r="BB102" i="3"/>
  <c r="BB98" i="3"/>
  <c r="BB97" i="3"/>
  <c r="BB101" i="3"/>
  <c r="BB96" i="3"/>
  <c r="BB95" i="3"/>
  <c r="BB92" i="3"/>
  <c r="BB88" i="3"/>
  <c r="BB84" i="3"/>
  <c r="BB91" i="3"/>
  <c r="BB94" i="3"/>
  <c r="BB90" i="3"/>
  <c r="BB86" i="3"/>
  <c r="BB87" i="3"/>
  <c r="BB82" i="3"/>
  <c r="BB78" i="3"/>
  <c r="BB85" i="3"/>
  <c r="BB81" i="3"/>
  <c r="BB77" i="3"/>
  <c r="BB93" i="3"/>
  <c r="BB80" i="3"/>
  <c r="BB76" i="3"/>
  <c r="BB83" i="3"/>
  <c r="BB79" i="3"/>
  <c r="BB75" i="3"/>
  <c r="BB74" i="3"/>
  <c r="BB70" i="3"/>
  <c r="BB66" i="3"/>
  <c r="BB62" i="3"/>
  <c r="BB89" i="3"/>
  <c r="BB73" i="3"/>
  <c r="BB69" i="3"/>
  <c r="BB65" i="3"/>
  <c r="BB99" i="3"/>
  <c r="BB72" i="3"/>
  <c r="BB68" i="3"/>
  <c r="BB64" i="3"/>
  <c r="AP41" i="3"/>
  <c r="AT41" i="3"/>
  <c r="AX41" i="3"/>
  <c r="BB41" i="3"/>
  <c r="AO42" i="3"/>
  <c r="AS42" i="3"/>
  <c r="AW42" i="3"/>
  <c r="BA42" i="3"/>
  <c r="BE42" i="3"/>
  <c r="AQ44" i="3"/>
  <c r="AU44" i="3"/>
  <c r="AY44" i="3"/>
  <c r="BC44" i="3"/>
  <c r="BF113" i="3"/>
  <c r="BF112" i="3"/>
  <c r="BF111" i="3"/>
  <c r="BF110" i="3"/>
  <c r="BF109" i="3"/>
  <c r="BF108" i="3"/>
  <c r="BF106" i="3"/>
  <c r="BF105" i="3"/>
  <c r="BF104" i="3"/>
  <c r="BF100" i="3"/>
  <c r="BF102" i="3"/>
  <c r="BF98" i="3"/>
  <c r="BF97" i="3"/>
  <c r="BF99" i="3"/>
  <c r="BF96" i="3"/>
  <c r="BF95" i="3"/>
  <c r="BF103" i="3"/>
  <c r="BF101" i="3"/>
  <c r="BF92" i="3"/>
  <c r="BF88" i="3"/>
  <c r="BF84" i="3"/>
  <c r="BF91" i="3"/>
  <c r="BF107" i="3"/>
  <c r="BF94" i="3"/>
  <c r="BF90" i="3"/>
  <c r="BF86" i="3"/>
  <c r="BF82" i="3"/>
  <c r="BF78" i="3"/>
  <c r="BF93" i="3"/>
  <c r="BF89" i="3"/>
  <c r="BF81" i="3"/>
  <c r="BF77" i="3"/>
  <c r="BF87" i="3"/>
  <c r="BF80" i="3"/>
  <c r="BF76" i="3"/>
  <c r="BF74" i="3"/>
  <c r="BF70" i="3"/>
  <c r="BF66" i="3"/>
  <c r="BF62" i="3"/>
  <c r="BF73" i="3"/>
  <c r="BF69" i="3"/>
  <c r="BF65" i="3"/>
  <c r="BF85" i="3"/>
  <c r="BF72" i="3"/>
  <c r="BF68" i="3"/>
  <c r="BF64" i="3"/>
  <c r="AP45" i="3"/>
  <c r="AT45" i="3"/>
  <c r="AX45" i="3"/>
  <c r="BB45" i="3"/>
  <c r="BF45" i="3"/>
  <c r="AO46" i="3"/>
  <c r="AS46" i="3"/>
  <c r="AW46" i="3"/>
  <c r="BA46" i="3"/>
  <c r="BE46" i="3"/>
  <c r="BI46" i="3"/>
  <c r="AQ48" i="3"/>
  <c r="AU48" i="3"/>
  <c r="AY48" i="3"/>
  <c r="BC48" i="3"/>
  <c r="BG48" i="3"/>
  <c r="BJ113" i="3"/>
  <c r="BJ112" i="3"/>
  <c r="BJ111" i="3"/>
  <c r="BJ110" i="3"/>
  <c r="BJ109" i="3"/>
  <c r="BJ108" i="3"/>
  <c r="BJ106" i="3"/>
  <c r="BJ105" i="3"/>
  <c r="BJ104" i="3"/>
  <c r="BJ103" i="3"/>
  <c r="BJ100" i="3"/>
  <c r="BJ107" i="3"/>
  <c r="BJ102" i="3"/>
  <c r="BJ98" i="3"/>
  <c r="BJ97" i="3"/>
  <c r="BJ101" i="3"/>
  <c r="BJ96" i="3"/>
  <c r="BJ95" i="3"/>
  <c r="BJ92" i="3"/>
  <c r="BJ88" i="3"/>
  <c r="BJ84" i="3"/>
  <c r="BJ91" i="3"/>
  <c r="BJ99" i="3"/>
  <c r="BJ90" i="3"/>
  <c r="BJ86" i="3"/>
  <c r="BJ93" i="3"/>
  <c r="BJ87" i="3"/>
  <c r="BJ82" i="3"/>
  <c r="BJ78" i="3"/>
  <c r="BJ85" i="3"/>
  <c r="BJ81" i="3"/>
  <c r="BJ77" i="3"/>
  <c r="BJ94" i="3"/>
  <c r="BJ80" i="3"/>
  <c r="BJ76" i="3"/>
  <c r="BJ89" i="3"/>
  <c r="BJ74" i="3"/>
  <c r="BJ70" i="3"/>
  <c r="BJ66" i="3"/>
  <c r="BJ62" i="3"/>
  <c r="BJ73" i="3"/>
  <c r="BJ69" i="3"/>
  <c r="BJ65" i="3"/>
  <c r="BJ83" i="3"/>
  <c r="BJ79" i="3"/>
  <c r="BJ75" i="3"/>
  <c r="BJ72" i="3"/>
  <c r="BJ68" i="3"/>
  <c r="BJ64" i="3"/>
  <c r="AP49" i="3"/>
  <c r="AT49" i="3"/>
  <c r="AX49" i="3"/>
  <c r="BB49" i="3"/>
  <c r="BF49" i="3"/>
  <c r="BJ49" i="3"/>
  <c r="AO50" i="3"/>
  <c r="AS50" i="3"/>
  <c r="AW50" i="3"/>
  <c r="BA50" i="3"/>
  <c r="BE50" i="3"/>
  <c r="BI50" i="3"/>
  <c r="BM50" i="3"/>
  <c r="AQ52" i="3"/>
  <c r="AU52" i="3"/>
  <c r="AY52" i="3"/>
  <c r="BC52" i="3"/>
  <c r="BG52" i="3"/>
  <c r="BK52" i="3"/>
  <c r="BN113" i="3"/>
  <c r="BN112" i="3"/>
  <c r="BN111" i="3"/>
  <c r="BN110" i="3"/>
  <c r="BN108" i="3"/>
  <c r="BN109" i="3"/>
  <c r="BN106" i="3"/>
  <c r="BN105" i="3"/>
  <c r="BN104" i="3"/>
  <c r="BN100" i="3"/>
  <c r="BN102" i="3"/>
  <c r="BN98" i="3"/>
  <c r="BN97" i="3"/>
  <c r="BN99" i="3"/>
  <c r="BN96" i="3"/>
  <c r="BN107" i="3"/>
  <c r="BN103" i="3"/>
  <c r="BN95" i="3"/>
  <c r="BN94" i="3"/>
  <c r="BN92" i="3"/>
  <c r="BN88" i="3"/>
  <c r="BN84" i="3"/>
  <c r="BN91" i="3"/>
  <c r="BN90" i="3"/>
  <c r="BN86" i="3"/>
  <c r="BN83" i="3"/>
  <c r="BN82" i="3"/>
  <c r="BN78" i="3"/>
  <c r="BN89" i="3"/>
  <c r="BN81" i="3"/>
  <c r="BN77" i="3"/>
  <c r="BN101" i="3"/>
  <c r="BN87" i="3"/>
  <c r="BN80" i="3"/>
  <c r="BN76" i="3"/>
  <c r="BN74" i="3"/>
  <c r="BN70" i="3"/>
  <c r="BN66" i="3"/>
  <c r="BN62" i="3"/>
  <c r="BN93" i="3"/>
  <c r="BN85" i="3"/>
  <c r="BN79" i="3"/>
  <c r="BN75" i="3"/>
  <c r="BN73" i="3"/>
  <c r="BN69" i="3"/>
  <c r="BN65" i="3"/>
  <c r="BN72" i="3"/>
  <c r="BN68" i="3"/>
  <c r="BN64" i="3"/>
  <c r="AP53" i="3"/>
  <c r="AT53" i="3"/>
  <c r="AX53" i="3"/>
  <c r="BB53" i="3"/>
  <c r="BF53" i="3"/>
  <c r="BJ53" i="3"/>
  <c r="BN53" i="3"/>
  <c r="AO54" i="3"/>
  <c r="AS54" i="3"/>
  <c r="AW54" i="3"/>
  <c r="BA54" i="3"/>
  <c r="BE54" i="3"/>
  <c r="BI54" i="3"/>
  <c r="BM54" i="3"/>
  <c r="BQ54" i="3"/>
  <c r="AQ56" i="3"/>
  <c r="AU56" i="3"/>
  <c r="AY56" i="3"/>
  <c r="BC56" i="3"/>
  <c r="BG56" i="3"/>
  <c r="BK56" i="3"/>
  <c r="BO56" i="3"/>
  <c r="BR113" i="3"/>
  <c r="BR112" i="3"/>
  <c r="BR111" i="3"/>
  <c r="BR110" i="3"/>
  <c r="BR108" i="3"/>
  <c r="BR109" i="3"/>
  <c r="BR106" i="3"/>
  <c r="BR105" i="3"/>
  <c r="BR104" i="3"/>
  <c r="BR107" i="3"/>
  <c r="BR100" i="3"/>
  <c r="BR103" i="3"/>
  <c r="BR102" i="3"/>
  <c r="BR98" i="3"/>
  <c r="BR97" i="3"/>
  <c r="BR101" i="3"/>
  <c r="BR96" i="3"/>
  <c r="BR95" i="3"/>
  <c r="BR92" i="3"/>
  <c r="BR88" i="3"/>
  <c r="BR84" i="3"/>
  <c r="BR99" i="3"/>
  <c r="BR94" i="3"/>
  <c r="BR91" i="3"/>
  <c r="BR90" i="3"/>
  <c r="BR86" i="3"/>
  <c r="BR87" i="3"/>
  <c r="BR82" i="3"/>
  <c r="BR78" i="3"/>
  <c r="BR85" i="3"/>
  <c r="BR83" i="3"/>
  <c r="BR81" i="3"/>
  <c r="BR77" i="3"/>
  <c r="BR93" i="3"/>
  <c r="BR80" i="3"/>
  <c r="BR76" i="3"/>
  <c r="BR79" i="3"/>
  <c r="BR75" i="3"/>
  <c r="BR70" i="3"/>
  <c r="BR66" i="3"/>
  <c r="BR62" i="3"/>
  <c r="BR74" i="3"/>
  <c r="BR73" i="3"/>
  <c r="BR69" i="3"/>
  <c r="BR65" i="3"/>
  <c r="BR72" i="3"/>
  <c r="BR68" i="3"/>
  <c r="BR64" i="3"/>
  <c r="AP57" i="3"/>
  <c r="AT57" i="3"/>
  <c r="AX57" i="3"/>
  <c r="BB57" i="3"/>
  <c r="BF57" i="3"/>
  <c r="BJ57" i="3"/>
  <c r="BN57" i="3"/>
  <c r="BR57" i="3"/>
  <c r="AO58" i="3"/>
  <c r="AS58" i="3"/>
  <c r="AW58" i="3"/>
  <c r="BA58" i="3"/>
  <c r="BE58" i="3"/>
  <c r="BI58" i="3"/>
  <c r="BM58" i="3"/>
  <c r="BQ58" i="3"/>
  <c r="BU58" i="3"/>
  <c r="BX59" i="3"/>
  <c r="BX60" i="3"/>
  <c r="BX61" i="3"/>
  <c r="BX65" i="3"/>
  <c r="BX69" i="3"/>
  <c r="BX73" i="3"/>
  <c r="N63" i="3"/>
  <c r="AQ60" i="3"/>
  <c r="AU60" i="3"/>
  <c r="BC60" i="3"/>
  <c r="BK60" i="3"/>
  <c r="BS60" i="3"/>
  <c r="BW60" i="3"/>
  <c r="BV113" i="3"/>
  <c r="BV112" i="3"/>
  <c r="BV111" i="3"/>
  <c r="BV110" i="3"/>
  <c r="BV109" i="3"/>
  <c r="BV108" i="3"/>
  <c r="BV106" i="3"/>
  <c r="BV105" i="3"/>
  <c r="BV104" i="3"/>
  <c r="BV100" i="3"/>
  <c r="BV102" i="3"/>
  <c r="BV98" i="3"/>
  <c r="BV97" i="3"/>
  <c r="BV107" i="3"/>
  <c r="BV103" i="3"/>
  <c r="BV99" i="3"/>
  <c r="BV96" i="3"/>
  <c r="BV95" i="3"/>
  <c r="BV92" i="3"/>
  <c r="BV88" i="3"/>
  <c r="BV84" i="3"/>
  <c r="BV91" i="3"/>
  <c r="BV101" i="3"/>
  <c r="BV94" i="3"/>
  <c r="BV90" i="3"/>
  <c r="BV86" i="3"/>
  <c r="BV82" i="3"/>
  <c r="BV78" i="3"/>
  <c r="BV93" i="3"/>
  <c r="BV89" i="3"/>
  <c r="BV81" i="3"/>
  <c r="BV77" i="3"/>
  <c r="BV87" i="3"/>
  <c r="BV83" i="3"/>
  <c r="BV80" i="3"/>
  <c r="BV76" i="3"/>
  <c r="BV85" i="3"/>
  <c r="BV70" i="3"/>
  <c r="BV66" i="3"/>
  <c r="BV62" i="3"/>
  <c r="BV73" i="3"/>
  <c r="BV69" i="3"/>
  <c r="BV65" i="3"/>
  <c r="BV72" i="3"/>
  <c r="BV68" i="3"/>
  <c r="BV64" i="3"/>
  <c r="AP61" i="3"/>
  <c r="AT61" i="3"/>
  <c r="AX61" i="3"/>
  <c r="BB61" i="3"/>
  <c r="BF61" i="3"/>
  <c r="BQ61" i="3"/>
  <c r="BV61" i="3"/>
  <c r="BC63" i="3"/>
  <c r="BS63" i="3"/>
  <c r="BY113" i="3"/>
  <c r="BY112" i="3"/>
  <c r="BY111" i="3"/>
  <c r="BY110" i="3"/>
  <c r="BY109" i="3"/>
  <c r="BY108" i="3"/>
  <c r="BY107" i="3"/>
  <c r="BY103" i="3"/>
  <c r="BY106" i="3"/>
  <c r="BY105" i="3"/>
  <c r="BY104" i="3"/>
  <c r="BY101" i="3"/>
  <c r="BY99" i="3"/>
  <c r="BY100" i="3"/>
  <c r="BY98" i="3"/>
  <c r="BY97" i="3"/>
  <c r="BY102" i="3"/>
  <c r="BY96" i="3"/>
  <c r="BY94" i="3"/>
  <c r="BY93" i="3"/>
  <c r="BY89" i="3"/>
  <c r="BY85" i="3"/>
  <c r="BY92" i="3"/>
  <c r="BY95" i="3"/>
  <c r="BY91" i="3"/>
  <c r="BY87" i="3"/>
  <c r="BY88" i="3"/>
  <c r="BY83" i="3"/>
  <c r="BY79" i="3"/>
  <c r="BY75" i="3"/>
  <c r="BY86" i="3"/>
  <c r="BY84" i="3"/>
  <c r="BY82" i="3"/>
  <c r="BY78" i="3"/>
  <c r="BY74" i="3"/>
  <c r="BY81" i="3"/>
  <c r="BY77" i="3"/>
  <c r="BY71" i="3"/>
  <c r="BY67" i="3"/>
  <c r="BY63" i="3"/>
  <c r="BY90" i="3"/>
  <c r="BY80" i="3"/>
  <c r="BY76" i="3"/>
  <c r="BY70" i="3"/>
  <c r="BY66" i="3"/>
  <c r="BY62" i="3"/>
  <c r="BY73" i="3"/>
  <c r="BY69" i="3"/>
  <c r="BY65" i="3"/>
  <c r="AW64" i="3"/>
  <c r="BM64" i="3"/>
  <c r="BC66" i="3"/>
  <c r="BS66" i="3"/>
  <c r="CB113" i="3"/>
  <c r="CB111" i="3"/>
  <c r="CB112" i="3"/>
  <c r="CB110" i="3"/>
  <c r="CB109" i="3"/>
  <c r="CB108" i="3"/>
  <c r="CB104" i="3"/>
  <c r="CB107" i="3"/>
  <c r="CB103" i="3"/>
  <c r="CB106" i="3"/>
  <c r="CB102" i="3"/>
  <c r="CB100" i="3"/>
  <c r="CB101" i="3"/>
  <c r="CB95" i="3"/>
  <c r="CB105" i="3"/>
  <c r="CB99" i="3"/>
  <c r="CB98" i="3"/>
  <c r="CB97" i="3"/>
  <c r="CB96" i="3"/>
  <c r="CB90" i="3"/>
  <c r="CB86" i="3"/>
  <c r="CB93" i="3"/>
  <c r="CB94" i="3"/>
  <c r="CB92" i="3"/>
  <c r="CB88" i="3"/>
  <c r="CB91" i="3"/>
  <c r="CB85" i="3"/>
  <c r="CB80" i="3"/>
  <c r="CB76" i="3"/>
  <c r="CB79" i="3"/>
  <c r="CB75" i="3"/>
  <c r="CB89" i="3"/>
  <c r="CB83" i="3"/>
  <c r="CB82" i="3"/>
  <c r="CB78" i="3"/>
  <c r="CB74" i="3"/>
  <c r="CB72" i="3"/>
  <c r="CB68" i="3"/>
  <c r="CA65" i="3"/>
  <c r="CB64" i="3"/>
  <c r="BZ62" i="3"/>
  <c r="CA61" i="3"/>
  <c r="CB71" i="3"/>
  <c r="CB67" i="3"/>
  <c r="CA64" i="3"/>
  <c r="CB63" i="3"/>
  <c r="CB87" i="3"/>
  <c r="CB70" i="3"/>
  <c r="CA67" i="3"/>
  <c r="CB66" i="3"/>
  <c r="BZ64" i="3"/>
  <c r="BB67" i="3"/>
  <c r="BR67" i="3"/>
  <c r="AW68" i="3"/>
  <c r="BM68" i="3"/>
  <c r="BC70" i="3"/>
  <c r="BS70" i="3"/>
  <c r="CF113" i="3"/>
  <c r="CF112" i="3"/>
  <c r="CF111" i="3"/>
  <c r="CF110" i="3"/>
  <c r="CF109" i="3"/>
  <c r="CF104" i="3"/>
  <c r="CF107" i="3"/>
  <c r="CF103" i="3"/>
  <c r="CF106" i="3"/>
  <c r="CF108" i="3"/>
  <c r="CF102" i="3"/>
  <c r="CF105" i="3"/>
  <c r="CF100" i="3"/>
  <c r="CF99" i="3"/>
  <c r="CF95" i="3"/>
  <c r="CF101" i="3"/>
  <c r="CF97" i="3"/>
  <c r="CF90" i="3"/>
  <c r="CF86" i="3"/>
  <c r="CF93" i="3"/>
  <c r="CF92" i="3"/>
  <c r="CF88" i="3"/>
  <c r="CF98" i="3"/>
  <c r="CF89" i="3"/>
  <c r="CF84" i="3"/>
  <c r="CF80" i="3"/>
  <c r="CF76" i="3"/>
  <c r="CF87" i="3"/>
  <c r="CF79" i="3"/>
  <c r="CF75" i="3"/>
  <c r="CF94" i="3"/>
  <c r="CF85" i="3"/>
  <c r="CF82" i="3"/>
  <c r="CF78" i="3"/>
  <c r="CF74" i="3"/>
  <c r="CF96" i="3"/>
  <c r="CF72" i="3"/>
  <c r="CE69" i="3"/>
  <c r="CF68" i="3"/>
  <c r="CD66" i="3"/>
  <c r="CE65" i="3"/>
  <c r="CF64" i="3"/>
  <c r="CC63" i="3"/>
  <c r="CD62" i="3"/>
  <c r="CE61" i="3"/>
  <c r="CF91" i="3"/>
  <c r="CF71" i="3"/>
  <c r="CE68" i="3"/>
  <c r="CF67" i="3"/>
  <c r="CD65" i="3"/>
  <c r="CE64" i="3"/>
  <c r="CF63" i="3"/>
  <c r="CC62" i="3"/>
  <c r="CF83" i="3"/>
  <c r="CF81" i="3"/>
  <c r="CF77" i="3"/>
  <c r="CE71" i="3"/>
  <c r="CF70" i="3"/>
  <c r="CD68" i="3"/>
  <c r="CE67" i="3"/>
  <c r="CF66" i="3"/>
  <c r="CC65" i="3"/>
  <c r="CD64" i="3"/>
  <c r="BB71" i="3"/>
  <c r="BR71" i="3"/>
  <c r="AW72" i="3"/>
  <c r="BM72" i="3"/>
  <c r="CC72" i="3"/>
  <c r="BV74" i="3"/>
  <c r="BF75" i="3"/>
  <c r="AQ78" i="3"/>
  <c r="BF79" i="3"/>
  <c r="AQ82" i="3"/>
  <c r="BF83" i="3"/>
  <c r="CB84" i="3"/>
  <c r="AW86" i="3"/>
  <c r="AQ112" i="3"/>
  <c r="AQ113" i="3"/>
  <c r="AQ111" i="3"/>
  <c r="AQ109" i="3"/>
  <c r="AQ110" i="3"/>
  <c r="AQ108" i="3"/>
  <c r="AQ105" i="3"/>
  <c r="AQ104" i="3"/>
  <c r="AQ107" i="3"/>
  <c r="AQ103" i="3"/>
  <c r="AQ99" i="3"/>
  <c r="AQ101" i="3"/>
  <c r="AQ106" i="3"/>
  <c r="AQ96" i="3"/>
  <c r="AQ100" i="3"/>
  <c r="AQ95" i="3"/>
  <c r="AQ98" i="3"/>
  <c r="AQ91" i="3"/>
  <c r="AQ87" i="3"/>
  <c r="AQ94" i="3"/>
  <c r="AQ90" i="3"/>
  <c r="AQ93" i="3"/>
  <c r="AQ89" i="3"/>
  <c r="AQ85" i="3"/>
  <c r="AQ81" i="3"/>
  <c r="AQ77" i="3"/>
  <c r="AQ102" i="3"/>
  <c r="AQ88" i="3"/>
  <c r="AQ80" i="3"/>
  <c r="AQ76" i="3"/>
  <c r="AQ86" i="3"/>
  <c r="AQ83" i="3"/>
  <c r="AQ79" i="3"/>
  <c r="AQ75" i="3"/>
  <c r="AQ73" i="3"/>
  <c r="AQ69" i="3"/>
  <c r="AQ65" i="3"/>
  <c r="AQ72" i="3"/>
  <c r="AQ68" i="3"/>
  <c r="AQ64" i="3"/>
  <c r="AQ84" i="3"/>
  <c r="AQ71" i="3"/>
  <c r="AQ67" i="3"/>
  <c r="AP30" i="3"/>
  <c r="AO31" i="3"/>
  <c r="AQ33" i="3"/>
  <c r="AU112" i="3"/>
  <c r="AU109" i="3"/>
  <c r="AU111" i="3"/>
  <c r="AU113" i="3"/>
  <c r="AU108" i="3"/>
  <c r="AU110" i="3"/>
  <c r="AU105" i="3"/>
  <c r="AU104" i="3"/>
  <c r="AU107" i="3"/>
  <c r="AU103" i="3"/>
  <c r="AU99" i="3"/>
  <c r="AU106" i="3"/>
  <c r="AU101" i="3"/>
  <c r="AU96" i="3"/>
  <c r="AU102" i="3"/>
  <c r="AU95" i="3"/>
  <c r="AU100" i="3"/>
  <c r="AU91" i="3"/>
  <c r="AU87" i="3"/>
  <c r="AU94" i="3"/>
  <c r="AU90" i="3"/>
  <c r="AU98" i="3"/>
  <c r="AU97" i="3"/>
  <c r="AU93" i="3"/>
  <c r="AU89" i="3"/>
  <c r="AU85" i="3"/>
  <c r="AU86" i="3"/>
  <c r="AU84" i="3"/>
  <c r="AU81" i="3"/>
  <c r="AU77" i="3"/>
  <c r="AU80" i="3"/>
  <c r="AU76" i="3"/>
  <c r="AU92" i="3"/>
  <c r="AU83" i="3"/>
  <c r="AU79" i="3"/>
  <c r="AU75" i="3"/>
  <c r="AU73" i="3"/>
  <c r="AU69" i="3"/>
  <c r="AU65" i="3"/>
  <c r="AU72" i="3"/>
  <c r="AU68" i="3"/>
  <c r="AU64" i="3"/>
  <c r="AU88" i="3"/>
  <c r="AU82" i="3"/>
  <c r="AU78" i="3"/>
  <c r="AU71" i="3"/>
  <c r="AU67" i="3"/>
  <c r="AP34" i="3"/>
  <c r="AT34" i="3"/>
  <c r="AO35" i="3"/>
  <c r="AS35" i="3"/>
  <c r="AQ37" i="3"/>
  <c r="AU37" i="3"/>
  <c r="AY112" i="3"/>
  <c r="AY111" i="3"/>
  <c r="AY109" i="3"/>
  <c r="AY113" i="3"/>
  <c r="AY108" i="3"/>
  <c r="AY110" i="3"/>
  <c r="AY105" i="3"/>
  <c r="AY104" i="3"/>
  <c r="AY107" i="3"/>
  <c r="AY103" i="3"/>
  <c r="AY99" i="3"/>
  <c r="AY101" i="3"/>
  <c r="AY98" i="3"/>
  <c r="AY96" i="3"/>
  <c r="AY100" i="3"/>
  <c r="AY95" i="3"/>
  <c r="AY91" i="3"/>
  <c r="AY87" i="3"/>
  <c r="AY97" i="3"/>
  <c r="AY94" i="3"/>
  <c r="AY90" i="3"/>
  <c r="AY102" i="3"/>
  <c r="AY93" i="3"/>
  <c r="AY89" i="3"/>
  <c r="AY85" i="3"/>
  <c r="AY106" i="3"/>
  <c r="AY81" i="3"/>
  <c r="AY77" i="3"/>
  <c r="AY92" i="3"/>
  <c r="AY88" i="3"/>
  <c r="AY84" i="3"/>
  <c r="AY80" i="3"/>
  <c r="AY76" i="3"/>
  <c r="AY86" i="3"/>
  <c r="AY83" i="3"/>
  <c r="AY79" i="3"/>
  <c r="AY75" i="3"/>
  <c r="AY73" i="3"/>
  <c r="AY69" i="3"/>
  <c r="AY65" i="3"/>
  <c r="AY82" i="3"/>
  <c r="AY78" i="3"/>
  <c r="AY72" i="3"/>
  <c r="AY68" i="3"/>
  <c r="AY64" i="3"/>
  <c r="AY71" i="3"/>
  <c r="AY67" i="3"/>
  <c r="AP38" i="3"/>
  <c r="AT38" i="3"/>
  <c r="AX38" i="3"/>
  <c r="AO39" i="3"/>
  <c r="AS39" i="3"/>
  <c r="AW39" i="3"/>
  <c r="AQ41" i="3"/>
  <c r="AU41" i="3"/>
  <c r="AY41" i="3"/>
  <c r="BC112" i="3"/>
  <c r="BC111" i="3"/>
  <c r="BC109" i="3"/>
  <c r="BC113" i="3"/>
  <c r="BC108" i="3"/>
  <c r="BC105" i="3"/>
  <c r="BC110" i="3"/>
  <c r="BC104" i="3"/>
  <c r="BC107" i="3"/>
  <c r="BC103" i="3"/>
  <c r="BC106" i="3"/>
  <c r="BC99" i="3"/>
  <c r="BC101" i="3"/>
  <c r="BC96" i="3"/>
  <c r="BC102" i="3"/>
  <c r="BC98" i="3"/>
  <c r="BC95" i="3"/>
  <c r="BC97" i="3"/>
  <c r="BC91" i="3"/>
  <c r="BC87" i="3"/>
  <c r="BC94" i="3"/>
  <c r="BC90" i="3"/>
  <c r="BC93" i="3"/>
  <c r="BC89" i="3"/>
  <c r="BC85" i="3"/>
  <c r="BC92" i="3"/>
  <c r="BC86" i="3"/>
  <c r="BC81" i="3"/>
  <c r="BC77" i="3"/>
  <c r="BC80" i="3"/>
  <c r="BC76" i="3"/>
  <c r="BC100" i="3"/>
  <c r="BC84" i="3"/>
  <c r="BC83" i="3"/>
  <c r="BC79" i="3"/>
  <c r="BC75" i="3"/>
  <c r="BC82" i="3"/>
  <c r="BC78" i="3"/>
  <c r="BC73" i="3"/>
  <c r="BC69" i="3"/>
  <c r="BC65" i="3"/>
  <c r="BC88" i="3"/>
  <c r="BC72" i="3"/>
  <c r="BC68" i="3"/>
  <c r="BC64" i="3"/>
  <c r="BC71" i="3"/>
  <c r="BC67" i="3"/>
  <c r="AP42" i="3"/>
  <c r="AT42" i="3"/>
  <c r="AX42" i="3"/>
  <c r="BB42" i="3"/>
  <c r="AO43" i="3"/>
  <c r="AS43" i="3"/>
  <c r="AW43" i="3"/>
  <c r="BA43" i="3"/>
  <c r="BE43" i="3"/>
  <c r="AQ45" i="3"/>
  <c r="AU45" i="3"/>
  <c r="AY45" i="3"/>
  <c r="BC45" i="3"/>
  <c r="BG112" i="3"/>
  <c r="BG111" i="3"/>
  <c r="BG113" i="3"/>
  <c r="BG109" i="3"/>
  <c r="BG110" i="3"/>
  <c r="BG108" i="3"/>
  <c r="BG105" i="3"/>
  <c r="BG104" i="3"/>
  <c r="BG107" i="3"/>
  <c r="BG103" i="3"/>
  <c r="BG99" i="3"/>
  <c r="BG101" i="3"/>
  <c r="BG96" i="3"/>
  <c r="BG100" i="3"/>
  <c r="BG95" i="3"/>
  <c r="BG106" i="3"/>
  <c r="BG98" i="3"/>
  <c r="BG94" i="3"/>
  <c r="BG91" i="3"/>
  <c r="BG87" i="3"/>
  <c r="BG102" i="3"/>
  <c r="BG90" i="3"/>
  <c r="BG93" i="3"/>
  <c r="BG89" i="3"/>
  <c r="BG85" i="3"/>
  <c r="BG81" i="3"/>
  <c r="BG77" i="3"/>
  <c r="BG88" i="3"/>
  <c r="BG80" i="3"/>
  <c r="BG76" i="3"/>
  <c r="BG97" i="3"/>
  <c r="BG86" i="3"/>
  <c r="BG83" i="3"/>
  <c r="BG79" i="3"/>
  <c r="BG75" i="3"/>
  <c r="BG73" i="3"/>
  <c r="BG69" i="3"/>
  <c r="BG65" i="3"/>
  <c r="BG61" i="3"/>
  <c r="BG72" i="3"/>
  <c r="BG68" i="3"/>
  <c r="BG64" i="3"/>
  <c r="BG92" i="3"/>
  <c r="BG71" i="3"/>
  <c r="BG67" i="3"/>
  <c r="AP46" i="3"/>
  <c r="AT46" i="3"/>
  <c r="AX46" i="3"/>
  <c r="BB46" i="3"/>
  <c r="BF46" i="3"/>
  <c r="AO47" i="3"/>
  <c r="AS47" i="3"/>
  <c r="AW47" i="3"/>
  <c r="BA47" i="3"/>
  <c r="BE47" i="3"/>
  <c r="BI47" i="3"/>
  <c r="AQ49" i="3"/>
  <c r="AU49" i="3"/>
  <c r="AY49" i="3"/>
  <c r="BC49" i="3"/>
  <c r="BG49" i="3"/>
  <c r="BK112" i="3"/>
  <c r="BK111" i="3"/>
  <c r="BK109" i="3"/>
  <c r="BK108" i="3"/>
  <c r="BK110" i="3"/>
  <c r="BK113" i="3"/>
  <c r="BK105" i="3"/>
  <c r="BK104" i="3"/>
  <c r="BK107" i="3"/>
  <c r="BK103" i="3"/>
  <c r="BK99" i="3"/>
  <c r="BK106" i="3"/>
  <c r="BK101" i="3"/>
  <c r="BK96" i="3"/>
  <c r="BK102" i="3"/>
  <c r="BK95" i="3"/>
  <c r="BK94" i="3"/>
  <c r="BK91" i="3"/>
  <c r="BK87" i="3"/>
  <c r="BK83" i="3"/>
  <c r="BK90" i="3"/>
  <c r="BK100" i="3"/>
  <c r="BK97" i="3"/>
  <c r="BK93" i="3"/>
  <c r="BK89" i="3"/>
  <c r="BK85" i="3"/>
  <c r="BK86" i="3"/>
  <c r="BK84" i="3"/>
  <c r="BK81" i="3"/>
  <c r="BK77" i="3"/>
  <c r="BK98" i="3"/>
  <c r="BK80" i="3"/>
  <c r="BK76" i="3"/>
  <c r="BK92" i="3"/>
  <c r="BK79" i="3"/>
  <c r="BK75" i="3"/>
  <c r="BK88" i="3"/>
  <c r="BK73" i="3"/>
  <c r="BK69" i="3"/>
  <c r="BK65" i="3"/>
  <c r="BK61" i="3"/>
  <c r="BK72" i="3"/>
  <c r="BK68" i="3"/>
  <c r="BK64" i="3"/>
  <c r="BK82" i="3"/>
  <c r="BK78" i="3"/>
  <c r="BK71" i="3"/>
  <c r="BK67" i="3"/>
  <c r="AP50" i="3"/>
  <c r="AT50" i="3"/>
  <c r="AX50" i="3"/>
  <c r="BB50" i="3"/>
  <c r="BF50" i="3"/>
  <c r="BJ50" i="3"/>
  <c r="AO51" i="3"/>
  <c r="AS51" i="3"/>
  <c r="AW51" i="3"/>
  <c r="BA51" i="3"/>
  <c r="BE51" i="3"/>
  <c r="BI51" i="3"/>
  <c r="BM51" i="3"/>
  <c r="AQ53" i="3"/>
  <c r="AU53" i="3"/>
  <c r="AY53" i="3"/>
  <c r="BC53" i="3"/>
  <c r="BG53" i="3"/>
  <c r="BK53" i="3"/>
  <c r="BO112" i="3"/>
  <c r="BO111" i="3"/>
  <c r="BO109" i="3"/>
  <c r="BO113" i="3"/>
  <c r="BO108" i="3"/>
  <c r="BO110" i="3"/>
  <c r="BO105" i="3"/>
  <c r="BO104" i="3"/>
  <c r="BO107" i="3"/>
  <c r="BO103" i="3"/>
  <c r="BO99" i="3"/>
  <c r="BO101" i="3"/>
  <c r="BO98" i="3"/>
  <c r="BO96" i="3"/>
  <c r="BO106" i="3"/>
  <c r="BO100" i="3"/>
  <c r="BO95" i="3"/>
  <c r="BO94" i="3"/>
  <c r="BO102" i="3"/>
  <c r="BO91" i="3"/>
  <c r="BO87" i="3"/>
  <c r="BO83" i="3"/>
  <c r="BO97" i="3"/>
  <c r="BO90" i="3"/>
  <c r="BO93" i="3"/>
  <c r="BO89" i="3"/>
  <c r="BO85" i="3"/>
  <c r="BO81" i="3"/>
  <c r="BO77" i="3"/>
  <c r="BO92" i="3"/>
  <c r="BO88" i="3"/>
  <c r="BO84" i="3"/>
  <c r="BO80" i="3"/>
  <c r="BO76" i="3"/>
  <c r="BO86" i="3"/>
  <c r="BO79" i="3"/>
  <c r="BO75" i="3"/>
  <c r="BO73" i="3"/>
  <c r="BO69" i="3"/>
  <c r="BO65" i="3"/>
  <c r="BO61" i="3"/>
  <c r="BO82" i="3"/>
  <c r="BO78" i="3"/>
  <c r="BO72" i="3"/>
  <c r="BO68" i="3"/>
  <c r="BO64" i="3"/>
  <c r="BO71" i="3"/>
  <c r="BO67" i="3"/>
  <c r="AP54" i="3"/>
  <c r="AT54" i="3"/>
  <c r="AX54" i="3"/>
  <c r="BB54" i="3"/>
  <c r="BF54" i="3"/>
  <c r="BJ54" i="3"/>
  <c r="BN54" i="3"/>
  <c r="AO55" i="3"/>
  <c r="AS55" i="3"/>
  <c r="AW55" i="3"/>
  <c r="BA55" i="3"/>
  <c r="BE55" i="3"/>
  <c r="BI55" i="3"/>
  <c r="BM55" i="3"/>
  <c r="BQ55" i="3"/>
  <c r="BU55" i="3"/>
  <c r="AQ57" i="3"/>
  <c r="AU57" i="3"/>
  <c r="AY57" i="3"/>
  <c r="BC57" i="3"/>
  <c r="BG57" i="3"/>
  <c r="BK57" i="3"/>
  <c r="BO57" i="3"/>
  <c r="BS112" i="3"/>
  <c r="BS111" i="3"/>
  <c r="BS109" i="3"/>
  <c r="BS113" i="3"/>
  <c r="BS108" i="3"/>
  <c r="BS105" i="3"/>
  <c r="BS104" i="3"/>
  <c r="BS110" i="3"/>
  <c r="BS107" i="3"/>
  <c r="BS103" i="3"/>
  <c r="BS106" i="3"/>
  <c r="BS99" i="3"/>
  <c r="BS101" i="3"/>
  <c r="BS96" i="3"/>
  <c r="BS102" i="3"/>
  <c r="BS98" i="3"/>
  <c r="BS95" i="3"/>
  <c r="BS94" i="3"/>
  <c r="BS97" i="3"/>
  <c r="BS91" i="3"/>
  <c r="BS87" i="3"/>
  <c r="BS83" i="3"/>
  <c r="BS100" i="3"/>
  <c r="BS90" i="3"/>
  <c r="BS93" i="3"/>
  <c r="BS89" i="3"/>
  <c r="BS85" i="3"/>
  <c r="BS92" i="3"/>
  <c r="BS86" i="3"/>
  <c r="BS81" i="3"/>
  <c r="BS77" i="3"/>
  <c r="BS80" i="3"/>
  <c r="BS76" i="3"/>
  <c r="BS84" i="3"/>
  <c r="BS79" i="3"/>
  <c r="BS75" i="3"/>
  <c r="BS82" i="3"/>
  <c r="BS78" i="3"/>
  <c r="BS74" i="3"/>
  <c r="BS73" i="3"/>
  <c r="BS69" i="3"/>
  <c r="BS65" i="3"/>
  <c r="BS61" i="3"/>
  <c r="BS72" i="3"/>
  <c r="BS68" i="3"/>
  <c r="BS64" i="3"/>
  <c r="BS71" i="3"/>
  <c r="BS67" i="3"/>
  <c r="AP58" i="3"/>
  <c r="AT58" i="3"/>
  <c r="AX58" i="3"/>
  <c r="BB58" i="3"/>
  <c r="BF58" i="3"/>
  <c r="BJ58" i="3"/>
  <c r="BN58" i="3"/>
  <c r="BR58" i="3"/>
  <c r="BV58" i="3"/>
  <c r="AO59" i="3"/>
  <c r="AS59" i="3"/>
  <c r="AW59" i="3"/>
  <c r="BA59" i="3"/>
  <c r="BE59" i="3"/>
  <c r="BI59" i="3"/>
  <c r="BM59" i="3"/>
  <c r="BQ59" i="3"/>
  <c r="BU59" i="3"/>
  <c r="AQ61" i="3"/>
  <c r="AU61" i="3"/>
  <c r="AY61" i="3"/>
  <c r="BC61" i="3"/>
  <c r="BM61" i="3"/>
  <c r="BR61" i="3"/>
  <c r="AQ62" i="3"/>
  <c r="AY62" i="3"/>
  <c r="BG62" i="3"/>
  <c r="BO62" i="3"/>
  <c r="BW62" i="3"/>
  <c r="AP63" i="3"/>
  <c r="AX63" i="3"/>
  <c r="BF63" i="3"/>
  <c r="BN63" i="3"/>
  <c r="BV63" i="3"/>
  <c r="BA64" i="3"/>
  <c r="BQ64" i="3"/>
  <c r="CB65" i="3"/>
  <c r="AQ66" i="3"/>
  <c r="BG66" i="3"/>
  <c r="BW66" i="3"/>
  <c r="AP67" i="3"/>
  <c r="BF67" i="3"/>
  <c r="BV67" i="3"/>
  <c r="BA68" i="3"/>
  <c r="BQ68" i="3"/>
  <c r="CB69" i="3"/>
  <c r="AQ70" i="3"/>
  <c r="BG70" i="3"/>
  <c r="BW70" i="3"/>
  <c r="AP71" i="3"/>
  <c r="BF71" i="3"/>
  <c r="BV71" i="3"/>
  <c r="BA72" i="3"/>
  <c r="BQ72" i="3"/>
  <c r="CB73" i="3"/>
  <c r="AQ74" i="3"/>
  <c r="BG74" i="3"/>
  <c r="CD74" i="3"/>
  <c r="BV75" i="3"/>
  <c r="BG78" i="3"/>
  <c r="BV79" i="3"/>
  <c r="BG82" i="3"/>
  <c r="BZ83" i="3"/>
  <c r="AX85" i="3"/>
  <c r="CC86" i="3"/>
  <c r="CX113" i="3"/>
  <c r="CX112" i="3"/>
  <c r="CX111" i="3"/>
  <c r="CX110" i="3"/>
  <c r="CX108" i="3"/>
  <c r="CX107" i="3"/>
  <c r="CX106" i="3"/>
  <c r="CX105" i="3"/>
  <c r="CX109" i="3"/>
  <c r="CX104" i="3"/>
  <c r="CX100" i="3"/>
  <c r="CX103" i="3"/>
  <c r="CX102" i="3"/>
  <c r="CX98" i="3"/>
  <c r="CX97" i="3"/>
  <c r="CX101" i="3"/>
  <c r="CX96" i="3"/>
  <c r="CX95" i="3"/>
  <c r="CX92" i="3"/>
  <c r="CX88" i="3"/>
  <c r="CW85" i="3"/>
  <c r="CX84" i="3"/>
  <c r="CX99" i="3"/>
  <c r="CX91" i="3"/>
  <c r="CX94" i="3"/>
  <c r="CX90" i="3"/>
  <c r="CX86" i="3"/>
  <c r="CW88" i="3"/>
  <c r="CX87" i="3"/>
  <c r="CV84" i="3"/>
  <c r="CT83" i="3"/>
  <c r="CX82" i="3"/>
  <c r="CT82" i="3"/>
  <c r="CU81" i="3"/>
  <c r="CV80" i="3"/>
  <c r="CW79" i="3"/>
  <c r="CS79" i="3"/>
  <c r="CX78" i="3"/>
  <c r="CT78" i="3"/>
  <c r="CU77" i="3"/>
  <c r="CV76" i="3"/>
  <c r="CW75" i="3"/>
  <c r="CS75" i="3"/>
  <c r="CW90" i="3"/>
  <c r="CV87" i="3"/>
  <c r="CW86" i="3"/>
  <c r="CX85" i="3"/>
  <c r="CU84" i="3"/>
  <c r="CX83" i="3"/>
  <c r="CS83" i="3"/>
  <c r="CW82" i="3"/>
  <c r="CS82" i="3"/>
  <c r="CX81" i="3"/>
  <c r="CT81" i="3"/>
  <c r="CU80" i="3"/>
  <c r="CV79" i="3"/>
  <c r="CW78" i="3"/>
  <c r="CS78" i="3"/>
  <c r="CX77" i="3"/>
  <c r="CT77" i="3"/>
  <c r="CU76" i="3"/>
  <c r="CV75" i="3"/>
  <c r="CW74" i="3"/>
  <c r="CS74" i="3"/>
  <c r="CX93" i="3"/>
  <c r="CU86" i="3"/>
  <c r="CV85" i="3"/>
  <c r="CS84" i="3"/>
  <c r="CW83" i="3"/>
  <c r="CV82" i="3"/>
  <c r="CW81" i="3"/>
  <c r="CS81" i="3"/>
  <c r="CX80" i="3"/>
  <c r="CT80" i="3"/>
  <c r="CU79" i="3"/>
  <c r="CV78" i="3"/>
  <c r="CW77" i="3"/>
  <c r="CS77" i="3"/>
  <c r="CX76" i="3"/>
  <c r="CT76" i="3"/>
  <c r="CU75" i="3"/>
  <c r="CV74" i="3"/>
  <c r="CV94" i="3"/>
  <c r="CV91" i="3"/>
  <c r="CX89" i="3"/>
  <c r="CS80" i="3"/>
  <c r="CX79" i="3"/>
  <c r="CN77" i="3"/>
  <c r="CS76" i="3"/>
  <c r="CX75" i="3"/>
  <c r="CQ74" i="3"/>
  <c r="CU73" i="3"/>
  <c r="CQ73" i="3"/>
  <c r="CM73" i="3"/>
  <c r="CI73" i="3"/>
  <c r="CV72" i="3"/>
  <c r="CR72" i="3"/>
  <c r="CN72" i="3"/>
  <c r="CJ72" i="3"/>
  <c r="CW71" i="3"/>
  <c r="CS71" i="3"/>
  <c r="CO71" i="3"/>
  <c r="CK71" i="3"/>
  <c r="CX70" i="3"/>
  <c r="CT70" i="3"/>
  <c r="CP70" i="3"/>
  <c r="CL70" i="3"/>
  <c r="CH70" i="3"/>
  <c r="CU69" i="3"/>
  <c r="CQ69" i="3"/>
  <c r="CM69" i="3"/>
  <c r="CI69" i="3"/>
  <c r="CV68" i="3"/>
  <c r="CR68" i="3"/>
  <c r="CN68" i="3"/>
  <c r="CJ68" i="3"/>
  <c r="CW67" i="3"/>
  <c r="CS67" i="3"/>
  <c r="CO67" i="3"/>
  <c r="CK67" i="3"/>
  <c r="CG67" i="3"/>
  <c r="CX66" i="3"/>
  <c r="CT66" i="3"/>
  <c r="CP66" i="3"/>
  <c r="CL66" i="3"/>
  <c r="CH66" i="3"/>
  <c r="CU65" i="3"/>
  <c r="CQ65" i="3"/>
  <c r="CM65" i="3"/>
  <c r="CI65" i="3"/>
  <c r="CV64" i="3"/>
  <c r="CR64" i="3"/>
  <c r="CN64" i="3"/>
  <c r="CJ64" i="3"/>
  <c r="CW63" i="3"/>
  <c r="CS63" i="3"/>
  <c r="CO63" i="3"/>
  <c r="CK63" i="3"/>
  <c r="CG63" i="3"/>
  <c r="CX62" i="3"/>
  <c r="CT62" i="3"/>
  <c r="CP62" i="3"/>
  <c r="CL62" i="3"/>
  <c r="CH62" i="3"/>
  <c r="CU61" i="3"/>
  <c r="CQ61" i="3"/>
  <c r="CM61" i="3"/>
  <c r="CI61" i="3"/>
  <c r="CS86" i="3"/>
  <c r="CT85" i="3"/>
  <c r="CU82" i="3"/>
  <c r="CO80" i="3"/>
  <c r="CT79" i="3"/>
  <c r="CU78" i="3"/>
  <c r="CO76" i="3"/>
  <c r="CT75" i="3"/>
  <c r="CX74" i="3"/>
  <c r="CP74" i="3"/>
  <c r="CX73" i="3"/>
  <c r="CT73" i="3"/>
  <c r="CP73" i="3"/>
  <c r="CL73" i="3"/>
  <c r="CU72" i="3"/>
  <c r="CQ72" i="3"/>
  <c r="CM72" i="3"/>
  <c r="CI72" i="3"/>
  <c r="CV71" i="3"/>
  <c r="CR71" i="3"/>
  <c r="CN71" i="3"/>
  <c r="CJ71" i="3"/>
  <c r="CW70" i="3"/>
  <c r="CS70" i="3"/>
  <c r="CO70" i="3"/>
  <c r="CK70" i="3"/>
  <c r="CX69" i="3"/>
  <c r="CT69" i="3"/>
  <c r="CP69" i="3"/>
  <c r="CL69" i="3"/>
  <c r="CH69" i="3"/>
  <c r="CU68" i="3"/>
  <c r="CQ68" i="3"/>
  <c r="CM68" i="3"/>
  <c r="CI68" i="3"/>
  <c r="CV67" i="3"/>
  <c r="CR67" i="3"/>
  <c r="CN67" i="3"/>
  <c r="CJ67" i="3"/>
  <c r="CW66" i="3"/>
  <c r="CS66" i="3"/>
  <c r="CO66" i="3"/>
  <c r="CK66" i="3"/>
  <c r="CG66" i="3"/>
  <c r="CX65" i="3"/>
  <c r="CT65" i="3"/>
  <c r="CP65" i="3"/>
  <c r="CL65" i="3"/>
  <c r="CH65" i="3"/>
  <c r="CU64" i="3"/>
  <c r="CQ64" i="3"/>
  <c r="CM64" i="3"/>
  <c r="CI64" i="3"/>
  <c r="CV63" i="3"/>
  <c r="CR63" i="3"/>
  <c r="CN63" i="3"/>
  <c r="CJ63" i="3"/>
  <c r="CW62" i="3"/>
  <c r="CS62" i="3"/>
  <c r="CO62" i="3"/>
  <c r="CK62" i="3"/>
  <c r="CG62" i="3"/>
  <c r="CX61" i="3"/>
  <c r="CT61" i="3"/>
  <c r="CP61" i="3"/>
  <c r="CL61" i="3"/>
  <c r="CK86" i="3"/>
  <c r="CL85" i="3"/>
  <c r="CQ82" i="3"/>
  <c r="CV81" i="3"/>
  <c r="CK80" i="3"/>
  <c r="CP79" i="3"/>
  <c r="CQ78" i="3"/>
  <c r="CV77" i="3"/>
  <c r="CK76" i="3"/>
  <c r="CP75" i="3"/>
  <c r="CU74" i="3"/>
  <c r="CM74" i="3"/>
  <c r="CW73" i="3"/>
  <c r="CS73" i="3"/>
  <c r="CO73" i="3"/>
  <c r="CK73" i="3"/>
  <c r="CX72" i="3"/>
  <c r="CT72" i="3"/>
  <c r="CP72" i="3"/>
  <c r="CL72" i="3"/>
  <c r="CH72" i="3"/>
  <c r="CU71" i="3"/>
  <c r="CQ71" i="3"/>
  <c r="CM71" i="3"/>
  <c r="CI71" i="3"/>
  <c r="CV70" i="3"/>
  <c r="CR70" i="3"/>
  <c r="CN70" i="3"/>
  <c r="CJ70" i="3"/>
  <c r="CW69" i="3"/>
  <c r="CS69" i="3"/>
  <c r="CO69" i="3"/>
  <c r="CK69" i="3"/>
  <c r="CG69" i="3"/>
  <c r="CX68" i="3"/>
  <c r="CT68" i="3"/>
  <c r="CP68" i="3"/>
  <c r="CL68" i="3"/>
  <c r="CH68" i="3"/>
  <c r="CU67" i="3"/>
  <c r="CQ67" i="3"/>
  <c r="CM67" i="3"/>
  <c r="CI67" i="3"/>
  <c r="CV66" i="3"/>
  <c r="CR66" i="3"/>
  <c r="CN66" i="3"/>
  <c r="CJ66" i="3"/>
  <c r="CW65" i="3"/>
  <c r="CS65" i="3"/>
  <c r="CO65" i="3"/>
  <c r="CK65" i="3"/>
  <c r="CG65" i="3"/>
  <c r="CX64" i="3"/>
  <c r="CT64" i="3"/>
  <c r="CP64" i="3"/>
  <c r="CL64" i="3"/>
  <c r="CH64" i="3"/>
  <c r="CT93" i="3"/>
  <c r="AQ97" i="3"/>
  <c r="BW67" i="3"/>
  <c r="CC113" i="3"/>
  <c r="CC112" i="3"/>
  <c r="CC111" i="3"/>
  <c r="CC108" i="3"/>
  <c r="CC110" i="3"/>
  <c r="CC107" i="3"/>
  <c r="CC103" i="3"/>
  <c r="CC106" i="3"/>
  <c r="CC109" i="3"/>
  <c r="CC105" i="3"/>
  <c r="CC101" i="3"/>
  <c r="CC99" i="3"/>
  <c r="CC102" i="3"/>
  <c r="CC104" i="3"/>
  <c r="CC98" i="3"/>
  <c r="CC97" i="3"/>
  <c r="CC100" i="3"/>
  <c r="CC96" i="3"/>
  <c r="CC93" i="3"/>
  <c r="CC89" i="3"/>
  <c r="CC85" i="3"/>
  <c r="CC95" i="3"/>
  <c r="CC94" i="3"/>
  <c r="CC92" i="3"/>
  <c r="CC91" i="3"/>
  <c r="CC87" i="3"/>
  <c r="CC79" i="3"/>
  <c r="CC75" i="3"/>
  <c r="CC83" i="3"/>
  <c r="CC82" i="3"/>
  <c r="CC78" i="3"/>
  <c r="CC74" i="3"/>
  <c r="CC90" i="3"/>
  <c r="CC88" i="3"/>
  <c r="CC84" i="3"/>
  <c r="CC81" i="3"/>
  <c r="CC77" i="3"/>
  <c r="BZ68" i="3"/>
  <c r="CC69" i="3"/>
  <c r="BW71" i="3"/>
  <c r="CA71" i="3"/>
  <c r="CG113" i="3"/>
  <c r="CG112" i="3"/>
  <c r="CG111" i="3"/>
  <c r="CG110" i="3"/>
  <c r="CG109" i="3"/>
  <c r="CG108" i="3"/>
  <c r="CG107" i="3"/>
  <c r="CG103" i="3"/>
  <c r="CG106" i="3"/>
  <c r="CG105" i="3"/>
  <c r="CG101" i="3"/>
  <c r="CG104" i="3"/>
  <c r="CG99" i="3"/>
  <c r="CG100" i="3"/>
  <c r="CG97" i="3"/>
  <c r="CG102" i="3"/>
  <c r="CG98" i="3"/>
  <c r="CG96" i="3"/>
  <c r="CG95" i="3"/>
  <c r="CG93" i="3"/>
  <c r="CG89" i="3"/>
  <c r="CG85" i="3"/>
  <c r="CG92" i="3"/>
  <c r="CG94" i="3"/>
  <c r="CG91" i="3"/>
  <c r="CG87" i="3"/>
  <c r="CG88" i="3"/>
  <c r="CG79" i="3"/>
  <c r="CG75" i="3"/>
  <c r="CG90" i="3"/>
  <c r="CG86" i="3"/>
  <c r="CG82" i="3"/>
  <c r="CG78" i="3"/>
  <c r="CG74" i="3"/>
  <c r="CG83" i="3"/>
  <c r="CG81" i="3"/>
  <c r="CG77" i="3"/>
  <c r="BZ72" i="3"/>
  <c r="CC73" i="3"/>
  <c r="CG73" i="3"/>
  <c r="BW74" i="3"/>
  <c r="CE74" i="3"/>
  <c r="BZ75" i="3"/>
  <c r="CL103" i="3"/>
  <c r="CA78" i="3"/>
  <c r="BZ79" i="3"/>
  <c r="CA82" i="3"/>
  <c r="CG84" i="3"/>
  <c r="CA88" i="3"/>
  <c r="BW64" i="3"/>
  <c r="BZ113" i="3"/>
  <c r="BZ112" i="3"/>
  <c r="BZ111" i="3"/>
  <c r="BZ110" i="3"/>
  <c r="BZ109" i="3"/>
  <c r="BZ108" i="3"/>
  <c r="BZ106" i="3"/>
  <c r="BZ105" i="3"/>
  <c r="BZ104" i="3"/>
  <c r="BZ103" i="3"/>
  <c r="BZ100" i="3"/>
  <c r="BZ107" i="3"/>
  <c r="BZ102" i="3"/>
  <c r="BZ98" i="3"/>
  <c r="BZ97" i="3"/>
  <c r="BZ101" i="3"/>
  <c r="BZ96" i="3"/>
  <c r="BZ95" i="3"/>
  <c r="BZ99" i="3"/>
  <c r="BZ92" i="3"/>
  <c r="BZ88" i="3"/>
  <c r="BZ84" i="3"/>
  <c r="BZ91" i="3"/>
  <c r="BZ90" i="3"/>
  <c r="BZ86" i="3"/>
  <c r="BZ93" i="3"/>
  <c r="BZ87" i="3"/>
  <c r="BZ82" i="3"/>
  <c r="BZ78" i="3"/>
  <c r="BZ85" i="3"/>
  <c r="BZ81" i="3"/>
  <c r="BZ77" i="3"/>
  <c r="BZ80" i="3"/>
  <c r="BZ76" i="3"/>
  <c r="BZ65" i="3"/>
  <c r="CC66" i="3"/>
  <c r="BW68" i="3"/>
  <c r="CA68" i="3"/>
  <c r="CD113" i="3"/>
  <c r="CD112" i="3"/>
  <c r="CD111" i="3"/>
  <c r="CD110" i="3"/>
  <c r="CD108" i="3"/>
  <c r="CD109" i="3"/>
  <c r="CD106" i="3"/>
  <c r="CD105" i="3"/>
  <c r="CD104" i="3"/>
  <c r="CD100" i="3"/>
  <c r="CD102" i="3"/>
  <c r="CD98" i="3"/>
  <c r="CD107" i="3"/>
  <c r="CD103" i="3"/>
  <c r="CD97" i="3"/>
  <c r="CD99" i="3"/>
  <c r="CD96" i="3"/>
  <c r="CD95" i="3"/>
  <c r="CD94" i="3"/>
  <c r="CD92" i="3"/>
  <c r="CD88" i="3"/>
  <c r="CD84" i="3"/>
  <c r="CD101" i="3"/>
  <c r="CD91" i="3"/>
  <c r="CD90" i="3"/>
  <c r="CD86" i="3"/>
  <c r="CD83" i="3"/>
  <c r="CD82" i="3"/>
  <c r="CD78" i="3"/>
  <c r="CD89" i="3"/>
  <c r="CD81" i="3"/>
  <c r="CD77" i="3"/>
  <c r="CD87" i="3"/>
  <c r="CD80" i="3"/>
  <c r="CD76" i="3"/>
  <c r="BZ69" i="3"/>
  <c r="CD69" i="3"/>
  <c r="CC70" i="3"/>
  <c r="CG70" i="3"/>
  <c r="BW72" i="3"/>
  <c r="CE72" i="3"/>
  <c r="CH113" i="3"/>
  <c r="CH112" i="3"/>
  <c r="CH111" i="3"/>
  <c r="CH110" i="3"/>
  <c r="CH108" i="3"/>
  <c r="CH106" i="3"/>
  <c r="CH109" i="3"/>
  <c r="CH105" i="3"/>
  <c r="CH104" i="3"/>
  <c r="CH107" i="3"/>
  <c r="CH100" i="3"/>
  <c r="CH103" i="3"/>
  <c r="CH102" i="3"/>
  <c r="CH98" i="3"/>
  <c r="CH97" i="3"/>
  <c r="CH101" i="3"/>
  <c r="CH96" i="3"/>
  <c r="CH95" i="3"/>
  <c r="CH92" i="3"/>
  <c r="CH88" i="3"/>
  <c r="CH84" i="3"/>
  <c r="CH94" i="3"/>
  <c r="CH91" i="3"/>
  <c r="CH90" i="3"/>
  <c r="CH86" i="3"/>
  <c r="CH87" i="3"/>
  <c r="CH82" i="3"/>
  <c r="CH78" i="3"/>
  <c r="CH85" i="3"/>
  <c r="CH83" i="3"/>
  <c r="CH81" i="3"/>
  <c r="CH77" i="3"/>
  <c r="CH99" i="3"/>
  <c r="CH93" i="3"/>
  <c r="CH80" i="3"/>
  <c r="CH76" i="3"/>
  <c r="BZ73" i="3"/>
  <c r="CD73" i="3"/>
  <c r="CH73" i="3"/>
  <c r="BZ74" i="3"/>
  <c r="CH74" i="3"/>
  <c r="CD75" i="3"/>
  <c r="CJ77" i="3"/>
  <c r="CM88" i="3"/>
  <c r="CE78" i="3"/>
  <c r="CD79" i="3"/>
  <c r="CJ81" i="3"/>
  <c r="CQ92" i="3"/>
  <c r="CK83" i="3"/>
  <c r="CS95" i="3"/>
  <c r="CS90" i="3"/>
  <c r="CH89" i="3"/>
  <c r="BZ94" i="3"/>
  <c r="BW112" i="3"/>
  <c r="BW111" i="3"/>
  <c r="BW113" i="3"/>
  <c r="BW109" i="3"/>
  <c r="BW110" i="3"/>
  <c r="BW108" i="3"/>
  <c r="BW105" i="3"/>
  <c r="BW104" i="3"/>
  <c r="BW107" i="3"/>
  <c r="BW103" i="3"/>
  <c r="BW99" i="3"/>
  <c r="BW101" i="3"/>
  <c r="BW106" i="3"/>
  <c r="BW96" i="3"/>
  <c r="BW100" i="3"/>
  <c r="BW95" i="3"/>
  <c r="BW98" i="3"/>
  <c r="BW94" i="3"/>
  <c r="BW91" i="3"/>
  <c r="BW87" i="3"/>
  <c r="BW83" i="3"/>
  <c r="BW90" i="3"/>
  <c r="BW93" i="3"/>
  <c r="BW89" i="3"/>
  <c r="BW85" i="3"/>
  <c r="BW102" i="3"/>
  <c r="BW81" i="3"/>
  <c r="BW77" i="3"/>
  <c r="BW97" i="3"/>
  <c r="BW88" i="3"/>
  <c r="BW80" i="3"/>
  <c r="BW76" i="3"/>
  <c r="BW86" i="3"/>
  <c r="BW79" i="3"/>
  <c r="BW75" i="3"/>
  <c r="BW65" i="3"/>
  <c r="CA112" i="3"/>
  <c r="CA111" i="3"/>
  <c r="CA109" i="3"/>
  <c r="CA108" i="3"/>
  <c r="CA110" i="3"/>
  <c r="CA113" i="3"/>
  <c r="CA105" i="3"/>
  <c r="CA104" i="3"/>
  <c r="CA107" i="3"/>
  <c r="CA103" i="3"/>
  <c r="CA99" i="3"/>
  <c r="CA106" i="3"/>
  <c r="CA101" i="3"/>
  <c r="CA96" i="3"/>
  <c r="CA102" i="3"/>
  <c r="CA95" i="3"/>
  <c r="CA94" i="3"/>
  <c r="CA100" i="3"/>
  <c r="CA98" i="3"/>
  <c r="CA91" i="3"/>
  <c r="CA87" i="3"/>
  <c r="CA83" i="3"/>
  <c r="CA90" i="3"/>
  <c r="CA97" i="3"/>
  <c r="CA93" i="3"/>
  <c r="CA89" i="3"/>
  <c r="CA85" i="3"/>
  <c r="CA86" i="3"/>
  <c r="CA84" i="3"/>
  <c r="CA81" i="3"/>
  <c r="CA77" i="3"/>
  <c r="CA80" i="3"/>
  <c r="CA76" i="3"/>
  <c r="CA92" i="3"/>
  <c r="CA79" i="3"/>
  <c r="CA75" i="3"/>
  <c r="BZ66" i="3"/>
  <c r="CC67" i="3"/>
  <c r="BW69" i="3"/>
  <c r="CA69" i="3"/>
  <c r="CE112" i="3"/>
  <c r="CE111" i="3"/>
  <c r="CE109" i="3"/>
  <c r="CE113" i="3"/>
  <c r="CE108" i="3"/>
  <c r="CE110" i="3"/>
  <c r="CE105" i="3"/>
  <c r="CE104" i="3"/>
  <c r="CE107" i="3"/>
  <c r="CE103" i="3"/>
  <c r="CE99" i="3"/>
  <c r="CE101" i="3"/>
  <c r="CE98" i="3"/>
  <c r="CE96" i="3"/>
  <c r="CE100" i="3"/>
  <c r="CE95" i="3"/>
  <c r="CE94" i="3"/>
  <c r="CE91" i="3"/>
  <c r="CE87" i="3"/>
  <c r="CE83" i="3"/>
  <c r="CE97" i="3"/>
  <c r="CE90" i="3"/>
  <c r="CE106" i="3"/>
  <c r="CE102" i="3"/>
  <c r="CE93" i="3"/>
  <c r="CE89" i="3"/>
  <c r="CE85" i="3"/>
  <c r="CE81" i="3"/>
  <c r="CE77" i="3"/>
  <c r="CE92" i="3"/>
  <c r="CE88" i="3"/>
  <c r="CE84" i="3"/>
  <c r="CE80" i="3"/>
  <c r="CE76" i="3"/>
  <c r="CE86" i="3"/>
  <c r="CE79" i="3"/>
  <c r="CE75" i="3"/>
  <c r="BZ70" i="3"/>
  <c r="CD70" i="3"/>
  <c r="CC71" i="3"/>
  <c r="CG71" i="3"/>
  <c r="BW73" i="3"/>
  <c r="CA73" i="3"/>
  <c r="CE73" i="3"/>
  <c r="CI112" i="3"/>
  <c r="CI111" i="3"/>
  <c r="CI109" i="3"/>
  <c r="CI113" i="3"/>
  <c r="CI108" i="3"/>
  <c r="CI105" i="3"/>
  <c r="CI104" i="3"/>
  <c r="CI107" i="3"/>
  <c r="CI103" i="3"/>
  <c r="CI106" i="3"/>
  <c r="CI99" i="3"/>
  <c r="CI110" i="3"/>
  <c r="CI101" i="3"/>
  <c r="CI96" i="3"/>
  <c r="CI102" i="3"/>
  <c r="CI98" i="3"/>
  <c r="CI95" i="3"/>
  <c r="CI94" i="3"/>
  <c r="CI97" i="3"/>
  <c r="CI91" i="3"/>
  <c r="CI87" i="3"/>
  <c r="CI83" i="3"/>
  <c r="CI90" i="3"/>
  <c r="CI93" i="3"/>
  <c r="CI89" i="3"/>
  <c r="CI85" i="3"/>
  <c r="CI92" i="3"/>
  <c r="CI86" i="3"/>
  <c r="CI81" i="3"/>
  <c r="CI77" i="3"/>
  <c r="CI100" i="3"/>
  <c r="CI80" i="3"/>
  <c r="CI76" i="3"/>
  <c r="CI84" i="3"/>
  <c r="CI79" i="3"/>
  <c r="CI75" i="3"/>
  <c r="CA74" i="3"/>
  <c r="CI74" i="3"/>
  <c r="CJ113" i="3"/>
  <c r="CJ111" i="3"/>
  <c r="CJ112" i="3"/>
  <c r="CJ110" i="3"/>
  <c r="CJ109" i="3"/>
  <c r="CJ104" i="3"/>
  <c r="CJ107" i="3"/>
  <c r="CJ103" i="3"/>
  <c r="CJ108" i="3"/>
  <c r="CJ106" i="3"/>
  <c r="CJ102" i="3"/>
  <c r="CJ100" i="3"/>
  <c r="CJ101" i="3"/>
  <c r="CJ98" i="3"/>
  <c r="CJ95" i="3"/>
  <c r="CJ105" i="3"/>
  <c r="CJ99" i="3"/>
  <c r="CJ97" i="3"/>
  <c r="CJ94" i="3"/>
  <c r="CJ90" i="3"/>
  <c r="CJ86" i="3"/>
  <c r="CJ93" i="3"/>
  <c r="CJ89" i="3"/>
  <c r="CJ96" i="3"/>
  <c r="CJ92" i="3"/>
  <c r="CJ88" i="3"/>
  <c r="CJ85" i="3"/>
  <c r="CJ83" i="3"/>
  <c r="CJ80" i="3"/>
  <c r="CJ76" i="3"/>
  <c r="CJ84" i="3"/>
  <c r="CJ79" i="3"/>
  <c r="CJ75" i="3"/>
  <c r="CJ91" i="3"/>
  <c r="CJ82" i="3"/>
  <c r="CJ78" i="3"/>
  <c r="CJ74" i="3"/>
  <c r="CH75" i="3"/>
  <c r="CC76" i="3"/>
  <c r="CI78" i="3"/>
  <c r="CN111" i="3"/>
  <c r="CN113" i="3"/>
  <c r="CN112" i="3"/>
  <c r="CN109" i="3"/>
  <c r="CN104" i="3"/>
  <c r="CN108" i="3"/>
  <c r="CN103" i="3"/>
  <c r="CN110" i="3"/>
  <c r="CN107" i="3"/>
  <c r="CN106" i="3"/>
  <c r="CN105" i="3"/>
  <c r="CN102" i="3"/>
  <c r="CN100" i="3"/>
  <c r="CN99" i="3"/>
  <c r="CN95" i="3"/>
  <c r="CN98" i="3"/>
  <c r="CN101" i="3"/>
  <c r="CN97" i="3"/>
  <c r="CN90" i="3"/>
  <c r="CN86" i="3"/>
  <c r="CN96" i="3"/>
  <c r="CN94" i="3"/>
  <c r="CN93" i="3"/>
  <c r="CN89" i="3"/>
  <c r="CN92" i="3"/>
  <c r="CN88" i="3"/>
  <c r="CN80" i="3"/>
  <c r="CM77" i="3"/>
  <c r="CN76" i="3"/>
  <c r="CK75" i="3"/>
  <c r="CN91" i="3"/>
  <c r="CN87" i="3"/>
  <c r="CN83" i="3"/>
  <c r="CN79" i="3"/>
  <c r="CM76" i="3"/>
  <c r="CN75" i="3"/>
  <c r="CK74" i="3"/>
  <c r="CN85" i="3"/>
  <c r="CN84" i="3"/>
  <c r="CN82" i="3"/>
  <c r="CN78" i="3"/>
  <c r="CL76" i="3"/>
  <c r="CM75" i="3"/>
  <c r="CN74" i="3"/>
  <c r="CH79" i="3"/>
  <c r="CC80" i="3"/>
  <c r="CN81" i="3"/>
  <c r="CI82" i="3"/>
  <c r="CR111" i="3"/>
  <c r="CR113" i="3"/>
  <c r="CR112" i="3"/>
  <c r="CR110" i="3"/>
  <c r="CR109" i="3"/>
  <c r="CR108" i="3"/>
  <c r="CR104" i="3"/>
  <c r="CR103" i="3"/>
  <c r="CR106" i="3"/>
  <c r="CR102" i="3"/>
  <c r="CR107" i="3"/>
  <c r="CR100" i="3"/>
  <c r="CR105" i="3"/>
  <c r="CR101" i="3"/>
  <c r="CR95" i="3"/>
  <c r="CR99" i="3"/>
  <c r="CR98" i="3"/>
  <c r="CR97" i="3"/>
  <c r="CR96" i="3"/>
  <c r="CR90" i="3"/>
  <c r="CR86" i="3"/>
  <c r="CR93" i="3"/>
  <c r="CR89" i="3"/>
  <c r="CR94" i="3"/>
  <c r="CR92" i="3"/>
  <c r="CR88" i="3"/>
  <c r="CR91" i="3"/>
  <c r="CR85" i="3"/>
  <c r="CQ81" i="3"/>
  <c r="CR80" i="3"/>
  <c r="CO79" i="3"/>
  <c r="CP78" i="3"/>
  <c r="CQ77" i="3"/>
  <c r="CR76" i="3"/>
  <c r="CO75" i="3"/>
  <c r="CQ80" i="3"/>
  <c r="CR79" i="3"/>
  <c r="CO78" i="3"/>
  <c r="CP77" i="3"/>
  <c r="CQ76" i="3"/>
  <c r="CR75" i="3"/>
  <c r="CO74" i="3"/>
  <c r="CR83" i="3"/>
  <c r="CR82" i="3"/>
  <c r="CP80" i="3"/>
  <c r="CQ79" i="3"/>
  <c r="CR78" i="3"/>
  <c r="CO77" i="3"/>
  <c r="CP76" i="3"/>
  <c r="CQ75" i="3"/>
  <c r="CR74" i="3"/>
  <c r="CP83" i="3"/>
  <c r="BW84" i="3"/>
  <c r="CR84" i="3"/>
  <c r="CU92" i="3"/>
  <c r="CR87" i="3"/>
  <c r="CQ88" i="3"/>
  <c r="CO90" i="3"/>
  <c r="CM92" i="3"/>
  <c r="CD93" i="3"/>
  <c r="CK113" i="3"/>
  <c r="CK112" i="3"/>
  <c r="CK111" i="3"/>
  <c r="CK110" i="3"/>
  <c r="CK109" i="3"/>
  <c r="CK108" i="3"/>
  <c r="CK107" i="3"/>
  <c r="CK103" i="3"/>
  <c r="CK106" i="3"/>
  <c r="CK105" i="3"/>
  <c r="CK101" i="3"/>
  <c r="CK99" i="3"/>
  <c r="CK104" i="3"/>
  <c r="CK102" i="3"/>
  <c r="CK97" i="3"/>
  <c r="CK100" i="3"/>
  <c r="CK96" i="3"/>
  <c r="CK93" i="3"/>
  <c r="CK89" i="3"/>
  <c r="CK85" i="3"/>
  <c r="CK92" i="3"/>
  <c r="CK98" i="3"/>
  <c r="CK91" i="3"/>
  <c r="CK87" i="3"/>
  <c r="CK77" i="3"/>
  <c r="CM79" i="3"/>
  <c r="CO113" i="3"/>
  <c r="CO112" i="3"/>
  <c r="CO111" i="3"/>
  <c r="CO110" i="3"/>
  <c r="CO109" i="3"/>
  <c r="CO108" i="3"/>
  <c r="CO103" i="3"/>
  <c r="CO107" i="3"/>
  <c r="CO106" i="3"/>
  <c r="CO105" i="3"/>
  <c r="CO104" i="3"/>
  <c r="CO101" i="3"/>
  <c r="CO99" i="3"/>
  <c r="CO100" i="3"/>
  <c r="CO98" i="3"/>
  <c r="CO97" i="3"/>
  <c r="CO102" i="3"/>
  <c r="CO96" i="3"/>
  <c r="CO94" i="3"/>
  <c r="CO93" i="3"/>
  <c r="CO89" i="3"/>
  <c r="CO85" i="3"/>
  <c r="CO92" i="3"/>
  <c r="CO95" i="3"/>
  <c r="CO91" i="3"/>
  <c r="CO87" i="3"/>
  <c r="CL80" i="3"/>
  <c r="CK81" i="3"/>
  <c r="CO81" i="3"/>
  <c r="CL83" i="3"/>
  <c r="CM86" i="3"/>
  <c r="CL87" i="3"/>
  <c r="CT87" i="3"/>
  <c r="CK88" i="3"/>
  <c r="CS88" i="3"/>
  <c r="CL89" i="3"/>
  <c r="DB113" i="3"/>
  <c r="DB112" i="3"/>
  <c r="DB111" i="3"/>
  <c r="DB110" i="3"/>
  <c r="DB109" i="3"/>
  <c r="DB108" i="3"/>
  <c r="DB107" i="3"/>
  <c r="DB106" i="3"/>
  <c r="DB105" i="3"/>
  <c r="DB104" i="3"/>
  <c r="DB100" i="3"/>
  <c r="DB98" i="3"/>
  <c r="DB102" i="3"/>
  <c r="DB97" i="3"/>
  <c r="DB103" i="3"/>
  <c r="DB99" i="3"/>
  <c r="DB96" i="3"/>
  <c r="DB95" i="3"/>
  <c r="DB94" i="3"/>
  <c r="DB92" i="3"/>
  <c r="DA89" i="3"/>
  <c r="DB88" i="3"/>
  <c r="CY87" i="3"/>
  <c r="CZ86" i="3"/>
  <c r="DA85" i="3"/>
  <c r="DB84" i="3"/>
  <c r="CY83" i="3"/>
  <c r="DB91" i="3"/>
  <c r="CY90" i="3"/>
  <c r="CZ89" i="3"/>
  <c r="DB101" i="3"/>
  <c r="DB90" i="3"/>
  <c r="CY89" i="3"/>
  <c r="CZ88" i="3"/>
  <c r="DA87" i="3"/>
  <c r="DB86" i="3"/>
  <c r="CY85" i="3"/>
  <c r="CV96" i="3"/>
  <c r="CL113" i="3"/>
  <c r="CL112" i="3"/>
  <c r="CL111" i="3"/>
  <c r="CL110" i="3"/>
  <c r="CL109" i="3"/>
  <c r="CL108" i="3"/>
  <c r="CL107" i="3"/>
  <c r="CL106" i="3"/>
  <c r="CL105" i="3"/>
  <c r="CL104" i="3"/>
  <c r="CL100" i="3"/>
  <c r="CL102" i="3"/>
  <c r="CL98" i="3"/>
  <c r="CL97" i="3"/>
  <c r="CL99" i="3"/>
  <c r="CL96" i="3"/>
  <c r="CL95" i="3"/>
  <c r="CL101" i="3"/>
  <c r="CL92" i="3"/>
  <c r="CL88" i="3"/>
  <c r="CL84" i="3"/>
  <c r="CL91" i="3"/>
  <c r="CL94" i="3"/>
  <c r="CL90" i="3"/>
  <c r="CL86" i="3"/>
  <c r="CL77" i="3"/>
  <c r="CK78" i="3"/>
  <c r="CM80" i="3"/>
  <c r="CP113" i="3"/>
  <c r="CP112" i="3"/>
  <c r="CP111" i="3"/>
  <c r="CP110" i="3"/>
  <c r="CP109" i="3"/>
  <c r="CP108" i="3"/>
  <c r="CP107" i="3"/>
  <c r="CP106" i="3"/>
  <c r="CP105" i="3"/>
  <c r="CP104" i="3"/>
  <c r="CP103" i="3"/>
  <c r="CP100" i="3"/>
  <c r="CP102" i="3"/>
  <c r="CP98" i="3"/>
  <c r="CP97" i="3"/>
  <c r="CP101" i="3"/>
  <c r="CP96" i="3"/>
  <c r="CP95" i="3"/>
  <c r="CP92" i="3"/>
  <c r="CP88" i="3"/>
  <c r="CP84" i="3"/>
  <c r="CP91" i="3"/>
  <c r="CP99" i="3"/>
  <c r="CP90" i="3"/>
  <c r="CP86" i="3"/>
  <c r="CL81" i="3"/>
  <c r="CP81" i="3"/>
  <c r="CK82" i="3"/>
  <c r="CO82" i="3"/>
  <c r="CO84" i="3"/>
  <c r="CT113" i="3"/>
  <c r="CT112" i="3"/>
  <c r="CT111" i="3"/>
  <c r="CT110" i="3"/>
  <c r="CT108" i="3"/>
  <c r="CT109" i="3"/>
  <c r="CT107" i="3"/>
  <c r="CT106" i="3"/>
  <c r="CT105" i="3"/>
  <c r="CT104" i="3"/>
  <c r="CT100" i="3"/>
  <c r="CT102" i="3"/>
  <c r="CT98" i="3"/>
  <c r="CT97" i="3"/>
  <c r="CT99" i="3"/>
  <c r="CT96" i="3"/>
  <c r="CT103" i="3"/>
  <c r="CT95" i="3"/>
  <c r="CT94" i="3"/>
  <c r="CT92" i="3"/>
  <c r="CT88" i="3"/>
  <c r="CT84" i="3"/>
  <c r="CT91" i="3"/>
  <c r="CT90" i="3"/>
  <c r="CT86" i="3"/>
  <c r="CP85" i="3"/>
  <c r="CO86" i="3"/>
  <c r="CU88" i="3"/>
  <c r="CP89" i="3"/>
  <c r="CL93" i="3"/>
  <c r="DB93" i="3"/>
  <c r="CK94" i="3"/>
  <c r="CT101" i="3"/>
  <c r="CM112" i="3"/>
  <c r="CM111" i="3"/>
  <c r="CM113" i="3"/>
  <c r="CM109" i="3"/>
  <c r="CM110" i="3"/>
  <c r="CM108" i="3"/>
  <c r="CM105" i="3"/>
  <c r="CM104" i="3"/>
  <c r="CM103" i="3"/>
  <c r="CM99" i="3"/>
  <c r="CM101" i="3"/>
  <c r="CM96" i="3"/>
  <c r="CM100" i="3"/>
  <c r="CM95" i="3"/>
  <c r="CM106" i="3"/>
  <c r="CM98" i="3"/>
  <c r="CM94" i="3"/>
  <c r="CM91" i="3"/>
  <c r="CM87" i="3"/>
  <c r="CM83" i="3"/>
  <c r="CM107" i="3"/>
  <c r="CM102" i="3"/>
  <c r="CM90" i="3"/>
  <c r="CM93" i="3"/>
  <c r="CM89" i="3"/>
  <c r="CM85" i="3"/>
  <c r="CL78" i="3"/>
  <c r="CK79" i="3"/>
  <c r="CM81" i="3"/>
  <c r="CQ112" i="3"/>
  <c r="CQ111" i="3"/>
  <c r="CQ109" i="3"/>
  <c r="CQ108" i="3"/>
  <c r="CQ113" i="3"/>
  <c r="CQ110" i="3"/>
  <c r="CQ107" i="3"/>
  <c r="CQ105" i="3"/>
  <c r="CQ104" i="3"/>
  <c r="CQ103" i="3"/>
  <c r="CQ99" i="3"/>
  <c r="CQ106" i="3"/>
  <c r="CQ101" i="3"/>
  <c r="CQ96" i="3"/>
  <c r="CQ102" i="3"/>
  <c r="CQ95" i="3"/>
  <c r="CQ94" i="3"/>
  <c r="CQ91" i="3"/>
  <c r="CQ87" i="3"/>
  <c r="CQ83" i="3"/>
  <c r="CQ98" i="3"/>
  <c r="CQ90" i="3"/>
  <c r="CQ100" i="3"/>
  <c r="CQ97" i="3"/>
  <c r="CQ93" i="3"/>
  <c r="CQ89" i="3"/>
  <c r="CQ85" i="3"/>
  <c r="CL82" i="3"/>
  <c r="CP82" i="3"/>
  <c r="CO83" i="3"/>
  <c r="CK84" i="3"/>
  <c r="CQ84" i="3"/>
  <c r="CQ86" i="3"/>
  <c r="CV111" i="3"/>
  <c r="CV113" i="3"/>
  <c r="CV112" i="3"/>
  <c r="CV110" i="3"/>
  <c r="CV109" i="3"/>
  <c r="CV107" i="3"/>
  <c r="CV104" i="3"/>
  <c r="CV103" i="3"/>
  <c r="CV106" i="3"/>
  <c r="CV102" i="3"/>
  <c r="CV105" i="3"/>
  <c r="CV100" i="3"/>
  <c r="CV99" i="3"/>
  <c r="CV95" i="3"/>
  <c r="CV108" i="3"/>
  <c r="CV101" i="3"/>
  <c r="CV97" i="3"/>
  <c r="CV98" i="3"/>
  <c r="CV90" i="3"/>
  <c r="CV86" i="3"/>
  <c r="CU83" i="3"/>
  <c r="CV93" i="3"/>
  <c r="CV89" i="3"/>
  <c r="CV92" i="3"/>
  <c r="CV88" i="3"/>
  <c r="CU85" i="3"/>
  <c r="CP87" i="3"/>
  <c r="CW92" i="3"/>
  <c r="CO88" i="3"/>
  <c r="CT89" i="3"/>
  <c r="CK90" i="3"/>
  <c r="CP93" i="3"/>
  <c r="CP94" i="3"/>
  <c r="CK95" i="3"/>
  <c r="CM97" i="3"/>
  <c r="DG112" i="3"/>
  <c r="DG111" i="3"/>
  <c r="DG109" i="3"/>
  <c r="DG113" i="3"/>
  <c r="DG108" i="3"/>
  <c r="DG110" i="3"/>
  <c r="DG107" i="3"/>
  <c r="DG105" i="3"/>
  <c r="DG104" i="3"/>
  <c r="DG103" i="3"/>
  <c r="DG102" i="3"/>
  <c r="DG99" i="3"/>
  <c r="DG106" i="3"/>
  <c r="DG101" i="3"/>
  <c r="DG96" i="3"/>
  <c r="DE94" i="3"/>
  <c r="DG98" i="3"/>
  <c r="DF96" i="3"/>
  <c r="DG95" i="3"/>
  <c r="DF95" i="3"/>
  <c r="DG94" i="3"/>
  <c r="DG100" i="3"/>
  <c r="DF99" i="3"/>
  <c r="DE93" i="3"/>
  <c r="DF92" i="3"/>
  <c r="DG91" i="3"/>
  <c r="DC91" i="3"/>
  <c r="DD90" i="3"/>
  <c r="DE89" i="3"/>
  <c r="DF88" i="3"/>
  <c r="DG87" i="3"/>
  <c r="DC87" i="3"/>
  <c r="DD86" i="3"/>
  <c r="DE85" i="3"/>
  <c r="DF84" i="3"/>
  <c r="DG83" i="3"/>
  <c r="DC83" i="3"/>
  <c r="DD96" i="3"/>
  <c r="DD93" i="3"/>
  <c r="DE92" i="3"/>
  <c r="DF91" i="3"/>
  <c r="DG90" i="3"/>
  <c r="DC90" i="3"/>
  <c r="DD89" i="3"/>
  <c r="DG97" i="3"/>
  <c r="DE95" i="3"/>
  <c r="DF94" i="3"/>
  <c r="DG93" i="3"/>
  <c r="DC93" i="3"/>
  <c r="DD92" i="3"/>
  <c r="DE91" i="3"/>
  <c r="DF90" i="3"/>
  <c r="DG89" i="3"/>
  <c r="DC89" i="3"/>
  <c r="DD88" i="3"/>
  <c r="DE87" i="3"/>
  <c r="DF86" i="3"/>
  <c r="DG85" i="3"/>
  <c r="DC85" i="3"/>
  <c r="DD84" i="3"/>
  <c r="CS104" i="3"/>
  <c r="CU112" i="3"/>
  <c r="CU111" i="3"/>
  <c r="CU109" i="3"/>
  <c r="CU113" i="3"/>
  <c r="CU108" i="3"/>
  <c r="CU110" i="3"/>
  <c r="CU105" i="3"/>
  <c r="CU107" i="3"/>
  <c r="CU104" i="3"/>
  <c r="CU103" i="3"/>
  <c r="CU99" i="3"/>
  <c r="CU101" i="3"/>
  <c r="CU98" i="3"/>
  <c r="CU96" i="3"/>
  <c r="CU106" i="3"/>
  <c r="CU100" i="3"/>
  <c r="CU95" i="3"/>
  <c r="CU94" i="3"/>
  <c r="CS87" i="3"/>
  <c r="CW87" i="3"/>
  <c r="CU89" i="3"/>
  <c r="CY112" i="3"/>
  <c r="CY111" i="3"/>
  <c r="CY109" i="3"/>
  <c r="CY113" i="3"/>
  <c r="CY108" i="3"/>
  <c r="CY110" i="3"/>
  <c r="CY105" i="3"/>
  <c r="CY104" i="3"/>
  <c r="CY107" i="3"/>
  <c r="CY103" i="3"/>
  <c r="CY106" i="3"/>
  <c r="CY99" i="3"/>
  <c r="CY101" i="3"/>
  <c r="CY96" i="3"/>
  <c r="CY102" i="3"/>
  <c r="CY98" i="3"/>
  <c r="CY95" i="3"/>
  <c r="CY94" i="3"/>
  <c r="CS91" i="3"/>
  <c r="CW91" i="3"/>
  <c r="DA91" i="3"/>
  <c r="CZ92" i="3"/>
  <c r="CU93" i="3"/>
  <c r="CY93" i="3"/>
  <c r="DC112" i="3"/>
  <c r="DC111" i="3"/>
  <c r="DC113" i="3"/>
  <c r="DC109" i="3"/>
  <c r="DC110" i="3"/>
  <c r="DC108" i="3"/>
  <c r="DC107" i="3"/>
  <c r="DC105" i="3"/>
  <c r="DC104" i="3"/>
  <c r="DC103" i="3"/>
  <c r="DC99" i="3"/>
  <c r="DC102" i="3"/>
  <c r="DC101" i="3"/>
  <c r="DC106" i="3"/>
  <c r="DC96" i="3"/>
  <c r="DC100" i="3"/>
  <c r="DC95" i="3"/>
  <c r="DC94" i="3"/>
  <c r="CZ96" i="3"/>
  <c r="CU90" i="3"/>
  <c r="CZ111" i="3"/>
  <c r="CZ113" i="3"/>
  <c r="CZ112" i="3"/>
  <c r="CZ110" i="3"/>
  <c r="CZ109" i="3"/>
  <c r="CZ104" i="3"/>
  <c r="CZ107" i="3"/>
  <c r="CZ103" i="3"/>
  <c r="CZ108" i="3"/>
  <c r="CZ106" i="3"/>
  <c r="CZ102" i="3"/>
  <c r="CZ98" i="3"/>
  <c r="CZ100" i="3"/>
  <c r="CZ101" i="3"/>
  <c r="CZ95" i="3"/>
  <c r="CZ99" i="3"/>
  <c r="CZ97" i="3"/>
  <c r="CS92" i="3"/>
  <c r="CZ93" i="3"/>
  <c r="CS94" i="3"/>
  <c r="CZ94" i="3"/>
  <c r="DF101" i="3"/>
  <c r="CU97" i="3"/>
  <c r="DH111" i="3"/>
  <c r="DH113" i="3"/>
  <c r="DH112" i="3"/>
  <c r="DH110" i="3"/>
  <c r="DH109" i="3"/>
  <c r="DH108" i="3"/>
  <c r="DH104" i="3"/>
  <c r="DH107" i="3"/>
  <c r="DH103" i="3"/>
  <c r="DH106" i="3"/>
  <c r="DH98" i="3"/>
  <c r="DH100" i="3"/>
  <c r="DH101" i="3"/>
  <c r="DH95" i="3"/>
  <c r="DH105" i="3"/>
  <c r="DH102" i="3"/>
  <c r="DH99" i="3"/>
  <c r="DH97" i="3"/>
  <c r="CY100" i="3"/>
  <c r="CS113" i="3"/>
  <c r="CS112" i="3"/>
  <c r="CS111" i="3"/>
  <c r="CS108" i="3"/>
  <c r="CS103" i="3"/>
  <c r="CS110" i="3"/>
  <c r="CS106" i="3"/>
  <c r="CS107" i="3"/>
  <c r="CS105" i="3"/>
  <c r="CS101" i="3"/>
  <c r="CS109" i="3"/>
  <c r="CS99" i="3"/>
  <c r="CS102" i="3"/>
  <c r="CS98" i="3"/>
  <c r="CS97" i="3"/>
  <c r="CS100" i="3"/>
  <c r="CS96" i="3"/>
  <c r="CS85" i="3"/>
  <c r="CU87" i="3"/>
  <c r="CW113" i="3"/>
  <c r="CW112" i="3"/>
  <c r="CW111" i="3"/>
  <c r="CW110" i="3"/>
  <c r="CW109" i="3"/>
  <c r="CW108" i="3"/>
  <c r="CW103" i="3"/>
  <c r="CW106" i="3"/>
  <c r="CW105" i="3"/>
  <c r="CW101" i="3"/>
  <c r="CW104" i="3"/>
  <c r="CW99" i="3"/>
  <c r="CW100" i="3"/>
  <c r="CW94" i="3"/>
  <c r="CW97" i="3"/>
  <c r="CW107" i="3"/>
  <c r="CW102" i="3"/>
  <c r="CW98" i="3"/>
  <c r="CW96" i="3"/>
  <c r="CS89" i="3"/>
  <c r="CW89" i="3"/>
  <c r="CZ90" i="3"/>
  <c r="CU91" i="3"/>
  <c r="CY91" i="3"/>
  <c r="DA113" i="3"/>
  <c r="DA112" i="3"/>
  <c r="DA111" i="3"/>
  <c r="DA110" i="3"/>
  <c r="DA109" i="3"/>
  <c r="DA108" i="3"/>
  <c r="DA107" i="3"/>
  <c r="DA103" i="3"/>
  <c r="DA106" i="3"/>
  <c r="DA102" i="3"/>
  <c r="DA105" i="3"/>
  <c r="DA101" i="3"/>
  <c r="DA99" i="3"/>
  <c r="DA98" i="3"/>
  <c r="DA94" i="3"/>
  <c r="DA97" i="3"/>
  <c r="DA104" i="3"/>
  <c r="DA100" i="3"/>
  <c r="DA96" i="3"/>
  <c r="CS93" i="3"/>
  <c r="CW93" i="3"/>
  <c r="DA93" i="3"/>
  <c r="CW95" i="3"/>
  <c r="CY97" i="3"/>
  <c r="CU102" i="3"/>
  <c r="DD111" i="3"/>
  <c r="DD113" i="3"/>
  <c r="DD112" i="3"/>
  <c r="DD104" i="3"/>
  <c r="DD109" i="3"/>
  <c r="DD108" i="3"/>
  <c r="DD103" i="3"/>
  <c r="DD106" i="3"/>
  <c r="DD107" i="3"/>
  <c r="DD105" i="3"/>
  <c r="DD98" i="3"/>
  <c r="DD110" i="3"/>
  <c r="DD100" i="3"/>
  <c r="DE96" i="3"/>
  <c r="DD97" i="3"/>
  <c r="DD101" i="3"/>
  <c r="DE113" i="3"/>
  <c r="DE112" i="3"/>
  <c r="DE111" i="3"/>
  <c r="DE110" i="3"/>
  <c r="DE109" i="3"/>
  <c r="DE108" i="3"/>
  <c r="DE103" i="3"/>
  <c r="DE106" i="3"/>
  <c r="DE102" i="3"/>
  <c r="DE107" i="3"/>
  <c r="DE105" i="3"/>
  <c r="DE104" i="3"/>
  <c r="DE101" i="3"/>
  <c r="DE99" i="3"/>
  <c r="DE97" i="3"/>
  <c r="DJ113" i="3"/>
  <c r="DJ112" i="3"/>
  <c r="DJ111" i="3"/>
  <c r="DJ110" i="3"/>
  <c r="DJ108" i="3"/>
  <c r="DJ109" i="3"/>
  <c r="DJ107" i="3"/>
  <c r="DJ106" i="3"/>
  <c r="DJ102" i="3"/>
  <c r="DJ105" i="3"/>
  <c r="DJ104" i="3"/>
  <c r="DJ100" i="3"/>
  <c r="DI99" i="3"/>
  <c r="DJ98" i="3"/>
  <c r="DI104" i="3"/>
  <c r="DD95" i="3"/>
  <c r="DF113" i="3"/>
  <c r="DF112" i="3"/>
  <c r="DF111" i="3"/>
  <c r="DF110" i="3"/>
  <c r="DF109" i="3"/>
  <c r="DF108" i="3"/>
  <c r="DF107" i="3"/>
  <c r="DF106" i="3"/>
  <c r="DF102" i="3"/>
  <c r="DF105" i="3"/>
  <c r="DF104" i="3"/>
  <c r="DF103" i="3"/>
  <c r="DF100" i="3"/>
  <c r="DF98" i="3"/>
  <c r="DF97" i="3"/>
  <c r="DD99" i="3"/>
  <c r="DE100" i="3"/>
  <c r="DJ103" i="3"/>
  <c r="DK112" i="3"/>
  <c r="DK111" i="3"/>
  <c r="DK109" i="3"/>
  <c r="DK113" i="3"/>
  <c r="DK110" i="3"/>
  <c r="DK108" i="3"/>
  <c r="DK107" i="3"/>
  <c r="DK105" i="3"/>
  <c r="DK104" i="3"/>
  <c r="DK103" i="3"/>
  <c r="DK102" i="3"/>
  <c r="DL111" i="3"/>
  <c r="DL113" i="3"/>
  <c r="DL112" i="3"/>
  <c r="DL110" i="3"/>
  <c r="DL109" i="3"/>
  <c r="DL104" i="3"/>
  <c r="DL103" i="3"/>
  <c r="DL106" i="3"/>
  <c r="DL105" i="3"/>
  <c r="DL108" i="3"/>
  <c r="DT111" i="3"/>
  <c r="DT113" i="3"/>
  <c r="DS109" i="3"/>
  <c r="DT112" i="3"/>
  <c r="DT110" i="3"/>
  <c r="DS108" i="3"/>
  <c r="DS107" i="3"/>
  <c r="DS110" i="3"/>
  <c r="DR107" i="3"/>
  <c r="DQ107" i="3"/>
  <c r="DR106" i="3"/>
  <c r="DS105" i="3"/>
  <c r="DT104" i="3"/>
  <c r="DQ103" i="3"/>
  <c r="DR102" i="3"/>
  <c r="DT108" i="3"/>
  <c r="DQ106" i="3"/>
  <c r="DR105" i="3"/>
  <c r="DS104" i="3"/>
  <c r="DT103" i="3"/>
  <c r="DT106" i="3"/>
  <c r="DT109" i="3"/>
  <c r="N111" i="3"/>
  <c r="DQ102" i="3"/>
  <c r="DQ105" i="3"/>
  <c r="DR104" i="3"/>
  <c r="DS103" i="3"/>
  <c r="DQ111" i="3"/>
  <c r="DI113" i="3"/>
  <c r="DI112" i="3"/>
  <c r="DI111" i="3"/>
  <c r="DI110" i="3"/>
  <c r="DI108" i="3"/>
  <c r="DI109" i="3"/>
  <c r="DI107" i="3"/>
  <c r="DI103" i="3"/>
  <c r="DI106" i="3"/>
  <c r="DI102" i="3"/>
  <c r="DI105" i="3"/>
  <c r="DI101" i="3"/>
  <c r="DP111" i="3"/>
  <c r="DP113" i="3"/>
  <c r="DP110" i="3"/>
  <c r="DP112" i="3"/>
  <c r="DP109" i="3"/>
  <c r="DO105" i="3"/>
  <c r="DP104" i="3"/>
  <c r="DN102" i="3"/>
  <c r="DP107" i="3"/>
  <c r="DO104" i="3"/>
  <c r="DP103" i="3"/>
  <c r="DM102" i="3"/>
  <c r="DP108" i="3"/>
  <c r="DP106" i="3"/>
  <c r="DN104" i="3"/>
  <c r="DO103" i="3"/>
  <c r="DM113" i="3"/>
  <c r="DM112" i="3"/>
  <c r="DM111" i="3"/>
  <c r="DM110" i="3"/>
  <c r="DM109" i="3"/>
  <c r="DM108" i="3"/>
  <c r="DM105" i="3"/>
  <c r="DM107" i="3"/>
  <c r="DR108" i="3"/>
  <c r="DN113" i="3"/>
  <c r="DN112" i="3"/>
  <c r="DN111" i="3"/>
  <c r="DN110" i="3"/>
  <c r="DN108" i="3"/>
  <c r="DN107" i="3"/>
  <c r="DN105" i="3"/>
  <c r="DM106" i="3"/>
  <c r="DM103" i="3"/>
  <c r="DO112" i="3"/>
  <c r="DO111" i="3"/>
  <c r="DO109" i="3"/>
  <c r="DO113" i="3"/>
  <c r="DO108" i="3"/>
  <c r="DO107" i="3"/>
  <c r="DN106" i="3"/>
  <c r="DQ108" i="3"/>
  <c r="DQ113" i="3"/>
  <c r="DQ112" i="3"/>
  <c r="DQ110" i="3"/>
  <c r="DQ109" i="3"/>
  <c r="DR113" i="3"/>
  <c r="DR112" i="3"/>
  <c r="DR111" i="3"/>
  <c r="DR110" i="3"/>
  <c r="DR109" i="3"/>
  <c r="DS112" i="3"/>
  <c r="DS111" i="3"/>
  <c r="DS113" i="3"/>
  <c r="DU112" i="3"/>
  <c r="N112" i="3"/>
  <c r="DV112" i="3"/>
  <c r="N113" i="3"/>
  <c r="Q8" i="2"/>
  <c r="P9" i="2"/>
  <c r="V11" i="2"/>
  <c r="X13" i="2"/>
  <c r="S14" i="2"/>
  <c r="AB113" i="2"/>
  <c r="AB111" i="2"/>
  <c r="AB108" i="2"/>
  <c r="AB106" i="2"/>
  <c r="AB109" i="2"/>
  <c r="AB112" i="2"/>
  <c r="AB110" i="2"/>
  <c r="AB101" i="2"/>
  <c r="AB107" i="2"/>
  <c r="AB103" i="2"/>
  <c r="AB100" i="2"/>
  <c r="AB96" i="2"/>
  <c r="AB104" i="2"/>
  <c r="AB102" i="2"/>
  <c r="AB99" i="2"/>
  <c r="AB95" i="2"/>
  <c r="AB105" i="2"/>
  <c r="AB98" i="2"/>
  <c r="AB94" i="2"/>
  <c r="AB92" i="2"/>
  <c r="AB91" i="2"/>
  <c r="AB90" i="2"/>
  <c r="AB86" i="2"/>
  <c r="AB93" i="2"/>
  <c r="AB97" i="2"/>
  <c r="AB87" i="2"/>
  <c r="AB83" i="2"/>
  <c r="AB79" i="2"/>
  <c r="AB88" i="2"/>
  <c r="AB76" i="2"/>
  <c r="AB72" i="2"/>
  <c r="AB68" i="2"/>
  <c r="AB64" i="2"/>
  <c r="AB84" i="2"/>
  <c r="AB75" i="2"/>
  <c r="AB89" i="2"/>
  <c r="AB85" i="2"/>
  <c r="AB82" i="2"/>
  <c r="AB81" i="2"/>
  <c r="AB80" i="2"/>
  <c r="AB74" i="2"/>
  <c r="AB70" i="2"/>
  <c r="AB71" i="2"/>
  <c r="AB61" i="2"/>
  <c r="AB57" i="2"/>
  <c r="AB53" i="2"/>
  <c r="AB49" i="2"/>
  <c r="AB45" i="2"/>
  <c r="AB41" i="2"/>
  <c r="AB77" i="2"/>
  <c r="AB65" i="2"/>
  <c r="AB62" i="2"/>
  <c r="AB60" i="2"/>
  <c r="AB56" i="2"/>
  <c r="AB52" i="2"/>
  <c r="AB48" i="2"/>
  <c r="AB44" i="2"/>
  <c r="AB69" i="2"/>
  <c r="AB66" i="2"/>
  <c r="AB63" i="2"/>
  <c r="AB73" i="2"/>
  <c r="AB58" i="2"/>
  <c r="AB55" i="2"/>
  <c r="AB51" i="2"/>
  <c r="AB47" i="2"/>
  <c r="AB43" i="2"/>
  <c r="AB42" i="2"/>
  <c r="AB37" i="2"/>
  <c r="AB33" i="2"/>
  <c r="AB29" i="2"/>
  <c r="AB25" i="2"/>
  <c r="AB21" i="2"/>
  <c r="AB78" i="2"/>
  <c r="AB54" i="2"/>
  <c r="AB50" i="2"/>
  <c r="AB46" i="2"/>
  <c r="AB40" i="2"/>
  <c r="AB36" i="2"/>
  <c r="AB32" i="2"/>
  <c r="AB28" i="2"/>
  <c r="AB24" i="2"/>
  <c r="AB20" i="2"/>
  <c r="AB39" i="2"/>
  <c r="AB35" i="2"/>
  <c r="AB31" i="2"/>
  <c r="AB27" i="2"/>
  <c r="AB23" i="2"/>
  <c r="AB19" i="2"/>
  <c r="V15" i="2"/>
  <c r="Z15" i="2"/>
  <c r="Q16" i="2"/>
  <c r="T17" i="2"/>
  <c r="S18" i="2"/>
  <c r="Y18" i="2"/>
  <c r="S19" i="2"/>
  <c r="Q21" i="2"/>
  <c r="BM113" i="2"/>
  <c r="BM112" i="2"/>
  <c r="BM111" i="2"/>
  <c r="BM105" i="2"/>
  <c r="BM110" i="2"/>
  <c r="BM108" i="2"/>
  <c r="BM109" i="2"/>
  <c r="BM107" i="2"/>
  <c r="BM100" i="2"/>
  <c r="BM106" i="2"/>
  <c r="BM103" i="2"/>
  <c r="BM99" i="2"/>
  <c r="BM95" i="2"/>
  <c r="BM98" i="2"/>
  <c r="BM94" i="2"/>
  <c r="BM97" i="2"/>
  <c r="BM92" i="2"/>
  <c r="BM90" i="2"/>
  <c r="BM91" i="2"/>
  <c r="BM89" i="2"/>
  <c r="BM104" i="2"/>
  <c r="BM96" i="2"/>
  <c r="BM93" i="2"/>
  <c r="BM87" i="2"/>
  <c r="BM82" i="2"/>
  <c r="BM78" i="2"/>
  <c r="BM101" i="2"/>
  <c r="BM85" i="2"/>
  <c r="BM102" i="2"/>
  <c r="BM88" i="2"/>
  <c r="BM83" i="2"/>
  <c r="BM75" i="2"/>
  <c r="BM71" i="2"/>
  <c r="BM67" i="2"/>
  <c r="BM63" i="2"/>
  <c r="BM84" i="2"/>
  <c r="BM79" i="2"/>
  <c r="BM74" i="2"/>
  <c r="BM86" i="2"/>
  <c r="BM81" i="2"/>
  <c r="BM80" i="2"/>
  <c r="BM77" i="2"/>
  <c r="BM73" i="2"/>
  <c r="BM64" i="2"/>
  <c r="BM61" i="2"/>
  <c r="BM60" i="2"/>
  <c r="BM56" i="2"/>
  <c r="BM52" i="2"/>
  <c r="BL49" i="2"/>
  <c r="BM48" i="2"/>
  <c r="BK46" i="2"/>
  <c r="BL45" i="2"/>
  <c r="BM44" i="2"/>
  <c r="BK42" i="2"/>
  <c r="BL41" i="2"/>
  <c r="BM40" i="2"/>
  <c r="BM72" i="2"/>
  <c r="BM68" i="2"/>
  <c r="BM65" i="2"/>
  <c r="BM62" i="2"/>
  <c r="BM59" i="2"/>
  <c r="BM55" i="2"/>
  <c r="BM51" i="2"/>
  <c r="BK49" i="2"/>
  <c r="BL48" i="2"/>
  <c r="BM47" i="2"/>
  <c r="BK45" i="2"/>
  <c r="BL44" i="2"/>
  <c r="BM43" i="2"/>
  <c r="BM76" i="2"/>
  <c r="BL71" i="2"/>
  <c r="BM70" i="2"/>
  <c r="BM69" i="2"/>
  <c r="BK68" i="2"/>
  <c r="BM66" i="2"/>
  <c r="BL65" i="2"/>
  <c r="BL82" i="2"/>
  <c r="BL69" i="2"/>
  <c r="BL63" i="2"/>
  <c r="BM42" i="2"/>
  <c r="BM41" i="2"/>
  <c r="BK38" i="2"/>
  <c r="BL37" i="2"/>
  <c r="BM36" i="2"/>
  <c r="BK34" i="2"/>
  <c r="BL33" i="2"/>
  <c r="BM32" i="2"/>
  <c r="BK30" i="2"/>
  <c r="BL29" i="2"/>
  <c r="BM28" i="2"/>
  <c r="BK26" i="2"/>
  <c r="BL25" i="2"/>
  <c r="BM24" i="2"/>
  <c r="BK22" i="2"/>
  <c r="BL21" i="2"/>
  <c r="BM20" i="2"/>
  <c r="BK18" i="2"/>
  <c r="BL81" i="2"/>
  <c r="BL62" i="2"/>
  <c r="BK60" i="2"/>
  <c r="BL59" i="2"/>
  <c r="BM58" i="2"/>
  <c r="BL42" i="2"/>
  <c r="BK41" i="2"/>
  <c r="BL40" i="2"/>
  <c r="BM39" i="2"/>
  <c r="BK37" i="2"/>
  <c r="BL36" i="2"/>
  <c r="BM35" i="2"/>
  <c r="BK33" i="2"/>
  <c r="BL32" i="2"/>
  <c r="BM31" i="2"/>
  <c r="BK29" i="2"/>
  <c r="BL28" i="2"/>
  <c r="BM27" i="2"/>
  <c r="BK25" i="2"/>
  <c r="BL24" i="2"/>
  <c r="BM23" i="2"/>
  <c r="BK21" i="2"/>
  <c r="BL20" i="2"/>
  <c r="BM19" i="2"/>
  <c r="BK17" i="2"/>
  <c r="BL80" i="2"/>
  <c r="BL66" i="2"/>
  <c r="BK62" i="2"/>
  <c r="BK59" i="2"/>
  <c r="BL58" i="2"/>
  <c r="BM57" i="2"/>
  <c r="BK56" i="2"/>
  <c r="BL55" i="2"/>
  <c r="BM54" i="2"/>
  <c r="BM53" i="2"/>
  <c r="BK52" i="2"/>
  <c r="BL51" i="2"/>
  <c r="BM50" i="2"/>
  <c r="BM49" i="2"/>
  <c r="BK48" i="2"/>
  <c r="BL47" i="2"/>
  <c r="BM46" i="2"/>
  <c r="BM45" i="2"/>
  <c r="BK44" i="2"/>
  <c r="BL43" i="2"/>
  <c r="BK40" i="2"/>
  <c r="BL39" i="2"/>
  <c r="BM38" i="2"/>
  <c r="BK36" i="2"/>
  <c r="BL35" i="2"/>
  <c r="BM34" i="2"/>
  <c r="BK32" i="2"/>
  <c r="BL31" i="2"/>
  <c r="BM30" i="2"/>
  <c r="BK28" i="2"/>
  <c r="BL27" i="2"/>
  <c r="BM26" i="2"/>
  <c r="BK24" i="2"/>
  <c r="BL23" i="2"/>
  <c r="BM22" i="2"/>
  <c r="BK20" i="2"/>
  <c r="BL19" i="2"/>
  <c r="AL52" i="2"/>
  <c r="BL54" i="2"/>
  <c r="AL56" i="2"/>
  <c r="AY60" i="2"/>
  <c r="AO61" i="2"/>
  <c r="AE70" i="2"/>
  <c r="AL75" i="2"/>
  <c r="Q112" i="2"/>
  <c r="Q111" i="2"/>
  <c r="Q105" i="2"/>
  <c r="Q109" i="2"/>
  <c r="Q110" i="2"/>
  <c r="Q104" i="2"/>
  <c r="Q103" i="2"/>
  <c r="Q99" i="2"/>
  <c r="Q95" i="2"/>
  <c r="Q108" i="2"/>
  <c r="Q98" i="2"/>
  <c r="Q94" i="2"/>
  <c r="Q100" i="2"/>
  <c r="Q97" i="2"/>
  <c r="Q92" i="2"/>
  <c r="Q90" i="2"/>
  <c r="Q106" i="2"/>
  <c r="Q89" i="2"/>
  <c r="Q96" i="2"/>
  <c r="Q93" i="2"/>
  <c r="Q101" i="2"/>
  <c r="Q91" i="2"/>
  <c r="Q87" i="2"/>
  <c r="Q82" i="2"/>
  <c r="Q78" i="2"/>
  <c r="Q102" i="2"/>
  <c r="Q85" i="2"/>
  <c r="Q107" i="2"/>
  <c r="Q83" i="2"/>
  <c r="Q75" i="2"/>
  <c r="Q71" i="2"/>
  <c r="Q67" i="2"/>
  <c r="Q63" i="2"/>
  <c r="Q84" i="2"/>
  <c r="Q79" i="2"/>
  <c r="Q74" i="2"/>
  <c r="Q88" i="2"/>
  <c r="Q81" i="2"/>
  <c r="Q80" i="2"/>
  <c r="Q77" i="2"/>
  <c r="Q73" i="2"/>
  <c r="Q64" i="2"/>
  <c r="Q61" i="2"/>
  <c r="Q60" i="2"/>
  <c r="Q56" i="2"/>
  <c r="Q52" i="2"/>
  <c r="Q48" i="2"/>
  <c r="Q44" i="2"/>
  <c r="Q72" i="2"/>
  <c r="Q68" i="2"/>
  <c r="Q65" i="2"/>
  <c r="Q62" i="2"/>
  <c r="Q59" i="2"/>
  <c r="Q55" i="2"/>
  <c r="Q51" i="2"/>
  <c r="Q47" i="2"/>
  <c r="Q43" i="2"/>
  <c r="Q76" i="2"/>
  <c r="Q70" i="2"/>
  <c r="Q69" i="2"/>
  <c r="Q66" i="2"/>
  <c r="Q42" i="2"/>
  <c r="Q41" i="2"/>
  <c r="Q40" i="2"/>
  <c r="Q36" i="2"/>
  <c r="Q32" i="2"/>
  <c r="Q28" i="2"/>
  <c r="Q24" i="2"/>
  <c r="Q20" i="2"/>
  <c r="Q58" i="2"/>
  <c r="Q39" i="2"/>
  <c r="Q35" i="2"/>
  <c r="Q31" i="2"/>
  <c r="Q27" i="2"/>
  <c r="Q23" i="2"/>
  <c r="Q19" i="2"/>
  <c r="Q57" i="2"/>
  <c r="Q54" i="2"/>
  <c r="Q53" i="2"/>
  <c r="Q50" i="2"/>
  <c r="Q49" i="2"/>
  <c r="Q46" i="2"/>
  <c r="Q45" i="2"/>
  <c r="Q38" i="2"/>
  <c r="Q34" i="2"/>
  <c r="Q30" i="2"/>
  <c r="Q26" i="2"/>
  <c r="Q22" i="2"/>
  <c r="BN4" i="2"/>
  <c r="Q5" i="2"/>
  <c r="BI5" i="2"/>
  <c r="BM5" i="2"/>
  <c r="BQ5" i="2"/>
  <c r="P6" i="2"/>
  <c r="T6" i="2"/>
  <c r="X6" i="2"/>
  <c r="AB6" i="2"/>
  <c r="BH6" i="2"/>
  <c r="BL6" i="2"/>
  <c r="BP6" i="2"/>
  <c r="BX6" i="2"/>
  <c r="S7" i="2"/>
  <c r="W7" i="2"/>
  <c r="AA7" i="2"/>
  <c r="BG7" i="2"/>
  <c r="BK7" i="2"/>
  <c r="BO7" i="2"/>
  <c r="BW7" i="2"/>
  <c r="U113" i="2"/>
  <c r="U112" i="2"/>
  <c r="U111" i="2"/>
  <c r="U105" i="2"/>
  <c r="U110" i="2"/>
  <c r="U108" i="2"/>
  <c r="U104" i="2"/>
  <c r="U109" i="2"/>
  <c r="U107" i="2"/>
  <c r="U103" i="2"/>
  <c r="U102" i="2"/>
  <c r="U101" i="2"/>
  <c r="U99" i="2"/>
  <c r="U95" i="2"/>
  <c r="U106" i="2"/>
  <c r="U98" i="2"/>
  <c r="U94" i="2"/>
  <c r="U96" i="2"/>
  <c r="U90" i="2"/>
  <c r="U92" i="2"/>
  <c r="U89" i="2"/>
  <c r="U100" i="2"/>
  <c r="U97" i="2"/>
  <c r="U86" i="2"/>
  <c r="U82" i="2"/>
  <c r="U78" i="2"/>
  <c r="U88" i="2"/>
  <c r="U87" i="2"/>
  <c r="U85" i="2"/>
  <c r="U93" i="2"/>
  <c r="U91" i="2"/>
  <c r="U75" i="2"/>
  <c r="U71" i="2"/>
  <c r="U67" i="2"/>
  <c r="U63" i="2"/>
  <c r="U83" i="2"/>
  <c r="U74" i="2"/>
  <c r="U84" i="2"/>
  <c r="U79" i="2"/>
  <c r="U77" i="2"/>
  <c r="U73" i="2"/>
  <c r="U70" i="2"/>
  <c r="U60" i="2"/>
  <c r="U56" i="2"/>
  <c r="U52" i="2"/>
  <c r="U48" i="2"/>
  <c r="U44" i="2"/>
  <c r="U76" i="2"/>
  <c r="U64" i="2"/>
  <c r="U61" i="2"/>
  <c r="U59" i="2"/>
  <c r="U55" i="2"/>
  <c r="U51" i="2"/>
  <c r="U47" i="2"/>
  <c r="U43" i="2"/>
  <c r="U68" i="2"/>
  <c r="U65" i="2"/>
  <c r="U80" i="2"/>
  <c r="U69" i="2"/>
  <c r="U57" i="2"/>
  <c r="U54" i="2"/>
  <c r="U53" i="2"/>
  <c r="U50" i="2"/>
  <c r="U49" i="2"/>
  <c r="U46" i="2"/>
  <c r="U45" i="2"/>
  <c r="U40" i="2"/>
  <c r="U36" i="2"/>
  <c r="U32" i="2"/>
  <c r="U28" i="2"/>
  <c r="U24" i="2"/>
  <c r="U20" i="2"/>
  <c r="U72" i="2"/>
  <c r="U62" i="2"/>
  <c r="U42" i="2"/>
  <c r="U41" i="2"/>
  <c r="U39" i="2"/>
  <c r="U35" i="2"/>
  <c r="U31" i="2"/>
  <c r="U27" i="2"/>
  <c r="U23" i="2"/>
  <c r="U19" i="2"/>
  <c r="U66" i="2"/>
  <c r="U38" i="2"/>
  <c r="U34" i="2"/>
  <c r="U30" i="2"/>
  <c r="U26" i="2"/>
  <c r="U22" i="2"/>
  <c r="R8" i="2"/>
  <c r="V8" i="2"/>
  <c r="Z8" i="2"/>
  <c r="BF8" i="2"/>
  <c r="BJ8" i="2"/>
  <c r="BN8" i="2"/>
  <c r="BV8" i="2"/>
  <c r="Q9" i="2"/>
  <c r="U9" i="2"/>
  <c r="Y9" i="2"/>
  <c r="BE9" i="2"/>
  <c r="BI9" i="2"/>
  <c r="BM9" i="2"/>
  <c r="BQ9" i="2"/>
  <c r="BU9" i="2"/>
  <c r="P10" i="2"/>
  <c r="T10" i="2"/>
  <c r="X10" i="2"/>
  <c r="AB10" i="2"/>
  <c r="BD10" i="2"/>
  <c r="BH10" i="2"/>
  <c r="BL10" i="2"/>
  <c r="BP10" i="2"/>
  <c r="BT10" i="2"/>
  <c r="BX10" i="2"/>
  <c r="S11" i="2"/>
  <c r="W11" i="2"/>
  <c r="AA11" i="2"/>
  <c r="BC11" i="2"/>
  <c r="BG11" i="2"/>
  <c r="BK11" i="2"/>
  <c r="BO11" i="2"/>
  <c r="BS11" i="2"/>
  <c r="BW11" i="2"/>
  <c r="Y113" i="2"/>
  <c r="Y112" i="2"/>
  <c r="Y111" i="2"/>
  <c r="Y110" i="2"/>
  <c r="Y105" i="2"/>
  <c r="Y107" i="2"/>
  <c r="Y106" i="2"/>
  <c r="Y109" i="2"/>
  <c r="Y108" i="2"/>
  <c r="Y104" i="2"/>
  <c r="Y103" i="2"/>
  <c r="Y99" i="2"/>
  <c r="Y95" i="2"/>
  <c r="Y98" i="2"/>
  <c r="Y94" i="2"/>
  <c r="Y100" i="2"/>
  <c r="Y97" i="2"/>
  <c r="Y93" i="2"/>
  <c r="Y90" i="2"/>
  <c r="Y102" i="2"/>
  <c r="Y101" i="2"/>
  <c r="Y89" i="2"/>
  <c r="Y96" i="2"/>
  <c r="Y92" i="2"/>
  <c r="Y91" i="2"/>
  <c r="Y82" i="2"/>
  <c r="Y78" i="2"/>
  <c r="Y86" i="2"/>
  <c r="Y85" i="2"/>
  <c r="Y87" i="2"/>
  <c r="Y81" i="2"/>
  <c r="Y80" i="2"/>
  <c r="Y75" i="2"/>
  <c r="Y71" i="2"/>
  <c r="Y67" i="2"/>
  <c r="Y63" i="2"/>
  <c r="Y88" i="2"/>
  <c r="Y74" i="2"/>
  <c r="Y83" i="2"/>
  <c r="Y77" i="2"/>
  <c r="Y73" i="2"/>
  <c r="Y84" i="2"/>
  <c r="Y76" i="2"/>
  <c r="Y69" i="2"/>
  <c r="Y66" i="2"/>
  <c r="Y60" i="2"/>
  <c r="Y56" i="2"/>
  <c r="Y52" i="2"/>
  <c r="Y48" i="2"/>
  <c r="Y44" i="2"/>
  <c r="Y72" i="2"/>
  <c r="Y59" i="2"/>
  <c r="Y55" i="2"/>
  <c r="Y51" i="2"/>
  <c r="Y47" i="2"/>
  <c r="Y43" i="2"/>
  <c r="Y70" i="2"/>
  <c r="Y64" i="2"/>
  <c r="Y62" i="2"/>
  <c r="Y40" i="2"/>
  <c r="Y36" i="2"/>
  <c r="Y32" i="2"/>
  <c r="Y28" i="2"/>
  <c r="Y24" i="2"/>
  <c r="Y20" i="2"/>
  <c r="Y79" i="2"/>
  <c r="Y61" i="2"/>
  <c r="Y58" i="2"/>
  <c r="Y39" i="2"/>
  <c r="Y35" i="2"/>
  <c r="Y31" i="2"/>
  <c r="Y27" i="2"/>
  <c r="Y23" i="2"/>
  <c r="Y19" i="2"/>
  <c r="Y68" i="2"/>
  <c r="Y57" i="2"/>
  <c r="Y54" i="2"/>
  <c r="Y53" i="2"/>
  <c r="Y50" i="2"/>
  <c r="Y49" i="2"/>
  <c r="Y46" i="2"/>
  <c r="Y45" i="2"/>
  <c r="Y42" i="2"/>
  <c r="Y41" i="2"/>
  <c r="Y38" i="2"/>
  <c r="Y34" i="2"/>
  <c r="Y30" i="2"/>
  <c r="Y26" i="2"/>
  <c r="Y22" i="2"/>
  <c r="R12" i="2"/>
  <c r="V12" i="2"/>
  <c r="Z12" i="2"/>
  <c r="BB12" i="2"/>
  <c r="BF12" i="2"/>
  <c r="BJ12" i="2"/>
  <c r="BN12" i="2"/>
  <c r="BR12" i="2"/>
  <c r="BV12" i="2"/>
  <c r="Q13" i="2"/>
  <c r="U13" i="2"/>
  <c r="Y13" i="2"/>
  <c r="BA13" i="2"/>
  <c r="BE13" i="2"/>
  <c r="BI13" i="2"/>
  <c r="BM13" i="2"/>
  <c r="BQ13" i="2"/>
  <c r="BU13" i="2"/>
  <c r="P14" i="2"/>
  <c r="T14" i="2"/>
  <c r="X14" i="2"/>
  <c r="AB14" i="2"/>
  <c r="AZ14" i="2"/>
  <c r="BD14" i="2"/>
  <c r="BH14" i="2"/>
  <c r="BL14" i="2"/>
  <c r="BP14" i="2"/>
  <c r="BT14" i="2"/>
  <c r="BX14" i="2"/>
  <c r="S15" i="2"/>
  <c r="W15" i="2"/>
  <c r="AA15" i="2"/>
  <c r="AY15" i="2"/>
  <c r="BC15" i="2"/>
  <c r="BG15" i="2"/>
  <c r="BK15" i="2"/>
  <c r="BO15" i="2"/>
  <c r="BS15" i="2"/>
  <c r="BW15" i="2"/>
  <c r="AC113" i="2"/>
  <c r="AC112" i="2"/>
  <c r="AC111" i="2"/>
  <c r="AC109" i="2"/>
  <c r="AC108" i="2"/>
  <c r="AC105" i="2"/>
  <c r="AC110" i="2"/>
  <c r="AC107" i="2"/>
  <c r="AC106" i="2"/>
  <c r="AC103" i="2"/>
  <c r="AC104" i="2"/>
  <c r="AC102" i="2"/>
  <c r="AC101" i="2"/>
  <c r="AC99" i="2"/>
  <c r="AC95" i="2"/>
  <c r="AC98" i="2"/>
  <c r="AC94" i="2"/>
  <c r="AC96" i="2"/>
  <c r="AC90" i="2"/>
  <c r="AC93" i="2"/>
  <c r="AC89" i="2"/>
  <c r="AC100" i="2"/>
  <c r="AC97" i="2"/>
  <c r="AC82" i="2"/>
  <c r="AC78" i="2"/>
  <c r="AC92" i="2"/>
  <c r="AC88" i="2"/>
  <c r="AC85" i="2"/>
  <c r="AC91" i="2"/>
  <c r="AC86" i="2"/>
  <c r="AC84" i="2"/>
  <c r="AC79" i="2"/>
  <c r="AC75" i="2"/>
  <c r="AC71" i="2"/>
  <c r="AC67" i="2"/>
  <c r="AC63" i="2"/>
  <c r="AC81" i="2"/>
  <c r="AC80" i="2"/>
  <c r="AC74" i="2"/>
  <c r="AC77" i="2"/>
  <c r="AC73" i="2"/>
  <c r="AC70" i="2"/>
  <c r="AC68" i="2"/>
  <c r="AC65" i="2"/>
  <c r="AC62" i="2"/>
  <c r="AC60" i="2"/>
  <c r="AC56" i="2"/>
  <c r="AC52" i="2"/>
  <c r="AC48" i="2"/>
  <c r="AC44" i="2"/>
  <c r="AC69" i="2"/>
  <c r="AC66" i="2"/>
  <c r="AC59" i="2"/>
  <c r="AC55" i="2"/>
  <c r="AC51" i="2"/>
  <c r="AC47" i="2"/>
  <c r="AC43" i="2"/>
  <c r="AC87" i="2"/>
  <c r="AC83" i="2"/>
  <c r="AC72" i="2"/>
  <c r="AC61" i="2"/>
  <c r="AC57" i="2"/>
  <c r="AC54" i="2"/>
  <c r="AC53" i="2"/>
  <c r="AC50" i="2"/>
  <c r="AC49" i="2"/>
  <c r="AC46" i="2"/>
  <c r="AC45" i="2"/>
  <c r="AC40" i="2"/>
  <c r="AC36" i="2"/>
  <c r="AC32" i="2"/>
  <c r="AC28" i="2"/>
  <c r="AC24" i="2"/>
  <c r="AC20" i="2"/>
  <c r="AC76" i="2"/>
  <c r="AC64" i="2"/>
  <c r="AC39" i="2"/>
  <c r="AC35" i="2"/>
  <c r="AC31" i="2"/>
  <c r="AC27" i="2"/>
  <c r="AC23" i="2"/>
  <c r="AC19" i="2"/>
  <c r="AC38" i="2"/>
  <c r="AC34" i="2"/>
  <c r="AC30" i="2"/>
  <c r="AC26" i="2"/>
  <c r="AC22" i="2"/>
  <c r="R16" i="2"/>
  <c r="V16" i="2"/>
  <c r="AX16" i="2"/>
  <c r="BB16" i="2"/>
  <c r="BF16" i="2"/>
  <c r="BJ16" i="2"/>
  <c r="BN16" i="2"/>
  <c r="BR16" i="2"/>
  <c r="BV16" i="2"/>
  <c r="Q17" i="2"/>
  <c r="U17" i="2"/>
  <c r="Y17" i="2"/>
  <c r="AZ17" i="2"/>
  <c r="BE17" i="2"/>
  <c r="BJ17" i="2"/>
  <c r="BP17" i="2"/>
  <c r="BU17" i="2"/>
  <c r="T18" i="2"/>
  <c r="AB18" i="2"/>
  <c r="AZ18" i="2"/>
  <c r="BH18" i="2"/>
  <c r="BP18" i="2"/>
  <c r="BX18" i="2"/>
  <c r="W19" i="2"/>
  <c r="BC19" i="2"/>
  <c r="BS19" i="2"/>
  <c r="AG113" i="2"/>
  <c r="AG112" i="2"/>
  <c r="AG111" i="2"/>
  <c r="AG105" i="2"/>
  <c r="AG110" i="2"/>
  <c r="AG107" i="2"/>
  <c r="AG108" i="2"/>
  <c r="AG106" i="2"/>
  <c r="AG103" i="2"/>
  <c r="AG109" i="2"/>
  <c r="AG99" i="2"/>
  <c r="AG95" i="2"/>
  <c r="AG98" i="2"/>
  <c r="AG94" i="2"/>
  <c r="AG104" i="2"/>
  <c r="AG100" i="2"/>
  <c r="AG97" i="2"/>
  <c r="AG92" i="2"/>
  <c r="AG90" i="2"/>
  <c r="AG89" i="2"/>
  <c r="AG96" i="2"/>
  <c r="AG93" i="2"/>
  <c r="AG102" i="2"/>
  <c r="AG91" i="2"/>
  <c r="AG87" i="2"/>
  <c r="AG82" i="2"/>
  <c r="AG78" i="2"/>
  <c r="AG85" i="2"/>
  <c r="AG88" i="2"/>
  <c r="AG86" i="2"/>
  <c r="AG83" i="2"/>
  <c r="AG75" i="2"/>
  <c r="AG71" i="2"/>
  <c r="AG67" i="2"/>
  <c r="AG63" i="2"/>
  <c r="AG101" i="2"/>
  <c r="AG84" i="2"/>
  <c r="AG79" i="2"/>
  <c r="AG74" i="2"/>
  <c r="AG81" i="2"/>
  <c r="AG80" i="2"/>
  <c r="AG77" i="2"/>
  <c r="AG73" i="2"/>
  <c r="AG64" i="2"/>
  <c r="AG61" i="2"/>
  <c r="AG60" i="2"/>
  <c r="AG56" i="2"/>
  <c r="AG52" i="2"/>
  <c r="AG48" i="2"/>
  <c r="AG44" i="2"/>
  <c r="AG72" i="2"/>
  <c r="AG68" i="2"/>
  <c r="AG65" i="2"/>
  <c r="AG62" i="2"/>
  <c r="AG59" i="2"/>
  <c r="AG55" i="2"/>
  <c r="AG51" i="2"/>
  <c r="AG47" i="2"/>
  <c r="AG43" i="2"/>
  <c r="AG76" i="2"/>
  <c r="AG70" i="2"/>
  <c r="AG69" i="2"/>
  <c r="AG66" i="2"/>
  <c r="AG42" i="2"/>
  <c r="AG41" i="2"/>
  <c r="AG40" i="2"/>
  <c r="AG36" i="2"/>
  <c r="AG32" i="2"/>
  <c r="AG28" i="2"/>
  <c r="AG24" i="2"/>
  <c r="AG20" i="2"/>
  <c r="AE18" i="2"/>
  <c r="AG58" i="2"/>
  <c r="AG39" i="2"/>
  <c r="AG35" i="2"/>
  <c r="AG31" i="2"/>
  <c r="AG27" i="2"/>
  <c r="AG23" i="2"/>
  <c r="AG19" i="2"/>
  <c r="AE17" i="2"/>
  <c r="AG57" i="2"/>
  <c r="AG54" i="2"/>
  <c r="AG53" i="2"/>
  <c r="AG50" i="2"/>
  <c r="AG49" i="2"/>
  <c r="AG46" i="2"/>
  <c r="AG45" i="2"/>
  <c r="AG38" i="2"/>
  <c r="AG34" i="2"/>
  <c r="AG30" i="2"/>
  <c r="AG26" i="2"/>
  <c r="AG22" i="2"/>
  <c r="AF19" i="2"/>
  <c r="V20" i="2"/>
  <c r="BB20" i="2"/>
  <c r="BR20" i="2"/>
  <c r="U21" i="2"/>
  <c r="BA21" i="2"/>
  <c r="BQ21" i="2"/>
  <c r="AI41" i="2"/>
  <c r="T22" i="2"/>
  <c r="AZ22" i="2"/>
  <c r="BP22" i="2"/>
  <c r="AE23" i="2"/>
  <c r="AU23" i="2"/>
  <c r="BK23" i="2"/>
  <c r="AD24" i="2"/>
  <c r="AT24" i="2"/>
  <c r="BJ24" i="2"/>
  <c r="AC25" i="2"/>
  <c r="AS25" i="2"/>
  <c r="BI25" i="2"/>
  <c r="AB26" i="2"/>
  <c r="AR26" i="2"/>
  <c r="BH26" i="2"/>
  <c r="BX26" i="2"/>
  <c r="W27" i="2"/>
  <c r="AM27" i="2"/>
  <c r="BC27" i="2"/>
  <c r="BS27" i="2"/>
  <c r="AO113" i="2"/>
  <c r="AO112" i="2"/>
  <c r="AO111" i="2"/>
  <c r="AO105" i="2"/>
  <c r="AO107" i="2"/>
  <c r="AO106" i="2"/>
  <c r="AO104" i="2"/>
  <c r="AO103" i="2"/>
  <c r="AO99" i="2"/>
  <c r="AO95" i="2"/>
  <c r="AO98" i="2"/>
  <c r="AO94" i="2"/>
  <c r="AO100" i="2"/>
  <c r="AO97" i="2"/>
  <c r="AO93" i="2"/>
  <c r="AO90" i="2"/>
  <c r="AO109" i="2"/>
  <c r="AO102" i="2"/>
  <c r="AO101" i="2"/>
  <c r="AO89" i="2"/>
  <c r="AO110" i="2"/>
  <c r="AO108" i="2"/>
  <c r="AO96" i="2"/>
  <c r="AO92" i="2"/>
  <c r="AO91" i="2"/>
  <c r="AO82" i="2"/>
  <c r="AO78" i="2"/>
  <c r="AO86" i="2"/>
  <c r="AO85" i="2"/>
  <c r="AO87" i="2"/>
  <c r="AO81" i="2"/>
  <c r="AO80" i="2"/>
  <c r="AO75" i="2"/>
  <c r="AO71" i="2"/>
  <c r="AO67" i="2"/>
  <c r="AO63" i="2"/>
  <c r="AO74" i="2"/>
  <c r="AO83" i="2"/>
  <c r="AO77" i="2"/>
  <c r="AO73" i="2"/>
  <c r="AO79" i="2"/>
  <c r="AO76" i="2"/>
  <c r="AO69" i="2"/>
  <c r="AO66" i="2"/>
  <c r="AO60" i="2"/>
  <c r="AO56" i="2"/>
  <c r="AO52" i="2"/>
  <c r="AO48" i="2"/>
  <c r="AO44" i="2"/>
  <c r="AO84" i="2"/>
  <c r="AO72" i="2"/>
  <c r="AO59" i="2"/>
  <c r="AO55" i="2"/>
  <c r="AO51" i="2"/>
  <c r="AO47" i="2"/>
  <c r="AO43" i="2"/>
  <c r="AO88" i="2"/>
  <c r="AO70" i="2"/>
  <c r="AO64" i="2"/>
  <c r="AO65" i="2"/>
  <c r="AO40" i="2"/>
  <c r="AO36" i="2"/>
  <c r="AO32" i="2"/>
  <c r="AO28" i="2"/>
  <c r="AM26" i="2"/>
  <c r="AN25" i="2"/>
  <c r="AO24" i="2"/>
  <c r="AL23" i="2"/>
  <c r="AM22" i="2"/>
  <c r="AN21" i="2"/>
  <c r="AO20" i="2"/>
  <c r="AL19" i="2"/>
  <c r="AM18" i="2"/>
  <c r="AO58" i="2"/>
  <c r="AO39" i="2"/>
  <c r="AO35" i="2"/>
  <c r="AO31" i="2"/>
  <c r="AO27" i="2"/>
  <c r="AO23" i="2"/>
  <c r="AN20" i="2"/>
  <c r="AO19" i="2"/>
  <c r="AL18" i="2"/>
  <c r="AM17" i="2"/>
  <c r="AO62" i="2"/>
  <c r="AO57" i="2"/>
  <c r="AO54" i="2"/>
  <c r="AO53" i="2"/>
  <c r="AO50" i="2"/>
  <c r="AO49" i="2"/>
  <c r="AO46" i="2"/>
  <c r="AO45" i="2"/>
  <c r="AO42" i="2"/>
  <c r="AO41" i="2"/>
  <c r="AO38" i="2"/>
  <c r="AO34" i="2"/>
  <c r="AO30" i="2"/>
  <c r="AM28" i="2"/>
  <c r="AN27" i="2"/>
  <c r="AO26" i="2"/>
  <c r="AM24" i="2"/>
  <c r="AN23" i="2"/>
  <c r="AO22" i="2"/>
  <c r="AL21" i="2"/>
  <c r="AM20" i="2"/>
  <c r="AN19" i="2"/>
  <c r="V28" i="2"/>
  <c r="AL28" i="2"/>
  <c r="BB28" i="2"/>
  <c r="BR28" i="2"/>
  <c r="U29" i="2"/>
  <c r="AK29" i="2"/>
  <c r="BA29" i="2"/>
  <c r="BQ29" i="2"/>
  <c r="AQ81" i="2"/>
  <c r="T30" i="2"/>
  <c r="AJ30" i="2"/>
  <c r="AZ30" i="2"/>
  <c r="BP30" i="2"/>
  <c r="AE31" i="2"/>
  <c r="AU31" i="2"/>
  <c r="BK31" i="2"/>
  <c r="AD32" i="2"/>
  <c r="AT32" i="2"/>
  <c r="BJ32" i="2"/>
  <c r="AC33" i="2"/>
  <c r="AS33" i="2"/>
  <c r="BI33" i="2"/>
  <c r="AB34" i="2"/>
  <c r="AR34" i="2"/>
  <c r="BH34" i="2"/>
  <c r="BX34" i="2"/>
  <c r="W35" i="2"/>
  <c r="AM35" i="2"/>
  <c r="BC35" i="2"/>
  <c r="BS35" i="2"/>
  <c r="AW113" i="2"/>
  <c r="AW112" i="2"/>
  <c r="AW111" i="2"/>
  <c r="AW109" i="2"/>
  <c r="AW105" i="2"/>
  <c r="AW108" i="2"/>
  <c r="AW103" i="2"/>
  <c r="AW107" i="2"/>
  <c r="AW106" i="2"/>
  <c r="AW99" i="2"/>
  <c r="AW95" i="2"/>
  <c r="AW110" i="2"/>
  <c r="AW104" i="2"/>
  <c r="AW98" i="2"/>
  <c r="AW94" i="2"/>
  <c r="AW100" i="2"/>
  <c r="AW97" i="2"/>
  <c r="AW92" i="2"/>
  <c r="AW90" i="2"/>
  <c r="AW91" i="2"/>
  <c r="AW89" i="2"/>
  <c r="AW96" i="2"/>
  <c r="AW93" i="2"/>
  <c r="AW87" i="2"/>
  <c r="AW82" i="2"/>
  <c r="AW78" i="2"/>
  <c r="AW85" i="2"/>
  <c r="AW101" i="2"/>
  <c r="AW83" i="2"/>
  <c r="AW75" i="2"/>
  <c r="AW71" i="2"/>
  <c r="AW67" i="2"/>
  <c r="AW63" i="2"/>
  <c r="AW86" i="2"/>
  <c r="AW84" i="2"/>
  <c r="AW79" i="2"/>
  <c r="AW74" i="2"/>
  <c r="AW102" i="2"/>
  <c r="AW88" i="2"/>
  <c r="AW81" i="2"/>
  <c r="AW80" i="2"/>
  <c r="AW77" i="2"/>
  <c r="AW73" i="2"/>
  <c r="AW64" i="2"/>
  <c r="AW61" i="2"/>
  <c r="AW60" i="2"/>
  <c r="AW56" i="2"/>
  <c r="AW52" i="2"/>
  <c r="AW48" i="2"/>
  <c r="AW44" i="2"/>
  <c r="AW40" i="2"/>
  <c r="AW72" i="2"/>
  <c r="AW68" i="2"/>
  <c r="AW65" i="2"/>
  <c r="AW62" i="2"/>
  <c r="AW59" i="2"/>
  <c r="AW55" i="2"/>
  <c r="AW51" i="2"/>
  <c r="AW47" i="2"/>
  <c r="AW43" i="2"/>
  <c r="AW76" i="2"/>
  <c r="AW70" i="2"/>
  <c r="AW69" i="2"/>
  <c r="AW66" i="2"/>
  <c r="AW42" i="2"/>
  <c r="AW41" i="2"/>
  <c r="AW36" i="2"/>
  <c r="AU34" i="2"/>
  <c r="AV33" i="2"/>
  <c r="AW32" i="2"/>
  <c r="AT31" i="2"/>
  <c r="AU30" i="2"/>
  <c r="AV29" i="2"/>
  <c r="AW28" i="2"/>
  <c r="AT27" i="2"/>
  <c r="AU26" i="2"/>
  <c r="AV25" i="2"/>
  <c r="AW24" i="2"/>
  <c r="AT23" i="2"/>
  <c r="AU22" i="2"/>
  <c r="AV21" i="2"/>
  <c r="AW20" i="2"/>
  <c r="AT19" i="2"/>
  <c r="AU18" i="2"/>
  <c r="AW58" i="2"/>
  <c r="AW39" i="2"/>
  <c r="AW35" i="2"/>
  <c r="AV32" i="2"/>
  <c r="AW31" i="2"/>
  <c r="AU29" i="2"/>
  <c r="AV28" i="2"/>
  <c r="AW27" i="2"/>
  <c r="AU25" i="2"/>
  <c r="AV24" i="2"/>
  <c r="AW23" i="2"/>
  <c r="AT22" i="2"/>
  <c r="AU21" i="2"/>
  <c r="AV20" i="2"/>
  <c r="AW19" i="2"/>
  <c r="AT18" i="2"/>
  <c r="AU17" i="2"/>
  <c r="AW57" i="2"/>
  <c r="AW54" i="2"/>
  <c r="AW53" i="2"/>
  <c r="AW50" i="2"/>
  <c r="AW49" i="2"/>
  <c r="AW46" i="2"/>
  <c r="AW45" i="2"/>
  <c r="AV43" i="2"/>
  <c r="AU40" i="2"/>
  <c r="AV39" i="2"/>
  <c r="AW38" i="2"/>
  <c r="AU36" i="2"/>
  <c r="AV35" i="2"/>
  <c r="AW34" i="2"/>
  <c r="AU32" i="2"/>
  <c r="AV31" i="2"/>
  <c r="AW30" i="2"/>
  <c r="AT29" i="2"/>
  <c r="AU28" i="2"/>
  <c r="AV27" i="2"/>
  <c r="AW26" i="2"/>
  <c r="AT25" i="2"/>
  <c r="AU24" i="2"/>
  <c r="AV23" i="2"/>
  <c r="AW22" i="2"/>
  <c r="AT21" i="2"/>
  <c r="AU20" i="2"/>
  <c r="AV19" i="2"/>
  <c r="V36" i="2"/>
  <c r="AL36" i="2"/>
  <c r="BB36" i="2"/>
  <c r="BR36" i="2"/>
  <c r="U37" i="2"/>
  <c r="AK37" i="2"/>
  <c r="BA37" i="2"/>
  <c r="BQ37" i="2"/>
  <c r="AJ38" i="2"/>
  <c r="AZ38" i="2"/>
  <c r="BP38" i="2"/>
  <c r="AE39" i="2"/>
  <c r="AU39" i="2"/>
  <c r="BK39" i="2"/>
  <c r="AD40" i="2"/>
  <c r="AT40" i="2"/>
  <c r="BO40" i="2"/>
  <c r="AM41" i="2"/>
  <c r="BI41" i="2"/>
  <c r="AH42" i="2"/>
  <c r="BD42" i="2"/>
  <c r="AM43" i="2"/>
  <c r="BS43" i="2"/>
  <c r="AD44" i="2"/>
  <c r="BJ44" i="2"/>
  <c r="V45" i="2"/>
  <c r="BB45" i="2"/>
  <c r="AN46" i="2"/>
  <c r="BT46" i="2"/>
  <c r="W47" i="2"/>
  <c r="AT48" i="2"/>
  <c r="BJ113" i="2"/>
  <c r="BJ112" i="2"/>
  <c r="BJ111" i="2"/>
  <c r="BJ110" i="2"/>
  <c r="BJ109" i="2"/>
  <c r="BJ104" i="2"/>
  <c r="BJ107" i="2"/>
  <c r="BJ106" i="2"/>
  <c r="BJ105" i="2"/>
  <c r="BJ103" i="2"/>
  <c r="BJ108" i="2"/>
  <c r="BJ102" i="2"/>
  <c r="BJ98" i="2"/>
  <c r="BJ97" i="2"/>
  <c r="BJ93" i="2"/>
  <c r="BJ101" i="2"/>
  <c r="BJ95" i="2"/>
  <c r="BJ89" i="2"/>
  <c r="BJ100" i="2"/>
  <c r="BJ88" i="2"/>
  <c r="BJ99" i="2"/>
  <c r="BJ92" i="2"/>
  <c r="BJ96" i="2"/>
  <c r="BJ91" i="2"/>
  <c r="BJ85" i="2"/>
  <c r="BJ81" i="2"/>
  <c r="BJ90" i="2"/>
  <c r="BJ86" i="2"/>
  <c r="BJ94" i="2"/>
  <c r="BJ87" i="2"/>
  <c r="BJ80" i="2"/>
  <c r="BJ74" i="2"/>
  <c r="BJ70" i="2"/>
  <c r="BJ66" i="2"/>
  <c r="BJ62" i="2"/>
  <c r="BJ82" i="2"/>
  <c r="BJ77" i="2"/>
  <c r="BJ83" i="2"/>
  <c r="BJ78" i="2"/>
  <c r="BJ76" i="2"/>
  <c r="BJ72" i="2"/>
  <c r="BJ79" i="2"/>
  <c r="BJ69" i="2"/>
  <c r="BJ59" i="2"/>
  <c r="BJ55" i="2"/>
  <c r="BJ51" i="2"/>
  <c r="BJ47" i="2"/>
  <c r="BJ43" i="2"/>
  <c r="BJ84" i="2"/>
  <c r="BJ75" i="2"/>
  <c r="BJ63" i="2"/>
  <c r="BJ58" i="2"/>
  <c r="BJ54" i="2"/>
  <c r="BJ50" i="2"/>
  <c r="BJ46" i="2"/>
  <c r="BJ73" i="2"/>
  <c r="BJ67" i="2"/>
  <c r="BJ64" i="2"/>
  <c r="BJ65" i="2"/>
  <c r="BJ39" i="2"/>
  <c r="BJ35" i="2"/>
  <c r="BJ31" i="2"/>
  <c r="BJ27" i="2"/>
  <c r="BJ23" i="2"/>
  <c r="BJ19" i="2"/>
  <c r="BJ38" i="2"/>
  <c r="BJ34" i="2"/>
  <c r="BJ30" i="2"/>
  <c r="BJ26" i="2"/>
  <c r="BJ22" i="2"/>
  <c r="BJ18" i="2"/>
  <c r="BJ60" i="2"/>
  <c r="BJ42" i="2"/>
  <c r="BJ41" i="2"/>
  <c r="BJ37" i="2"/>
  <c r="BJ33" i="2"/>
  <c r="BJ29" i="2"/>
  <c r="BJ25" i="2"/>
  <c r="BJ21" i="2"/>
  <c r="AL49" i="2"/>
  <c r="BR49" i="2"/>
  <c r="BD50" i="2"/>
  <c r="AU51" i="2"/>
  <c r="AT52" i="2"/>
  <c r="AT53" i="2"/>
  <c r="AN54" i="2"/>
  <c r="BT54" i="2"/>
  <c r="AM55" i="2"/>
  <c r="BS55" i="2"/>
  <c r="AT56" i="2"/>
  <c r="U58" i="2"/>
  <c r="BA58" i="2"/>
  <c r="AB59" i="2"/>
  <c r="BH59" i="2"/>
  <c r="AA60" i="2"/>
  <c r="BG60" i="2"/>
  <c r="AZ61" i="2"/>
  <c r="BW79" i="2"/>
  <c r="AV62" i="2"/>
  <c r="AA63" i="2"/>
  <c r="BI64" i="2"/>
  <c r="BP65" i="2"/>
  <c r="P66" i="2"/>
  <c r="AB67" i="2"/>
  <c r="BJ68" i="2"/>
  <c r="BK70" i="2"/>
  <c r="AK72" i="2"/>
  <c r="U81" i="2"/>
  <c r="T113" i="2"/>
  <c r="T112" i="2"/>
  <c r="T108" i="2"/>
  <c r="T106" i="2"/>
  <c r="T109" i="2"/>
  <c r="T107" i="2"/>
  <c r="T111" i="2"/>
  <c r="T101" i="2"/>
  <c r="T110" i="2"/>
  <c r="T105" i="2"/>
  <c r="T104" i="2"/>
  <c r="T103" i="2"/>
  <c r="T100" i="2"/>
  <c r="T96" i="2"/>
  <c r="T102" i="2"/>
  <c r="T99" i="2"/>
  <c r="T95" i="2"/>
  <c r="T98" i="2"/>
  <c r="T93" i="2"/>
  <c r="T91" i="2"/>
  <c r="T90" i="2"/>
  <c r="T86" i="2"/>
  <c r="T94" i="2"/>
  <c r="T92" i="2"/>
  <c r="T83" i="2"/>
  <c r="T79" i="2"/>
  <c r="T97" i="2"/>
  <c r="T88" i="2"/>
  <c r="T87" i="2"/>
  <c r="T82" i="2"/>
  <c r="T81" i="2"/>
  <c r="T80" i="2"/>
  <c r="T76" i="2"/>
  <c r="T72" i="2"/>
  <c r="T68" i="2"/>
  <c r="T64" i="2"/>
  <c r="T78" i="2"/>
  <c r="T75" i="2"/>
  <c r="T85" i="2"/>
  <c r="T74" i="2"/>
  <c r="T70" i="2"/>
  <c r="T71" i="2"/>
  <c r="T69" i="2"/>
  <c r="T66" i="2"/>
  <c r="T63" i="2"/>
  <c r="T57" i="2"/>
  <c r="T53" i="2"/>
  <c r="T49" i="2"/>
  <c r="T45" i="2"/>
  <c r="T41" i="2"/>
  <c r="T89" i="2"/>
  <c r="T84" i="2"/>
  <c r="T67" i="2"/>
  <c r="T60" i="2"/>
  <c r="T56" i="2"/>
  <c r="T52" i="2"/>
  <c r="T48" i="2"/>
  <c r="T44" i="2"/>
  <c r="T77" i="2"/>
  <c r="T65" i="2"/>
  <c r="T58" i="2"/>
  <c r="T55" i="2"/>
  <c r="T51" i="2"/>
  <c r="T47" i="2"/>
  <c r="T43" i="2"/>
  <c r="T37" i="2"/>
  <c r="T33" i="2"/>
  <c r="T29" i="2"/>
  <c r="T25" i="2"/>
  <c r="T21" i="2"/>
  <c r="T73" i="2"/>
  <c r="T54" i="2"/>
  <c r="T50" i="2"/>
  <c r="T46" i="2"/>
  <c r="T40" i="2"/>
  <c r="T36" i="2"/>
  <c r="T32" i="2"/>
  <c r="T28" i="2"/>
  <c r="T24" i="2"/>
  <c r="T20" i="2"/>
  <c r="T62" i="2"/>
  <c r="T42" i="2"/>
  <c r="T39" i="2"/>
  <c r="T35" i="2"/>
  <c r="T31" i="2"/>
  <c r="T27" i="2"/>
  <c r="T23" i="2"/>
  <c r="T19" i="2"/>
  <c r="R7" i="2"/>
  <c r="S10" i="2"/>
  <c r="X113" i="2"/>
  <c r="X112" i="2"/>
  <c r="X110" i="2"/>
  <c r="X108" i="2"/>
  <c r="X109" i="2"/>
  <c r="X106" i="2"/>
  <c r="X111" i="2"/>
  <c r="X107" i="2"/>
  <c r="X101" i="2"/>
  <c r="X105" i="2"/>
  <c r="X100" i="2"/>
  <c r="X96" i="2"/>
  <c r="X99" i="2"/>
  <c r="X95" i="2"/>
  <c r="X91" i="2"/>
  <c r="X104" i="2"/>
  <c r="X103" i="2"/>
  <c r="X97" i="2"/>
  <c r="X93" i="2"/>
  <c r="X90" i="2"/>
  <c r="X86" i="2"/>
  <c r="X102" i="2"/>
  <c r="X98" i="2"/>
  <c r="X88" i="2"/>
  <c r="X83" i="2"/>
  <c r="X79" i="2"/>
  <c r="X94" i="2"/>
  <c r="X89" i="2"/>
  <c r="X92" i="2"/>
  <c r="X87" i="2"/>
  <c r="X85" i="2"/>
  <c r="X84" i="2"/>
  <c r="X76" i="2"/>
  <c r="X72" i="2"/>
  <c r="X68" i="2"/>
  <c r="X64" i="2"/>
  <c r="X82" i="2"/>
  <c r="X81" i="2"/>
  <c r="X80" i="2"/>
  <c r="X75" i="2"/>
  <c r="X78" i="2"/>
  <c r="X74" i="2"/>
  <c r="X70" i="2"/>
  <c r="X65" i="2"/>
  <c r="X62" i="2"/>
  <c r="X57" i="2"/>
  <c r="X53" i="2"/>
  <c r="X49" i="2"/>
  <c r="X45" i="2"/>
  <c r="X41" i="2"/>
  <c r="X73" i="2"/>
  <c r="X69" i="2"/>
  <c r="X66" i="2"/>
  <c r="X63" i="2"/>
  <c r="X60" i="2"/>
  <c r="X56" i="2"/>
  <c r="X52" i="2"/>
  <c r="X48" i="2"/>
  <c r="X44" i="2"/>
  <c r="X77" i="2"/>
  <c r="X71" i="2"/>
  <c r="X67" i="2"/>
  <c r="X37" i="2"/>
  <c r="X33" i="2"/>
  <c r="X29" i="2"/>
  <c r="X25" i="2"/>
  <c r="X21" i="2"/>
  <c r="X59" i="2"/>
  <c r="X40" i="2"/>
  <c r="X36" i="2"/>
  <c r="X32" i="2"/>
  <c r="X28" i="2"/>
  <c r="X24" i="2"/>
  <c r="X20" i="2"/>
  <c r="X61" i="2"/>
  <c r="X58" i="2"/>
  <c r="X55" i="2"/>
  <c r="X51" i="2"/>
  <c r="X47" i="2"/>
  <c r="X43" i="2"/>
  <c r="X39" i="2"/>
  <c r="X35" i="2"/>
  <c r="X31" i="2"/>
  <c r="X27" i="2"/>
  <c r="X23" i="2"/>
  <c r="X19" i="2"/>
  <c r="R11" i="2"/>
  <c r="U12" i="2"/>
  <c r="T13" i="2"/>
  <c r="U16" i="2"/>
  <c r="P17" i="2"/>
  <c r="X17" i="2"/>
  <c r="AA23" i="2"/>
  <c r="Z24" i="2"/>
  <c r="S27" i="2"/>
  <c r="P30" i="2"/>
  <c r="Z32" i="2"/>
  <c r="X34" i="2"/>
  <c r="S35" i="2"/>
  <c r="R36" i="2"/>
  <c r="Q37" i="2"/>
  <c r="AA39" i="2"/>
  <c r="AL53" i="2"/>
  <c r="AE55" i="2"/>
  <c r="BK55" i="2"/>
  <c r="BQ113" i="2"/>
  <c r="BQ112" i="2"/>
  <c r="BQ111" i="2"/>
  <c r="BQ109" i="2"/>
  <c r="BQ105" i="2"/>
  <c r="BQ110" i="2"/>
  <c r="BQ106" i="2"/>
  <c r="BQ104" i="2"/>
  <c r="BQ100" i="2"/>
  <c r="BQ103" i="2"/>
  <c r="BQ102" i="2"/>
  <c r="BQ101" i="2"/>
  <c r="BQ99" i="2"/>
  <c r="BQ95" i="2"/>
  <c r="BQ107" i="2"/>
  <c r="BQ98" i="2"/>
  <c r="BQ94" i="2"/>
  <c r="BQ108" i="2"/>
  <c r="BQ96" i="2"/>
  <c r="BQ90" i="2"/>
  <c r="BQ92" i="2"/>
  <c r="BQ89" i="2"/>
  <c r="BQ97" i="2"/>
  <c r="BQ86" i="2"/>
  <c r="BQ82" i="2"/>
  <c r="BQ78" i="2"/>
  <c r="BQ93" i="2"/>
  <c r="BQ91" i="2"/>
  <c r="BQ88" i="2"/>
  <c r="BQ87" i="2"/>
  <c r="BQ85" i="2"/>
  <c r="BQ75" i="2"/>
  <c r="BQ71" i="2"/>
  <c r="BQ67" i="2"/>
  <c r="BQ63" i="2"/>
  <c r="BQ83" i="2"/>
  <c r="BQ74" i="2"/>
  <c r="BQ84" i="2"/>
  <c r="BQ79" i="2"/>
  <c r="BQ77" i="2"/>
  <c r="BQ73" i="2"/>
  <c r="BQ70" i="2"/>
  <c r="BQ60" i="2"/>
  <c r="BQ56" i="2"/>
  <c r="BP53" i="2"/>
  <c r="BQ52" i="2"/>
  <c r="BO50" i="2"/>
  <c r="BP49" i="2"/>
  <c r="BQ48" i="2"/>
  <c r="BO46" i="2"/>
  <c r="BP45" i="2"/>
  <c r="BQ44" i="2"/>
  <c r="BO42" i="2"/>
  <c r="BP41" i="2"/>
  <c r="BQ40" i="2"/>
  <c r="BQ76" i="2"/>
  <c r="BQ64" i="2"/>
  <c r="BQ61" i="2"/>
  <c r="BQ59" i="2"/>
  <c r="BQ55" i="2"/>
  <c r="BO53" i="2"/>
  <c r="BP52" i="2"/>
  <c r="BQ51" i="2"/>
  <c r="BO49" i="2"/>
  <c r="BP48" i="2"/>
  <c r="BQ47" i="2"/>
  <c r="BO45" i="2"/>
  <c r="BP44" i="2"/>
  <c r="BQ43" i="2"/>
  <c r="BQ81" i="2"/>
  <c r="BQ80" i="2"/>
  <c r="BQ68" i="2"/>
  <c r="BO67" i="2"/>
  <c r="BQ65" i="2"/>
  <c r="BO64" i="2"/>
  <c r="BP62" i="2"/>
  <c r="BO59" i="2"/>
  <c r="BP58" i="2"/>
  <c r="BQ57" i="2"/>
  <c r="BO56" i="2"/>
  <c r="BP55" i="2"/>
  <c r="BQ54" i="2"/>
  <c r="BQ53" i="2"/>
  <c r="BO52" i="2"/>
  <c r="BP51" i="2"/>
  <c r="BQ50" i="2"/>
  <c r="BQ49" i="2"/>
  <c r="BO48" i="2"/>
  <c r="BP47" i="2"/>
  <c r="BQ46" i="2"/>
  <c r="BQ45" i="2"/>
  <c r="BO44" i="2"/>
  <c r="BP43" i="2"/>
  <c r="BO38" i="2"/>
  <c r="BP37" i="2"/>
  <c r="BQ36" i="2"/>
  <c r="BO34" i="2"/>
  <c r="BP33" i="2"/>
  <c r="BQ32" i="2"/>
  <c r="BO30" i="2"/>
  <c r="BP29" i="2"/>
  <c r="BQ28" i="2"/>
  <c r="BO26" i="2"/>
  <c r="BP25" i="2"/>
  <c r="BQ24" i="2"/>
  <c r="BO22" i="2"/>
  <c r="BP21" i="2"/>
  <c r="BQ20" i="2"/>
  <c r="BO18" i="2"/>
  <c r="BP77" i="2"/>
  <c r="BQ66" i="2"/>
  <c r="BP61" i="2"/>
  <c r="BO55" i="2"/>
  <c r="BP54" i="2"/>
  <c r="BO51" i="2"/>
  <c r="BP50" i="2"/>
  <c r="BO47" i="2"/>
  <c r="BP46" i="2"/>
  <c r="BO43" i="2"/>
  <c r="BQ42" i="2"/>
  <c r="BQ41" i="2"/>
  <c r="BQ39" i="2"/>
  <c r="BO37" i="2"/>
  <c r="BP36" i="2"/>
  <c r="BQ35" i="2"/>
  <c r="BO33" i="2"/>
  <c r="BP32" i="2"/>
  <c r="BQ31" i="2"/>
  <c r="BO29" i="2"/>
  <c r="BP28" i="2"/>
  <c r="BQ27" i="2"/>
  <c r="BO25" i="2"/>
  <c r="BP24" i="2"/>
  <c r="BQ23" i="2"/>
  <c r="BO21" i="2"/>
  <c r="BP20" i="2"/>
  <c r="BQ19" i="2"/>
  <c r="BO17" i="2"/>
  <c r="BO68" i="2"/>
  <c r="BP42" i="2"/>
  <c r="BO41" i="2"/>
  <c r="BP40" i="2"/>
  <c r="BP39" i="2"/>
  <c r="BQ38" i="2"/>
  <c r="BO36" i="2"/>
  <c r="BP35" i="2"/>
  <c r="BQ34" i="2"/>
  <c r="BO32" i="2"/>
  <c r="BP31" i="2"/>
  <c r="BQ30" i="2"/>
  <c r="BO28" i="2"/>
  <c r="BP27" i="2"/>
  <c r="BQ26" i="2"/>
  <c r="BO24" i="2"/>
  <c r="BP23" i="2"/>
  <c r="BQ22" i="2"/>
  <c r="BO20" i="2"/>
  <c r="BP19" i="2"/>
  <c r="AS58" i="2"/>
  <c r="AZ59" i="2"/>
  <c r="AM64" i="2"/>
  <c r="AO68" i="2"/>
  <c r="AJ77" i="2"/>
  <c r="BO79" i="2"/>
  <c r="BH112" i="2"/>
  <c r="P3" i="2"/>
  <c r="X3" i="2"/>
  <c r="S4" i="2"/>
  <c r="W4" i="2"/>
  <c r="AA4" i="2"/>
  <c r="BW4" i="2"/>
  <c r="R112" i="2"/>
  <c r="R111" i="2"/>
  <c r="R110" i="2"/>
  <c r="R109" i="2"/>
  <c r="R108" i="2"/>
  <c r="R107" i="2"/>
  <c r="R106" i="2"/>
  <c r="R103" i="2"/>
  <c r="R102" i="2"/>
  <c r="R98" i="2"/>
  <c r="R104" i="2"/>
  <c r="R101" i="2"/>
  <c r="R97" i="2"/>
  <c r="R93" i="2"/>
  <c r="R99" i="2"/>
  <c r="R94" i="2"/>
  <c r="R89" i="2"/>
  <c r="R96" i="2"/>
  <c r="R88" i="2"/>
  <c r="R105" i="2"/>
  <c r="R95" i="2"/>
  <c r="R85" i="2"/>
  <c r="R81" i="2"/>
  <c r="R86" i="2"/>
  <c r="R92" i="2"/>
  <c r="R90" i="2"/>
  <c r="R84" i="2"/>
  <c r="R79" i="2"/>
  <c r="R74" i="2"/>
  <c r="R70" i="2"/>
  <c r="R66" i="2"/>
  <c r="R62" i="2"/>
  <c r="R87" i="2"/>
  <c r="R80" i="2"/>
  <c r="R77" i="2"/>
  <c r="R100" i="2"/>
  <c r="R91" i="2"/>
  <c r="R82" i="2"/>
  <c r="R76" i="2"/>
  <c r="R72" i="2"/>
  <c r="R83" i="2"/>
  <c r="R75" i="2"/>
  <c r="R73" i="2"/>
  <c r="R68" i="2"/>
  <c r="R65" i="2"/>
  <c r="R59" i="2"/>
  <c r="R55" i="2"/>
  <c r="R51" i="2"/>
  <c r="R47" i="2"/>
  <c r="R43" i="2"/>
  <c r="R78" i="2"/>
  <c r="R71" i="2"/>
  <c r="R69" i="2"/>
  <c r="R58" i="2"/>
  <c r="R54" i="2"/>
  <c r="R50" i="2"/>
  <c r="R46" i="2"/>
  <c r="R63" i="2"/>
  <c r="R61" i="2"/>
  <c r="R60" i="2"/>
  <c r="R39" i="2"/>
  <c r="R35" i="2"/>
  <c r="R31" i="2"/>
  <c r="R27" i="2"/>
  <c r="R23" i="2"/>
  <c r="R19" i="2"/>
  <c r="R67" i="2"/>
  <c r="R57" i="2"/>
  <c r="R56" i="2"/>
  <c r="R53" i="2"/>
  <c r="R52" i="2"/>
  <c r="R49" i="2"/>
  <c r="R48" i="2"/>
  <c r="R45" i="2"/>
  <c r="R44" i="2"/>
  <c r="R38" i="2"/>
  <c r="R34" i="2"/>
  <c r="R30" i="2"/>
  <c r="R26" i="2"/>
  <c r="R22" i="2"/>
  <c r="R18" i="2"/>
  <c r="R37" i="2"/>
  <c r="R33" i="2"/>
  <c r="R29" i="2"/>
  <c r="R25" i="2"/>
  <c r="R21" i="2"/>
  <c r="R5" i="2"/>
  <c r="V5" i="2"/>
  <c r="Z5" i="2"/>
  <c r="BN5" i="2"/>
  <c r="BV5" i="2"/>
  <c r="Q6" i="2"/>
  <c r="U6" i="2"/>
  <c r="Y6" i="2"/>
  <c r="BI6" i="2"/>
  <c r="BM6" i="2"/>
  <c r="BQ6" i="2"/>
  <c r="BU6" i="2"/>
  <c r="P7" i="2"/>
  <c r="T7" i="2"/>
  <c r="X7" i="2"/>
  <c r="AB7" i="2"/>
  <c r="BH7" i="2"/>
  <c r="BL7" i="2"/>
  <c r="BP7" i="2"/>
  <c r="BT7" i="2"/>
  <c r="BX7" i="2"/>
  <c r="S8" i="2"/>
  <c r="W8" i="2"/>
  <c r="AA8" i="2"/>
  <c r="BG8" i="2"/>
  <c r="BK8" i="2"/>
  <c r="BO8" i="2"/>
  <c r="BS8" i="2"/>
  <c r="BW8" i="2"/>
  <c r="V113" i="2"/>
  <c r="V112" i="2"/>
  <c r="V111" i="2"/>
  <c r="V110" i="2"/>
  <c r="V104" i="2"/>
  <c r="V109" i="2"/>
  <c r="V108" i="2"/>
  <c r="V107" i="2"/>
  <c r="V105" i="2"/>
  <c r="V103" i="2"/>
  <c r="V106" i="2"/>
  <c r="V102" i="2"/>
  <c r="V98" i="2"/>
  <c r="V97" i="2"/>
  <c r="V93" i="2"/>
  <c r="V95" i="2"/>
  <c r="V92" i="2"/>
  <c r="V89" i="2"/>
  <c r="V100" i="2"/>
  <c r="V94" i="2"/>
  <c r="V88" i="2"/>
  <c r="V101" i="2"/>
  <c r="V99" i="2"/>
  <c r="V87" i="2"/>
  <c r="V85" i="2"/>
  <c r="V81" i="2"/>
  <c r="V96" i="2"/>
  <c r="V91" i="2"/>
  <c r="V90" i="2"/>
  <c r="V83" i="2"/>
  <c r="V78" i="2"/>
  <c r="V74" i="2"/>
  <c r="V70" i="2"/>
  <c r="V66" i="2"/>
  <c r="V62" i="2"/>
  <c r="V84" i="2"/>
  <c r="V79" i="2"/>
  <c r="V77" i="2"/>
  <c r="V86" i="2"/>
  <c r="V80" i="2"/>
  <c r="V76" i="2"/>
  <c r="V72" i="2"/>
  <c r="V67" i="2"/>
  <c r="V64" i="2"/>
  <c r="V61" i="2"/>
  <c r="V59" i="2"/>
  <c r="V55" i="2"/>
  <c r="V51" i="2"/>
  <c r="V47" i="2"/>
  <c r="V43" i="2"/>
  <c r="V68" i="2"/>
  <c r="V65" i="2"/>
  <c r="V58" i="2"/>
  <c r="V54" i="2"/>
  <c r="V50" i="2"/>
  <c r="V46" i="2"/>
  <c r="V73" i="2"/>
  <c r="V69" i="2"/>
  <c r="V75" i="2"/>
  <c r="V71" i="2"/>
  <c r="V63" i="2"/>
  <c r="V42" i="2"/>
  <c r="V41" i="2"/>
  <c r="V39" i="2"/>
  <c r="V35" i="2"/>
  <c r="V31" i="2"/>
  <c r="V27" i="2"/>
  <c r="V23" i="2"/>
  <c r="V19" i="2"/>
  <c r="V38" i="2"/>
  <c r="V34" i="2"/>
  <c r="V30" i="2"/>
  <c r="V26" i="2"/>
  <c r="V22" i="2"/>
  <c r="V18" i="2"/>
  <c r="V82" i="2"/>
  <c r="V60" i="2"/>
  <c r="V37" i="2"/>
  <c r="V33" i="2"/>
  <c r="V29" i="2"/>
  <c r="V25" i="2"/>
  <c r="V21" i="2"/>
  <c r="R9" i="2"/>
  <c r="V9" i="2"/>
  <c r="Z9" i="2"/>
  <c r="BF9" i="2"/>
  <c r="BJ9" i="2"/>
  <c r="BN9" i="2"/>
  <c r="BR9" i="2"/>
  <c r="BV9" i="2"/>
  <c r="Q10" i="2"/>
  <c r="U10" i="2"/>
  <c r="Y10" i="2"/>
  <c r="BE10" i="2"/>
  <c r="BI10" i="2"/>
  <c r="BM10" i="2"/>
  <c r="BQ10" i="2"/>
  <c r="BU10" i="2"/>
  <c r="P11" i="2"/>
  <c r="T11" i="2"/>
  <c r="X11" i="2"/>
  <c r="AB11" i="2"/>
  <c r="BD11" i="2"/>
  <c r="BH11" i="2"/>
  <c r="BL11" i="2"/>
  <c r="BP11" i="2"/>
  <c r="BT11" i="2"/>
  <c r="BX11" i="2"/>
  <c r="S12" i="2"/>
  <c r="W12" i="2"/>
  <c r="AA12" i="2"/>
  <c r="BC12" i="2"/>
  <c r="BG12" i="2"/>
  <c r="BK12" i="2"/>
  <c r="BO12" i="2"/>
  <c r="BS12" i="2"/>
  <c r="BW12" i="2"/>
  <c r="Z113" i="2"/>
  <c r="Z112" i="2"/>
  <c r="Z111" i="2"/>
  <c r="Z110" i="2"/>
  <c r="Z104" i="2"/>
  <c r="Z109" i="2"/>
  <c r="Z106" i="2"/>
  <c r="Z103" i="2"/>
  <c r="Z105" i="2"/>
  <c r="Z102" i="2"/>
  <c r="Z108" i="2"/>
  <c r="Z98" i="2"/>
  <c r="Z107" i="2"/>
  <c r="Z101" i="2"/>
  <c r="Z97" i="2"/>
  <c r="Z93" i="2"/>
  <c r="Z99" i="2"/>
  <c r="Z89" i="2"/>
  <c r="Z96" i="2"/>
  <c r="Z92" i="2"/>
  <c r="Z88" i="2"/>
  <c r="Z95" i="2"/>
  <c r="Z94" i="2"/>
  <c r="Z86" i="2"/>
  <c r="Z85" i="2"/>
  <c r="Z81" i="2"/>
  <c r="Z87" i="2"/>
  <c r="Z100" i="2"/>
  <c r="Z82" i="2"/>
  <c r="Z74" i="2"/>
  <c r="Z70" i="2"/>
  <c r="Z66" i="2"/>
  <c r="Z62" i="2"/>
  <c r="Z91" i="2"/>
  <c r="Z83" i="2"/>
  <c r="Z78" i="2"/>
  <c r="Z77" i="2"/>
  <c r="Z84" i="2"/>
  <c r="Z79" i="2"/>
  <c r="Z76" i="2"/>
  <c r="Z72" i="2"/>
  <c r="Z73" i="2"/>
  <c r="Z63" i="2"/>
  <c r="Z59" i="2"/>
  <c r="Z55" i="2"/>
  <c r="Z51" i="2"/>
  <c r="Z47" i="2"/>
  <c r="Z43" i="2"/>
  <c r="Z71" i="2"/>
  <c r="Z67" i="2"/>
  <c r="Z64" i="2"/>
  <c r="Z61" i="2"/>
  <c r="Z58" i="2"/>
  <c r="Z54" i="2"/>
  <c r="Z50" i="2"/>
  <c r="Z46" i="2"/>
  <c r="Z90" i="2"/>
  <c r="Z80" i="2"/>
  <c r="Z75" i="2"/>
  <c r="Z68" i="2"/>
  <c r="Z65" i="2"/>
  <c r="Z60" i="2"/>
  <c r="Z39" i="2"/>
  <c r="Z35" i="2"/>
  <c r="Z31" i="2"/>
  <c r="Z27" i="2"/>
  <c r="Z23" i="2"/>
  <c r="Z19" i="2"/>
  <c r="Z57" i="2"/>
  <c r="Z56" i="2"/>
  <c r="Z53" i="2"/>
  <c r="Z52" i="2"/>
  <c r="Z49" i="2"/>
  <c r="Z48" i="2"/>
  <c r="Z45" i="2"/>
  <c r="Z44" i="2"/>
  <c r="Z42" i="2"/>
  <c r="Z41" i="2"/>
  <c r="Z38" i="2"/>
  <c r="Z34" i="2"/>
  <c r="Z30" i="2"/>
  <c r="Z26" i="2"/>
  <c r="Z22" i="2"/>
  <c r="Z18" i="2"/>
  <c r="Z37" i="2"/>
  <c r="Z33" i="2"/>
  <c r="Z29" i="2"/>
  <c r="Z25" i="2"/>
  <c r="Z21" i="2"/>
  <c r="R13" i="2"/>
  <c r="V13" i="2"/>
  <c r="Z13" i="2"/>
  <c r="BB13" i="2"/>
  <c r="BF13" i="2"/>
  <c r="BJ13" i="2"/>
  <c r="BN13" i="2"/>
  <c r="BR13" i="2"/>
  <c r="BV13" i="2"/>
  <c r="Q14" i="2"/>
  <c r="U14" i="2"/>
  <c r="Y14" i="2"/>
  <c r="BA14" i="2"/>
  <c r="BE14" i="2"/>
  <c r="BI14" i="2"/>
  <c r="BM14" i="2"/>
  <c r="BQ14" i="2"/>
  <c r="BU14" i="2"/>
  <c r="P15" i="2"/>
  <c r="T15" i="2"/>
  <c r="X15" i="2"/>
  <c r="AB15" i="2"/>
  <c r="AZ15" i="2"/>
  <c r="BD15" i="2"/>
  <c r="BH15" i="2"/>
  <c r="BL15" i="2"/>
  <c r="BP15" i="2"/>
  <c r="BT15" i="2"/>
  <c r="BX15" i="2"/>
  <c r="S16" i="2"/>
  <c r="W16" i="2"/>
  <c r="AA16" i="2"/>
  <c r="AE16" i="2"/>
  <c r="AI16" i="2"/>
  <c r="AY16" i="2"/>
  <c r="BC16" i="2"/>
  <c r="BG16" i="2"/>
  <c r="BK16" i="2"/>
  <c r="BO16" i="2"/>
  <c r="BS16" i="2"/>
  <c r="BW16" i="2"/>
  <c r="AD113" i="2"/>
  <c r="AD112" i="2"/>
  <c r="AD111" i="2"/>
  <c r="AD110" i="2"/>
  <c r="AD104" i="2"/>
  <c r="AD109" i="2"/>
  <c r="AD108" i="2"/>
  <c r="AD107" i="2"/>
  <c r="AD106" i="2"/>
  <c r="AD103" i="2"/>
  <c r="AD102" i="2"/>
  <c r="AD98" i="2"/>
  <c r="AD97" i="2"/>
  <c r="AD93" i="2"/>
  <c r="AD101" i="2"/>
  <c r="AD95" i="2"/>
  <c r="AD89" i="2"/>
  <c r="AD100" i="2"/>
  <c r="AD88" i="2"/>
  <c r="AD99" i="2"/>
  <c r="AD92" i="2"/>
  <c r="AD105" i="2"/>
  <c r="AD96" i="2"/>
  <c r="AD94" i="2"/>
  <c r="AD85" i="2"/>
  <c r="AD81" i="2"/>
  <c r="AD91" i="2"/>
  <c r="AD90" i="2"/>
  <c r="AD86" i="2"/>
  <c r="AD87" i="2"/>
  <c r="AD80" i="2"/>
  <c r="AD74" i="2"/>
  <c r="AD70" i="2"/>
  <c r="AD66" i="2"/>
  <c r="AD62" i="2"/>
  <c r="AD82" i="2"/>
  <c r="AD77" i="2"/>
  <c r="AD83" i="2"/>
  <c r="AD78" i="2"/>
  <c r="AD76" i="2"/>
  <c r="AD72" i="2"/>
  <c r="AD69" i="2"/>
  <c r="AD59" i="2"/>
  <c r="AD55" i="2"/>
  <c r="AD51" i="2"/>
  <c r="AD47" i="2"/>
  <c r="AD43" i="2"/>
  <c r="AD75" i="2"/>
  <c r="AD63" i="2"/>
  <c r="AD58" i="2"/>
  <c r="AD54" i="2"/>
  <c r="AD50" i="2"/>
  <c r="AD46" i="2"/>
  <c r="AD79" i="2"/>
  <c r="AD73" i="2"/>
  <c r="AD67" i="2"/>
  <c r="AD64" i="2"/>
  <c r="AD84" i="2"/>
  <c r="AD39" i="2"/>
  <c r="AD35" i="2"/>
  <c r="AD31" i="2"/>
  <c r="AD27" i="2"/>
  <c r="AD23" i="2"/>
  <c r="AD19" i="2"/>
  <c r="AD68" i="2"/>
  <c r="AD38" i="2"/>
  <c r="AD34" i="2"/>
  <c r="AD30" i="2"/>
  <c r="AD26" i="2"/>
  <c r="AD22" i="2"/>
  <c r="AD18" i="2"/>
  <c r="AD65" i="2"/>
  <c r="AD60" i="2"/>
  <c r="AD42" i="2"/>
  <c r="AD41" i="2"/>
  <c r="AD37" i="2"/>
  <c r="AD33" i="2"/>
  <c r="AD29" i="2"/>
  <c r="AD25" i="2"/>
  <c r="AD21" i="2"/>
  <c r="R17" i="2"/>
  <c r="V17" i="2"/>
  <c r="Z17" i="2"/>
  <c r="AF17" i="2"/>
  <c r="AK17" i="2"/>
  <c r="AV17" i="2"/>
  <c r="BA17" i="2"/>
  <c r="BF17" i="2"/>
  <c r="BL17" i="2"/>
  <c r="BQ17" i="2"/>
  <c r="BV17" i="2"/>
  <c r="AE62" i="2"/>
  <c r="P18" i="2"/>
  <c r="U18" i="2"/>
  <c r="AC18" i="2"/>
  <c r="AK18" i="2"/>
  <c r="BA18" i="2"/>
  <c r="BI18" i="2"/>
  <c r="BQ18" i="2"/>
  <c r="AA19" i="2"/>
  <c r="BG19" i="2"/>
  <c r="BW19" i="2"/>
  <c r="Z20" i="2"/>
  <c r="BF20" i="2"/>
  <c r="BV20" i="2"/>
  <c r="Y21" i="2"/>
  <c r="AO21" i="2"/>
  <c r="BE21" i="2"/>
  <c r="BU21" i="2"/>
  <c r="X22" i="2"/>
  <c r="AN22" i="2"/>
  <c r="BD22" i="2"/>
  <c r="BT22" i="2"/>
  <c r="AJ65" i="2"/>
  <c r="S23" i="2"/>
  <c r="AI23" i="2"/>
  <c r="AY23" i="2"/>
  <c r="BO23" i="2"/>
  <c r="R24" i="2"/>
  <c r="AH24" i="2"/>
  <c r="AX24" i="2"/>
  <c r="BN24" i="2"/>
  <c r="Q25" i="2"/>
  <c r="AG25" i="2"/>
  <c r="AW25" i="2"/>
  <c r="BM25" i="2"/>
  <c r="P26" i="2"/>
  <c r="AF26" i="2"/>
  <c r="AV26" i="2"/>
  <c r="BL26" i="2"/>
  <c r="AA27" i="2"/>
  <c r="AQ27" i="2"/>
  <c r="BG27" i="2"/>
  <c r="BW27" i="2"/>
  <c r="Z28" i="2"/>
  <c r="AP28" i="2"/>
  <c r="BF28" i="2"/>
  <c r="BV28" i="2"/>
  <c r="Y29" i="2"/>
  <c r="AO29" i="2"/>
  <c r="BE29" i="2"/>
  <c r="BU29" i="2"/>
  <c r="X30" i="2"/>
  <c r="AN30" i="2"/>
  <c r="BD30" i="2"/>
  <c r="BT30" i="2"/>
  <c r="AR54" i="2"/>
  <c r="S31" i="2"/>
  <c r="AI31" i="2"/>
  <c r="AY31" i="2"/>
  <c r="BO31" i="2"/>
  <c r="R32" i="2"/>
  <c r="AH32" i="2"/>
  <c r="AX32" i="2"/>
  <c r="BN32" i="2"/>
  <c r="Q33" i="2"/>
  <c r="AG33" i="2"/>
  <c r="AW33" i="2"/>
  <c r="BM33" i="2"/>
  <c r="P34" i="2"/>
  <c r="AF34" i="2"/>
  <c r="AV34" i="2"/>
  <c r="BL34" i="2"/>
  <c r="AQ35" i="2"/>
  <c r="BG35" i="2"/>
  <c r="BW35" i="2"/>
  <c r="Z36" i="2"/>
  <c r="AP36" i="2"/>
  <c r="BF36" i="2"/>
  <c r="BV36" i="2"/>
  <c r="Y37" i="2"/>
  <c r="AO37" i="2"/>
  <c r="BE37" i="2"/>
  <c r="BU37" i="2"/>
  <c r="X38" i="2"/>
  <c r="AN38" i="2"/>
  <c r="BD38" i="2"/>
  <c r="BT38" i="2"/>
  <c r="AZ73" i="2"/>
  <c r="AI39" i="2"/>
  <c r="AY39" i="2"/>
  <c r="BO39" i="2"/>
  <c r="R40" i="2"/>
  <c r="AH40" i="2"/>
  <c r="AY40" i="2"/>
  <c r="BT40" i="2"/>
  <c r="BB40" i="2"/>
  <c r="W41" i="2"/>
  <c r="R42" i="2"/>
  <c r="AN42" i="2"/>
  <c r="BI42" i="2"/>
  <c r="AU43" i="2"/>
  <c r="BE113" i="2"/>
  <c r="BE112" i="2"/>
  <c r="BE110" i="2"/>
  <c r="BE105" i="2"/>
  <c r="BE109" i="2"/>
  <c r="BE111" i="2"/>
  <c r="BE107" i="2"/>
  <c r="BE106" i="2"/>
  <c r="BE108" i="2"/>
  <c r="BE104" i="2"/>
  <c r="BE103" i="2"/>
  <c r="BE99" i="2"/>
  <c r="BE95" i="2"/>
  <c r="BE98" i="2"/>
  <c r="BE94" i="2"/>
  <c r="BE100" i="2"/>
  <c r="BE97" i="2"/>
  <c r="BE93" i="2"/>
  <c r="BE90" i="2"/>
  <c r="BE102" i="2"/>
  <c r="BE101" i="2"/>
  <c r="BE89" i="2"/>
  <c r="BE96" i="2"/>
  <c r="BE92" i="2"/>
  <c r="BE82" i="2"/>
  <c r="BE78" i="2"/>
  <c r="BE86" i="2"/>
  <c r="BE85" i="2"/>
  <c r="BE91" i="2"/>
  <c r="BE87" i="2"/>
  <c r="BE81" i="2"/>
  <c r="BE80" i="2"/>
  <c r="BE75" i="2"/>
  <c r="BE71" i="2"/>
  <c r="BE67" i="2"/>
  <c r="BE63" i="2"/>
  <c r="BE88" i="2"/>
  <c r="BE74" i="2"/>
  <c r="BE83" i="2"/>
  <c r="BE77" i="2"/>
  <c r="BE73" i="2"/>
  <c r="BE76" i="2"/>
  <c r="BE69" i="2"/>
  <c r="BE66" i="2"/>
  <c r="BE60" i="2"/>
  <c r="BE56" i="2"/>
  <c r="BE52" i="2"/>
  <c r="BE48" i="2"/>
  <c r="BE44" i="2"/>
  <c r="BD41" i="2"/>
  <c r="BE40" i="2"/>
  <c r="BE79" i="2"/>
  <c r="BE72" i="2"/>
  <c r="BE59" i="2"/>
  <c r="BE55" i="2"/>
  <c r="BE51" i="2"/>
  <c r="BE47" i="2"/>
  <c r="BD44" i="2"/>
  <c r="BE43" i="2"/>
  <c r="BE84" i="2"/>
  <c r="BE70" i="2"/>
  <c r="BE64" i="2"/>
  <c r="BE68" i="2"/>
  <c r="BE62" i="2"/>
  <c r="BC40" i="2"/>
  <c r="BB39" i="2"/>
  <c r="BC38" i="2"/>
  <c r="BD37" i="2"/>
  <c r="BE36" i="2"/>
  <c r="BB35" i="2"/>
  <c r="BC34" i="2"/>
  <c r="BD33" i="2"/>
  <c r="BE32" i="2"/>
  <c r="BB31" i="2"/>
  <c r="BC30" i="2"/>
  <c r="BD29" i="2"/>
  <c r="BE28" i="2"/>
  <c r="BB27" i="2"/>
  <c r="BC26" i="2"/>
  <c r="BD25" i="2"/>
  <c r="BE24" i="2"/>
  <c r="BB23" i="2"/>
  <c r="BC22" i="2"/>
  <c r="BD21" i="2"/>
  <c r="BE20" i="2"/>
  <c r="BB19" i="2"/>
  <c r="BC18" i="2"/>
  <c r="BE65" i="2"/>
  <c r="BE61" i="2"/>
  <c r="BD59" i="2"/>
  <c r="BE58" i="2"/>
  <c r="BE39" i="2"/>
  <c r="BC37" i="2"/>
  <c r="BD36" i="2"/>
  <c r="BE35" i="2"/>
  <c r="BB34" i="2"/>
  <c r="BC33" i="2"/>
  <c r="BD32" i="2"/>
  <c r="BE31" i="2"/>
  <c r="BB30" i="2"/>
  <c r="BC29" i="2"/>
  <c r="BD28" i="2"/>
  <c r="BE27" i="2"/>
  <c r="BB26" i="2"/>
  <c r="BC25" i="2"/>
  <c r="BD24" i="2"/>
  <c r="BE23" i="2"/>
  <c r="BB22" i="2"/>
  <c r="BC21" i="2"/>
  <c r="BD20" i="2"/>
  <c r="BE19" i="2"/>
  <c r="BB18" i="2"/>
  <c r="BC17" i="2"/>
  <c r="BD61" i="2"/>
  <c r="BD58" i="2"/>
  <c r="BE57" i="2"/>
  <c r="BD55" i="2"/>
  <c r="BE54" i="2"/>
  <c r="BE53" i="2"/>
  <c r="BC52" i="2"/>
  <c r="BD51" i="2"/>
  <c r="BE50" i="2"/>
  <c r="BE49" i="2"/>
  <c r="BC48" i="2"/>
  <c r="BD47" i="2"/>
  <c r="BE46" i="2"/>
  <c r="BE45" i="2"/>
  <c r="BC44" i="2"/>
  <c r="BD43" i="2"/>
  <c r="BE42" i="2"/>
  <c r="BE41" i="2"/>
  <c r="BD39" i="2"/>
  <c r="BE38" i="2"/>
  <c r="BB37" i="2"/>
  <c r="BC36" i="2"/>
  <c r="BD35" i="2"/>
  <c r="BE34" i="2"/>
  <c r="BB33" i="2"/>
  <c r="BC32" i="2"/>
  <c r="BD31" i="2"/>
  <c r="BE30" i="2"/>
  <c r="BB29" i="2"/>
  <c r="BC28" i="2"/>
  <c r="BD27" i="2"/>
  <c r="BE26" i="2"/>
  <c r="BB25" i="2"/>
  <c r="BC24" i="2"/>
  <c r="BD23" i="2"/>
  <c r="BE22" i="2"/>
  <c r="BB21" i="2"/>
  <c r="BC20" i="2"/>
  <c r="BD19" i="2"/>
  <c r="AL44" i="2"/>
  <c r="BR44" i="2"/>
  <c r="AD45" i="2"/>
  <c r="BJ45" i="2"/>
  <c r="P46" i="2"/>
  <c r="AV46" i="2"/>
  <c r="AE47" i="2"/>
  <c r="BK47" i="2"/>
  <c r="V48" i="2"/>
  <c r="BB48" i="2"/>
  <c r="AT49" i="2"/>
  <c r="AF50" i="2"/>
  <c r="BL50" i="2"/>
  <c r="BC51" i="2"/>
  <c r="V52" i="2"/>
  <c r="BB52" i="2"/>
  <c r="V53" i="2"/>
  <c r="BB53" i="2"/>
  <c r="P54" i="2"/>
  <c r="AV54" i="2"/>
  <c r="AU55" i="2"/>
  <c r="V56" i="2"/>
  <c r="BB56" i="2"/>
  <c r="AD57" i="2"/>
  <c r="BJ57" i="2"/>
  <c r="AC58" i="2"/>
  <c r="BI58" i="2"/>
  <c r="BT73" i="2"/>
  <c r="AJ59" i="2"/>
  <c r="BP59" i="2"/>
  <c r="AI60" i="2"/>
  <c r="BO60" i="2"/>
  <c r="T61" i="2"/>
  <c r="BJ61" i="2"/>
  <c r="BG62" i="2"/>
  <c r="AV63" i="2"/>
  <c r="AK66" i="2"/>
  <c r="AX67" i="2"/>
  <c r="BJ71" i="2"/>
  <c r="BQ72" i="2"/>
  <c r="BK74" i="2"/>
  <c r="T9" i="2"/>
  <c r="Q12" i="2"/>
  <c r="P13" i="2"/>
  <c r="W14" i="2"/>
  <c r="R15" i="2"/>
  <c r="Y16" i="2"/>
  <c r="R20" i="2"/>
  <c r="P22" i="2"/>
  <c r="Y25" i="2"/>
  <c r="X26" i="2"/>
  <c r="R28" i="2"/>
  <c r="Q29" i="2"/>
  <c r="AA31" i="2"/>
  <c r="Y33" i="2"/>
  <c r="P38" i="2"/>
  <c r="Z40" i="2"/>
  <c r="V44" i="2"/>
  <c r="BI113" i="2"/>
  <c r="BI112" i="2"/>
  <c r="BI111" i="2"/>
  <c r="BI108" i="2"/>
  <c r="BI105" i="2"/>
  <c r="BI107" i="2"/>
  <c r="BI106" i="2"/>
  <c r="BI109" i="2"/>
  <c r="BI110" i="2"/>
  <c r="BI103" i="2"/>
  <c r="BI104" i="2"/>
  <c r="BI102" i="2"/>
  <c r="BI101" i="2"/>
  <c r="BI99" i="2"/>
  <c r="BI95" i="2"/>
  <c r="BI98" i="2"/>
  <c r="BI94" i="2"/>
  <c r="BI96" i="2"/>
  <c r="BI91" i="2"/>
  <c r="BI90" i="2"/>
  <c r="BI93" i="2"/>
  <c r="BI89" i="2"/>
  <c r="BI100" i="2"/>
  <c r="BI97" i="2"/>
  <c r="BI82" i="2"/>
  <c r="BI78" i="2"/>
  <c r="BI88" i="2"/>
  <c r="BI85" i="2"/>
  <c r="BI86" i="2"/>
  <c r="BI84" i="2"/>
  <c r="BI79" i="2"/>
  <c r="BI75" i="2"/>
  <c r="BI71" i="2"/>
  <c r="BI67" i="2"/>
  <c r="BI63" i="2"/>
  <c r="BI87" i="2"/>
  <c r="BI81" i="2"/>
  <c r="BI80" i="2"/>
  <c r="BI74" i="2"/>
  <c r="BI92" i="2"/>
  <c r="BI77" i="2"/>
  <c r="BI73" i="2"/>
  <c r="BI83" i="2"/>
  <c r="BI70" i="2"/>
  <c r="BI68" i="2"/>
  <c r="BI65" i="2"/>
  <c r="BI62" i="2"/>
  <c r="BI60" i="2"/>
  <c r="BI56" i="2"/>
  <c r="BI52" i="2"/>
  <c r="BI48" i="2"/>
  <c r="BH45" i="2"/>
  <c r="BI44" i="2"/>
  <c r="BG42" i="2"/>
  <c r="BH41" i="2"/>
  <c r="BI40" i="2"/>
  <c r="BI69" i="2"/>
  <c r="BI66" i="2"/>
  <c r="BI59" i="2"/>
  <c r="BI55" i="2"/>
  <c r="BI51" i="2"/>
  <c r="BH48" i="2"/>
  <c r="BI47" i="2"/>
  <c r="BG45" i="2"/>
  <c r="BH44" i="2"/>
  <c r="BI43" i="2"/>
  <c r="BH69" i="2"/>
  <c r="BH66" i="2"/>
  <c r="BH63" i="2"/>
  <c r="BH73" i="2"/>
  <c r="BI72" i="2"/>
  <c r="BI61" i="2"/>
  <c r="BG59" i="2"/>
  <c r="BH58" i="2"/>
  <c r="BI57" i="2"/>
  <c r="BG56" i="2"/>
  <c r="BH55" i="2"/>
  <c r="BI54" i="2"/>
  <c r="BI53" i="2"/>
  <c r="BG52" i="2"/>
  <c r="BH51" i="2"/>
  <c r="BI50" i="2"/>
  <c r="BI49" i="2"/>
  <c r="BG48" i="2"/>
  <c r="BH47" i="2"/>
  <c r="BI46" i="2"/>
  <c r="BI45" i="2"/>
  <c r="BG44" i="2"/>
  <c r="BH43" i="2"/>
  <c r="BH42" i="2"/>
  <c r="BG41" i="2"/>
  <c r="BH40" i="2"/>
  <c r="BG38" i="2"/>
  <c r="BH37" i="2"/>
  <c r="BI36" i="2"/>
  <c r="BG34" i="2"/>
  <c r="BH33" i="2"/>
  <c r="BI32" i="2"/>
  <c r="BG30" i="2"/>
  <c r="BH29" i="2"/>
  <c r="BI28" i="2"/>
  <c r="BG26" i="2"/>
  <c r="BH25" i="2"/>
  <c r="BI24" i="2"/>
  <c r="BG22" i="2"/>
  <c r="BH21" i="2"/>
  <c r="BI20" i="2"/>
  <c r="BG18" i="2"/>
  <c r="BG85" i="2"/>
  <c r="BH67" i="2"/>
  <c r="BG63" i="2"/>
  <c r="BG55" i="2"/>
  <c r="BH54" i="2"/>
  <c r="BG51" i="2"/>
  <c r="BH50" i="2"/>
  <c r="BG47" i="2"/>
  <c r="BH46" i="2"/>
  <c r="BG43" i="2"/>
  <c r="BG40" i="2"/>
  <c r="BI39" i="2"/>
  <c r="BG37" i="2"/>
  <c r="BH36" i="2"/>
  <c r="BI35" i="2"/>
  <c r="BG33" i="2"/>
  <c r="BH32" i="2"/>
  <c r="BI31" i="2"/>
  <c r="BG29" i="2"/>
  <c r="BH28" i="2"/>
  <c r="BI27" i="2"/>
  <c r="BG25" i="2"/>
  <c r="BH24" i="2"/>
  <c r="BI23" i="2"/>
  <c r="BG21" i="2"/>
  <c r="BH20" i="2"/>
  <c r="BI19" i="2"/>
  <c r="BG17" i="2"/>
  <c r="BH39" i="2"/>
  <c r="BI38" i="2"/>
  <c r="BG36" i="2"/>
  <c r="BH35" i="2"/>
  <c r="BI34" i="2"/>
  <c r="BG32" i="2"/>
  <c r="BH31" i="2"/>
  <c r="BI30" i="2"/>
  <c r="BG28" i="2"/>
  <c r="BH27" i="2"/>
  <c r="BI26" i="2"/>
  <c r="BG24" i="2"/>
  <c r="BH23" i="2"/>
  <c r="BI22" i="2"/>
  <c r="BG20" i="2"/>
  <c r="BH19" i="2"/>
  <c r="AL48" i="2"/>
  <c r="AD49" i="2"/>
  <c r="P50" i="2"/>
  <c r="AV50" i="2"/>
  <c r="AM51" i="2"/>
  <c r="BN113" i="2"/>
  <c r="BN112" i="2"/>
  <c r="BN111" i="2"/>
  <c r="BN110" i="2"/>
  <c r="BN108" i="2"/>
  <c r="BN104" i="2"/>
  <c r="BN109" i="2"/>
  <c r="BN107" i="2"/>
  <c r="BN106" i="2"/>
  <c r="BN105" i="2"/>
  <c r="BN103" i="2"/>
  <c r="BN102" i="2"/>
  <c r="BN98" i="2"/>
  <c r="BN101" i="2"/>
  <c r="BN97" i="2"/>
  <c r="BN93" i="2"/>
  <c r="BN100" i="2"/>
  <c r="BN99" i="2"/>
  <c r="BN94" i="2"/>
  <c r="BN91" i="2"/>
  <c r="BN89" i="2"/>
  <c r="BN96" i="2"/>
  <c r="BN88" i="2"/>
  <c r="BN95" i="2"/>
  <c r="BN85" i="2"/>
  <c r="BN81" i="2"/>
  <c r="BN92" i="2"/>
  <c r="BN86" i="2"/>
  <c r="BN87" i="2"/>
  <c r="BN84" i="2"/>
  <c r="BN79" i="2"/>
  <c r="BN74" i="2"/>
  <c r="BN70" i="2"/>
  <c r="BN66" i="2"/>
  <c r="BN62" i="2"/>
  <c r="BN80" i="2"/>
  <c r="BN77" i="2"/>
  <c r="BN90" i="2"/>
  <c r="BN82" i="2"/>
  <c r="BN76" i="2"/>
  <c r="BN72" i="2"/>
  <c r="BN78" i="2"/>
  <c r="BN75" i="2"/>
  <c r="BN73" i="2"/>
  <c r="BN68" i="2"/>
  <c r="BN65" i="2"/>
  <c r="BN59" i="2"/>
  <c r="BN55" i="2"/>
  <c r="BN51" i="2"/>
  <c r="BN47" i="2"/>
  <c r="BN43" i="2"/>
  <c r="BN71" i="2"/>
  <c r="BN69" i="2"/>
  <c r="BN58" i="2"/>
  <c r="BN54" i="2"/>
  <c r="BN50" i="2"/>
  <c r="BN46" i="2"/>
  <c r="BN63" i="2"/>
  <c r="BN67" i="2"/>
  <c r="BN60" i="2"/>
  <c r="BN40" i="2"/>
  <c r="BN39" i="2"/>
  <c r="BN35" i="2"/>
  <c r="BN31" i="2"/>
  <c r="BN27" i="2"/>
  <c r="BN23" i="2"/>
  <c r="BN19" i="2"/>
  <c r="BN83" i="2"/>
  <c r="BN57" i="2"/>
  <c r="BN56" i="2"/>
  <c r="BN53" i="2"/>
  <c r="BN52" i="2"/>
  <c r="BN49" i="2"/>
  <c r="BN48" i="2"/>
  <c r="BN45" i="2"/>
  <c r="BN44" i="2"/>
  <c r="BN38" i="2"/>
  <c r="BN34" i="2"/>
  <c r="BN30" i="2"/>
  <c r="BN26" i="2"/>
  <c r="BN22" i="2"/>
  <c r="BN18" i="2"/>
  <c r="BN64" i="2"/>
  <c r="BN61" i="2"/>
  <c r="BN37" i="2"/>
  <c r="BN33" i="2"/>
  <c r="BN29" i="2"/>
  <c r="BN25" i="2"/>
  <c r="BN21" i="2"/>
  <c r="AF54" i="2"/>
  <c r="AT57" i="2"/>
  <c r="T59" i="2"/>
  <c r="S60" i="2"/>
  <c r="AK62" i="2"/>
  <c r="BX111" i="2"/>
  <c r="BX113" i="2"/>
  <c r="BX109" i="2"/>
  <c r="BX108" i="2"/>
  <c r="BX106" i="2"/>
  <c r="BX110" i="2"/>
  <c r="BX105" i="2"/>
  <c r="BX107" i="2"/>
  <c r="BX101" i="2"/>
  <c r="BX112" i="2"/>
  <c r="BX100" i="2"/>
  <c r="BX103" i="2"/>
  <c r="BX96" i="2"/>
  <c r="BX102" i="2"/>
  <c r="BX99" i="2"/>
  <c r="BX95" i="2"/>
  <c r="BX91" i="2"/>
  <c r="BX104" i="2"/>
  <c r="BX98" i="2"/>
  <c r="BX94" i="2"/>
  <c r="BX92" i="2"/>
  <c r="BX90" i="2"/>
  <c r="BX86" i="2"/>
  <c r="BX93" i="2"/>
  <c r="BX87" i="2"/>
  <c r="BX83" i="2"/>
  <c r="BX79" i="2"/>
  <c r="BX97" i="2"/>
  <c r="BX88" i="2"/>
  <c r="BX85" i="2"/>
  <c r="BX89" i="2"/>
  <c r="BX76" i="2"/>
  <c r="BX72" i="2"/>
  <c r="BX68" i="2"/>
  <c r="BX64" i="2"/>
  <c r="BW61" i="2"/>
  <c r="BX60" i="2"/>
  <c r="BX84" i="2"/>
  <c r="BX75" i="2"/>
  <c r="BX82" i="2"/>
  <c r="BX81" i="2"/>
  <c r="BX80" i="2"/>
  <c r="BX74" i="2"/>
  <c r="BX70" i="2"/>
  <c r="BW74" i="2"/>
  <c r="BW72" i="2"/>
  <c r="BX71" i="2"/>
  <c r="BW67" i="2"/>
  <c r="BW64" i="2"/>
  <c r="BX61" i="2"/>
  <c r="BV60" i="2"/>
  <c r="BV59" i="2"/>
  <c r="BW58" i="2"/>
  <c r="BX57" i="2"/>
  <c r="BV55" i="2"/>
  <c r="BW54" i="2"/>
  <c r="BX53" i="2"/>
  <c r="BV51" i="2"/>
  <c r="BW50" i="2"/>
  <c r="BX49" i="2"/>
  <c r="BV47" i="2"/>
  <c r="BW46" i="2"/>
  <c r="BX45" i="2"/>
  <c r="BV43" i="2"/>
  <c r="BW42" i="2"/>
  <c r="BX41" i="2"/>
  <c r="BW82" i="2"/>
  <c r="BW81" i="2"/>
  <c r="BX77" i="2"/>
  <c r="BW70" i="2"/>
  <c r="BW68" i="2"/>
  <c r="BX65" i="2"/>
  <c r="BX62" i="2"/>
  <c r="BV58" i="2"/>
  <c r="BW57" i="2"/>
  <c r="BX56" i="2"/>
  <c r="BV54" i="2"/>
  <c r="BW53" i="2"/>
  <c r="BX52" i="2"/>
  <c r="BV50" i="2"/>
  <c r="BW49" i="2"/>
  <c r="BX48" i="2"/>
  <c r="BV46" i="2"/>
  <c r="BW45" i="2"/>
  <c r="BX44" i="2"/>
  <c r="BW85" i="2"/>
  <c r="BX78" i="2"/>
  <c r="BV75" i="2"/>
  <c r="BX69" i="2"/>
  <c r="BV68" i="2"/>
  <c r="BX66" i="2"/>
  <c r="BV65" i="2"/>
  <c r="BX63" i="2"/>
  <c r="BW66" i="2"/>
  <c r="BW60" i="2"/>
  <c r="BW59" i="2"/>
  <c r="BX58" i="2"/>
  <c r="BW56" i="2"/>
  <c r="BX55" i="2"/>
  <c r="BW52" i="2"/>
  <c r="BX51" i="2"/>
  <c r="BW48" i="2"/>
  <c r="BX47" i="2"/>
  <c r="BW44" i="2"/>
  <c r="BX43" i="2"/>
  <c r="BX42" i="2"/>
  <c r="BW41" i="2"/>
  <c r="BX40" i="2"/>
  <c r="BS40" i="2"/>
  <c r="BV39" i="2"/>
  <c r="BW38" i="2"/>
  <c r="BS38" i="2"/>
  <c r="BX37" i="2"/>
  <c r="BT37" i="2"/>
  <c r="BU36" i="2"/>
  <c r="BV35" i="2"/>
  <c r="BW34" i="2"/>
  <c r="BS34" i="2"/>
  <c r="BX33" i="2"/>
  <c r="BT33" i="2"/>
  <c r="BU32" i="2"/>
  <c r="BV31" i="2"/>
  <c r="BW30" i="2"/>
  <c r="BS30" i="2"/>
  <c r="BX29" i="2"/>
  <c r="BT29" i="2"/>
  <c r="BU28" i="2"/>
  <c r="BV27" i="2"/>
  <c r="BW26" i="2"/>
  <c r="BS26" i="2"/>
  <c r="BX25" i="2"/>
  <c r="BT25" i="2"/>
  <c r="BU24" i="2"/>
  <c r="BV23" i="2"/>
  <c r="BW22" i="2"/>
  <c r="BS22" i="2"/>
  <c r="BX21" i="2"/>
  <c r="BT21" i="2"/>
  <c r="BU20" i="2"/>
  <c r="BV19" i="2"/>
  <c r="BW18" i="2"/>
  <c r="BS18" i="2"/>
  <c r="BW62" i="2"/>
  <c r="BV57" i="2"/>
  <c r="BV56" i="2"/>
  <c r="BW55" i="2"/>
  <c r="BX54" i="2"/>
  <c r="BV53" i="2"/>
  <c r="BV52" i="2"/>
  <c r="BW51" i="2"/>
  <c r="BX50" i="2"/>
  <c r="BV49" i="2"/>
  <c r="BV48" i="2"/>
  <c r="BW47" i="2"/>
  <c r="BX46" i="2"/>
  <c r="BV45" i="2"/>
  <c r="BV44" i="2"/>
  <c r="BW43" i="2"/>
  <c r="BV42" i="2"/>
  <c r="BV41" i="2"/>
  <c r="BW40" i="2"/>
  <c r="BU39" i="2"/>
  <c r="BV38" i="2"/>
  <c r="BW37" i="2"/>
  <c r="BS37" i="2"/>
  <c r="BX36" i="2"/>
  <c r="BT36" i="2"/>
  <c r="BU35" i="2"/>
  <c r="BV34" i="2"/>
  <c r="BW33" i="2"/>
  <c r="BS33" i="2"/>
  <c r="BX32" i="2"/>
  <c r="BT32" i="2"/>
  <c r="BU31" i="2"/>
  <c r="BV30" i="2"/>
  <c r="BW29" i="2"/>
  <c r="BS29" i="2"/>
  <c r="BX28" i="2"/>
  <c r="BT28" i="2"/>
  <c r="BU27" i="2"/>
  <c r="BV26" i="2"/>
  <c r="BW25" i="2"/>
  <c r="BS25" i="2"/>
  <c r="BX24" i="2"/>
  <c r="BT24" i="2"/>
  <c r="BU23" i="2"/>
  <c r="BV22" i="2"/>
  <c r="BW21" i="2"/>
  <c r="BS21" i="2"/>
  <c r="BX20" i="2"/>
  <c r="BT20" i="2"/>
  <c r="BU19" i="2"/>
  <c r="BV18" i="2"/>
  <c r="BW17" i="2"/>
  <c r="BS17" i="2"/>
  <c r="BX73" i="2"/>
  <c r="BV69" i="2"/>
  <c r="BX67" i="2"/>
  <c r="BW63" i="2"/>
  <c r="BS59" i="2"/>
  <c r="BT58" i="2"/>
  <c r="BU57" i="2"/>
  <c r="BS56" i="2"/>
  <c r="BT55" i="2"/>
  <c r="BU54" i="2"/>
  <c r="BU53" i="2"/>
  <c r="BS52" i="2"/>
  <c r="BT51" i="2"/>
  <c r="BU50" i="2"/>
  <c r="BU49" i="2"/>
  <c r="BS48" i="2"/>
  <c r="BT47" i="2"/>
  <c r="BU46" i="2"/>
  <c r="BU45" i="2"/>
  <c r="BS44" i="2"/>
  <c r="BT43" i="2"/>
  <c r="BU42" i="2"/>
  <c r="BU41" i="2"/>
  <c r="BV40" i="2"/>
  <c r="BX39" i="2"/>
  <c r="BT39" i="2"/>
  <c r="BU38" i="2"/>
  <c r="BV37" i="2"/>
  <c r="BW36" i="2"/>
  <c r="BS36" i="2"/>
  <c r="BX35" i="2"/>
  <c r="BT35" i="2"/>
  <c r="BU34" i="2"/>
  <c r="BV33" i="2"/>
  <c r="BW32" i="2"/>
  <c r="BS32" i="2"/>
  <c r="BX31" i="2"/>
  <c r="BT31" i="2"/>
  <c r="BU30" i="2"/>
  <c r="BV29" i="2"/>
  <c r="BW28" i="2"/>
  <c r="BS28" i="2"/>
  <c r="BX27" i="2"/>
  <c r="BT27" i="2"/>
  <c r="BU26" i="2"/>
  <c r="BV25" i="2"/>
  <c r="BW24" i="2"/>
  <c r="BS24" i="2"/>
  <c r="BX23" i="2"/>
  <c r="BT23" i="2"/>
  <c r="BU22" i="2"/>
  <c r="BV21" i="2"/>
  <c r="BW20" i="2"/>
  <c r="BS20" i="2"/>
  <c r="BX19" i="2"/>
  <c r="BT19" i="2"/>
  <c r="AT65" i="2"/>
  <c r="AV69" i="2"/>
  <c r="P110" i="2"/>
  <c r="P108" i="2"/>
  <c r="P106" i="2"/>
  <c r="P112" i="2"/>
  <c r="P109" i="2"/>
  <c r="P105" i="2"/>
  <c r="P101" i="2"/>
  <c r="P104" i="2"/>
  <c r="P100" i="2"/>
  <c r="P96" i="2"/>
  <c r="P111" i="2"/>
  <c r="P99" i="2"/>
  <c r="P95" i="2"/>
  <c r="P107" i="2"/>
  <c r="P102" i="2"/>
  <c r="P91" i="2"/>
  <c r="P97" i="2"/>
  <c r="P94" i="2"/>
  <c r="P92" i="2"/>
  <c r="P90" i="2"/>
  <c r="P86" i="2"/>
  <c r="P98" i="2"/>
  <c r="P88" i="2"/>
  <c r="P83" i="2"/>
  <c r="P79" i="2"/>
  <c r="P89" i="2"/>
  <c r="P87" i="2"/>
  <c r="P103" i="2"/>
  <c r="P85" i="2"/>
  <c r="P78" i="2"/>
  <c r="P76" i="2"/>
  <c r="P72" i="2"/>
  <c r="P68" i="2"/>
  <c r="P64" i="2"/>
  <c r="P75" i="2"/>
  <c r="P93" i="2"/>
  <c r="P84" i="2"/>
  <c r="P74" i="2"/>
  <c r="P70" i="2"/>
  <c r="P82" i="2"/>
  <c r="P81" i="2"/>
  <c r="P80" i="2"/>
  <c r="P77" i="2"/>
  <c r="P67" i="2"/>
  <c r="P57" i="2"/>
  <c r="P53" i="2"/>
  <c r="P49" i="2"/>
  <c r="P45" i="2"/>
  <c r="P41" i="2"/>
  <c r="P73" i="2"/>
  <c r="P61" i="2"/>
  <c r="P60" i="2"/>
  <c r="P56" i="2"/>
  <c r="P52" i="2"/>
  <c r="P48" i="2"/>
  <c r="P44" i="2"/>
  <c r="P71" i="2"/>
  <c r="P65" i="2"/>
  <c r="P37" i="2"/>
  <c r="P33" i="2"/>
  <c r="P29" i="2"/>
  <c r="P25" i="2"/>
  <c r="P21" i="2"/>
  <c r="P69" i="2"/>
  <c r="P63" i="2"/>
  <c r="P59" i="2"/>
  <c r="P42" i="2"/>
  <c r="P40" i="2"/>
  <c r="P36" i="2"/>
  <c r="P32" i="2"/>
  <c r="P28" i="2"/>
  <c r="P24" i="2"/>
  <c r="P20" i="2"/>
  <c r="P58" i="2"/>
  <c r="P55" i="2"/>
  <c r="P51" i="2"/>
  <c r="P47" i="2"/>
  <c r="P43" i="2"/>
  <c r="P39" i="2"/>
  <c r="P35" i="2"/>
  <c r="P31" i="2"/>
  <c r="P27" i="2"/>
  <c r="P23" i="2"/>
  <c r="P19" i="2"/>
  <c r="T3" i="2"/>
  <c r="AB3" i="2"/>
  <c r="BX3" i="2"/>
  <c r="Q3" i="2"/>
  <c r="N28" i="2"/>
  <c r="BI3" i="2"/>
  <c r="BM3" i="2"/>
  <c r="BQ3" i="2"/>
  <c r="G4" i="2"/>
  <c r="P4" i="2"/>
  <c r="T4" i="2"/>
  <c r="X4" i="2"/>
  <c r="AB4" i="2"/>
  <c r="BH4" i="2"/>
  <c r="BL4" i="2"/>
  <c r="BP4" i="2"/>
  <c r="BX4" i="2"/>
  <c r="S5" i="2"/>
  <c r="W5" i="2"/>
  <c r="AA5" i="2"/>
  <c r="BG5" i="2"/>
  <c r="BK5" i="2"/>
  <c r="BO5" i="2"/>
  <c r="BW5" i="2"/>
  <c r="S112" i="2"/>
  <c r="S110" i="2"/>
  <c r="S111" i="2"/>
  <c r="S109" i="2"/>
  <c r="S107" i="2"/>
  <c r="S106" i="2"/>
  <c r="S102" i="2"/>
  <c r="S108" i="2"/>
  <c r="S101" i="2"/>
  <c r="S104" i="2"/>
  <c r="S97" i="2"/>
  <c r="S103" i="2"/>
  <c r="S100" i="2"/>
  <c r="S96" i="2"/>
  <c r="S92" i="2"/>
  <c r="S88" i="2"/>
  <c r="S105" i="2"/>
  <c r="S98" i="2"/>
  <c r="S95" i="2"/>
  <c r="S93" i="2"/>
  <c r="S91" i="2"/>
  <c r="S87" i="2"/>
  <c r="S89" i="2"/>
  <c r="S84" i="2"/>
  <c r="S80" i="2"/>
  <c r="S86" i="2"/>
  <c r="S94" i="2"/>
  <c r="S90" i="2"/>
  <c r="S99" i="2"/>
  <c r="S77" i="2"/>
  <c r="S73" i="2"/>
  <c r="S69" i="2"/>
  <c r="S65" i="2"/>
  <c r="S61" i="2"/>
  <c r="S82" i="2"/>
  <c r="S81" i="2"/>
  <c r="S76" i="2"/>
  <c r="S83" i="2"/>
  <c r="S78" i="2"/>
  <c r="S75" i="2"/>
  <c r="S71" i="2"/>
  <c r="S79" i="2"/>
  <c r="S72" i="2"/>
  <c r="S62" i="2"/>
  <c r="S58" i="2"/>
  <c r="S54" i="2"/>
  <c r="S50" i="2"/>
  <c r="S46" i="2"/>
  <c r="S42" i="2"/>
  <c r="S70" i="2"/>
  <c r="S66" i="2"/>
  <c r="S63" i="2"/>
  <c r="S57" i="2"/>
  <c r="S53" i="2"/>
  <c r="S49" i="2"/>
  <c r="S45" i="2"/>
  <c r="S74" i="2"/>
  <c r="S67" i="2"/>
  <c r="S64" i="2"/>
  <c r="S59" i="2"/>
  <c r="S56" i="2"/>
  <c r="S52" i="2"/>
  <c r="S48" i="2"/>
  <c r="S44" i="2"/>
  <c r="S38" i="2"/>
  <c r="S34" i="2"/>
  <c r="S30" i="2"/>
  <c r="S26" i="2"/>
  <c r="S22" i="2"/>
  <c r="S55" i="2"/>
  <c r="S51" i="2"/>
  <c r="S47" i="2"/>
  <c r="S43" i="2"/>
  <c r="S37" i="2"/>
  <c r="S33" i="2"/>
  <c r="S29" i="2"/>
  <c r="S25" i="2"/>
  <c r="S21" i="2"/>
  <c r="S85" i="2"/>
  <c r="S41" i="2"/>
  <c r="S40" i="2"/>
  <c r="S36" i="2"/>
  <c r="S32" i="2"/>
  <c r="S28" i="2"/>
  <c r="S24" i="2"/>
  <c r="S20" i="2"/>
  <c r="R6" i="2"/>
  <c r="V6" i="2"/>
  <c r="Z6" i="2"/>
  <c r="BF6" i="2"/>
  <c r="BJ6" i="2"/>
  <c r="BN6" i="2"/>
  <c r="BV6" i="2"/>
  <c r="Q7" i="2"/>
  <c r="U7" i="2"/>
  <c r="Y7" i="2"/>
  <c r="BE7" i="2"/>
  <c r="BE11" i="2"/>
  <c r="BE15" i="2"/>
  <c r="N44" i="2"/>
  <c r="BI7" i="2"/>
  <c r="BM7" i="2"/>
  <c r="BQ7" i="2"/>
  <c r="BU7" i="2"/>
  <c r="P8" i="2"/>
  <c r="T8" i="2"/>
  <c r="X8" i="2"/>
  <c r="AB8" i="2"/>
  <c r="BD8" i="2"/>
  <c r="BH8" i="2"/>
  <c r="BL8" i="2"/>
  <c r="BP8" i="2"/>
  <c r="BT8" i="2"/>
  <c r="BX8" i="2"/>
  <c r="S9" i="2"/>
  <c r="W9" i="2"/>
  <c r="AA9" i="2"/>
  <c r="BC9" i="2"/>
  <c r="BG9" i="2"/>
  <c r="BK9" i="2"/>
  <c r="BO9" i="2"/>
  <c r="BS9" i="2"/>
  <c r="BW9" i="2"/>
  <c r="W112" i="2"/>
  <c r="W111" i="2"/>
  <c r="W110" i="2"/>
  <c r="W113" i="2"/>
  <c r="W109" i="2"/>
  <c r="W108" i="2"/>
  <c r="W107" i="2"/>
  <c r="W106" i="2"/>
  <c r="W102" i="2"/>
  <c r="W101" i="2"/>
  <c r="W97" i="2"/>
  <c r="W105" i="2"/>
  <c r="W100" i="2"/>
  <c r="W96" i="2"/>
  <c r="W92" i="2"/>
  <c r="W94" i="2"/>
  <c r="W88" i="2"/>
  <c r="W99" i="2"/>
  <c r="W91" i="2"/>
  <c r="W87" i="2"/>
  <c r="W104" i="2"/>
  <c r="W103" i="2"/>
  <c r="W93" i="2"/>
  <c r="W90" i="2"/>
  <c r="W84" i="2"/>
  <c r="W80" i="2"/>
  <c r="W95" i="2"/>
  <c r="W89" i="2"/>
  <c r="W86" i="2"/>
  <c r="W79" i="2"/>
  <c r="W77" i="2"/>
  <c r="W73" i="2"/>
  <c r="W69" i="2"/>
  <c r="W65" i="2"/>
  <c r="W61" i="2"/>
  <c r="W85" i="2"/>
  <c r="W76" i="2"/>
  <c r="W82" i="2"/>
  <c r="W81" i="2"/>
  <c r="W75" i="2"/>
  <c r="W71" i="2"/>
  <c r="W78" i="2"/>
  <c r="W68" i="2"/>
  <c r="W58" i="2"/>
  <c r="W54" i="2"/>
  <c r="W50" i="2"/>
  <c r="W46" i="2"/>
  <c r="W42" i="2"/>
  <c r="W98" i="2"/>
  <c r="W74" i="2"/>
  <c r="W62" i="2"/>
  <c r="W57" i="2"/>
  <c r="W53" i="2"/>
  <c r="W49" i="2"/>
  <c r="W45" i="2"/>
  <c r="W72" i="2"/>
  <c r="W66" i="2"/>
  <c r="W63" i="2"/>
  <c r="W70" i="2"/>
  <c r="W67" i="2"/>
  <c r="W38" i="2"/>
  <c r="W34" i="2"/>
  <c r="W30" i="2"/>
  <c r="W26" i="2"/>
  <c r="W22" i="2"/>
  <c r="W18" i="2"/>
  <c r="W60" i="2"/>
  <c r="W37" i="2"/>
  <c r="W33" i="2"/>
  <c r="W29" i="2"/>
  <c r="W25" i="2"/>
  <c r="W21" i="2"/>
  <c r="W64" i="2"/>
  <c r="W59" i="2"/>
  <c r="W56" i="2"/>
  <c r="W52" i="2"/>
  <c r="W48" i="2"/>
  <c r="W44" i="2"/>
  <c r="W40" i="2"/>
  <c r="W36" i="2"/>
  <c r="W32" i="2"/>
  <c r="W28" i="2"/>
  <c r="W24" i="2"/>
  <c r="W20" i="2"/>
  <c r="R10" i="2"/>
  <c r="V10" i="2"/>
  <c r="Z10" i="2"/>
  <c r="BB10" i="2"/>
  <c r="BF10" i="2"/>
  <c r="BJ10" i="2"/>
  <c r="BN10" i="2"/>
  <c r="BR10" i="2"/>
  <c r="BV10" i="2"/>
  <c r="Q11" i="2"/>
  <c r="U11" i="2"/>
  <c r="Y11" i="2"/>
  <c r="BA11" i="2"/>
  <c r="BI11" i="2"/>
  <c r="BM11" i="2"/>
  <c r="BQ11" i="2"/>
  <c r="BU11" i="2"/>
  <c r="P12" i="2"/>
  <c r="T12" i="2"/>
  <c r="X12" i="2"/>
  <c r="AB12" i="2"/>
  <c r="AZ12" i="2"/>
  <c r="BD12" i="2"/>
  <c r="BH12" i="2"/>
  <c r="BL12" i="2"/>
  <c r="BP12" i="2"/>
  <c r="BT12" i="2"/>
  <c r="BX12" i="2"/>
  <c r="S13" i="2"/>
  <c r="W13" i="2"/>
  <c r="AA13" i="2"/>
  <c r="AY13" i="2"/>
  <c r="BC13" i="2"/>
  <c r="BG13" i="2"/>
  <c r="BK13" i="2"/>
  <c r="BO13" i="2"/>
  <c r="BS13" i="2"/>
  <c r="BW13" i="2"/>
  <c r="AA112" i="2"/>
  <c r="AA113" i="2"/>
  <c r="AA110" i="2"/>
  <c r="AA111" i="2"/>
  <c r="AA109" i="2"/>
  <c r="AA107" i="2"/>
  <c r="AA108" i="2"/>
  <c r="AA105" i="2"/>
  <c r="AA104" i="2"/>
  <c r="AA102" i="2"/>
  <c r="AA101" i="2"/>
  <c r="AA106" i="2"/>
  <c r="AA97" i="2"/>
  <c r="AA103" i="2"/>
  <c r="AA100" i="2"/>
  <c r="AA96" i="2"/>
  <c r="AA92" i="2"/>
  <c r="AA88" i="2"/>
  <c r="AA98" i="2"/>
  <c r="AA95" i="2"/>
  <c r="AA94" i="2"/>
  <c r="AA91" i="2"/>
  <c r="AA87" i="2"/>
  <c r="AA89" i="2"/>
  <c r="AA84" i="2"/>
  <c r="AA80" i="2"/>
  <c r="AA93" i="2"/>
  <c r="AA99" i="2"/>
  <c r="AA90" i="2"/>
  <c r="AA83" i="2"/>
  <c r="AA78" i="2"/>
  <c r="AA77" i="2"/>
  <c r="AA73" i="2"/>
  <c r="AA69" i="2"/>
  <c r="AA65" i="2"/>
  <c r="AA61" i="2"/>
  <c r="AA86" i="2"/>
  <c r="AA79" i="2"/>
  <c r="AA76" i="2"/>
  <c r="AA75" i="2"/>
  <c r="AA71" i="2"/>
  <c r="AA74" i="2"/>
  <c r="AA72" i="2"/>
  <c r="AA67" i="2"/>
  <c r="AA64" i="2"/>
  <c r="AA58" i="2"/>
  <c r="AA54" i="2"/>
  <c r="AA50" i="2"/>
  <c r="AA46" i="2"/>
  <c r="AA42" i="2"/>
  <c r="AA70" i="2"/>
  <c r="AA68" i="2"/>
  <c r="AA57" i="2"/>
  <c r="AA53" i="2"/>
  <c r="AA49" i="2"/>
  <c r="AA45" i="2"/>
  <c r="AA85" i="2"/>
  <c r="AA82" i="2"/>
  <c r="AA81" i="2"/>
  <c r="AA59" i="2"/>
  <c r="AA56" i="2"/>
  <c r="AA52" i="2"/>
  <c r="AA48" i="2"/>
  <c r="AA44" i="2"/>
  <c r="AA41" i="2"/>
  <c r="AA38" i="2"/>
  <c r="AA34" i="2"/>
  <c r="AA30" i="2"/>
  <c r="AA26" i="2"/>
  <c r="AA22" i="2"/>
  <c r="AA18" i="2"/>
  <c r="AA66" i="2"/>
  <c r="AA55" i="2"/>
  <c r="AA51" i="2"/>
  <c r="AA47" i="2"/>
  <c r="AA43" i="2"/>
  <c r="AA37" i="2"/>
  <c r="AA33" i="2"/>
  <c r="AA29" i="2"/>
  <c r="AA25" i="2"/>
  <c r="AA21" i="2"/>
  <c r="AA17" i="2"/>
  <c r="AA40" i="2"/>
  <c r="AA36" i="2"/>
  <c r="AA32" i="2"/>
  <c r="AA28" i="2"/>
  <c r="AA24" i="2"/>
  <c r="AA20" i="2"/>
  <c r="R14" i="2"/>
  <c r="V14" i="2"/>
  <c r="Z14" i="2"/>
  <c r="AX14" i="2"/>
  <c r="BB14" i="2"/>
  <c r="BF14" i="2"/>
  <c r="BJ14" i="2"/>
  <c r="BN14" i="2"/>
  <c r="BR14" i="2"/>
  <c r="BV14" i="2"/>
  <c r="Q15" i="2"/>
  <c r="U15" i="2"/>
  <c r="Y15" i="2"/>
  <c r="AC15" i="2"/>
  <c r="AW15" i="2"/>
  <c r="BA15" i="2"/>
  <c r="BI15" i="2"/>
  <c r="BM15" i="2"/>
  <c r="BQ15" i="2"/>
  <c r="BU15" i="2"/>
  <c r="P16" i="2"/>
  <c r="T16" i="2"/>
  <c r="X16" i="2"/>
  <c r="AB16" i="2"/>
  <c r="AV16" i="2"/>
  <c r="AZ16" i="2"/>
  <c r="BD16" i="2"/>
  <c r="BH16" i="2"/>
  <c r="BL16" i="2"/>
  <c r="BP16" i="2"/>
  <c r="BT16" i="2"/>
  <c r="BX16" i="2"/>
  <c r="S17" i="2"/>
  <c r="W17" i="2"/>
  <c r="AB17" i="2"/>
  <c r="AW17" i="2"/>
  <c r="BB17" i="2"/>
  <c r="BH17" i="2"/>
  <c r="BM17" i="2"/>
  <c r="BR17" i="2"/>
  <c r="BX17" i="2"/>
  <c r="Q18" i="2"/>
  <c r="X18" i="2"/>
  <c r="AV18" i="2"/>
  <c r="BD18" i="2"/>
  <c r="BL18" i="2"/>
  <c r="BT18" i="2"/>
  <c r="AU19" i="2"/>
  <c r="BK19" i="2"/>
  <c r="AT20" i="2"/>
  <c r="BJ20" i="2"/>
  <c r="AC21" i="2"/>
  <c r="AS21" i="2"/>
  <c r="BI21" i="2"/>
  <c r="AB22" i="2"/>
  <c r="AR22" i="2"/>
  <c r="BH22" i="2"/>
  <c r="BX22" i="2"/>
  <c r="W23" i="2"/>
  <c r="BC23" i="2"/>
  <c r="BS23" i="2"/>
  <c r="AK113" i="2"/>
  <c r="AK112" i="2"/>
  <c r="AK111" i="2"/>
  <c r="AK109" i="2"/>
  <c r="AK105" i="2"/>
  <c r="AK110" i="2"/>
  <c r="AK108" i="2"/>
  <c r="AK106" i="2"/>
  <c r="AK104" i="2"/>
  <c r="AK103" i="2"/>
  <c r="AK102" i="2"/>
  <c r="AK101" i="2"/>
  <c r="AK99" i="2"/>
  <c r="AK95" i="2"/>
  <c r="AK98" i="2"/>
  <c r="AK94" i="2"/>
  <c r="AK96" i="2"/>
  <c r="AK90" i="2"/>
  <c r="AK92" i="2"/>
  <c r="AK89" i="2"/>
  <c r="AK107" i="2"/>
  <c r="AK100" i="2"/>
  <c r="AK97" i="2"/>
  <c r="AK86" i="2"/>
  <c r="AK82" i="2"/>
  <c r="AK78" i="2"/>
  <c r="AK88" i="2"/>
  <c r="AK87" i="2"/>
  <c r="AK85" i="2"/>
  <c r="AK91" i="2"/>
  <c r="AK75" i="2"/>
  <c r="AK71" i="2"/>
  <c r="AK67" i="2"/>
  <c r="AK63" i="2"/>
  <c r="AK93" i="2"/>
  <c r="AK83" i="2"/>
  <c r="AK74" i="2"/>
  <c r="AK84" i="2"/>
  <c r="AK79" i="2"/>
  <c r="AK77" i="2"/>
  <c r="AK73" i="2"/>
  <c r="AK81" i="2"/>
  <c r="AK80" i="2"/>
  <c r="AK70" i="2"/>
  <c r="AK60" i="2"/>
  <c r="AK56" i="2"/>
  <c r="AK52" i="2"/>
  <c r="AK48" i="2"/>
  <c r="AK44" i="2"/>
  <c r="AK76" i="2"/>
  <c r="AK64" i="2"/>
  <c r="AK61" i="2"/>
  <c r="AK59" i="2"/>
  <c r="AK55" i="2"/>
  <c r="AK51" i="2"/>
  <c r="AK47" i="2"/>
  <c r="AK43" i="2"/>
  <c r="AK68" i="2"/>
  <c r="AK65" i="2"/>
  <c r="AK57" i="2"/>
  <c r="AK54" i="2"/>
  <c r="AK53" i="2"/>
  <c r="AK50" i="2"/>
  <c r="AK49" i="2"/>
  <c r="AK46" i="2"/>
  <c r="AK45" i="2"/>
  <c r="AK40" i="2"/>
  <c r="AK36" i="2"/>
  <c r="AK32" i="2"/>
  <c r="AK28" i="2"/>
  <c r="AK24" i="2"/>
  <c r="AI22" i="2"/>
  <c r="AJ21" i="2"/>
  <c r="AK20" i="2"/>
  <c r="AH19" i="2"/>
  <c r="AI18" i="2"/>
  <c r="AK69" i="2"/>
  <c r="AK42" i="2"/>
  <c r="AK41" i="2"/>
  <c r="AK39" i="2"/>
  <c r="AK35" i="2"/>
  <c r="AK31" i="2"/>
  <c r="AK27" i="2"/>
  <c r="AK23" i="2"/>
  <c r="AJ20" i="2"/>
  <c r="AK19" i="2"/>
  <c r="AH18" i="2"/>
  <c r="AI17" i="2"/>
  <c r="AK38" i="2"/>
  <c r="AK34" i="2"/>
  <c r="AK30" i="2"/>
  <c r="AK26" i="2"/>
  <c r="AJ23" i="2"/>
  <c r="AK22" i="2"/>
  <c r="AI20" i="2"/>
  <c r="AJ19" i="2"/>
  <c r="V24" i="2"/>
  <c r="BB24" i="2"/>
  <c r="BR24" i="2"/>
  <c r="U25" i="2"/>
  <c r="AK25" i="2"/>
  <c r="BA25" i="2"/>
  <c r="BQ25" i="2"/>
  <c r="AM70" i="2"/>
  <c r="T26" i="2"/>
  <c r="AJ26" i="2"/>
  <c r="AZ26" i="2"/>
  <c r="BP26" i="2"/>
  <c r="AE27" i="2"/>
  <c r="AU27" i="2"/>
  <c r="BK27" i="2"/>
  <c r="AD28" i="2"/>
  <c r="AT28" i="2"/>
  <c r="BJ28" i="2"/>
  <c r="AC29" i="2"/>
  <c r="AS29" i="2"/>
  <c r="BI29" i="2"/>
  <c r="AB30" i="2"/>
  <c r="AR30" i="2"/>
  <c r="BH30" i="2"/>
  <c r="BX30" i="2"/>
  <c r="W31" i="2"/>
  <c r="AM31" i="2"/>
  <c r="BC31" i="2"/>
  <c r="BS31" i="2"/>
  <c r="AS113" i="2"/>
  <c r="AS112" i="2"/>
  <c r="AS110" i="2"/>
  <c r="AS108" i="2"/>
  <c r="AS105" i="2"/>
  <c r="AS109" i="2"/>
  <c r="AS107" i="2"/>
  <c r="AS106" i="2"/>
  <c r="AS111" i="2"/>
  <c r="AS103" i="2"/>
  <c r="AS102" i="2"/>
  <c r="AS101" i="2"/>
  <c r="AS99" i="2"/>
  <c r="AS95" i="2"/>
  <c r="AS98" i="2"/>
  <c r="AS94" i="2"/>
  <c r="AS96" i="2"/>
  <c r="AS91" i="2"/>
  <c r="AS90" i="2"/>
  <c r="AS104" i="2"/>
  <c r="AS93" i="2"/>
  <c r="AS89" i="2"/>
  <c r="AS100" i="2"/>
  <c r="AS97" i="2"/>
  <c r="AS82" i="2"/>
  <c r="AS78" i="2"/>
  <c r="AS88" i="2"/>
  <c r="AS85" i="2"/>
  <c r="AS92" i="2"/>
  <c r="AS86" i="2"/>
  <c r="AS87" i="2"/>
  <c r="AS84" i="2"/>
  <c r="AS79" i="2"/>
  <c r="AS75" i="2"/>
  <c r="AS71" i="2"/>
  <c r="AS67" i="2"/>
  <c r="AS63" i="2"/>
  <c r="AS81" i="2"/>
  <c r="AS80" i="2"/>
  <c r="AS74" i="2"/>
  <c r="AS77" i="2"/>
  <c r="AS73" i="2"/>
  <c r="AS70" i="2"/>
  <c r="AS68" i="2"/>
  <c r="AS65" i="2"/>
  <c r="AS62" i="2"/>
  <c r="AS60" i="2"/>
  <c r="AS56" i="2"/>
  <c r="AS52" i="2"/>
  <c r="AS48" i="2"/>
  <c r="AS44" i="2"/>
  <c r="AS69" i="2"/>
  <c r="AS66" i="2"/>
  <c r="AS59" i="2"/>
  <c r="AS55" i="2"/>
  <c r="AS51" i="2"/>
  <c r="AS47" i="2"/>
  <c r="AS43" i="2"/>
  <c r="AS76" i="2"/>
  <c r="AS57" i="2"/>
  <c r="AS54" i="2"/>
  <c r="AS53" i="2"/>
  <c r="AS50" i="2"/>
  <c r="AS49" i="2"/>
  <c r="AS46" i="2"/>
  <c r="AS45" i="2"/>
  <c r="AS40" i="2"/>
  <c r="AS36" i="2"/>
  <c r="AS32" i="2"/>
  <c r="AQ30" i="2"/>
  <c r="AR29" i="2"/>
  <c r="AS28" i="2"/>
  <c r="AQ26" i="2"/>
  <c r="AR25" i="2"/>
  <c r="AS24" i="2"/>
  <c r="AP23" i="2"/>
  <c r="AQ22" i="2"/>
  <c r="AR21" i="2"/>
  <c r="AS20" i="2"/>
  <c r="AP19" i="2"/>
  <c r="AQ18" i="2"/>
  <c r="AS39" i="2"/>
  <c r="AS35" i="2"/>
  <c r="AS31" i="2"/>
  <c r="AS27" i="2"/>
  <c r="AR24" i="2"/>
  <c r="AS23" i="2"/>
  <c r="AQ21" i="2"/>
  <c r="AR20" i="2"/>
  <c r="AS19" i="2"/>
  <c r="AS22" i="2"/>
  <c r="AS26" i="2"/>
  <c r="AS30" i="2"/>
  <c r="AS34" i="2"/>
  <c r="AS37" i="2"/>
  <c r="AS38" i="2"/>
  <c r="AS42" i="2"/>
  <c r="AS61" i="2"/>
  <c r="AS64" i="2"/>
  <c r="AS72" i="2"/>
  <c r="AS83" i="2"/>
  <c r="N32" i="2"/>
  <c r="AP18" i="2"/>
  <c r="AQ17" i="2"/>
  <c r="AQ32" i="2"/>
  <c r="AR31" i="2"/>
  <c r="AQ28" i="2"/>
  <c r="AR27" i="2"/>
  <c r="AP25" i="2"/>
  <c r="AQ24" i="2"/>
  <c r="AR23" i="2"/>
  <c r="AP21" i="2"/>
  <c r="AQ20" i="2"/>
  <c r="AR19" i="2"/>
  <c r="V32" i="2"/>
  <c r="AL32" i="2"/>
  <c r="BB32" i="2"/>
  <c r="BR32" i="2"/>
  <c r="U33" i="2"/>
  <c r="AK33" i="2"/>
  <c r="BA33" i="2"/>
  <c r="BQ33" i="2"/>
  <c r="AU59" i="2"/>
  <c r="T34" i="2"/>
  <c r="AJ34" i="2"/>
  <c r="AZ34" i="2"/>
  <c r="BP34" i="2"/>
  <c r="AE35" i="2"/>
  <c r="AU35" i="2"/>
  <c r="BK35" i="2"/>
  <c r="AD36" i="2"/>
  <c r="AT36" i="2"/>
  <c r="BJ36" i="2"/>
  <c r="AC37" i="2"/>
  <c r="BI37" i="2"/>
  <c r="AB38" i="2"/>
  <c r="AR38" i="2"/>
  <c r="BH38" i="2"/>
  <c r="BX38" i="2"/>
  <c r="W39" i="2"/>
  <c r="AM39" i="2"/>
  <c r="BC39" i="2"/>
  <c r="BS39" i="2"/>
  <c r="BA113" i="2"/>
  <c r="BA112" i="2"/>
  <c r="BA111" i="2"/>
  <c r="BA105" i="2"/>
  <c r="BA110" i="2"/>
  <c r="BA108" i="2"/>
  <c r="BA104" i="2"/>
  <c r="BA109" i="2"/>
  <c r="BA107" i="2"/>
  <c r="BA103" i="2"/>
  <c r="BA102" i="2"/>
  <c r="BA101" i="2"/>
  <c r="BA99" i="2"/>
  <c r="BA95" i="2"/>
  <c r="BA98" i="2"/>
  <c r="BA94" i="2"/>
  <c r="BA96" i="2"/>
  <c r="BA90" i="2"/>
  <c r="BA92" i="2"/>
  <c r="BA89" i="2"/>
  <c r="BA106" i="2"/>
  <c r="BA100" i="2"/>
  <c r="BA97" i="2"/>
  <c r="BA93" i="2"/>
  <c r="BA86" i="2"/>
  <c r="BA82" i="2"/>
  <c r="BA78" i="2"/>
  <c r="BA88" i="2"/>
  <c r="BA87" i="2"/>
  <c r="BA85" i="2"/>
  <c r="BA75" i="2"/>
  <c r="BA71" i="2"/>
  <c r="BA67" i="2"/>
  <c r="BA63" i="2"/>
  <c r="BA83" i="2"/>
  <c r="BA74" i="2"/>
  <c r="BA91" i="2"/>
  <c r="BA84" i="2"/>
  <c r="BA79" i="2"/>
  <c r="BA77" i="2"/>
  <c r="BA73" i="2"/>
  <c r="BA70" i="2"/>
  <c r="BA60" i="2"/>
  <c r="BA56" i="2"/>
  <c r="BA52" i="2"/>
  <c r="BA48" i="2"/>
  <c r="BA44" i="2"/>
  <c r="BA40" i="2"/>
  <c r="BA81" i="2"/>
  <c r="BA80" i="2"/>
  <c r="BA76" i="2"/>
  <c r="BA64" i="2"/>
  <c r="BA61" i="2"/>
  <c r="BA59" i="2"/>
  <c r="BA55" i="2"/>
  <c r="BA51" i="2"/>
  <c r="BA47" i="2"/>
  <c r="BA43" i="2"/>
  <c r="BA68" i="2"/>
  <c r="BA65" i="2"/>
  <c r="BA66" i="2"/>
  <c r="BA57" i="2"/>
  <c r="BA54" i="2"/>
  <c r="BA53" i="2"/>
  <c r="BA50" i="2"/>
  <c r="BA49" i="2"/>
  <c r="BA46" i="2"/>
  <c r="BA45" i="2"/>
  <c r="AY38" i="2"/>
  <c r="AZ37" i="2"/>
  <c r="BA36" i="2"/>
  <c r="AY34" i="2"/>
  <c r="AZ33" i="2"/>
  <c r="BA32" i="2"/>
  <c r="AX31" i="2"/>
  <c r="AY30" i="2"/>
  <c r="AZ29" i="2"/>
  <c r="BA28" i="2"/>
  <c r="AX27" i="2"/>
  <c r="AY26" i="2"/>
  <c r="AZ25" i="2"/>
  <c r="BA24" i="2"/>
  <c r="AX23" i="2"/>
  <c r="AY22" i="2"/>
  <c r="AZ21" i="2"/>
  <c r="BA20" i="2"/>
  <c r="AX19" i="2"/>
  <c r="AY18" i="2"/>
  <c r="BA72" i="2"/>
  <c r="BA62" i="2"/>
  <c r="BA42" i="2"/>
  <c r="BA41" i="2"/>
  <c r="BA39" i="2"/>
  <c r="BA35" i="2"/>
  <c r="AY33" i="2"/>
  <c r="AZ32" i="2"/>
  <c r="BA31" i="2"/>
  <c r="AY29" i="2"/>
  <c r="AZ28" i="2"/>
  <c r="BA27" i="2"/>
  <c r="AX26" i="2"/>
  <c r="AY25" i="2"/>
  <c r="AZ24" i="2"/>
  <c r="BA23" i="2"/>
  <c r="AX22" i="2"/>
  <c r="AY21" i="2"/>
  <c r="AZ20" i="2"/>
  <c r="BA19" i="2"/>
  <c r="AX18" i="2"/>
  <c r="AY17" i="2"/>
  <c r="BA69" i="2"/>
  <c r="AZ42" i="2"/>
  <c r="AY41" i="2"/>
  <c r="AZ40" i="2"/>
  <c r="AZ39" i="2"/>
  <c r="BA38" i="2"/>
  <c r="AY36" i="2"/>
  <c r="AZ35" i="2"/>
  <c r="BA34" i="2"/>
  <c r="AX33" i="2"/>
  <c r="AY32" i="2"/>
  <c r="AZ31" i="2"/>
  <c r="BA30" i="2"/>
  <c r="AX29" i="2"/>
  <c r="AY28" i="2"/>
  <c r="AZ27" i="2"/>
  <c r="BA26" i="2"/>
  <c r="AX25" i="2"/>
  <c r="AY24" i="2"/>
  <c r="AZ23" i="2"/>
  <c r="BA22" i="2"/>
  <c r="AX21" i="2"/>
  <c r="AY20" i="2"/>
  <c r="AZ19" i="2"/>
  <c r="V40" i="2"/>
  <c r="AL40" i="2"/>
  <c r="BD40" i="2"/>
  <c r="AC41" i="2"/>
  <c r="AX41" i="2"/>
  <c r="BS41" i="2"/>
  <c r="BC60" i="2"/>
  <c r="X42" i="2"/>
  <c r="BN42" i="2"/>
  <c r="W43" i="2"/>
  <c r="BC43" i="2"/>
  <c r="AT44" i="2"/>
  <c r="BF113" i="2"/>
  <c r="BF112" i="2"/>
  <c r="BF111" i="2"/>
  <c r="BF110" i="2"/>
  <c r="BF109" i="2"/>
  <c r="BF104" i="2"/>
  <c r="BF108" i="2"/>
  <c r="BF106" i="2"/>
  <c r="BF105" i="2"/>
  <c r="BF103" i="2"/>
  <c r="BF102" i="2"/>
  <c r="BF98" i="2"/>
  <c r="BF101" i="2"/>
  <c r="BF97" i="2"/>
  <c r="BF93" i="2"/>
  <c r="BF107" i="2"/>
  <c r="BF99" i="2"/>
  <c r="BF89" i="2"/>
  <c r="BF96" i="2"/>
  <c r="BF92" i="2"/>
  <c r="BF88" i="2"/>
  <c r="BF95" i="2"/>
  <c r="BF94" i="2"/>
  <c r="BF86" i="2"/>
  <c r="BF85" i="2"/>
  <c r="BF81" i="2"/>
  <c r="BF91" i="2"/>
  <c r="BF87" i="2"/>
  <c r="BF100" i="2"/>
  <c r="BF82" i="2"/>
  <c r="BF74" i="2"/>
  <c r="BF70" i="2"/>
  <c r="BF66" i="2"/>
  <c r="BF62" i="2"/>
  <c r="BF83" i="2"/>
  <c r="BF78" i="2"/>
  <c r="BF77" i="2"/>
  <c r="BF84" i="2"/>
  <c r="BF79" i="2"/>
  <c r="BF76" i="2"/>
  <c r="BF72" i="2"/>
  <c r="BF80" i="2"/>
  <c r="BF73" i="2"/>
  <c r="BF63" i="2"/>
  <c r="BF59" i="2"/>
  <c r="BF55" i="2"/>
  <c r="BF51" i="2"/>
  <c r="BF47" i="2"/>
  <c r="BF43" i="2"/>
  <c r="BF90" i="2"/>
  <c r="BF71" i="2"/>
  <c r="BF67" i="2"/>
  <c r="BF64" i="2"/>
  <c r="BF61" i="2"/>
  <c r="BF58" i="2"/>
  <c r="BF54" i="2"/>
  <c r="BF50" i="2"/>
  <c r="BF46" i="2"/>
  <c r="BF75" i="2"/>
  <c r="BF68" i="2"/>
  <c r="BF65" i="2"/>
  <c r="BF60" i="2"/>
  <c r="BF39" i="2"/>
  <c r="BF35" i="2"/>
  <c r="BF31" i="2"/>
  <c r="BF27" i="2"/>
  <c r="BF23" i="2"/>
  <c r="BF19" i="2"/>
  <c r="BF69" i="2"/>
  <c r="BF57" i="2"/>
  <c r="BF56" i="2"/>
  <c r="BF53" i="2"/>
  <c r="BF52" i="2"/>
  <c r="BF49" i="2"/>
  <c r="BF48" i="2"/>
  <c r="BF45" i="2"/>
  <c r="BF44" i="2"/>
  <c r="BF42" i="2"/>
  <c r="BF41" i="2"/>
  <c r="BF38" i="2"/>
  <c r="BF34" i="2"/>
  <c r="BF30" i="2"/>
  <c r="BF26" i="2"/>
  <c r="BF22" i="2"/>
  <c r="BF18" i="2"/>
  <c r="BF40" i="2"/>
  <c r="BF37" i="2"/>
  <c r="BF33" i="2"/>
  <c r="BF29" i="2"/>
  <c r="BF25" i="2"/>
  <c r="BF21" i="2"/>
  <c r="AL45" i="2"/>
  <c r="BR45" i="2"/>
  <c r="X46" i="2"/>
  <c r="BD46" i="2"/>
  <c r="AM47" i="2"/>
  <c r="BS47" i="2"/>
  <c r="AD48" i="2"/>
  <c r="BJ48" i="2"/>
  <c r="V49" i="2"/>
  <c r="BB49" i="2"/>
  <c r="AN50" i="2"/>
  <c r="BT50" i="2"/>
  <c r="AE51" i="2"/>
  <c r="BK51" i="2"/>
  <c r="AD52" i="2"/>
  <c r="BJ52" i="2"/>
  <c r="AD53" i="2"/>
  <c r="BJ53" i="2"/>
  <c r="X54" i="2"/>
  <c r="BD54" i="2"/>
  <c r="W55" i="2"/>
  <c r="BC55" i="2"/>
  <c r="AD56" i="2"/>
  <c r="BJ56" i="2"/>
  <c r="BR113" i="2"/>
  <c r="BR112" i="2"/>
  <c r="BR111" i="2"/>
  <c r="BR110" i="2"/>
  <c r="BR109" i="2"/>
  <c r="BR104" i="2"/>
  <c r="BR108" i="2"/>
  <c r="BR103" i="2"/>
  <c r="BR102" i="2"/>
  <c r="BR107" i="2"/>
  <c r="BR106" i="2"/>
  <c r="BR100" i="2"/>
  <c r="BR98" i="2"/>
  <c r="BR97" i="2"/>
  <c r="BR93" i="2"/>
  <c r="BR95" i="2"/>
  <c r="BR92" i="2"/>
  <c r="BR89" i="2"/>
  <c r="BR94" i="2"/>
  <c r="BR91" i="2"/>
  <c r="BR88" i="2"/>
  <c r="BR105" i="2"/>
  <c r="BR101" i="2"/>
  <c r="BR99" i="2"/>
  <c r="BR87" i="2"/>
  <c r="BR85" i="2"/>
  <c r="BR81" i="2"/>
  <c r="BR90" i="2"/>
  <c r="BR96" i="2"/>
  <c r="BR83" i="2"/>
  <c r="BR78" i="2"/>
  <c r="BR74" i="2"/>
  <c r="BR70" i="2"/>
  <c r="BR66" i="2"/>
  <c r="BR62" i="2"/>
  <c r="BR86" i="2"/>
  <c r="BR84" i="2"/>
  <c r="BR79" i="2"/>
  <c r="BR77" i="2"/>
  <c r="BR80" i="2"/>
  <c r="BR76" i="2"/>
  <c r="BR72" i="2"/>
  <c r="BR67" i="2"/>
  <c r="BR64" i="2"/>
  <c r="BR61" i="2"/>
  <c r="BR59" i="2"/>
  <c r="BR55" i="2"/>
  <c r="BR51" i="2"/>
  <c r="BR47" i="2"/>
  <c r="BR43" i="2"/>
  <c r="BR68" i="2"/>
  <c r="BR65" i="2"/>
  <c r="BR58" i="2"/>
  <c r="BR54" i="2"/>
  <c r="BR50" i="2"/>
  <c r="BR46" i="2"/>
  <c r="BR82" i="2"/>
  <c r="BR73" i="2"/>
  <c r="BR69" i="2"/>
  <c r="BR42" i="2"/>
  <c r="BR41" i="2"/>
  <c r="BR39" i="2"/>
  <c r="BR35" i="2"/>
  <c r="BR31" i="2"/>
  <c r="BR27" i="2"/>
  <c r="BR23" i="2"/>
  <c r="BR19" i="2"/>
  <c r="BR75" i="2"/>
  <c r="BR40" i="2"/>
  <c r="BR38" i="2"/>
  <c r="BR34" i="2"/>
  <c r="BR30" i="2"/>
  <c r="BR26" i="2"/>
  <c r="BR22" i="2"/>
  <c r="BR18" i="2"/>
  <c r="BR71" i="2"/>
  <c r="BR60" i="2"/>
  <c r="BR37" i="2"/>
  <c r="BR33" i="2"/>
  <c r="BR29" i="2"/>
  <c r="BR25" i="2"/>
  <c r="BR21" i="2"/>
  <c r="AL57" i="2"/>
  <c r="BR57" i="2"/>
  <c r="AK58" i="2"/>
  <c r="BQ58" i="2"/>
  <c r="AR59" i="2"/>
  <c r="BX59" i="2"/>
  <c r="AQ60" i="2"/>
  <c r="AD61" i="2"/>
  <c r="BU61" i="2"/>
  <c r="AA62" i="2"/>
  <c r="BQ62" i="2"/>
  <c r="BR63" i="2"/>
  <c r="R64" i="2"/>
  <c r="Y65" i="2"/>
  <c r="BG66" i="2"/>
  <c r="BS67" i="2"/>
  <c r="S68" i="2"/>
  <c r="Z69" i="2"/>
  <c r="BP73" i="2"/>
  <c r="AP80" i="2"/>
  <c r="W83" i="2"/>
  <c r="Q86" i="2"/>
  <c r="AE20" i="2"/>
  <c r="AH113" i="2"/>
  <c r="AH112" i="2"/>
  <c r="AH111" i="2"/>
  <c r="AH110" i="2"/>
  <c r="AH108" i="2"/>
  <c r="AH104" i="2"/>
  <c r="AH109" i="2"/>
  <c r="AH107" i="2"/>
  <c r="AH106" i="2"/>
  <c r="AH103" i="2"/>
  <c r="AH102" i="2"/>
  <c r="AH98" i="2"/>
  <c r="AH105" i="2"/>
  <c r="AH101" i="2"/>
  <c r="AH97" i="2"/>
  <c r="AH93" i="2"/>
  <c r="AH99" i="2"/>
  <c r="AH94" i="2"/>
  <c r="AH89" i="2"/>
  <c r="AH96" i="2"/>
  <c r="AH88" i="2"/>
  <c r="AH95" i="2"/>
  <c r="AH92" i="2"/>
  <c r="AH85" i="2"/>
  <c r="AH81" i="2"/>
  <c r="AH100" i="2"/>
  <c r="AH86" i="2"/>
  <c r="AH91" i="2"/>
  <c r="AH84" i="2"/>
  <c r="AH79" i="2"/>
  <c r="AH74" i="2"/>
  <c r="AH70" i="2"/>
  <c r="AH66" i="2"/>
  <c r="AH62" i="2"/>
  <c r="AH80" i="2"/>
  <c r="AH77" i="2"/>
  <c r="AH90" i="2"/>
  <c r="AH87" i="2"/>
  <c r="AH82" i="2"/>
  <c r="AH76" i="2"/>
  <c r="AH72" i="2"/>
  <c r="AH75" i="2"/>
  <c r="AH73" i="2"/>
  <c r="AH68" i="2"/>
  <c r="AH65" i="2"/>
  <c r="AH59" i="2"/>
  <c r="AH55" i="2"/>
  <c r="AH51" i="2"/>
  <c r="AH47" i="2"/>
  <c r="AH43" i="2"/>
  <c r="AH83" i="2"/>
  <c r="AH71" i="2"/>
  <c r="AH69" i="2"/>
  <c r="AH58" i="2"/>
  <c r="AH54" i="2"/>
  <c r="AH50" i="2"/>
  <c r="AH46" i="2"/>
  <c r="AH78" i="2"/>
  <c r="AH63" i="2"/>
  <c r="AH21" i="2"/>
  <c r="AF23" i="2"/>
  <c r="AE24" i="2"/>
  <c r="AI24" i="2"/>
  <c r="AL113" i="2"/>
  <c r="AL112" i="2"/>
  <c r="AL111" i="2"/>
  <c r="AL110" i="2"/>
  <c r="AL109" i="2"/>
  <c r="AL104" i="2"/>
  <c r="AL108" i="2"/>
  <c r="AL105" i="2"/>
  <c r="AL103" i="2"/>
  <c r="AL102" i="2"/>
  <c r="AL98" i="2"/>
  <c r="AL97" i="2"/>
  <c r="AL93" i="2"/>
  <c r="AL95" i="2"/>
  <c r="AL92" i="2"/>
  <c r="AL89" i="2"/>
  <c r="AL107" i="2"/>
  <c r="AL100" i="2"/>
  <c r="AL94" i="2"/>
  <c r="AL88" i="2"/>
  <c r="AL101" i="2"/>
  <c r="AL99" i="2"/>
  <c r="AL87" i="2"/>
  <c r="AL85" i="2"/>
  <c r="AL81" i="2"/>
  <c r="AL91" i="2"/>
  <c r="AL90" i="2"/>
  <c r="AL83" i="2"/>
  <c r="AL78" i="2"/>
  <c r="AL74" i="2"/>
  <c r="AL70" i="2"/>
  <c r="AL66" i="2"/>
  <c r="AL62" i="2"/>
  <c r="AL106" i="2"/>
  <c r="AL96" i="2"/>
  <c r="AL84" i="2"/>
  <c r="AL79" i="2"/>
  <c r="AL77" i="2"/>
  <c r="AL80" i="2"/>
  <c r="AL76" i="2"/>
  <c r="AL72" i="2"/>
  <c r="AL82" i="2"/>
  <c r="AL67" i="2"/>
  <c r="AL64" i="2"/>
  <c r="AL61" i="2"/>
  <c r="AL59" i="2"/>
  <c r="AL55" i="2"/>
  <c r="AL51" i="2"/>
  <c r="AL47" i="2"/>
  <c r="AL43" i="2"/>
  <c r="AL68" i="2"/>
  <c r="AL65" i="2"/>
  <c r="AL58" i="2"/>
  <c r="AL54" i="2"/>
  <c r="AL50" i="2"/>
  <c r="AL46" i="2"/>
  <c r="AL86" i="2"/>
  <c r="AL73" i="2"/>
  <c r="AL69" i="2"/>
  <c r="AH25" i="2"/>
  <c r="AL25" i="2"/>
  <c r="AF27" i="2"/>
  <c r="AJ27" i="2"/>
  <c r="AE28" i="2"/>
  <c r="AI28" i="2"/>
  <c r="AP113" i="2"/>
  <c r="AP112" i="2"/>
  <c r="AP111" i="2"/>
  <c r="AP110" i="2"/>
  <c r="AP104" i="2"/>
  <c r="AP109" i="2"/>
  <c r="AP108" i="2"/>
  <c r="AP103" i="2"/>
  <c r="AP107" i="2"/>
  <c r="AP105" i="2"/>
  <c r="AP102" i="2"/>
  <c r="AP98" i="2"/>
  <c r="AP106" i="2"/>
  <c r="AP101" i="2"/>
  <c r="AP97" i="2"/>
  <c r="AP93" i="2"/>
  <c r="AP99" i="2"/>
  <c r="AP89" i="2"/>
  <c r="AP96" i="2"/>
  <c r="AP92" i="2"/>
  <c r="AP88" i="2"/>
  <c r="AP95" i="2"/>
  <c r="AP94" i="2"/>
  <c r="AP100" i="2"/>
  <c r="AP86" i="2"/>
  <c r="AP85" i="2"/>
  <c r="AP81" i="2"/>
  <c r="AP87" i="2"/>
  <c r="AP82" i="2"/>
  <c r="AP74" i="2"/>
  <c r="AP70" i="2"/>
  <c r="AP66" i="2"/>
  <c r="AP62" i="2"/>
  <c r="AP90" i="2"/>
  <c r="AP83" i="2"/>
  <c r="AP78" i="2"/>
  <c r="AP77" i="2"/>
  <c r="AP84" i="2"/>
  <c r="AP79" i="2"/>
  <c r="AP76" i="2"/>
  <c r="AP72" i="2"/>
  <c r="AP91" i="2"/>
  <c r="AP73" i="2"/>
  <c r="AP63" i="2"/>
  <c r="AP59" i="2"/>
  <c r="AP55" i="2"/>
  <c r="AP51" i="2"/>
  <c r="AP47" i="2"/>
  <c r="AP43" i="2"/>
  <c r="AP71" i="2"/>
  <c r="AP67" i="2"/>
  <c r="AP64" i="2"/>
  <c r="AP61" i="2"/>
  <c r="AP58" i="2"/>
  <c r="AP54" i="2"/>
  <c r="AP50" i="2"/>
  <c r="AP46" i="2"/>
  <c r="AP75" i="2"/>
  <c r="AP68" i="2"/>
  <c r="AP65" i="2"/>
  <c r="AH29" i="2"/>
  <c r="AL29" i="2"/>
  <c r="AP29" i="2"/>
  <c r="AF31" i="2"/>
  <c r="AJ31" i="2"/>
  <c r="AN31" i="2"/>
  <c r="AE32" i="2"/>
  <c r="AI32" i="2"/>
  <c r="AM32" i="2"/>
  <c r="AT113" i="2"/>
  <c r="AT112" i="2"/>
  <c r="AT111" i="2"/>
  <c r="AT110" i="2"/>
  <c r="AT109" i="2"/>
  <c r="AT104" i="2"/>
  <c r="AT107" i="2"/>
  <c r="AT106" i="2"/>
  <c r="AT105" i="2"/>
  <c r="AT103" i="2"/>
  <c r="AT102" i="2"/>
  <c r="AT98" i="2"/>
  <c r="AT108" i="2"/>
  <c r="AT97" i="2"/>
  <c r="AT93" i="2"/>
  <c r="AT101" i="2"/>
  <c r="AT95" i="2"/>
  <c r="AT89" i="2"/>
  <c r="AT100" i="2"/>
  <c r="AT88" i="2"/>
  <c r="AT99" i="2"/>
  <c r="AT92" i="2"/>
  <c r="AT85" i="2"/>
  <c r="AT81" i="2"/>
  <c r="AT94" i="2"/>
  <c r="AT90" i="2"/>
  <c r="AT86" i="2"/>
  <c r="AT96" i="2"/>
  <c r="AT91" i="2"/>
  <c r="AT87" i="2"/>
  <c r="AT80" i="2"/>
  <c r="AT74" i="2"/>
  <c r="AT70" i="2"/>
  <c r="AT66" i="2"/>
  <c r="AT62" i="2"/>
  <c r="AT82" i="2"/>
  <c r="AT77" i="2"/>
  <c r="AT83" i="2"/>
  <c r="AT78" i="2"/>
  <c r="AT76" i="2"/>
  <c r="AT72" i="2"/>
  <c r="AT84" i="2"/>
  <c r="AT69" i="2"/>
  <c r="AT59" i="2"/>
  <c r="AT55" i="2"/>
  <c r="AT51" i="2"/>
  <c r="AT47" i="2"/>
  <c r="AT43" i="2"/>
  <c r="AT75" i="2"/>
  <c r="AT63" i="2"/>
  <c r="AT58" i="2"/>
  <c r="AT54" i="2"/>
  <c r="AT50" i="2"/>
  <c r="AT46" i="2"/>
  <c r="AT73" i="2"/>
  <c r="AT67" i="2"/>
  <c r="AT64" i="2"/>
  <c r="AH33" i="2"/>
  <c r="AL33" i="2"/>
  <c r="AP33" i="2"/>
  <c r="AT33" i="2"/>
  <c r="AF35" i="2"/>
  <c r="AJ35" i="2"/>
  <c r="AN35" i="2"/>
  <c r="AR35" i="2"/>
  <c r="AE36" i="2"/>
  <c r="AI36" i="2"/>
  <c r="AM36" i="2"/>
  <c r="AQ36" i="2"/>
  <c r="AX113" i="2"/>
  <c r="AX112" i="2"/>
  <c r="AX111" i="2"/>
  <c r="AX110" i="2"/>
  <c r="AX108" i="2"/>
  <c r="AX104" i="2"/>
  <c r="AX109" i="2"/>
  <c r="AX107" i="2"/>
  <c r="AX106" i="2"/>
  <c r="AX105" i="2"/>
  <c r="AX103" i="2"/>
  <c r="AX102" i="2"/>
  <c r="AX98" i="2"/>
  <c r="AX101" i="2"/>
  <c r="AX97" i="2"/>
  <c r="AX93" i="2"/>
  <c r="AX99" i="2"/>
  <c r="AX94" i="2"/>
  <c r="AX91" i="2"/>
  <c r="AX89" i="2"/>
  <c r="AX96" i="2"/>
  <c r="AX88" i="2"/>
  <c r="AX95" i="2"/>
  <c r="AX85" i="2"/>
  <c r="AX81" i="2"/>
  <c r="AX92" i="2"/>
  <c r="AX86" i="2"/>
  <c r="AX90" i="2"/>
  <c r="AX84" i="2"/>
  <c r="AX79" i="2"/>
  <c r="AX74" i="2"/>
  <c r="AX70" i="2"/>
  <c r="AX66" i="2"/>
  <c r="AX62" i="2"/>
  <c r="AX100" i="2"/>
  <c r="AX80" i="2"/>
  <c r="AX77" i="2"/>
  <c r="AX82" i="2"/>
  <c r="AX76" i="2"/>
  <c r="AX72" i="2"/>
  <c r="AX75" i="2"/>
  <c r="AX73" i="2"/>
  <c r="AX68" i="2"/>
  <c r="AX65" i="2"/>
  <c r="AX59" i="2"/>
  <c r="AX55" i="2"/>
  <c r="AX51" i="2"/>
  <c r="AX47" i="2"/>
  <c r="AX43" i="2"/>
  <c r="AX87" i="2"/>
  <c r="AX71" i="2"/>
  <c r="AX69" i="2"/>
  <c r="AX58" i="2"/>
  <c r="AX54" i="2"/>
  <c r="AX50" i="2"/>
  <c r="AX46" i="2"/>
  <c r="AX83" i="2"/>
  <c r="AX63" i="2"/>
  <c r="AH37" i="2"/>
  <c r="AL37" i="2"/>
  <c r="AP37" i="2"/>
  <c r="AT37" i="2"/>
  <c r="AX37" i="2"/>
  <c r="AF39" i="2"/>
  <c r="AJ39" i="2"/>
  <c r="AN39" i="2"/>
  <c r="AR39" i="2"/>
  <c r="AE40" i="2"/>
  <c r="AI40" i="2"/>
  <c r="AM40" i="2"/>
  <c r="AQ40" i="2"/>
  <c r="AT41" i="2"/>
  <c r="AJ42" i="2"/>
  <c r="AT42" i="2"/>
  <c r="AF43" i="2"/>
  <c r="AN43" i="2"/>
  <c r="AE44" i="2"/>
  <c r="AM44" i="2"/>
  <c r="AU44" i="2"/>
  <c r="AF47" i="2"/>
  <c r="AN47" i="2"/>
  <c r="AV47" i="2"/>
  <c r="AE48" i="2"/>
  <c r="AM48" i="2"/>
  <c r="AU48" i="2"/>
  <c r="AF51" i="2"/>
  <c r="AN51" i="2"/>
  <c r="AV51" i="2"/>
  <c r="AE52" i="2"/>
  <c r="AM52" i="2"/>
  <c r="AU52" i="2"/>
  <c r="AF55" i="2"/>
  <c r="AN55" i="2"/>
  <c r="AV55" i="2"/>
  <c r="AE56" i="2"/>
  <c r="AM56" i="2"/>
  <c r="AU56" i="2"/>
  <c r="BC56" i="2"/>
  <c r="AF58" i="2"/>
  <c r="AN58" i="2"/>
  <c r="AV58" i="2"/>
  <c r="AE59" i="2"/>
  <c r="AM59" i="2"/>
  <c r="BC59" i="2"/>
  <c r="BU113" i="2"/>
  <c r="BU112" i="2"/>
  <c r="BU111" i="2"/>
  <c r="BU105" i="2"/>
  <c r="BU109" i="2"/>
  <c r="BU107" i="2"/>
  <c r="BU106" i="2"/>
  <c r="BU110" i="2"/>
  <c r="BU108" i="2"/>
  <c r="BU100" i="2"/>
  <c r="BU104" i="2"/>
  <c r="BU103" i="2"/>
  <c r="BU99" i="2"/>
  <c r="BU95" i="2"/>
  <c r="BU98" i="2"/>
  <c r="BU94" i="2"/>
  <c r="BU97" i="2"/>
  <c r="BU93" i="2"/>
  <c r="BU90" i="2"/>
  <c r="BU102" i="2"/>
  <c r="BU101" i="2"/>
  <c r="BU89" i="2"/>
  <c r="BU96" i="2"/>
  <c r="BU92" i="2"/>
  <c r="BU91" i="2"/>
  <c r="BU82" i="2"/>
  <c r="BU78" i="2"/>
  <c r="BU86" i="2"/>
  <c r="BU85" i="2"/>
  <c r="BU87" i="2"/>
  <c r="BU81" i="2"/>
  <c r="BU80" i="2"/>
  <c r="BU75" i="2"/>
  <c r="BU71" i="2"/>
  <c r="BU67" i="2"/>
  <c r="BU63" i="2"/>
  <c r="BU74" i="2"/>
  <c r="BU83" i="2"/>
  <c r="BU77" i="2"/>
  <c r="BU73" i="2"/>
  <c r="BU76" i="2"/>
  <c r="BU69" i="2"/>
  <c r="BU66" i="2"/>
  <c r="BT57" i="2"/>
  <c r="BU56" i="2"/>
  <c r="BS54" i="2"/>
  <c r="BT53" i="2"/>
  <c r="BU52" i="2"/>
  <c r="BS50" i="2"/>
  <c r="BT49" i="2"/>
  <c r="BU48" i="2"/>
  <c r="BS46" i="2"/>
  <c r="BT45" i="2"/>
  <c r="BU44" i="2"/>
  <c r="BS42" i="2"/>
  <c r="BT41" i="2"/>
  <c r="BU40" i="2"/>
  <c r="BU88" i="2"/>
  <c r="BU72" i="2"/>
  <c r="BU60" i="2"/>
  <c r="BU59" i="2"/>
  <c r="BS57" i="2"/>
  <c r="BT56" i="2"/>
  <c r="BU55" i="2"/>
  <c r="BS53" i="2"/>
  <c r="BT52" i="2"/>
  <c r="BU51" i="2"/>
  <c r="BS49" i="2"/>
  <c r="BT48" i="2"/>
  <c r="BU47" i="2"/>
  <c r="BS45" i="2"/>
  <c r="BT44" i="2"/>
  <c r="BU43" i="2"/>
  <c r="BS83" i="2"/>
  <c r="BU79" i="2"/>
  <c r="BT77" i="2"/>
  <c r="BS72" i="2"/>
  <c r="BT71" i="2"/>
  <c r="BU70" i="2"/>
  <c r="BT67" i="2"/>
  <c r="BS66" i="2"/>
  <c r="BU64" i="2"/>
  <c r="BS63" i="2"/>
  <c r="AL60" i="2"/>
  <c r="AT60" i="2"/>
  <c r="BB60" i="2"/>
  <c r="AH61" i="2"/>
  <c r="AZ62" i="2"/>
  <c r="BU62" i="2"/>
  <c r="AF63" i="2"/>
  <c r="BB63" i="2"/>
  <c r="AZ65" i="2"/>
  <c r="BU65" i="2"/>
  <c r="AQ66" i="2"/>
  <c r="AH67" i="2"/>
  <c r="BC67" i="2"/>
  <c r="AT68" i="2"/>
  <c r="AF69" i="2"/>
  <c r="BS70" i="2"/>
  <c r="CF111" i="2"/>
  <c r="CF113" i="2"/>
  <c r="CF109" i="2"/>
  <c r="CF112" i="2"/>
  <c r="CF108" i="2"/>
  <c r="CF106" i="2"/>
  <c r="CF107" i="2"/>
  <c r="CF101" i="2"/>
  <c r="CF104" i="2"/>
  <c r="CF100" i="2"/>
  <c r="CF110" i="2"/>
  <c r="CF105" i="2"/>
  <c r="CF103" i="2"/>
  <c r="CF96" i="2"/>
  <c r="CF102" i="2"/>
  <c r="CF99" i="2"/>
  <c r="CF95" i="2"/>
  <c r="CF91" i="2"/>
  <c r="CF98" i="2"/>
  <c r="CF93" i="2"/>
  <c r="CF87" i="2"/>
  <c r="CF90" i="2"/>
  <c r="CF86" i="2"/>
  <c r="CF94" i="2"/>
  <c r="CF92" i="2"/>
  <c r="CF83" i="2"/>
  <c r="CF79" i="2"/>
  <c r="CF97" i="2"/>
  <c r="CF88" i="2"/>
  <c r="CF85" i="2"/>
  <c r="CF82" i="2"/>
  <c r="CF81" i="2"/>
  <c r="CF80" i="2"/>
  <c r="CF76" i="2"/>
  <c r="CF72" i="2"/>
  <c r="CE69" i="2"/>
  <c r="CF68" i="2"/>
  <c r="CE65" i="2"/>
  <c r="CF64" i="2"/>
  <c r="CE61" i="2"/>
  <c r="CF60" i="2"/>
  <c r="CF78" i="2"/>
  <c r="CF75" i="2"/>
  <c r="CF74" i="2"/>
  <c r="CF70" i="2"/>
  <c r="CE79" i="2"/>
  <c r="CE72" i="2"/>
  <c r="CF71" i="2"/>
  <c r="CF66" i="2"/>
  <c r="CF63" i="2"/>
  <c r="CE62" i="2"/>
  <c r="CE58" i="2"/>
  <c r="CF57" i="2"/>
  <c r="CE54" i="2"/>
  <c r="CF53" i="2"/>
  <c r="CE50" i="2"/>
  <c r="CF49" i="2"/>
  <c r="CE46" i="2"/>
  <c r="CF45" i="2"/>
  <c r="CC44" i="2"/>
  <c r="BY44" i="2"/>
  <c r="CD43" i="2"/>
  <c r="BZ43" i="2"/>
  <c r="CE42" i="2"/>
  <c r="CA42" i="2"/>
  <c r="CF41" i="2"/>
  <c r="CB41" i="2"/>
  <c r="CC40" i="2"/>
  <c r="BY40" i="2"/>
  <c r="CF84" i="2"/>
  <c r="CE70" i="2"/>
  <c r="CF69" i="2"/>
  <c r="CF67" i="2"/>
  <c r="CE66" i="2"/>
  <c r="CE63" i="2"/>
  <c r="CE60" i="2"/>
  <c r="CE57" i="2"/>
  <c r="CF56" i="2"/>
  <c r="CE53" i="2"/>
  <c r="CF52" i="2"/>
  <c r="CE49" i="2"/>
  <c r="CF48" i="2"/>
  <c r="CC47" i="2"/>
  <c r="BY47" i="2"/>
  <c r="CD46" i="2"/>
  <c r="BZ46" i="2"/>
  <c r="CE45" i="2"/>
  <c r="CA45" i="2"/>
  <c r="CF44" i="2"/>
  <c r="CB44" i="2"/>
  <c r="CC43" i="2"/>
  <c r="BY43" i="2"/>
  <c r="CE74" i="2"/>
  <c r="CA68" i="2"/>
  <c r="CE67" i="2"/>
  <c r="BZ67" i="2"/>
  <c r="CC66" i="2"/>
  <c r="CB65" i="2"/>
  <c r="CE64" i="2"/>
  <c r="BZ64" i="2"/>
  <c r="CD63" i="2"/>
  <c r="AL71" i="2"/>
  <c r="BY72" i="2"/>
  <c r="AR73" i="2"/>
  <c r="CA74" i="2"/>
  <c r="BB75" i="2"/>
  <c r="BY76" i="2"/>
  <c r="AZ77" i="2"/>
  <c r="BU84" i="2"/>
  <c r="AE112" i="2"/>
  <c r="AE110" i="2"/>
  <c r="AE113" i="2"/>
  <c r="AE109" i="2"/>
  <c r="AE107" i="2"/>
  <c r="AE111" i="2"/>
  <c r="AE102" i="2"/>
  <c r="AE105" i="2"/>
  <c r="AE104" i="2"/>
  <c r="AE101" i="2"/>
  <c r="AE97" i="2"/>
  <c r="AE100" i="2"/>
  <c r="AE96" i="2"/>
  <c r="AE92" i="2"/>
  <c r="AE106" i="2"/>
  <c r="AE103" i="2"/>
  <c r="AE93" i="2"/>
  <c r="AE88" i="2"/>
  <c r="AE99" i="2"/>
  <c r="AE91" i="2"/>
  <c r="AE87" i="2"/>
  <c r="AE94" i="2"/>
  <c r="AE95" i="2"/>
  <c r="AE90" i="2"/>
  <c r="AE86" i="2"/>
  <c r="AE84" i="2"/>
  <c r="AE80" i="2"/>
  <c r="AE108" i="2"/>
  <c r="AE98" i="2"/>
  <c r="AE89" i="2"/>
  <c r="AE82" i="2"/>
  <c r="AE81" i="2"/>
  <c r="AE77" i="2"/>
  <c r="AE73" i="2"/>
  <c r="AE69" i="2"/>
  <c r="AE65" i="2"/>
  <c r="AE61" i="2"/>
  <c r="AE85" i="2"/>
  <c r="AE83" i="2"/>
  <c r="AE78" i="2"/>
  <c r="AE76" i="2"/>
  <c r="AE79" i="2"/>
  <c r="AE75" i="2"/>
  <c r="AE71" i="2"/>
  <c r="AE66" i="2"/>
  <c r="AE63" i="2"/>
  <c r="AE58" i="2"/>
  <c r="AE54" i="2"/>
  <c r="AE50" i="2"/>
  <c r="AE46" i="2"/>
  <c r="AE42" i="2"/>
  <c r="AE67" i="2"/>
  <c r="AE64" i="2"/>
  <c r="AE57" i="2"/>
  <c r="AE53" i="2"/>
  <c r="AE49" i="2"/>
  <c r="AE45" i="2"/>
  <c r="AE72" i="2"/>
  <c r="AE68" i="2"/>
  <c r="AF20" i="2"/>
  <c r="AE21" i="2"/>
  <c r="AI21" i="2"/>
  <c r="AM21" i="2"/>
  <c r="AI112" i="2"/>
  <c r="AI110" i="2"/>
  <c r="AI109" i="2"/>
  <c r="AI113" i="2"/>
  <c r="AI107" i="2"/>
  <c r="AI106" i="2"/>
  <c r="AI108" i="2"/>
  <c r="AI102" i="2"/>
  <c r="AI111" i="2"/>
  <c r="AI101" i="2"/>
  <c r="AI105" i="2"/>
  <c r="AI97" i="2"/>
  <c r="AI103" i="2"/>
  <c r="AI100" i="2"/>
  <c r="AI96" i="2"/>
  <c r="AI92" i="2"/>
  <c r="AI88" i="2"/>
  <c r="AI98" i="2"/>
  <c r="AI95" i="2"/>
  <c r="AI93" i="2"/>
  <c r="AI91" i="2"/>
  <c r="AI87" i="2"/>
  <c r="AI89" i="2"/>
  <c r="AI84" i="2"/>
  <c r="AI80" i="2"/>
  <c r="AI104" i="2"/>
  <c r="AI99" i="2"/>
  <c r="AI86" i="2"/>
  <c r="AI90" i="2"/>
  <c r="AI77" i="2"/>
  <c r="AI73" i="2"/>
  <c r="AI69" i="2"/>
  <c r="AI65" i="2"/>
  <c r="AI61" i="2"/>
  <c r="AI82" i="2"/>
  <c r="AI81" i="2"/>
  <c r="AI76" i="2"/>
  <c r="AI83" i="2"/>
  <c r="AI78" i="2"/>
  <c r="AI75" i="2"/>
  <c r="AI71" i="2"/>
  <c r="AI94" i="2"/>
  <c r="AI72" i="2"/>
  <c r="AI62" i="2"/>
  <c r="AI58" i="2"/>
  <c r="AI54" i="2"/>
  <c r="AI50" i="2"/>
  <c r="AI46" i="2"/>
  <c r="AI42" i="2"/>
  <c r="AI85" i="2"/>
  <c r="AI79" i="2"/>
  <c r="AI70" i="2"/>
  <c r="AI66" i="2"/>
  <c r="AI63" i="2"/>
  <c r="AI57" i="2"/>
  <c r="AI53" i="2"/>
  <c r="AI49" i="2"/>
  <c r="AI45" i="2"/>
  <c r="AI74" i="2"/>
  <c r="AI67" i="2"/>
  <c r="AI64" i="2"/>
  <c r="AH22" i="2"/>
  <c r="AL22" i="2"/>
  <c r="AP22" i="2"/>
  <c r="AF24" i="2"/>
  <c r="AJ24" i="2"/>
  <c r="AN24" i="2"/>
  <c r="AE25" i="2"/>
  <c r="AI25" i="2"/>
  <c r="AM25" i="2"/>
  <c r="AQ25" i="2"/>
  <c r="AM112" i="2"/>
  <c r="AM111" i="2"/>
  <c r="AM110" i="2"/>
  <c r="AM113" i="2"/>
  <c r="AM109" i="2"/>
  <c r="AM108" i="2"/>
  <c r="AM107" i="2"/>
  <c r="AM106" i="2"/>
  <c r="AM102" i="2"/>
  <c r="AM101" i="2"/>
  <c r="AM97" i="2"/>
  <c r="AM104" i="2"/>
  <c r="AM100" i="2"/>
  <c r="AM96" i="2"/>
  <c r="AM92" i="2"/>
  <c r="AM94" i="2"/>
  <c r="AM88" i="2"/>
  <c r="AM99" i="2"/>
  <c r="AM91" i="2"/>
  <c r="AM87" i="2"/>
  <c r="AM105" i="2"/>
  <c r="AM103" i="2"/>
  <c r="AM93" i="2"/>
  <c r="AM90" i="2"/>
  <c r="AM84" i="2"/>
  <c r="AM80" i="2"/>
  <c r="AM98" i="2"/>
  <c r="AM89" i="2"/>
  <c r="AM86" i="2"/>
  <c r="AM95" i="2"/>
  <c r="AM79" i="2"/>
  <c r="AM77" i="2"/>
  <c r="AM73" i="2"/>
  <c r="AM69" i="2"/>
  <c r="AM65" i="2"/>
  <c r="AM61" i="2"/>
  <c r="AM85" i="2"/>
  <c r="AM76" i="2"/>
  <c r="AM82" i="2"/>
  <c r="AM81" i="2"/>
  <c r="AM75" i="2"/>
  <c r="AM71" i="2"/>
  <c r="AM83" i="2"/>
  <c r="AM68" i="2"/>
  <c r="AM58" i="2"/>
  <c r="AM54" i="2"/>
  <c r="AM50" i="2"/>
  <c r="AM46" i="2"/>
  <c r="AM42" i="2"/>
  <c r="AM78" i="2"/>
  <c r="AM74" i="2"/>
  <c r="AM62" i="2"/>
  <c r="AM57" i="2"/>
  <c r="AM53" i="2"/>
  <c r="AM49" i="2"/>
  <c r="AM45" i="2"/>
  <c r="AM72" i="2"/>
  <c r="AM66" i="2"/>
  <c r="AM63" i="2"/>
  <c r="AH26" i="2"/>
  <c r="AL26" i="2"/>
  <c r="AP26" i="2"/>
  <c r="AT26" i="2"/>
  <c r="AF28" i="2"/>
  <c r="AJ28" i="2"/>
  <c r="AN28" i="2"/>
  <c r="AR28" i="2"/>
  <c r="AE29" i="2"/>
  <c r="AI29" i="2"/>
  <c r="AM29" i="2"/>
  <c r="AQ29" i="2"/>
  <c r="AQ112" i="2"/>
  <c r="AQ113" i="2"/>
  <c r="AQ110" i="2"/>
  <c r="AQ111" i="2"/>
  <c r="AQ109" i="2"/>
  <c r="AQ107" i="2"/>
  <c r="AQ108" i="2"/>
  <c r="AQ105" i="2"/>
  <c r="AQ104" i="2"/>
  <c r="AQ102" i="2"/>
  <c r="AQ106" i="2"/>
  <c r="AQ101" i="2"/>
  <c r="AQ97" i="2"/>
  <c r="AQ103" i="2"/>
  <c r="AQ100" i="2"/>
  <c r="AQ96" i="2"/>
  <c r="AQ92" i="2"/>
  <c r="AQ88" i="2"/>
  <c r="AQ98" i="2"/>
  <c r="AQ95" i="2"/>
  <c r="AQ94" i="2"/>
  <c r="AQ91" i="2"/>
  <c r="AQ87" i="2"/>
  <c r="AQ99" i="2"/>
  <c r="AQ89" i="2"/>
  <c r="AQ84" i="2"/>
  <c r="AQ80" i="2"/>
  <c r="AQ93" i="2"/>
  <c r="AQ90" i="2"/>
  <c r="AQ83" i="2"/>
  <c r="AQ78" i="2"/>
  <c r="AQ77" i="2"/>
  <c r="AQ73" i="2"/>
  <c r="AQ69" i="2"/>
  <c r="AQ65" i="2"/>
  <c r="AQ61" i="2"/>
  <c r="AQ79" i="2"/>
  <c r="AQ76" i="2"/>
  <c r="AQ86" i="2"/>
  <c r="AQ75" i="2"/>
  <c r="AQ71" i="2"/>
  <c r="AQ85" i="2"/>
  <c r="AQ74" i="2"/>
  <c r="AQ72" i="2"/>
  <c r="AQ67" i="2"/>
  <c r="AQ64" i="2"/>
  <c r="AQ58" i="2"/>
  <c r="AQ54" i="2"/>
  <c r="AQ50" i="2"/>
  <c r="AQ46" i="2"/>
  <c r="AQ42" i="2"/>
  <c r="AQ70" i="2"/>
  <c r="AQ68" i="2"/>
  <c r="AQ57" i="2"/>
  <c r="AQ53" i="2"/>
  <c r="AQ49" i="2"/>
  <c r="AQ45" i="2"/>
  <c r="AH30" i="2"/>
  <c r="AL30" i="2"/>
  <c r="AP30" i="2"/>
  <c r="AT30" i="2"/>
  <c r="AX30" i="2"/>
  <c r="AF32" i="2"/>
  <c r="AJ32" i="2"/>
  <c r="AN32" i="2"/>
  <c r="AR32" i="2"/>
  <c r="AE33" i="2"/>
  <c r="AI33" i="2"/>
  <c r="AM33" i="2"/>
  <c r="AQ33" i="2"/>
  <c r="AU33" i="2"/>
  <c r="AU112" i="2"/>
  <c r="AU110" i="2"/>
  <c r="AU109" i="2"/>
  <c r="AU107" i="2"/>
  <c r="AU111" i="2"/>
  <c r="AU106" i="2"/>
  <c r="AU102" i="2"/>
  <c r="AU113" i="2"/>
  <c r="AU108" i="2"/>
  <c r="AU104" i="2"/>
  <c r="AU101" i="2"/>
  <c r="AU105" i="2"/>
  <c r="AU97" i="2"/>
  <c r="AU100" i="2"/>
  <c r="AU96" i="2"/>
  <c r="AU92" i="2"/>
  <c r="AU103" i="2"/>
  <c r="AU93" i="2"/>
  <c r="AU88" i="2"/>
  <c r="AU99" i="2"/>
  <c r="AU87" i="2"/>
  <c r="AU94" i="2"/>
  <c r="AU98" i="2"/>
  <c r="AU90" i="2"/>
  <c r="AU86" i="2"/>
  <c r="AU84" i="2"/>
  <c r="AU80" i="2"/>
  <c r="AU91" i="2"/>
  <c r="AU95" i="2"/>
  <c r="AU89" i="2"/>
  <c r="AU82" i="2"/>
  <c r="AU81" i="2"/>
  <c r="AU77" i="2"/>
  <c r="AU73" i="2"/>
  <c r="AU69" i="2"/>
  <c r="AU65" i="2"/>
  <c r="AU61" i="2"/>
  <c r="AU83" i="2"/>
  <c r="AU78" i="2"/>
  <c r="AU76" i="2"/>
  <c r="AU85" i="2"/>
  <c r="AU79" i="2"/>
  <c r="AU75" i="2"/>
  <c r="AU71" i="2"/>
  <c r="AU66" i="2"/>
  <c r="AU63" i="2"/>
  <c r="AU58" i="2"/>
  <c r="AU54" i="2"/>
  <c r="AU50" i="2"/>
  <c r="AU46" i="2"/>
  <c r="AU42" i="2"/>
  <c r="AU67" i="2"/>
  <c r="AU64" i="2"/>
  <c r="AU57" i="2"/>
  <c r="AU53" i="2"/>
  <c r="AU49" i="2"/>
  <c r="AU45" i="2"/>
  <c r="AU72" i="2"/>
  <c r="AU68" i="2"/>
  <c r="AH34" i="2"/>
  <c r="AL34" i="2"/>
  <c r="AP34" i="2"/>
  <c r="AT34" i="2"/>
  <c r="AX34" i="2"/>
  <c r="AF36" i="2"/>
  <c r="AJ36" i="2"/>
  <c r="AN36" i="2"/>
  <c r="AR36" i="2"/>
  <c r="AV36" i="2"/>
  <c r="AZ36" i="2"/>
  <c r="AE37" i="2"/>
  <c r="AI37" i="2"/>
  <c r="AM37" i="2"/>
  <c r="AQ37" i="2"/>
  <c r="AU37" i="2"/>
  <c r="AY37" i="2"/>
  <c r="AY112" i="2"/>
  <c r="AY110" i="2"/>
  <c r="AY109" i="2"/>
  <c r="AY111" i="2"/>
  <c r="AY107" i="2"/>
  <c r="AY108" i="2"/>
  <c r="AY106" i="2"/>
  <c r="AY105" i="2"/>
  <c r="AY113" i="2"/>
  <c r="AY102" i="2"/>
  <c r="AY101" i="2"/>
  <c r="AY104" i="2"/>
  <c r="AY97" i="2"/>
  <c r="AY103" i="2"/>
  <c r="AY100" i="2"/>
  <c r="AY96" i="2"/>
  <c r="AY92" i="2"/>
  <c r="AY88" i="2"/>
  <c r="AY98" i="2"/>
  <c r="AY95" i="2"/>
  <c r="AY93" i="2"/>
  <c r="AY87" i="2"/>
  <c r="AY94" i="2"/>
  <c r="AY91" i="2"/>
  <c r="AY89" i="2"/>
  <c r="AY84" i="2"/>
  <c r="AY80" i="2"/>
  <c r="AY86" i="2"/>
  <c r="AY90" i="2"/>
  <c r="AY77" i="2"/>
  <c r="AY73" i="2"/>
  <c r="AY69" i="2"/>
  <c r="AY65" i="2"/>
  <c r="AY61" i="2"/>
  <c r="AY85" i="2"/>
  <c r="AY82" i="2"/>
  <c r="AY81" i="2"/>
  <c r="AY76" i="2"/>
  <c r="AY83" i="2"/>
  <c r="AY78" i="2"/>
  <c r="AY75" i="2"/>
  <c r="AY71" i="2"/>
  <c r="AY99" i="2"/>
  <c r="AY72" i="2"/>
  <c r="AY62" i="2"/>
  <c r="AY58" i="2"/>
  <c r="AY54" i="2"/>
  <c r="AY50" i="2"/>
  <c r="AY46" i="2"/>
  <c r="AY42" i="2"/>
  <c r="AY70" i="2"/>
  <c r="AY66" i="2"/>
  <c r="AY63" i="2"/>
  <c r="AY57" i="2"/>
  <c r="AY53" i="2"/>
  <c r="AY49" i="2"/>
  <c r="AY45" i="2"/>
  <c r="AY79" i="2"/>
  <c r="AY74" i="2"/>
  <c r="AY67" i="2"/>
  <c r="AY64" i="2"/>
  <c r="AH38" i="2"/>
  <c r="AL38" i="2"/>
  <c r="AP38" i="2"/>
  <c r="AT38" i="2"/>
  <c r="AX38" i="2"/>
  <c r="BB38" i="2"/>
  <c r="AF40" i="2"/>
  <c r="AJ40" i="2"/>
  <c r="AN40" i="2"/>
  <c r="AR40" i="2"/>
  <c r="AV40" i="2"/>
  <c r="AE41" i="2"/>
  <c r="AP41" i="2"/>
  <c r="AU41" i="2"/>
  <c r="AF42" i="2"/>
  <c r="AP42" i="2"/>
  <c r="AV42" i="2"/>
  <c r="AI43" i="2"/>
  <c r="AQ43" i="2"/>
  <c r="AY43" i="2"/>
  <c r="AH44" i="2"/>
  <c r="AP44" i="2"/>
  <c r="AX44" i="2"/>
  <c r="AH45" i="2"/>
  <c r="AP45" i="2"/>
  <c r="AX45" i="2"/>
  <c r="AJ46" i="2"/>
  <c r="AR46" i="2"/>
  <c r="AZ46" i="2"/>
  <c r="AI47" i="2"/>
  <c r="AQ47" i="2"/>
  <c r="AY47" i="2"/>
  <c r="AH48" i="2"/>
  <c r="AP48" i="2"/>
  <c r="AX48" i="2"/>
  <c r="AH49" i="2"/>
  <c r="AP49" i="2"/>
  <c r="AX49" i="2"/>
  <c r="AJ50" i="2"/>
  <c r="AR50" i="2"/>
  <c r="AZ50" i="2"/>
  <c r="CF50" i="2"/>
  <c r="AI51" i="2"/>
  <c r="AQ51" i="2"/>
  <c r="AY51" i="2"/>
  <c r="CE51" i="2"/>
  <c r="AH52" i="2"/>
  <c r="AP52" i="2"/>
  <c r="AX52" i="2"/>
  <c r="CD52" i="2"/>
  <c r="AH53" i="2"/>
  <c r="AP53" i="2"/>
  <c r="AX53" i="2"/>
  <c r="CD53" i="2"/>
  <c r="AJ54" i="2"/>
  <c r="AZ54" i="2"/>
  <c r="CF54" i="2"/>
  <c r="AI55" i="2"/>
  <c r="AQ55" i="2"/>
  <c r="AY55" i="2"/>
  <c r="CE55" i="2"/>
  <c r="AH56" i="2"/>
  <c r="AP56" i="2"/>
  <c r="AX56" i="2"/>
  <c r="CD56" i="2"/>
  <c r="AH57" i="2"/>
  <c r="AP57" i="2"/>
  <c r="AX57" i="2"/>
  <c r="CD57" i="2"/>
  <c r="BU58" i="2"/>
  <c r="CC58" i="2"/>
  <c r="AF59" i="2"/>
  <c r="AV59" i="2"/>
  <c r="BT59" i="2"/>
  <c r="CB59" i="2"/>
  <c r="AE60" i="2"/>
  <c r="AM60" i="2"/>
  <c r="AU60" i="2"/>
  <c r="BS60" i="2"/>
  <c r="CD60" i="2"/>
  <c r="BV80" i="2"/>
  <c r="AJ61" i="2"/>
  <c r="AT61" i="2"/>
  <c r="BZ61" i="2"/>
  <c r="AQ62" i="2"/>
  <c r="AL63" i="2"/>
  <c r="CB63" i="2"/>
  <c r="AX64" i="2"/>
  <c r="BS64" i="2"/>
  <c r="BZ65" i="2"/>
  <c r="CA83" i="2"/>
  <c r="AM67" i="2"/>
  <c r="CD67" i="2"/>
  <c r="AY68" i="2"/>
  <c r="BU68" i="2"/>
  <c r="CB69" i="2"/>
  <c r="AU70" i="2"/>
  <c r="CA70" i="2"/>
  <c r="AT71" i="2"/>
  <c r="BZ71" i="2"/>
  <c r="CF73" i="2"/>
  <c r="AE74" i="2"/>
  <c r="CJ111" i="2"/>
  <c r="CJ113" i="2"/>
  <c r="CJ112" i="2"/>
  <c r="CJ109" i="2"/>
  <c r="CJ110" i="2"/>
  <c r="CJ108" i="2"/>
  <c r="CJ106" i="2"/>
  <c r="CJ105" i="2"/>
  <c r="CJ107" i="2"/>
  <c r="CJ101" i="2"/>
  <c r="CJ100" i="2"/>
  <c r="CJ96" i="2"/>
  <c r="CJ99" i="2"/>
  <c r="CJ95" i="2"/>
  <c r="CJ91" i="2"/>
  <c r="CJ87" i="2"/>
  <c r="CJ104" i="2"/>
  <c r="CJ103" i="2"/>
  <c r="CJ97" i="2"/>
  <c r="CJ93" i="2"/>
  <c r="CJ90" i="2"/>
  <c r="CJ86" i="2"/>
  <c r="CJ102" i="2"/>
  <c r="CJ98" i="2"/>
  <c r="CJ88" i="2"/>
  <c r="CJ83" i="2"/>
  <c r="CJ79" i="2"/>
  <c r="CJ94" i="2"/>
  <c r="CJ89" i="2"/>
  <c r="CJ92" i="2"/>
  <c r="CJ85" i="2"/>
  <c r="CJ84" i="2"/>
  <c r="CJ76" i="2"/>
  <c r="CI73" i="2"/>
  <c r="CJ72" i="2"/>
  <c r="CI69" i="2"/>
  <c r="CJ68" i="2"/>
  <c r="CI65" i="2"/>
  <c r="CJ64" i="2"/>
  <c r="CI61" i="2"/>
  <c r="CJ60" i="2"/>
  <c r="CJ82" i="2"/>
  <c r="CJ81" i="2"/>
  <c r="CJ80" i="2"/>
  <c r="CI76" i="2"/>
  <c r="CJ75" i="2"/>
  <c r="CJ78" i="2"/>
  <c r="CJ74" i="2"/>
  <c r="CI71" i="2"/>
  <c r="CJ70" i="2"/>
  <c r="CI78" i="2"/>
  <c r="CI68" i="2"/>
  <c r="CJ65" i="2"/>
  <c r="CJ62" i="2"/>
  <c r="CI58" i="2"/>
  <c r="CJ57" i="2"/>
  <c r="CI54" i="2"/>
  <c r="CJ53" i="2"/>
  <c r="CG52" i="2"/>
  <c r="CH51" i="2"/>
  <c r="CI50" i="2"/>
  <c r="CJ49" i="2"/>
  <c r="CG48" i="2"/>
  <c r="CH47" i="2"/>
  <c r="CI46" i="2"/>
  <c r="CJ45" i="2"/>
  <c r="CG44" i="2"/>
  <c r="CH43" i="2"/>
  <c r="CI42" i="2"/>
  <c r="CJ41" i="2"/>
  <c r="CG40" i="2"/>
  <c r="CI74" i="2"/>
  <c r="CJ73" i="2"/>
  <c r="CJ66" i="2"/>
  <c r="CJ63" i="2"/>
  <c r="CI62" i="2"/>
  <c r="CI57" i="2"/>
  <c r="CJ56" i="2"/>
  <c r="CH54" i="2"/>
  <c r="CI53" i="2"/>
  <c r="CJ52" i="2"/>
  <c r="CG51" i="2"/>
  <c r="CH50" i="2"/>
  <c r="CI49" i="2"/>
  <c r="CJ48" i="2"/>
  <c r="CG47" i="2"/>
  <c r="CH46" i="2"/>
  <c r="CI45" i="2"/>
  <c r="CJ44" i="2"/>
  <c r="CG43" i="2"/>
  <c r="CJ77" i="2"/>
  <c r="CI72" i="2"/>
  <c r="CJ71" i="2"/>
  <c r="CG68" i="2"/>
  <c r="CJ67" i="2"/>
  <c r="CI66" i="2"/>
  <c r="CG65" i="2"/>
  <c r="CI63" i="2"/>
  <c r="CG62" i="2"/>
  <c r="CG80" i="2"/>
  <c r="AQ82" i="2"/>
  <c r="CF89" i="2"/>
  <c r="AF113" i="2"/>
  <c r="AF109" i="2"/>
  <c r="AF111" i="2"/>
  <c r="AF112" i="2"/>
  <c r="AF110" i="2"/>
  <c r="AF108" i="2"/>
  <c r="AF106" i="2"/>
  <c r="AF105" i="2"/>
  <c r="AF104" i="2"/>
  <c r="AF101" i="2"/>
  <c r="AF107" i="2"/>
  <c r="AF100" i="2"/>
  <c r="AF96" i="2"/>
  <c r="AF99" i="2"/>
  <c r="AF95" i="2"/>
  <c r="AF102" i="2"/>
  <c r="AF91" i="2"/>
  <c r="AF97" i="2"/>
  <c r="AF94" i="2"/>
  <c r="AF92" i="2"/>
  <c r="AF90" i="2"/>
  <c r="AF86" i="2"/>
  <c r="AF98" i="2"/>
  <c r="AF93" i="2"/>
  <c r="AF88" i="2"/>
  <c r="AF83" i="2"/>
  <c r="AF79" i="2"/>
  <c r="AF103" i="2"/>
  <c r="AF89" i="2"/>
  <c r="AF87" i="2"/>
  <c r="AF85" i="2"/>
  <c r="AF78" i="2"/>
  <c r="AF76" i="2"/>
  <c r="AF72" i="2"/>
  <c r="AF68" i="2"/>
  <c r="AF64" i="2"/>
  <c r="AF75" i="2"/>
  <c r="AF84" i="2"/>
  <c r="AF74" i="2"/>
  <c r="AF70" i="2"/>
  <c r="AF77" i="2"/>
  <c r="AF67" i="2"/>
  <c r="AF57" i="2"/>
  <c r="AF53" i="2"/>
  <c r="AF49" i="2"/>
  <c r="AF45" i="2"/>
  <c r="AF41" i="2"/>
  <c r="AF82" i="2"/>
  <c r="AF81" i="2"/>
  <c r="AF80" i="2"/>
  <c r="AF73" i="2"/>
  <c r="AF61" i="2"/>
  <c r="AF60" i="2"/>
  <c r="AF56" i="2"/>
  <c r="AF52" i="2"/>
  <c r="AF48" i="2"/>
  <c r="AF44" i="2"/>
  <c r="AF71" i="2"/>
  <c r="AF65" i="2"/>
  <c r="AF21" i="2"/>
  <c r="AE22" i="2"/>
  <c r="AJ113" i="2"/>
  <c r="AJ109" i="2"/>
  <c r="AJ112" i="2"/>
  <c r="AJ108" i="2"/>
  <c r="AJ110" i="2"/>
  <c r="AJ106" i="2"/>
  <c r="AJ111" i="2"/>
  <c r="AJ107" i="2"/>
  <c r="AJ101" i="2"/>
  <c r="AJ105" i="2"/>
  <c r="AJ104" i="2"/>
  <c r="AJ103" i="2"/>
  <c r="AJ100" i="2"/>
  <c r="AJ96" i="2"/>
  <c r="AJ102" i="2"/>
  <c r="AJ99" i="2"/>
  <c r="AJ95" i="2"/>
  <c r="AJ98" i="2"/>
  <c r="AJ93" i="2"/>
  <c r="AJ91" i="2"/>
  <c r="AJ90" i="2"/>
  <c r="AJ86" i="2"/>
  <c r="AJ94" i="2"/>
  <c r="AJ92" i="2"/>
  <c r="AJ83" i="2"/>
  <c r="AJ79" i="2"/>
  <c r="AJ88" i="2"/>
  <c r="AJ87" i="2"/>
  <c r="AJ82" i="2"/>
  <c r="AJ81" i="2"/>
  <c r="AJ80" i="2"/>
  <c r="AJ76" i="2"/>
  <c r="AJ72" i="2"/>
  <c r="AJ68" i="2"/>
  <c r="AJ64" i="2"/>
  <c r="AJ89" i="2"/>
  <c r="AJ78" i="2"/>
  <c r="AJ75" i="2"/>
  <c r="AJ97" i="2"/>
  <c r="AJ85" i="2"/>
  <c r="AJ74" i="2"/>
  <c r="AJ70" i="2"/>
  <c r="AJ71" i="2"/>
  <c r="AJ69" i="2"/>
  <c r="AJ66" i="2"/>
  <c r="AJ63" i="2"/>
  <c r="AJ57" i="2"/>
  <c r="AJ53" i="2"/>
  <c r="AJ49" i="2"/>
  <c r="AJ45" i="2"/>
  <c r="AJ41" i="2"/>
  <c r="AJ67" i="2"/>
  <c r="AJ60" i="2"/>
  <c r="AJ56" i="2"/>
  <c r="AJ52" i="2"/>
  <c r="AJ48" i="2"/>
  <c r="AJ44" i="2"/>
  <c r="AJ84" i="2"/>
  <c r="AH23" i="2"/>
  <c r="AF25" i="2"/>
  <c r="AJ25" i="2"/>
  <c r="AE26" i="2"/>
  <c r="AI26" i="2"/>
  <c r="AN113" i="2"/>
  <c r="AN112" i="2"/>
  <c r="AN109" i="2"/>
  <c r="AN111" i="2"/>
  <c r="AN110" i="2"/>
  <c r="AN108" i="2"/>
  <c r="AN106" i="2"/>
  <c r="AN107" i="2"/>
  <c r="AN101" i="2"/>
  <c r="AN104" i="2"/>
  <c r="AN100" i="2"/>
  <c r="AN96" i="2"/>
  <c r="AN99" i="2"/>
  <c r="AN95" i="2"/>
  <c r="AN91" i="2"/>
  <c r="AN105" i="2"/>
  <c r="AN103" i="2"/>
  <c r="AN97" i="2"/>
  <c r="AN93" i="2"/>
  <c r="AN90" i="2"/>
  <c r="AN86" i="2"/>
  <c r="AN102" i="2"/>
  <c r="AN98" i="2"/>
  <c r="AN88" i="2"/>
  <c r="AN83" i="2"/>
  <c r="AN79" i="2"/>
  <c r="AN89" i="2"/>
  <c r="AN94" i="2"/>
  <c r="AN85" i="2"/>
  <c r="AN84" i="2"/>
  <c r="AN76" i="2"/>
  <c r="AN72" i="2"/>
  <c r="AN68" i="2"/>
  <c r="AN64" i="2"/>
  <c r="AN87" i="2"/>
  <c r="AN82" i="2"/>
  <c r="AN81" i="2"/>
  <c r="AN80" i="2"/>
  <c r="AN75" i="2"/>
  <c r="AN78" i="2"/>
  <c r="AN74" i="2"/>
  <c r="AN70" i="2"/>
  <c r="AN65" i="2"/>
  <c r="AN62" i="2"/>
  <c r="AN57" i="2"/>
  <c r="AN53" i="2"/>
  <c r="AN49" i="2"/>
  <c r="AN45" i="2"/>
  <c r="AN41" i="2"/>
  <c r="AN73" i="2"/>
  <c r="AN69" i="2"/>
  <c r="AN66" i="2"/>
  <c r="AN63" i="2"/>
  <c r="AN60" i="2"/>
  <c r="AN56" i="2"/>
  <c r="AN52" i="2"/>
  <c r="AN48" i="2"/>
  <c r="AN44" i="2"/>
  <c r="AN92" i="2"/>
  <c r="AN77" i="2"/>
  <c r="AN71" i="2"/>
  <c r="AN67" i="2"/>
  <c r="AH27" i="2"/>
  <c r="AL27" i="2"/>
  <c r="AP27" i="2"/>
  <c r="AF29" i="2"/>
  <c r="AJ29" i="2"/>
  <c r="AN29" i="2"/>
  <c r="AE30" i="2"/>
  <c r="AI30" i="2"/>
  <c r="AM30" i="2"/>
  <c r="AR113" i="2"/>
  <c r="AR111" i="2"/>
  <c r="AR109" i="2"/>
  <c r="AR108" i="2"/>
  <c r="AR106" i="2"/>
  <c r="AR112" i="2"/>
  <c r="AR110" i="2"/>
  <c r="AR107" i="2"/>
  <c r="AR101" i="2"/>
  <c r="AR103" i="2"/>
  <c r="AR100" i="2"/>
  <c r="AR96" i="2"/>
  <c r="AR105" i="2"/>
  <c r="AR102" i="2"/>
  <c r="AR99" i="2"/>
  <c r="AR95" i="2"/>
  <c r="AR91" i="2"/>
  <c r="AR98" i="2"/>
  <c r="AR94" i="2"/>
  <c r="AR92" i="2"/>
  <c r="AR90" i="2"/>
  <c r="AR86" i="2"/>
  <c r="AR104" i="2"/>
  <c r="AR93" i="2"/>
  <c r="AR87" i="2"/>
  <c r="AR83" i="2"/>
  <c r="AR79" i="2"/>
  <c r="AR97" i="2"/>
  <c r="AR88" i="2"/>
  <c r="AR85" i="2"/>
  <c r="AR89" i="2"/>
  <c r="AR76" i="2"/>
  <c r="AR72" i="2"/>
  <c r="AR68" i="2"/>
  <c r="AR64" i="2"/>
  <c r="AR84" i="2"/>
  <c r="AR75" i="2"/>
  <c r="AR82" i="2"/>
  <c r="AR81" i="2"/>
  <c r="AR80" i="2"/>
  <c r="AR74" i="2"/>
  <c r="AR70" i="2"/>
  <c r="AR78" i="2"/>
  <c r="AR71" i="2"/>
  <c r="AR61" i="2"/>
  <c r="AR57" i="2"/>
  <c r="AR53" i="2"/>
  <c r="AR49" i="2"/>
  <c r="AR45" i="2"/>
  <c r="AR41" i="2"/>
  <c r="AR77" i="2"/>
  <c r="AR65" i="2"/>
  <c r="AR62" i="2"/>
  <c r="AR60" i="2"/>
  <c r="AR56" i="2"/>
  <c r="AR52" i="2"/>
  <c r="AR48" i="2"/>
  <c r="AR44" i="2"/>
  <c r="AR69" i="2"/>
  <c r="AR66" i="2"/>
  <c r="AR63" i="2"/>
  <c r="AH31" i="2"/>
  <c r="AL31" i="2"/>
  <c r="AP31" i="2"/>
  <c r="AF33" i="2"/>
  <c r="AJ33" i="2"/>
  <c r="AN33" i="2"/>
  <c r="AR33" i="2"/>
  <c r="AE34" i="2"/>
  <c r="AI34" i="2"/>
  <c r="AM34" i="2"/>
  <c r="AQ34" i="2"/>
  <c r="AV113" i="2"/>
  <c r="AV109" i="2"/>
  <c r="AV111" i="2"/>
  <c r="AV110" i="2"/>
  <c r="AV108" i="2"/>
  <c r="AV112" i="2"/>
  <c r="AV106" i="2"/>
  <c r="AV104" i="2"/>
  <c r="AV101" i="2"/>
  <c r="AV105" i="2"/>
  <c r="AV100" i="2"/>
  <c r="AV96" i="2"/>
  <c r="AV107" i="2"/>
  <c r="AV99" i="2"/>
  <c r="AV95" i="2"/>
  <c r="AV91" i="2"/>
  <c r="AV102" i="2"/>
  <c r="AV97" i="2"/>
  <c r="AV94" i="2"/>
  <c r="AV92" i="2"/>
  <c r="AV90" i="2"/>
  <c r="AV86" i="2"/>
  <c r="AV98" i="2"/>
  <c r="AV103" i="2"/>
  <c r="AV88" i="2"/>
  <c r="AV83" i="2"/>
  <c r="AV79" i="2"/>
  <c r="AV93" i="2"/>
  <c r="AV89" i="2"/>
  <c r="AV87" i="2"/>
  <c r="AV85" i="2"/>
  <c r="AV78" i="2"/>
  <c r="AV76" i="2"/>
  <c r="AV72" i="2"/>
  <c r="AV68" i="2"/>
  <c r="AV64" i="2"/>
  <c r="AV75" i="2"/>
  <c r="AV84" i="2"/>
  <c r="AV74" i="2"/>
  <c r="AV70" i="2"/>
  <c r="AV77" i="2"/>
  <c r="AV67" i="2"/>
  <c r="AV57" i="2"/>
  <c r="AV53" i="2"/>
  <c r="AV49" i="2"/>
  <c r="AV45" i="2"/>
  <c r="AV41" i="2"/>
  <c r="AV73" i="2"/>
  <c r="AV61" i="2"/>
  <c r="AV60" i="2"/>
  <c r="AV56" i="2"/>
  <c r="AV52" i="2"/>
  <c r="AV48" i="2"/>
  <c r="AV44" i="2"/>
  <c r="AV82" i="2"/>
  <c r="AV81" i="2"/>
  <c r="AV80" i="2"/>
  <c r="AV71" i="2"/>
  <c r="AV65" i="2"/>
  <c r="AH35" i="2"/>
  <c r="AL35" i="2"/>
  <c r="AP35" i="2"/>
  <c r="AT35" i="2"/>
  <c r="AX35" i="2"/>
  <c r="AF37" i="2"/>
  <c r="AJ37" i="2"/>
  <c r="AN37" i="2"/>
  <c r="AR37" i="2"/>
  <c r="AV37" i="2"/>
  <c r="AE38" i="2"/>
  <c r="AI38" i="2"/>
  <c r="AM38" i="2"/>
  <c r="AQ38" i="2"/>
  <c r="AU38" i="2"/>
  <c r="AZ113" i="2"/>
  <c r="AZ109" i="2"/>
  <c r="AZ112" i="2"/>
  <c r="AZ108" i="2"/>
  <c r="AZ106" i="2"/>
  <c r="AZ111" i="2"/>
  <c r="AZ107" i="2"/>
  <c r="AZ110" i="2"/>
  <c r="AZ101" i="2"/>
  <c r="AZ104" i="2"/>
  <c r="AZ103" i="2"/>
  <c r="AZ100" i="2"/>
  <c r="AZ96" i="2"/>
  <c r="AZ102" i="2"/>
  <c r="AZ99" i="2"/>
  <c r="AZ95" i="2"/>
  <c r="AZ91" i="2"/>
  <c r="AZ105" i="2"/>
  <c r="AZ98" i="2"/>
  <c r="AZ93" i="2"/>
  <c r="AZ90" i="2"/>
  <c r="AZ86" i="2"/>
  <c r="AZ94" i="2"/>
  <c r="AZ92" i="2"/>
  <c r="AZ83" i="2"/>
  <c r="AZ79" i="2"/>
  <c r="AZ97" i="2"/>
  <c r="AZ88" i="2"/>
  <c r="AZ87" i="2"/>
  <c r="AZ85" i="2"/>
  <c r="AZ82" i="2"/>
  <c r="AZ81" i="2"/>
  <c r="AZ80" i="2"/>
  <c r="AZ76" i="2"/>
  <c r="AZ72" i="2"/>
  <c r="AZ68" i="2"/>
  <c r="AZ64" i="2"/>
  <c r="AZ78" i="2"/>
  <c r="AZ75" i="2"/>
  <c r="AZ74" i="2"/>
  <c r="AZ70" i="2"/>
  <c r="AZ89" i="2"/>
  <c r="AZ71" i="2"/>
  <c r="AZ69" i="2"/>
  <c r="AZ66" i="2"/>
  <c r="AZ63" i="2"/>
  <c r="AZ57" i="2"/>
  <c r="AZ53" i="2"/>
  <c r="AZ49" i="2"/>
  <c r="AZ45" i="2"/>
  <c r="AZ41" i="2"/>
  <c r="AZ67" i="2"/>
  <c r="AZ60" i="2"/>
  <c r="AZ56" i="2"/>
  <c r="AZ52" i="2"/>
  <c r="AZ48" i="2"/>
  <c r="AZ44" i="2"/>
  <c r="AH39" i="2"/>
  <c r="AL39" i="2"/>
  <c r="AP39" i="2"/>
  <c r="AT39" i="2"/>
  <c r="AX39" i="2"/>
  <c r="AX40" i="2"/>
  <c r="BB113" i="2"/>
  <c r="BB112" i="2"/>
  <c r="BB111" i="2"/>
  <c r="BB110" i="2"/>
  <c r="BB109" i="2"/>
  <c r="BB104" i="2"/>
  <c r="BB107" i="2"/>
  <c r="BB103" i="2"/>
  <c r="BB106" i="2"/>
  <c r="BB102" i="2"/>
  <c r="BB108" i="2"/>
  <c r="BB98" i="2"/>
  <c r="BB97" i="2"/>
  <c r="BB93" i="2"/>
  <c r="BB95" i="2"/>
  <c r="BB92" i="2"/>
  <c r="BB89" i="2"/>
  <c r="BB100" i="2"/>
  <c r="BB94" i="2"/>
  <c r="BB91" i="2"/>
  <c r="BB88" i="2"/>
  <c r="BB101" i="2"/>
  <c r="BB99" i="2"/>
  <c r="BB87" i="2"/>
  <c r="BB85" i="2"/>
  <c r="BB81" i="2"/>
  <c r="BB96" i="2"/>
  <c r="BB90" i="2"/>
  <c r="BB105" i="2"/>
  <c r="BB86" i="2"/>
  <c r="BB83" i="2"/>
  <c r="BB78" i="2"/>
  <c r="BB74" i="2"/>
  <c r="BB70" i="2"/>
  <c r="BB66" i="2"/>
  <c r="BB62" i="2"/>
  <c r="BB84" i="2"/>
  <c r="BB79" i="2"/>
  <c r="BB77" i="2"/>
  <c r="BB80" i="2"/>
  <c r="BB76" i="2"/>
  <c r="BB72" i="2"/>
  <c r="BB67" i="2"/>
  <c r="BB64" i="2"/>
  <c r="BB61" i="2"/>
  <c r="BB59" i="2"/>
  <c r="BB55" i="2"/>
  <c r="BB51" i="2"/>
  <c r="BB47" i="2"/>
  <c r="BB43" i="2"/>
  <c r="BB82" i="2"/>
  <c r="BB68" i="2"/>
  <c r="BB65" i="2"/>
  <c r="BB58" i="2"/>
  <c r="BB54" i="2"/>
  <c r="BB50" i="2"/>
  <c r="BB46" i="2"/>
  <c r="BB73" i="2"/>
  <c r="BB69" i="2"/>
  <c r="AL41" i="2"/>
  <c r="AQ41" i="2"/>
  <c r="BB41" i="2"/>
  <c r="BC112" i="2"/>
  <c r="BC111" i="2"/>
  <c r="BC110" i="2"/>
  <c r="BC113" i="2"/>
  <c r="BC109" i="2"/>
  <c r="BC108" i="2"/>
  <c r="BC107" i="2"/>
  <c r="BC106" i="2"/>
  <c r="BC102" i="2"/>
  <c r="BC105" i="2"/>
  <c r="BC101" i="2"/>
  <c r="BC97" i="2"/>
  <c r="BC100" i="2"/>
  <c r="BC96" i="2"/>
  <c r="BC92" i="2"/>
  <c r="BC104" i="2"/>
  <c r="BC94" i="2"/>
  <c r="BC91" i="2"/>
  <c r="BC88" i="2"/>
  <c r="BC99" i="2"/>
  <c r="BC87" i="2"/>
  <c r="BC103" i="2"/>
  <c r="BC93" i="2"/>
  <c r="BC90" i="2"/>
  <c r="BC84" i="2"/>
  <c r="BC80" i="2"/>
  <c r="BC95" i="2"/>
  <c r="BC89" i="2"/>
  <c r="BC86" i="2"/>
  <c r="BC85" i="2"/>
  <c r="BC79" i="2"/>
  <c r="BC77" i="2"/>
  <c r="BC73" i="2"/>
  <c r="BC69" i="2"/>
  <c r="BC65" i="2"/>
  <c r="BC61" i="2"/>
  <c r="BC76" i="2"/>
  <c r="BC98" i="2"/>
  <c r="BC82" i="2"/>
  <c r="BC81" i="2"/>
  <c r="BC75" i="2"/>
  <c r="BC71" i="2"/>
  <c r="BC68" i="2"/>
  <c r="BC58" i="2"/>
  <c r="BC54" i="2"/>
  <c r="BC50" i="2"/>
  <c r="BC46" i="2"/>
  <c r="BC42" i="2"/>
  <c r="BC83" i="2"/>
  <c r="BC74" i="2"/>
  <c r="BC62" i="2"/>
  <c r="BC57" i="2"/>
  <c r="BC53" i="2"/>
  <c r="BC49" i="2"/>
  <c r="BC45" i="2"/>
  <c r="BC78" i="2"/>
  <c r="BC72" i="2"/>
  <c r="BC66" i="2"/>
  <c r="BC63" i="2"/>
  <c r="AL42" i="2"/>
  <c r="AR42" i="2"/>
  <c r="BB42" i="2"/>
  <c r="BD73" i="2"/>
  <c r="AJ43" i="2"/>
  <c r="AR43" i="2"/>
  <c r="AZ43" i="2"/>
  <c r="AI44" i="2"/>
  <c r="AQ44" i="2"/>
  <c r="AY44" i="2"/>
  <c r="BH78" i="2"/>
  <c r="AJ47" i="2"/>
  <c r="AR47" i="2"/>
  <c r="AZ47" i="2"/>
  <c r="AI48" i="2"/>
  <c r="AQ48" i="2"/>
  <c r="AY48" i="2"/>
  <c r="BK72" i="2"/>
  <c r="BL73" i="2"/>
  <c r="AJ51" i="2"/>
  <c r="AR51" i="2"/>
  <c r="AZ51" i="2"/>
  <c r="AI52" i="2"/>
  <c r="AQ52" i="2"/>
  <c r="AY52" i="2"/>
  <c r="BO74" i="2"/>
  <c r="BY54" i="2"/>
  <c r="BP67" i="2"/>
  <c r="AJ55" i="2"/>
  <c r="AR55" i="2"/>
  <c r="AZ55" i="2"/>
  <c r="CF55" i="2"/>
  <c r="AI56" i="2"/>
  <c r="AQ56" i="2"/>
  <c r="AY56" i="2"/>
  <c r="CE56" i="2"/>
  <c r="BY57" i="2"/>
  <c r="AJ58" i="2"/>
  <c r="AR58" i="2"/>
  <c r="AZ58" i="2"/>
  <c r="CF58" i="2"/>
  <c r="AI59" i="2"/>
  <c r="AQ59" i="2"/>
  <c r="AY59" i="2"/>
  <c r="CE59" i="2"/>
  <c r="AH60" i="2"/>
  <c r="AP60" i="2"/>
  <c r="AX60" i="2"/>
  <c r="AN61" i="2"/>
  <c r="AX61" i="2"/>
  <c r="BT61" i="2"/>
  <c r="CD61" i="2"/>
  <c r="AJ62" i="2"/>
  <c r="AU62" i="2"/>
  <c r="CA62" i="2"/>
  <c r="AQ63" i="2"/>
  <c r="AH64" i="2"/>
  <c r="BC64" i="2"/>
  <c r="BY64" i="2"/>
  <c r="CF65" i="2"/>
  <c r="AF66" i="2"/>
  <c r="CB73" i="2"/>
  <c r="AR67" i="2"/>
  <c r="AI68" i="2"/>
  <c r="BZ68" i="2"/>
  <c r="AP69" i="2"/>
  <c r="BC70" i="2"/>
  <c r="BB71" i="2"/>
  <c r="AU74" i="2"/>
  <c r="CH75" i="2"/>
  <c r="CF77" i="2"/>
  <c r="AX78" i="2"/>
  <c r="AT79" i="2"/>
  <c r="CG81" i="2"/>
  <c r="CI83" i="2"/>
  <c r="BD67" i="2"/>
  <c r="CD113" i="2"/>
  <c r="CD112" i="2"/>
  <c r="CD111" i="2"/>
  <c r="CD110" i="2"/>
  <c r="CD108" i="2"/>
  <c r="CD104" i="2"/>
  <c r="CD107" i="2"/>
  <c r="CD106" i="2"/>
  <c r="CD105" i="2"/>
  <c r="CD103" i="2"/>
  <c r="CD102" i="2"/>
  <c r="CD98" i="2"/>
  <c r="CD109" i="2"/>
  <c r="CD101" i="2"/>
  <c r="CD100" i="2"/>
  <c r="CD97" i="2"/>
  <c r="CD93" i="2"/>
  <c r="CD99" i="2"/>
  <c r="CD94" i="2"/>
  <c r="CD91" i="2"/>
  <c r="CD89" i="2"/>
  <c r="CD96" i="2"/>
  <c r="CD88" i="2"/>
  <c r="CD95" i="2"/>
  <c r="CD87" i="2"/>
  <c r="CD85" i="2"/>
  <c r="CD81" i="2"/>
  <c r="CD86" i="2"/>
  <c r="CD90" i="2"/>
  <c r="CD84" i="2"/>
  <c r="CD79" i="2"/>
  <c r="CD74" i="2"/>
  <c r="CD70" i="2"/>
  <c r="CD66" i="2"/>
  <c r="CD62" i="2"/>
  <c r="CD92" i="2"/>
  <c r="CD80" i="2"/>
  <c r="CD77" i="2"/>
  <c r="CD82" i="2"/>
  <c r="CD76" i="2"/>
  <c r="CD72" i="2"/>
  <c r="CD69" i="2"/>
  <c r="CC70" i="2"/>
  <c r="BD71" i="2"/>
  <c r="CB71" i="2"/>
  <c r="CA72" i="2"/>
  <c r="CH113" i="2"/>
  <c r="CH112" i="2"/>
  <c r="CH111" i="2"/>
  <c r="CH110" i="2"/>
  <c r="CH109" i="2"/>
  <c r="CH104" i="2"/>
  <c r="CH108" i="2"/>
  <c r="CH107" i="2"/>
  <c r="CH103" i="2"/>
  <c r="CH106" i="2"/>
  <c r="CH105" i="2"/>
  <c r="CH102" i="2"/>
  <c r="CH98" i="2"/>
  <c r="CH97" i="2"/>
  <c r="CH93" i="2"/>
  <c r="CH95" i="2"/>
  <c r="CH92" i="2"/>
  <c r="CH89" i="2"/>
  <c r="CH94" i="2"/>
  <c r="CH91" i="2"/>
  <c r="CH88" i="2"/>
  <c r="CH101" i="2"/>
  <c r="CH100" i="2"/>
  <c r="CH99" i="2"/>
  <c r="CH85" i="2"/>
  <c r="CH81" i="2"/>
  <c r="CH96" i="2"/>
  <c r="CH90" i="2"/>
  <c r="CH87" i="2"/>
  <c r="CH83" i="2"/>
  <c r="CH78" i="2"/>
  <c r="CH74" i="2"/>
  <c r="CG71" i="2"/>
  <c r="CH70" i="2"/>
  <c r="CG67" i="2"/>
  <c r="CH66" i="2"/>
  <c r="CG63" i="2"/>
  <c r="CH62" i="2"/>
  <c r="CH84" i="2"/>
  <c r="CH79" i="2"/>
  <c r="CH77" i="2"/>
  <c r="CG74" i="2"/>
  <c r="CH86" i="2"/>
  <c r="CH80" i="2"/>
  <c r="CH76" i="2"/>
  <c r="CH72" i="2"/>
  <c r="CG69" i="2"/>
  <c r="BZ73" i="2"/>
  <c r="CH73" i="2"/>
  <c r="CI98" i="2"/>
  <c r="CC76" i="2"/>
  <c r="BD77" i="2"/>
  <c r="CQ112" i="2"/>
  <c r="CQ111" i="2"/>
  <c r="CQ110" i="2"/>
  <c r="CQ109" i="2"/>
  <c r="CQ113" i="2"/>
  <c r="CQ108" i="2"/>
  <c r="CQ107" i="2"/>
  <c r="CQ102" i="2"/>
  <c r="CQ104" i="2"/>
  <c r="CQ101" i="2"/>
  <c r="CQ97" i="2"/>
  <c r="CQ96" i="2"/>
  <c r="CQ92" i="2"/>
  <c r="CQ103" i="2"/>
  <c r="CQ93" i="2"/>
  <c r="CQ88" i="2"/>
  <c r="CQ99" i="2"/>
  <c r="CQ87" i="2"/>
  <c r="CQ106" i="2"/>
  <c r="CQ94" i="2"/>
  <c r="CQ95" i="2"/>
  <c r="CQ90" i="2"/>
  <c r="CQ86" i="2"/>
  <c r="CQ84" i="2"/>
  <c r="CQ80" i="2"/>
  <c r="CP77" i="2"/>
  <c r="CP86" i="2"/>
  <c r="CQ105" i="2"/>
  <c r="CQ98" i="2"/>
  <c r="CQ89" i="2"/>
  <c r="CP87" i="2"/>
  <c r="CQ100" i="2"/>
  <c r="CQ82" i="2"/>
  <c r="CQ81" i="2"/>
  <c r="CP80" i="2"/>
  <c r="CO79" i="2"/>
  <c r="CO75" i="2"/>
  <c r="CP74" i="2"/>
  <c r="CQ73" i="2"/>
  <c r="CM73" i="2"/>
  <c r="CN72" i="2"/>
  <c r="CO71" i="2"/>
  <c r="CK71" i="2"/>
  <c r="CP70" i="2"/>
  <c r="CL70" i="2"/>
  <c r="CQ69" i="2"/>
  <c r="CM69" i="2"/>
  <c r="CN68" i="2"/>
  <c r="CO67" i="2"/>
  <c r="CK67" i="2"/>
  <c r="CP66" i="2"/>
  <c r="CL66" i="2"/>
  <c r="CQ65" i="2"/>
  <c r="CM65" i="2"/>
  <c r="CN64" i="2"/>
  <c r="CO63" i="2"/>
  <c r="CK63" i="2"/>
  <c r="CP62" i="2"/>
  <c r="CL62" i="2"/>
  <c r="CQ61" i="2"/>
  <c r="CM61" i="2"/>
  <c r="CN60" i="2"/>
  <c r="CQ83" i="2"/>
  <c r="CP82" i="2"/>
  <c r="CO81" i="2"/>
  <c r="CO80" i="2"/>
  <c r="CQ78" i="2"/>
  <c r="CQ77" i="2"/>
  <c r="CQ76" i="2"/>
  <c r="CM76" i="2"/>
  <c r="CN75" i="2"/>
  <c r="CO74" i="2"/>
  <c r="CK74" i="2"/>
  <c r="CQ91" i="2"/>
  <c r="CQ85" i="2"/>
  <c r="CP83" i="2"/>
  <c r="CQ79" i="2"/>
  <c r="CP78" i="2"/>
  <c r="CO77" i="2"/>
  <c r="CP76" i="2"/>
  <c r="CQ75" i="2"/>
  <c r="CO73" i="2"/>
  <c r="CP72" i="2"/>
  <c r="CL72" i="2"/>
  <c r="CQ71" i="2"/>
  <c r="CM71" i="2"/>
  <c r="CN70" i="2"/>
  <c r="CO69" i="2"/>
  <c r="CK69" i="2"/>
  <c r="CM82" i="2"/>
  <c r="CO83" i="2"/>
  <c r="BZ84" i="2"/>
  <c r="BG112" i="2"/>
  <c r="BG113" i="2"/>
  <c r="BG110" i="2"/>
  <c r="BG111" i="2"/>
  <c r="BG109" i="2"/>
  <c r="BG107" i="2"/>
  <c r="BG104" i="2"/>
  <c r="BG102" i="2"/>
  <c r="BG101" i="2"/>
  <c r="BG97" i="2"/>
  <c r="BG105" i="2"/>
  <c r="BG103" i="2"/>
  <c r="BG100" i="2"/>
  <c r="BG96" i="2"/>
  <c r="BG92" i="2"/>
  <c r="BG88" i="2"/>
  <c r="BG108" i="2"/>
  <c r="BG106" i="2"/>
  <c r="BG98" i="2"/>
  <c r="BG95" i="2"/>
  <c r="BG94" i="2"/>
  <c r="BG91" i="2"/>
  <c r="BG87" i="2"/>
  <c r="BG89" i="2"/>
  <c r="BG84" i="2"/>
  <c r="BG80" i="2"/>
  <c r="BG99" i="2"/>
  <c r="BG90" i="2"/>
  <c r="BG93" i="2"/>
  <c r="BG83" i="2"/>
  <c r="BG78" i="2"/>
  <c r="BG77" i="2"/>
  <c r="BG73" i="2"/>
  <c r="BG69" i="2"/>
  <c r="BG65" i="2"/>
  <c r="BG61" i="2"/>
  <c r="BG79" i="2"/>
  <c r="BG76" i="2"/>
  <c r="BG75" i="2"/>
  <c r="BG71" i="2"/>
  <c r="BD48" i="2"/>
  <c r="CB48" i="2"/>
  <c r="BG49" i="2"/>
  <c r="CA49" i="2"/>
  <c r="BK112" i="2"/>
  <c r="BK110" i="2"/>
  <c r="BK109" i="2"/>
  <c r="BK113" i="2"/>
  <c r="BK107" i="2"/>
  <c r="BK108" i="2"/>
  <c r="BK102" i="2"/>
  <c r="BK104" i="2"/>
  <c r="BK101" i="2"/>
  <c r="BK111" i="2"/>
  <c r="BK105" i="2"/>
  <c r="BK97" i="2"/>
  <c r="BK106" i="2"/>
  <c r="BK100" i="2"/>
  <c r="BK96" i="2"/>
  <c r="BK92" i="2"/>
  <c r="BK103" i="2"/>
  <c r="BK93" i="2"/>
  <c r="BK88" i="2"/>
  <c r="BK99" i="2"/>
  <c r="BK87" i="2"/>
  <c r="BK94" i="2"/>
  <c r="BK95" i="2"/>
  <c r="BK90" i="2"/>
  <c r="BK86" i="2"/>
  <c r="BK84" i="2"/>
  <c r="BK80" i="2"/>
  <c r="BK98" i="2"/>
  <c r="BK89" i="2"/>
  <c r="BK82" i="2"/>
  <c r="BK81" i="2"/>
  <c r="BK77" i="2"/>
  <c r="BK73" i="2"/>
  <c r="BK69" i="2"/>
  <c r="BK65" i="2"/>
  <c r="BK61" i="2"/>
  <c r="BK91" i="2"/>
  <c r="BK83" i="2"/>
  <c r="BK78" i="2"/>
  <c r="BK76" i="2"/>
  <c r="BK85" i="2"/>
  <c r="BK79" i="2"/>
  <c r="BK75" i="2"/>
  <c r="BK71" i="2"/>
  <c r="BZ50" i="2"/>
  <c r="CD50" i="2"/>
  <c r="BY51" i="2"/>
  <c r="CC51" i="2"/>
  <c r="BD52" i="2"/>
  <c r="BH52" i="2"/>
  <c r="BL52" i="2"/>
  <c r="CB52" i="2"/>
  <c r="BG53" i="2"/>
  <c r="BK53" i="2"/>
  <c r="CA53" i="2"/>
  <c r="BO112" i="2"/>
  <c r="BO110" i="2"/>
  <c r="BO109" i="2"/>
  <c r="BO107" i="2"/>
  <c r="BO113" i="2"/>
  <c r="BO111" i="2"/>
  <c r="BO106" i="2"/>
  <c r="BO105" i="2"/>
  <c r="BO108" i="2"/>
  <c r="BO102" i="2"/>
  <c r="BO101" i="2"/>
  <c r="BO97" i="2"/>
  <c r="BO103" i="2"/>
  <c r="BO96" i="2"/>
  <c r="BO92" i="2"/>
  <c r="BO88" i="2"/>
  <c r="BO104" i="2"/>
  <c r="BO98" i="2"/>
  <c r="BO95" i="2"/>
  <c r="BO93" i="2"/>
  <c r="BO87" i="2"/>
  <c r="BO89" i="2"/>
  <c r="BO84" i="2"/>
  <c r="BO80" i="2"/>
  <c r="BO100" i="2"/>
  <c r="BO99" i="2"/>
  <c r="BO94" i="2"/>
  <c r="BO86" i="2"/>
  <c r="BO91" i="2"/>
  <c r="BO90" i="2"/>
  <c r="BO77" i="2"/>
  <c r="BO73" i="2"/>
  <c r="BO69" i="2"/>
  <c r="BO65" i="2"/>
  <c r="BO61" i="2"/>
  <c r="BO85" i="2"/>
  <c r="BO82" i="2"/>
  <c r="BO81" i="2"/>
  <c r="BO76" i="2"/>
  <c r="BO83" i="2"/>
  <c r="BO78" i="2"/>
  <c r="BO75" i="2"/>
  <c r="BO71" i="2"/>
  <c r="BZ54" i="2"/>
  <c r="CD54" i="2"/>
  <c r="BY55" i="2"/>
  <c r="CC55" i="2"/>
  <c r="CG55" i="2"/>
  <c r="BD56" i="2"/>
  <c r="BH56" i="2"/>
  <c r="BL56" i="2"/>
  <c r="BP56" i="2"/>
  <c r="CB56" i="2"/>
  <c r="BG57" i="2"/>
  <c r="BK57" i="2"/>
  <c r="BO57" i="2"/>
  <c r="CA57" i="2"/>
  <c r="CM57" i="2"/>
  <c r="CQ57" i="2"/>
  <c r="BS112" i="2"/>
  <c r="BS110" i="2"/>
  <c r="BS113" i="2"/>
  <c r="BS111" i="2"/>
  <c r="BS109" i="2"/>
  <c r="BS108" i="2"/>
  <c r="BS107" i="2"/>
  <c r="BS106" i="2"/>
  <c r="BS105" i="2"/>
  <c r="BS102" i="2"/>
  <c r="BS101" i="2"/>
  <c r="BS97" i="2"/>
  <c r="BS104" i="2"/>
  <c r="BS96" i="2"/>
  <c r="BS92" i="2"/>
  <c r="BS94" i="2"/>
  <c r="BS91" i="2"/>
  <c r="BS88" i="2"/>
  <c r="BS99" i="2"/>
  <c r="BS87" i="2"/>
  <c r="BS103" i="2"/>
  <c r="BS100" i="2"/>
  <c r="BS93" i="2"/>
  <c r="BS90" i="2"/>
  <c r="BS84" i="2"/>
  <c r="BS80" i="2"/>
  <c r="BS98" i="2"/>
  <c r="BS89" i="2"/>
  <c r="BS86" i="2"/>
  <c r="BS85" i="2"/>
  <c r="BS79" i="2"/>
  <c r="BS77" i="2"/>
  <c r="BS73" i="2"/>
  <c r="BS69" i="2"/>
  <c r="BS65" i="2"/>
  <c r="BS61" i="2"/>
  <c r="BS76" i="2"/>
  <c r="BS82" i="2"/>
  <c r="BS81" i="2"/>
  <c r="BS75" i="2"/>
  <c r="BS71" i="2"/>
  <c r="BZ58" i="2"/>
  <c r="CD58" i="2"/>
  <c r="CH58" i="2"/>
  <c r="CL58" i="2"/>
  <c r="CP58" i="2"/>
  <c r="BY59" i="2"/>
  <c r="CC59" i="2"/>
  <c r="CG59" i="2"/>
  <c r="CK59" i="2"/>
  <c r="CO59" i="2"/>
  <c r="BD60" i="2"/>
  <c r="BH60" i="2"/>
  <c r="BL60" i="2"/>
  <c r="BP60" i="2"/>
  <c r="BZ60" i="2"/>
  <c r="CK60" i="2"/>
  <c r="CP60" i="2"/>
  <c r="BL61" i="2"/>
  <c r="BV61" i="2"/>
  <c r="CB61" i="2"/>
  <c r="CG61" i="2"/>
  <c r="CL61" i="2"/>
  <c r="BH62" i="2"/>
  <c r="BS62" i="2"/>
  <c r="CC62" i="2"/>
  <c r="CN62" i="2"/>
  <c r="BD63" i="2"/>
  <c r="BO63" i="2"/>
  <c r="BT63" i="2"/>
  <c r="BZ63" i="2"/>
  <c r="CP63" i="2"/>
  <c r="BK64" i="2"/>
  <c r="BV64" i="2"/>
  <c r="CA64" i="2"/>
  <c r="CG64" i="2"/>
  <c r="CL64" i="2"/>
  <c r="CQ64" i="2"/>
  <c r="BZ113" i="2"/>
  <c r="BZ112" i="2"/>
  <c r="BZ111" i="2"/>
  <c r="BZ110" i="2"/>
  <c r="BZ109" i="2"/>
  <c r="BZ104" i="2"/>
  <c r="BZ107" i="2"/>
  <c r="BZ106" i="2"/>
  <c r="BZ105" i="2"/>
  <c r="BZ103" i="2"/>
  <c r="BZ102" i="2"/>
  <c r="BZ98" i="2"/>
  <c r="BZ108" i="2"/>
  <c r="BZ97" i="2"/>
  <c r="BZ93" i="2"/>
  <c r="BZ101" i="2"/>
  <c r="BZ100" i="2"/>
  <c r="BZ95" i="2"/>
  <c r="BZ89" i="2"/>
  <c r="BZ88" i="2"/>
  <c r="BZ99" i="2"/>
  <c r="BZ92" i="2"/>
  <c r="BZ85" i="2"/>
  <c r="BZ81" i="2"/>
  <c r="BZ90" i="2"/>
  <c r="BZ86" i="2"/>
  <c r="BZ96" i="2"/>
  <c r="BZ91" i="2"/>
  <c r="BZ87" i="2"/>
  <c r="BZ80" i="2"/>
  <c r="BZ74" i="2"/>
  <c r="BZ70" i="2"/>
  <c r="BZ66" i="2"/>
  <c r="BZ62" i="2"/>
  <c r="BZ94" i="2"/>
  <c r="BZ82" i="2"/>
  <c r="BZ77" i="2"/>
  <c r="BZ83" i="2"/>
  <c r="BZ78" i="2"/>
  <c r="BZ76" i="2"/>
  <c r="BZ72" i="2"/>
  <c r="BH65" i="2"/>
  <c r="CC65" i="2"/>
  <c r="CH65" i="2"/>
  <c r="CN65" i="2"/>
  <c r="BD66" i="2"/>
  <c r="BO66" i="2"/>
  <c r="BT66" i="2"/>
  <c r="BY66" i="2"/>
  <c r="CO66" i="2"/>
  <c r="BK67" i="2"/>
  <c r="BV67" i="2"/>
  <c r="CA67" i="2"/>
  <c r="CL67" i="2"/>
  <c r="CQ67" i="2"/>
  <c r="CC113" i="2"/>
  <c r="CC112" i="2"/>
  <c r="CC109" i="2"/>
  <c r="CC105" i="2"/>
  <c r="CC108" i="2"/>
  <c r="CC110" i="2"/>
  <c r="CC100" i="2"/>
  <c r="CC103" i="2"/>
  <c r="CC99" i="2"/>
  <c r="CC95" i="2"/>
  <c r="CC104" i="2"/>
  <c r="CC98" i="2"/>
  <c r="CC94" i="2"/>
  <c r="CC97" i="2"/>
  <c r="CC92" i="2"/>
  <c r="CC90" i="2"/>
  <c r="CC107" i="2"/>
  <c r="CC91" i="2"/>
  <c r="CC89" i="2"/>
  <c r="CC96" i="2"/>
  <c r="CC93" i="2"/>
  <c r="CC101" i="2"/>
  <c r="CC82" i="2"/>
  <c r="CC78" i="2"/>
  <c r="CC102" i="2"/>
  <c r="CC87" i="2"/>
  <c r="CC85" i="2"/>
  <c r="CC106" i="2"/>
  <c r="CC83" i="2"/>
  <c r="CC75" i="2"/>
  <c r="CC71" i="2"/>
  <c r="CC67" i="2"/>
  <c r="CC63" i="2"/>
  <c r="CC84" i="2"/>
  <c r="CC79" i="2"/>
  <c r="CC74" i="2"/>
  <c r="CC88" i="2"/>
  <c r="CC81" i="2"/>
  <c r="CC80" i="2"/>
  <c r="CC77" i="2"/>
  <c r="CC73" i="2"/>
  <c r="CC69" i="2"/>
  <c r="BG68" i="2"/>
  <c r="CC68" i="2"/>
  <c r="CH68" i="2"/>
  <c r="CM68" i="2"/>
  <c r="BD69" i="2"/>
  <c r="BT69" i="2"/>
  <c r="BY69" i="2"/>
  <c r="CN69" i="2"/>
  <c r="BG70" i="2"/>
  <c r="BO70" i="2"/>
  <c r="CM70" i="2"/>
  <c r="BV71" i="2"/>
  <c r="CD71" i="2"/>
  <c r="CL71" i="2"/>
  <c r="CC72" i="2"/>
  <c r="CK72" i="2"/>
  <c r="BS74" i="2"/>
  <c r="BZ75" i="2"/>
  <c r="CP75" i="2"/>
  <c r="CG76" i="2"/>
  <c r="BH77" i="2"/>
  <c r="CN77" i="2"/>
  <c r="CD78" i="2"/>
  <c r="BZ79" i="2"/>
  <c r="CM85" i="2"/>
  <c r="BG86" i="2"/>
  <c r="BS95" i="2"/>
  <c r="BD113" i="2"/>
  <c r="BD112" i="2"/>
  <c r="BD109" i="2"/>
  <c r="BD110" i="2"/>
  <c r="BD108" i="2"/>
  <c r="BD111" i="2"/>
  <c r="BD106" i="2"/>
  <c r="BD105" i="2"/>
  <c r="BD107" i="2"/>
  <c r="BD101" i="2"/>
  <c r="BD100" i="2"/>
  <c r="BD96" i="2"/>
  <c r="BD99" i="2"/>
  <c r="BD95" i="2"/>
  <c r="BD91" i="2"/>
  <c r="BD103" i="2"/>
  <c r="BD97" i="2"/>
  <c r="BD93" i="2"/>
  <c r="BD90" i="2"/>
  <c r="BD86" i="2"/>
  <c r="BD102" i="2"/>
  <c r="BD98" i="2"/>
  <c r="BD104" i="2"/>
  <c r="BD92" i="2"/>
  <c r="BD88" i="2"/>
  <c r="BD83" i="2"/>
  <c r="BD79" i="2"/>
  <c r="BD89" i="2"/>
  <c r="BD85" i="2"/>
  <c r="BD84" i="2"/>
  <c r="BD76" i="2"/>
  <c r="BD72" i="2"/>
  <c r="BD68" i="2"/>
  <c r="BD64" i="2"/>
  <c r="BD82" i="2"/>
  <c r="BD81" i="2"/>
  <c r="BD80" i="2"/>
  <c r="BD75" i="2"/>
  <c r="BD94" i="2"/>
  <c r="BD87" i="2"/>
  <c r="BD78" i="2"/>
  <c r="BD74" i="2"/>
  <c r="BD70" i="2"/>
  <c r="BD45" i="2"/>
  <c r="CB45" i="2"/>
  <c r="BG46" i="2"/>
  <c r="CA46" i="2"/>
  <c r="BH113" i="2"/>
  <c r="BH111" i="2"/>
  <c r="BH109" i="2"/>
  <c r="BH108" i="2"/>
  <c r="BH106" i="2"/>
  <c r="BH110" i="2"/>
  <c r="BH105" i="2"/>
  <c r="BH101" i="2"/>
  <c r="BH103" i="2"/>
  <c r="BH100" i="2"/>
  <c r="BH96" i="2"/>
  <c r="BH104" i="2"/>
  <c r="BH102" i="2"/>
  <c r="BH99" i="2"/>
  <c r="BH95" i="2"/>
  <c r="BH91" i="2"/>
  <c r="BH98" i="2"/>
  <c r="BH94" i="2"/>
  <c r="BH92" i="2"/>
  <c r="BH90" i="2"/>
  <c r="BH86" i="2"/>
  <c r="BH93" i="2"/>
  <c r="BH97" i="2"/>
  <c r="BH87" i="2"/>
  <c r="BH83" i="2"/>
  <c r="BH79" i="2"/>
  <c r="BH107" i="2"/>
  <c r="BH88" i="2"/>
  <c r="BH85" i="2"/>
  <c r="BH76" i="2"/>
  <c r="BH72" i="2"/>
  <c r="BH68" i="2"/>
  <c r="BH64" i="2"/>
  <c r="BH84" i="2"/>
  <c r="BH75" i="2"/>
  <c r="BH89" i="2"/>
  <c r="BH82" i="2"/>
  <c r="BH81" i="2"/>
  <c r="BH80" i="2"/>
  <c r="BH74" i="2"/>
  <c r="BH70" i="2"/>
  <c r="BZ47" i="2"/>
  <c r="CD47" i="2"/>
  <c r="BY48" i="2"/>
  <c r="CC48" i="2"/>
  <c r="BD49" i="2"/>
  <c r="BH49" i="2"/>
  <c r="CB49" i="2"/>
  <c r="BG50" i="2"/>
  <c r="BK50" i="2"/>
  <c r="CA50" i="2"/>
  <c r="BL113" i="2"/>
  <c r="BL109" i="2"/>
  <c r="BL111" i="2"/>
  <c r="BL112" i="2"/>
  <c r="BL110" i="2"/>
  <c r="BL108" i="2"/>
  <c r="BL106" i="2"/>
  <c r="BL104" i="2"/>
  <c r="BL101" i="2"/>
  <c r="BL107" i="2"/>
  <c r="BL105" i="2"/>
  <c r="BL100" i="2"/>
  <c r="BL96" i="2"/>
  <c r="BL99" i="2"/>
  <c r="BL95" i="2"/>
  <c r="BL91" i="2"/>
  <c r="BL102" i="2"/>
  <c r="BL97" i="2"/>
  <c r="BL94" i="2"/>
  <c r="BL92" i="2"/>
  <c r="BL90" i="2"/>
  <c r="BL86" i="2"/>
  <c r="BL98" i="2"/>
  <c r="BL88" i="2"/>
  <c r="BL83" i="2"/>
  <c r="BL79" i="2"/>
  <c r="BL89" i="2"/>
  <c r="BL87" i="2"/>
  <c r="BL93" i="2"/>
  <c r="BL85" i="2"/>
  <c r="BL103" i="2"/>
  <c r="BL78" i="2"/>
  <c r="BL76" i="2"/>
  <c r="BL72" i="2"/>
  <c r="BL68" i="2"/>
  <c r="BL64" i="2"/>
  <c r="BL75" i="2"/>
  <c r="BL84" i="2"/>
  <c r="BL74" i="2"/>
  <c r="BL70" i="2"/>
  <c r="BZ51" i="2"/>
  <c r="CD51" i="2"/>
  <c r="BY52" i="2"/>
  <c r="CC52" i="2"/>
  <c r="BD53" i="2"/>
  <c r="BH53" i="2"/>
  <c r="BL53" i="2"/>
  <c r="CB53" i="2"/>
  <c r="BG54" i="2"/>
  <c r="BK54" i="2"/>
  <c r="BO54" i="2"/>
  <c r="CA54" i="2"/>
  <c r="BP111" i="2"/>
  <c r="BP113" i="2"/>
  <c r="BP109" i="2"/>
  <c r="BP112" i="2"/>
  <c r="BP108" i="2"/>
  <c r="BP110" i="2"/>
  <c r="BP106" i="2"/>
  <c r="BP107" i="2"/>
  <c r="BP105" i="2"/>
  <c r="BP101" i="2"/>
  <c r="BP104" i="2"/>
  <c r="BP103" i="2"/>
  <c r="BP96" i="2"/>
  <c r="BP102" i="2"/>
  <c r="BP100" i="2"/>
  <c r="BP99" i="2"/>
  <c r="BP95" i="2"/>
  <c r="BP91" i="2"/>
  <c r="BP98" i="2"/>
  <c r="BP93" i="2"/>
  <c r="BP90" i="2"/>
  <c r="BP86" i="2"/>
  <c r="BP94" i="2"/>
  <c r="BP92" i="2"/>
  <c r="BP83" i="2"/>
  <c r="BP79" i="2"/>
  <c r="BP88" i="2"/>
  <c r="BP87" i="2"/>
  <c r="BP85" i="2"/>
  <c r="BP82" i="2"/>
  <c r="BP81" i="2"/>
  <c r="BP80" i="2"/>
  <c r="BP76" i="2"/>
  <c r="BP72" i="2"/>
  <c r="BP68" i="2"/>
  <c r="BP64" i="2"/>
  <c r="BP97" i="2"/>
  <c r="BP89" i="2"/>
  <c r="BP78" i="2"/>
  <c r="BP75" i="2"/>
  <c r="BP74" i="2"/>
  <c r="BP70" i="2"/>
  <c r="BZ55" i="2"/>
  <c r="CD55" i="2"/>
  <c r="CH55" i="2"/>
  <c r="BY56" i="2"/>
  <c r="CC56" i="2"/>
  <c r="CG56" i="2"/>
  <c r="BD57" i="2"/>
  <c r="BH57" i="2"/>
  <c r="BL57" i="2"/>
  <c r="BP57" i="2"/>
  <c r="CB57" i="2"/>
  <c r="CN57" i="2"/>
  <c r="BG58" i="2"/>
  <c r="BK58" i="2"/>
  <c r="BO58" i="2"/>
  <c r="BS58" i="2"/>
  <c r="CA58" i="2"/>
  <c r="CM58" i="2"/>
  <c r="CQ58" i="2"/>
  <c r="BT111" i="2"/>
  <c r="BT113" i="2"/>
  <c r="BT112" i="2"/>
  <c r="BT109" i="2"/>
  <c r="BT110" i="2"/>
  <c r="BT108" i="2"/>
  <c r="BT106" i="2"/>
  <c r="BT105" i="2"/>
  <c r="BT107" i="2"/>
  <c r="BT101" i="2"/>
  <c r="BT104" i="2"/>
  <c r="BT96" i="2"/>
  <c r="BT99" i="2"/>
  <c r="BT95" i="2"/>
  <c r="BT91" i="2"/>
  <c r="BT103" i="2"/>
  <c r="BT100" i="2"/>
  <c r="BT97" i="2"/>
  <c r="BT93" i="2"/>
  <c r="BT90" i="2"/>
  <c r="BT86" i="2"/>
  <c r="BT102" i="2"/>
  <c r="BT98" i="2"/>
  <c r="BT94" i="2"/>
  <c r="BT88" i="2"/>
  <c r="BT83" i="2"/>
  <c r="BT79" i="2"/>
  <c r="BT92" i="2"/>
  <c r="BT89" i="2"/>
  <c r="BT85" i="2"/>
  <c r="BT84" i="2"/>
  <c r="BT76" i="2"/>
  <c r="BT72" i="2"/>
  <c r="BT68" i="2"/>
  <c r="BT64" i="2"/>
  <c r="BT60" i="2"/>
  <c r="BT82" i="2"/>
  <c r="BT81" i="2"/>
  <c r="BT80" i="2"/>
  <c r="BT75" i="2"/>
  <c r="BT78" i="2"/>
  <c r="BT74" i="2"/>
  <c r="BT70" i="2"/>
  <c r="BZ59" i="2"/>
  <c r="CD59" i="2"/>
  <c r="CH59" i="2"/>
  <c r="CL59" i="2"/>
  <c r="CP59" i="2"/>
  <c r="CA60" i="2"/>
  <c r="CG60" i="2"/>
  <c r="CL60" i="2"/>
  <c r="CQ60" i="2"/>
  <c r="BV113" i="2"/>
  <c r="BV112" i="2"/>
  <c r="BV111" i="2"/>
  <c r="BV110" i="2"/>
  <c r="BV104" i="2"/>
  <c r="BV108" i="2"/>
  <c r="BV103" i="2"/>
  <c r="BV107" i="2"/>
  <c r="BV102" i="2"/>
  <c r="BV98" i="2"/>
  <c r="BV101" i="2"/>
  <c r="BV100" i="2"/>
  <c r="BV97" i="2"/>
  <c r="BV93" i="2"/>
  <c r="BV109" i="2"/>
  <c r="BV106" i="2"/>
  <c r="BV99" i="2"/>
  <c r="BV89" i="2"/>
  <c r="BV105" i="2"/>
  <c r="BV96" i="2"/>
  <c r="BV92" i="2"/>
  <c r="BV88" i="2"/>
  <c r="BV95" i="2"/>
  <c r="BV94" i="2"/>
  <c r="BV86" i="2"/>
  <c r="BV85" i="2"/>
  <c r="BV81" i="2"/>
  <c r="BV87" i="2"/>
  <c r="BV91" i="2"/>
  <c r="BV82" i="2"/>
  <c r="BV74" i="2"/>
  <c r="BV70" i="2"/>
  <c r="BV66" i="2"/>
  <c r="BV62" i="2"/>
  <c r="BV90" i="2"/>
  <c r="BV83" i="2"/>
  <c r="BV78" i="2"/>
  <c r="BV77" i="2"/>
  <c r="BV84" i="2"/>
  <c r="BV79" i="2"/>
  <c r="BV76" i="2"/>
  <c r="BV72" i="2"/>
  <c r="BH61" i="2"/>
  <c r="CC61" i="2"/>
  <c r="CH61" i="2"/>
  <c r="CN61" i="2"/>
  <c r="BD62" i="2"/>
  <c r="BO62" i="2"/>
  <c r="BT62" i="2"/>
  <c r="BY62" i="2"/>
  <c r="CO62" i="2"/>
  <c r="BK63" i="2"/>
  <c r="BP63" i="2"/>
  <c r="BV63" i="2"/>
  <c r="CA63" i="2"/>
  <c r="CL63" i="2"/>
  <c r="CQ63" i="2"/>
  <c r="BY113" i="2"/>
  <c r="BY112" i="2"/>
  <c r="BY111" i="2"/>
  <c r="BY110" i="2"/>
  <c r="BY108" i="2"/>
  <c r="BY105" i="2"/>
  <c r="BY109" i="2"/>
  <c r="BY107" i="2"/>
  <c r="BY106" i="2"/>
  <c r="BY100" i="2"/>
  <c r="BY103" i="2"/>
  <c r="BY102" i="2"/>
  <c r="BY101" i="2"/>
  <c r="BY99" i="2"/>
  <c r="BY95" i="2"/>
  <c r="BY98" i="2"/>
  <c r="BY94" i="2"/>
  <c r="BY96" i="2"/>
  <c r="BY91" i="2"/>
  <c r="BY90" i="2"/>
  <c r="BY93" i="2"/>
  <c r="BY89" i="2"/>
  <c r="BY97" i="2"/>
  <c r="BY92" i="2"/>
  <c r="BY82" i="2"/>
  <c r="BY78" i="2"/>
  <c r="BY88" i="2"/>
  <c r="BY85" i="2"/>
  <c r="BY86" i="2"/>
  <c r="BY84" i="2"/>
  <c r="BY79" i="2"/>
  <c r="BY75" i="2"/>
  <c r="BY71" i="2"/>
  <c r="BY67" i="2"/>
  <c r="BY63" i="2"/>
  <c r="BY104" i="2"/>
  <c r="BY81" i="2"/>
  <c r="BY80" i="2"/>
  <c r="BY74" i="2"/>
  <c r="BY87" i="2"/>
  <c r="BY77" i="2"/>
  <c r="BY73" i="2"/>
  <c r="BG64" i="2"/>
  <c r="CC64" i="2"/>
  <c r="CH64" i="2"/>
  <c r="CM64" i="2"/>
  <c r="BD65" i="2"/>
  <c r="BT65" i="2"/>
  <c r="BY65" i="2"/>
  <c r="CD65" i="2"/>
  <c r="CO65" i="2"/>
  <c r="BK66" i="2"/>
  <c r="BP66" i="2"/>
  <c r="CA66" i="2"/>
  <c r="CK66" i="2"/>
  <c r="CQ66" i="2"/>
  <c r="CB111" i="2"/>
  <c r="CB113" i="2"/>
  <c r="CB109" i="2"/>
  <c r="CB110" i="2"/>
  <c r="CB108" i="2"/>
  <c r="CB106" i="2"/>
  <c r="CB112" i="2"/>
  <c r="CB104" i="2"/>
  <c r="CB101" i="2"/>
  <c r="CB100" i="2"/>
  <c r="CB96" i="2"/>
  <c r="CB105" i="2"/>
  <c r="CB99" i="2"/>
  <c r="CB95" i="2"/>
  <c r="CB91" i="2"/>
  <c r="CB102" i="2"/>
  <c r="CB87" i="2"/>
  <c r="CB97" i="2"/>
  <c r="CB94" i="2"/>
  <c r="CB92" i="2"/>
  <c r="CB90" i="2"/>
  <c r="CB86" i="2"/>
  <c r="CB107" i="2"/>
  <c r="CB98" i="2"/>
  <c r="CB88" i="2"/>
  <c r="CB83" i="2"/>
  <c r="CB79" i="2"/>
  <c r="CB89" i="2"/>
  <c r="CB103" i="2"/>
  <c r="CB85" i="2"/>
  <c r="CB78" i="2"/>
  <c r="CB76" i="2"/>
  <c r="CB72" i="2"/>
  <c r="CB68" i="2"/>
  <c r="CA65" i="2"/>
  <c r="CB64" i="2"/>
  <c r="CA61" i="2"/>
  <c r="CB60" i="2"/>
  <c r="CB75" i="2"/>
  <c r="CB84" i="2"/>
  <c r="CB74" i="2"/>
  <c r="CB70" i="2"/>
  <c r="BG67" i="2"/>
  <c r="BL67" i="2"/>
  <c r="CB67" i="2"/>
  <c r="CH67" i="2"/>
  <c r="CM67" i="2"/>
  <c r="BS68" i="2"/>
  <c r="BY68" i="2"/>
  <c r="CD68" i="2"/>
  <c r="CO68" i="2"/>
  <c r="BP69" i="2"/>
  <c r="BZ69" i="2"/>
  <c r="CH69" i="2"/>
  <c r="CP69" i="2"/>
  <c r="CE85" i="2"/>
  <c r="BY70" i="2"/>
  <c r="CG70" i="2"/>
  <c r="CO70" i="2"/>
  <c r="BH71" i="2"/>
  <c r="BP71" i="2"/>
  <c r="CN71" i="2"/>
  <c r="BG72" i="2"/>
  <c r="BO72" i="2"/>
  <c r="CM72" i="2"/>
  <c r="BV73" i="2"/>
  <c r="CD73" i="2"/>
  <c r="CL73" i="2"/>
  <c r="BG74" i="2"/>
  <c r="CM74" i="2"/>
  <c r="CD75" i="2"/>
  <c r="CK76" i="2"/>
  <c r="BL77" i="2"/>
  <c r="CB77" i="2"/>
  <c r="CM86" i="2"/>
  <c r="CB80" i="2"/>
  <c r="BG81" i="2"/>
  <c r="CB81" i="2"/>
  <c r="BG82" i="2"/>
  <c r="CB82" i="2"/>
  <c r="CD83" i="2"/>
  <c r="BP84" i="2"/>
  <c r="CK84" i="2"/>
  <c r="CC86" i="2"/>
  <c r="BT87" i="2"/>
  <c r="CL90" i="2"/>
  <c r="BW71" i="2"/>
  <c r="CA71" i="2"/>
  <c r="CE71" i="2"/>
  <c r="CG113" i="2"/>
  <c r="CG112" i="2"/>
  <c r="CG111" i="2"/>
  <c r="CG105" i="2"/>
  <c r="CG110" i="2"/>
  <c r="CG108" i="2"/>
  <c r="CG109" i="2"/>
  <c r="CG104" i="2"/>
  <c r="CG100" i="2"/>
  <c r="CG107" i="2"/>
  <c r="CG103" i="2"/>
  <c r="CG102" i="2"/>
  <c r="CG101" i="2"/>
  <c r="CG99" i="2"/>
  <c r="CG95" i="2"/>
  <c r="CG106" i="2"/>
  <c r="CG98" i="2"/>
  <c r="CG94" i="2"/>
  <c r="CG96" i="2"/>
  <c r="CG90" i="2"/>
  <c r="CG92" i="2"/>
  <c r="CG89" i="2"/>
  <c r="CG97" i="2"/>
  <c r="CG86" i="2"/>
  <c r="CG82" i="2"/>
  <c r="CG78" i="2"/>
  <c r="CG88" i="2"/>
  <c r="CG85" i="2"/>
  <c r="CG93" i="2"/>
  <c r="CG73" i="2"/>
  <c r="CK73" i="2"/>
  <c r="CN74" i="2"/>
  <c r="BW75" i="2"/>
  <c r="CA75" i="2"/>
  <c r="CE75" i="2"/>
  <c r="CI75" i="2"/>
  <c r="CM75" i="2"/>
  <c r="CK113" i="2"/>
  <c r="CK112" i="2"/>
  <c r="CK111" i="2"/>
  <c r="CK107" i="2"/>
  <c r="CK110" i="2"/>
  <c r="CK105" i="2"/>
  <c r="CK109" i="2"/>
  <c r="CK106" i="2"/>
  <c r="CK108" i="2"/>
  <c r="CK100" i="2"/>
  <c r="CK104" i="2"/>
  <c r="CK103" i="2"/>
  <c r="CK99" i="2"/>
  <c r="CK95" i="2"/>
  <c r="CK98" i="2"/>
  <c r="CK94" i="2"/>
  <c r="CK97" i="2"/>
  <c r="CK93" i="2"/>
  <c r="CK90" i="2"/>
  <c r="CK102" i="2"/>
  <c r="CK101" i="2"/>
  <c r="CK89" i="2"/>
  <c r="CK96" i="2"/>
  <c r="CK92" i="2"/>
  <c r="CK82" i="2"/>
  <c r="CK78" i="2"/>
  <c r="CK87" i="2"/>
  <c r="CK86" i="2"/>
  <c r="CK85" i="2"/>
  <c r="CK91" i="2"/>
  <c r="CL76" i="2"/>
  <c r="CG77" i="2"/>
  <c r="CK77" i="2"/>
  <c r="CE78" i="2"/>
  <c r="CA79" i="2"/>
  <c r="CG79" i="2"/>
  <c r="CL79" i="2"/>
  <c r="CO113" i="2"/>
  <c r="CO112" i="2"/>
  <c r="CO107" i="2"/>
  <c r="CO108" i="2"/>
  <c r="CO105" i="2"/>
  <c r="CO109" i="2"/>
  <c r="CO111" i="2"/>
  <c r="CO110" i="2"/>
  <c r="CO106" i="2"/>
  <c r="CO100" i="2"/>
  <c r="CO103" i="2"/>
  <c r="CO104" i="2"/>
  <c r="CO102" i="2"/>
  <c r="CO101" i="2"/>
  <c r="CO99" i="2"/>
  <c r="CO95" i="2"/>
  <c r="CO98" i="2"/>
  <c r="CO94" i="2"/>
  <c r="CO96" i="2"/>
  <c r="CO91" i="2"/>
  <c r="CO90" i="2"/>
  <c r="CO93" i="2"/>
  <c r="CO89" i="2"/>
  <c r="CO97" i="2"/>
  <c r="CO82" i="2"/>
  <c r="CO78" i="2"/>
  <c r="CO92" i="2"/>
  <c r="CO88" i="2"/>
  <c r="CO85" i="2"/>
  <c r="CO86" i="2"/>
  <c r="CN80" i="2"/>
  <c r="CS80" i="2"/>
  <c r="CI81" i="2"/>
  <c r="CN81" i="2"/>
  <c r="CI82" i="2"/>
  <c r="CN82" i="2"/>
  <c r="CT82" i="2"/>
  <c r="CE83" i="2"/>
  <c r="CK83" i="2"/>
  <c r="CU83" i="2"/>
  <c r="CG84" i="2"/>
  <c r="CA85" i="2"/>
  <c r="DE113" i="2"/>
  <c r="DE112" i="2"/>
  <c r="DE111" i="2"/>
  <c r="DE107" i="2"/>
  <c r="DE110" i="2"/>
  <c r="DE108" i="2"/>
  <c r="DE105" i="2"/>
  <c r="DE109" i="2"/>
  <c r="DE106" i="2"/>
  <c r="DE100" i="2"/>
  <c r="DE103" i="2"/>
  <c r="DE102" i="2"/>
  <c r="DE101" i="2"/>
  <c r="DE99" i="2"/>
  <c r="DE95" i="2"/>
  <c r="DE98" i="2"/>
  <c r="DE94" i="2"/>
  <c r="DE96" i="2"/>
  <c r="DD94" i="2"/>
  <c r="DD92" i="2"/>
  <c r="DE91" i="2"/>
  <c r="DE90" i="2"/>
  <c r="DA90" i="2"/>
  <c r="DB89" i="2"/>
  <c r="DC88" i="2"/>
  <c r="DD87" i="2"/>
  <c r="DE104" i="2"/>
  <c r="DE93" i="2"/>
  <c r="DB92" i="2"/>
  <c r="DC91" i="2"/>
  <c r="DD90" i="2"/>
  <c r="DE89" i="2"/>
  <c r="DA89" i="2"/>
  <c r="DB88" i="2"/>
  <c r="DC87" i="2"/>
  <c r="DD86" i="2"/>
  <c r="DD104" i="2"/>
  <c r="DE97" i="2"/>
  <c r="DA96" i="2"/>
  <c r="DB95" i="2"/>
  <c r="DB94" i="2"/>
  <c r="DD93" i="2"/>
  <c r="DA92" i="2"/>
  <c r="DC107" i="2"/>
  <c r="DC99" i="2"/>
  <c r="DA91" i="2"/>
  <c r="DC89" i="2"/>
  <c r="CZ88" i="2"/>
  <c r="DB87" i="2"/>
  <c r="DB86" i="2"/>
  <c r="CW86" i="2"/>
  <c r="DB85" i="2"/>
  <c r="CX85" i="2"/>
  <c r="DC84" i="2"/>
  <c r="CY84" i="2"/>
  <c r="DD83" i="2"/>
  <c r="CZ83" i="2"/>
  <c r="CV83" i="2"/>
  <c r="DE82" i="2"/>
  <c r="DA82" i="2"/>
  <c r="CW82" i="2"/>
  <c r="DB81" i="2"/>
  <c r="CX81" i="2"/>
  <c r="DC80" i="2"/>
  <c r="CY80" i="2"/>
  <c r="DD79" i="2"/>
  <c r="CZ79" i="2"/>
  <c r="CV79" i="2"/>
  <c r="DE78" i="2"/>
  <c r="DA78" i="2"/>
  <c r="CW78" i="2"/>
  <c r="DB77" i="2"/>
  <c r="CX77" i="2"/>
  <c r="CZ89" i="2"/>
  <c r="DE88" i="2"/>
  <c r="CW88" i="2"/>
  <c r="DA87" i="2"/>
  <c r="DA86" i="2"/>
  <c r="DE85" i="2"/>
  <c r="DA85" i="2"/>
  <c r="CW85" i="2"/>
  <c r="DD97" i="2"/>
  <c r="CZ94" i="2"/>
  <c r="DC93" i="2"/>
  <c r="DE92" i="2"/>
  <c r="DC90" i="2"/>
  <c r="CY89" i="2"/>
  <c r="DD88" i="2"/>
  <c r="CV88" i="2"/>
  <c r="CX87" i="2"/>
  <c r="DE86" i="2"/>
  <c r="CY86" i="2"/>
  <c r="DD85" i="2"/>
  <c r="CZ85" i="2"/>
  <c r="CV85" i="2"/>
  <c r="CE99" i="2"/>
  <c r="BW76" i="2"/>
  <c r="CA76" i="2"/>
  <c r="CE76" i="2"/>
  <c r="CL113" i="2"/>
  <c r="CL112" i="2"/>
  <c r="CL111" i="2"/>
  <c r="CL110" i="2"/>
  <c r="CL109" i="2"/>
  <c r="CL104" i="2"/>
  <c r="CL107" i="2"/>
  <c r="CL106" i="2"/>
  <c r="CL105" i="2"/>
  <c r="CL103" i="2"/>
  <c r="CL102" i="2"/>
  <c r="CL108" i="2"/>
  <c r="CL98" i="2"/>
  <c r="CL101" i="2"/>
  <c r="CL100" i="2"/>
  <c r="CL97" i="2"/>
  <c r="CL93" i="2"/>
  <c r="CL99" i="2"/>
  <c r="CL89" i="2"/>
  <c r="CL96" i="2"/>
  <c r="CL92" i="2"/>
  <c r="CL88" i="2"/>
  <c r="CL95" i="2"/>
  <c r="CL94" i="2"/>
  <c r="CL87" i="2"/>
  <c r="CL86" i="2"/>
  <c r="CL85" i="2"/>
  <c r="CL81" i="2"/>
  <c r="CL91" i="2"/>
  <c r="CL77" i="2"/>
  <c r="CA78" i="2"/>
  <c r="CL78" i="2"/>
  <c r="CN111" i="2"/>
  <c r="CN113" i="2"/>
  <c r="CN109" i="2"/>
  <c r="CN108" i="2"/>
  <c r="CN112" i="2"/>
  <c r="CN107" i="2"/>
  <c r="CN106" i="2"/>
  <c r="CN105" i="2"/>
  <c r="CN101" i="2"/>
  <c r="CN100" i="2"/>
  <c r="CN103" i="2"/>
  <c r="CN96" i="2"/>
  <c r="CN104" i="2"/>
  <c r="CN102" i="2"/>
  <c r="CN99" i="2"/>
  <c r="CN95" i="2"/>
  <c r="CN91" i="2"/>
  <c r="CN98" i="2"/>
  <c r="CN94" i="2"/>
  <c r="CN92" i="2"/>
  <c r="CN87" i="2"/>
  <c r="CN110" i="2"/>
  <c r="CN90" i="2"/>
  <c r="CN86" i="2"/>
  <c r="CN93" i="2"/>
  <c r="CN97" i="2"/>
  <c r="CN83" i="2"/>
  <c r="CN79" i="2"/>
  <c r="CN88" i="2"/>
  <c r="CN85" i="2"/>
  <c r="CM79" i="2"/>
  <c r="CE81" i="2"/>
  <c r="CE82" i="2"/>
  <c r="CG83" i="2"/>
  <c r="CL83" i="2"/>
  <c r="CS113" i="2"/>
  <c r="CS112" i="2"/>
  <c r="CS107" i="2"/>
  <c r="CS105" i="2"/>
  <c r="CS111" i="2"/>
  <c r="CS110" i="2"/>
  <c r="CS108" i="2"/>
  <c r="CS100" i="2"/>
  <c r="CS109" i="2"/>
  <c r="CS106" i="2"/>
  <c r="CS103" i="2"/>
  <c r="CS99" i="2"/>
  <c r="CS95" i="2"/>
  <c r="CS98" i="2"/>
  <c r="CS94" i="2"/>
  <c r="CS104" i="2"/>
  <c r="CS97" i="2"/>
  <c r="CS92" i="2"/>
  <c r="CS90" i="2"/>
  <c r="CS91" i="2"/>
  <c r="CS89" i="2"/>
  <c r="CS96" i="2"/>
  <c r="CS93" i="2"/>
  <c r="CS102" i="2"/>
  <c r="CS82" i="2"/>
  <c r="CS78" i="2"/>
  <c r="CS87" i="2"/>
  <c r="CS85" i="2"/>
  <c r="CN84" i="2"/>
  <c r="CS84" i="2"/>
  <c r="CU112" i="2"/>
  <c r="CU111" i="2"/>
  <c r="CU110" i="2"/>
  <c r="CU109" i="2"/>
  <c r="CU113" i="2"/>
  <c r="CU106" i="2"/>
  <c r="CU105" i="2"/>
  <c r="CU102" i="2"/>
  <c r="CU107" i="2"/>
  <c r="CU101" i="2"/>
  <c r="CU100" i="2"/>
  <c r="CU97" i="2"/>
  <c r="CU103" i="2"/>
  <c r="CU96" i="2"/>
  <c r="CU92" i="2"/>
  <c r="CU88" i="2"/>
  <c r="CU98" i="2"/>
  <c r="CU95" i="2"/>
  <c r="CU93" i="2"/>
  <c r="CU87" i="2"/>
  <c r="CU108" i="2"/>
  <c r="CU89" i="2"/>
  <c r="CU84" i="2"/>
  <c r="CT81" i="2"/>
  <c r="CU80" i="2"/>
  <c r="CT77" i="2"/>
  <c r="CU99" i="2"/>
  <c r="CU86" i="2"/>
  <c r="CU104" i="2"/>
  <c r="CU91" i="2"/>
  <c r="CU90" i="2"/>
  <c r="CT86" i="2"/>
  <c r="CG87" i="2"/>
  <c r="CK88" i="2"/>
  <c r="BW112" i="2"/>
  <c r="BW111" i="2"/>
  <c r="BW113" i="2"/>
  <c r="BW110" i="2"/>
  <c r="BW109" i="2"/>
  <c r="BW107" i="2"/>
  <c r="BW108" i="2"/>
  <c r="BW104" i="2"/>
  <c r="BW102" i="2"/>
  <c r="BW106" i="2"/>
  <c r="BW105" i="2"/>
  <c r="BW101" i="2"/>
  <c r="BW100" i="2"/>
  <c r="BW97" i="2"/>
  <c r="BW103" i="2"/>
  <c r="BW96" i="2"/>
  <c r="BW92" i="2"/>
  <c r="BW88" i="2"/>
  <c r="BW98" i="2"/>
  <c r="BW95" i="2"/>
  <c r="BW94" i="2"/>
  <c r="BW91" i="2"/>
  <c r="BW87" i="2"/>
  <c r="BW99" i="2"/>
  <c r="BW93" i="2"/>
  <c r="BW89" i="2"/>
  <c r="BW84" i="2"/>
  <c r="BW80" i="2"/>
  <c r="BW90" i="2"/>
  <c r="BW65" i="2"/>
  <c r="CA112" i="2"/>
  <c r="CA111" i="2"/>
  <c r="CA110" i="2"/>
  <c r="CA109" i="2"/>
  <c r="CA113" i="2"/>
  <c r="CA107" i="2"/>
  <c r="CA106" i="2"/>
  <c r="CA105" i="2"/>
  <c r="CA102" i="2"/>
  <c r="CA108" i="2"/>
  <c r="CA104" i="2"/>
  <c r="CA101" i="2"/>
  <c r="CA97" i="2"/>
  <c r="CA96" i="2"/>
  <c r="CA92" i="2"/>
  <c r="CA103" i="2"/>
  <c r="CA93" i="2"/>
  <c r="CA88" i="2"/>
  <c r="CA99" i="2"/>
  <c r="CA87" i="2"/>
  <c r="CA94" i="2"/>
  <c r="CA100" i="2"/>
  <c r="CA98" i="2"/>
  <c r="CA90" i="2"/>
  <c r="CA86" i="2"/>
  <c r="CA84" i="2"/>
  <c r="CA80" i="2"/>
  <c r="CA91" i="2"/>
  <c r="CA95" i="2"/>
  <c r="CA89" i="2"/>
  <c r="BW69" i="2"/>
  <c r="CA69" i="2"/>
  <c r="CE112" i="2"/>
  <c r="CE111" i="2"/>
  <c r="CE110" i="2"/>
  <c r="CE109" i="2"/>
  <c r="CE107" i="2"/>
  <c r="CE106" i="2"/>
  <c r="CE105" i="2"/>
  <c r="CE113" i="2"/>
  <c r="CE108" i="2"/>
  <c r="CE102" i="2"/>
  <c r="CE101" i="2"/>
  <c r="CE104" i="2"/>
  <c r="CE100" i="2"/>
  <c r="CE97" i="2"/>
  <c r="CE103" i="2"/>
  <c r="CE96" i="2"/>
  <c r="CE92" i="2"/>
  <c r="CE88" i="2"/>
  <c r="CE98" i="2"/>
  <c r="CE95" i="2"/>
  <c r="CE93" i="2"/>
  <c r="CE87" i="2"/>
  <c r="CE91" i="2"/>
  <c r="CE89" i="2"/>
  <c r="CE84" i="2"/>
  <c r="CE80" i="2"/>
  <c r="CE86" i="2"/>
  <c r="CE94" i="2"/>
  <c r="CE90" i="2"/>
  <c r="BW73" i="2"/>
  <c r="CA73" i="2"/>
  <c r="CE73" i="2"/>
  <c r="CI112" i="2"/>
  <c r="CI111" i="2"/>
  <c r="CI110" i="2"/>
  <c r="CI113" i="2"/>
  <c r="CI109" i="2"/>
  <c r="CI108" i="2"/>
  <c r="CI107" i="2"/>
  <c r="CI106" i="2"/>
  <c r="CI105" i="2"/>
  <c r="CI102" i="2"/>
  <c r="CI101" i="2"/>
  <c r="CI97" i="2"/>
  <c r="CI96" i="2"/>
  <c r="CI92" i="2"/>
  <c r="CI94" i="2"/>
  <c r="CI91" i="2"/>
  <c r="CI88" i="2"/>
  <c r="CI100" i="2"/>
  <c r="CI99" i="2"/>
  <c r="CI87" i="2"/>
  <c r="CI104" i="2"/>
  <c r="CI103" i="2"/>
  <c r="CI93" i="2"/>
  <c r="CI90" i="2"/>
  <c r="CI84" i="2"/>
  <c r="CI80" i="2"/>
  <c r="CI95" i="2"/>
  <c r="CI89" i="2"/>
  <c r="CI86" i="2"/>
  <c r="CL74" i="2"/>
  <c r="CG75" i="2"/>
  <c r="CK75" i="2"/>
  <c r="CN76" i="2"/>
  <c r="BW77" i="2"/>
  <c r="CA77" i="2"/>
  <c r="CE77" i="2"/>
  <c r="CI77" i="2"/>
  <c r="CM77" i="2"/>
  <c r="CM112" i="2"/>
  <c r="CM111" i="2"/>
  <c r="CM113" i="2"/>
  <c r="CM110" i="2"/>
  <c r="CM109" i="2"/>
  <c r="CM108" i="2"/>
  <c r="CM104" i="2"/>
  <c r="CM102" i="2"/>
  <c r="CM101" i="2"/>
  <c r="CM106" i="2"/>
  <c r="CM100" i="2"/>
  <c r="CM97" i="2"/>
  <c r="CM107" i="2"/>
  <c r="CM103" i="2"/>
  <c r="CM96" i="2"/>
  <c r="CM92" i="2"/>
  <c r="CM105" i="2"/>
  <c r="CM88" i="2"/>
  <c r="CM98" i="2"/>
  <c r="CM95" i="2"/>
  <c r="CM94" i="2"/>
  <c r="CM91" i="2"/>
  <c r="CM87" i="2"/>
  <c r="CM89" i="2"/>
  <c r="CM84" i="2"/>
  <c r="CM80" i="2"/>
  <c r="CM93" i="2"/>
  <c r="CM99" i="2"/>
  <c r="CM90" i="2"/>
  <c r="BW78" i="2"/>
  <c r="CM78" i="2"/>
  <c r="CI79" i="2"/>
  <c r="CK80" i="2"/>
  <c r="CA81" i="2"/>
  <c r="CK81" i="2"/>
  <c r="CA82" i="2"/>
  <c r="CL82" i="2"/>
  <c r="CR111" i="2"/>
  <c r="CR113" i="2"/>
  <c r="CR109" i="2"/>
  <c r="CR112" i="2"/>
  <c r="CR110" i="2"/>
  <c r="CR108" i="2"/>
  <c r="CR106" i="2"/>
  <c r="CR107" i="2"/>
  <c r="CR104" i="2"/>
  <c r="CR101" i="2"/>
  <c r="CR105" i="2"/>
  <c r="CR100" i="2"/>
  <c r="CR96" i="2"/>
  <c r="CR99" i="2"/>
  <c r="CR95" i="2"/>
  <c r="CR91" i="2"/>
  <c r="CR102" i="2"/>
  <c r="CR87" i="2"/>
  <c r="CR97" i="2"/>
  <c r="CR94" i="2"/>
  <c r="CR92" i="2"/>
  <c r="CR90" i="2"/>
  <c r="CR86" i="2"/>
  <c r="CR98" i="2"/>
  <c r="CR93" i="2"/>
  <c r="CR88" i="2"/>
  <c r="CR83" i="2"/>
  <c r="CR79" i="2"/>
  <c r="CR85" i="2"/>
  <c r="CR89" i="2"/>
  <c r="CR103" i="2"/>
  <c r="N83" i="2"/>
  <c r="BW83" i="2"/>
  <c r="CM83" i="2"/>
  <c r="CS83" i="2"/>
  <c r="CO84" i="2"/>
  <c r="CT84" i="2"/>
  <c r="CI85" i="2"/>
  <c r="BW86" i="2"/>
  <c r="CS86" i="2"/>
  <c r="CO87" i="2"/>
  <c r="CS88" i="2"/>
  <c r="CU94" i="2"/>
  <c r="CS101" i="2"/>
  <c r="CW97" i="2"/>
  <c r="CY112" i="2"/>
  <c r="CY111" i="2"/>
  <c r="CY110" i="2"/>
  <c r="CY113" i="2"/>
  <c r="CY109" i="2"/>
  <c r="CY108" i="2"/>
  <c r="CY107" i="2"/>
  <c r="CY106" i="2"/>
  <c r="CY105" i="2"/>
  <c r="CY102" i="2"/>
  <c r="CY101" i="2"/>
  <c r="CY97" i="2"/>
  <c r="CY104" i="2"/>
  <c r="CY96" i="2"/>
  <c r="CY92" i="2"/>
  <c r="CY94" i="2"/>
  <c r="CY91" i="2"/>
  <c r="CY88" i="2"/>
  <c r="CY100" i="2"/>
  <c r="CY99" i="2"/>
  <c r="CY87" i="2"/>
  <c r="CY103" i="2"/>
  <c r="CY93" i="2"/>
  <c r="CX90" i="2"/>
  <c r="CZ111" i="2"/>
  <c r="CZ113" i="2"/>
  <c r="CZ112" i="2"/>
  <c r="CZ109" i="2"/>
  <c r="CZ110" i="2"/>
  <c r="CZ108" i="2"/>
  <c r="CZ106" i="2"/>
  <c r="CZ107" i="2"/>
  <c r="CZ105" i="2"/>
  <c r="CZ101" i="2"/>
  <c r="CZ100" i="2"/>
  <c r="CZ104" i="2"/>
  <c r="CZ96" i="2"/>
  <c r="CZ99" i="2"/>
  <c r="CZ95" i="2"/>
  <c r="CZ91" i="2"/>
  <c r="CZ87" i="2"/>
  <c r="CZ103" i="2"/>
  <c r="CZ97" i="2"/>
  <c r="CZ93" i="2"/>
  <c r="CZ90" i="2"/>
  <c r="CZ86" i="2"/>
  <c r="CZ102" i="2"/>
  <c r="CZ98" i="2"/>
  <c r="CW91" i="2"/>
  <c r="CY98" i="2"/>
  <c r="CP113" i="2"/>
  <c r="CP112" i="2"/>
  <c r="CP111" i="2"/>
  <c r="CP110" i="2"/>
  <c r="CP109" i="2"/>
  <c r="CP104" i="2"/>
  <c r="CP106" i="2"/>
  <c r="CP105" i="2"/>
  <c r="CP108" i="2"/>
  <c r="CP103" i="2"/>
  <c r="CP102" i="2"/>
  <c r="CP107" i="2"/>
  <c r="CP98" i="2"/>
  <c r="CP97" i="2"/>
  <c r="CP93" i="2"/>
  <c r="CP101" i="2"/>
  <c r="CP100" i="2"/>
  <c r="CP95" i="2"/>
  <c r="CP89" i="2"/>
  <c r="CP88" i="2"/>
  <c r="CP99" i="2"/>
  <c r="CP92" i="2"/>
  <c r="CP81" i="2"/>
  <c r="CT113" i="2"/>
  <c r="CT112" i="2"/>
  <c r="CT111" i="2"/>
  <c r="CT110" i="2"/>
  <c r="CT108" i="2"/>
  <c r="CT107" i="2"/>
  <c r="CT104" i="2"/>
  <c r="CT109" i="2"/>
  <c r="CT106" i="2"/>
  <c r="CT105" i="2"/>
  <c r="CT103" i="2"/>
  <c r="CT102" i="2"/>
  <c r="CT98" i="2"/>
  <c r="CT101" i="2"/>
  <c r="CT100" i="2"/>
  <c r="CT97" i="2"/>
  <c r="CT93" i="2"/>
  <c r="CT99" i="2"/>
  <c r="CT94" i="2"/>
  <c r="CT91" i="2"/>
  <c r="CT89" i="2"/>
  <c r="CT96" i="2"/>
  <c r="CT88" i="2"/>
  <c r="CT95" i="2"/>
  <c r="CP85" i="2"/>
  <c r="CT85" i="2"/>
  <c r="CV111" i="2"/>
  <c r="CV113" i="2"/>
  <c r="CV109" i="2"/>
  <c r="CV112" i="2"/>
  <c r="CV108" i="2"/>
  <c r="CV110" i="2"/>
  <c r="CV106" i="2"/>
  <c r="CV107" i="2"/>
  <c r="CV105" i="2"/>
  <c r="CV101" i="2"/>
  <c r="CV104" i="2"/>
  <c r="CV100" i="2"/>
  <c r="CV103" i="2"/>
  <c r="CV96" i="2"/>
  <c r="CV102" i="2"/>
  <c r="CV99" i="2"/>
  <c r="CV95" i="2"/>
  <c r="CV91" i="2"/>
  <c r="CV98" i="2"/>
  <c r="CV93" i="2"/>
  <c r="CV87" i="2"/>
  <c r="CV90" i="2"/>
  <c r="CV86" i="2"/>
  <c r="CV94" i="2"/>
  <c r="CV92" i="2"/>
  <c r="CT87" i="2"/>
  <c r="CY90" i="2"/>
  <c r="CP91" i="2"/>
  <c r="DA102" i="2"/>
  <c r="CT92" i="2"/>
  <c r="CP94" i="2"/>
  <c r="CP96" i="2"/>
  <c r="DH111" i="2"/>
  <c r="DH113" i="2"/>
  <c r="DH109" i="2"/>
  <c r="DH110" i="2"/>
  <c r="DH108" i="2"/>
  <c r="DH106" i="2"/>
  <c r="DH112" i="2"/>
  <c r="DH104" i="2"/>
  <c r="DH101" i="2"/>
  <c r="DH107" i="2"/>
  <c r="DH100" i="2"/>
  <c r="DG97" i="2"/>
  <c r="DH96" i="2"/>
  <c r="DH99" i="2"/>
  <c r="DG96" i="2"/>
  <c r="DH95" i="2"/>
  <c r="DF93" i="2"/>
  <c r="DG92" i="2"/>
  <c r="DH91" i="2"/>
  <c r="CX99" i="2"/>
  <c r="DF99" i="2"/>
  <c r="CX100" i="2"/>
  <c r="DJ113" i="2"/>
  <c r="DJ112" i="2"/>
  <c r="DJ111" i="2"/>
  <c r="DJ110" i="2"/>
  <c r="DJ108" i="2"/>
  <c r="DJ107" i="2"/>
  <c r="DJ104" i="2"/>
  <c r="DJ109" i="2"/>
  <c r="DJ106" i="2"/>
  <c r="DJ105" i="2"/>
  <c r="DJ103" i="2"/>
  <c r="DJ102" i="2"/>
  <c r="DJ98" i="2"/>
  <c r="DJ101" i="2"/>
  <c r="DJ100" i="2"/>
  <c r="DJ97" i="2"/>
  <c r="DJ93" i="2"/>
  <c r="CX101" i="2"/>
  <c r="DM113" i="2"/>
  <c r="DM112" i="2"/>
  <c r="DM111" i="2"/>
  <c r="DM107" i="2"/>
  <c r="DM105" i="2"/>
  <c r="DM110" i="2"/>
  <c r="DM108" i="2"/>
  <c r="DM104" i="2"/>
  <c r="DL101" i="2"/>
  <c r="DM100" i="2"/>
  <c r="DM103" i="2"/>
  <c r="DK101" i="2"/>
  <c r="DL100" i="2"/>
  <c r="DM109" i="2"/>
  <c r="DK104" i="2"/>
  <c r="DL103" i="2"/>
  <c r="DM102" i="2"/>
  <c r="DM101" i="2"/>
  <c r="DK100" i="2"/>
  <c r="DM99" i="2"/>
  <c r="DK97" i="2"/>
  <c r="DL96" i="2"/>
  <c r="DM95" i="2"/>
  <c r="DK103" i="2"/>
  <c r="DL102" i="2"/>
  <c r="DL99" i="2"/>
  <c r="DM98" i="2"/>
  <c r="DK96" i="2"/>
  <c r="DL95" i="2"/>
  <c r="DM94" i="2"/>
  <c r="DK92" i="2"/>
  <c r="DL91" i="2"/>
  <c r="DH105" i="2"/>
  <c r="DG108" i="2"/>
  <c r="CW113" i="2"/>
  <c r="CW112" i="2"/>
  <c r="CW111" i="2"/>
  <c r="CW107" i="2"/>
  <c r="CW109" i="2"/>
  <c r="CW105" i="2"/>
  <c r="CW110" i="2"/>
  <c r="CW106" i="2"/>
  <c r="CW104" i="2"/>
  <c r="CW100" i="2"/>
  <c r="CW108" i="2"/>
  <c r="CW103" i="2"/>
  <c r="CW102" i="2"/>
  <c r="CW101" i="2"/>
  <c r="CW99" i="2"/>
  <c r="CW95" i="2"/>
  <c r="CW98" i="2"/>
  <c r="CW94" i="2"/>
  <c r="CX88" i="2"/>
  <c r="CW89" i="2"/>
  <c r="DH90" i="2"/>
  <c r="CX91" i="2"/>
  <c r="DI91" i="2"/>
  <c r="DI92" i="2"/>
  <c r="DI94" i="2"/>
  <c r="DI95" i="2"/>
  <c r="DI97" i="2"/>
  <c r="DI98" i="2"/>
  <c r="DI99" i="2"/>
  <c r="DI100" i="2"/>
  <c r="DI103" i="2"/>
  <c r="DI104" i="2"/>
  <c r="DI105" i="2"/>
  <c r="DI106" i="2"/>
  <c r="DI107" i="2"/>
  <c r="DI108" i="2"/>
  <c r="DI109" i="2"/>
  <c r="DI110" i="2"/>
  <c r="DI111" i="2"/>
  <c r="DI112" i="2"/>
  <c r="DI113" i="2"/>
  <c r="N100" i="2"/>
  <c r="CW92" i="2"/>
  <c r="DH92" i="2"/>
  <c r="DM92" i="2"/>
  <c r="DK93" i="2"/>
  <c r="DC112" i="2"/>
  <c r="DC111" i="2"/>
  <c r="DC113" i="2"/>
  <c r="DC110" i="2"/>
  <c r="DC109" i="2"/>
  <c r="DC108" i="2"/>
  <c r="DC104" i="2"/>
  <c r="DC102" i="2"/>
  <c r="DC106" i="2"/>
  <c r="DC105" i="2"/>
  <c r="DC101" i="2"/>
  <c r="DC100" i="2"/>
  <c r="DC97" i="2"/>
  <c r="DC103" i="2"/>
  <c r="DC96" i="2"/>
  <c r="DC92" i="2"/>
  <c r="CX94" i="2"/>
  <c r="DC94" i="2"/>
  <c r="DH94" i="2"/>
  <c r="DC95" i="2"/>
  <c r="DK95" i="2"/>
  <c r="DB96" i="2"/>
  <c r="DJ96" i="2"/>
  <c r="DH97" i="2"/>
  <c r="DC98" i="2"/>
  <c r="DK98" i="2"/>
  <c r="DG99" i="2"/>
  <c r="DA101" i="2"/>
  <c r="DL105" i="2"/>
  <c r="CX113" i="2"/>
  <c r="CX112" i="2"/>
  <c r="CX111" i="2"/>
  <c r="CX110" i="2"/>
  <c r="CX109" i="2"/>
  <c r="CX104" i="2"/>
  <c r="CX108" i="2"/>
  <c r="CX107" i="2"/>
  <c r="CX103" i="2"/>
  <c r="CX102" i="2"/>
  <c r="CX98" i="2"/>
  <c r="CX105" i="2"/>
  <c r="CX97" i="2"/>
  <c r="CX93" i="2"/>
  <c r="CX89" i="2"/>
  <c r="CW90" i="2"/>
  <c r="DA113" i="2"/>
  <c r="DA112" i="2"/>
  <c r="DA111" i="2"/>
  <c r="DA107" i="2"/>
  <c r="DA105" i="2"/>
  <c r="DA106" i="2"/>
  <c r="DA108" i="2"/>
  <c r="DA109" i="2"/>
  <c r="DA100" i="2"/>
  <c r="DA110" i="2"/>
  <c r="DA104" i="2"/>
  <c r="DA103" i="2"/>
  <c r="DA99" i="2"/>
  <c r="DA95" i="2"/>
  <c r="DA98" i="2"/>
  <c r="DA94" i="2"/>
  <c r="CX92" i="2"/>
  <c r="DA93" i="2"/>
  <c r="DG93" i="2"/>
  <c r="DL93" i="2"/>
  <c r="DJ94" i="2"/>
  <c r="DD111" i="2"/>
  <c r="DD113" i="2"/>
  <c r="DD109" i="2"/>
  <c r="DD108" i="2"/>
  <c r="DD107" i="2"/>
  <c r="DD106" i="2"/>
  <c r="DD110" i="2"/>
  <c r="DD112" i="2"/>
  <c r="DD105" i="2"/>
  <c r="DD101" i="2"/>
  <c r="DD100" i="2"/>
  <c r="DD103" i="2"/>
  <c r="DD96" i="2"/>
  <c r="DD102" i="2"/>
  <c r="DD99" i="2"/>
  <c r="DD95" i="2"/>
  <c r="DD91" i="2"/>
  <c r="CX95" i="2"/>
  <c r="DF95" i="2"/>
  <c r="CW96" i="2"/>
  <c r="DM96" i="2"/>
  <c r="DA97" i="2"/>
  <c r="DD98" i="2"/>
  <c r="DL98" i="2"/>
  <c r="DB99" i="2"/>
  <c r="DJ99" i="2"/>
  <c r="DF100" i="2"/>
  <c r="DF101" i="2"/>
  <c r="DH102" i="2"/>
  <c r="DG103" i="2"/>
  <c r="DM106" i="2"/>
  <c r="DB107" i="2"/>
  <c r="DB113" i="2"/>
  <c r="DB112" i="2"/>
  <c r="DB111" i="2"/>
  <c r="DB110" i="2"/>
  <c r="DB104" i="2"/>
  <c r="DB108" i="2"/>
  <c r="DB109" i="2"/>
  <c r="DB103" i="2"/>
  <c r="DB102" i="2"/>
  <c r="DB93" i="2"/>
  <c r="DF113" i="2"/>
  <c r="DF112" i="2"/>
  <c r="DF111" i="2"/>
  <c r="DF110" i="2"/>
  <c r="DF109" i="2"/>
  <c r="DF104" i="2"/>
  <c r="DF106" i="2"/>
  <c r="DF105" i="2"/>
  <c r="DF107" i="2"/>
  <c r="DF108" i="2"/>
  <c r="DF103" i="2"/>
  <c r="DF102" i="2"/>
  <c r="DB97" i="2"/>
  <c r="DF97" i="2"/>
  <c r="DB100" i="2"/>
  <c r="DB101" i="2"/>
  <c r="DB106" i="2"/>
  <c r="DG112" i="2"/>
  <c r="DG111" i="2"/>
  <c r="DG110" i="2"/>
  <c r="DG109" i="2"/>
  <c r="DG113" i="2"/>
  <c r="DG107" i="2"/>
  <c r="DG106" i="2"/>
  <c r="DG105" i="2"/>
  <c r="DG102" i="2"/>
  <c r="DG104" i="2"/>
  <c r="DG101" i="2"/>
  <c r="DB98" i="2"/>
  <c r="DF98" i="2"/>
  <c r="DL104" i="2"/>
  <c r="DB105" i="2"/>
  <c r="DO112" i="2"/>
  <c r="DO111" i="2"/>
  <c r="DO110" i="2"/>
  <c r="DO113" i="2"/>
  <c r="DO109" i="2"/>
  <c r="DO108" i="2"/>
  <c r="DO107" i="2"/>
  <c r="DO106" i="2"/>
  <c r="DO105" i="2"/>
  <c r="DN103" i="2"/>
  <c r="DO102" i="2"/>
  <c r="DN102" i="2"/>
  <c r="DO101" i="2"/>
  <c r="DP111" i="2"/>
  <c r="DP113" i="2"/>
  <c r="DP112" i="2"/>
  <c r="DP109" i="2"/>
  <c r="DP110" i="2"/>
  <c r="DP108" i="2"/>
  <c r="DP106" i="2"/>
  <c r="DP105" i="2"/>
  <c r="DP101" i="2"/>
  <c r="DP100" i="2"/>
  <c r="N107" i="2"/>
  <c r="DK112" i="2"/>
  <c r="DK111" i="2"/>
  <c r="DK110" i="2"/>
  <c r="DK109" i="2"/>
  <c r="DK113" i="2"/>
  <c r="DK106" i="2"/>
  <c r="DK105" i="2"/>
  <c r="DK108" i="2"/>
  <c r="DN105" i="2"/>
  <c r="DK102" i="2"/>
  <c r="DL111" i="2"/>
  <c r="DL113" i="2"/>
  <c r="DL109" i="2"/>
  <c r="DL112" i="2"/>
  <c r="DL108" i="2"/>
  <c r="DL106" i="2"/>
  <c r="DL110" i="2"/>
  <c r="DL107" i="2"/>
  <c r="DN113" i="2"/>
  <c r="DN112" i="2"/>
  <c r="DN111" i="2"/>
  <c r="DN110" i="2"/>
  <c r="DN109" i="2"/>
  <c r="DN104" i="2"/>
  <c r="DN108" i="2"/>
  <c r="DN107" i="2"/>
  <c r="DK107" i="2"/>
  <c r="DQ113" i="2"/>
  <c r="DQ112" i="2"/>
  <c r="DQ111" i="2"/>
  <c r="DQ107" i="2"/>
  <c r="DQ110" i="2"/>
  <c r="DQ105" i="2"/>
  <c r="DQ109" i="2"/>
  <c r="DR113" i="2"/>
  <c r="DR112" i="2"/>
  <c r="DR111" i="2"/>
  <c r="DR110" i="2"/>
  <c r="DR104" i="2"/>
  <c r="DR109" i="2"/>
  <c r="N109" i="2"/>
  <c r="DS112" i="2"/>
  <c r="DS111" i="2"/>
  <c r="DS110" i="2"/>
  <c r="DS113" i="2"/>
  <c r="N110" i="2"/>
  <c r="DT111" i="2"/>
  <c r="DT113" i="2"/>
  <c r="DU112" i="2"/>
  <c r="N112" i="2"/>
  <c r="N109" i="8"/>
  <c r="N106" i="8"/>
  <c r="N103" i="8"/>
  <c r="N77" i="8"/>
  <c r="N46" i="8"/>
  <c r="N113" i="7"/>
  <c r="N60" i="8"/>
  <c r="N59" i="8"/>
  <c r="N32" i="8"/>
  <c r="N56" i="8"/>
  <c r="N37" i="8"/>
  <c r="N12" i="8"/>
  <c r="N110" i="8"/>
  <c r="N105" i="8"/>
  <c r="N99" i="8"/>
  <c r="N100" i="8"/>
  <c r="N88" i="8"/>
  <c r="N82" i="8"/>
  <c r="N76" i="8"/>
  <c r="N81" i="8"/>
  <c r="N66" i="8"/>
  <c r="N63" i="8"/>
  <c r="N40" i="8"/>
  <c r="N42" i="8"/>
  <c r="N50" i="8"/>
  <c r="N27" i="8"/>
  <c r="N28" i="8"/>
  <c r="N26" i="8"/>
  <c r="N33" i="8"/>
  <c r="N11" i="8"/>
  <c r="N8" i="8"/>
  <c r="N70" i="8"/>
  <c r="N78" i="8"/>
  <c r="N30" i="8"/>
  <c r="N108" i="8"/>
  <c r="N104" i="8"/>
  <c r="N96" i="8"/>
  <c r="N98" i="8"/>
  <c r="N95" i="8"/>
  <c r="N92" i="8"/>
  <c r="N90" i="8"/>
  <c r="N94" i="8"/>
  <c r="N87" i="8"/>
  <c r="N86" i="8"/>
  <c r="N85" i="8"/>
  <c r="N71" i="8"/>
  <c r="N80" i="8"/>
  <c r="N75" i="8"/>
  <c r="N69" i="8"/>
  <c r="N62" i="8"/>
  <c r="N61" i="8"/>
  <c r="N58" i="8"/>
  <c r="N51" i="8"/>
  <c r="N43" i="8"/>
  <c r="N39" i="8"/>
  <c r="N48" i="8"/>
  <c r="N38" i="8"/>
  <c r="N31" i="8"/>
  <c r="N54" i="8"/>
  <c r="N23" i="8"/>
  <c r="N24" i="8"/>
  <c r="N22" i="8"/>
  <c r="N45" i="8"/>
  <c r="N49" i="8"/>
  <c r="N53" i="8"/>
  <c r="N7" i="8"/>
  <c r="N4" i="8"/>
  <c r="N101" i="8"/>
  <c r="N83" i="8"/>
  <c r="N67" i="8"/>
  <c r="N44" i="8"/>
  <c r="N15" i="8"/>
  <c r="N107" i="8"/>
  <c r="N102" i="8"/>
  <c r="N97" i="8"/>
  <c r="N91" i="8"/>
  <c r="N93" i="8"/>
  <c r="N89" i="8"/>
  <c r="N84" i="8"/>
  <c r="N72" i="8"/>
  <c r="N79" i="8"/>
  <c r="N74" i="8"/>
  <c r="N68" i="8"/>
  <c r="N64" i="8"/>
  <c r="N65" i="8"/>
  <c r="N47" i="8"/>
  <c r="N35" i="8"/>
  <c r="N36" i="8"/>
  <c r="N52" i="8"/>
  <c r="N34" i="8"/>
  <c r="N55" i="8"/>
  <c r="N20" i="8"/>
  <c r="N21" i="8"/>
  <c r="N41" i="8"/>
  <c r="N19" i="8"/>
  <c r="N16" i="8"/>
  <c r="N25" i="8"/>
  <c r="N3" i="8"/>
  <c r="N17" i="8"/>
  <c r="N10" i="8"/>
  <c r="N13" i="8"/>
  <c r="N14" i="8"/>
  <c r="I5" i="8"/>
  <c r="G6" i="8"/>
  <c r="F5" i="8"/>
  <c r="H5" i="8"/>
  <c r="N6" i="8"/>
  <c r="N57" i="8"/>
  <c r="N9" i="8"/>
  <c r="N29" i="8"/>
  <c r="N18" i="8"/>
  <c r="N5" i="8"/>
  <c r="N112" i="7"/>
  <c r="N48" i="7"/>
  <c r="N110" i="7"/>
  <c r="N88" i="7"/>
  <c r="N106" i="7"/>
  <c r="N109" i="7"/>
  <c r="N91" i="7"/>
  <c r="N90" i="7"/>
  <c r="N86" i="7"/>
  <c r="N99" i="7"/>
  <c r="N96" i="7"/>
  <c r="N78" i="7"/>
  <c r="N68" i="7"/>
  <c r="N65" i="7"/>
  <c r="N58" i="7"/>
  <c r="N60" i="7"/>
  <c r="N72" i="7"/>
  <c r="N70" i="7"/>
  <c r="N43" i="7"/>
  <c r="N41" i="7"/>
  <c r="N34" i="7"/>
  <c r="N35" i="7"/>
  <c r="N29" i="7"/>
  <c r="N13" i="7"/>
  <c r="N47" i="7"/>
  <c r="N27" i="7"/>
  <c r="N30" i="7"/>
  <c r="N23" i="7"/>
  <c r="N24" i="7"/>
  <c r="N105" i="7"/>
  <c r="N102" i="7"/>
  <c r="N94" i="7"/>
  <c r="N87" i="7"/>
  <c r="N85" i="7"/>
  <c r="N81" i="7"/>
  <c r="N80" i="7"/>
  <c r="N98" i="7"/>
  <c r="N95" i="7"/>
  <c r="N77" i="7"/>
  <c r="N67" i="7"/>
  <c r="N61" i="7"/>
  <c r="N54" i="7"/>
  <c r="N63" i="7"/>
  <c r="N56" i="7"/>
  <c r="N71" i="7"/>
  <c r="N74" i="7"/>
  <c r="N42" i="7"/>
  <c r="N36" i="7"/>
  <c r="N37" i="7"/>
  <c r="N38" i="7"/>
  <c r="N51" i="7"/>
  <c r="N16" i="7"/>
  <c r="N9" i="7"/>
  <c r="N46" i="7"/>
  <c r="N21" i="7"/>
  <c r="N22" i="7"/>
  <c r="N111" i="7"/>
  <c r="N108" i="7"/>
  <c r="N107" i="7"/>
  <c r="N104" i="7"/>
  <c r="N89" i="7"/>
  <c r="N84" i="7"/>
  <c r="N101" i="7"/>
  <c r="N82" i="7"/>
  <c r="N76" i="7"/>
  <c r="N66" i="7"/>
  <c r="N57" i="7"/>
  <c r="N59" i="7"/>
  <c r="N75" i="7"/>
  <c r="N44" i="7"/>
  <c r="N39" i="7"/>
  <c r="N50" i="7"/>
  <c r="N5" i="7"/>
  <c r="N45" i="7"/>
  <c r="N28" i="7"/>
  <c r="N103" i="7"/>
  <c r="N92" i="7"/>
  <c r="N93" i="7"/>
  <c r="N100" i="7"/>
  <c r="N97" i="7"/>
  <c r="N83" i="7"/>
  <c r="N79" i="7"/>
  <c r="N69" i="7"/>
  <c r="N62" i="7"/>
  <c r="N55" i="7"/>
  <c r="N64" i="7"/>
  <c r="N53" i="7"/>
  <c r="N73" i="7"/>
  <c r="N25" i="7"/>
  <c r="N49" i="7"/>
  <c r="N52" i="7"/>
  <c r="N17" i="7"/>
  <c r="N26" i="7"/>
  <c r="N31" i="7"/>
  <c r="N32" i="7"/>
  <c r="N33" i="7"/>
  <c r="N40" i="7"/>
  <c r="N4" i="7"/>
  <c r="N6" i="7"/>
  <c r="N19" i="7"/>
  <c r="N3" i="7"/>
  <c r="N20" i="7"/>
  <c r="N18" i="7"/>
  <c r="N15" i="7"/>
  <c r="F4" i="7"/>
  <c r="H4" i="7"/>
  <c r="G5" i="7"/>
  <c r="I4" i="7"/>
  <c r="N12" i="7"/>
  <c r="N14" i="7"/>
  <c r="N11" i="7"/>
  <c r="N8" i="7"/>
  <c r="N10" i="7"/>
  <c r="N7" i="7"/>
  <c r="L112" i="4"/>
  <c r="L32" i="4"/>
  <c r="L108" i="4"/>
  <c r="L98" i="4"/>
  <c r="L96" i="4"/>
  <c r="L89" i="4"/>
  <c r="L90" i="4"/>
  <c r="L83" i="4"/>
  <c r="L23" i="4"/>
  <c r="L104" i="4"/>
  <c r="L92" i="4"/>
  <c r="L79" i="4"/>
  <c r="L39" i="4"/>
  <c r="L53" i="4"/>
  <c r="L41" i="4"/>
  <c r="L6" i="4"/>
  <c r="L107" i="4"/>
  <c r="L97" i="4"/>
  <c r="L102" i="4"/>
  <c r="L88" i="4"/>
  <c r="L87" i="4"/>
  <c r="L86" i="4"/>
  <c r="L82" i="4"/>
  <c r="L78" i="4"/>
  <c r="L76" i="4"/>
  <c r="L65" i="4"/>
  <c r="L69" i="4"/>
  <c r="L70" i="4"/>
  <c r="L49" i="4"/>
  <c r="L35" i="4"/>
  <c r="L56" i="4"/>
  <c r="L46" i="4"/>
  <c r="L64" i="4"/>
  <c r="L58" i="4"/>
  <c r="L48" i="4"/>
  <c r="L24" i="4"/>
  <c r="L37" i="4"/>
  <c r="L22" i="4"/>
  <c r="L21" i="4"/>
  <c r="L29" i="4"/>
  <c r="L50" i="4"/>
  <c r="L34" i="4"/>
  <c r="L59" i="4"/>
  <c r="L31" i="4"/>
  <c r="L8" i="4"/>
  <c r="L111" i="4"/>
  <c r="L110" i="4"/>
  <c r="L106" i="4"/>
  <c r="L109" i="4"/>
  <c r="L101" i="4"/>
  <c r="L84" i="4"/>
  <c r="L94" i="4"/>
  <c r="L85" i="4"/>
  <c r="L74" i="4"/>
  <c r="L77" i="4"/>
  <c r="L73" i="4"/>
  <c r="L68" i="4"/>
  <c r="L72" i="4"/>
  <c r="L52" i="4"/>
  <c r="L47" i="4"/>
  <c r="L55" i="4"/>
  <c r="L25" i="4"/>
  <c r="L42" i="4"/>
  <c r="L63" i="4"/>
  <c r="L57" i="4"/>
  <c r="L44" i="4"/>
  <c r="L33" i="4"/>
  <c r="L30" i="4"/>
  <c r="L27" i="4"/>
  <c r="L13" i="4"/>
  <c r="L14" i="4"/>
  <c r="L9" i="4"/>
  <c r="L16" i="4"/>
  <c r="L15" i="4"/>
  <c r="L95" i="4"/>
  <c r="L103" i="4"/>
  <c r="L61" i="4"/>
  <c r="L36" i="4"/>
  <c r="L28" i="4"/>
  <c r="L17" i="4"/>
  <c r="L105" i="4"/>
  <c r="L99" i="4"/>
  <c r="L100" i="4"/>
  <c r="L93" i="4"/>
  <c r="L91" i="4"/>
  <c r="L81" i="4"/>
  <c r="L75" i="4"/>
  <c r="L80" i="4"/>
  <c r="L67" i="4"/>
  <c r="L66" i="4"/>
  <c r="L71" i="4"/>
  <c r="L51" i="4"/>
  <c r="L43" i="4"/>
  <c r="L54" i="4"/>
  <c r="L38" i="4"/>
  <c r="L62" i="4"/>
  <c r="L60" i="4"/>
  <c r="L40" i="4"/>
  <c r="L45" i="4"/>
  <c r="L20" i="4"/>
  <c r="L26" i="4"/>
  <c r="L19" i="4"/>
  <c r="L18" i="4"/>
  <c r="L12" i="4"/>
  <c r="L5" i="4"/>
  <c r="L10" i="4"/>
  <c r="L45" i="5"/>
  <c r="L29" i="5"/>
  <c r="L9" i="5"/>
  <c r="L15" i="5"/>
  <c r="L5" i="5"/>
  <c r="L7" i="5"/>
  <c r="L12" i="5"/>
  <c r="L3" i="5"/>
  <c r="L21" i="5"/>
  <c r="L8" i="5"/>
  <c r="L17" i="5"/>
  <c r="E5" i="5"/>
  <c r="D4" i="5"/>
  <c r="F4" i="5"/>
  <c r="G4" i="5"/>
  <c r="L4" i="5"/>
  <c r="L4" i="4"/>
  <c r="L3" i="4"/>
  <c r="L11" i="4"/>
  <c r="E5" i="4"/>
  <c r="D4" i="4"/>
  <c r="F4" i="4"/>
  <c r="G4" i="4"/>
  <c r="L7" i="4"/>
  <c r="N88" i="2"/>
  <c r="N79" i="2"/>
  <c r="N64" i="2"/>
  <c r="N41" i="2"/>
  <c r="N55" i="2"/>
  <c r="N17" i="2"/>
  <c r="N13" i="2"/>
  <c r="N25" i="2"/>
  <c r="N20" i="2"/>
  <c r="N46" i="2"/>
  <c r="N97" i="2"/>
  <c r="N81" i="2"/>
  <c r="N66" i="2"/>
  <c r="N106" i="2"/>
  <c r="N104" i="2"/>
  <c r="N103" i="2"/>
  <c r="N85" i="2"/>
  <c r="N92" i="2"/>
  <c r="N95" i="2"/>
  <c r="N76" i="2"/>
  <c r="N77" i="2"/>
  <c r="N73" i="2"/>
  <c r="N75" i="2"/>
  <c r="N71" i="2"/>
  <c r="N26" i="2"/>
  <c r="N68" i="2"/>
  <c r="N70" i="2"/>
  <c r="N60" i="2"/>
  <c r="N31" i="2"/>
  <c r="N34" i="2"/>
  <c r="N40" i="2"/>
  <c r="N37" i="2"/>
  <c r="N62" i="2"/>
  <c r="N39" i="2"/>
  <c r="N53" i="2"/>
  <c r="N58" i="2"/>
  <c r="N42" i="2"/>
  <c r="N8" i="2"/>
  <c r="N49" i="2"/>
  <c r="N54" i="2"/>
  <c r="N51" i="2"/>
  <c r="N57" i="2"/>
  <c r="N27" i="2"/>
  <c r="N91" i="2"/>
  <c r="N74" i="2"/>
  <c r="N108" i="2"/>
  <c r="N105" i="2"/>
  <c r="N99" i="2"/>
  <c r="N102" i="2"/>
  <c r="N101" i="2"/>
  <c r="N86" i="2"/>
  <c r="N89" i="2"/>
  <c r="N96" i="2"/>
  <c r="N90" i="2"/>
  <c r="N82" i="2"/>
  <c r="N72" i="2"/>
  <c r="N67" i="2"/>
  <c r="N30" i="2"/>
  <c r="N36" i="2"/>
  <c r="N59" i="2"/>
  <c r="N43" i="2"/>
  <c r="N45" i="2"/>
  <c r="N50" i="2"/>
  <c r="N24" i="2"/>
  <c r="N22" i="2"/>
  <c r="N9" i="2"/>
  <c r="N61" i="2"/>
  <c r="N5" i="2"/>
  <c r="N111" i="2"/>
  <c r="N98" i="2"/>
  <c r="N84" i="2"/>
  <c r="N93" i="2"/>
  <c r="N87" i="2"/>
  <c r="N94" i="2"/>
  <c r="N65" i="2"/>
  <c r="N80" i="2"/>
  <c r="N78" i="2"/>
  <c r="N21" i="2"/>
  <c r="N69" i="2"/>
  <c r="N29" i="2"/>
  <c r="N23" i="2"/>
  <c r="N35" i="2"/>
  <c r="N16" i="2"/>
  <c r="N38" i="2"/>
  <c r="N19" i="2"/>
  <c r="N18" i="2"/>
  <c r="N12" i="2"/>
  <c r="N33" i="2"/>
  <c r="N76" i="3"/>
  <c r="N65" i="3"/>
  <c r="N49" i="3"/>
  <c r="N7" i="3"/>
  <c r="N106" i="3"/>
  <c r="N104" i="3"/>
  <c r="N105" i="3"/>
  <c r="N109" i="3"/>
  <c r="N94" i="3"/>
  <c r="N90" i="3"/>
  <c r="N85" i="3"/>
  <c r="N80" i="3"/>
  <c r="N79" i="3"/>
  <c r="N74" i="3"/>
  <c r="N73" i="3"/>
  <c r="N40" i="3"/>
  <c r="N43" i="3"/>
  <c r="N36" i="3"/>
  <c r="N29" i="3"/>
  <c r="N47" i="3"/>
  <c r="N59" i="3"/>
  <c r="N8" i="3"/>
  <c r="N46" i="3"/>
  <c r="N58" i="3"/>
  <c r="N24" i="3"/>
  <c r="N75" i="3"/>
  <c r="N86" i="3"/>
  <c r="N38" i="3"/>
  <c r="N33" i="3"/>
  <c r="N26" i="3"/>
  <c r="N12" i="3"/>
  <c r="N110" i="3"/>
  <c r="N102" i="3"/>
  <c r="N95" i="3"/>
  <c r="N84" i="3"/>
  <c r="N78" i="3"/>
  <c r="N68" i="3"/>
  <c r="N70" i="3"/>
  <c r="N62" i="3"/>
  <c r="N55" i="3"/>
  <c r="N44" i="3"/>
  <c r="N54" i="3"/>
  <c r="N23" i="3"/>
  <c r="N16" i="3"/>
  <c r="N96" i="3"/>
  <c r="N91" i="3"/>
  <c r="N81" i="3"/>
  <c r="N27" i="3"/>
  <c r="N11" i="3"/>
  <c r="N107" i="3"/>
  <c r="N100" i="3"/>
  <c r="N93" i="3"/>
  <c r="N108" i="3"/>
  <c r="N103" i="3"/>
  <c r="N101" i="3"/>
  <c r="N99" i="3"/>
  <c r="N97" i="3"/>
  <c r="N98" i="3"/>
  <c r="N92" i="3"/>
  <c r="N77" i="3"/>
  <c r="N72" i="3"/>
  <c r="N88" i="3"/>
  <c r="N87" i="3"/>
  <c r="N82" i="3"/>
  <c r="N89" i="3"/>
  <c r="N83" i="3"/>
  <c r="N61" i="3"/>
  <c r="N60" i="3"/>
  <c r="N71" i="3"/>
  <c r="N69" i="3"/>
  <c r="N67" i="3"/>
  <c r="N66" i="3"/>
  <c r="N64" i="3"/>
  <c r="N32" i="3"/>
  <c r="N28" i="3"/>
  <c r="N35" i="3"/>
  <c r="N31" i="3"/>
  <c r="N37" i="3"/>
  <c r="N39" i="3"/>
  <c r="N41" i="3"/>
  <c r="N42" i="3"/>
  <c r="N51" i="3"/>
  <c r="N56" i="3"/>
  <c r="N45" i="3"/>
  <c r="N34" i="3"/>
  <c r="N19" i="3"/>
  <c r="N20" i="3"/>
  <c r="N30" i="3"/>
  <c r="N48" i="3"/>
  <c r="N50" i="3"/>
  <c r="N52" i="3"/>
  <c r="N53" i="3"/>
  <c r="N57" i="3"/>
  <c r="N15" i="3"/>
  <c r="N4" i="3"/>
  <c r="N3" i="3"/>
  <c r="N25" i="3"/>
  <c r="N18" i="3"/>
  <c r="N14" i="3"/>
  <c r="N21" i="3"/>
  <c r="N10" i="3"/>
  <c r="N17" i="3"/>
  <c r="N13" i="3"/>
  <c r="N22" i="3"/>
  <c r="N6" i="3"/>
  <c r="I5" i="3"/>
  <c r="F5" i="3"/>
  <c r="H5" i="3"/>
  <c r="G6" i="3"/>
  <c r="N9" i="3"/>
  <c r="N5" i="3"/>
  <c r="N7" i="2"/>
  <c r="N14" i="2"/>
  <c r="N47" i="2"/>
  <c r="N56" i="2"/>
  <c r="N63" i="2"/>
  <c r="N10" i="2"/>
  <c r="I4" i="2"/>
  <c r="F4" i="2"/>
  <c r="H4" i="2"/>
  <c r="G5" i="2"/>
  <c r="N52" i="2"/>
  <c r="N6" i="2"/>
  <c r="N11" i="2"/>
  <c r="N48" i="2"/>
  <c r="N4" i="2"/>
  <c r="N15" i="2"/>
  <c r="N3" i="2"/>
  <c r="G7" i="8"/>
  <c r="I6" i="8"/>
  <c r="F6" i="8"/>
  <c r="H6" i="8"/>
  <c r="F5" i="7"/>
  <c r="H5" i="7"/>
  <c r="I5" i="7"/>
  <c r="G6" i="7"/>
  <c r="D5" i="5"/>
  <c r="F5" i="5"/>
  <c r="E6" i="5"/>
  <c r="G5" i="5"/>
  <c r="D5" i="4"/>
  <c r="F5" i="4"/>
  <c r="G5" i="4"/>
  <c r="E6" i="4"/>
  <c r="G7" i="3"/>
  <c r="I6" i="3"/>
  <c r="F6" i="3"/>
  <c r="H6" i="3"/>
  <c r="F5" i="2"/>
  <c r="H5" i="2"/>
  <c r="I5" i="2"/>
  <c r="G6" i="2"/>
  <c r="G8" i="8"/>
  <c r="F7" i="8"/>
  <c r="H7" i="8"/>
  <c r="I7" i="8"/>
  <c r="I6" i="7"/>
  <c r="G7" i="7"/>
  <c r="F6" i="7"/>
  <c r="H6" i="7"/>
  <c r="D6" i="5"/>
  <c r="F6" i="5"/>
  <c r="G6" i="5"/>
  <c r="E7" i="5"/>
  <c r="D6" i="4"/>
  <c r="F6" i="4"/>
  <c r="G6" i="4"/>
  <c r="E7" i="4"/>
  <c r="F7" i="3"/>
  <c r="H7" i="3"/>
  <c r="I7" i="3"/>
  <c r="G8" i="3"/>
  <c r="I6" i="2"/>
  <c r="F6" i="2"/>
  <c r="H6" i="2"/>
  <c r="G7" i="2"/>
  <c r="F8" i="8"/>
  <c r="H8" i="8"/>
  <c r="I8" i="8"/>
  <c r="G9" i="8"/>
  <c r="G8" i="7"/>
  <c r="F7" i="7"/>
  <c r="H7" i="7"/>
  <c r="I7" i="7"/>
  <c r="G7" i="5"/>
  <c r="E8" i="5"/>
  <c r="D7" i="5"/>
  <c r="F7" i="5"/>
  <c r="G7" i="4"/>
  <c r="E8" i="4"/>
  <c r="D7" i="4"/>
  <c r="F7" i="4"/>
  <c r="F8" i="3"/>
  <c r="H8" i="3"/>
  <c r="I8" i="3"/>
  <c r="G9" i="3"/>
  <c r="G8" i="2"/>
  <c r="I7" i="2"/>
  <c r="F7" i="2"/>
  <c r="H7" i="2"/>
  <c r="I9" i="8"/>
  <c r="G10" i="8"/>
  <c r="F9" i="8"/>
  <c r="H9" i="8"/>
  <c r="F8" i="7"/>
  <c r="H8" i="7"/>
  <c r="I8" i="7"/>
  <c r="G9" i="7"/>
  <c r="E9" i="5"/>
  <c r="G8" i="5"/>
  <c r="D8" i="5"/>
  <c r="F8" i="5"/>
  <c r="E9" i="4"/>
  <c r="D8" i="4"/>
  <c r="F8" i="4"/>
  <c r="G8" i="4"/>
  <c r="I9" i="3"/>
  <c r="G10" i="3"/>
  <c r="F9" i="3"/>
  <c r="H9" i="3"/>
  <c r="F8" i="2"/>
  <c r="H8" i="2"/>
  <c r="G9" i="2"/>
  <c r="I8" i="2"/>
  <c r="G11" i="8"/>
  <c r="I10" i="8"/>
  <c r="F10" i="8"/>
  <c r="H10" i="8"/>
  <c r="F9" i="7"/>
  <c r="H9" i="7"/>
  <c r="I9" i="7"/>
  <c r="G10" i="7"/>
  <c r="D9" i="5"/>
  <c r="F9" i="5"/>
  <c r="G9" i="5"/>
  <c r="E10" i="5"/>
  <c r="D9" i="4"/>
  <c r="F9" i="4"/>
  <c r="G9" i="4"/>
  <c r="E10" i="4"/>
  <c r="G11" i="3"/>
  <c r="I10" i="3"/>
  <c r="F10" i="3"/>
  <c r="H10" i="3"/>
  <c r="F9" i="2"/>
  <c r="H9" i="2"/>
  <c r="I9" i="2"/>
  <c r="G10" i="2"/>
  <c r="F11" i="8"/>
  <c r="H11" i="8"/>
  <c r="I11" i="8"/>
  <c r="G12" i="8"/>
  <c r="I10" i="7"/>
  <c r="G11" i="7"/>
  <c r="F10" i="7"/>
  <c r="H10" i="7"/>
  <c r="D10" i="5"/>
  <c r="F10" i="5"/>
  <c r="G10" i="5"/>
  <c r="E11" i="5"/>
  <c r="D10" i="4"/>
  <c r="F10" i="4"/>
  <c r="G10" i="4"/>
  <c r="E11" i="4"/>
  <c r="F11" i="3"/>
  <c r="H11" i="3"/>
  <c r="I11" i="3"/>
  <c r="G12" i="3"/>
  <c r="I10" i="2"/>
  <c r="F10" i="2"/>
  <c r="H10" i="2"/>
  <c r="G11" i="2"/>
  <c r="F12" i="8"/>
  <c r="H12" i="8"/>
  <c r="I12" i="8"/>
  <c r="G13" i="8"/>
  <c r="G12" i="7"/>
  <c r="I11" i="7"/>
  <c r="F11" i="7"/>
  <c r="H11" i="7"/>
  <c r="G11" i="5"/>
  <c r="D11" i="5"/>
  <c r="F11" i="5"/>
  <c r="E12" i="5"/>
  <c r="G11" i="4"/>
  <c r="E12" i="4"/>
  <c r="D11" i="4"/>
  <c r="F11" i="4"/>
  <c r="F12" i="3"/>
  <c r="H12" i="3"/>
  <c r="I12" i="3"/>
  <c r="G13" i="3"/>
  <c r="G12" i="2"/>
  <c r="I11" i="2"/>
  <c r="F11" i="2"/>
  <c r="H11" i="2"/>
  <c r="I13" i="8"/>
  <c r="G14" i="8"/>
  <c r="F13" i="8"/>
  <c r="H13" i="8"/>
  <c r="F12" i="7"/>
  <c r="H12" i="7"/>
  <c r="G13" i="7"/>
  <c r="I12" i="7"/>
  <c r="E13" i="5"/>
  <c r="G12" i="5"/>
  <c r="D12" i="5"/>
  <c r="F12" i="5"/>
  <c r="E13" i="4"/>
  <c r="D12" i="4"/>
  <c r="F12" i="4"/>
  <c r="G12" i="4"/>
  <c r="I13" i="3"/>
  <c r="G14" i="3"/>
  <c r="F13" i="3"/>
  <c r="H13" i="3"/>
  <c r="F12" i="2"/>
  <c r="H12" i="2"/>
  <c r="G13" i="2"/>
  <c r="I12" i="2"/>
  <c r="G15" i="8"/>
  <c r="F14" i="8"/>
  <c r="H14" i="8"/>
  <c r="I14" i="8"/>
  <c r="F13" i="7"/>
  <c r="H13" i="7"/>
  <c r="I13" i="7"/>
  <c r="G14" i="7"/>
  <c r="D13" i="5"/>
  <c r="F13" i="5"/>
  <c r="E14" i="5"/>
  <c r="G13" i="5"/>
  <c r="D13" i="4"/>
  <c r="F13" i="4"/>
  <c r="G13" i="4"/>
  <c r="E14" i="4"/>
  <c r="G15" i="3"/>
  <c r="F14" i="3"/>
  <c r="H14" i="3"/>
  <c r="I14" i="3"/>
  <c r="F13" i="2"/>
  <c r="H13" i="2"/>
  <c r="I13" i="2"/>
  <c r="G14" i="2"/>
  <c r="F15" i="8"/>
  <c r="H15" i="8"/>
  <c r="I15" i="8"/>
  <c r="G16" i="8"/>
  <c r="I14" i="7"/>
  <c r="F14" i="7"/>
  <c r="H14" i="7"/>
  <c r="G15" i="7"/>
  <c r="D14" i="5"/>
  <c r="F14" i="5"/>
  <c r="E15" i="5"/>
  <c r="G14" i="5"/>
  <c r="D14" i="4"/>
  <c r="F14" i="4"/>
  <c r="G14" i="4"/>
  <c r="E15" i="4"/>
  <c r="F15" i="3"/>
  <c r="H15" i="3"/>
  <c r="G16" i="3"/>
  <c r="I15" i="3"/>
  <c r="I14" i="2"/>
  <c r="G15" i="2"/>
  <c r="F14" i="2"/>
  <c r="H14" i="2"/>
  <c r="F16" i="8"/>
  <c r="H16" i="8"/>
  <c r="I16" i="8"/>
  <c r="G17" i="8"/>
  <c r="G16" i="7"/>
  <c r="I15" i="7"/>
  <c r="F15" i="7"/>
  <c r="H15" i="7"/>
  <c r="G15" i="5"/>
  <c r="D15" i="5"/>
  <c r="F15" i="5"/>
  <c r="E16" i="5"/>
  <c r="G15" i="4"/>
  <c r="E16" i="4"/>
  <c r="D15" i="4"/>
  <c r="F15" i="4"/>
  <c r="F16" i="3"/>
  <c r="H16" i="3"/>
  <c r="I16" i="3"/>
  <c r="G17" i="3"/>
  <c r="G16" i="2"/>
  <c r="I15" i="2"/>
  <c r="F15" i="2"/>
  <c r="H15" i="2"/>
  <c r="I17" i="8"/>
  <c r="G18" i="8"/>
  <c r="F17" i="8"/>
  <c r="H17" i="8"/>
  <c r="F16" i="7"/>
  <c r="H16" i="7"/>
  <c r="G17" i="7"/>
  <c r="I16" i="7"/>
  <c r="E17" i="5"/>
  <c r="G16" i="5"/>
  <c r="D16" i="5"/>
  <c r="F16" i="5"/>
  <c r="E17" i="4"/>
  <c r="D16" i="4"/>
  <c r="F16" i="4"/>
  <c r="G16" i="4"/>
  <c r="I17" i="3"/>
  <c r="G18" i="3"/>
  <c r="F17" i="3"/>
  <c r="H17" i="3"/>
  <c r="G17" i="2"/>
  <c r="F16" i="2"/>
  <c r="H16" i="2"/>
  <c r="I16" i="2"/>
  <c r="G19" i="8"/>
  <c r="F18" i="8"/>
  <c r="H18" i="8"/>
  <c r="I18" i="8"/>
  <c r="F17" i="7"/>
  <c r="H17" i="7"/>
  <c r="I17" i="7"/>
  <c r="G18" i="7"/>
  <c r="D17" i="5"/>
  <c r="F17" i="5"/>
  <c r="E18" i="5"/>
  <c r="G17" i="5"/>
  <c r="G17" i="4"/>
  <c r="E18" i="4"/>
  <c r="D17" i="4"/>
  <c r="F17" i="4"/>
  <c r="G19" i="3"/>
  <c r="I18" i="3"/>
  <c r="F18" i="3"/>
  <c r="H18" i="3"/>
  <c r="F17" i="2"/>
  <c r="H17" i="2"/>
  <c r="I17" i="2"/>
  <c r="G18" i="2"/>
  <c r="G20" i="8"/>
  <c r="F19" i="8"/>
  <c r="H19" i="8"/>
  <c r="I19" i="8"/>
  <c r="I18" i="7"/>
  <c r="G19" i="7"/>
  <c r="F18" i="7"/>
  <c r="H18" i="7"/>
  <c r="D18" i="5"/>
  <c r="F18" i="5"/>
  <c r="G18" i="5"/>
  <c r="E19" i="5"/>
  <c r="G18" i="4"/>
  <c r="E19" i="4"/>
  <c r="D18" i="4"/>
  <c r="F18" i="4"/>
  <c r="F19" i="3"/>
  <c r="H19" i="3"/>
  <c r="G20" i="3"/>
  <c r="I19" i="3"/>
  <c r="I18" i="2"/>
  <c r="G19" i="2"/>
  <c r="F18" i="2"/>
  <c r="H18" i="2"/>
  <c r="F20" i="8"/>
  <c r="H20" i="8"/>
  <c r="G21" i="8"/>
  <c r="I20" i="8"/>
  <c r="G20" i="7"/>
  <c r="I19" i="7"/>
  <c r="F19" i="7"/>
  <c r="H19" i="7"/>
  <c r="D19" i="5"/>
  <c r="F19" i="5"/>
  <c r="G19" i="5"/>
  <c r="E20" i="5"/>
  <c r="E20" i="4"/>
  <c r="D19" i="4"/>
  <c r="F19" i="4"/>
  <c r="G19" i="4"/>
  <c r="F20" i="3"/>
  <c r="H20" i="3"/>
  <c r="I20" i="3"/>
  <c r="G21" i="3"/>
  <c r="I19" i="2"/>
  <c r="G20" i="2"/>
  <c r="F19" i="2"/>
  <c r="H19" i="2"/>
  <c r="I21" i="8"/>
  <c r="G22" i="8"/>
  <c r="F21" i="8"/>
  <c r="H21" i="8"/>
  <c r="G21" i="7"/>
  <c r="I20" i="7"/>
  <c r="F20" i="7"/>
  <c r="H20" i="7"/>
  <c r="G20" i="5"/>
  <c r="E21" i="5"/>
  <c r="D20" i="5"/>
  <c r="F20" i="5"/>
  <c r="D20" i="4"/>
  <c r="F20" i="4"/>
  <c r="G20" i="4"/>
  <c r="E21" i="4"/>
  <c r="I21" i="3"/>
  <c r="G22" i="3"/>
  <c r="F21" i="3"/>
  <c r="H21" i="3"/>
  <c r="G21" i="2"/>
  <c r="F20" i="2"/>
  <c r="H20" i="2"/>
  <c r="I20" i="2"/>
  <c r="G23" i="8"/>
  <c r="F22" i="8"/>
  <c r="H22" i="8"/>
  <c r="I22" i="8"/>
  <c r="F21" i="7"/>
  <c r="H21" i="7"/>
  <c r="G22" i="7"/>
  <c r="I21" i="7"/>
  <c r="E22" i="5"/>
  <c r="G21" i="5"/>
  <c r="D21" i="5"/>
  <c r="F21" i="5"/>
  <c r="D21" i="4"/>
  <c r="F21" i="4"/>
  <c r="G21" i="4"/>
  <c r="E22" i="4"/>
  <c r="G23" i="3"/>
  <c r="F22" i="3"/>
  <c r="H22" i="3"/>
  <c r="I22" i="3"/>
  <c r="F21" i="2"/>
  <c r="H21" i="2"/>
  <c r="I21" i="2"/>
  <c r="G22" i="2"/>
  <c r="F23" i="8"/>
  <c r="H23" i="8"/>
  <c r="I23" i="8"/>
  <c r="G24" i="8"/>
  <c r="I22" i="7"/>
  <c r="G23" i="7"/>
  <c r="F22" i="7"/>
  <c r="H22" i="7"/>
  <c r="D22" i="5"/>
  <c r="F22" i="5"/>
  <c r="E23" i="5"/>
  <c r="G22" i="5"/>
  <c r="G22" i="4"/>
  <c r="E23" i="4"/>
  <c r="D22" i="4"/>
  <c r="F23" i="3"/>
  <c r="H23" i="3"/>
  <c r="AH3" i="6"/>
  <c r="I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I43" i="3"/>
  <c r="AH16" i="6"/>
  <c r="F22" i="2"/>
  <c r="H22" i="2"/>
  <c r="I22" i="2"/>
  <c r="G23" i="2"/>
  <c r="F43" i="3"/>
  <c r="H43" i="3"/>
  <c r="AH15" i="6"/>
  <c r="AH4" i="6"/>
  <c r="F24" i="8"/>
  <c r="H24" i="8"/>
  <c r="I24" i="8"/>
  <c r="G25" i="8"/>
  <c r="I23" i="7"/>
  <c r="G24" i="7"/>
  <c r="F23" i="7"/>
  <c r="H23" i="7"/>
  <c r="F22" i="4"/>
  <c r="D23" i="5"/>
  <c r="F23" i="5"/>
  <c r="AJ3" i="6"/>
  <c r="G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G43" i="5"/>
  <c r="AJ16" i="6"/>
  <c r="E24" i="4"/>
  <c r="D23" i="4"/>
  <c r="F23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D43" i="4"/>
  <c r="F43" i="4"/>
  <c r="AI15" i="6"/>
  <c r="G23" i="4"/>
  <c r="G43" i="4"/>
  <c r="AI16" i="6"/>
  <c r="F24" i="3"/>
  <c r="H24" i="3"/>
  <c r="I24" i="3"/>
  <c r="I23" i="2"/>
  <c r="AG4" i="6"/>
  <c r="G24" i="2"/>
  <c r="F23" i="2"/>
  <c r="H23" i="2"/>
  <c r="AG3" i="6"/>
  <c r="D43" i="5"/>
  <c r="F43" i="5"/>
  <c r="AJ15" i="6"/>
  <c r="AI4" i="6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F43" i="2"/>
  <c r="H43" i="2"/>
  <c r="AG15" i="6"/>
  <c r="AJ4" i="6"/>
  <c r="AI3" i="6"/>
  <c r="I25" i="8"/>
  <c r="G26" i="8"/>
  <c r="F25" i="8"/>
  <c r="H25" i="8"/>
  <c r="G25" i="7"/>
  <c r="I24" i="7"/>
  <c r="F24" i="7"/>
  <c r="H24" i="7"/>
  <c r="G24" i="5"/>
  <c r="D24" i="5"/>
  <c r="F24" i="5"/>
  <c r="D24" i="4"/>
  <c r="F24" i="4"/>
  <c r="G24" i="4"/>
  <c r="I25" i="3"/>
  <c r="F25" i="3"/>
  <c r="H25" i="3"/>
  <c r="F24" i="2"/>
  <c r="H24" i="2"/>
  <c r="I24" i="2"/>
  <c r="G27" i="8"/>
  <c r="F26" i="8"/>
  <c r="H26" i="8"/>
  <c r="I26" i="8"/>
  <c r="F25" i="7"/>
  <c r="H25" i="7"/>
  <c r="I25" i="7"/>
  <c r="G26" i="7"/>
  <c r="D25" i="5"/>
  <c r="F25" i="5"/>
  <c r="G25" i="5"/>
  <c r="D25" i="4"/>
  <c r="F25" i="4"/>
  <c r="G25" i="4"/>
  <c r="I26" i="3"/>
  <c r="F26" i="3"/>
  <c r="H26" i="3"/>
  <c r="F25" i="2"/>
  <c r="H25" i="2"/>
  <c r="I25" i="2"/>
  <c r="F27" i="8"/>
  <c r="H27" i="8"/>
  <c r="I27" i="8"/>
  <c r="G28" i="8"/>
  <c r="F26" i="7"/>
  <c r="H26" i="7"/>
  <c r="I26" i="7"/>
  <c r="G27" i="7"/>
  <c r="D26" i="5"/>
  <c r="F26" i="5"/>
  <c r="G26" i="5"/>
  <c r="G26" i="4"/>
  <c r="D26" i="4"/>
  <c r="F26" i="4"/>
  <c r="F27" i="3"/>
  <c r="H27" i="3"/>
  <c r="I27" i="3"/>
  <c r="F26" i="2"/>
  <c r="H26" i="2"/>
  <c r="I26" i="2"/>
  <c r="F28" i="8"/>
  <c r="H28" i="8"/>
  <c r="I28" i="8"/>
  <c r="G29" i="8"/>
  <c r="I27" i="7"/>
  <c r="G28" i="7"/>
  <c r="F27" i="7"/>
  <c r="H27" i="7"/>
  <c r="D27" i="5"/>
  <c r="F27" i="5"/>
  <c r="G27" i="5"/>
  <c r="D27" i="4"/>
  <c r="F27" i="4"/>
  <c r="G27" i="4"/>
  <c r="F28" i="3"/>
  <c r="H28" i="3"/>
  <c r="I28" i="3"/>
  <c r="I27" i="2"/>
  <c r="F27" i="2"/>
  <c r="H27" i="2"/>
  <c r="I29" i="8"/>
  <c r="G30" i="8"/>
  <c r="F29" i="8"/>
  <c r="H29" i="8"/>
  <c r="G29" i="7"/>
  <c r="F28" i="7"/>
  <c r="H28" i="7"/>
  <c r="I28" i="7"/>
  <c r="G28" i="5"/>
  <c r="D28" i="5"/>
  <c r="F28" i="5"/>
  <c r="D28" i="4"/>
  <c r="F28" i="4"/>
  <c r="G28" i="4"/>
  <c r="F29" i="3"/>
  <c r="H29" i="3"/>
  <c r="I29" i="3"/>
  <c r="F28" i="2"/>
  <c r="H28" i="2"/>
  <c r="I28" i="2"/>
  <c r="G31" i="8"/>
  <c r="F30" i="8"/>
  <c r="H30" i="8"/>
  <c r="I30" i="8"/>
  <c r="F29" i="7"/>
  <c r="H29" i="7"/>
  <c r="I29" i="7"/>
  <c r="G30" i="7"/>
  <c r="D29" i="5"/>
  <c r="F29" i="5"/>
  <c r="G29" i="5"/>
  <c r="G29" i="4"/>
  <c r="D29" i="4"/>
  <c r="F29" i="4"/>
  <c r="I30" i="3"/>
  <c r="F30" i="3"/>
  <c r="H30" i="3"/>
  <c r="F29" i="2"/>
  <c r="H29" i="2"/>
  <c r="I29" i="2"/>
  <c r="F31" i="8"/>
  <c r="H31" i="8"/>
  <c r="I31" i="8"/>
  <c r="G32" i="8"/>
  <c r="F30" i="7"/>
  <c r="H30" i="7"/>
  <c r="I30" i="7"/>
  <c r="G31" i="7"/>
  <c r="D30" i="5"/>
  <c r="F30" i="5"/>
  <c r="G30" i="5"/>
  <c r="D30" i="4"/>
  <c r="F30" i="4"/>
  <c r="G30" i="4"/>
  <c r="F31" i="3"/>
  <c r="H31" i="3"/>
  <c r="I31" i="3"/>
  <c r="F30" i="2"/>
  <c r="H30" i="2"/>
  <c r="I30" i="2"/>
  <c r="F32" i="8"/>
  <c r="H32" i="8"/>
  <c r="I32" i="8"/>
  <c r="G33" i="8"/>
  <c r="I31" i="7"/>
  <c r="G32" i="7"/>
  <c r="F31" i="7"/>
  <c r="H31" i="7"/>
  <c r="D31" i="5"/>
  <c r="F31" i="5"/>
  <c r="G31" i="5"/>
  <c r="D31" i="4"/>
  <c r="F31" i="4"/>
  <c r="G31" i="4"/>
  <c r="F32" i="3"/>
  <c r="H32" i="3"/>
  <c r="I32" i="3"/>
  <c r="I31" i="2"/>
  <c r="F31" i="2"/>
  <c r="H31" i="2"/>
  <c r="I33" i="8"/>
  <c r="G34" i="8"/>
  <c r="F33" i="8"/>
  <c r="H33" i="8"/>
  <c r="G33" i="7"/>
  <c r="I32" i="7"/>
  <c r="F32" i="7"/>
  <c r="H32" i="7"/>
  <c r="G32" i="5"/>
  <c r="D32" i="5"/>
  <c r="F32" i="5"/>
  <c r="D32" i="4"/>
  <c r="F32" i="4"/>
  <c r="G32" i="4"/>
  <c r="F33" i="3"/>
  <c r="H33" i="3"/>
  <c r="I33" i="3"/>
  <c r="F32" i="2"/>
  <c r="H32" i="2"/>
  <c r="I32" i="2"/>
  <c r="G35" i="8"/>
  <c r="F34" i="8"/>
  <c r="H34" i="8"/>
  <c r="I34" i="8"/>
  <c r="F33" i="7"/>
  <c r="H33" i="7"/>
  <c r="G34" i="7"/>
  <c r="I33" i="7"/>
  <c r="D33" i="5"/>
  <c r="F33" i="5"/>
  <c r="G33" i="5"/>
  <c r="G33" i="4"/>
  <c r="D33" i="4"/>
  <c r="F33" i="4"/>
  <c r="I34" i="3"/>
  <c r="F34" i="3"/>
  <c r="H34" i="3"/>
  <c r="F33" i="2"/>
  <c r="H33" i="2"/>
  <c r="I33" i="2"/>
  <c r="F35" i="8"/>
  <c r="H35" i="8"/>
  <c r="I35" i="8"/>
  <c r="G36" i="8"/>
  <c r="F34" i="7"/>
  <c r="H34" i="7"/>
  <c r="I34" i="7"/>
  <c r="G35" i="7"/>
  <c r="D34" i="5"/>
  <c r="F34" i="5"/>
  <c r="G34" i="5"/>
  <c r="G34" i="4"/>
  <c r="D34" i="4"/>
  <c r="F34" i="4"/>
  <c r="F35" i="3"/>
  <c r="H35" i="3"/>
  <c r="I35" i="3"/>
  <c r="F34" i="2"/>
  <c r="H34" i="2"/>
  <c r="I34" i="2"/>
  <c r="F36" i="8"/>
  <c r="H36" i="8"/>
  <c r="I36" i="8"/>
  <c r="G37" i="8"/>
  <c r="I35" i="7"/>
  <c r="G36" i="7"/>
  <c r="F35" i="7"/>
  <c r="H35" i="7"/>
  <c r="D35" i="5"/>
  <c r="F35" i="5"/>
  <c r="G35" i="5"/>
  <c r="D35" i="4"/>
  <c r="F35" i="4"/>
  <c r="G35" i="4"/>
  <c r="F36" i="3"/>
  <c r="H36" i="3"/>
  <c r="I36" i="3"/>
  <c r="I35" i="2"/>
  <c r="F35" i="2"/>
  <c r="H35" i="2"/>
  <c r="I37" i="8"/>
  <c r="G38" i="8"/>
  <c r="F37" i="8"/>
  <c r="H37" i="8"/>
  <c r="G37" i="7"/>
  <c r="F36" i="7"/>
  <c r="H36" i="7"/>
  <c r="I36" i="7"/>
  <c r="G36" i="5"/>
  <c r="D36" i="5"/>
  <c r="F36" i="5"/>
  <c r="D36" i="4"/>
  <c r="F36" i="4"/>
  <c r="G36" i="4"/>
  <c r="F37" i="3"/>
  <c r="H37" i="3"/>
  <c r="I37" i="3"/>
  <c r="F36" i="2"/>
  <c r="H36" i="2"/>
  <c r="I36" i="2"/>
  <c r="G39" i="8"/>
  <c r="F38" i="8"/>
  <c r="H38" i="8"/>
  <c r="I38" i="8"/>
  <c r="F37" i="7"/>
  <c r="H37" i="7"/>
  <c r="I37" i="7"/>
  <c r="G38" i="7"/>
  <c r="D37" i="5"/>
  <c r="F37" i="5"/>
  <c r="G37" i="5"/>
  <c r="D37" i="4"/>
  <c r="F37" i="4"/>
  <c r="G37" i="4"/>
  <c r="I38" i="3"/>
  <c r="F38" i="3"/>
  <c r="H38" i="3"/>
  <c r="F37" i="2"/>
  <c r="H37" i="2"/>
  <c r="I37" i="2"/>
  <c r="F39" i="8"/>
  <c r="H39" i="8"/>
  <c r="I39" i="8"/>
  <c r="G40" i="8"/>
  <c r="F38" i="7"/>
  <c r="H38" i="7"/>
  <c r="I38" i="7"/>
  <c r="G39" i="7"/>
  <c r="D38" i="5"/>
  <c r="F38" i="5"/>
  <c r="G38" i="5"/>
  <c r="D38" i="4"/>
  <c r="F38" i="4"/>
  <c r="G38" i="4"/>
  <c r="F39" i="3"/>
  <c r="H39" i="3"/>
  <c r="I39" i="3"/>
  <c r="F38" i="2"/>
  <c r="H38" i="2"/>
  <c r="I38" i="2"/>
  <c r="F40" i="8"/>
  <c r="H40" i="8"/>
  <c r="I40" i="8"/>
  <c r="G41" i="8"/>
  <c r="I39" i="7"/>
  <c r="G40" i="7"/>
  <c r="F39" i="7"/>
  <c r="H39" i="7"/>
  <c r="D39" i="5"/>
  <c r="F39" i="5"/>
  <c r="G39" i="5"/>
  <c r="G39" i="4"/>
  <c r="D39" i="4"/>
  <c r="F39" i="4"/>
  <c r="F40" i="3"/>
  <c r="H40" i="3"/>
  <c r="I40" i="3"/>
  <c r="I39" i="2"/>
  <c r="F39" i="2"/>
  <c r="H39" i="2"/>
  <c r="I41" i="8"/>
  <c r="G42" i="8"/>
  <c r="F41" i="8"/>
  <c r="H41" i="8"/>
  <c r="G41" i="7"/>
  <c r="I40" i="7"/>
  <c r="F40" i="7"/>
  <c r="H40" i="7"/>
  <c r="G40" i="5"/>
  <c r="D40" i="5"/>
  <c r="F40" i="5"/>
  <c r="D40" i="4"/>
  <c r="F40" i="4"/>
  <c r="G40" i="4"/>
  <c r="F41" i="3"/>
  <c r="H41" i="3"/>
  <c r="I41" i="3"/>
  <c r="F40" i="2"/>
  <c r="H40" i="2"/>
  <c r="I40" i="2"/>
  <c r="G43" i="8"/>
  <c r="F42" i="8"/>
  <c r="H42" i="8"/>
  <c r="I42" i="8"/>
  <c r="F41" i="7"/>
  <c r="H41" i="7"/>
  <c r="G42" i="7"/>
  <c r="I41" i="7"/>
  <c r="D41" i="5"/>
  <c r="F41" i="5"/>
  <c r="G41" i="5"/>
  <c r="D41" i="4"/>
  <c r="F41" i="4"/>
  <c r="G41" i="4"/>
  <c r="I42" i="3"/>
  <c r="F42" i="3"/>
  <c r="H42" i="3"/>
  <c r="I41" i="2"/>
  <c r="F41" i="2"/>
  <c r="H41" i="2"/>
  <c r="F43" i="8"/>
  <c r="H43" i="8"/>
  <c r="I43" i="8"/>
  <c r="G44" i="8"/>
  <c r="F42" i="7"/>
  <c r="H42" i="7"/>
  <c r="I42" i="7"/>
  <c r="G43" i="7"/>
  <c r="D42" i="5"/>
  <c r="F42" i="5"/>
  <c r="G42" i="5"/>
  <c r="D42" i="4"/>
  <c r="F42" i="4"/>
  <c r="G42" i="4"/>
  <c r="G44" i="3"/>
  <c r="AH11" i="6"/>
  <c r="F42" i="2"/>
  <c r="H42" i="2"/>
  <c r="I42" i="2"/>
  <c r="AH23" i="6"/>
  <c r="AH12" i="6"/>
  <c r="F44" i="8"/>
  <c r="H44" i="8"/>
  <c r="I44" i="8"/>
  <c r="G45" i="8"/>
  <c r="I43" i="7"/>
  <c r="G44" i="7"/>
  <c r="F43" i="7"/>
  <c r="H43" i="7"/>
  <c r="AJ11" i="6"/>
  <c r="E44" i="5"/>
  <c r="E44" i="4"/>
  <c r="AI11" i="6"/>
  <c r="F44" i="3"/>
  <c r="H44" i="3"/>
  <c r="I44" i="3"/>
  <c r="G45" i="3"/>
  <c r="I43" i="2"/>
  <c r="G44" i="2"/>
  <c r="AG11" i="6"/>
  <c r="AI23" i="6"/>
  <c r="AI12" i="6"/>
  <c r="AG23" i="6"/>
  <c r="AG12" i="6"/>
  <c r="AG16" i="6"/>
  <c r="AJ23" i="6"/>
  <c r="AJ12" i="6"/>
  <c r="I45" i="8"/>
  <c r="G46" i="8"/>
  <c r="F45" i="8"/>
  <c r="H45" i="8"/>
  <c r="G45" i="7"/>
  <c r="F44" i="7"/>
  <c r="H44" i="7"/>
  <c r="I44" i="7"/>
  <c r="G44" i="5"/>
  <c r="E45" i="5"/>
  <c r="D44" i="5"/>
  <c r="F44" i="5"/>
  <c r="E45" i="4"/>
  <c r="D44" i="4"/>
  <c r="F44" i="4"/>
  <c r="G44" i="4"/>
  <c r="F45" i="3"/>
  <c r="H45" i="3"/>
  <c r="I45" i="3"/>
  <c r="G46" i="3"/>
  <c r="G45" i="2"/>
  <c r="I44" i="2"/>
  <c r="F44" i="2"/>
  <c r="H44" i="2"/>
  <c r="G47" i="8"/>
  <c r="F46" i="8"/>
  <c r="H46" i="8"/>
  <c r="I46" i="8"/>
  <c r="F45" i="7"/>
  <c r="H45" i="7"/>
  <c r="I45" i="7"/>
  <c r="G46" i="7"/>
  <c r="E46" i="5"/>
  <c r="D45" i="5"/>
  <c r="F45" i="5"/>
  <c r="G45" i="5"/>
  <c r="D45" i="4"/>
  <c r="F45" i="4"/>
  <c r="G45" i="4"/>
  <c r="E46" i="4"/>
  <c r="I46" i="3"/>
  <c r="G47" i="3"/>
  <c r="F46" i="3"/>
  <c r="H46" i="3"/>
  <c r="F45" i="2"/>
  <c r="H45" i="2"/>
  <c r="I45" i="2"/>
  <c r="G46" i="2"/>
  <c r="F47" i="8"/>
  <c r="H47" i="8"/>
  <c r="I47" i="8"/>
  <c r="G48" i="8"/>
  <c r="F46" i="7"/>
  <c r="H46" i="7"/>
  <c r="I46" i="7"/>
  <c r="G47" i="7"/>
  <c r="D46" i="5"/>
  <c r="F46" i="5"/>
  <c r="G46" i="5"/>
  <c r="E47" i="5"/>
  <c r="D46" i="4"/>
  <c r="F46" i="4"/>
  <c r="G46" i="4"/>
  <c r="E47" i="4"/>
  <c r="G48" i="3"/>
  <c r="F47" i="3"/>
  <c r="H47" i="3"/>
  <c r="I47" i="3"/>
  <c r="F46" i="2"/>
  <c r="H46" i="2"/>
  <c r="I46" i="2"/>
  <c r="G47" i="2"/>
  <c r="F48" i="8"/>
  <c r="H48" i="8"/>
  <c r="I48" i="8"/>
  <c r="G49" i="8"/>
  <c r="I47" i="7"/>
  <c r="G48" i="7"/>
  <c r="F47" i="7"/>
  <c r="H47" i="7"/>
  <c r="D47" i="5"/>
  <c r="F47" i="5"/>
  <c r="G47" i="5"/>
  <c r="E48" i="5"/>
  <c r="G47" i="4"/>
  <c r="E48" i="4"/>
  <c r="D47" i="4"/>
  <c r="F47" i="4"/>
  <c r="F48" i="3"/>
  <c r="H48" i="3"/>
  <c r="I48" i="3"/>
  <c r="G49" i="3"/>
  <c r="I47" i="2"/>
  <c r="G48" i="2"/>
  <c r="F47" i="2"/>
  <c r="H47" i="2"/>
  <c r="I49" i="8"/>
  <c r="G50" i="8"/>
  <c r="F49" i="8"/>
  <c r="H49" i="8"/>
  <c r="G49" i="7"/>
  <c r="F48" i="7"/>
  <c r="H48" i="7"/>
  <c r="I48" i="7"/>
  <c r="D48" i="5"/>
  <c r="F48" i="5"/>
  <c r="G48" i="5"/>
  <c r="E49" i="5"/>
  <c r="E49" i="4"/>
  <c r="D48" i="4"/>
  <c r="F48" i="4"/>
  <c r="G48" i="4"/>
  <c r="F49" i="3"/>
  <c r="H49" i="3"/>
  <c r="I49" i="3"/>
  <c r="G50" i="3"/>
  <c r="G49" i="2"/>
  <c r="I48" i="2"/>
  <c r="F48" i="2"/>
  <c r="H48" i="2"/>
  <c r="G51" i="8"/>
  <c r="F50" i="8"/>
  <c r="H50" i="8"/>
  <c r="I50" i="8"/>
  <c r="F49" i="7"/>
  <c r="H49" i="7"/>
  <c r="I49" i="7"/>
  <c r="G50" i="7"/>
  <c r="G49" i="5"/>
  <c r="E50" i="5"/>
  <c r="D49" i="5"/>
  <c r="F49" i="5"/>
  <c r="D49" i="4"/>
  <c r="F49" i="4"/>
  <c r="G49" i="4"/>
  <c r="E50" i="4"/>
  <c r="I50" i="3"/>
  <c r="G51" i="3"/>
  <c r="F50" i="3"/>
  <c r="H50" i="3"/>
  <c r="F49" i="2"/>
  <c r="H49" i="2"/>
  <c r="I49" i="2"/>
  <c r="G50" i="2"/>
  <c r="F51" i="8"/>
  <c r="H51" i="8"/>
  <c r="I51" i="8"/>
  <c r="G52" i="8"/>
  <c r="F50" i="7"/>
  <c r="H50" i="7"/>
  <c r="I50" i="7"/>
  <c r="G51" i="7"/>
  <c r="E51" i="5"/>
  <c r="G50" i="5"/>
  <c r="D50" i="5"/>
  <c r="F50" i="5"/>
  <c r="D50" i="4"/>
  <c r="F50" i="4"/>
  <c r="G50" i="4"/>
  <c r="E51" i="4"/>
  <c r="G52" i="3"/>
  <c r="F51" i="3"/>
  <c r="H51" i="3"/>
  <c r="I51" i="3"/>
  <c r="F50" i="2"/>
  <c r="H50" i="2"/>
  <c r="I50" i="2"/>
  <c r="G51" i="2"/>
  <c r="F52" i="8"/>
  <c r="H52" i="8"/>
  <c r="I52" i="8"/>
  <c r="G53" i="8"/>
  <c r="I51" i="7"/>
  <c r="G52" i="7"/>
  <c r="F51" i="7"/>
  <c r="H51" i="7"/>
  <c r="D51" i="5"/>
  <c r="F51" i="5"/>
  <c r="E52" i="5"/>
  <c r="G51" i="5"/>
  <c r="G51" i="4"/>
  <c r="E52" i="4"/>
  <c r="D51" i="4"/>
  <c r="F51" i="4"/>
  <c r="F52" i="3"/>
  <c r="H52" i="3"/>
  <c r="I52" i="3"/>
  <c r="G53" i="3"/>
  <c r="I51" i="2"/>
  <c r="G52" i="2"/>
  <c r="F51" i="2"/>
  <c r="H51" i="2"/>
  <c r="G54" i="8"/>
  <c r="I53" i="8"/>
  <c r="F53" i="8"/>
  <c r="H53" i="8"/>
  <c r="G53" i="7"/>
  <c r="F52" i="7"/>
  <c r="H52" i="7"/>
  <c r="I52" i="7"/>
  <c r="D52" i="5"/>
  <c r="F52" i="5"/>
  <c r="G52" i="5"/>
  <c r="E53" i="5"/>
  <c r="E53" i="4"/>
  <c r="D52" i="4"/>
  <c r="F52" i="4"/>
  <c r="G52" i="4"/>
  <c r="F53" i="3"/>
  <c r="H53" i="3"/>
  <c r="AH7" i="6"/>
  <c r="I53" i="3"/>
  <c r="AH8" i="6"/>
  <c r="G54" i="3"/>
  <c r="G53" i="2"/>
  <c r="I52" i="2"/>
  <c r="F52" i="2"/>
  <c r="H52" i="2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I73" i="3"/>
  <c r="AH20" i="6"/>
  <c r="F73" i="3"/>
  <c r="H73" i="3"/>
  <c r="AH19" i="6"/>
  <c r="G55" i="8"/>
  <c r="I54" i="8"/>
  <c r="F54" i="8"/>
  <c r="H54" i="8"/>
  <c r="F53" i="7"/>
  <c r="H53" i="7"/>
  <c r="I53" i="7"/>
  <c r="G54" i="7"/>
  <c r="G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G73" i="5"/>
  <c r="AJ20" i="6"/>
  <c r="D53" i="5"/>
  <c r="F53" i="5"/>
  <c r="D73" i="5"/>
  <c r="F73" i="5"/>
  <c r="AJ19" i="6"/>
  <c r="D53" i="4"/>
  <c r="F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D73" i="4"/>
  <c r="F73" i="4"/>
  <c r="AI19" i="6"/>
  <c r="G53" i="4"/>
  <c r="G73" i="4"/>
  <c r="AI20" i="6"/>
  <c r="I54" i="3"/>
  <c r="F54" i="3"/>
  <c r="H54" i="3"/>
  <c r="F53" i="2"/>
  <c r="H53" i="2"/>
  <c r="I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I73" i="2"/>
  <c r="AG20" i="6"/>
  <c r="F73" i="2"/>
  <c r="H73" i="2"/>
  <c r="AG19" i="6"/>
  <c r="AG7" i="6"/>
  <c r="AI8" i="6"/>
  <c r="AJ7" i="6"/>
  <c r="AG8" i="6"/>
  <c r="AJ8" i="6"/>
  <c r="AI7" i="6"/>
  <c r="F55" i="8"/>
  <c r="H55" i="8"/>
  <c r="G56" i="8"/>
  <c r="I55" i="8"/>
  <c r="G55" i="7"/>
  <c r="F54" i="7"/>
  <c r="H54" i="7"/>
  <c r="I54" i="7"/>
  <c r="D54" i="5"/>
  <c r="F54" i="5"/>
  <c r="G54" i="5"/>
  <c r="D54" i="4"/>
  <c r="F54" i="4"/>
  <c r="G54" i="4"/>
  <c r="F55" i="3"/>
  <c r="H55" i="3"/>
  <c r="I55" i="3"/>
  <c r="F54" i="2"/>
  <c r="H54" i="2"/>
  <c r="I54" i="2"/>
  <c r="I56" i="8"/>
  <c r="F56" i="8"/>
  <c r="H56" i="8"/>
  <c r="G57" i="8"/>
  <c r="I55" i="7"/>
  <c r="G56" i="7"/>
  <c r="F55" i="7"/>
  <c r="H55" i="7"/>
  <c r="G55" i="5"/>
  <c r="D55" i="5"/>
  <c r="F55" i="5"/>
  <c r="G55" i="4"/>
  <c r="D55" i="4"/>
  <c r="F55" i="4"/>
  <c r="F56" i="3"/>
  <c r="H56" i="3"/>
  <c r="I56" i="3"/>
  <c r="I55" i="2"/>
  <c r="F55" i="2"/>
  <c r="H55" i="2"/>
  <c r="G58" i="8"/>
  <c r="F57" i="8"/>
  <c r="H57" i="8"/>
  <c r="I57" i="8"/>
  <c r="G57" i="7"/>
  <c r="F56" i="7"/>
  <c r="H56" i="7"/>
  <c r="I56" i="7"/>
  <c r="D56" i="5"/>
  <c r="F56" i="5"/>
  <c r="G56" i="5"/>
  <c r="D56" i="4"/>
  <c r="F56" i="4"/>
  <c r="G56" i="4"/>
  <c r="F57" i="3"/>
  <c r="H57" i="3"/>
  <c r="I57" i="3"/>
  <c r="I56" i="2"/>
  <c r="F56" i="2"/>
  <c r="H56" i="2"/>
  <c r="I58" i="8"/>
  <c r="G59" i="8"/>
  <c r="F58" i="8"/>
  <c r="H58" i="8"/>
  <c r="F57" i="7"/>
  <c r="H57" i="7"/>
  <c r="G58" i="7"/>
  <c r="I57" i="7"/>
  <c r="G57" i="5"/>
  <c r="D57" i="5"/>
  <c r="F57" i="5"/>
  <c r="D57" i="4"/>
  <c r="F57" i="4"/>
  <c r="G57" i="4"/>
  <c r="I58" i="3"/>
  <c r="F58" i="3"/>
  <c r="H58" i="3"/>
  <c r="F57" i="2"/>
  <c r="H57" i="2"/>
  <c r="I57" i="2"/>
  <c r="F59" i="8"/>
  <c r="H59" i="8"/>
  <c r="G60" i="8"/>
  <c r="I59" i="8"/>
  <c r="F58" i="7"/>
  <c r="H58" i="7"/>
  <c r="I58" i="7"/>
  <c r="G59" i="7"/>
  <c r="D58" i="5"/>
  <c r="F58" i="5"/>
  <c r="G58" i="5"/>
  <c r="D58" i="4"/>
  <c r="F58" i="4"/>
  <c r="G58" i="4"/>
  <c r="F59" i="3"/>
  <c r="H59" i="3"/>
  <c r="I59" i="3"/>
  <c r="F58" i="2"/>
  <c r="H58" i="2"/>
  <c r="I58" i="2"/>
  <c r="I60" i="8"/>
  <c r="G61" i="8"/>
  <c r="F60" i="8"/>
  <c r="H60" i="8"/>
  <c r="I59" i="7"/>
  <c r="G60" i="7"/>
  <c r="F59" i="7"/>
  <c r="H59" i="7"/>
  <c r="G59" i="5"/>
  <c r="D59" i="5"/>
  <c r="F59" i="5"/>
  <c r="G59" i="4"/>
  <c r="D59" i="4"/>
  <c r="F59" i="4"/>
  <c r="F60" i="3"/>
  <c r="H60" i="3"/>
  <c r="I60" i="3"/>
  <c r="I59" i="2"/>
  <c r="F59" i="2"/>
  <c r="H59" i="2"/>
  <c r="G62" i="8"/>
  <c r="F61" i="8"/>
  <c r="H61" i="8"/>
  <c r="I61" i="8"/>
  <c r="G61" i="7"/>
  <c r="F60" i="7"/>
  <c r="H60" i="7"/>
  <c r="I60" i="7"/>
  <c r="G60" i="5"/>
  <c r="D60" i="5"/>
  <c r="F60" i="5"/>
  <c r="D60" i="4"/>
  <c r="F60" i="4"/>
  <c r="G60" i="4"/>
  <c r="F61" i="3"/>
  <c r="H61" i="3"/>
  <c r="I61" i="3"/>
  <c r="I60" i="2"/>
  <c r="F60" i="2"/>
  <c r="H60" i="2"/>
  <c r="F62" i="8"/>
  <c r="H62" i="8"/>
  <c r="I62" i="8"/>
  <c r="G63" i="8"/>
  <c r="G62" i="7"/>
  <c r="F61" i="7"/>
  <c r="H61" i="7"/>
  <c r="I61" i="7"/>
  <c r="D61" i="5"/>
  <c r="F61" i="5"/>
  <c r="G61" i="5"/>
  <c r="D61" i="4"/>
  <c r="F61" i="4"/>
  <c r="G61" i="4"/>
  <c r="I62" i="3"/>
  <c r="F62" i="3"/>
  <c r="H62" i="3"/>
  <c r="F61" i="2"/>
  <c r="H61" i="2"/>
  <c r="I61" i="2"/>
  <c r="F63" i="8"/>
  <c r="H63" i="8"/>
  <c r="I63" i="8"/>
  <c r="G64" i="8"/>
  <c r="F62" i="7"/>
  <c r="H62" i="7"/>
  <c r="I62" i="7"/>
  <c r="G63" i="7"/>
  <c r="D62" i="5"/>
  <c r="F62" i="5"/>
  <c r="G62" i="5"/>
  <c r="G62" i="4"/>
  <c r="D62" i="4"/>
  <c r="F62" i="4"/>
  <c r="I63" i="3"/>
  <c r="F63" i="3"/>
  <c r="H63" i="3"/>
  <c r="I62" i="2"/>
  <c r="F62" i="2"/>
  <c r="H62" i="2"/>
  <c r="I64" i="8"/>
  <c r="G65" i="8"/>
  <c r="F64" i="8"/>
  <c r="H64" i="8"/>
  <c r="F63" i="7"/>
  <c r="H63" i="7"/>
  <c r="I63" i="7"/>
  <c r="G64" i="7"/>
  <c r="G63" i="5"/>
  <c r="D63" i="5"/>
  <c r="F63" i="5"/>
  <c r="G63" i="4"/>
  <c r="D63" i="4"/>
  <c r="F63" i="4"/>
  <c r="F64" i="3"/>
  <c r="H64" i="3"/>
  <c r="I64" i="3"/>
  <c r="I63" i="2"/>
  <c r="F63" i="2"/>
  <c r="H63" i="2"/>
  <c r="G66" i="8"/>
  <c r="F65" i="8"/>
  <c r="H65" i="8"/>
  <c r="I65" i="8"/>
  <c r="I64" i="7"/>
  <c r="G65" i="7"/>
  <c r="F64" i="7"/>
  <c r="H64" i="7"/>
  <c r="D64" i="5"/>
  <c r="F64" i="5"/>
  <c r="G64" i="5"/>
  <c r="D64" i="4"/>
  <c r="F64" i="4"/>
  <c r="G64" i="4"/>
  <c r="F65" i="3"/>
  <c r="H65" i="3"/>
  <c r="I65" i="3"/>
  <c r="I64" i="2"/>
  <c r="F64" i="2"/>
  <c r="H64" i="2"/>
  <c r="F66" i="8"/>
  <c r="H66" i="8"/>
  <c r="I66" i="8"/>
  <c r="G67" i="8"/>
  <c r="G66" i="7"/>
  <c r="F65" i="7"/>
  <c r="H65" i="7"/>
  <c r="I65" i="7"/>
  <c r="D65" i="5"/>
  <c r="F65" i="5"/>
  <c r="G65" i="5"/>
  <c r="D65" i="4"/>
  <c r="F65" i="4"/>
  <c r="G65" i="4"/>
  <c r="I66" i="3"/>
  <c r="F66" i="3"/>
  <c r="H66" i="3"/>
  <c r="F65" i="2"/>
  <c r="H65" i="2"/>
  <c r="I65" i="2"/>
  <c r="F67" i="8"/>
  <c r="H67" i="8"/>
  <c r="I67" i="8"/>
  <c r="G68" i="8"/>
  <c r="F66" i="7"/>
  <c r="H66" i="7"/>
  <c r="I66" i="7"/>
  <c r="G67" i="7"/>
  <c r="D66" i="5"/>
  <c r="F66" i="5"/>
  <c r="G66" i="5"/>
  <c r="D66" i="4"/>
  <c r="F66" i="4"/>
  <c r="G66" i="4"/>
  <c r="F67" i="3"/>
  <c r="H67" i="3"/>
  <c r="I67" i="3"/>
  <c r="I66" i="2"/>
  <c r="F66" i="2"/>
  <c r="H66" i="2"/>
  <c r="I68" i="8"/>
  <c r="G69" i="8"/>
  <c r="F68" i="8"/>
  <c r="H68" i="8"/>
  <c r="F67" i="7"/>
  <c r="H67" i="7"/>
  <c r="I67" i="7"/>
  <c r="G68" i="7"/>
  <c r="G67" i="5"/>
  <c r="D67" i="5"/>
  <c r="F67" i="5"/>
  <c r="G67" i="4"/>
  <c r="D67" i="4"/>
  <c r="F67" i="4"/>
  <c r="F68" i="3"/>
  <c r="H68" i="3"/>
  <c r="I68" i="3"/>
  <c r="I67" i="2"/>
  <c r="F67" i="2"/>
  <c r="H67" i="2"/>
  <c r="G70" i="8"/>
  <c r="F69" i="8"/>
  <c r="H69" i="8"/>
  <c r="I69" i="8"/>
  <c r="I68" i="7"/>
  <c r="G69" i="7"/>
  <c r="F68" i="7"/>
  <c r="H68" i="7"/>
  <c r="D68" i="5"/>
  <c r="F68" i="5"/>
  <c r="G68" i="5"/>
  <c r="D68" i="4"/>
  <c r="F68" i="4"/>
  <c r="G68" i="4"/>
  <c r="F69" i="3"/>
  <c r="H69" i="3"/>
  <c r="I69" i="3"/>
  <c r="F68" i="2"/>
  <c r="H68" i="2"/>
  <c r="I68" i="2"/>
  <c r="F70" i="8"/>
  <c r="H70" i="8"/>
  <c r="I70" i="8"/>
  <c r="G71" i="8"/>
  <c r="G70" i="7"/>
  <c r="F69" i="7"/>
  <c r="H69" i="7"/>
  <c r="I69" i="7"/>
  <c r="D69" i="5"/>
  <c r="F69" i="5"/>
  <c r="G69" i="5"/>
  <c r="D69" i="4"/>
  <c r="F69" i="4"/>
  <c r="G69" i="4"/>
  <c r="I70" i="3"/>
  <c r="F70" i="3"/>
  <c r="H70" i="3"/>
  <c r="F69" i="2"/>
  <c r="H69" i="2"/>
  <c r="I69" i="2"/>
  <c r="F71" i="8"/>
  <c r="H71" i="8"/>
  <c r="I71" i="8"/>
  <c r="G72" i="8"/>
  <c r="G71" i="7"/>
  <c r="F70" i="7"/>
  <c r="H70" i="7"/>
  <c r="I70" i="7"/>
  <c r="D70" i="5"/>
  <c r="F70" i="5"/>
  <c r="G70" i="5"/>
  <c r="D70" i="4"/>
  <c r="F70" i="4"/>
  <c r="G70" i="4"/>
  <c r="F71" i="3"/>
  <c r="H71" i="3"/>
  <c r="I71" i="3"/>
  <c r="I70" i="2"/>
  <c r="F70" i="2"/>
  <c r="H70" i="2"/>
  <c r="I72" i="8"/>
  <c r="G73" i="8"/>
  <c r="F72" i="8"/>
  <c r="H72" i="8"/>
  <c r="G72" i="7"/>
  <c r="F71" i="7"/>
  <c r="H71" i="7"/>
  <c r="I71" i="7"/>
  <c r="G71" i="5"/>
  <c r="D71" i="5"/>
  <c r="F71" i="5"/>
  <c r="G71" i="4"/>
  <c r="D71" i="4"/>
  <c r="F71" i="4"/>
  <c r="F72" i="3"/>
  <c r="H72" i="3"/>
  <c r="I72" i="3"/>
  <c r="F71" i="2"/>
  <c r="H71" i="2"/>
  <c r="I71" i="2"/>
  <c r="G74" i="8"/>
  <c r="F73" i="8"/>
  <c r="H73" i="8"/>
  <c r="I73" i="8"/>
  <c r="I4" i="1"/>
  <c r="F72" i="7"/>
  <c r="H72" i="7"/>
  <c r="G73" i="7"/>
  <c r="I72" i="7"/>
  <c r="D72" i="5"/>
  <c r="F72" i="5"/>
  <c r="G72" i="5"/>
  <c r="D72" i="4"/>
  <c r="F72" i="4"/>
  <c r="G72" i="4"/>
  <c r="G74" i="3"/>
  <c r="I72" i="2"/>
  <c r="F72" i="2"/>
  <c r="H72" i="2"/>
  <c r="I74" i="8"/>
  <c r="F74" i="8"/>
  <c r="H74" i="8"/>
  <c r="G75" i="8"/>
  <c r="F73" i="7"/>
  <c r="H73" i="7"/>
  <c r="I73" i="7"/>
  <c r="G74" i="7"/>
  <c r="E74" i="5"/>
  <c r="E74" i="4"/>
  <c r="G75" i="3"/>
  <c r="I74" i="3"/>
  <c r="F74" i="3"/>
  <c r="H74" i="3"/>
  <c r="G74" i="2"/>
  <c r="F75" i="8"/>
  <c r="H75" i="8"/>
  <c r="G76" i="8"/>
  <c r="I75" i="8"/>
  <c r="I74" i="7"/>
  <c r="G75" i="7"/>
  <c r="F74" i="7"/>
  <c r="H74" i="7"/>
  <c r="E75" i="5"/>
  <c r="D74" i="5"/>
  <c r="F74" i="5"/>
  <c r="G74" i="5"/>
  <c r="G74" i="4"/>
  <c r="E75" i="4"/>
  <c r="D74" i="4"/>
  <c r="F74" i="4"/>
  <c r="G76" i="3"/>
  <c r="F75" i="3"/>
  <c r="H75" i="3"/>
  <c r="I75" i="3"/>
  <c r="I74" i="2"/>
  <c r="G75" i="2"/>
  <c r="F74" i="2"/>
  <c r="H74" i="2"/>
  <c r="I76" i="8"/>
  <c r="F76" i="8"/>
  <c r="H76" i="8"/>
  <c r="G77" i="8"/>
  <c r="G76" i="7"/>
  <c r="I75" i="7"/>
  <c r="F75" i="7"/>
  <c r="H75" i="7"/>
  <c r="G75" i="5"/>
  <c r="E76" i="5"/>
  <c r="D75" i="5"/>
  <c r="F75" i="5"/>
  <c r="E76" i="4"/>
  <c r="G75" i="4"/>
  <c r="D75" i="4"/>
  <c r="F75" i="4"/>
  <c r="F76" i="3"/>
  <c r="H76" i="3"/>
  <c r="I76" i="3"/>
  <c r="G77" i="3"/>
  <c r="G76" i="2"/>
  <c r="F75" i="2"/>
  <c r="H75" i="2"/>
  <c r="I75" i="2"/>
  <c r="G78" i="8"/>
  <c r="F77" i="8"/>
  <c r="H77" i="8"/>
  <c r="I77" i="8"/>
  <c r="F76" i="7"/>
  <c r="H76" i="7"/>
  <c r="G77" i="7"/>
  <c r="I76" i="7"/>
  <c r="D76" i="5"/>
  <c r="F76" i="5"/>
  <c r="G76" i="5"/>
  <c r="E77" i="5"/>
  <c r="D76" i="4"/>
  <c r="F76" i="4"/>
  <c r="G76" i="4"/>
  <c r="E77" i="4"/>
  <c r="F77" i="3"/>
  <c r="H77" i="3"/>
  <c r="I77" i="3"/>
  <c r="G78" i="3"/>
  <c r="F76" i="2"/>
  <c r="H76" i="2"/>
  <c r="I76" i="2"/>
  <c r="G77" i="2"/>
  <c r="I78" i="8"/>
  <c r="F78" i="8"/>
  <c r="H78" i="8"/>
  <c r="G79" i="8"/>
  <c r="F77" i="7"/>
  <c r="H77" i="7"/>
  <c r="I77" i="7"/>
  <c r="G78" i="7"/>
  <c r="G77" i="5"/>
  <c r="E78" i="5"/>
  <c r="D77" i="5"/>
  <c r="F77" i="5"/>
  <c r="D77" i="4"/>
  <c r="F77" i="4"/>
  <c r="G77" i="4"/>
  <c r="E78" i="4"/>
  <c r="I78" i="3"/>
  <c r="G79" i="3"/>
  <c r="F78" i="3"/>
  <c r="H78" i="3"/>
  <c r="F77" i="2"/>
  <c r="H77" i="2"/>
  <c r="I77" i="2"/>
  <c r="G78" i="2"/>
  <c r="F79" i="8"/>
  <c r="H79" i="8"/>
  <c r="I79" i="8"/>
  <c r="G80" i="8"/>
  <c r="I78" i="7"/>
  <c r="G79" i="7"/>
  <c r="F78" i="7"/>
  <c r="H78" i="7"/>
  <c r="E79" i="5"/>
  <c r="G78" i="5"/>
  <c r="D78" i="5"/>
  <c r="F78" i="5"/>
  <c r="G78" i="4"/>
  <c r="E79" i="4"/>
  <c r="D78" i="4"/>
  <c r="F78" i="4"/>
  <c r="G80" i="3"/>
  <c r="F79" i="3"/>
  <c r="H79" i="3"/>
  <c r="I79" i="3"/>
  <c r="G79" i="2"/>
  <c r="I78" i="2"/>
  <c r="F78" i="2"/>
  <c r="H78" i="2"/>
  <c r="I80" i="8"/>
  <c r="G81" i="8"/>
  <c r="F80" i="8"/>
  <c r="H80" i="8"/>
  <c r="G80" i="7"/>
  <c r="F79" i="7"/>
  <c r="H79" i="7"/>
  <c r="I79" i="7"/>
  <c r="D79" i="5"/>
  <c r="F79" i="5"/>
  <c r="G79" i="5"/>
  <c r="E80" i="5"/>
  <c r="G79" i="4"/>
  <c r="E80" i="4"/>
  <c r="D79" i="4"/>
  <c r="F79" i="4"/>
  <c r="F80" i="3"/>
  <c r="H80" i="3"/>
  <c r="I80" i="3"/>
  <c r="G81" i="3"/>
  <c r="F79" i="2"/>
  <c r="H79" i="2"/>
  <c r="G80" i="2"/>
  <c r="I79" i="2"/>
  <c r="G82" i="8"/>
  <c r="F81" i="8"/>
  <c r="H81" i="8"/>
  <c r="I81" i="8"/>
  <c r="F80" i="7"/>
  <c r="H80" i="7"/>
  <c r="I80" i="7"/>
  <c r="G81" i="7"/>
  <c r="D80" i="5"/>
  <c r="F80" i="5"/>
  <c r="E81" i="5"/>
  <c r="G80" i="5"/>
  <c r="E81" i="4"/>
  <c r="D80" i="4"/>
  <c r="F80" i="4"/>
  <c r="G80" i="4"/>
  <c r="F81" i="3"/>
  <c r="H81" i="3"/>
  <c r="I81" i="3"/>
  <c r="G82" i="3"/>
  <c r="F80" i="2"/>
  <c r="H80" i="2"/>
  <c r="G81" i="2"/>
  <c r="I80" i="2"/>
  <c r="F82" i="8"/>
  <c r="H82" i="8"/>
  <c r="I82" i="8"/>
  <c r="G83" i="8"/>
  <c r="F81" i="7"/>
  <c r="H81" i="7"/>
  <c r="I81" i="7"/>
  <c r="G82" i="7"/>
  <c r="G81" i="5"/>
  <c r="E82" i="5"/>
  <c r="D81" i="5"/>
  <c r="F81" i="5"/>
  <c r="D81" i="4"/>
  <c r="F81" i="4"/>
  <c r="G81" i="4"/>
  <c r="E82" i="4"/>
  <c r="I82" i="3"/>
  <c r="G83" i="3"/>
  <c r="F82" i="3"/>
  <c r="H82" i="3"/>
  <c r="I81" i="2"/>
  <c r="G82" i="2"/>
  <c r="F81" i="2"/>
  <c r="H81" i="2"/>
  <c r="G84" i="8"/>
  <c r="F83" i="8"/>
  <c r="H83" i="8"/>
  <c r="I83" i="8"/>
  <c r="G83" i="7"/>
  <c r="I82" i="7"/>
  <c r="F82" i="7"/>
  <c r="H82" i="7"/>
  <c r="E83" i="5"/>
  <c r="D82" i="5"/>
  <c r="F82" i="5"/>
  <c r="G82" i="5"/>
  <c r="D82" i="4"/>
  <c r="F82" i="4"/>
  <c r="G82" i="4"/>
  <c r="E83" i="4"/>
  <c r="G84" i="3"/>
  <c r="F83" i="3"/>
  <c r="H83" i="3"/>
  <c r="I83" i="3"/>
  <c r="G83" i="2"/>
  <c r="I82" i="2"/>
  <c r="F82" i="2"/>
  <c r="H82" i="2"/>
  <c r="I84" i="8"/>
  <c r="G85" i="8"/>
  <c r="F84" i="8"/>
  <c r="H84" i="8"/>
  <c r="I83" i="7"/>
  <c r="G84" i="7"/>
  <c r="F83" i="7"/>
  <c r="H83" i="7"/>
  <c r="E84" i="5"/>
  <c r="D83" i="5"/>
  <c r="F83" i="5"/>
  <c r="G83" i="5"/>
  <c r="D83" i="4"/>
  <c r="F83" i="4"/>
  <c r="G83" i="4"/>
  <c r="E84" i="4"/>
  <c r="I84" i="3"/>
  <c r="G85" i="3"/>
  <c r="F84" i="3"/>
  <c r="H84" i="3"/>
  <c r="G84" i="2"/>
  <c r="I83" i="2"/>
  <c r="F83" i="2"/>
  <c r="H83" i="2"/>
  <c r="G86" i="8"/>
  <c r="F85" i="8"/>
  <c r="H85" i="8"/>
  <c r="I85" i="8"/>
  <c r="G85" i="7"/>
  <c r="F84" i="7"/>
  <c r="H84" i="7"/>
  <c r="I84" i="7"/>
  <c r="D84" i="5"/>
  <c r="F84" i="5"/>
  <c r="E85" i="5"/>
  <c r="G84" i="5"/>
  <c r="G84" i="4"/>
  <c r="E85" i="4"/>
  <c r="D84" i="4"/>
  <c r="F84" i="4"/>
  <c r="G86" i="3"/>
  <c r="F85" i="3"/>
  <c r="H85" i="3"/>
  <c r="I85" i="3"/>
  <c r="F84" i="2"/>
  <c r="H84" i="2"/>
  <c r="G85" i="2"/>
  <c r="I84" i="2"/>
  <c r="F86" i="8"/>
  <c r="H86" i="8"/>
  <c r="I86" i="8"/>
  <c r="G87" i="8"/>
  <c r="F85" i="7"/>
  <c r="H85" i="7"/>
  <c r="I85" i="7"/>
  <c r="G86" i="7"/>
  <c r="G85" i="5"/>
  <c r="E86" i="5"/>
  <c r="D85" i="5"/>
  <c r="F85" i="5"/>
  <c r="E86" i="4"/>
  <c r="D85" i="4"/>
  <c r="F85" i="4"/>
  <c r="G85" i="4"/>
  <c r="I86" i="3"/>
  <c r="F86" i="3"/>
  <c r="H86" i="3"/>
  <c r="G87" i="3"/>
  <c r="G86" i="2"/>
  <c r="I85" i="2"/>
  <c r="F85" i="2"/>
  <c r="H85" i="2"/>
  <c r="F87" i="8"/>
  <c r="H87" i="8"/>
  <c r="I87" i="8"/>
  <c r="G88" i="8"/>
  <c r="F86" i="7"/>
  <c r="H86" i="7"/>
  <c r="I86" i="7"/>
  <c r="G87" i="7"/>
  <c r="E87" i="5"/>
  <c r="G86" i="5"/>
  <c r="D86" i="5"/>
  <c r="F86" i="5"/>
  <c r="D86" i="4"/>
  <c r="F86" i="4"/>
  <c r="G86" i="4"/>
  <c r="E87" i="4"/>
  <c r="F87" i="3"/>
  <c r="H87" i="3"/>
  <c r="G88" i="3"/>
  <c r="I87" i="3"/>
  <c r="I86" i="2"/>
  <c r="F86" i="2"/>
  <c r="H86" i="2"/>
  <c r="G87" i="2"/>
  <c r="I88" i="8"/>
  <c r="G89" i="8"/>
  <c r="F88" i="8"/>
  <c r="H88" i="8"/>
  <c r="I87" i="7"/>
  <c r="G88" i="7"/>
  <c r="F87" i="7"/>
  <c r="H87" i="7"/>
  <c r="D87" i="5"/>
  <c r="F87" i="5"/>
  <c r="G87" i="5"/>
  <c r="E88" i="5"/>
  <c r="D87" i="4"/>
  <c r="F87" i="4"/>
  <c r="G87" i="4"/>
  <c r="E88" i="4"/>
  <c r="I88" i="3"/>
  <c r="G89" i="3"/>
  <c r="F88" i="3"/>
  <c r="H88" i="3"/>
  <c r="F87" i="2"/>
  <c r="H87" i="2"/>
  <c r="G88" i="2"/>
  <c r="I87" i="2"/>
  <c r="G90" i="8"/>
  <c r="F89" i="8"/>
  <c r="H89" i="8"/>
  <c r="I89" i="8"/>
  <c r="G89" i="7"/>
  <c r="F88" i="7"/>
  <c r="H88" i="7"/>
  <c r="I88" i="7"/>
  <c r="D88" i="5"/>
  <c r="F88" i="5"/>
  <c r="G88" i="5"/>
  <c r="E89" i="5"/>
  <c r="G88" i="4"/>
  <c r="E89" i="4"/>
  <c r="D88" i="4"/>
  <c r="F88" i="4"/>
  <c r="G90" i="3"/>
  <c r="F89" i="3"/>
  <c r="H89" i="3"/>
  <c r="I89" i="3"/>
  <c r="F88" i="2"/>
  <c r="H88" i="2"/>
  <c r="I88" i="2"/>
  <c r="G89" i="2"/>
  <c r="F90" i="8"/>
  <c r="H90" i="8"/>
  <c r="I90" i="8"/>
  <c r="G91" i="8"/>
  <c r="F89" i="7"/>
  <c r="H89" i="7"/>
  <c r="I89" i="7"/>
  <c r="G90" i="7"/>
  <c r="G89" i="5"/>
  <c r="E90" i="5"/>
  <c r="D89" i="5"/>
  <c r="F89" i="5"/>
  <c r="E90" i="4"/>
  <c r="D89" i="4"/>
  <c r="F89" i="4"/>
  <c r="G89" i="4"/>
  <c r="F90" i="3"/>
  <c r="H90" i="3"/>
  <c r="I90" i="3"/>
  <c r="G91" i="3"/>
  <c r="I89" i="2"/>
  <c r="G90" i="2"/>
  <c r="F89" i="2"/>
  <c r="H89" i="2"/>
  <c r="F91" i="8"/>
  <c r="H91" i="8"/>
  <c r="I91" i="8"/>
  <c r="G92" i="8"/>
  <c r="F90" i="7"/>
  <c r="H90" i="7"/>
  <c r="I90" i="7"/>
  <c r="G91" i="7"/>
  <c r="E91" i="5"/>
  <c r="G90" i="5"/>
  <c r="D90" i="5"/>
  <c r="F90" i="5"/>
  <c r="D90" i="4"/>
  <c r="F90" i="4"/>
  <c r="G90" i="4"/>
  <c r="E91" i="4"/>
  <c r="F91" i="3"/>
  <c r="H91" i="3"/>
  <c r="I91" i="3"/>
  <c r="G92" i="3"/>
  <c r="G91" i="2"/>
  <c r="F90" i="2"/>
  <c r="H90" i="2"/>
  <c r="I90" i="2"/>
  <c r="I92" i="8"/>
  <c r="G93" i="8"/>
  <c r="F92" i="8"/>
  <c r="H92" i="8"/>
  <c r="I91" i="7"/>
  <c r="G92" i="7"/>
  <c r="F91" i="7"/>
  <c r="H91" i="7"/>
  <c r="E92" i="5"/>
  <c r="D91" i="5"/>
  <c r="F91" i="5"/>
  <c r="G91" i="5"/>
  <c r="D91" i="4"/>
  <c r="F91" i="4"/>
  <c r="G91" i="4"/>
  <c r="E92" i="4"/>
  <c r="I92" i="3"/>
  <c r="G93" i="3"/>
  <c r="F92" i="3"/>
  <c r="H92" i="3"/>
  <c r="F91" i="2"/>
  <c r="H91" i="2"/>
  <c r="G92" i="2"/>
  <c r="I91" i="2"/>
  <c r="G94" i="8"/>
  <c r="F93" i="8"/>
  <c r="H93" i="8"/>
  <c r="I93" i="8"/>
  <c r="I92" i="7"/>
  <c r="G93" i="7"/>
  <c r="F92" i="7"/>
  <c r="H92" i="7"/>
  <c r="E93" i="5"/>
  <c r="D92" i="5"/>
  <c r="F92" i="5"/>
  <c r="G92" i="5"/>
  <c r="G92" i="4"/>
  <c r="E93" i="4"/>
  <c r="D92" i="4"/>
  <c r="F92" i="4"/>
  <c r="G94" i="3"/>
  <c r="F93" i="3"/>
  <c r="H93" i="3"/>
  <c r="I93" i="3"/>
  <c r="F92" i="2"/>
  <c r="H92" i="2"/>
  <c r="G93" i="2"/>
  <c r="I92" i="2"/>
  <c r="F94" i="8"/>
  <c r="H94" i="8"/>
  <c r="G95" i="8"/>
  <c r="I94" i="8"/>
  <c r="G94" i="7"/>
  <c r="I93" i="7"/>
  <c r="F93" i="7"/>
  <c r="H93" i="7"/>
  <c r="G93" i="5"/>
  <c r="E94" i="5"/>
  <c r="D93" i="5"/>
  <c r="F93" i="5"/>
  <c r="E94" i="4"/>
  <c r="D93" i="4"/>
  <c r="F93" i="4"/>
  <c r="G93" i="4"/>
  <c r="G95" i="3"/>
  <c r="F94" i="3"/>
  <c r="H94" i="3"/>
  <c r="I94" i="3"/>
  <c r="I93" i="2"/>
  <c r="F93" i="2"/>
  <c r="H93" i="2"/>
  <c r="G94" i="2"/>
  <c r="I95" i="8"/>
  <c r="F95" i="8"/>
  <c r="H95" i="8"/>
  <c r="G96" i="8"/>
  <c r="F94" i="7"/>
  <c r="H94" i="7"/>
  <c r="I94" i="7"/>
  <c r="G95" i="7"/>
  <c r="D94" i="5"/>
  <c r="F94" i="5"/>
  <c r="G94" i="5"/>
  <c r="E95" i="5"/>
  <c r="E95" i="4"/>
  <c r="D94" i="4"/>
  <c r="F94" i="4"/>
  <c r="G94" i="4"/>
  <c r="I95" i="3"/>
  <c r="F95" i="3"/>
  <c r="H95" i="3"/>
  <c r="G96" i="3"/>
  <c r="G95" i="2"/>
  <c r="F94" i="2"/>
  <c r="H94" i="2"/>
  <c r="I94" i="2"/>
  <c r="I96" i="8"/>
  <c r="G97" i="8"/>
  <c r="F96" i="8"/>
  <c r="H96" i="8"/>
  <c r="F95" i="7"/>
  <c r="H95" i="7"/>
  <c r="I95" i="7"/>
  <c r="G96" i="7"/>
  <c r="G95" i="5"/>
  <c r="E96" i="5"/>
  <c r="D95" i="5"/>
  <c r="F95" i="5"/>
  <c r="D95" i="4"/>
  <c r="F95" i="4"/>
  <c r="G95" i="4"/>
  <c r="E96" i="4"/>
  <c r="F96" i="3"/>
  <c r="H96" i="3"/>
  <c r="I96" i="3"/>
  <c r="G97" i="3"/>
  <c r="G96" i="2"/>
  <c r="I95" i="2"/>
  <c r="F95" i="2"/>
  <c r="H95" i="2"/>
  <c r="G98" i="8"/>
  <c r="I97" i="8"/>
  <c r="F97" i="8"/>
  <c r="H97" i="8"/>
  <c r="G97" i="7"/>
  <c r="I96" i="7"/>
  <c r="F96" i="7"/>
  <c r="H96" i="7"/>
  <c r="E97" i="5"/>
  <c r="D96" i="5"/>
  <c r="F96" i="5"/>
  <c r="G96" i="5"/>
  <c r="E97" i="4"/>
  <c r="D96" i="4"/>
  <c r="F96" i="4"/>
  <c r="G96" i="4"/>
  <c r="I97" i="3"/>
  <c r="G98" i="3"/>
  <c r="F97" i="3"/>
  <c r="H97" i="3"/>
  <c r="F96" i="2"/>
  <c r="H96" i="2"/>
  <c r="G97" i="2"/>
  <c r="I96" i="2"/>
  <c r="I98" i="8"/>
  <c r="F98" i="8"/>
  <c r="H98" i="8"/>
  <c r="G99" i="8"/>
  <c r="G98" i="7"/>
  <c r="F97" i="7"/>
  <c r="H97" i="7"/>
  <c r="I97" i="7"/>
  <c r="D97" i="5"/>
  <c r="F97" i="5"/>
  <c r="G97" i="5"/>
  <c r="E98" i="5"/>
  <c r="G97" i="4"/>
  <c r="E98" i="4"/>
  <c r="D97" i="4"/>
  <c r="F97" i="4"/>
  <c r="G99" i="3"/>
  <c r="F98" i="3"/>
  <c r="H98" i="3"/>
  <c r="I98" i="3"/>
  <c r="F97" i="2"/>
  <c r="H97" i="2"/>
  <c r="I97" i="2"/>
  <c r="G98" i="2"/>
  <c r="F99" i="8"/>
  <c r="H99" i="8"/>
  <c r="G100" i="8"/>
  <c r="I99" i="8"/>
  <c r="F98" i="7"/>
  <c r="H98" i="7"/>
  <c r="I98" i="7"/>
  <c r="G99" i="7"/>
  <c r="E99" i="5"/>
  <c r="D98" i="5"/>
  <c r="F98" i="5"/>
  <c r="G98" i="5"/>
  <c r="D98" i="4"/>
  <c r="F98" i="4"/>
  <c r="G98" i="4"/>
  <c r="E99" i="4"/>
  <c r="F99" i="3"/>
  <c r="H99" i="3"/>
  <c r="G100" i="3"/>
  <c r="I99" i="3"/>
  <c r="I98" i="2"/>
  <c r="G99" i="2"/>
  <c r="F98" i="2"/>
  <c r="H98" i="2"/>
  <c r="I100" i="8"/>
  <c r="G101" i="8"/>
  <c r="F100" i="8"/>
  <c r="H100" i="8"/>
  <c r="F99" i="7"/>
  <c r="H99" i="7"/>
  <c r="I99" i="7"/>
  <c r="G100" i="7"/>
  <c r="D99" i="5"/>
  <c r="F99" i="5"/>
  <c r="G99" i="5"/>
  <c r="E100" i="5"/>
  <c r="G99" i="4"/>
  <c r="E100" i="4"/>
  <c r="D99" i="4"/>
  <c r="F99" i="4"/>
  <c r="I100" i="3"/>
  <c r="G101" i="3"/>
  <c r="F100" i="3"/>
  <c r="H100" i="3"/>
  <c r="G100" i="2"/>
  <c r="I99" i="2"/>
  <c r="F99" i="2"/>
  <c r="H99" i="2"/>
  <c r="G102" i="8"/>
  <c r="F101" i="8"/>
  <c r="H101" i="8"/>
  <c r="I101" i="8"/>
  <c r="I100" i="7"/>
  <c r="G101" i="7"/>
  <c r="F100" i="7"/>
  <c r="H100" i="7"/>
  <c r="D100" i="5"/>
  <c r="F100" i="5"/>
  <c r="G100" i="5"/>
  <c r="E101" i="5"/>
  <c r="E101" i="4"/>
  <c r="G100" i="4"/>
  <c r="D100" i="4"/>
  <c r="F100" i="4"/>
  <c r="G102" i="3"/>
  <c r="F101" i="3"/>
  <c r="H101" i="3"/>
  <c r="I101" i="3"/>
  <c r="G101" i="2"/>
  <c r="F100" i="2"/>
  <c r="H100" i="2"/>
  <c r="I100" i="2"/>
  <c r="G103" i="8"/>
  <c r="I102" i="8"/>
  <c r="F102" i="8"/>
  <c r="H102" i="8"/>
  <c r="G102" i="7"/>
  <c r="F101" i="7"/>
  <c r="H101" i="7"/>
  <c r="I101" i="7"/>
  <c r="G101" i="5"/>
  <c r="E102" i="5"/>
  <c r="D101" i="5"/>
  <c r="F101" i="5"/>
  <c r="D101" i="4"/>
  <c r="F101" i="4"/>
  <c r="G101" i="4"/>
  <c r="E102" i="4"/>
  <c r="G103" i="3"/>
  <c r="I102" i="3"/>
  <c r="F102" i="3"/>
  <c r="H102" i="3"/>
  <c r="F101" i="2"/>
  <c r="H101" i="2"/>
  <c r="I101" i="2"/>
  <c r="G102" i="2"/>
  <c r="G104" i="8"/>
  <c r="F103" i="8"/>
  <c r="H103" i="8"/>
  <c r="I103" i="8"/>
  <c r="I102" i="7"/>
  <c r="G103" i="7"/>
  <c r="F102" i="7"/>
  <c r="H102" i="7"/>
  <c r="D102" i="5"/>
  <c r="F102" i="5"/>
  <c r="G102" i="5"/>
  <c r="E103" i="5"/>
  <c r="D102" i="4"/>
  <c r="F102" i="4"/>
  <c r="E103" i="4"/>
  <c r="G102" i="4"/>
  <c r="G104" i="3"/>
  <c r="I103" i="3"/>
  <c r="F103" i="3"/>
  <c r="H103" i="3"/>
  <c r="F102" i="2"/>
  <c r="H102" i="2"/>
  <c r="I102" i="2"/>
  <c r="G103" i="2"/>
  <c r="F104" i="8"/>
  <c r="H104" i="8"/>
  <c r="I104" i="8"/>
  <c r="G105" i="8"/>
  <c r="G104" i="7"/>
  <c r="F103" i="7"/>
  <c r="H103" i="7"/>
  <c r="I103" i="7"/>
  <c r="G103" i="5"/>
  <c r="E104" i="5"/>
  <c r="D103" i="5"/>
  <c r="F103" i="5"/>
  <c r="E104" i="4"/>
  <c r="G103" i="4"/>
  <c r="D103" i="4"/>
  <c r="F103" i="4"/>
  <c r="F104" i="3"/>
  <c r="H104" i="3"/>
  <c r="I104" i="3"/>
  <c r="G105" i="3"/>
  <c r="I103" i="2"/>
  <c r="G104" i="2"/>
  <c r="F103" i="2"/>
  <c r="H103" i="2"/>
  <c r="F105" i="8"/>
  <c r="H105" i="8"/>
  <c r="I105" i="8"/>
  <c r="G106" i="8"/>
  <c r="F104" i="7"/>
  <c r="H104" i="7"/>
  <c r="I104" i="7"/>
  <c r="G105" i="7"/>
  <c r="E105" i="5"/>
  <c r="D104" i="5"/>
  <c r="F104" i="5"/>
  <c r="G104" i="5"/>
  <c r="D104" i="4"/>
  <c r="F104" i="4"/>
  <c r="E105" i="4"/>
  <c r="G104" i="4"/>
  <c r="F105" i="3"/>
  <c r="H105" i="3"/>
  <c r="I105" i="3"/>
  <c r="G106" i="3"/>
  <c r="I104" i="2"/>
  <c r="F104" i="2"/>
  <c r="H104" i="2"/>
  <c r="G105" i="2"/>
  <c r="I106" i="8"/>
  <c r="G107" i="8"/>
  <c r="F106" i="8"/>
  <c r="H106" i="8"/>
  <c r="F105" i="7"/>
  <c r="H105" i="7"/>
  <c r="I105" i="7"/>
  <c r="G106" i="7"/>
  <c r="D105" i="5"/>
  <c r="F105" i="5"/>
  <c r="E106" i="5"/>
  <c r="G105" i="5"/>
  <c r="D105" i="4"/>
  <c r="F105" i="4"/>
  <c r="E106" i="4"/>
  <c r="G105" i="4"/>
  <c r="I106" i="3"/>
  <c r="G107" i="3"/>
  <c r="F106" i="3"/>
  <c r="H106" i="3"/>
  <c r="G106" i="2"/>
  <c r="I105" i="2"/>
  <c r="F105" i="2"/>
  <c r="H105" i="2"/>
  <c r="I107" i="8"/>
  <c r="G108" i="8"/>
  <c r="F107" i="8"/>
  <c r="H107" i="8"/>
  <c r="G107" i="7"/>
  <c r="I106" i="7"/>
  <c r="F106" i="7"/>
  <c r="H106" i="7"/>
  <c r="E107" i="5"/>
  <c r="D106" i="5"/>
  <c r="F106" i="5"/>
  <c r="G106" i="5"/>
  <c r="D106" i="4"/>
  <c r="F106" i="4"/>
  <c r="G106" i="4"/>
  <c r="E107" i="4"/>
  <c r="G108" i="3"/>
  <c r="F107" i="3"/>
  <c r="H107" i="3"/>
  <c r="I107" i="3"/>
  <c r="G107" i="2"/>
  <c r="F106" i="2"/>
  <c r="H106" i="2"/>
  <c r="I106" i="2"/>
  <c r="F108" i="8"/>
  <c r="H108" i="8"/>
  <c r="I108" i="8"/>
  <c r="G109" i="8"/>
  <c r="G108" i="7"/>
  <c r="F107" i="7"/>
  <c r="H107" i="7"/>
  <c r="I107" i="7"/>
  <c r="E108" i="5"/>
  <c r="D107" i="5"/>
  <c r="F107" i="5"/>
  <c r="G107" i="5"/>
  <c r="G107" i="4"/>
  <c r="E108" i="4"/>
  <c r="D107" i="4"/>
  <c r="F107" i="4"/>
  <c r="I108" i="3"/>
  <c r="G109" i="3"/>
  <c r="F108" i="3"/>
  <c r="H108" i="3"/>
  <c r="G108" i="2"/>
  <c r="F107" i="2"/>
  <c r="H107" i="2"/>
  <c r="I107" i="2"/>
  <c r="G110" i="8"/>
  <c r="I109" i="8"/>
  <c r="F109" i="8"/>
  <c r="H109" i="8"/>
  <c r="G109" i="7"/>
  <c r="F108" i="7"/>
  <c r="H108" i="7"/>
  <c r="I108" i="7"/>
  <c r="D108" i="5"/>
  <c r="F108" i="5"/>
  <c r="G108" i="5"/>
  <c r="E109" i="5"/>
  <c r="E109" i="4"/>
  <c r="G108" i="4"/>
  <c r="D108" i="4"/>
  <c r="F108" i="4"/>
  <c r="I109" i="3"/>
  <c r="G110" i="3"/>
  <c r="F109" i="3"/>
  <c r="H109" i="3"/>
  <c r="G109" i="2"/>
  <c r="F108" i="2"/>
  <c r="H108" i="2"/>
  <c r="I108" i="2"/>
  <c r="F110" i="8"/>
  <c r="H110" i="8"/>
  <c r="I110" i="8"/>
  <c r="G111" i="8"/>
  <c r="G110" i="7"/>
  <c r="F109" i="7"/>
  <c r="H109" i="7"/>
  <c r="I109" i="7"/>
  <c r="E110" i="5"/>
  <c r="D109" i="5"/>
  <c r="F109" i="5"/>
  <c r="G109" i="5"/>
  <c r="E110" i="4"/>
  <c r="D109" i="4"/>
  <c r="F109" i="4"/>
  <c r="G109" i="4"/>
  <c r="I110" i="3"/>
  <c r="G111" i="3"/>
  <c r="F110" i="3"/>
  <c r="H110" i="3"/>
  <c r="G110" i="2"/>
  <c r="F109" i="2"/>
  <c r="H109" i="2"/>
  <c r="I109" i="2"/>
  <c r="G112" i="8"/>
  <c r="F111" i="8"/>
  <c r="H111" i="8"/>
  <c r="I111" i="8"/>
  <c r="G111" i="7"/>
  <c r="F110" i="7"/>
  <c r="H110" i="7"/>
  <c r="I110" i="7"/>
  <c r="E111" i="5"/>
  <c r="D110" i="5"/>
  <c r="F110" i="5"/>
  <c r="G110" i="5"/>
  <c r="D110" i="4"/>
  <c r="F110" i="4"/>
  <c r="E111" i="4"/>
  <c r="G110" i="4"/>
  <c r="F111" i="3"/>
  <c r="H111" i="3"/>
  <c r="I111" i="3"/>
  <c r="G112" i="3"/>
  <c r="F110" i="2"/>
  <c r="H110" i="2"/>
  <c r="I110" i="2"/>
  <c r="G111" i="2"/>
  <c r="F112" i="8"/>
  <c r="H112" i="8"/>
  <c r="I112" i="8"/>
  <c r="G113" i="8"/>
  <c r="F111" i="7"/>
  <c r="H111" i="7"/>
  <c r="I111" i="7"/>
  <c r="G112" i="7"/>
  <c r="E112" i="5"/>
  <c r="D111" i="5"/>
  <c r="F111" i="5"/>
  <c r="G111" i="5"/>
  <c r="D111" i="4"/>
  <c r="F111" i="4"/>
  <c r="G111" i="4"/>
  <c r="E112" i="4"/>
  <c r="F112" i="3"/>
  <c r="H112" i="3"/>
  <c r="I112" i="3"/>
  <c r="G113" i="3"/>
  <c r="G112" i="2"/>
  <c r="I111" i="2"/>
  <c r="F111" i="2"/>
  <c r="H111" i="2"/>
  <c r="I113" i="8"/>
  <c r="K110" i="8"/>
  <c r="F113" i="8"/>
  <c r="H113" i="8"/>
  <c r="F112" i="7"/>
  <c r="H112" i="7"/>
  <c r="I112" i="7"/>
  <c r="G113" i="7"/>
  <c r="D112" i="5"/>
  <c r="F112" i="5"/>
  <c r="G112" i="5"/>
  <c r="E113" i="5"/>
  <c r="D112" i="4"/>
  <c r="F112" i="4"/>
  <c r="G112" i="4"/>
  <c r="E113" i="4"/>
  <c r="I113" i="3"/>
  <c r="K106" i="3"/>
  <c r="F113" i="3"/>
  <c r="H113" i="3"/>
  <c r="F112" i="2"/>
  <c r="H112" i="2"/>
  <c r="I112" i="2"/>
  <c r="G113" i="2"/>
  <c r="K108" i="3"/>
  <c r="K111" i="8"/>
  <c r="K112" i="8"/>
  <c r="K108" i="8"/>
  <c r="K105" i="8"/>
  <c r="J113" i="8"/>
  <c r="L113" i="8"/>
  <c r="J3" i="8"/>
  <c r="J4" i="8"/>
  <c r="J6" i="8"/>
  <c r="J7" i="8"/>
  <c r="J5" i="8"/>
  <c r="J9" i="8"/>
  <c r="J8" i="8"/>
  <c r="J11" i="8"/>
  <c r="J10" i="8"/>
  <c r="J12" i="8"/>
  <c r="J13" i="8"/>
  <c r="J14" i="8"/>
  <c r="J15" i="8"/>
  <c r="J17" i="8"/>
  <c r="J16" i="8"/>
  <c r="J21" i="8"/>
  <c r="J20" i="8"/>
  <c r="J18" i="8"/>
  <c r="J19" i="8"/>
  <c r="J23" i="8"/>
  <c r="J22" i="8"/>
  <c r="J25" i="8"/>
  <c r="J24" i="8"/>
  <c r="J27" i="8"/>
  <c r="J29" i="8"/>
  <c r="J28" i="8"/>
  <c r="J26" i="8"/>
  <c r="J31" i="8"/>
  <c r="J30" i="8"/>
  <c r="J32" i="8"/>
  <c r="J33" i="8"/>
  <c r="J34" i="8"/>
  <c r="J35" i="8"/>
  <c r="J37" i="8"/>
  <c r="J36" i="8"/>
  <c r="J38" i="8"/>
  <c r="J39" i="8"/>
  <c r="J40" i="8"/>
  <c r="J42" i="8"/>
  <c r="J43" i="8"/>
  <c r="J41" i="8"/>
  <c r="J44" i="8"/>
  <c r="J46" i="8"/>
  <c r="J45" i="8"/>
  <c r="J47" i="8"/>
  <c r="J48" i="8"/>
  <c r="J51" i="8"/>
  <c r="J49" i="8"/>
  <c r="J50" i="8"/>
  <c r="J52" i="8"/>
  <c r="J53" i="8"/>
  <c r="J54" i="8"/>
  <c r="J55" i="8"/>
  <c r="J56" i="8"/>
  <c r="J58" i="8"/>
  <c r="J57" i="8"/>
  <c r="J62" i="8"/>
  <c r="J61" i="8"/>
  <c r="J59" i="8"/>
  <c r="J60" i="8"/>
  <c r="J64" i="8"/>
  <c r="J63" i="8"/>
  <c r="J66" i="8"/>
  <c r="J67" i="8"/>
  <c r="J65" i="8"/>
  <c r="J68" i="8"/>
  <c r="J69" i="8"/>
  <c r="J70" i="8"/>
  <c r="J75" i="8"/>
  <c r="J72" i="8"/>
  <c r="J71" i="8"/>
  <c r="J73" i="8"/>
  <c r="J74" i="8"/>
  <c r="J76" i="8"/>
  <c r="J77" i="8"/>
  <c r="J79" i="8"/>
  <c r="J80" i="8"/>
  <c r="J81" i="8"/>
  <c r="J78" i="8"/>
  <c r="J82" i="8"/>
  <c r="J83" i="8"/>
  <c r="J84" i="8"/>
  <c r="J85" i="8"/>
  <c r="J86" i="8"/>
  <c r="J87" i="8"/>
  <c r="J89" i="8"/>
  <c r="J90" i="8"/>
  <c r="J88" i="8"/>
  <c r="J92" i="8"/>
  <c r="J94" i="8"/>
  <c r="J91" i="8"/>
  <c r="J93" i="8"/>
  <c r="J96" i="8"/>
  <c r="J97" i="8"/>
  <c r="J99" i="8"/>
  <c r="J95" i="8"/>
  <c r="J98" i="8"/>
  <c r="J100" i="8"/>
  <c r="J103" i="8"/>
  <c r="J102" i="8"/>
  <c r="J101" i="8"/>
  <c r="J104" i="8"/>
  <c r="J105" i="8"/>
  <c r="J106" i="8"/>
  <c r="J110" i="8"/>
  <c r="J108" i="8"/>
  <c r="K113" i="8"/>
  <c r="M113" i="8"/>
  <c r="K3" i="8"/>
  <c r="K4" i="8"/>
  <c r="K6" i="8"/>
  <c r="K8" i="8"/>
  <c r="K5" i="8"/>
  <c r="K7" i="8"/>
  <c r="K10" i="8"/>
  <c r="K9" i="8"/>
  <c r="K11" i="8"/>
  <c r="K12" i="8"/>
  <c r="K13" i="8"/>
  <c r="K14" i="8"/>
  <c r="K16" i="8"/>
  <c r="K18" i="8"/>
  <c r="K15" i="8"/>
  <c r="K20" i="8"/>
  <c r="K17" i="8"/>
  <c r="K19" i="8"/>
  <c r="K22" i="8"/>
  <c r="K24" i="8"/>
  <c r="K21" i="8"/>
  <c r="K25" i="8"/>
  <c r="K23" i="8"/>
  <c r="K28" i="8"/>
  <c r="K26" i="8"/>
  <c r="K32" i="8"/>
  <c r="K30" i="8"/>
  <c r="K27" i="8"/>
  <c r="K29" i="8"/>
  <c r="K31" i="8"/>
  <c r="K35" i="8"/>
  <c r="K33" i="8"/>
  <c r="K34" i="8"/>
  <c r="K36" i="8"/>
  <c r="K38" i="8"/>
  <c r="K37" i="8"/>
  <c r="K40" i="8"/>
  <c r="K39" i="8"/>
  <c r="K42" i="8"/>
  <c r="K41" i="8"/>
  <c r="K45" i="8"/>
  <c r="K43" i="8"/>
  <c r="K44" i="8"/>
  <c r="K46" i="8"/>
  <c r="K50" i="8"/>
  <c r="K47" i="8"/>
  <c r="K49" i="8"/>
  <c r="K48" i="8"/>
  <c r="K52" i="8"/>
  <c r="K51" i="8"/>
  <c r="K53" i="8"/>
  <c r="K54" i="8"/>
  <c r="K55" i="8"/>
  <c r="K57" i="8"/>
  <c r="K56" i="8"/>
  <c r="K58" i="8"/>
  <c r="K59" i="8"/>
  <c r="K62" i="8"/>
  <c r="K60" i="8"/>
  <c r="K61" i="8"/>
  <c r="K63" i="8"/>
  <c r="K64" i="8"/>
  <c r="K68" i="8"/>
  <c r="K67" i="8"/>
  <c r="K66" i="8"/>
  <c r="K65" i="8"/>
  <c r="K70" i="8"/>
  <c r="K71" i="8"/>
  <c r="K69" i="8"/>
  <c r="K72" i="8"/>
  <c r="K75" i="8"/>
  <c r="K74" i="8"/>
  <c r="K73" i="8"/>
  <c r="I5" i="1"/>
  <c r="K76" i="8"/>
  <c r="K77" i="8"/>
  <c r="K78" i="8"/>
  <c r="K80" i="8"/>
  <c r="K79" i="8"/>
  <c r="K82" i="8"/>
  <c r="K83" i="8"/>
  <c r="K81" i="8"/>
  <c r="K86" i="8"/>
  <c r="K88" i="8"/>
  <c r="K84" i="8"/>
  <c r="K85" i="8"/>
  <c r="K87" i="8"/>
  <c r="K90" i="8"/>
  <c r="K92" i="8"/>
  <c r="K89" i="8"/>
  <c r="K91" i="8"/>
  <c r="K94" i="8"/>
  <c r="K96" i="8"/>
  <c r="K93" i="8"/>
  <c r="K95" i="8"/>
  <c r="K98" i="8"/>
  <c r="K97" i="8"/>
  <c r="K99" i="8"/>
  <c r="K101" i="8"/>
  <c r="K100" i="8"/>
  <c r="K104" i="8"/>
  <c r="K103" i="8"/>
  <c r="K102" i="8"/>
  <c r="K106" i="8"/>
  <c r="J112" i="8"/>
  <c r="L112" i="8"/>
  <c r="J107" i="8"/>
  <c r="J111" i="8"/>
  <c r="K107" i="8"/>
  <c r="J109" i="8"/>
  <c r="K109" i="8"/>
  <c r="I113" i="7"/>
  <c r="K112" i="7"/>
  <c r="F113" i="7"/>
  <c r="H113" i="7"/>
  <c r="J108" i="7"/>
  <c r="G113" i="5"/>
  <c r="I107" i="5"/>
  <c r="D113" i="5"/>
  <c r="F113" i="5"/>
  <c r="H110" i="5"/>
  <c r="G113" i="4"/>
  <c r="D113" i="4"/>
  <c r="F113" i="4"/>
  <c r="J113" i="3"/>
  <c r="L113" i="3"/>
  <c r="J3" i="3"/>
  <c r="J4" i="3"/>
  <c r="J5" i="3"/>
  <c r="J6" i="3"/>
  <c r="J9" i="3"/>
  <c r="J7" i="3"/>
  <c r="J8" i="3"/>
  <c r="J11" i="3"/>
  <c r="J10" i="3"/>
  <c r="J12" i="3"/>
  <c r="J13" i="3"/>
  <c r="J14" i="3"/>
  <c r="J15" i="3"/>
  <c r="J17" i="3"/>
  <c r="J16" i="3"/>
  <c r="J18" i="3"/>
  <c r="J19" i="3"/>
  <c r="J21" i="3"/>
  <c r="J20" i="3"/>
  <c r="J22" i="3"/>
  <c r="J25" i="3"/>
  <c r="J23" i="3"/>
  <c r="J24" i="3"/>
  <c r="J27" i="3"/>
  <c r="J26" i="3"/>
  <c r="J30" i="3"/>
  <c r="J28" i="3"/>
  <c r="J29" i="3"/>
  <c r="J31" i="3"/>
  <c r="J34" i="3"/>
  <c r="J32" i="3"/>
  <c r="J33" i="3"/>
  <c r="J38" i="3"/>
  <c r="J35" i="3"/>
  <c r="J36" i="3"/>
  <c r="J37" i="3"/>
  <c r="J39" i="3"/>
  <c r="J41" i="3"/>
  <c r="J40" i="3"/>
  <c r="J42" i="3"/>
  <c r="J44" i="3"/>
  <c r="J43" i="3"/>
  <c r="J45" i="3"/>
  <c r="J47" i="3"/>
  <c r="J46" i="3"/>
  <c r="J48" i="3"/>
  <c r="J49" i="3"/>
  <c r="J50" i="3"/>
  <c r="J51" i="3"/>
  <c r="J53" i="3"/>
  <c r="J52" i="3"/>
  <c r="J55" i="3"/>
  <c r="J54" i="3"/>
  <c r="J56" i="3"/>
  <c r="J58" i="3"/>
  <c r="J59" i="3"/>
  <c r="J57" i="3"/>
  <c r="J62" i="3"/>
  <c r="J60" i="3"/>
  <c r="J61" i="3"/>
  <c r="J63" i="3"/>
  <c r="J65" i="3"/>
  <c r="J64" i="3"/>
  <c r="J67" i="3"/>
  <c r="J66" i="3"/>
  <c r="J68" i="3"/>
  <c r="J69" i="3"/>
  <c r="J70" i="3"/>
  <c r="J71" i="3"/>
  <c r="J72" i="3"/>
  <c r="J73" i="3"/>
  <c r="J75" i="3"/>
  <c r="J74" i="3"/>
  <c r="J78" i="3"/>
  <c r="J76" i="3"/>
  <c r="J77" i="3"/>
  <c r="J79" i="3"/>
  <c r="J80" i="3"/>
  <c r="J81" i="3"/>
  <c r="J82" i="3"/>
  <c r="J83" i="3"/>
  <c r="J84" i="3"/>
  <c r="J85" i="3"/>
  <c r="J86" i="3"/>
  <c r="J89" i="3"/>
  <c r="J87" i="3"/>
  <c r="J88" i="3"/>
  <c r="J90" i="3"/>
  <c r="J92" i="3"/>
  <c r="J91" i="3"/>
  <c r="J93" i="3"/>
  <c r="J95" i="3"/>
  <c r="J94" i="3"/>
  <c r="J96" i="3"/>
  <c r="J98" i="3"/>
  <c r="J97" i="3"/>
  <c r="J99" i="3"/>
  <c r="J101" i="3"/>
  <c r="J103" i="3"/>
  <c r="J100" i="3"/>
  <c r="J102" i="3"/>
  <c r="J104" i="3"/>
  <c r="J106" i="3"/>
  <c r="J111" i="3"/>
  <c r="J109" i="3"/>
  <c r="J105" i="3"/>
  <c r="J108" i="3"/>
  <c r="J112" i="3"/>
  <c r="L112" i="3"/>
  <c r="J107" i="3"/>
  <c r="K113" i="3"/>
  <c r="M113" i="3"/>
  <c r="K3" i="3"/>
  <c r="K4" i="3"/>
  <c r="K6" i="3"/>
  <c r="K5" i="3"/>
  <c r="K8" i="3"/>
  <c r="K9" i="3"/>
  <c r="K7" i="3"/>
  <c r="K10" i="3"/>
  <c r="K11" i="3"/>
  <c r="K13" i="3"/>
  <c r="K14" i="3"/>
  <c r="K12" i="3"/>
  <c r="K16" i="3"/>
  <c r="K17" i="3"/>
  <c r="K15" i="3"/>
  <c r="K19" i="3"/>
  <c r="K18" i="3"/>
  <c r="K20" i="3"/>
  <c r="K21" i="3"/>
  <c r="K23" i="3"/>
  <c r="K22" i="3"/>
  <c r="K24" i="3"/>
  <c r="K26" i="3"/>
  <c r="K27" i="3"/>
  <c r="K25" i="3"/>
  <c r="K28" i="3"/>
  <c r="K29" i="3"/>
  <c r="K30" i="3"/>
  <c r="K31" i="3"/>
  <c r="K33" i="3"/>
  <c r="K32" i="3"/>
  <c r="K34" i="3"/>
  <c r="K35" i="3"/>
  <c r="K37" i="3"/>
  <c r="K36" i="3"/>
  <c r="K40" i="3"/>
  <c r="K38" i="3"/>
  <c r="K39" i="3"/>
  <c r="K41" i="3"/>
  <c r="K42" i="3"/>
  <c r="K43" i="3"/>
  <c r="K44" i="3"/>
  <c r="K46" i="3"/>
  <c r="K45" i="3"/>
  <c r="K47" i="3"/>
  <c r="K49" i="3"/>
  <c r="K50" i="3"/>
  <c r="K48" i="3"/>
  <c r="K51" i="3"/>
  <c r="K52" i="3"/>
  <c r="K54" i="3"/>
  <c r="K53" i="3"/>
  <c r="K56" i="3"/>
  <c r="K55" i="3"/>
  <c r="K61" i="3"/>
  <c r="K57" i="3"/>
  <c r="K58" i="3"/>
  <c r="K59" i="3"/>
  <c r="K60" i="3"/>
  <c r="K65" i="3"/>
  <c r="K62" i="3"/>
  <c r="K63" i="3"/>
  <c r="K64" i="3"/>
  <c r="K66" i="3"/>
  <c r="K67" i="3"/>
  <c r="K69" i="3"/>
  <c r="K71" i="3"/>
  <c r="K68" i="3"/>
  <c r="K70" i="3"/>
  <c r="K72" i="3"/>
  <c r="K73" i="3"/>
  <c r="K76" i="3"/>
  <c r="K74" i="3"/>
  <c r="K75" i="3"/>
  <c r="K77" i="3"/>
  <c r="K81" i="3"/>
  <c r="K78" i="3"/>
  <c r="K79" i="3"/>
  <c r="K80" i="3"/>
  <c r="K82" i="3"/>
  <c r="K84" i="3"/>
  <c r="K83" i="3"/>
  <c r="K85" i="3"/>
  <c r="K87" i="3"/>
  <c r="K89" i="3"/>
  <c r="K86" i="3"/>
  <c r="K88" i="3"/>
  <c r="K90" i="3"/>
  <c r="K94" i="3"/>
  <c r="K93" i="3"/>
  <c r="K91" i="3"/>
  <c r="K92" i="3"/>
  <c r="K96" i="3"/>
  <c r="K95" i="3"/>
  <c r="K97" i="3"/>
  <c r="K98" i="3"/>
  <c r="K99" i="3"/>
  <c r="K104" i="3"/>
  <c r="K101" i="3"/>
  <c r="K100" i="3"/>
  <c r="K103" i="3"/>
  <c r="K102" i="3"/>
  <c r="K107" i="3"/>
  <c r="K111" i="3"/>
  <c r="K110" i="3"/>
  <c r="K105" i="3"/>
  <c r="K109" i="3"/>
  <c r="J110" i="3"/>
  <c r="K112" i="3"/>
  <c r="I113" i="2"/>
  <c r="K112" i="2"/>
  <c r="F113" i="2"/>
  <c r="H113" i="2"/>
  <c r="J112" i="2"/>
  <c r="L110" i="3"/>
  <c r="M109" i="8"/>
  <c r="M111" i="8"/>
  <c r="AH13" i="6"/>
  <c r="AH14" i="6"/>
  <c r="L111" i="8"/>
  <c r="J111" i="7"/>
  <c r="J110" i="7"/>
  <c r="J109" i="7"/>
  <c r="J112" i="7"/>
  <c r="M110" i="8"/>
  <c r="M107" i="8"/>
  <c r="L109" i="8"/>
  <c r="M106" i="8"/>
  <c r="M112" i="8"/>
  <c r="M105" i="8"/>
  <c r="M103" i="8"/>
  <c r="M98" i="8"/>
  <c r="M90" i="8"/>
  <c r="M82" i="8"/>
  <c r="M75" i="8"/>
  <c r="M68" i="8"/>
  <c r="M56" i="8"/>
  <c r="M49" i="8"/>
  <c r="M42" i="8"/>
  <c r="M38" i="8"/>
  <c r="M30" i="8"/>
  <c r="M22" i="8"/>
  <c r="M10" i="8"/>
  <c r="L95" i="8"/>
  <c r="M108" i="8"/>
  <c r="M102" i="8"/>
  <c r="M101" i="8"/>
  <c r="M95" i="8"/>
  <c r="M91" i="8"/>
  <c r="M87" i="8"/>
  <c r="M86" i="8"/>
  <c r="M79" i="8"/>
  <c r="M76" i="8"/>
  <c r="M72" i="8"/>
  <c r="M65" i="8"/>
  <c r="M64" i="8"/>
  <c r="M62" i="8"/>
  <c r="M57" i="8"/>
  <c r="M51" i="8"/>
  <c r="M47" i="8"/>
  <c r="M43" i="8"/>
  <c r="M39" i="8"/>
  <c r="M36" i="8"/>
  <c r="M31" i="8"/>
  <c r="M32" i="8"/>
  <c r="M25" i="8"/>
  <c r="M19" i="8"/>
  <c r="M18" i="8"/>
  <c r="M12" i="8"/>
  <c r="M7" i="8"/>
  <c r="M4" i="8"/>
  <c r="L108" i="8"/>
  <c r="L105" i="8"/>
  <c r="L103" i="8"/>
  <c r="L99" i="8"/>
  <c r="L91" i="8"/>
  <c r="L90" i="8"/>
  <c r="L85" i="8"/>
  <c r="L78" i="8"/>
  <c r="L77" i="8"/>
  <c r="L71" i="8"/>
  <c r="L69" i="8"/>
  <c r="L66" i="8"/>
  <c r="L59" i="8"/>
  <c r="L58" i="8"/>
  <c r="L53" i="8"/>
  <c r="L51" i="8"/>
  <c r="L46" i="8"/>
  <c r="L42" i="8"/>
  <c r="L36" i="8"/>
  <c r="L33" i="8"/>
  <c r="L26" i="8"/>
  <c r="L24" i="8"/>
  <c r="L19" i="8"/>
  <c r="L16" i="8"/>
  <c r="L13" i="8"/>
  <c r="L8" i="8"/>
  <c r="L6" i="8"/>
  <c r="M99" i="8"/>
  <c r="M89" i="8"/>
  <c r="M81" i="8"/>
  <c r="M73" i="8"/>
  <c r="M66" i="8"/>
  <c r="M59" i="8"/>
  <c r="M52" i="8"/>
  <c r="M45" i="8"/>
  <c r="M29" i="8"/>
  <c r="M21" i="8"/>
  <c r="M16" i="8"/>
  <c r="M11" i="8"/>
  <c r="M3" i="8"/>
  <c r="L104" i="8"/>
  <c r="L100" i="8"/>
  <c r="L94" i="8"/>
  <c r="L89" i="8"/>
  <c r="L84" i="8"/>
  <c r="L81" i="8"/>
  <c r="L76" i="8"/>
  <c r="L72" i="8"/>
  <c r="L68" i="8"/>
  <c r="L63" i="8"/>
  <c r="L61" i="8"/>
  <c r="L56" i="8"/>
  <c r="L52" i="8"/>
  <c r="L48" i="8"/>
  <c r="L44" i="8"/>
  <c r="L40" i="8"/>
  <c r="L37" i="8"/>
  <c r="L32" i="8"/>
  <c r="L28" i="8"/>
  <c r="L25" i="8"/>
  <c r="L18" i="8"/>
  <c r="L17" i="8"/>
  <c r="L12" i="8"/>
  <c r="L9" i="8"/>
  <c r="L4" i="8"/>
  <c r="M93" i="8"/>
  <c r="M85" i="8"/>
  <c r="M80" i="8"/>
  <c r="M69" i="8"/>
  <c r="M63" i="8"/>
  <c r="M55" i="8"/>
  <c r="M50" i="8"/>
  <c r="M40" i="8"/>
  <c r="M34" i="8"/>
  <c r="M26" i="8"/>
  <c r="M17" i="8"/>
  <c r="M5" i="8"/>
  <c r="L97" i="8"/>
  <c r="M104" i="8"/>
  <c r="M97" i="8"/>
  <c r="M96" i="8"/>
  <c r="M92" i="8"/>
  <c r="M84" i="8"/>
  <c r="M83" i="8"/>
  <c r="M78" i="8"/>
  <c r="M74" i="8"/>
  <c r="M71" i="8"/>
  <c r="M67" i="8"/>
  <c r="M61" i="8"/>
  <c r="M58" i="8"/>
  <c r="M54" i="8"/>
  <c r="M48" i="8"/>
  <c r="M46" i="8"/>
  <c r="M41" i="8"/>
  <c r="M37" i="8"/>
  <c r="M33" i="8"/>
  <c r="M27" i="8"/>
  <c r="M28" i="8"/>
  <c r="M24" i="8"/>
  <c r="M20" i="8"/>
  <c r="M14" i="8"/>
  <c r="M9" i="8"/>
  <c r="M8" i="8"/>
  <c r="L110" i="8"/>
  <c r="L101" i="8"/>
  <c r="L98" i="8"/>
  <c r="L96" i="8"/>
  <c r="L92" i="8"/>
  <c r="L87" i="8"/>
  <c r="L83" i="8"/>
  <c r="L80" i="8"/>
  <c r="L74" i="8"/>
  <c r="L75" i="8"/>
  <c r="L65" i="8"/>
  <c r="L64" i="8"/>
  <c r="L62" i="8"/>
  <c r="L55" i="8"/>
  <c r="L50" i="8"/>
  <c r="L47" i="8"/>
  <c r="L41" i="8"/>
  <c r="L39" i="8"/>
  <c r="L35" i="8"/>
  <c r="L30" i="8"/>
  <c r="L29" i="8"/>
  <c r="L22" i="8"/>
  <c r="L20" i="8"/>
  <c r="L15" i="8"/>
  <c r="L10" i="8"/>
  <c r="L5" i="8"/>
  <c r="L3" i="8"/>
  <c r="L107" i="8"/>
  <c r="M100" i="8"/>
  <c r="M94" i="8"/>
  <c r="M88" i="8"/>
  <c r="M77" i="8"/>
  <c r="M70" i="8"/>
  <c r="M60" i="8"/>
  <c r="M53" i="8"/>
  <c r="M44" i="8"/>
  <c r="M35" i="8"/>
  <c r="M23" i="8"/>
  <c r="M15" i="8"/>
  <c r="M13" i="8"/>
  <c r="M6" i="8"/>
  <c r="L106" i="8"/>
  <c r="L102" i="8"/>
  <c r="L93" i="8"/>
  <c r="L88" i="8"/>
  <c r="L86" i="8"/>
  <c r="L82" i="8"/>
  <c r="L79" i="8"/>
  <c r="L73" i="8"/>
  <c r="L70" i="8"/>
  <c r="L67" i="8"/>
  <c r="L60" i="8"/>
  <c r="L57" i="8"/>
  <c r="L54" i="8"/>
  <c r="L49" i="8"/>
  <c r="L45" i="8"/>
  <c r="L43" i="8"/>
  <c r="L38" i="8"/>
  <c r="L34" i="8"/>
  <c r="L31" i="8"/>
  <c r="L27" i="8"/>
  <c r="L23" i="8"/>
  <c r="L21" i="8"/>
  <c r="L14" i="8"/>
  <c r="L11" i="8"/>
  <c r="L7" i="8"/>
  <c r="J106" i="7"/>
  <c r="J113" i="7"/>
  <c r="L113" i="7"/>
  <c r="J3" i="7"/>
  <c r="J5" i="7"/>
  <c r="J4" i="7"/>
  <c r="J6" i="7"/>
  <c r="J7" i="7"/>
  <c r="J9" i="7"/>
  <c r="J8" i="7"/>
  <c r="J11" i="7"/>
  <c r="J10" i="7"/>
  <c r="J14" i="7"/>
  <c r="J12" i="7"/>
  <c r="J13" i="7"/>
  <c r="J15" i="7"/>
  <c r="J16" i="7"/>
  <c r="J17" i="7"/>
  <c r="J19" i="7"/>
  <c r="J18" i="7"/>
  <c r="J20" i="7"/>
  <c r="J23" i="7"/>
  <c r="J21" i="7"/>
  <c r="J22" i="7"/>
  <c r="J24" i="7"/>
  <c r="J27" i="7"/>
  <c r="J25" i="7"/>
  <c r="J29" i="7"/>
  <c r="J28" i="7"/>
  <c r="J26" i="7"/>
  <c r="J30" i="7"/>
  <c r="J32" i="7"/>
  <c r="J31" i="7"/>
  <c r="J33" i="7"/>
  <c r="J35" i="7"/>
  <c r="J34" i="7"/>
  <c r="J37" i="7"/>
  <c r="J36" i="7"/>
  <c r="J38" i="7"/>
  <c r="J39" i="7"/>
  <c r="J41" i="7"/>
  <c r="J40" i="7"/>
  <c r="J42" i="7"/>
  <c r="J44" i="7"/>
  <c r="J43" i="7"/>
  <c r="J45" i="7"/>
  <c r="J47" i="7"/>
  <c r="J48" i="7"/>
  <c r="J46" i="7"/>
  <c r="J50" i="7"/>
  <c r="J52" i="7"/>
  <c r="J49" i="7"/>
  <c r="J51" i="7"/>
  <c r="J57" i="7"/>
  <c r="J54" i="7"/>
  <c r="J55" i="7"/>
  <c r="J53" i="7"/>
  <c r="J59" i="7"/>
  <c r="J56" i="7"/>
  <c r="J58" i="7"/>
  <c r="J61" i="7"/>
  <c r="J60" i="7"/>
  <c r="J62" i="7"/>
  <c r="J65" i="7"/>
  <c r="J64" i="7"/>
  <c r="J63" i="7"/>
  <c r="J67" i="7"/>
  <c r="J66" i="7"/>
  <c r="J70" i="7"/>
  <c r="J69" i="7"/>
  <c r="J68" i="7"/>
  <c r="J72" i="7"/>
  <c r="J71" i="7"/>
  <c r="J74" i="7"/>
  <c r="J77" i="7"/>
  <c r="J75" i="7"/>
  <c r="J76" i="7"/>
  <c r="J73" i="7"/>
  <c r="J80" i="7"/>
  <c r="J78" i="7"/>
  <c r="J79" i="7"/>
  <c r="J82" i="7"/>
  <c r="J81" i="7"/>
  <c r="J83" i="7"/>
  <c r="J85" i="7"/>
  <c r="J84" i="7"/>
  <c r="J86" i="7"/>
  <c r="J87" i="7"/>
  <c r="J88" i="7"/>
  <c r="J89" i="7"/>
  <c r="J92" i="7"/>
  <c r="J90" i="7"/>
  <c r="J91" i="7"/>
  <c r="J94" i="7"/>
  <c r="J93" i="7"/>
  <c r="J95" i="7"/>
  <c r="J96" i="7"/>
  <c r="J99" i="7"/>
  <c r="J97" i="7"/>
  <c r="J101" i="7"/>
  <c r="J98" i="7"/>
  <c r="J102" i="7"/>
  <c r="J103" i="7"/>
  <c r="J100" i="7"/>
  <c r="J105" i="7"/>
  <c r="J107" i="7"/>
  <c r="J104" i="7"/>
  <c r="K113" i="7"/>
  <c r="M113" i="7"/>
  <c r="K3" i="7"/>
  <c r="K4" i="7"/>
  <c r="K5" i="7"/>
  <c r="K6" i="7"/>
  <c r="K8" i="7"/>
  <c r="K9" i="7"/>
  <c r="K10" i="7"/>
  <c r="K7" i="7"/>
  <c r="K11" i="7"/>
  <c r="K12" i="7"/>
  <c r="K15" i="7"/>
  <c r="K13" i="7"/>
  <c r="K14" i="7"/>
  <c r="K16" i="7"/>
  <c r="K17" i="7"/>
  <c r="K18" i="7"/>
  <c r="K20" i="7"/>
  <c r="K21" i="7"/>
  <c r="K22" i="7"/>
  <c r="K19" i="7"/>
  <c r="K24" i="7"/>
  <c r="K23" i="7"/>
  <c r="K25" i="7"/>
  <c r="K28" i="7"/>
  <c r="K26" i="7"/>
  <c r="K27" i="7"/>
  <c r="K29" i="7"/>
  <c r="K31" i="7"/>
  <c r="K32" i="7"/>
  <c r="K30" i="7"/>
  <c r="K34" i="7"/>
  <c r="K33" i="7"/>
  <c r="K37" i="7"/>
  <c r="K35" i="7"/>
  <c r="K38" i="7"/>
  <c r="K36" i="7"/>
  <c r="K39" i="7"/>
  <c r="K40" i="7"/>
  <c r="K43" i="7"/>
  <c r="K42" i="7"/>
  <c r="K41" i="7"/>
  <c r="K45" i="7"/>
  <c r="K44" i="7"/>
  <c r="K46" i="7"/>
  <c r="K49" i="7"/>
  <c r="K48" i="7"/>
  <c r="K50" i="7"/>
  <c r="K47" i="7"/>
  <c r="K52" i="7"/>
  <c r="K51" i="7"/>
  <c r="K54" i="7"/>
  <c r="K53" i="7"/>
  <c r="K55" i="7"/>
  <c r="K57" i="7"/>
  <c r="K56" i="7"/>
  <c r="K59" i="7"/>
  <c r="K58" i="7"/>
  <c r="K61" i="7"/>
  <c r="K60" i="7"/>
  <c r="K62" i="7"/>
  <c r="K64" i="7"/>
  <c r="K63" i="7"/>
  <c r="K66" i="7"/>
  <c r="K68" i="7"/>
  <c r="K65" i="7"/>
  <c r="K67" i="7"/>
  <c r="K69" i="7"/>
  <c r="K70" i="7"/>
  <c r="K72" i="7"/>
  <c r="K71" i="7"/>
  <c r="K73" i="7"/>
  <c r="K75" i="7"/>
  <c r="K74" i="7"/>
  <c r="K76" i="7"/>
  <c r="K77" i="7"/>
  <c r="K79" i="7"/>
  <c r="K78" i="7"/>
  <c r="K81" i="7"/>
  <c r="K83" i="7"/>
  <c r="K80" i="7"/>
  <c r="K82" i="7"/>
  <c r="K84" i="7"/>
  <c r="K86" i="7"/>
  <c r="K85" i="7"/>
  <c r="K87" i="7"/>
  <c r="K88" i="7"/>
  <c r="K90" i="7"/>
  <c r="K89" i="7"/>
  <c r="K91" i="7"/>
  <c r="K92" i="7"/>
  <c r="K93" i="7"/>
  <c r="K94" i="7"/>
  <c r="K97" i="7"/>
  <c r="K95" i="7"/>
  <c r="K96" i="7"/>
  <c r="K99" i="7"/>
  <c r="K98" i="7"/>
  <c r="K100" i="7"/>
  <c r="K103" i="7"/>
  <c r="K105" i="7"/>
  <c r="K101" i="7"/>
  <c r="K102" i="7"/>
  <c r="K104" i="7"/>
  <c r="K106" i="7"/>
  <c r="K111" i="7"/>
  <c r="K107" i="7"/>
  <c r="K108" i="7"/>
  <c r="K110" i="7"/>
  <c r="K109" i="7"/>
  <c r="I110" i="5"/>
  <c r="AH22" i="6"/>
  <c r="AH10" i="6"/>
  <c r="AH5" i="6"/>
  <c r="AH17" i="6"/>
  <c r="AH24" i="6"/>
  <c r="AH18" i="6"/>
  <c r="AH6" i="6"/>
  <c r="AH21" i="6"/>
  <c r="AH9" i="6"/>
  <c r="H113" i="5"/>
  <c r="J113" i="5"/>
  <c r="H3" i="5"/>
  <c r="H4" i="5"/>
  <c r="H6" i="5"/>
  <c r="H5" i="5"/>
  <c r="H9" i="5"/>
  <c r="H7" i="5"/>
  <c r="H8" i="5"/>
  <c r="H10" i="5"/>
  <c r="H13" i="5"/>
  <c r="H11" i="5"/>
  <c r="H12" i="5"/>
  <c r="H16" i="5"/>
  <c r="H15" i="5"/>
  <c r="H14" i="5"/>
  <c r="H17" i="5"/>
  <c r="H18" i="5"/>
  <c r="H19" i="5"/>
  <c r="H21" i="5"/>
  <c r="H20" i="5"/>
  <c r="H22" i="5"/>
  <c r="H23" i="5"/>
  <c r="H25" i="5"/>
  <c r="H24" i="5"/>
  <c r="H26" i="5"/>
  <c r="H27" i="5"/>
  <c r="H29" i="5"/>
  <c r="H28" i="5"/>
  <c r="H30" i="5"/>
  <c r="H31" i="5"/>
  <c r="H33" i="5"/>
  <c r="H34" i="5"/>
  <c r="H32" i="5"/>
  <c r="H37" i="5"/>
  <c r="H36" i="5"/>
  <c r="H38" i="5"/>
  <c r="H39" i="5"/>
  <c r="H35" i="5"/>
  <c r="H41" i="5"/>
  <c r="H42" i="5"/>
  <c r="H40" i="5"/>
  <c r="H43" i="5"/>
  <c r="H44" i="5"/>
  <c r="H45" i="5"/>
  <c r="H46" i="5"/>
  <c r="H48" i="5"/>
  <c r="H47" i="5"/>
  <c r="H50" i="5"/>
  <c r="H51" i="5"/>
  <c r="H49" i="5"/>
  <c r="H54" i="5"/>
  <c r="H52" i="5"/>
  <c r="H53" i="5"/>
  <c r="H55" i="5"/>
  <c r="H56" i="5"/>
  <c r="H58" i="5"/>
  <c r="H57" i="5"/>
  <c r="H59" i="5"/>
  <c r="H61" i="5"/>
  <c r="H60" i="5"/>
  <c r="H63" i="5"/>
  <c r="H62" i="5"/>
  <c r="H64" i="5"/>
  <c r="H66" i="5"/>
  <c r="H68" i="5"/>
  <c r="H65" i="5"/>
  <c r="H69" i="5"/>
  <c r="H70" i="5"/>
  <c r="H67" i="5"/>
  <c r="H72" i="5"/>
  <c r="H71" i="5"/>
  <c r="H75" i="5"/>
  <c r="H74" i="5"/>
  <c r="H76" i="5"/>
  <c r="H73" i="5"/>
  <c r="H77" i="5"/>
  <c r="H78" i="5"/>
  <c r="H80" i="5"/>
  <c r="H79" i="5"/>
  <c r="H82" i="5"/>
  <c r="H81" i="5"/>
  <c r="H83" i="5"/>
  <c r="H84" i="5"/>
  <c r="H86" i="5"/>
  <c r="H85" i="5"/>
  <c r="H88" i="5"/>
  <c r="H87" i="5"/>
  <c r="H89" i="5"/>
  <c r="H90" i="5"/>
  <c r="H93" i="5"/>
  <c r="H91" i="5"/>
  <c r="H94" i="5"/>
  <c r="H92" i="5"/>
  <c r="H95" i="5"/>
  <c r="H96" i="5"/>
  <c r="H97" i="5"/>
  <c r="H98" i="5"/>
  <c r="H99" i="5"/>
  <c r="H101" i="5"/>
  <c r="H100" i="5"/>
  <c r="H102" i="5"/>
  <c r="H104" i="5"/>
  <c r="H103" i="5"/>
  <c r="H106" i="5"/>
  <c r="H105" i="5"/>
  <c r="H111" i="5"/>
  <c r="H107" i="5"/>
  <c r="H109" i="5"/>
  <c r="H108" i="5"/>
  <c r="I113" i="5"/>
  <c r="K113" i="5"/>
  <c r="I3" i="5"/>
  <c r="I5" i="5"/>
  <c r="I6" i="5"/>
  <c r="I8" i="5"/>
  <c r="I4" i="5"/>
  <c r="I12" i="5"/>
  <c r="I10" i="5"/>
  <c r="I7" i="5"/>
  <c r="I9" i="5"/>
  <c r="I11" i="5"/>
  <c r="I14" i="5"/>
  <c r="I15" i="5"/>
  <c r="I13" i="5"/>
  <c r="I16" i="5"/>
  <c r="I18" i="5"/>
  <c r="I17" i="5"/>
  <c r="I19" i="5"/>
  <c r="I20" i="5"/>
  <c r="I21" i="5"/>
  <c r="I24" i="5"/>
  <c r="I23" i="5"/>
  <c r="I22" i="5"/>
  <c r="I26" i="5"/>
  <c r="I25" i="5"/>
  <c r="I27" i="5"/>
  <c r="I29" i="5"/>
  <c r="I28" i="5"/>
  <c r="I31" i="5"/>
  <c r="I32" i="5"/>
  <c r="I30" i="5"/>
  <c r="I33" i="5"/>
  <c r="I34" i="5"/>
  <c r="I35" i="5"/>
  <c r="I37" i="5"/>
  <c r="I36" i="5"/>
  <c r="I38" i="5"/>
  <c r="I39" i="5"/>
  <c r="I43" i="5"/>
  <c r="I40" i="5"/>
  <c r="I41" i="5"/>
  <c r="I42" i="5"/>
  <c r="I44" i="5"/>
  <c r="I46" i="5"/>
  <c r="I47" i="5"/>
  <c r="I45" i="5"/>
  <c r="I50" i="5"/>
  <c r="I49" i="5"/>
  <c r="I48" i="5"/>
  <c r="I52" i="5"/>
  <c r="I51" i="5"/>
  <c r="I53" i="5"/>
  <c r="I54" i="5"/>
  <c r="I55" i="5"/>
  <c r="I57" i="5"/>
  <c r="I56" i="5"/>
  <c r="I59" i="5"/>
  <c r="I60" i="5"/>
  <c r="I61" i="5"/>
  <c r="I58" i="5"/>
  <c r="I62" i="5"/>
  <c r="I63" i="5"/>
  <c r="I65" i="5"/>
  <c r="I64" i="5"/>
  <c r="I66" i="5"/>
  <c r="I67" i="5"/>
  <c r="I68" i="5"/>
  <c r="I69" i="5"/>
  <c r="I71" i="5"/>
  <c r="I70" i="5"/>
  <c r="I73" i="5"/>
  <c r="I72" i="5"/>
  <c r="I75" i="5"/>
  <c r="I74" i="5"/>
  <c r="I78" i="5"/>
  <c r="I77" i="5"/>
  <c r="I76" i="5"/>
  <c r="I79" i="5"/>
  <c r="I80" i="5"/>
  <c r="I81" i="5"/>
  <c r="I83" i="5"/>
  <c r="I82" i="5"/>
  <c r="I84" i="5"/>
  <c r="I85" i="5"/>
  <c r="I86" i="5"/>
  <c r="I90" i="5"/>
  <c r="I89" i="5"/>
  <c r="I87" i="5"/>
  <c r="I88" i="5"/>
  <c r="I91" i="5"/>
  <c r="I92" i="5"/>
  <c r="I94" i="5"/>
  <c r="I93" i="5"/>
  <c r="I95" i="5"/>
  <c r="I96" i="5"/>
  <c r="I97" i="5"/>
  <c r="I98" i="5"/>
  <c r="I99" i="5"/>
  <c r="I101" i="5"/>
  <c r="I100" i="5"/>
  <c r="I105" i="5"/>
  <c r="I103" i="5"/>
  <c r="I102" i="5"/>
  <c r="I104" i="5"/>
  <c r="I108" i="5"/>
  <c r="I106" i="5"/>
  <c r="I109" i="5"/>
  <c r="H112" i="5"/>
  <c r="J112" i="5"/>
  <c r="I112" i="5"/>
  <c r="K112" i="5"/>
  <c r="I111" i="5"/>
  <c r="I113" i="4"/>
  <c r="K113" i="4"/>
  <c r="I3" i="4"/>
  <c r="I5" i="4"/>
  <c r="I6" i="4"/>
  <c r="I4" i="4"/>
  <c r="I8" i="4"/>
  <c r="I7" i="4"/>
  <c r="I9" i="4"/>
  <c r="I10" i="4"/>
  <c r="I12" i="4"/>
  <c r="I11" i="4"/>
  <c r="I14" i="4"/>
  <c r="I15" i="4"/>
  <c r="I13" i="4"/>
  <c r="I16" i="4"/>
  <c r="I17" i="4"/>
  <c r="I18" i="4"/>
  <c r="I20" i="4"/>
  <c r="I19" i="4"/>
  <c r="I21" i="4"/>
  <c r="I23" i="4"/>
  <c r="I22" i="4"/>
  <c r="I25" i="4"/>
  <c r="I24" i="4"/>
  <c r="I27" i="4"/>
  <c r="I26" i="4"/>
  <c r="I29" i="4"/>
  <c r="I28" i="4"/>
  <c r="I30" i="4"/>
  <c r="I31" i="4"/>
  <c r="I32" i="4"/>
  <c r="I33" i="4"/>
  <c r="I34" i="4"/>
  <c r="I36" i="4"/>
  <c r="I35" i="4"/>
  <c r="I37" i="4"/>
  <c r="I39" i="4"/>
  <c r="I40" i="4"/>
  <c r="I38" i="4"/>
  <c r="I41" i="4"/>
  <c r="I43" i="4"/>
  <c r="I42" i="4"/>
  <c r="I44" i="4"/>
  <c r="I46" i="4"/>
  <c r="I45" i="4"/>
  <c r="I48" i="4"/>
  <c r="I47" i="4"/>
  <c r="I50" i="4"/>
  <c r="I49" i="4"/>
  <c r="I53" i="4"/>
  <c r="I51" i="4"/>
  <c r="I54" i="4"/>
  <c r="I52" i="4"/>
  <c r="I55" i="4"/>
  <c r="I56" i="4"/>
  <c r="I57" i="4"/>
  <c r="I58" i="4"/>
  <c r="I62" i="4"/>
  <c r="I59" i="4"/>
  <c r="I60" i="4"/>
  <c r="I61" i="4"/>
  <c r="I63" i="4"/>
  <c r="I67" i="4"/>
  <c r="I64" i="4"/>
  <c r="I66" i="4"/>
  <c r="I65" i="4"/>
  <c r="I68" i="4"/>
  <c r="I71" i="4"/>
  <c r="I69" i="4"/>
  <c r="I70" i="4"/>
  <c r="I73" i="4"/>
  <c r="I75" i="4"/>
  <c r="I74" i="4"/>
  <c r="I72" i="4"/>
  <c r="I77" i="4"/>
  <c r="I76" i="4"/>
  <c r="I78" i="4"/>
  <c r="I79" i="4"/>
  <c r="I80" i="4"/>
  <c r="I83" i="4"/>
  <c r="I81" i="4"/>
  <c r="I85" i="4"/>
  <c r="I86" i="4"/>
  <c r="I82" i="4"/>
  <c r="I84" i="4"/>
  <c r="I89" i="4"/>
  <c r="I87" i="4"/>
  <c r="I88" i="4"/>
  <c r="I93" i="4"/>
  <c r="I90" i="4"/>
  <c r="I91" i="4"/>
  <c r="I92" i="4"/>
  <c r="I94" i="4"/>
  <c r="I96" i="4"/>
  <c r="I95" i="4"/>
  <c r="I98" i="4"/>
  <c r="I97" i="4"/>
  <c r="I99" i="4"/>
  <c r="I100" i="4"/>
  <c r="I103" i="4"/>
  <c r="I101" i="4"/>
  <c r="I102" i="4"/>
  <c r="I104" i="4"/>
  <c r="I105" i="4"/>
  <c r="I109" i="4"/>
  <c r="I107" i="4"/>
  <c r="I111" i="4"/>
  <c r="I106" i="4"/>
  <c r="I108" i="4"/>
  <c r="H113" i="4"/>
  <c r="J113" i="4"/>
  <c r="H3" i="4"/>
  <c r="H4" i="4"/>
  <c r="H5" i="4"/>
  <c r="H6" i="4"/>
  <c r="H7" i="4"/>
  <c r="H10" i="4"/>
  <c r="H9" i="4"/>
  <c r="H8" i="4"/>
  <c r="H12" i="4"/>
  <c r="H13" i="4"/>
  <c r="H11" i="4"/>
  <c r="H14" i="4"/>
  <c r="H15" i="4"/>
  <c r="H16" i="4"/>
  <c r="H17" i="4"/>
  <c r="H18" i="4"/>
  <c r="H19" i="4"/>
  <c r="H20" i="4"/>
  <c r="H21" i="4"/>
  <c r="H23" i="4"/>
  <c r="H22" i="4"/>
  <c r="H25" i="4"/>
  <c r="H24" i="4"/>
  <c r="H26" i="4"/>
  <c r="H28" i="4"/>
  <c r="H27" i="4"/>
  <c r="H30" i="4"/>
  <c r="H31" i="4"/>
  <c r="H29" i="4"/>
  <c r="H33" i="4"/>
  <c r="H32" i="4"/>
  <c r="H35" i="4"/>
  <c r="H34" i="4"/>
  <c r="H37" i="4"/>
  <c r="H36" i="4"/>
  <c r="H40" i="4"/>
  <c r="H38" i="4"/>
  <c r="H42" i="4"/>
  <c r="H39" i="4"/>
  <c r="H43" i="4"/>
  <c r="H41" i="4"/>
  <c r="H44" i="4"/>
  <c r="H45" i="4"/>
  <c r="H46" i="4"/>
  <c r="H48" i="4"/>
  <c r="H47" i="4"/>
  <c r="H49" i="4"/>
  <c r="H50" i="4"/>
  <c r="H52" i="4"/>
  <c r="H51" i="4"/>
  <c r="H53" i="4"/>
  <c r="H55" i="4"/>
  <c r="H54" i="4"/>
  <c r="H57" i="4"/>
  <c r="H56" i="4"/>
  <c r="H59" i="4"/>
  <c r="H58" i="4"/>
  <c r="H61" i="4"/>
  <c r="H60" i="4"/>
  <c r="H62" i="4"/>
  <c r="H63" i="4"/>
  <c r="H64" i="4"/>
  <c r="H65" i="4"/>
  <c r="H66" i="4"/>
  <c r="H67" i="4"/>
  <c r="H70" i="4"/>
  <c r="H68" i="4"/>
  <c r="H69" i="4"/>
  <c r="H71" i="4"/>
  <c r="H72" i="4"/>
  <c r="H73" i="4"/>
  <c r="H76" i="4"/>
  <c r="H74" i="4"/>
  <c r="H77" i="4"/>
  <c r="H75" i="4"/>
  <c r="H79" i="4"/>
  <c r="H78" i="4"/>
  <c r="H80" i="4"/>
  <c r="H83" i="4"/>
  <c r="H81" i="4"/>
  <c r="H82" i="4"/>
  <c r="H84" i="4"/>
  <c r="H85" i="4"/>
  <c r="H87" i="4"/>
  <c r="H86" i="4"/>
  <c r="H88" i="4"/>
  <c r="H89" i="4"/>
  <c r="H91" i="4"/>
  <c r="H92" i="4"/>
  <c r="H90" i="4"/>
  <c r="H95" i="4"/>
  <c r="H93" i="4"/>
  <c r="H94" i="4"/>
  <c r="H96" i="4"/>
  <c r="H97" i="4"/>
  <c r="H98" i="4"/>
  <c r="H99" i="4"/>
  <c r="H100" i="4"/>
  <c r="H101" i="4"/>
  <c r="H102" i="4"/>
  <c r="H105" i="4"/>
  <c r="H103" i="4"/>
  <c r="H104" i="4"/>
  <c r="H107" i="4"/>
  <c r="H110" i="4"/>
  <c r="H106" i="4"/>
  <c r="H111" i="4"/>
  <c r="H108" i="4"/>
  <c r="H112" i="4"/>
  <c r="H109" i="4"/>
  <c r="I112" i="4"/>
  <c r="K112" i="4"/>
  <c r="I110" i="4"/>
  <c r="M109" i="3"/>
  <c r="M110" i="3"/>
  <c r="L108" i="3"/>
  <c r="L106" i="3"/>
  <c r="M111" i="3"/>
  <c r="M96" i="3"/>
  <c r="M94" i="3"/>
  <c r="M78" i="3"/>
  <c r="M74" i="3"/>
  <c r="M67" i="3"/>
  <c r="M58" i="3"/>
  <c r="M47" i="3"/>
  <c r="M38" i="3"/>
  <c r="M31" i="3"/>
  <c r="M22" i="3"/>
  <c r="M11" i="3"/>
  <c r="M8" i="3"/>
  <c r="L98" i="3"/>
  <c r="L93" i="3"/>
  <c r="L85" i="3"/>
  <c r="L73" i="3"/>
  <c r="L69" i="3"/>
  <c r="L60" i="3"/>
  <c r="L49" i="3"/>
  <c r="L40" i="3"/>
  <c r="L32" i="3"/>
  <c r="L24" i="3"/>
  <c r="L16" i="3"/>
  <c r="L8" i="3"/>
  <c r="M98" i="3"/>
  <c r="M90" i="3"/>
  <c r="M82" i="3"/>
  <c r="M76" i="3"/>
  <c r="M66" i="3"/>
  <c r="M57" i="3"/>
  <c r="M48" i="3"/>
  <c r="M40" i="3"/>
  <c r="M30" i="3"/>
  <c r="M23" i="3"/>
  <c r="M19" i="3"/>
  <c r="M10" i="3"/>
  <c r="L105" i="3"/>
  <c r="L101" i="3"/>
  <c r="L91" i="3"/>
  <c r="L87" i="3"/>
  <c r="L80" i="3"/>
  <c r="L72" i="3"/>
  <c r="L65" i="3"/>
  <c r="L56" i="3"/>
  <c r="L48" i="3"/>
  <c r="L35" i="3"/>
  <c r="L30" i="3"/>
  <c r="L21" i="3"/>
  <c r="L12" i="3"/>
  <c r="L7" i="3"/>
  <c r="M106" i="3"/>
  <c r="M101" i="3"/>
  <c r="M97" i="3"/>
  <c r="M91" i="3"/>
  <c r="M88" i="3"/>
  <c r="M85" i="3"/>
  <c r="M80" i="3"/>
  <c r="M77" i="3"/>
  <c r="M73" i="3"/>
  <c r="M71" i="3"/>
  <c r="M64" i="3"/>
  <c r="M60" i="3"/>
  <c r="M61" i="3"/>
  <c r="M54" i="3"/>
  <c r="M50" i="3"/>
  <c r="M46" i="3"/>
  <c r="M41" i="3"/>
  <c r="M36" i="3"/>
  <c r="M32" i="3"/>
  <c r="M29" i="3"/>
  <c r="M26" i="3"/>
  <c r="M21" i="3"/>
  <c r="M15" i="3"/>
  <c r="M14" i="3"/>
  <c r="M7" i="3"/>
  <c r="M6" i="3"/>
  <c r="L107" i="3"/>
  <c r="L109" i="3"/>
  <c r="L102" i="3"/>
  <c r="L99" i="3"/>
  <c r="L94" i="3"/>
  <c r="L92" i="3"/>
  <c r="L89" i="3"/>
  <c r="L83" i="3"/>
  <c r="L79" i="3"/>
  <c r="L74" i="3"/>
  <c r="L71" i="3"/>
  <c r="L66" i="3"/>
  <c r="L63" i="3"/>
  <c r="L57" i="3"/>
  <c r="L54" i="3"/>
  <c r="L51" i="3"/>
  <c r="L46" i="3"/>
  <c r="L44" i="3"/>
  <c r="L39" i="3"/>
  <c r="L38" i="3"/>
  <c r="L31" i="3"/>
  <c r="L26" i="3"/>
  <c r="L25" i="3"/>
  <c r="L19" i="3"/>
  <c r="L15" i="3"/>
  <c r="L10" i="3"/>
  <c r="L9" i="3"/>
  <c r="L3" i="3"/>
  <c r="M103" i="3"/>
  <c r="M99" i="3"/>
  <c r="M89" i="3"/>
  <c r="M84" i="3"/>
  <c r="M70" i="3"/>
  <c r="M62" i="3"/>
  <c r="M56" i="3"/>
  <c r="M51" i="3"/>
  <c r="M43" i="3"/>
  <c r="M35" i="3"/>
  <c r="M25" i="3"/>
  <c r="M18" i="3"/>
  <c r="M16" i="3"/>
  <c r="M3" i="3"/>
  <c r="L103" i="3"/>
  <c r="L88" i="3"/>
  <c r="L81" i="3"/>
  <c r="L76" i="3"/>
  <c r="L64" i="3"/>
  <c r="L58" i="3"/>
  <c r="L52" i="3"/>
  <c r="L45" i="3"/>
  <c r="L36" i="3"/>
  <c r="L28" i="3"/>
  <c r="L20" i="3"/>
  <c r="L13" i="3"/>
  <c r="L5" i="3"/>
  <c r="M108" i="3"/>
  <c r="M100" i="3"/>
  <c r="M92" i="3"/>
  <c r="M87" i="3"/>
  <c r="M81" i="3"/>
  <c r="M68" i="3"/>
  <c r="M65" i="3"/>
  <c r="M53" i="3"/>
  <c r="M45" i="3"/>
  <c r="M42" i="3"/>
  <c r="M34" i="3"/>
  <c r="M27" i="3"/>
  <c r="M12" i="3"/>
  <c r="M5" i="3"/>
  <c r="L104" i="3"/>
  <c r="L96" i="3"/>
  <c r="L84" i="3"/>
  <c r="L78" i="3"/>
  <c r="L68" i="3"/>
  <c r="L62" i="3"/>
  <c r="L53" i="3"/>
  <c r="L43" i="3"/>
  <c r="L41" i="3"/>
  <c r="L34" i="3"/>
  <c r="L23" i="3"/>
  <c r="L17" i="3"/>
  <c r="L4" i="3"/>
  <c r="M112" i="3"/>
  <c r="M107" i="3"/>
  <c r="M105" i="3"/>
  <c r="M102" i="3"/>
  <c r="M104" i="3"/>
  <c r="M95" i="3"/>
  <c r="M93" i="3"/>
  <c r="M86" i="3"/>
  <c r="M83" i="3"/>
  <c r="M79" i="3"/>
  <c r="M75" i="3"/>
  <c r="M72" i="3"/>
  <c r="M69" i="3"/>
  <c r="M63" i="3"/>
  <c r="M59" i="3"/>
  <c r="M55" i="3"/>
  <c r="M52" i="3"/>
  <c r="M49" i="3"/>
  <c r="M44" i="3"/>
  <c r="M39" i="3"/>
  <c r="M37" i="3"/>
  <c r="M33" i="3"/>
  <c r="M28" i="3"/>
  <c r="M24" i="3"/>
  <c r="M20" i="3"/>
  <c r="M17" i="3"/>
  <c r="M13" i="3"/>
  <c r="M9" i="3"/>
  <c r="M4" i="3"/>
  <c r="L111" i="3"/>
  <c r="L100" i="3"/>
  <c r="L97" i="3"/>
  <c r="L95" i="3"/>
  <c r="L90" i="3"/>
  <c r="L86" i="3"/>
  <c r="L82" i="3"/>
  <c r="L77" i="3"/>
  <c r="L75" i="3"/>
  <c r="L70" i="3"/>
  <c r="L67" i="3"/>
  <c r="L61" i="3"/>
  <c r="L59" i="3"/>
  <c r="L55" i="3"/>
  <c r="L50" i="3"/>
  <c r="L47" i="3"/>
  <c r="L42" i="3"/>
  <c r="L37" i="3"/>
  <c r="L33" i="3"/>
  <c r="L29" i="3"/>
  <c r="L27" i="3"/>
  <c r="L22" i="3"/>
  <c r="L18" i="3"/>
  <c r="L14" i="3"/>
  <c r="L11" i="3"/>
  <c r="L6" i="3"/>
  <c r="K111" i="2"/>
  <c r="J111" i="2"/>
  <c r="J108" i="2"/>
  <c r="K110" i="2"/>
  <c r="K108" i="2"/>
  <c r="K113" i="2"/>
  <c r="M113" i="2"/>
  <c r="K3" i="2"/>
  <c r="K8" i="2"/>
  <c r="K4" i="2"/>
  <c r="K5" i="2"/>
  <c r="K6" i="2"/>
  <c r="K9" i="2"/>
  <c r="K7" i="2"/>
  <c r="K10" i="2"/>
  <c r="K11" i="2"/>
  <c r="K12" i="2"/>
  <c r="K13" i="2"/>
  <c r="K15" i="2"/>
  <c r="K14" i="2"/>
  <c r="K16" i="2"/>
  <c r="K18" i="2"/>
  <c r="K17" i="2"/>
  <c r="K19" i="2"/>
  <c r="K24" i="2"/>
  <c r="K20" i="2"/>
  <c r="K22" i="2"/>
  <c r="K21" i="2"/>
  <c r="K27" i="2"/>
  <c r="K23" i="2"/>
  <c r="K43" i="2"/>
  <c r="AG18" i="6"/>
  <c r="K26" i="2"/>
  <c r="K25" i="2"/>
  <c r="K31" i="2"/>
  <c r="K30" i="2"/>
  <c r="K28" i="2"/>
  <c r="K29" i="2"/>
  <c r="K32" i="2"/>
  <c r="K33" i="2"/>
  <c r="K35" i="2"/>
  <c r="K34" i="2"/>
  <c r="K37" i="2"/>
  <c r="K36" i="2"/>
  <c r="K39" i="2"/>
  <c r="K38" i="2"/>
  <c r="K41" i="2"/>
  <c r="K40" i="2"/>
  <c r="K42" i="2"/>
  <c r="K47" i="2"/>
  <c r="K45" i="2"/>
  <c r="K44" i="2"/>
  <c r="K49" i="2"/>
  <c r="K46" i="2"/>
  <c r="K48" i="2"/>
  <c r="K50" i="2"/>
  <c r="K52" i="2"/>
  <c r="K51" i="2"/>
  <c r="K53" i="2"/>
  <c r="K56" i="2"/>
  <c r="K54" i="2"/>
  <c r="K55" i="2"/>
  <c r="K57" i="2"/>
  <c r="K58" i="2"/>
  <c r="K59" i="2"/>
  <c r="K60" i="2"/>
  <c r="K61" i="2"/>
  <c r="K62" i="2"/>
  <c r="K63" i="2"/>
  <c r="K65" i="2"/>
  <c r="K64" i="2"/>
  <c r="K66" i="2"/>
  <c r="K68" i="2"/>
  <c r="K67" i="2"/>
  <c r="K70" i="2"/>
  <c r="K71" i="2"/>
  <c r="K69" i="2"/>
  <c r="K74" i="2"/>
  <c r="K72" i="2"/>
  <c r="K73" i="2"/>
  <c r="K75" i="2"/>
  <c r="K76" i="2"/>
  <c r="K78" i="2"/>
  <c r="K77" i="2"/>
  <c r="K79" i="2"/>
  <c r="K80" i="2"/>
  <c r="K81" i="2"/>
  <c r="K83" i="2"/>
  <c r="K82" i="2"/>
  <c r="K85" i="2"/>
  <c r="K84" i="2"/>
  <c r="K87" i="2"/>
  <c r="K86" i="2"/>
  <c r="K89" i="2"/>
  <c r="K88" i="2"/>
  <c r="K93" i="2"/>
  <c r="K90" i="2"/>
  <c r="K91" i="2"/>
  <c r="K92" i="2"/>
  <c r="K94" i="2"/>
  <c r="K95" i="2"/>
  <c r="K96" i="2"/>
  <c r="K98" i="2"/>
  <c r="K99" i="2"/>
  <c r="K100" i="2"/>
  <c r="K97" i="2"/>
  <c r="K101" i="2"/>
  <c r="K102" i="2"/>
  <c r="K103" i="2"/>
  <c r="K105" i="2"/>
  <c r="K106" i="2"/>
  <c r="K104" i="2"/>
  <c r="K107" i="2"/>
  <c r="K109" i="2"/>
  <c r="J113" i="2"/>
  <c r="L113" i="2"/>
  <c r="J3" i="2"/>
  <c r="J5" i="2"/>
  <c r="J6" i="2"/>
  <c r="J4" i="2"/>
  <c r="J8" i="2"/>
  <c r="J7" i="2"/>
  <c r="J9" i="2"/>
  <c r="J10" i="2"/>
  <c r="J11" i="2"/>
  <c r="J12" i="2"/>
  <c r="J14" i="2"/>
  <c r="J17" i="2"/>
  <c r="J13" i="2"/>
  <c r="J15" i="2"/>
  <c r="J18" i="2"/>
  <c r="J16" i="2"/>
  <c r="J20" i="2"/>
  <c r="J19" i="2"/>
  <c r="J21" i="2"/>
  <c r="J23" i="2"/>
  <c r="J22" i="2"/>
  <c r="J24" i="2"/>
  <c r="J25" i="2"/>
  <c r="J26" i="2"/>
  <c r="J29" i="2"/>
  <c r="J27" i="2"/>
  <c r="J28" i="2"/>
  <c r="J30" i="2"/>
  <c r="J31" i="2"/>
  <c r="J33" i="2"/>
  <c r="J34" i="2"/>
  <c r="J32" i="2"/>
  <c r="J37" i="2"/>
  <c r="J35" i="2"/>
  <c r="J36" i="2"/>
  <c r="J39" i="2"/>
  <c r="J38" i="2"/>
  <c r="J40" i="2"/>
  <c r="J42" i="2"/>
  <c r="J43" i="2"/>
  <c r="J41" i="2"/>
  <c r="J44" i="2"/>
  <c r="J45" i="2"/>
  <c r="J46" i="2"/>
  <c r="J48" i="2"/>
  <c r="J47" i="2"/>
  <c r="J49" i="2"/>
  <c r="J51" i="2"/>
  <c r="J50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8" i="2"/>
  <c r="J69" i="2"/>
  <c r="J67" i="2"/>
  <c r="J72" i="2"/>
  <c r="J70" i="2"/>
  <c r="J71" i="2"/>
  <c r="J75" i="2"/>
  <c r="J74" i="2"/>
  <c r="J73" i="2"/>
  <c r="J76" i="2"/>
  <c r="J77" i="2"/>
  <c r="J78" i="2"/>
  <c r="J80" i="2"/>
  <c r="J79" i="2"/>
  <c r="J81" i="2"/>
  <c r="J83" i="2"/>
  <c r="J82" i="2"/>
  <c r="J84" i="2"/>
  <c r="J85" i="2"/>
  <c r="J86" i="2"/>
  <c r="J90" i="2"/>
  <c r="J87" i="2"/>
  <c r="J88" i="2"/>
  <c r="J89" i="2"/>
  <c r="J91" i="2"/>
  <c r="J92" i="2"/>
  <c r="J95" i="2"/>
  <c r="J93" i="2"/>
  <c r="J94" i="2"/>
  <c r="J96" i="2"/>
  <c r="J98" i="2"/>
  <c r="J97" i="2"/>
  <c r="J99" i="2"/>
  <c r="J100" i="2"/>
  <c r="J101" i="2"/>
  <c r="J103" i="2"/>
  <c r="J102" i="2"/>
  <c r="J104" i="2"/>
  <c r="J105" i="2"/>
  <c r="J107" i="2"/>
  <c r="J106" i="2"/>
  <c r="J109" i="2"/>
  <c r="J110" i="2"/>
  <c r="V24" i="6"/>
  <c r="U25" i="6"/>
  <c r="V26" i="6"/>
  <c r="V23" i="6"/>
  <c r="Z24" i="6"/>
  <c r="Z23" i="6"/>
  <c r="V18" i="6"/>
  <c r="Z18" i="6"/>
  <c r="Z22" i="6"/>
  <c r="Z21" i="6"/>
  <c r="Z20" i="6"/>
  <c r="V21" i="6"/>
  <c r="Z19" i="6"/>
  <c r="V20" i="6"/>
  <c r="Z26" i="6"/>
  <c r="V25" i="6"/>
  <c r="Z25" i="6"/>
  <c r="V19" i="6"/>
  <c r="V22" i="6"/>
  <c r="M111" i="7"/>
  <c r="AG5" i="6"/>
  <c r="AJ13" i="6"/>
  <c r="L112" i="7"/>
  <c r="AI13" i="6"/>
  <c r="AI14" i="6"/>
  <c r="M110" i="7"/>
  <c r="L110" i="7"/>
  <c r="K110" i="5"/>
  <c r="AJ14" i="6"/>
  <c r="M109" i="7"/>
  <c r="L111" i="7"/>
  <c r="L107" i="7"/>
  <c r="L100" i="7"/>
  <c r="M106" i="7"/>
  <c r="M105" i="7"/>
  <c r="M99" i="7"/>
  <c r="M94" i="7"/>
  <c r="M89" i="7"/>
  <c r="M85" i="7"/>
  <c r="M80" i="7"/>
  <c r="M79" i="7"/>
  <c r="M75" i="7"/>
  <c r="M70" i="7"/>
  <c r="M68" i="7"/>
  <c r="M62" i="7"/>
  <c r="M59" i="7"/>
  <c r="M53" i="7"/>
  <c r="M47" i="7"/>
  <c r="M46" i="7"/>
  <c r="M42" i="7"/>
  <c r="M36" i="7"/>
  <c r="M33" i="7"/>
  <c r="M31" i="7"/>
  <c r="M28" i="7"/>
  <c r="M19" i="7"/>
  <c r="M18" i="7"/>
  <c r="M13" i="7"/>
  <c r="M7" i="7"/>
  <c r="M6" i="7"/>
  <c r="L102" i="7"/>
  <c r="L99" i="7"/>
  <c r="L94" i="7"/>
  <c r="L89" i="7"/>
  <c r="L84" i="7"/>
  <c r="L82" i="7"/>
  <c r="L73" i="7"/>
  <c r="L74" i="7"/>
  <c r="L69" i="7"/>
  <c r="L63" i="7"/>
  <c r="L60" i="7"/>
  <c r="L59" i="7"/>
  <c r="L57" i="7"/>
  <c r="L50" i="7"/>
  <c r="L45" i="7"/>
  <c r="L40" i="7"/>
  <c r="L36" i="7"/>
  <c r="L33" i="7"/>
  <c r="L26" i="7"/>
  <c r="L27" i="7"/>
  <c r="L23" i="7"/>
  <c r="L17" i="7"/>
  <c r="L12" i="7"/>
  <c r="L8" i="7"/>
  <c r="L4" i="7"/>
  <c r="L106" i="7"/>
  <c r="M108" i="7"/>
  <c r="M104" i="7"/>
  <c r="M103" i="7"/>
  <c r="M96" i="7"/>
  <c r="M93" i="7"/>
  <c r="M90" i="7"/>
  <c r="M86" i="7"/>
  <c r="M83" i="7"/>
  <c r="M77" i="7"/>
  <c r="M73" i="7"/>
  <c r="M69" i="7"/>
  <c r="M66" i="7"/>
  <c r="M60" i="7"/>
  <c r="M56" i="7"/>
  <c r="M54" i="7"/>
  <c r="M50" i="7"/>
  <c r="M44" i="7"/>
  <c r="M43" i="7"/>
  <c r="M38" i="7"/>
  <c r="M34" i="7"/>
  <c r="M29" i="7"/>
  <c r="M25" i="7"/>
  <c r="M22" i="7"/>
  <c r="M17" i="7"/>
  <c r="M15" i="7"/>
  <c r="M10" i="7"/>
  <c r="M5" i="7"/>
  <c r="L105" i="7"/>
  <c r="L98" i="7"/>
  <c r="L96" i="7"/>
  <c r="L91" i="7"/>
  <c r="L88" i="7"/>
  <c r="L85" i="7"/>
  <c r="L79" i="7"/>
  <c r="L76" i="7"/>
  <c r="L71" i="7"/>
  <c r="L70" i="7"/>
  <c r="L64" i="7"/>
  <c r="L61" i="7"/>
  <c r="L53" i="7"/>
  <c r="L51" i="7"/>
  <c r="L46" i="7"/>
  <c r="L43" i="7"/>
  <c r="L41" i="7"/>
  <c r="L37" i="7"/>
  <c r="L31" i="7"/>
  <c r="L28" i="7"/>
  <c r="L24" i="7"/>
  <c r="L20" i="7"/>
  <c r="L16" i="7"/>
  <c r="L14" i="7"/>
  <c r="L9" i="7"/>
  <c r="L5" i="7"/>
  <c r="L109" i="7"/>
  <c r="M107" i="7"/>
  <c r="M102" i="7"/>
  <c r="M100" i="7"/>
  <c r="M95" i="7"/>
  <c r="M92" i="7"/>
  <c r="M88" i="7"/>
  <c r="M84" i="7"/>
  <c r="M81" i="7"/>
  <c r="M76" i="7"/>
  <c r="M71" i="7"/>
  <c r="M67" i="7"/>
  <c r="M63" i="7"/>
  <c r="M61" i="7"/>
  <c r="M57" i="7"/>
  <c r="M51" i="7"/>
  <c r="M48" i="7"/>
  <c r="M45" i="7"/>
  <c r="M40" i="7"/>
  <c r="M35" i="7"/>
  <c r="M30" i="7"/>
  <c r="M27" i="7"/>
  <c r="M23" i="7"/>
  <c r="M21" i="7"/>
  <c r="M16" i="7"/>
  <c r="M12" i="7"/>
  <c r="M9" i="7"/>
  <c r="M4" i="7"/>
  <c r="L101" i="7"/>
  <c r="L95" i="7"/>
  <c r="L90" i="7"/>
  <c r="L87" i="7"/>
  <c r="L83" i="7"/>
  <c r="L78" i="7"/>
  <c r="L75" i="7"/>
  <c r="L72" i="7"/>
  <c r="L66" i="7"/>
  <c r="L65" i="7"/>
  <c r="L58" i="7"/>
  <c r="L55" i="7"/>
  <c r="L49" i="7"/>
  <c r="L48" i="7"/>
  <c r="L44" i="7"/>
  <c r="L39" i="7"/>
  <c r="L34" i="7"/>
  <c r="L32" i="7"/>
  <c r="L29" i="7"/>
  <c r="L22" i="7"/>
  <c r="L18" i="7"/>
  <c r="L15" i="7"/>
  <c r="L10" i="7"/>
  <c r="L7" i="7"/>
  <c r="L3" i="7"/>
  <c r="L108" i="7"/>
  <c r="M101" i="7"/>
  <c r="M98" i="7"/>
  <c r="M97" i="7"/>
  <c r="M91" i="7"/>
  <c r="M87" i="7"/>
  <c r="M82" i="7"/>
  <c r="M78" i="7"/>
  <c r="M74" i="7"/>
  <c r="M72" i="7"/>
  <c r="M65" i="7"/>
  <c r="M64" i="7"/>
  <c r="M58" i="7"/>
  <c r="M55" i="7"/>
  <c r="M52" i="7"/>
  <c r="M49" i="7"/>
  <c r="M41" i="7"/>
  <c r="M39" i="7"/>
  <c r="M37" i="7"/>
  <c r="M32" i="7"/>
  <c r="M26" i="7"/>
  <c r="M24" i="7"/>
  <c r="M20" i="7"/>
  <c r="M14" i="7"/>
  <c r="M11" i="7"/>
  <c r="M8" i="7"/>
  <c r="M3" i="7"/>
  <c r="L104" i="7"/>
  <c r="L103" i="7"/>
  <c r="L97" i="7"/>
  <c r="L93" i="7"/>
  <c r="L92" i="7"/>
  <c r="L86" i="7"/>
  <c r="L81" i="7"/>
  <c r="L80" i="7"/>
  <c r="L77" i="7"/>
  <c r="L68" i="7"/>
  <c r="L67" i="7"/>
  <c r="L62" i="7"/>
  <c r="L56" i="7"/>
  <c r="L54" i="7"/>
  <c r="L52" i="7"/>
  <c r="L47" i="7"/>
  <c r="L42" i="7"/>
  <c r="L38" i="7"/>
  <c r="L35" i="7"/>
  <c r="L30" i="7"/>
  <c r="L25" i="7"/>
  <c r="L21" i="7"/>
  <c r="L19" i="7"/>
  <c r="L13" i="7"/>
  <c r="L11" i="7"/>
  <c r="L6" i="7"/>
  <c r="M112" i="7"/>
  <c r="J112" i="4"/>
  <c r="L110" i="2"/>
  <c r="J109" i="4"/>
  <c r="J106" i="4"/>
  <c r="K106" i="4"/>
  <c r="AJ22" i="6"/>
  <c r="AJ10" i="6"/>
  <c r="AJ17" i="6"/>
  <c r="AJ5" i="6"/>
  <c r="AJ24" i="6"/>
  <c r="AJ18" i="6"/>
  <c r="AJ6" i="6"/>
  <c r="AJ21" i="6"/>
  <c r="AJ9" i="6"/>
  <c r="J110" i="4"/>
  <c r="AI21" i="6"/>
  <c r="AI9" i="6"/>
  <c r="AI17" i="6"/>
  <c r="AI5" i="6"/>
  <c r="K111" i="4"/>
  <c r="K7" i="4"/>
  <c r="AI24" i="6"/>
  <c r="AI18" i="6"/>
  <c r="AI6" i="6"/>
  <c r="AI22" i="6"/>
  <c r="AI10" i="6"/>
  <c r="AG17" i="6"/>
  <c r="AG13" i="6"/>
  <c r="AG14" i="6"/>
  <c r="AG22" i="6"/>
  <c r="U26" i="6"/>
  <c r="AG10" i="6"/>
  <c r="AG21" i="6"/>
  <c r="AG9" i="6"/>
  <c r="AG24" i="6"/>
  <c r="AG6" i="6"/>
  <c r="J110" i="5"/>
  <c r="K108" i="5"/>
  <c r="K105" i="5"/>
  <c r="K98" i="5"/>
  <c r="K93" i="5"/>
  <c r="K88" i="5"/>
  <c r="K86" i="5"/>
  <c r="K83" i="5"/>
  <c r="K76" i="5"/>
  <c r="K75" i="5"/>
  <c r="K71" i="5"/>
  <c r="K66" i="5"/>
  <c r="K62" i="5"/>
  <c r="K59" i="5"/>
  <c r="K54" i="5"/>
  <c r="K48" i="5"/>
  <c r="K47" i="5"/>
  <c r="K41" i="5"/>
  <c r="K38" i="5"/>
  <c r="K34" i="5"/>
  <c r="K31" i="5"/>
  <c r="K25" i="5"/>
  <c r="K24" i="5"/>
  <c r="K17" i="5"/>
  <c r="K15" i="5"/>
  <c r="K7" i="5"/>
  <c r="K8" i="5"/>
  <c r="J107" i="5"/>
  <c r="J103" i="5"/>
  <c r="J101" i="5"/>
  <c r="J96" i="5"/>
  <c r="J91" i="5"/>
  <c r="J87" i="5"/>
  <c r="J84" i="5"/>
  <c r="J79" i="5"/>
  <c r="J73" i="5"/>
  <c r="J71" i="5"/>
  <c r="J69" i="5"/>
  <c r="J64" i="5"/>
  <c r="J61" i="5"/>
  <c r="J56" i="5"/>
  <c r="J54" i="5"/>
  <c r="J47" i="5"/>
  <c r="J44" i="5"/>
  <c r="J41" i="5"/>
  <c r="J36" i="5"/>
  <c r="J33" i="5"/>
  <c r="J29" i="5"/>
  <c r="J25" i="5"/>
  <c r="J21" i="5"/>
  <c r="J14" i="5"/>
  <c r="J11" i="5"/>
  <c r="J7" i="5"/>
  <c r="J4" i="5"/>
  <c r="K104" i="5"/>
  <c r="K100" i="5"/>
  <c r="K97" i="5"/>
  <c r="K94" i="5"/>
  <c r="K87" i="5"/>
  <c r="K85" i="5"/>
  <c r="K81" i="5"/>
  <c r="K77" i="5"/>
  <c r="K72" i="5"/>
  <c r="K69" i="5"/>
  <c r="K64" i="5"/>
  <c r="K58" i="5"/>
  <c r="K56" i="5"/>
  <c r="K53" i="5"/>
  <c r="K49" i="5"/>
  <c r="K46" i="5"/>
  <c r="K40" i="5"/>
  <c r="K36" i="5"/>
  <c r="K33" i="5"/>
  <c r="K28" i="5"/>
  <c r="K26" i="5"/>
  <c r="K21" i="5"/>
  <c r="K18" i="5"/>
  <c r="K14" i="5"/>
  <c r="K10" i="5"/>
  <c r="K6" i="5"/>
  <c r="J111" i="5"/>
  <c r="J104" i="5"/>
  <c r="J99" i="5"/>
  <c r="J95" i="5"/>
  <c r="J93" i="5"/>
  <c r="J88" i="5"/>
  <c r="J83" i="5"/>
  <c r="J80" i="5"/>
  <c r="J76" i="5"/>
  <c r="J72" i="5"/>
  <c r="J65" i="5"/>
  <c r="J62" i="5"/>
  <c r="J59" i="5"/>
  <c r="J55" i="5"/>
  <c r="J49" i="5"/>
  <c r="J48" i="5"/>
  <c r="J43" i="5"/>
  <c r="J35" i="5"/>
  <c r="J37" i="5"/>
  <c r="J31" i="5"/>
  <c r="J27" i="5"/>
  <c r="J23" i="5"/>
  <c r="J19" i="5"/>
  <c r="J15" i="5"/>
  <c r="J13" i="5"/>
  <c r="J9" i="5"/>
  <c r="J3" i="5"/>
  <c r="K111" i="5"/>
  <c r="K109" i="5"/>
  <c r="K102" i="5"/>
  <c r="K101" i="5"/>
  <c r="K96" i="5"/>
  <c r="K92" i="5"/>
  <c r="K89" i="5"/>
  <c r="K84" i="5"/>
  <c r="K80" i="5"/>
  <c r="K78" i="5"/>
  <c r="K73" i="5"/>
  <c r="K68" i="5"/>
  <c r="K65" i="5"/>
  <c r="K61" i="5"/>
  <c r="K57" i="5"/>
  <c r="K51" i="5"/>
  <c r="K50" i="5"/>
  <c r="K44" i="5"/>
  <c r="K43" i="5"/>
  <c r="K37" i="5"/>
  <c r="K30" i="5"/>
  <c r="K29" i="5"/>
  <c r="K22" i="5"/>
  <c r="K20" i="5"/>
  <c r="K16" i="5"/>
  <c r="K11" i="5"/>
  <c r="K12" i="5"/>
  <c r="K5" i="5"/>
  <c r="J108" i="5"/>
  <c r="J105" i="5"/>
  <c r="J102" i="5"/>
  <c r="J98" i="5"/>
  <c r="J92" i="5"/>
  <c r="J90" i="5"/>
  <c r="J85" i="5"/>
  <c r="J81" i="5"/>
  <c r="J78" i="5"/>
  <c r="J74" i="5"/>
  <c r="J67" i="5"/>
  <c r="J68" i="5"/>
  <c r="J63" i="5"/>
  <c r="J57" i="5"/>
  <c r="J53" i="5"/>
  <c r="J51" i="5"/>
  <c r="J46" i="5"/>
  <c r="J40" i="5"/>
  <c r="J39" i="5"/>
  <c r="J32" i="5"/>
  <c r="J30" i="5"/>
  <c r="J26" i="5"/>
  <c r="J22" i="5"/>
  <c r="J18" i="5"/>
  <c r="J16" i="5"/>
  <c r="J10" i="5"/>
  <c r="J5" i="5"/>
  <c r="K106" i="5"/>
  <c r="K103" i="5"/>
  <c r="K99" i="5"/>
  <c r="K95" i="5"/>
  <c r="K91" i="5"/>
  <c r="K90" i="5"/>
  <c r="K82" i="5"/>
  <c r="K79" i="5"/>
  <c r="K74" i="5"/>
  <c r="K70" i="5"/>
  <c r="K67" i="5"/>
  <c r="K63" i="5"/>
  <c r="K60" i="5"/>
  <c r="K55" i="5"/>
  <c r="K52" i="5"/>
  <c r="K45" i="5"/>
  <c r="K42" i="5"/>
  <c r="K39" i="5"/>
  <c r="K35" i="5"/>
  <c r="K32" i="5"/>
  <c r="K27" i="5"/>
  <c r="K23" i="5"/>
  <c r="K19" i="5"/>
  <c r="K13" i="5"/>
  <c r="K9" i="5"/>
  <c r="K4" i="5"/>
  <c r="K3" i="5"/>
  <c r="J109" i="5"/>
  <c r="J106" i="5"/>
  <c r="J100" i="5"/>
  <c r="J97" i="5"/>
  <c r="J94" i="5"/>
  <c r="J89" i="5"/>
  <c r="J86" i="5"/>
  <c r="J82" i="5"/>
  <c r="J77" i="5"/>
  <c r="J75" i="5"/>
  <c r="J70" i="5"/>
  <c r="J66" i="5"/>
  <c r="J60" i="5"/>
  <c r="J58" i="5"/>
  <c r="J52" i="5"/>
  <c r="J50" i="5"/>
  <c r="J45" i="5"/>
  <c r="J42" i="5"/>
  <c r="J38" i="5"/>
  <c r="J34" i="5"/>
  <c r="J28" i="5"/>
  <c r="J24" i="5"/>
  <c r="J20" i="5"/>
  <c r="J17" i="5"/>
  <c r="J12" i="5"/>
  <c r="J8" i="5"/>
  <c r="J6" i="5"/>
  <c r="K107" i="5"/>
  <c r="K5" i="4"/>
  <c r="J103" i="4"/>
  <c r="J90" i="4"/>
  <c r="J88" i="4"/>
  <c r="J77" i="4"/>
  <c r="J70" i="4"/>
  <c r="J64" i="4"/>
  <c r="J51" i="4"/>
  <c r="J44" i="4"/>
  <c r="J37" i="4"/>
  <c r="J33" i="4"/>
  <c r="J20" i="4"/>
  <c r="J13" i="4"/>
  <c r="J10" i="4"/>
  <c r="K105" i="4"/>
  <c r="K98" i="4"/>
  <c r="K88" i="4"/>
  <c r="K83" i="4"/>
  <c r="K75" i="4"/>
  <c r="K64" i="4"/>
  <c r="K54" i="4"/>
  <c r="K46" i="4"/>
  <c r="K41" i="4"/>
  <c r="K33" i="4"/>
  <c r="K21" i="4"/>
  <c r="K17" i="4"/>
  <c r="K9" i="4"/>
  <c r="J105" i="4"/>
  <c r="J92" i="4"/>
  <c r="J86" i="4"/>
  <c r="J78" i="4"/>
  <c r="J71" i="4"/>
  <c r="J63" i="4"/>
  <c r="J54" i="4"/>
  <c r="J41" i="4"/>
  <c r="J38" i="4"/>
  <c r="J29" i="4"/>
  <c r="J19" i="4"/>
  <c r="J12" i="4"/>
  <c r="J3" i="4"/>
  <c r="K104" i="4"/>
  <c r="K95" i="4"/>
  <c r="K87" i="4"/>
  <c r="K80" i="4"/>
  <c r="K68" i="4"/>
  <c r="K59" i="4"/>
  <c r="K51" i="4"/>
  <c r="K44" i="4"/>
  <c r="K35" i="4"/>
  <c r="K32" i="4"/>
  <c r="K25" i="4"/>
  <c r="K11" i="4"/>
  <c r="K110" i="4"/>
  <c r="J108" i="4"/>
  <c r="J107" i="4"/>
  <c r="J102" i="4"/>
  <c r="J98" i="4"/>
  <c r="J93" i="4"/>
  <c r="J91" i="4"/>
  <c r="J87" i="4"/>
  <c r="J81" i="4"/>
  <c r="J79" i="4"/>
  <c r="J76" i="4"/>
  <c r="J69" i="4"/>
  <c r="J66" i="4"/>
  <c r="J62" i="4"/>
  <c r="J59" i="4"/>
  <c r="J55" i="4"/>
  <c r="J50" i="4"/>
  <c r="J46" i="4"/>
  <c r="J43" i="4"/>
  <c r="J40" i="4"/>
  <c r="J35" i="4"/>
  <c r="J31" i="4"/>
  <c r="J26" i="4"/>
  <c r="J23" i="4"/>
  <c r="J18" i="4"/>
  <c r="J14" i="4"/>
  <c r="J8" i="4"/>
  <c r="J6" i="4"/>
  <c r="K107" i="4"/>
  <c r="K102" i="4"/>
  <c r="K99" i="4"/>
  <c r="K96" i="4"/>
  <c r="K90" i="4"/>
  <c r="K89" i="4"/>
  <c r="K85" i="4"/>
  <c r="K79" i="4"/>
  <c r="K72" i="4"/>
  <c r="K70" i="4"/>
  <c r="K65" i="4"/>
  <c r="K63" i="4"/>
  <c r="K62" i="4"/>
  <c r="K55" i="4"/>
  <c r="K53" i="4"/>
  <c r="K48" i="4"/>
  <c r="K42" i="4"/>
  <c r="K40" i="4"/>
  <c r="K36" i="4"/>
  <c r="K31" i="4"/>
  <c r="K26" i="4"/>
  <c r="K22" i="4"/>
  <c r="K20" i="4"/>
  <c r="K13" i="4"/>
  <c r="K12" i="4"/>
  <c r="K8" i="4"/>
  <c r="K3" i="4"/>
  <c r="J100" i="4"/>
  <c r="J96" i="4"/>
  <c r="J84" i="4"/>
  <c r="J80" i="4"/>
  <c r="J72" i="4"/>
  <c r="J61" i="4"/>
  <c r="J57" i="4"/>
  <c r="J47" i="4"/>
  <c r="J42" i="4"/>
  <c r="J27" i="4"/>
  <c r="J25" i="4"/>
  <c r="J16" i="4"/>
  <c r="J4" i="4"/>
  <c r="K103" i="4"/>
  <c r="K92" i="4"/>
  <c r="K82" i="4"/>
  <c r="K76" i="4"/>
  <c r="K71" i="4"/>
  <c r="K60" i="4"/>
  <c r="K57" i="4"/>
  <c r="K50" i="4"/>
  <c r="K37" i="4"/>
  <c r="K28" i="4"/>
  <c r="K24" i="4"/>
  <c r="K14" i="4"/>
  <c r="K6" i="4"/>
  <c r="J99" i="4"/>
  <c r="J94" i="4"/>
  <c r="J82" i="4"/>
  <c r="J74" i="4"/>
  <c r="J67" i="4"/>
  <c r="J58" i="4"/>
  <c r="J52" i="4"/>
  <c r="J48" i="4"/>
  <c r="J34" i="4"/>
  <c r="J28" i="4"/>
  <c r="J22" i="4"/>
  <c r="J15" i="4"/>
  <c r="J7" i="4"/>
  <c r="K100" i="4"/>
  <c r="K91" i="4"/>
  <c r="K86" i="4"/>
  <c r="K77" i="4"/>
  <c r="K73" i="4"/>
  <c r="K67" i="4"/>
  <c r="K56" i="4"/>
  <c r="K47" i="4"/>
  <c r="K38" i="4"/>
  <c r="K29" i="4"/>
  <c r="K19" i="4"/>
  <c r="K16" i="4"/>
  <c r="J111" i="4"/>
  <c r="J104" i="4"/>
  <c r="J101" i="4"/>
  <c r="J97" i="4"/>
  <c r="J95" i="4"/>
  <c r="J89" i="4"/>
  <c r="J85" i="4"/>
  <c r="J83" i="4"/>
  <c r="J75" i="4"/>
  <c r="J73" i="4"/>
  <c r="J68" i="4"/>
  <c r="J65" i="4"/>
  <c r="J60" i="4"/>
  <c r="J56" i="4"/>
  <c r="J53" i="4"/>
  <c r="J49" i="4"/>
  <c r="J45" i="4"/>
  <c r="J39" i="4"/>
  <c r="J36" i="4"/>
  <c r="J32" i="4"/>
  <c r="J30" i="4"/>
  <c r="J24" i="4"/>
  <c r="J21" i="4"/>
  <c r="J17" i="4"/>
  <c r="J11" i="4"/>
  <c r="J9" i="4"/>
  <c r="J5" i="4"/>
  <c r="K108" i="4"/>
  <c r="K109" i="4"/>
  <c r="K101" i="4"/>
  <c r="K97" i="4"/>
  <c r="K94" i="4"/>
  <c r="K93" i="4"/>
  <c r="K84" i="4"/>
  <c r="K81" i="4"/>
  <c r="K78" i="4"/>
  <c r="K74" i="4"/>
  <c r="K69" i="4"/>
  <c r="K66" i="4"/>
  <c r="K61" i="4"/>
  <c r="K58" i="4"/>
  <c r="K52" i="4"/>
  <c r="K49" i="4"/>
  <c r="K45" i="4"/>
  <c r="K43" i="4"/>
  <c r="K39" i="4"/>
  <c r="K34" i="4"/>
  <c r="K30" i="4"/>
  <c r="K27" i="4"/>
  <c r="K23" i="4"/>
  <c r="K18" i="4"/>
  <c r="K15" i="4"/>
  <c r="K10" i="4"/>
  <c r="K4" i="4"/>
  <c r="L106" i="2"/>
  <c r="M104" i="2"/>
  <c r="L111" i="2"/>
  <c r="L6" i="2"/>
  <c r="L99" i="2"/>
  <c r="L91" i="2"/>
  <c r="L82" i="2"/>
  <c r="L73" i="2"/>
  <c r="L63" i="2"/>
  <c r="L55" i="2"/>
  <c r="L41" i="2"/>
  <c r="L38" i="2"/>
  <c r="L31" i="2"/>
  <c r="L20" i="2"/>
  <c r="L13" i="2"/>
  <c r="L8" i="2"/>
  <c r="M102" i="2"/>
  <c r="M94" i="2"/>
  <c r="M93" i="2"/>
  <c r="M87" i="2"/>
  <c r="M83" i="2"/>
  <c r="M77" i="2"/>
  <c r="M73" i="2"/>
  <c r="M71" i="2"/>
  <c r="M66" i="2"/>
  <c r="M62" i="2"/>
  <c r="M58" i="2"/>
  <c r="M56" i="2"/>
  <c r="M50" i="2"/>
  <c r="M44" i="2"/>
  <c r="M43" i="2"/>
  <c r="M39" i="2"/>
  <c r="M35" i="2"/>
  <c r="M28" i="2"/>
  <c r="M26" i="2"/>
  <c r="M22" i="2"/>
  <c r="M17" i="2"/>
  <c r="M15" i="2"/>
  <c r="M10" i="2"/>
  <c r="M5" i="2"/>
  <c r="L107" i="2"/>
  <c r="L103" i="2"/>
  <c r="L97" i="2"/>
  <c r="L93" i="2"/>
  <c r="L89" i="2"/>
  <c r="L86" i="2"/>
  <c r="L83" i="2"/>
  <c r="L78" i="2"/>
  <c r="L74" i="2"/>
  <c r="L72" i="2"/>
  <c r="L66" i="2"/>
  <c r="L62" i="2"/>
  <c r="L58" i="2"/>
  <c r="L54" i="2"/>
  <c r="L51" i="2"/>
  <c r="L46" i="2"/>
  <c r="L43" i="2"/>
  <c r="L39" i="2"/>
  <c r="L32" i="2"/>
  <c r="L30" i="2"/>
  <c r="L26" i="2"/>
  <c r="L23" i="2"/>
  <c r="L16" i="2"/>
  <c r="L17" i="2"/>
  <c r="L10" i="2"/>
  <c r="L4" i="2"/>
  <c r="M106" i="2"/>
  <c r="M101" i="2"/>
  <c r="M98" i="2"/>
  <c r="M92" i="2"/>
  <c r="M88" i="2"/>
  <c r="M84" i="2"/>
  <c r="M81" i="2"/>
  <c r="M78" i="2"/>
  <c r="M72" i="2"/>
  <c r="M70" i="2"/>
  <c r="M64" i="2"/>
  <c r="M61" i="2"/>
  <c r="M57" i="2"/>
  <c r="M53" i="2"/>
  <c r="M48" i="2"/>
  <c r="M45" i="2"/>
  <c r="M40" i="2"/>
  <c r="M36" i="2"/>
  <c r="M33" i="2"/>
  <c r="M30" i="2"/>
  <c r="M23" i="2"/>
  <c r="M20" i="2"/>
  <c r="M18" i="2"/>
  <c r="M13" i="2"/>
  <c r="M7" i="2"/>
  <c r="M4" i="2"/>
  <c r="M108" i="2"/>
  <c r="M111" i="2"/>
  <c r="M109" i="2"/>
  <c r="M105" i="2"/>
  <c r="M97" i="2"/>
  <c r="M96" i="2"/>
  <c r="M91" i="2"/>
  <c r="M89" i="2"/>
  <c r="M85" i="2"/>
  <c r="M80" i="2"/>
  <c r="M76" i="2"/>
  <c r="M74" i="2"/>
  <c r="M67" i="2"/>
  <c r="M65" i="2"/>
  <c r="M60" i="2"/>
  <c r="M55" i="2"/>
  <c r="M51" i="2"/>
  <c r="M46" i="2"/>
  <c r="M47" i="2"/>
  <c r="M41" i="2"/>
  <c r="M37" i="2"/>
  <c r="M32" i="2"/>
  <c r="M31" i="2"/>
  <c r="M27" i="2"/>
  <c r="M24" i="2"/>
  <c r="M16" i="2"/>
  <c r="M12" i="2"/>
  <c r="M9" i="2"/>
  <c r="M8" i="2"/>
  <c r="M110" i="2"/>
  <c r="M112" i="2"/>
  <c r="L102" i="2"/>
  <c r="L94" i="2"/>
  <c r="L90" i="2"/>
  <c r="L80" i="2"/>
  <c r="L70" i="2"/>
  <c r="L68" i="2"/>
  <c r="L59" i="2"/>
  <c r="L50" i="2"/>
  <c r="L48" i="2"/>
  <c r="L37" i="2"/>
  <c r="L29" i="2"/>
  <c r="L22" i="2"/>
  <c r="L11" i="2"/>
  <c r="L3" i="2"/>
  <c r="M99" i="2"/>
  <c r="L105" i="2"/>
  <c r="L101" i="2"/>
  <c r="L98" i="2"/>
  <c r="L95" i="2"/>
  <c r="L88" i="2"/>
  <c r="L85" i="2"/>
  <c r="L81" i="2"/>
  <c r="L77" i="2"/>
  <c r="L75" i="2"/>
  <c r="L67" i="2"/>
  <c r="L65" i="2"/>
  <c r="L61" i="2"/>
  <c r="L57" i="2"/>
  <c r="L53" i="2"/>
  <c r="L49" i="2"/>
  <c r="L45" i="2"/>
  <c r="L42" i="2"/>
  <c r="L36" i="2"/>
  <c r="L34" i="2"/>
  <c r="L28" i="2"/>
  <c r="L25" i="2"/>
  <c r="L21" i="2"/>
  <c r="L18" i="2"/>
  <c r="L14" i="2"/>
  <c r="L9" i="2"/>
  <c r="L109" i="2"/>
  <c r="L104" i="2"/>
  <c r="L100" i="2"/>
  <c r="L96" i="2"/>
  <c r="L92" i="2"/>
  <c r="L87" i="2"/>
  <c r="L84" i="2"/>
  <c r="L79" i="2"/>
  <c r="L76" i="2"/>
  <c r="L71" i="2"/>
  <c r="L69" i="2"/>
  <c r="L64" i="2"/>
  <c r="L60" i="2"/>
  <c r="L56" i="2"/>
  <c r="L52" i="2"/>
  <c r="L47" i="2"/>
  <c r="L44" i="2"/>
  <c r="L40" i="2"/>
  <c r="L35" i="2"/>
  <c r="L33" i="2"/>
  <c r="L27" i="2"/>
  <c r="L24" i="2"/>
  <c r="L19" i="2"/>
  <c r="L15" i="2"/>
  <c r="L12" i="2"/>
  <c r="L7" i="2"/>
  <c r="L5" i="2"/>
  <c r="M107" i="2"/>
  <c r="M103" i="2"/>
  <c r="M100" i="2"/>
  <c r="M95" i="2"/>
  <c r="M90" i="2"/>
  <c r="M86" i="2"/>
  <c r="M82" i="2"/>
  <c r="M79" i="2"/>
  <c r="M75" i="2"/>
  <c r="M69" i="2"/>
  <c r="M68" i="2"/>
  <c r="M63" i="2"/>
  <c r="M59" i="2"/>
  <c r="M54" i="2"/>
  <c r="M52" i="2"/>
  <c r="M49" i="2"/>
  <c r="M42" i="2"/>
  <c r="M38" i="2"/>
  <c r="M34" i="2"/>
  <c r="M29" i="2"/>
  <c r="M25" i="2"/>
  <c r="M21" i="2"/>
  <c r="M19" i="2"/>
  <c r="M14" i="2"/>
  <c r="M11" i="2"/>
  <c r="M6" i="2"/>
  <c r="M3" i="2"/>
  <c r="L108" i="2"/>
  <c r="L112" i="2"/>
  <c r="W26" i="6"/>
  <c r="W24" i="6"/>
  <c r="X26" i="6"/>
  <c r="X18" i="6"/>
  <c r="AB20" i="6"/>
  <c r="X21" i="6"/>
  <c r="AB19" i="6"/>
  <c r="X20" i="6"/>
  <c r="AB18" i="6"/>
  <c r="AB22" i="6"/>
  <c r="AB21" i="6"/>
  <c r="AA23" i="6"/>
  <c r="W23" i="6"/>
  <c r="AA24" i="6"/>
  <c r="AB24" i="6"/>
  <c r="AB23" i="6"/>
  <c r="X23" i="6"/>
  <c r="Y21" i="6"/>
  <c r="Y20" i="6"/>
  <c r="Y18" i="6"/>
  <c r="Y22" i="6"/>
  <c r="Y26" i="6"/>
  <c r="U23" i="6"/>
  <c r="Y24" i="6"/>
  <c r="Y23" i="6"/>
  <c r="U24" i="6"/>
  <c r="AA26" i="6"/>
  <c r="W25" i="6"/>
  <c r="AA25" i="6"/>
  <c r="W18" i="6"/>
  <c r="AA19" i="6"/>
  <c r="W20" i="6"/>
  <c r="AA18" i="6"/>
  <c r="AA22" i="6"/>
  <c r="AA21" i="6"/>
  <c r="AA20" i="6"/>
  <c r="W21" i="6"/>
  <c r="AB26" i="6"/>
  <c r="X25" i="6"/>
  <c r="AB25" i="6"/>
  <c r="X24" i="6"/>
  <c r="Y25" i="6"/>
  <c r="X22" i="6"/>
  <c r="X19" i="6"/>
  <c r="U22" i="6"/>
  <c r="Y19" i="6"/>
  <c r="W19" i="6"/>
  <c r="W22" i="6"/>
  <c r="U18" i="6"/>
  <c r="U21" i="6"/>
  <c r="U20" i="6"/>
  <c r="U19" i="6"/>
  <c r="A7" i="1"/>
  <c r="W30" i="6"/>
  <c r="I3" i="1"/>
  <c r="B7" i="1"/>
  <c r="A8" i="1"/>
  <c r="B8" i="1"/>
  <c r="A9" i="1"/>
  <c r="A10" i="1"/>
  <c r="B9" i="1"/>
  <c r="A11" i="1"/>
  <c r="B10" i="1"/>
  <c r="B11" i="1"/>
  <c r="A12" i="1"/>
  <c r="A13" i="1"/>
  <c r="B12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A62" i="1"/>
  <c r="B61" i="1"/>
  <c r="A63" i="1"/>
  <c r="B62" i="1"/>
  <c r="B63" i="1"/>
  <c r="A64" i="1"/>
  <c r="B64" i="1"/>
  <c r="A65" i="1"/>
  <c r="A66" i="1"/>
  <c r="B65" i="1"/>
  <c r="A67" i="1"/>
  <c r="B66" i="1"/>
  <c r="C66" i="1"/>
  <c r="B67" i="1"/>
  <c r="C67" i="1"/>
  <c r="B68" i="1"/>
  <c r="B69" i="1"/>
  <c r="D68" i="1"/>
  <c r="D69" i="1"/>
  <c r="B70" i="1"/>
  <c r="B71" i="1"/>
  <c r="D70" i="1"/>
  <c r="D71" i="1"/>
  <c r="B72" i="1"/>
  <c r="B73" i="1"/>
  <c r="D72" i="1"/>
  <c r="D73" i="1"/>
  <c r="B74" i="1"/>
  <c r="B75" i="1"/>
  <c r="D74" i="1"/>
  <c r="D75" i="1"/>
  <c r="B76" i="1"/>
  <c r="B77" i="1"/>
  <c r="D76" i="1"/>
  <c r="D77" i="1"/>
  <c r="B78" i="1"/>
  <c r="B79" i="1"/>
  <c r="D78" i="1"/>
  <c r="C79" i="1"/>
  <c r="B80" i="1"/>
  <c r="B81" i="1"/>
  <c r="C80" i="1"/>
  <c r="C81" i="1"/>
  <c r="B82" i="1"/>
  <c r="B83" i="1"/>
  <c r="B84" i="1"/>
</calcChain>
</file>

<file path=xl/sharedStrings.xml><?xml version="1.0" encoding="utf-8"?>
<sst xmlns="http://schemas.openxmlformats.org/spreadsheetml/2006/main" count="964" uniqueCount="320">
  <si>
    <t>input</t>
    <phoneticPr fontId="4" type="noConversion"/>
  </si>
  <si>
    <t>計算過程</t>
    <phoneticPr fontId="4" type="noConversion"/>
  </si>
  <si>
    <t>目前年齡</t>
    <phoneticPr fontId="4" type="noConversion"/>
  </si>
  <si>
    <t>開始工作年齡</t>
    <phoneticPr fontId="4" type="noConversion"/>
  </si>
  <si>
    <t>預計退休年齡</t>
    <phoneticPr fontId="4" type="noConversion"/>
  </si>
  <si>
    <t>起薪</t>
    <phoneticPr fontId="4" type="noConversion"/>
  </si>
  <si>
    <t>薪資成長率</t>
    <phoneticPr fontId="4" type="noConversion"/>
  </si>
  <si>
    <t>e=</t>
    <phoneticPr fontId="4" type="noConversion"/>
  </si>
  <si>
    <t>退休總額PV=</t>
    <phoneticPr fontId="4" type="noConversion"/>
  </si>
  <si>
    <t>期望退休後月領金額</t>
    <phoneticPr fontId="4" type="noConversion"/>
  </si>
  <si>
    <t>退休時平均餘命(整)</t>
    <phoneticPr fontId="4" type="noConversion"/>
  </si>
  <si>
    <t>Dx=</t>
    <phoneticPr fontId="4" type="noConversion"/>
  </si>
  <si>
    <t>Nx=</t>
    <phoneticPr fontId="4" type="noConversion"/>
  </si>
  <si>
    <t>退休月領金額(考慮通膨)</t>
    <phoneticPr fontId="4" type="noConversion"/>
  </si>
  <si>
    <t>通膨率</t>
    <phoneticPr fontId="4" type="noConversion"/>
  </si>
  <si>
    <t>年齡</t>
    <phoneticPr fontId="4" type="noConversion"/>
  </si>
  <si>
    <t>帳戶應有金額</t>
    <phoneticPr fontId="4" type="noConversion"/>
  </si>
  <si>
    <t>i=</t>
    <phoneticPr fontId="7" type="noConversion"/>
  </si>
  <si>
    <t>年齡</t>
    <phoneticPr fontId="4" type="noConversion"/>
  </si>
  <si>
    <r>
      <rPr>
        <sz val="12"/>
        <color rgb="FF000000"/>
        <rFont val="微軟正黑體"/>
        <family val="2"/>
        <charset val="136"/>
      </rPr>
      <t>死亡率</t>
    </r>
    <r>
      <rPr>
        <sz val="12"/>
        <color rgb="FF000000"/>
        <rFont val="Calibri"/>
        <family val="2"/>
      </rPr>
      <t>(qx)</t>
    </r>
    <phoneticPr fontId="7" type="noConversion"/>
  </si>
  <si>
    <r>
      <rPr>
        <sz val="12"/>
        <color rgb="FF000000"/>
        <rFont val="微軟正黑體"/>
        <family val="2"/>
        <charset val="136"/>
      </rPr>
      <t>生存率</t>
    </r>
    <r>
      <rPr>
        <sz val="12"/>
        <color rgb="FF000000"/>
        <rFont val="Calibri"/>
        <family val="2"/>
      </rPr>
      <t>(px)</t>
    </r>
    <phoneticPr fontId="7" type="noConversion"/>
  </si>
  <si>
    <r>
      <rPr>
        <sz val="12"/>
        <color rgb="FF000000"/>
        <rFont val="微軟正黑體"/>
        <family val="2"/>
        <charset val="136"/>
      </rPr>
      <t>死亡數</t>
    </r>
    <r>
      <rPr>
        <sz val="12"/>
        <color rgb="FF000000"/>
        <rFont val="Calibri"/>
        <family val="2"/>
      </rPr>
      <t>(dx)</t>
    </r>
    <phoneticPr fontId="7" type="noConversion"/>
  </si>
  <si>
    <r>
      <rPr>
        <sz val="12"/>
        <color rgb="FF000000"/>
        <rFont val="微軟正黑體"/>
        <family val="2"/>
        <charset val="136"/>
      </rPr>
      <t>生存數</t>
    </r>
    <r>
      <rPr>
        <sz val="12"/>
        <color rgb="FF000000"/>
        <rFont val="Calibri"/>
        <family val="2"/>
      </rPr>
      <t>(lx)</t>
    </r>
    <phoneticPr fontId="7" type="noConversion"/>
  </si>
  <si>
    <t>Cx</t>
    <phoneticPr fontId="7" type="noConversion"/>
  </si>
  <si>
    <t>Dx</t>
    <phoneticPr fontId="7" type="noConversion"/>
  </si>
  <si>
    <t>Mx</t>
    <phoneticPr fontId="7" type="noConversion"/>
  </si>
  <si>
    <t>Nx</t>
    <phoneticPr fontId="7" type="noConversion"/>
  </si>
  <si>
    <t>Rx</t>
    <phoneticPr fontId="7" type="noConversion"/>
  </si>
  <si>
    <t>Sx</t>
    <phoneticPr fontId="7" type="noConversion"/>
  </si>
  <si>
    <r>
      <t>e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1"/>
        <color theme="1"/>
        <rFont val="新細明體"/>
        <family val="2"/>
        <scheme val="minor"/>
      </rPr>
      <t>(平均餘命)</t>
    </r>
    <phoneticPr fontId="7" type="noConversion"/>
  </si>
  <si>
    <t>t</t>
    <phoneticPr fontId="4" type="noConversion"/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</si>
  <si>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(x=0)</t>
    </r>
    <phoneticPr fontId="4" type="noConversion"/>
  </si>
  <si>
    <t>tpx(x=1)</t>
    <phoneticPr fontId="4" type="noConversion"/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</si>
  <si>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(x=2)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</si>
  <si>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(x=3)</t>
    </r>
    <r>
      <rPr>
        <sz val="12"/>
        <color theme="1"/>
        <rFont val="新細明體"/>
        <family val="2"/>
        <charset val="136"/>
        <scheme val="minor"/>
      </rPr>
      <t/>
    </r>
  </si>
  <si>
    <t>tpx(x=4)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</si>
  <si>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(x=5)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</si>
  <si>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(x=6)</t>
    </r>
    <r>
      <rPr>
        <sz val="12"/>
        <color theme="1"/>
        <rFont val="新細明體"/>
        <family val="2"/>
        <charset val="136"/>
        <scheme val="minor"/>
      </rPr>
      <t/>
    </r>
  </si>
  <si>
    <t>tpx(x=7)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</si>
  <si>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(x=8)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</si>
  <si>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(x=9)</t>
    </r>
    <r>
      <rPr>
        <sz val="12"/>
        <color theme="1"/>
        <rFont val="新細明體"/>
        <family val="2"/>
        <charset val="136"/>
        <scheme val="minor"/>
      </rPr>
      <t/>
    </r>
  </si>
  <si>
    <t>tpx(x=10)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</si>
  <si>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(x=11)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</si>
  <si>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(x=12)</t>
    </r>
    <r>
      <rPr>
        <sz val="12"/>
        <color theme="1"/>
        <rFont val="新細明體"/>
        <family val="2"/>
        <charset val="136"/>
        <scheme val="minor"/>
      </rPr>
      <t/>
    </r>
  </si>
  <si>
    <t>tpx(x=13)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</si>
  <si>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(x=14)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</si>
  <si>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(x=15)</t>
    </r>
    <r>
      <rPr>
        <sz val="12"/>
        <color theme="1"/>
        <rFont val="新細明體"/>
        <family val="2"/>
        <charset val="136"/>
        <scheme val="minor"/>
      </rPr>
      <t/>
    </r>
  </si>
  <si>
    <t>tpx(x=16)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</si>
  <si>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(x=17)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</si>
  <si>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(x=18)</t>
    </r>
    <r>
      <rPr>
        <sz val="12"/>
        <color theme="1"/>
        <rFont val="新細明體"/>
        <family val="2"/>
        <charset val="136"/>
        <scheme val="minor"/>
      </rPr>
      <t/>
    </r>
  </si>
  <si>
    <t>tpx(x=19)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</si>
  <si>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(x=20)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</si>
  <si>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(x=21)</t>
    </r>
    <r>
      <rPr>
        <sz val="12"/>
        <color theme="1"/>
        <rFont val="新細明體"/>
        <family val="2"/>
        <charset val="136"/>
        <scheme val="minor"/>
      </rPr>
      <t/>
    </r>
  </si>
  <si>
    <t>tpx(x=22)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</si>
  <si>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(x=23)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</si>
  <si>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(x=24)</t>
    </r>
    <r>
      <rPr>
        <sz val="12"/>
        <color theme="1"/>
        <rFont val="新細明體"/>
        <family val="2"/>
        <charset val="136"/>
        <scheme val="minor"/>
      </rPr>
      <t/>
    </r>
  </si>
  <si>
    <t>tpx(x=25)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</si>
  <si>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(x=26)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</si>
  <si>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(x=27)</t>
    </r>
    <r>
      <rPr>
        <sz val="12"/>
        <color theme="1"/>
        <rFont val="新細明體"/>
        <family val="2"/>
        <charset val="136"/>
        <scheme val="minor"/>
      </rPr>
      <t/>
    </r>
  </si>
  <si>
    <t>tpx(x=28)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</si>
  <si>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(x=29)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</si>
  <si>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(x=30)</t>
    </r>
    <r>
      <rPr>
        <sz val="12"/>
        <color theme="1"/>
        <rFont val="新細明體"/>
        <family val="2"/>
        <charset val="136"/>
        <scheme val="minor"/>
      </rPr>
      <t/>
    </r>
  </si>
  <si>
    <t>tpx(x=31)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</si>
  <si>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(x=32)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</si>
  <si>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(x=33)</t>
    </r>
    <r>
      <rPr>
        <sz val="12"/>
        <color theme="1"/>
        <rFont val="新細明體"/>
        <family val="2"/>
        <charset val="136"/>
        <scheme val="minor"/>
      </rPr>
      <t/>
    </r>
  </si>
  <si>
    <t>tpx(x=34)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</si>
  <si>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(x=35)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</si>
  <si>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(x=36)</t>
    </r>
    <r>
      <rPr>
        <sz val="12"/>
        <color theme="1"/>
        <rFont val="新細明體"/>
        <family val="2"/>
        <charset val="136"/>
        <scheme val="minor"/>
      </rPr>
      <t/>
    </r>
  </si>
  <si>
    <t>tpx(x=37)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</si>
  <si>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(x=38)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</si>
  <si>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(x=39)</t>
    </r>
    <r>
      <rPr>
        <sz val="12"/>
        <color theme="1"/>
        <rFont val="新細明體"/>
        <family val="2"/>
        <charset val="136"/>
        <scheme val="minor"/>
      </rPr>
      <t/>
    </r>
  </si>
  <si>
    <t>tpx(x=40)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</si>
  <si>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(x=41)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</si>
  <si>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(x=42)</t>
    </r>
    <r>
      <rPr>
        <sz val="12"/>
        <color theme="1"/>
        <rFont val="新細明體"/>
        <family val="2"/>
        <charset val="136"/>
        <scheme val="minor"/>
      </rPr>
      <t/>
    </r>
  </si>
  <si>
    <t>tpx(x=43)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</si>
  <si>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(x=44)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</si>
  <si>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(x=45)</t>
    </r>
    <r>
      <rPr>
        <sz val="12"/>
        <color theme="1"/>
        <rFont val="新細明體"/>
        <family val="2"/>
        <charset val="136"/>
        <scheme val="minor"/>
      </rPr>
      <t/>
    </r>
  </si>
  <si>
    <t>tpx(x=46)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</si>
  <si>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(x=47)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</si>
  <si>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(x=48)</t>
    </r>
    <r>
      <rPr>
        <sz val="12"/>
        <color theme="1"/>
        <rFont val="新細明體"/>
        <family val="2"/>
        <charset val="136"/>
        <scheme val="minor"/>
      </rPr>
      <t/>
    </r>
  </si>
  <si>
    <t>tpx(x=49)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</si>
  <si>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(x=50)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</si>
  <si>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(x=51)</t>
    </r>
    <r>
      <rPr>
        <sz val="12"/>
        <color theme="1"/>
        <rFont val="新細明體"/>
        <family val="2"/>
        <charset val="136"/>
        <scheme val="minor"/>
      </rPr>
      <t/>
    </r>
  </si>
  <si>
    <t>tpx(x=52)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</si>
  <si>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(x=53)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</si>
  <si>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(x=54)</t>
    </r>
    <r>
      <rPr>
        <sz val="12"/>
        <color theme="1"/>
        <rFont val="新細明體"/>
        <family val="2"/>
        <charset val="136"/>
        <scheme val="minor"/>
      </rPr>
      <t/>
    </r>
  </si>
  <si>
    <t>tpx(x=55)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</si>
  <si>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(x=56)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</si>
  <si>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(x=57)</t>
    </r>
    <r>
      <rPr>
        <sz val="12"/>
        <color theme="1"/>
        <rFont val="新細明體"/>
        <family val="2"/>
        <charset val="136"/>
        <scheme val="minor"/>
      </rPr>
      <t/>
    </r>
  </si>
  <si>
    <t>tpx(x=58)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</si>
  <si>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(x=59)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</si>
  <si>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(x=60)</t>
    </r>
    <r>
      <rPr>
        <sz val="12"/>
        <color theme="1"/>
        <rFont val="新細明體"/>
        <family val="2"/>
        <charset val="136"/>
        <scheme val="minor"/>
      </rPr>
      <t/>
    </r>
  </si>
  <si>
    <t>tpx(x=61)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</si>
  <si>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(x=62)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</si>
  <si>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(x=63)</t>
    </r>
    <r>
      <rPr>
        <sz val="12"/>
        <color theme="1"/>
        <rFont val="新細明體"/>
        <family val="2"/>
        <charset val="136"/>
        <scheme val="minor"/>
      </rPr>
      <t/>
    </r>
  </si>
  <si>
    <t>tpx(x=64)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</si>
  <si>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(x=65)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</si>
  <si>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(x=66)</t>
    </r>
    <r>
      <rPr>
        <sz val="12"/>
        <color theme="1"/>
        <rFont val="新細明體"/>
        <family val="2"/>
        <charset val="136"/>
        <scheme val="minor"/>
      </rPr>
      <t/>
    </r>
  </si>
  <si>
    <t>tpx(x=67)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</si>
  <si>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(x=68)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</si>
  <si>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(x=69)</t>
    </r>
    <r>
      <rPr>
        <sz val="12"/>
        <color theme="1"/>
        <rFont val="新細明體"/>
        <family val="2"/>
        <charset val="136"/>
        <scheme val="minor"/>
      </rPr>
      <t/>
    </r>
  </si>
  <si>
    <t>tpx(x=70)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</si>
  <si>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(x=71)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</si>
  <si>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(x=72)</t>
    </r>
    <r>
      <rPr>
        <sz val="12"/>
        <color theme="1"/>
        <rFont val="新細明體"/>
        <family val="2"/>
        <charset val="136"/>
        <scheme val="minor"/>
      </rPr>
      <t/>
    </r>
  </si>
  <si>
    <t>tpx(x=73)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</si>
  <si>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(x=74)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</si>
  <si>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(x=75)</t>
    </r>
    <r>
      <rPr>
        <sz val="12"/>
        <color theme="1"/>
        <rFont val="新細明體"/>
        <family val="2"/>
        <charset val="136"/>
        <scheme val="minor"/>
      </rPr>
      <t/>
    </r>
  </si>
  <si>
    <t>tpx(x=76)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</si>
  <si>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(x=77)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</si>
  <si>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(x=78)</t>
    </r>
    <r>
      <rPr>
        <sz val="12"/>
        <color theme="1"/>
        <rFont val="新細明體"/>
        <family val="2"/>
        <charset val="136"/>
        <scheme val="minor"/>
      </rPr>
      <t/>
    </r>
  </si>
  <si>
    <t>tpx(x=79)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</si>
  <si>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(x=80)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</si>
  <si>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(x=81)</t>
    </r>
    <r>
      <rPr>
        <sz val="12"/>
        <color theme="1"/>
        <rFont val="新細明體"/>
        <family val="2"/>
        <charset val="136"/>
        <scheme val="minor"/>
      </rPr>
      <t/>
    </r>
  </si>
  <si>
    <t>tpx(x=82)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</si>
  <si>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(x=83)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</si>
  <si>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(x=84)</t>
    </r>
    <r>
      <rPr>
        <sz val="12"/>
        <color theme="1"/>
        <rFont val="新細明體"/>
        <family val="2"/>
        <charset val="136"/>
        <scheme val="minor"/>
      </rPr>
      <t/>
    </r>
  </si>
  <si>
    <t>tpx(x=85)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</si>
  <si>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(x=86)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</si>
  <si>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(x=87)</t>
    </r>
    <r>
      <rPr>
        <sz val="12"/>
        <color theme="1"/>
        <rFont val="新細明體"/>
        <family val="2"/>
        <charset val="136"/>
        <scheme val="minor"/>
      </rPr>
      <t/>
    </r>
  </si>
  <si>
    <t>tpx(x=88)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</si>
  <si>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(x=89)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</si>
  <si>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(x=90)</t>
    </r>
    <r>
      <rPr>
        <sz val="12"/>
        <color theme="1"/>
        <rFont val="新細明體"/>
        <family val="2"/>
        <charset val="136"/>
        <scheme val="minor"/>
      </rPr>
      <t/>
    </r>
  </si>
  <si>
    <t>tpx(x=91)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</si>
  <si>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(x=92)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</si>
  <si>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(x=93)</t>
    </r>
    <r>
      <rPr>
        <sz val="12"/>
        <color theme="1"/>
        <rFont val="新細明體"/>
        <family val="2"/>
        <charset val="136"/>
        <scheme val="minor"/>
      </rPr>
      <t/>
    </r>
  </si>
  <si>
    <t>tpx(x=94)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</si>
  <si>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(x=95)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</si>
  <si>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(x=96)</t>
    </r>
    <r>
      <rPr>
        <sz val="12"/>
        <color theme="1"/>
        <rFont val="新細明體"/>
        <family val="2"/>
        <charset val="136"/>
        <scheme val="minor"/>
      </rPr>
      <t/>
    </r>
  </si>
  <si>
    <t>tpx(x=97)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</si>
  <si>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(x=98)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</si>
  <si>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(x=99)</t>
    </r>
    <r>
      <rPr>
        <sz val="12"/>
        <color theme="1"/>
        <rFont val="新細明體"/>
        <family val="2"/>
        <charset val="136"/>
        <scheme val="minor"/>
      </rPr>
      <t/>
    </r>
  </si>
  <si>
    <t>tpx(x=100)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</si>
  <si>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(x=101)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</si>
  <si>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(x=102)</t>
    </r>
    <r>
      <rPr>
        <sz val="12"/>
        <color theme="1"/>
        <rFont val="新細明體"/>
        <family val="2"/>
        <charset val="136"/>
        <scheme val="minor"/>
      </rPr>
      <t/>
    </r>
  </si>
  <si>
    <t>tpx(x=103)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</si>
  <si>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(x=104)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</si>
  <si>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(x=105)</t>
    </r>
    <r>
      <rPr>
        <sz val="12"/>
        <color theme="1"/>
        <rFont val="新細明體"/>
        <family val="2"/>
        <charset val="136"/>
        <scheme val="minor"/>
      </rPr>
      <t/>
    </r>
  </si>
  <si>
    <t>tpx(x=106)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</si>
  <si>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(x=107)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</si>
  <si>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(x=108)</t>
    </r>
    <r>
      <rPr>
        <sz val="12"/>
        <color theme="1"/>
        <rFont val="新細明體"/>
        <family val="2"/>
        <charset val="136"/>
        <scheme val="minor"/>
      </rPr>
      <t/>
    </r>
  </si>
  <si>
    <t>tpx(x=109)</t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</si>
  <si>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(x=110)</t>
    </r>
    <r>
      <rPr>
        <sz val="12"/>
        <color theme="1"/>
        <rFont val="新細明體"/>
        <family val="2"/>
        <charset val="136"/>
        <scheme val="minor"/>
      </rPr>
      <t/>
    </r>
  </si>
  <si>
    <t>i=</t>
    <phoneticPr fontId="7" type="noConversion"/>
  </si>
  <si>
    <r>
      <rPr>
        <sz val="12"/>
        <color rgb="FF000000"/>
        <rFont val="微軟正黑體"/>
        <family val="2"/>
        <charset val="136"/>
      </rPr>
      <t>年齡</t>
    </r>
    <phoneticPr fontId="4" type="noConversion"/>
  </si>
  <si>
    <r>
      <rPr>
        <sz val="12"/>
        <color rgb="FF000000"/>
        <rFont val="微軟正黑體"/>
        <family val="2"/>
        <charset val="136"/>
      </rPr>
      <t>死亡數</t>
    </r>
    <r>
      <rPr>
        <sz val="12"/>
        <color rgb="FF000000"/>
        <rFont val="Calibri"/>
        <family val="2"/>
      </rPr>
      <t>(dx)</t>
    </r>
    <phoneticPr fontId="7" type="noConversion"/>
  </si>
  <si>
    <t>t</t>
    <phoneticPr fontId="4" type="noConversion"/>
  </si>
  <si>
    <t>修正律=</t>
    <phoneticPr fontId="7" type="noConversion"/>
  </si>
  <si>
    <r>
      <rPr>
        <sz val="12"/>
        <color rgb="FF000000"/>
        <rFont val="微軟正黑體"/>
        <family val="2"/>
        <charset val="136"/>
      </rPr>
      <t>死亡率</t>
    </r>
    <r>
      <rPr>
        <sz val="12"/>
        <color rgb="FF000000"/>
        <rFont val="Calibri"/>
        <family val="2"/>
      </rPr>
      <t>(qx)</t>
    </r>
    <phoneticPr fontId="7" type="noConversion"/>
  </si>
  <si>
    <r>
      <rPr>
        <sz val="12"/>
        <color rgb="FF000000"/>
        <rFont val="微軟正黑體"/>
        <family val="2"/>
        <charset val="136"/>
      </rPr>
      <t>死亡率</t>
    </r>
    <r>
      <rPr>
        <sz val="12"/>
        <color rgb="FF000000"/>
        <rFont val="Calibri"/>
        <family val="2"/>
      </rPr>
      <t>(</t>
    </r>
    <r>
      <rPr>
        <sz val="12"/>
        <color rgb="FF000000"/>
        <rFont val="微軟正黑體"/>
        <family val="2"/>
        <charset val="136"/>
      </rPr>
      <t>修</t>
    </r>
    <r>
      <rPr>
        <sz val="12"/>
        <color rgb="FF000000"/>
        <rFont val="Calibri"/>
        <family val="2"/>
      </rPr>
      <t>)</t>
    </r>
    <phoneticPr fontId="7" type="noConversion"/>
  </si>
  <si>
    <r>
      <rPr>
        <sz val="12"/>
        <color rgb="FF000000"/>
        <rFont val="微軟正黑體"/>
        <family val="2"/>
        <charset val="136"/>
      </rPr>
      <t>生存率</t>
    </r>
    <r>
      <rPr>
        <sz val="12"/>
        <color rgb="FF000000"/>
        <rFont val="Calibri"/>
        <family val="2"/>
      </rPr>
      <t>(</t>
    </r>
    <r>
      <rPr>
        <sz val="12"/>
        <color rgb="FF000000"/>
        <rFont val="微軟正黑體"/>
        <family val="2"/>
        <charset val="136"/>
      </rPr>
      <t>修</t>
    </r>
    <r>
      <rPr>
        <sz val="12"/>
        <color rgb="FF000000"/>
        <rFont val="Calibri"/>
        <family val="2"/>
      </rPr>
      <t>)</t>
    </r>
    <phoneticPr fontId="7" type="noConversion"/>
  </si>
  <si>
    <t>i=</t>
    <phoneticPr fontId="7" type="noConversion"/>
  </si>
  <si>
    <r>
      <rPr>
        <sz val="12"/>
        <color rgb="FF000000"/>
        <rFont val="微軟正黑體"/>
        <family val="2"/>
        <charset val="136"/>
      </rPr>
      <t>年齡</t>
    </r>
    <phoneticPr fontId="4" type="noConversion"/>
  </si>
  <si>
    <r>
      <rPr>
        <sz val="12"/>
        <color rgb="FF000000"/>
        <rFont val="微軟正黑體"/>
        <family val="2"/>
        <charset val="136"/>
      </rPr>
      <t>死亡率</t>
    </r>
    <r>
      <rPr>
        <sz val="12"/>
        <color rgb="FF000000"/>
        <rFont val="Calibri"/>
        <family val="2"/>
      </rPr>
      <t>(qx)</t>
    </r>
    <phoneticPr fontId="7" type="noConversion"/>
  </si>
  <si>
    <r>
      <rPr>
        <sz val="12"/>
        <color rgb="FF000000"/>
        <rFont val="微軟正黑體"/>
        <family val="2"/>
        <charset val="136"/>
      </rPr>
      <t>生存率</t>
    </r>
    <r>
      <rPr>
        <sz val="12"/>
        <color rgb="FF000000"/>
        <rFont val="Calibri"/>
        <family val="2"/>
      </rPr>
      <t>(px)</t>
    </r>
    <phoneticPr fontId="7" type="noConversion"/>
  </si>
  <si>
    <r>
      <rPr>
        <sz val="12"/>
        <color rgb="FF000000"/>
        <rFont val="微軟正黑體"/>
        <family val="2"/>
        <charset val="136"/>
      </rPr>
      <t>生存數</t>
    </r>
    <r>
      <rPr>
        <sz val="12"/>
        <color rgb="FF000000"/>
        <rFont val="Calibri"/>
        <family val="2"/>
      </rPr>
      <t>(lx)</t>
    </r>
    <phoneticPr fontId="7" type="noConversion"/>
  </si>
  <si>
    <t>Cx</t>
    <phoneticPr fontId="7" type="noConversion"/>
  </si>
  <si>
    <r>
      <t>e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1"/>
        <color theme="1"/>
        <rFont val="新細明體"/>
        <family val="2"/>
        <scheme val="minor"/>
      </rPr>
      <t>(平均餘命)</t>
    </r>
    <phoneticPr fontId="7" type="noConversion"/>
  </si>
  <si>
    <t>t</t>
    <phoneticPr fontId="4" type="noConversion"/>
  </si>
  <si>
    <r>
      <rPr>
        <vertAlign val="subscript"/>
        <sz val="12"/>
        <color theme="1"/>
        <rFont val="新細明體"/>
        <family val="1"/>
        <charset val="136"/>
        <scheme val="minor"/>
      </rPr>
      <t>t</t>
    </r>
    <r>
      <rPr>
        <sz val="12"/>
        <color theme="1"/>
        <rFont val="新細明體"/>
        <family val="2"/>
        <charset val="136"/>
        <scheme val="minor"/>
      </rPr>
      <t>p</t>
    </r>
    <r>
      <rPr>
        <vertAlign val="subscript"/>
        <sz val="12"/>
        <color theme="1"/>
        <rFont val="新細明體"/>
        <family val="1"/>
        <charset val="136"/>
        <scheme val="minor"/>
      </rPr>
      <t>x</t>
    </r>
    <r>
      <rPr>
        <sz val="12"/>
        <color theme="1"/>
        <rFont val="新細明體"/>
        <family val="2"/>
        <charset val="136"/>
        <scheme val="minor"/>
      </rPr>
      <t>(x=0)</t>
    </r>
    <phoneticPr fontId="4" type="noConversion"/>
  </si>
  <si>
    <t>tpx(x=1)</t>
    <phoneticPr fontId="4" type="noConversion"/>
  </si>
  <si>
    <t>i=</t>
    <phoneticPr fontId="7" type="noConversion"/>
  </si>
  <si>
    <r>
      <rPr>
        <sz val="12"/>
        <color rgb="FF000000"/>
        <rFont val="微軟正黑體"/>
        <family val="2"/>
        <charset val="136"/>
      </rPr>
      <t>死亡數</t>
    </r>
    <r>
      <rPr>
        <sz val="12"/>
        <color rgb="FF000000"/>
        <rFont val="Calibri"/>
        <family val="2"/>
      </rPr>
      <t>(dx)</t>
    </r>
    <phoneticPr fontId="7" type="noConversion"/>
  </si>
  <si>
    <t>Dx</t>
    <phoneticPr fontId="7" type="noConversion"/>
  </si>
  <si>
    <t>Sx</t>
    <phoneticPr fontId="7" type="noConversion"/>
  </si>
  <si>
    <t>x</t>
    <phoneticPr fontId="4" type="noConversion"/>
  </si>
  <si>
    <t>Cx</t>
    <phoneticPr fontId="4" type="noConversion"/>
  </si>
  <si>
    <r>
      <rPr>
        <sz val="12"/>
        <color theme="1"/>
        <rFont val="微軟正黑體"/>
        <family val="2"/>
        <charset val="136"/>
      </rPr>
      <t>性別</t>
    </r>
    <phoneticPr fontId="4" type="noConversion"/>
  </si>
  <si>
    <r>
      <rPr>
        <sz val="12"/>
        <color theme="1"/>
        <rFont val="微軟正黑體"/>
        <family val="2"/>
        <charset val="136"/>
      </rPr>
      <t>躉繳保費</t>
    </r>
    <phoneticPr fontId="4" type="noConversion"/>
  </si>
  <si>
    <r>
      <rPr>
        <sz val="12"/>
        <color theme="1"/>
        <rFont val="微軟正黑體"/>
        <family val="2"/>
        <charset val="136"/>
      </rPr>
      <t>分期保費</t>
    </r>
    <phoneticPr fontId="4" type="noConversion"/>
  </si>
  <si>
    <t>t</t>
    <phoneticPr fontId="4" type="noConversion"/>
  </si>
  <si>
    <t>Dx</t>
    <phoneticPr fontId="4" type="noConversion"/>
  </si>
  <si>
    <t>s</t>
    <phoneticPr fontId="4" type="noConversion"/>
  </si>
  <si>
    <t>Mx</t>
    <phoneticPr fontId="4" type="noConversion"/>
  </si>
  <si>
    <t>u</t>
    <phoneticPr fontId="4" type="noConversion"/>
  </si>
  <si>
    <t>Nx</t>
    <phoneticPr fontId="4" type="noConversion"/>
  </si>
  <si>
    <r>
      <rPr>
        <sz val="12"/>
        <color theme="1"/>
        <rFont val="微軟正黑體"/>
        <family val="2"/>
        <charset val="136"/>
      </rPr>
      <t>遞延期間</t>
    </r>
    <phoneticPr fontId="4" type="noConversion"/>
  </si>
  <si>
    <t>C(x+t)</t>
    <phoneticPr fontId="4" type="noConversion"/>
  </si>
  <si>
    <t>D(x+t)</t>
    <phoneticPr fontId="4" type="noConversion"/>
  </si>
  <si>
    <t>M(x+t)</t>
    <phoneticPr fontId="4" type="noConversion"/>
  </si>
  <si>
    <t>N(x+t)</t>
    <phoneticPr fontId="4" type="noConversion"/>
  </si>
  <si>
    <t>C(x+s)</t>
    <phoneticPr fontId="4" type="noConversion"/>
  </si>
  <si>
    <t>D(x+s)</t>
    <phoneticPr fontId="4" type="noConversion"/>
  </si>
  <si>
    <t>M(x+s)</t>
    <phoneticPr fontId="4" type="noConversion"/>
  </si>
  <si>
    <t>N(x+s)</t>
    <phoneticPr fontId="4" type="noConversion"/>
  </si>
  <si>
    <t>C(x+u)</t>
    <phoneticPr fontId="4" type="noConversion"/>
  </si>
  <si>
    <t>D(x+u)</t>
    <phoneticPr fontId="4" type="noConversion"/>
  </si>
  <si>
    <t>M(x+u)</t>
    <phoneticPr fontId="4" type="noConversion"/>
  </si>
  <si>
    <t>N(x+u)</t>
    <phoneticPr fontId="4" type="noConversion"/>
  </si>
  <si>
    <t>C(x+t+u)</t>
    <phoneticPr fontId="4" type="noConversion"/>
  </si>
  <si>
    <t>D(x+t+u)</t>
    <phoneticPr fontId="4" type="noConversion"/>
  </si>
  <si>
    <t>M(x+t+u)</t>
    <phoneticPr fontId="4" type="noConversion"/>
  </si>
  <si>
    <t>N(x+t+u)</t>
    <phoneticPr fontId="4" type="noConversion"/>
  </si>
  <si>
    <t>繳費期間</t>
    <phoneticPr fontId="4" type="noConversion"/>
  </si>
  <si>
    <t>n</t>
    <phoneticPr fontId="4" type="noConversion"/>
  </si>
  <si>
    <t>開始還本</t>
    <phoneticPr fontId="4" type="noConversion"/>
  </si>
  <si>
    <t>m</t>
    <phoneticPr fontId="4" type="noConversion"/>
  </si>
  <si>
    <t>D(x+n)</t>
    <phoneticPr fontId="4" type="noConversion"/>
  </si>
  <si>
    <t>N(x+m)</t>
    <phoneticPr fontId="4" type="noConversion"/>
  </si>
  <si>
    <t>男</t>
    <phoneticPr fontId="4" type="noConversion"/>
  </si>
  <si>
    <t>女</t>
    <phoneticPr fontId="4" type="noConversion"/>
  </si>
  <si>
    <t>選項</t>
    <phoneticPr fontId="4" type="noConversion"/>
  </si>
  <si>
    <t>(Mx-M(x+t))/Dx</t>
    <phoneticPr fontId="4" type="noConversion"/>
  </si>
  <si>
    <t>生存金給付時間(if給付一次)</t>
    <phoneticPr fontId="4" type="noConversion"/>
  </si>
  <si>
    <t>生存金開始還本時間 (if 每年給付)</t>
    <phoneticPr fontId="4" type="noConversion"/>
  </si>
  <si>
    <r>
      <rPr>
        <sz val="12"/>
        <color theme="1"/>
        <rFont val="微軟正黑體"/>
        <family val="2"/>
        <charset val="136"/>
      </rPr>
      <t>保險金額</t>
    </r>
    <r>
      <rPr>
        <sz val="12"/>
        <color theme="1"/>
        <rFont val="Calibri"/>
        <family val="2"/>
      </rPr>
      <t>(</t>
    </r>
    <r>
      <rPr>
        <sz val="12"/>
        <color theme="1"/>
        <rFont val="微軟正黑體"/>
        <family val="2"/>
        <charset val="136"/>
      </rPr>
      <t>萬元</t>
    </r>
    <r>
      <rPr>
        <sz val="12"/>
        <color theme="1"/>
        <rFont val="Calibri"/>
        <family val="2"/>
      </rPr>
      <t>)</t>
    </r>
    <phoneticPr fontId="4" type="noConversion"/>
  </si>
  <si>
    <t>還本時間</t>
    <phoneticPr fontId="4" type="noConversion"/>
  </si>
  <si>
    <t>(Mx+A*D(x+n))/Dx</t>
    <phoneticPr fontId="4" type="noConversion"/>
  </si>
  <si>
    <t>A</t>
    <phoneticPr fontId="4" type="noConversion"/>
  </si>
  <si>
    <t>B</t>
    <phoneticPr fontId="4" type="noConversion"/>
  </si>
  <si>
    <t>生存金給付比例(if 給付一次)</t>
    <phoneticPr fontId="4" type="noConversion"/>
  </si>
  <si>
    <t>每年給付比例 (if 每年給付)</t>
    <phoneticPr fontId="4" type="noConversion"/>
  </si>
  <si>
    <t>生存金一次給付比例</t>
    <phoneticPr fontId="4" type="noConversion"/>
  </si>
  <si>
    <t>生存金每年給付比例</t>
    <phoneticPr fontId="4" type="noConversion"/>
  </si>
  <si>
    <t>Nx/Dx</t>
    <phoneticPr fontId="4" type="noConversion"/>
  </si>
  <si>
    <t>(Nx-N(x+t))/Dx</t>
    <phoneticPr fontId="4" type="noConversion"/>
  </si>
  <si>
    <t>N(x+u)/Dx</t>
    <phoneticPr fontId="4" type="noConversion"/>
  </si>
  <si>
    <t>(N(x+u)-N(x+t+u))/Dx</t>
    <phoneticPr fontId="4" type="noConversion"/>
  </si>
  <si>
    <t>基數表</t>
    <phoneticPr fontId="4" type="noConversion"/>
  </si>
  <si>
    <t>loading</t>
    <phoneticPr fontId="4" type="noConversion"/>
  </si>
  <si>
    <r>
      <rPr>
        <sz val="12"/>
        <color theme="1"/>
        <rFont val="微軟正黑體"/>
        <family val="2"/>
        <charset val="136"/>
      </rPr>
      <t>年齡</t>
    </r>
    <phoneticPr fontId="4" type="noConversion"/>
  </si>
  <si>
    <r>
      <rPr>
        <sz val="12"/>
        <color theme="1"/>
        <rFont val="微軟正黑體"/>
        <family val="2"/>
        <charset val="136"/>
      </rPr>
      <t>保險類別</t>
    </r>
    <phoneticPr fontId="4" type="noConversion"/>
  </si>
  <si>
    <t>繳費方式(躉繳：1/分期：2)</t>
    <phoneticPr fontId="4" type="noConversion"/>
  </si>
  <si>
    <t>輸入資訊</t>
    <phoneticPr fontId="4" type="noConversion"/>
  </si>
  <si>
    <t>投資報酬率</t>
    <phoneticPr fontId="4" type="noConversion"/>
  </si>
  <si>
    <t>★第一回年金生命表</t>
    <phoneticPr fontId="4" type="noConversion"/>
  </si>
  <si>
    <t>性別(男：1/女：2)</t>
    <phoneticPr fontId="4" type="noConversion"/>
  </si>
  <si>
    <t>性別(男：1/女：2)</t>
    <phoneticPr fontId="4" type="noConversion"/>
  </si>
  <si>
    <t>保費支出</t>
    <phoneticPr fontId="4" type="noConversion"/>
  </si>
  <si>
    <t>保險金收入</t>
    <phoneticPr fontId="4" type="noConversion"/>
  </si>
  <si>
    <t>4還本型壽險─每年給付</t>
    <phoneticPr fontId="4" type="noConversion"/>
  </si>
  <si>
    <t>3還本型壽險─給付一次</t>
    <phoneticPr fontId="4" type="noConversion"/>
  </si>
  <si>
    <t>富邦人壽珍愛平準終身壽險</t>
    <phoneticPr fontId="4" type="noConversion"/>
  </si>
  <si>
    <t>參考保單</t>
    <phoneticPr fontId="4" type="noConversion"/>
  </si>
  <si>
    <t>(Mx-M(x+t)+D(x+t))/Dx</t>
    <phoneticPr fontId="4" type="noConversion"/>
  </si>
  <si>
    <t>躉繳保費</t>
    <phoneticPr fontId="4" type="noConversion"/>
  </si>
  <si>
    <t>Mx/Dx</t>
    <phoneticPr fontId="4" type="noConversion"/>
  </si>
  <si>
    <t>預定利率</t>
    <phoneticPr fontId="4" type="noConversion"/>
  </si>
  <si>
    <t>保險類別</t>
    <phoneticPr fontId="4" type="noConversion"/>
  </si>
  <si>
    <t>保險期間(if定期)</t>
    <phoneticPr fontId="4" type="noConversion"/>
  </si>
  <si>
    <t>繳費方式</t>
    <phoneticPr fontId="4" type="noConversion"/>
  </si>
  <si>
    <r>
      <rPr>
        <sz val="12"/>
        <color theme="1"/>
        <rFont val="微軟正黑體"/>
        <family val="2"/>
        <charset val="136"/>
      </rPr>
      <t>遞延期間</t>
    </r>
    <phoneticPr fontId="4" type="noConversion"/>
  </si>
  <si>
    <t>生存金給付時間(if給付一次)</t>
    <phoneticPr fontId="4" type="noConversion"/>
  </si>
  <si>
    <t>生存金給付比例(if 給付一次)</t>
    <phoneticPr fontId="4" type="noConversion"/>
  </si>
  <si>
    <t>生存金開始還本時間 (if 每年給付)</t>
    <phoneticPr fontId="4" type="noConversion"/>
  </si>
  <si>
    <t>每年給付比例 (if 每年給付)</t>
    <phoneticPr fontId="4" type="noConversion"/>
  </si>
  <si>
    <r>
      <rPr>
        <sz val="12"/>
        <color theme="1"/>
        <rFont val="微軟正黑體"/>
        <family val="2"/>
        <charset val="136"/>
      </rPr>
      <t>保險金額</t>
    </r>
    <r>
      <rPr>
        <sz val="12"/>
        <color theme="1"/>
        <rFont val="Calibri"/>
        <family val="2"/>
      </rPr>
      <t>(</t>
    </r>
    <r>
      <rPr>
        <sz val="12"/>
        <color theme="1"/>
        <rFont val="微軟正黑體"/>
        <family val="2"/>
        <charset val="136"/>
      </rPr>
      <t>萬元</t>
    </r>
    <r>
      <rPr>
        <sz val="12"/>
        <color theme="1"/>
        <rFont val="Calibri"/>
        <family val="2"/>
      </rPr>
      <t>)</t>
    </r>
    <phoneticPr fontId="4" type="noConversion"/>
  </si>
  <si>
    <t>18-65</t>
    <phoneticPr fontId="4" type="noConversion"/>
  </si>
  <si>
    <r>
      <rPr>
        <sz val="12"/>
        <color theme="1"/>
        <rFont val="微軟正黑體"/>
        <family val="2"/>
        <charset val="136"/>
      </rPr>
      <t>男</t>
    </r>
    <phoneticPr fontId="4" type="noConversion"/>
  </si>
  <si>
    <t>1終身壽險</t>
    <phoneticPr fontId="4" type="noConversion"/>
  </si>
  <si>
    <t>20,30,…,200</t>
    <phoneticPr fontId="4" type="noConversion"/>
  </si>
  <si>
    <r>
      <rPr>
        <sz val="12"/>
        <color theme="1"/>
        <rFont val="微軟正黑體"/>
        <family val="2"/>
        <charset val="136"/>
      </rPr>
      <t>女</t>
    </r>
    <phoneticPr fontId="4" type="noConversion"/>
  </si>
  <si>
    <t>2定期壽險</t>
    <phoneticPr fontId="4" type="noConversion"/>
  </si>
  <si>
    <r>
      <rPr>
        <sz val="12"/>
        <color theme="1"/>
        <rFont val="微軟正黑體"/>
        <family val="2"/>
        <charset val="136"/>
      </rPr>
      <t>分期</t>
    </r>
    <phoneticPr fontId="4" type="noConversion"/>
  </si>
  <si>
    <t>保險類別</t>
    <phoneticPr fontId="4" type="noConversion"/>
  </si>
  <si>
    <r>
      <rPr>
        <b/>
        <sz val="12"/>
        <color theme="1"/>
        <rFont val="微軟正黑體"/>
        <family val="2"/>
        <charset val="136"/>
      </rPr>
      <t>年齡</t>
    </r>
    <phoneticPr fontId="4" type="noConversion"/>
  </si>
  <si>
    <r>
      <rPr>
        <b/>
        <sz val="12"/>
        <color theme="1"/>
        <rFont val="微軟正黑體"/>
        <family val="2"/>
        <charset val="136"/>
      </rPr>
      <t>保險期間</t>
    </r>
    <phoneticPr fontId="4" type="noConversion"/>
  </si>
  <si>
    <r>
      <rPr>
        <b/>
        <sz val="12"/>
        <color theme="1"/>
        <rFont val="微軟正黑體"/>
        <family val="2"/>
        <charset val="136"/>
      </rPr>
      <t>遞延期間</t>
    </r>
    <phoneticPr fontId="4" type="noConversion"/>
  </si>
  <si>
    <r>
      <t>9</t>
    </r>
    <r>
      <rPr>
        <sz val="12"/>
        <color theme="1"/>
        <rFont val="微軟正黑體"/>
        <family val="2"/>
        <charset val="136"/>
      </rPr>
      <t>遞延定期年金</t>
    </r>
    <phoneticPr fontId="4" type="noConversion"/>
  </si>
  <si>
    <t>4還本型壽險─每年給付</t>
    <phoneticPr fontId="4" type="noConversion"/>
  </si>
  <si>
    <r>
      <t>7</t>
    </r>
    <r>
      <rPr>
        <sz val="12"/>
        <color theme="1"/>
        <rFont val="微軟正黑體"/>
        <family val="2"/>
        <charset val="136"/>
      </rPr>
      <t>定期年金</t>
    </r>
    <phoneticPr fontId="4" type="noConversion"/>
  </si>
  <si>
    <r>
      <t>8</t>
    </r>
    <r>
      <rPr>
        <sz val="12"/>
        <color theme="1"/>
        <rFont val="微軟正黑體"/>
        <family val="2"/>
        <charset val="136"/>
      </rPr>
      <t>遞延終身年金</t>
    </r>
    <phoneticPr fontId="4" type="noConversion"/>
  </si>
  <si>
    <r>
      <t>9</t>
    </r>
    <r>
      <rPr>
        <sz val="12"/>
        <color theme="1"/>
        <rFont val="微軟正黑體"/>
        <family val="2"/>
        <charset val="136"/>
      </rPr>
      <t>遞延定期年金</t>
    </r>
    <phoneticPr fontId="4" type="noConversion"/>
  </si>
  <si>
    <t>6終身年金</t>
    <phoneticPr fontId="4" type="noConversion"/>
  </si>
  <si>
    <t>5生死合險</t>
    <phoneticPr fontId="4" type="noConversion"/>
  </si>
  <si>
    <t>5生死合險</t>
    <phoneticPr fontId="4" type="noConversion"/>
  </si>
  <si>
    <t>6終身年金</t>
    <phoneticPr fontId="4" type="noConversion"/>
  </si>
  <si>
    <t>壽險類(1-5)</t>
    <phoneticPr fontId="4" type="noConversion"/>
  </si>
  <si>
    <t>年金類(6-9)</t>
    <phoneticPr fontId="4" type="noConversion"/>
  </si>
  <si>
    <t>計算結果呈現方式如ppt檔</t>
    <phoneticPr fontId="4" type="noConversion"/>
  </si>
  <si>
    <r>
      <t>1</t>
    </r>
    <r>
      <rPr>
        <sz val="12"/>
        <color theme="1"/>
        <rFont val="細明體"/>
        <family val="3"/>
        <charset val="136"/>
      </rPr>
      <t>終身壽險</t>
    </r>
    <phoneticPr fontId="4" type="noConversion"/>
  </si>
  <si>
    <t>備註</t>
    <phoneticPr fontId="4" type="noConversion"/>
  </si>
  <si>
    <r>
      <t>(if</t>
    </r>
    <r>
      <rPr>
        <sz val="12"/>
        <color theme="1"/>
        <rFont val="細明體"/>
        <family val="3"/>
        <charset val="136"/>
      </rPr>
      <t>定期)</t>
    </r>
    <phoneticPr fontId="4" type="noConversion"/>
  </si>
  <si>
    <t>保險期間</t>
    <phoneticPr fontId="4" type="noConversion"/>
  </si>
  <si>
    <r>
      <t xml:space="preserve">(if </t>
    </r>
    <r>
      <rPr>
        <sz val="12"/>
        <color theme="1"/>
        <rFont val="細明體"/>
        <family val="3"/>
        <charset val="136"/>
      </rPr>
      <t>繳費方式</t>
    </r>
    <r>
      <rPr>
        <sz val="12"/>
        <color theme="1"/>
        <rFont val="Calibri"/>
        <family val="2"/>
      </rPr>
      <t>=</t>
    </r>
    <r>
      <rPr>
        <sz val="12"/>
        <color theme="1"/>
        <rFont val="細明體"/>
        <family val="3"/>
        <charset val="136"/>
      </rPr>
      <t>分期</t>
    </r>
    <r>
      <rPr>
        <sz val="12"/>
        <color theme="1"/>
        <rFont val="Calibri"/>
        <family val="2"/>
      </rPr>
      <t>)</t>
    </r>
    <phoneticPr fontId="4" type="noConversion"/>
  </si>
  <si>
    <r>
      <t>預定利率</t>
    </r>
    <r>
      <rPr>
        <sz val="12"/>
        <color theme="1"/>
        <rFont val="Calibri"/>
        <family val="2"/>
      </rPr>
      <t>(‰)</t>
    </r>
    <phoneticPr fontId="4" type="noConversion"/>
  </si>
  <si>
    <t>Mx/(Nx-N(x+s))</t>
    <phoneticPr fontId="4" type="noConversion"/>
  </si>
  <si>
    <t>(Mx-M(x+t))/(Nx-N(x+s))</t>
    <phoneticPr fontId="4" type="noConversion"/>
  </si>
  <si>
    <t>(Mx+A*D(x+n))/(Nx-N(x+s))</t>
    <phoneticPr fontId="4" type="noConversion"/>
  </si>
  <si>
    <t>Nx/(Nx-N(x+s))</t>
    <phoneticPr fontId="4" type="noConversion"/>
  </si>
  <si>
    <t>(Nx-N(x+t))/(Nx-N(x+s))</t>
    <phoneticPr fontId="4" type="noConversion"/>
  </si>
  <si>
    <t>N(x+u)/(Nx-N(x+s))</t>
    <phoneticPr fontId="4" type="noConversion"/>
  </si>
  <si>
    <t>(N(x+u)-N(x+t+u))/(Nx-N(x+s))</t>
    <phoneticPr fontId="4" type="noConversion"/>
  </si>
  <si>
    <t>基數數據</t>
    <phoneticPr fontId="4" type="noConversion"/>
  </si>
  <si>
    <t>躉繳</t>
    <phoneticPr fontId="4" type="noConversion"/>
  </si>
  <si>
    <t>(Mx+B*N(x+m))/Dx</t>
    <phoneticPr fontId="4" type="noConversion"/>
  </si>
  <si>
    <t>(Mx+B*N(x+m))/(Nx-N(x+s))</t>
    <phoneticPr fontId="4" type="noConversion"/>
  </si>
  <si>
    <t>分期</t>
    <phoneticPr fontId="4" type="noConversion"/>
  </si>
  <si>
    <t>7定期年金</t>
    <phoneticPr fontId="4" type="noConversion"/>
  </si>
  <si>
    <t>9遞延定期年金</t>
    <phoneticPr fontId="4" type="noConversion"/>
  </si>
  <si>
    <t>8遞延終身年金</t>
    <phoneticPr fontId="4" type="noConversion"/>
  </si>
  <si>
    <t>繳費頻率</t>
    <phoneticPr fontId="4" type="noConversion"/>
  </si>
  <si>
    <t>繳費期間</t>
    <phoneticPr fontId="4" type="noConversion"/>
  </si>
  <si>
    <r>
      <rPr>
        <sz val="12"/>
        <color theme="1"/>
        <rFont val="細明體"/>
        <family val="3"/>
        <charset val="136"/>
      </rPr>
      <t>繳費期間</t>
    </r>
    <r>
      <rPr>
        <sz val="12"/>
        <color theme="1"/>
        <rFont val="Calibri"/>
        <family val="2"/>
      </rPr>
      <t xml:space="preserve">(if </t>
    </r>
    <r>
      <rPr>
        <sz val="12"/>
        <color theme="1"/>
        <rFont val="細明體"/>
        <family val="3"/>
        <charset val="136"/>
      </rPr>
      <t>繳費方式</t>
    </r>
    <r>
      <rPr>
        <sz val="12"/>
        <color theme="1"/>
        <rFont val="Calibri"/>
        <family val="2"/>
      </rPr>
      <t>=</t>
    </r>
    <r>
      <rPr>
        <sz val="12"/>
        <color theme="1"/>
        <rFont val="細明體"/>
        <family val="3"/>
        <charset val="136"/>
      </rPr>
      <t>分期</t>
    </r>
    <r>
      <rPr>
        <sz val="12"/>
        <color theme="1"/>
        <rFont val="Calibri"/>
        <family val="2"/>
      </rPr>
      <t>)</t>
    </r>
    <phoneticPr fontId="4" type="noConversion"/>
  </si>
  <si>
    <t>半年繳</t>
    <phoneticPr fontId="4" type="noConversion"/>
  </si>
  <si>
    <t>季繳</t>
    <phoneticPr fontId="4" type="noConversion"/>
  </si>
  <si>
    <t>月繳</t>
    <phoneticPr fontId="4" type="noConversion"/>
  </si>
  <si>
    <t>繳費頻率(if 繳費方式=分期)</t>
    <phoneticPr fontId="4" type="noConversion"/>
  </si>
  <si>
    <t>(見下敘述)</t>
    <phoneticPr fontId="4" type="noConversion"/>
  </si>
  <si>
    <t>繳費頻率</t>
    <phoneticPr fontId="4" type="noConversion"/>
  </si>
  <si>
    <t>年繳保費*0.252</t>
    <phoneticPr fontId="4" type="noConversion"/>
  </si>
  <si>
    <t>每期保費</t>
    <phoneticPr fontId="4" type="noConversion"/>
  </si>
  <si>
    <t>年繳保費*0.52</t>
    <phoneticPr fontId="4" type="noConversion"/>
  </si>
  <si>
    <t>季繳</t>
    <phoneticPr fontId="4" type="noConversion"/>
  </si>
  <si>
    <t>月繳</t>
    <phoneticPr fontId="4" type="noConversion"/>
  </si>
  <si>
    <t>年繳保費*0.088</t>
    <phoneticPr fontId="4" type="noConversion"/>
  </si>
  <si>
    <r>
      <t>(if一次還本</t>
    </r>
    <r>
      <rPr>
        <sz val="12"/>
        <color theme="1"/>
        <rFont val="細明體"/>
        <family val="3"/>
        <charset val="136"/>
      </rPr>
      <t>)</t>
    </r>
    <phoneticPr fontId="4" type="noConversion"/>
  </si>
  <si>
    <r>
      <t>(if一次還本</t>
    </r>
    <r>
      <rPr>
        <sz val="12"/>
        <color theme="1"/>
        <rFont val="細明體"/>
        <family val="3"/>
        <charset val="136"/>
      </rPr>
      <t>)</t>
    </r>
    <phoneticPr fontId="4" type="noConversion"/>
  </si>
  <si>
    <r>
      <t>(if每年還本</t>
    </r>
    <r>
      <rPr>
        <sz val="12"/>
        <color theme="1"/>
        <rFont val="細明體"/>
        <family val="3"/>
        <charset val="136"/>
      </rPr>
      <t>)</t>
    </r>
    <phoneticPr fontId="4" type="noConversion"/>
  </si>
  <si>
    <r>
      <t>(if每年還本</t>
    </r>
    <r>
      <rPr>
        <sz val="12"/>
        <color theme="1"/>
        <rFont val="細明體"/>
        <family val="3"/>
        <charset val="136"/>
      </rPr>
      <t>)</t>
    </r>
    <phoneticPr fontId="4" type="noConversion"/>
  </si>
  <si>
    <r>
      <t>(if遞延</t>
    </r>
    <r>
      <rPr>
        <sz val="12"/>
        <color theme="1"/>
        <rFont val="細明體"/>
        <family val="3"/>
        <charset val="136"/>
      </rPr>
      <t>年金)</t>
    </r>
    <phoneticPr fontId="4" type="noConversion"/>
  </si>
  <si>
    <t>(Mx-M(x+t)+D(x+t))/(Nx-N(x+s))</t>
    <phoneticPr fontId="4" type="noConversion"/>
  </si>
  <si>
    <t>國泰人壽樂轉人生遞延年金保險</t>
    <phoneticPr fontId="4" type="noConversion"/>
  </si>
  <si>
    <t>富邦人壽好家在定期壽險</t>
    <phoneticPr fontId="4" type="noConversion"/>
  </si>
  <si>
    <t>富邦人壽鑫鑽 612 還本終身保 險</t>
    <phoneticPr fontId="4" type="noConversion"/>
  </si>
  <si>
    <t>國泰人壽新安家保本定期保險</t>
    <phoneticPr fontId="4" type="noConversion"/>
  </si>
  <si>
    <t>國泰人壽樂轉人生遞延年金保險</t>
    <phoneticPr fontId="4" type="noConversion"/>
  </si>
  <si>
    <t>3還本型壽險─給付一次</t>
    <phoneticPr fontId="4" type="noConversion"/>
  </si>
  <si>
    <t>躉繳</t>
    <phoneticPr fontId="4" type="noConversion"/>
  </si>
  <si>
    <t>年繳</t>
    <phoneticPr fontId="4" type="noConversion"/>
  </si>
  <si>
    <t>★年繳保費=基數*B15*10000/(1-loading)★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</si>
</sst>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(* #,##0.00_);_(* \(#,##0.00\);_(* &quot;-&quot;??_);_(@_)"/>
    <numFmt numFmtId="176" formatCode="&quot;$&quot;#,##0;[Red]\-&quot;$&quot;#,##0"/>
    <numFmt numFmtId="177" formatCode="&quot;$&quot;#,##0.00;[Red]\-&quot;$&quot;#,##0.00"/>
    <numFmt numFmtId="178" formatCode="_-&quot;$&quot;* #,##0.00_-;\-&quot;$&quot;* #,##0.00_-;_-&quot;$&quot;* &quot;-&quot;??_-;_-@_-"/>
    <numFmt numFmtId="179" formatCode="_-* #,##0.00_-;\-* #,##0.00_-;_-* &quot;-&quot;??_-;_-@_-"/>
    <numFmt numFmtId="180" formatCode="_-&quot;$&quot;* #,##0_-;\-&quot;$&quot;* #,##0_-;_-&quot;$&quot;* &quot;-&quot;??_-;_-@_-"/>
    <numFmt numFmtId="181" formatCode="_-* #,##0_-;\-* #,##0_-;_-* &quot;-&quot;??_-;_-@_-"/>
    <numFmt numFmtId="182" formatCode="0.0%"/>
    <numFmt numFmtId="183" formatCode="_(* #,##0.000000_);_(* \(#,##0.000000\);_(* &quot;-&quot;??_);_(@_)"/>
    <numFmt numFmtId="184" formatCode="_(* #,##0_);_(* \(#,##0\);_(* &quot;-&quot;??_);_(@_)"/>
    <numFmt numFmtId="185" formatCode="_-* #,##0.000000_-;\-* #,##0.000000_-;_-* &quot;-&quot;??_-;_-@_-"/>
    <numFmt numFmtId="186" formatCode="_(* #,##0.00000000_);_(* \(#,##0.00000000\);_(* &quot;-&quot;??_);_(@_)"/>
    <numFmt numFmtId="187" formatCode="0_);[Red]\(0\)"/>
    <numFmt numFmtId="188" formatCode="_(&quot;$&quot;* #,##0_);_(&quot;$&quot;* \(#,##0\);_(&quot;$&quot;* &quot;-&quot;??_);_(@_)"/>
    <numFmt numFmtId="189" formatCode="0.00000"/>
  </numFmts>
  <fonts count="23" x14ac:knownFonts="1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新細明體"/>
      <family val="2"/>
      <scheme val="minor"/>
    </font>
    <font>
      <sz val="12"/>
      <color rgb="FF000000"/>
      <name val="Calibri"/>
      <family val="2"/>
    </font>
    <font>
      <sz val="9"/>
      <name val="新細明體"/>
      <family val="2"/>
      <charset val="136"/>
      <scheme val="minor"/>
    </font>
    <font>
      <sz val="12"/>
      <color rgb="FF000000"/>
      <name val="微軟正黑體"/>
      <family val="2"/>
      <charset val="136"/>
    </font>
    <font>
      <vertAlign val="subscript"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theme="1"/>
      <name val="Calibri"/>
      <family val="2"/>
    </font>
    <font>
      <sz val="12"/>
      <color theme="1"/>
      <name val="細明體"/>
      <family val="3"/>
      <charset val="136"/>
    </font>
    <font>
      <sz val="12"/>
      <color theme="1"/>
      <name val="微軟正黑體"/>
      <family val="2"/>
      <charset val="136"/>
    </font>
    <font>
      <sz val="11"/>
      <color theme="1"/>
      <name val="Calibri"/>
      <family val="2"/>
    </font>
    <font>
      <sz val="11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b/>
      <sz val="12"/>
      <color theme="1"/>
      <name val="Calibri"/>
      <family val="2"/>
    </font>
    <font>
      <b/>
      <sz val="12"/>
      <color theme="1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Calibri"/>
      <family val="2"/>
    </font>
    <font>
      <sz val="11"/>
      <color theme="8"/>
      <name val="微軟正黑體"/>
      <family val="2"/>
      <charset val="136"/>
    </font>
    <font>
      <sz val="12"/>
      <color theme="8"/>
      <name val="微軟正黑體"/>
      <family val="2"/>
      <charset val="136"/>
    </font>
  </fonts>
  <fills count="9">
    <fill>
      <patternFill patternType="none"/>
    </fill>
    <fill>
      <patternFill patternType="gray125"/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7">
    <xf numFmtId="0" fontId="0" fillId="0" borderId="0"/>
    <xf numFmtId="17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0" borderId="0">
      <alignment vertical="center"/>
    </xf>
  </cellStyleXfs>
  <cellXfs count="121">
    <xf numFmtId="0" fontId="0" fillId="0" borderId="0" xfId="0"/>
    <xf numFmtId="0" fontId="0" fillId="2" borderId="1" xfId="0" applyFill="1" applyBorder="1"/>
    <xf numFmtId="0" fontId="0" fillId="2" borderId="1" xfId="0" applyFill="1" applyBorder="1" applyAlignment="1">
      <alignment horizontal="center" vertical="center"/>
    </xf>
    <xf numFmtId="9" fontId="0" fillId="2" borderId="1" xfId="3" applyFont="1" applyFill="1" applyBorder="1" applyAlignment="1">
      <alignment horizontal="center" vertical="center"/>
    </xf>
    <xf numFmtId="181" fontId="0" fillId="0" borderId="0" xfId="1" applyNumberFormat="1" applyFont="1" applyAlignment="1"/>
    <xf numFmtId="177" fontId="0" fillId="0" borderId="0" xfId="0" applyNumberFormat="1"/>
    <xf numFmtId="0" fontId="0" fillId="0" borderId="0" xfId="0" applyAlignment="1">
      <alignment horizontal="right"/>
    </xf>
    <xf numFmtId="179" fontId="0" fillId="0" borderId="0" xfId="1" applyFont="1" applyAlignment="1"/>
    <xf numFmtId="181" fontId="0" fillId="0" borderId="0" xfId="1" applyNumberFormat="1" applyFont="1" applyAlignment="1">
      <alignment horizontal="left"/>
    </xf>
    <xf numFmtId="0" fontId="6" fillId="3" borderId="3" xfId="4" applyFont="1" applyFill="1" applyBorder="1" applyAlignment="1">
      <alignment horizontal="right" vertical="center"/>
    </xf>
    <xf numFmtId="182" fontId="6" fillId="3" borderId="4" xfId="3" applyNumberFormat="1" applyFont="1" applyFill="1" applyBorder="1" applyAlignment="1">
      <alignment horizontal="left" vertical="center"/>
    </xf>
    <xf numFmtId="183" fontId="0" fillId="0" borderId="0" xfId="1" applyNumberFormat="1" applyFont="1" applyAlignment="1"/>
    <xf numFmtId="184" fontId="0" fillId="0" borderId="0" xfId="1" applyNumberFormat="1" applyFont="1" applyAlignment="1"/>
    <xf numFmtId="0" fontId="8" fillId="3" borderId="5" xfId="4" applyFont="1" applyFill="1" applyBorder="1" applyAlignment="1">
      <alignment horizontal="center" vertical="center"/>
    </xf>
    <xf numFmtId="0" fontId="6" fillId="3" borderId="4" xfId="4" applyFont="1" applyFill="1" applyBorder="1" applyAlignment="1">
      <alignment horizontal="center" vertical="center"/>
    </xf>
    <xf numFmtId="0" fontId="6" fillId="3" borderId="5" xfId="4" applyFont="1" applyFill="1" applyBorder="1" applyAlignment="1">
      <alignment horizontal="center" vertical="center"/>
    </xf>
    <xf numFmtId="0" fontId="6" fillId="3" borderId="3" xfId="4" applyFont="1" applyFill="1" applyBorder="1" applyAlignment="1">
      <alignment horizontal="center" vertical="center"/>
    </xf>
    <xf numFmtId="184" fontId="0" fillId="0" borderId="0" xfId="1" applyNumberFormat="1" applyFont="1" applyAlignment="1">
      <alignment horizontal="center"/>
    </xf>
    <xf numFmtId="179" fontId="10" fillId="0" borderId="0" xfId="1" applyFont="1" applyFill="1" applyAlignment="1">
      <alignment horizontal="center"/>
    </xf>
    <xf numFmtId="179" fontId="0" fillId="0" borderId="0" xfId="1" applyFont="1" applyAlignment="1">
      <alignment horizontal="center"/>
    </xf>
    <xf numFmtId="0" fontId="6" fillId="3" borderId="6" xfId="4" applyFont="1" applyFill="1" applyBorder="1" applyAlignment="1">
      <alignment horizontal="center" vertical="center"/>
    </xf>
    <xf numFmtId="185" fontId="11" fillId="0" borderId="0" xfId="1" applyNumberFormat="1" applyFont="1" applyAlignment="1"/>
    <xf numFmtId="185" fontId="11" fillId="0" borderId="0" xfId="1" applyNumberFormat="1" applyFont="1" applyAlignment="1">
      <alignment vertical="center"/>
    </xf>
    <xf numFmtId="181" fontId="11" fillId="0" borderId="0" xfId="1" applyNumberFormat="1" applyFont="1" applyAlignment="1">
      <alignment vertical="center"/>
    </xf>
    <xf numFmtId="181" fontId="11" fillId="0" borderId="0" xfId="1" applyNumberFormat="1" applyFont="1" applyAlignment="1"/>
    <xf numFmtId="181" fontId="11" fillId="0" borderId="7" xfId="1" applyNumberFormat="1" applyFont="1" applyBorder="1" applyAlignment="1"/>
    <xf numFmtId="183" fontId="11" fillId="0" borderId="0" xfId="0" applyNumberFormat="1" applyFont="1"/>
    <xf numFmtId="184" fontId="11" fillId="0" borderId="0" xfId="1" applyNumberFormat="1" applyFont="1" applyAlignment="1"/>
    <xf numFmtId="186" fontId="10" fillId="0" borderId="0" xfId="1" applyNumberFormat="1" applyFont="1" applyFill="1" applyAlignment="1">
      <alignment horizontal="center"/>
    </xf>
    <xf numFmtId="183" fontId="10" fillId="0" borderId="0" xfId="1" applyNumberFormat="1" applyFont="1" applyFill="1" applyAlignment="1">
      <alignment horizontal="center"/>
    </xf>
    <xf numFmtId="0" fontId="6" fillId="3" borderId="8" xfId="4" applyFont="1" applyFill="1" applyBorder="1" applyAlignment="1">
      <alignment horizontal="center" vertical="center"/>
    </xf>
    <xf numFmtId="181" fontId="11" fillId="0" borderId="7" xfId="1" applyNumberFormat="1" applyFont="1" applyBorder="1" applyAlignment="1">
      <alignment vertical="center"/>
    </xf>
    <xf numFmtId="186" fontId="0" fillId="0" borderId="0" xfId="1" applyNumberFormat="1" applyFont="1" applyAlignment="1"/>
    <xf numFmtId="183" fontId="0" fillId="0" borderId="0" xfId="1" applyNumberFormat="1" applyFont="1" applyAlignment="1">
      <alignment vertical="center"/>
    </xf>
    <xf numFmtId="0" fontId="6" fillId="3" borderId="9" xfId="4" applyFont="1" applyFill="1" applyBorder="1" applyAlignment="1">
      <alignment horizontal="center" vertical="center"/>
    </xf>
    <xf numFmtId="185" fontId="0" fillId="0" borderId="0" xfId="1" applyNumberFormat="1" applyFont="1" applyAlignment="1"/>
    <xf numFmtId="182" fontId="6" fillId="3" borderId="4" xfId="4" applyNumberFormat="1" applyFont="1" applyFill="1" applyBorder="1" applyAlignment="1">
      <alignment horizontal="left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184" fontId="11" fillId="0" borderId="0" xfId="1" applyNumberFormat="1" applyFont="1" applyAlignment="1">
      <alignment horizontal="center" vertical="center"/>
    </xf>
    <xf numFmtId="178" fontId="11" fillId="0" borderId="0" xfId="2" applyFont="1" applyAlignment="1">
      <alignment horizontal="center" vertical="center"/>
    </xf>
    <xf numFmtId="0" fontId="0" fillId="0" borderId="0" xfId="0" applyAlignment="1">
      <alignment vertical="center"/>
    </xf>
    <xf numFmtId="188" fontId="11" fillId="0" borderId="0" xfId="2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1" fillId="0" borderId="0" xfId="3" applyNumberFormat="1" applyFont="1" applyAlignment="1">
      <alignment vertical="center"/>
    </xf>
    <xf numFmtId="0" fontId="11" fillId="0" borderId="0" xfId="0" applyFont="1" applyBorder="1" applyAlignment="1">
      <alignment horizontal="center" vertical="center"/>
    </xf>
    <xf numFmtId="184" fontId="11" fillId="0" borderId="0" xfId="1" applyNumberFormat="1" applyFont="1" applyBorder="1" applyAlignment="1">
      <alignment horizontal="center" vertical="center"/>
    </xf>
    <xf numFmtId="178" fontId="11" fillId="0" borderId="0" xfId="2" applyFont="1" applyBorder="1" applyAlignment="1">
      <alignment horizontal="center" vertical="center"/>
    </xf>
    <xf numFmtId="184" fontId="0" fillId="0" borderId="0" xfId="1" applyNumberFormat="1" applyFont="1" applyAlignment="1">
      <alignment vertical="center"/>
    </xf>
    <xf numFmtId="178" fontId="0" fillId="0" borderId="0" xfId="2" applyFont="1" applyAlignment="1">
      <alignment vertical="center"/>
    </xf>
    <xf numFmtId="0" fontId="0" fillId="0" borderId="0" xfId="0" applyBorder="1" applyAlignment="1">
      <alignment vertical="center"/>
    </xf>
    <xf numFmtId="184" fontId="12" fillId="0" borderId="0" xfId="1" applyNumberFormat="1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11" xfId="0" applyFont="1" applyBorder="1" applyAlignment="1">
      <alignment vertical="center"/>
    </xf>
    <xf numFmtId="0" fontId="11" fillId="0" borderId="7" xfId="0" applyFont="1" applyBorder="1" applyAlignment="1">
      <alignment vertical="center"/>
    </xf>
    <xf numFmtId="187" fontId="11" fillId="0" borderId="7" xfId="3" applyNumberFormat="1" applyFont="1" applyBorder="1" applyAlignment="1">
      <alignment vertical="center"/>
    </xf>
    <xf numFmtId="0" fontId="11" fillId="0" borderId="11" xfId="0" applyFont="1" applyBorder="1" applyAlignment="1">
      <alignment vertical="center"/>
    </xf>
    <xf numFmtId="0" fontId="13" fillId="0" borderId="12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185" fontId="11" fillId="0" borderId="0" xfId="5" applyNumberFormat="1" applyFont="1" applyAlignment="1"/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0" fontId="0" fillId="0" borderId="11" xfId="0" applyBorder="1" applyAlignment="1">
      <alignment horizontal="right"/>
    </xf>
    <xf numFmtId="0" fontId="0" fillId="0" borderId="12" xfId="0" applyBorder="1" applyAlignment="1">
      <alignment horizontal="right"/>
    </xf>
    <xf numFmtId="2" fontId="0" fillId="0" borderId="7" xfId="0" applyNumberFormat="1" applyBorder="1" applyAlignment="1">
      <alignment horizontal="right"/>
    </xf>
    <xf numFmtId="176" fontId="0" fillId="0" borderId="7" xfId="0" applyNumberFormat="1" applyBorder="1" applyAlignment="1">
      <alignment horizontal="right"/>
    </xf>
    <xf numFmtId="180" fontId="0" fillId="0" borderId="7" xfId="2" applyNumberFormat="1" applyFont="1" applyBorder="1" applyAlignment="1">
      <alignment horizontal="right"/>
    </xf>
    <xf numFmtId="9" fontId="0" fillId="0" borderId="13" xfId="3" applyFont="1" applyBorder="1" applyAlignment="1">
      <alignment horizontal="right"/>
    </xf>
    <xf numFmtId="0" fontId="0" fillId="4" borderId="2" xfId="0" applyFill="1" applyBorder="1" applyAlignment="1">
      <alignment horizontal="center"/>
    </xf>
    <xf numFmtId="181" fontId="0" fillId="4" borderId="2" xfId="1" applyNumberFormat="1" applyFont="1" applyFill="1" applyBorder="1" applyAlignment="1">
      <alignment horizontal="center"/>
    </xf>
    <xf numFmtId="0" fontId="11" fillId="6" borderId="2" xfId="0" applyFont="1" applyFill="1" applyBorder="1" applyAlignment="1">
      <alignment horizontal="center" vertical="center"/>
    </xf>
    <xf numFmtId="0" fontId="11" fillId="6" borderId="2" xfId="0" applyFont="1" applyFill="1" applyBorder="1" applyAlignment="1">
      <alignment horizontal="center" vertical="center" wrapText="1"/>
    </xf>
    <xf numFmtId="9" fontId="11" fillId="6" borderId="2" xfId="3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0" fillId="7" borderId="2" xfId="0" applyFill="1" applyBorder="1" applyAlignment="1">
      <alignment vertical="center"/>
    </xf>
    <xf numFmtId="0" fontId="11" fillId="7" borderId="2" xfId="2" applyNumberFormat="1" applyFont="1" applyFill="1" applyBorder="1" applyAlignment="1">
      <alignment horizontal="center" vertical="center"/>
    </xf>
    <xf numFmtId="0" fontId="15" fillId="7" borderId="2" xfId="0" applyFont="1" applyFill="1" applyBorder="1" applyAlignment="1">
      <alignment vertical="center"/>
    </xf>
    <xf numFmtId="178" fontId="11" fillId="7" borderId="2" xfId="2" applyFont="1" applyFill="1" applyBorder="1" applyAlignment="1">
      <alignment horizontal="center" vertical="center"/>
    </xf>
    <xf numFmtId="9" fontId="13" fillId="7" borderId="2" xfId="3" applyFont="1" applyFill="1" applyBorder="1" applyAlignment="1">
      <alignment horizontal="center" vertical="center"/>
    </xf>
    <xf numFmtId="182" fontId="13" fillId="7" borderId="2" xfId="3" applyNumberFormat="1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3" fillId="8" borderId="2" xfId="0" applyFont="1" applyFill="1" applyBorder="1" applyAlignment="1">
      <alignment horizontal="center" vertical="center"/>
    </xf>
    <xf numFmtId="184" fontId="11" fillId="8" borderId="2" xfId="1" applyNumberFormat="1" applyFont="1" applyFill="1" applyBorder="1" applyAlignment="1">
      <alignment horizontal="center" vertical="center"/>
    </xf>
    <xf numFmtId="0" fontId="17" fillId="8" borderId="2" xfId="0" applyFont="1" applyFill="1" applyBorder="1" applyAlignment="1">
      <alignment horizontal="center" vertical="center"/>
    </xf>
    <xf numFmtId="0" fontId="18" fillId="8" borderId="2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1" fillId="0" borderId="0" xfId="0" applyFont="1" applyBorder="1" applyAlignment="1">
      <alignment vertical="center"/>
    </xf>
    <xf numFmtId="0" fontId="13" fillId="5" borderId="2" xfId="2" applyNumberFormat="1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vertical="center"/>
    </xf>
    <xf numFmtId="0" fontId="13" fillId="5" borderId="2" xfId="0" applyFont="1" applyFill="1" applyBorder="1" applyAlignment="1">
      <alignment horizontal="center" vertical="center"/>
    </xf>
    <xf numFmtId="189" fontId="15" fillId="5" borderId="2" xfId="0" applyNumberFormat="1" applyFont="1" applyFill="1" applyBorder="1" applyAlignment="1">
      <alignment vertical="center"/>
    </xf>
    <xf numFmtId="0" fontId="15" fillId="5" borderId="2" xfId="0" applyNumberFormat="1" applyFont="1" applyFill="1" applyBorder="1" applyAlignment="1">
      <alignment vertical="center"/>
    </xf>
    <xf numFmtId="179" fontId="11" fillId="0" borderId="0" xfId="1" applyNumberFormat="1" applyFont="1" applyAlignment="1">
      <alignment horizontal="center" vertical="center"/>
    </xf>
    <xf numFmtId="0" fontId="16" fillId="6" borderId="2" xfId="0" applyFont="1" applyFill="1" applyBorder="1" applyAlignment="1">
      <alignment horizontal="center" vertical="center" wrapText="1"/>
    </xf>
    <xf numFmtId="0" fontId="20" fillId="0" borderId="18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0" fillId="5" borderId="16" xfId="0" applyFont="1" applyFill="1" applyBorder="1" applyAlignment="1">
      <alignment horizontal="center" vertical="center"/>
    </xf>
    <xf numFmtId="0" fontId="20" fillId="5" borderId="17" xfId="0" applyFont="1" applyFill="1" applyBorder="1" applyAlignment="1">
      <alignment horizontal="center" vertical="center"/>
    </xf>
    <xf numFmtId="179" fontId="0" fillId="0" borderId="0" xfId="0" applyNumberFormat="1" applyAlignment="1">
      <alignment vertical="center"/>
    </xf>
    <xf numFmtId="9" fontId="15" fillId="0" borderId="7" xfId="3" applyFont="1" applyBorder="1" applyAlignment="1">
      <alignment vertical="center"/>
    </xf>
    <xf numFmtId="0" fontId="13" fillId="0" borderId="7" xfId="0" applyFont="1" applyBorder="1" applyAlignment="1">
      <alignment vertical="center"/>
    </xf>
    <xf numFmtId="0" fontId="13" fillId="6" borderId="2" xfId="0" applyFont="1" applyFill="1" applyBorder="1" applyAlignment="1">
      <alignment horizontal="center" vertical="center"/>
    </xf>
    <xf numFmtId="0" fontId="21" fillId="7" borderId="2" xfId="0" applyFont="1" applyFill="1" applyBorder="1" applyAlignment="1">
      <alignment vertical="center"/>
    </xf>
    <xf numFmtId="9" fontId="22" fillId="7" borderId="2" xfId="3" applyFont="1" applyFill="1" applyBorder="1" applyAlignment="1">
      <alignment horizontal="center" vertical="center"/>
    </xf>
    <xf numFmtId="182" fontId="22" fillId="7" borderId="2" xfId="3" applyNumberFormat="1" applyFont="1" applyFill="1" applyBorder="1" applyAlignment="1">
      <alignment horizontal="center" vertical="center"/>
    </xf>
    <xf numFmtId="181" fontId="0" fillId="0" borderId="0" xfId="1" applyNumberFormat="1" applyFont="1" applyAlignment="1">
      <alignment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8" borderId="2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3" fillId="7" borderId="2" xfId="0" applyFont="1" applyFill="1" applyBorder="1" applyAlignment="1">
      <alignment horizontal="center" vertical="center"/>
    </xf>
    <xf numFmtId="0" fontId="13" fillId="5" borderId="2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16" fillId="7" borderId="2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</cellXfs>
  <cellStyles count="7">
    <cellStyle name="一般" xfId="0" builtinId="0"/>
    <cellStyle name="一般 2" xfId="4"/>
    <cellStyle name="一般 2 2" xfId="6"/>
    <cellStyle name="千分位 3" xfId="5"/>
    <cellStyle name="百分比" xfId="3" builtinId="5"/>
    <cellStyle name="貨幣" xfId="2" builtinId="4"/>
    <cellStyle name="逗號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39"/>
  <sheetViews>
    <sheetView tabSelected="1" topLeftCell="Q2" zoomScale="116" workbookViewId="0">
      <selection activeCell="U12" sqref="U12:V12"/>
    </sheetView>
  </sheetViews>
  <sheetFormatPr baseColWidth="10" defaultColWidth="9" defaultRowHeight="14" x14ac:dyDescent="0.15"/>
  <cols>
    <col min="1" max="1" width="36.19921875" style="41" customWidth="1"/>
    <col min="2" max="2" width="9.59765625" style="41" customWidth="1"/>
    <col min="3" max="3" width="21.19921875" style="41" customWidth="1"/>
    <col min="4" max="4" width="5.19921875" style="48" customWidth="1"/>
    <col min="5" max="5" width="7" style="48" bestFit="1" customWidth="1"/>
    <col min="6" max="6" width="6.19921875" style="41" bestFit="1" customWidth="1"/>
    <col min="7" max="7" width="11" style="41" bestFit="1" customWidth="1"/>
    <col min="8" max="8" width="26.3984375" style="41" bestFit="1" customWidth="1"/>
    <col min="9" max="9" width="19.19921875" style="41" bestFit="1" customWidth="1"/>
    <col min="10" max="10" width="11" style="41" bestFit="1" customWidth="1"/>
    <col min="11" max="11" width="16.3984375" style="41" bestFit="1" customWidth="1"/>
    <col min="12" max="12" width="16.3984375" style="41" customWidth="1"/>
    <col min="13" max="13" width="11" style="41" bestFit="1" customWidth="1"/>
    <col min="14" max="14" width="16.59765625" style="41" bestFit="1" customWidth="1"/>
    <col min="15" max="15" width="17.19921875" style="41" bestFit="1" customWidth="1"/>
    <col min="16" max="16" width="11" style="41" bestFit="1" customWidth="1"/>
    <col min="17" max="17" width="11.796875" style="41" bestFit="1" customWidth="1"/>
    <col min="18" max="18" width="22" style="41" customWidth="1"/>
    <col min="19" max="19" width="13.3984375" style="41" customWidth="1"/>
    <col min="20" max="20" width="27.59765625" style="41" customWidth="1"/>
    <col min="21" max="21" width="26.19921875" style="49" bestFit="1" customWidth="1"/>
    <col min="22" max="22" width="30.19921875" style="49" customWidth="1"/>
    <col min="23" max="23" width="13.796875" style="41" bestFit="1" customWidth="1"/>
    <col min="24" max="24" width="11" style="41" bestFit="1" customWidth="1"/>
    <col min="25" max="25" width="14.796875" style="41" customWidth="1"/>
    <col min="26" max="28" width="16.796875" style="41" bestFit="1" customWidth="1"/>
    <col min="29" max="29" width="8" style="41" customWidth="1"/>
    <col min="30" max="30" width="3.59765625" style="41" bestFit="1" customWidth="1"/>
    <col min="31" max="31" width="23.796875" style="41" bestFit="1" customWidth="1"/>
    <col min="32" max="32" width="10.19921875" style="41" bestFit="1" customWidth="1"/>
    <col min="33" max="36" width="13.796875" style="48" bestFit="1" customWidth="1"/>
    <col min="37" max="37" width="7" style="41" customWidth="1"/>
    <col min="38" max="38" width="26.3984375" style="41" bestFit="1" customWidth="1"/>
    <col min="39" max="42" width="11.59765625" style="41" bestFit="1" customWidth="1"/>
    <col min="43" max="46" width="9.19921875" style="41" bestFit="1" customWidth="1"/>
    <col min="47" max="16384" width="9" style="41"/>
  </cols>
  <sheetData>
    <row r="1" spans="1:36" ht="18" x14ac:dyDescent="0.15">
      <c r="A1" s="110" t="s">
        <v>222</v>
      </c>
      <c r="B1" s="111"/>
      <c r="C1" s="52" t="s">
        <v>270</v>
      </c>
      <c r="D1" s="39"/>
      <c r="E1" s="113" t="s">
        <v>200</v>
      </c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61"/>
      <c r="T1" s="114" t="s">
        <v>217</v>
      </c>
      <c r="U1" s="114"/>
      <c r="V1" s="114"/>
      <c r="W1" s="118" t="s">
        <v>218</v>
      </c>
      <c r="X1" s="118"/>
      <c r="Y1" s="75"/>
      <c r="Z1" s="75"/>
      <c r="AD1" s="81"/>
      <c r="AE1" s="81"/>
      <c r="AF1" s="81"/>
      <c r="AG1" s="112" t="s">
        <v>266</v>
      </c>
      <c r="AH1" s="112"/>
      <c r="AI1" s="112" t="s">
        <v>267</v>
      </c>
      <c r="AJ1" s="112"/>
    </row>
    <row r="2" spans="1:36" ht="64" x14ac:dyDescent="0.15">
      <c r="A2" s="53" t="s">
        <v>219</v>
      </c>
      <c r="B2" s="54">
        <v>20</v>
      </c>
      <c r="C2" s="88"/>
      <c r="D2" s="51"/>
      <c r="E2" s="71" t="s">
        <v>15</v>
      </c>
      <c r="F2" s="71" t="s">
        <v>166</v>
      </c>
      <c r="G2" s="71" t="s">
        <v>236</v>
      </c>
      <c r="H2" s="71" t="s">
        <v>237</v>
      </c>
      <c r="I2" s="71" t="s">
        <v>238</v>
      </c>
      <c r="J2" s="71" t="s">
        <v>239</v>
      </c>
      <c r="K2" s="72" t="s">
        <v>292</v>
      </c>
      <c r="L2" s="72" t="s">
        <v>296</v>
      </c>
      <c r="M2" s="72" t="s">
        <v>240</v>
      </c>
      <c r="N2" s="72" t="s">
        <v>241</v>
      </c>
      <c r="O2" s="72" t="s">
        <v>242</v>
      </c>
      <c r="P2" s="72" t="s">
        <v>243</v>
      </c>
      <c r="Q2" s="72" t="s">
        <v>244</v>
      </c>
      <c r="R2" s="71" t="s">
        <v>245</v>
      </c>
      <c r="S2" s="60"/>
      <c r="T2" s="76" t="s">
        <v>253</v>
      </c>
      <c r="U2" s="76" t="s">
        <v>234</v>
      </c>
      <c r="V2" s="76" t="s">
        <v>168</v>
      </c>
      <c r="W2" s="76" t="s">
        <v>167</v>
      </c>
      <c r="X2" s="76" t="s">
        <v>168</v>
      </c>
      <c r="Y2" s="77" t="s">
        <v>232</v>
      </c>
      <c r="Z2" s="77"/>
      <c r="AD2" s="81"/>
      <c r="AE2" s="81"/>
      <c r="AF2" s="81"/>
      <c r="AG2" s="82" t="s">
        <v>198</v>
      </c>
      <c r="AH2" s="82" t="s">
        <v>199</v>
      </c>
      <c r="AI2" s="82" t="s">
        <v>198</v>
      </c>
      <c r="AJ2" s="82" t="s">
        <v>199</v>
      </c>
    </row>
    <row r="3" spans="1:36" ht="18" x14ac:dyDescent="0.15">
      <c r="A3" s="53" t="s">
        <v>225</v>
      </c>
      <c r="B3" s="54">
        <v>1</v>
      </c>
      <c r="C3" s="88"/>
      <c r="D3" s="39"/>
      <c r="E3" s="71" t="s">
        <v>246</v>
      </c>
      <c r="F3" s="71" t="s">
        <v>247</v>
      </c>
      <c r="G3" s="71"/>
      <c r="H3" s="71" t="s">
        <v>269</v>
      </c>
      <c r="I3" s="71">
        <v>6</v>
      </c>
      <c r="J3" s="105" t="s">
        <v>317</v>
      </c>
      <c r="K3" s="71">
        <v>5</v>
      </c>
      <c r="L3" s="71" t="s">
        <v>318</v>
      </c>
      <c r="M3" s="71">
        <v>5</v>
      </c>
      <c r="N3" s="73">
        <v>0.05</v>
      </c>
      <c r="O3" s="71"/>
      <c r="P3" s="71">
        <v>5</v>
      </c>
      <c r="Q3" s="73">
        <v>0.01</v>
      </c>
      <c r="R3" s="71" t="s">
        <v>249</v>
      </c>
      <c r="S3" s="60"/>
      <c r="T3" s="74" t="s">
        <v>248</v>
      </c>
      <c r="U3" s="78" t="s">
        <v>235</v>
      </c>
      <c r="V3" s="78" t="s">
        <v>275</v>
      </c>
      <c r="W3" s="79">
        <v>0.25</v>
      </c>
      <c r="X3" s="107">
        <v>0.25</v>
      </c>
      <c r="Y3" s="106" t="s">
        <v>231</v>
      </c>
      <c r="Z3" s="77"/>
      <c r="AD3" s="84" t="s">
        <v>164</v>
      </c>
      <c r="AE3" s="84" t="s">
        <v>254</v>
      </c>
      <c r="AF3" s="81" t="s">
        <v>165</v>
      </c>
      <c r="AG3" s="83">
        <f>VLOOKUP(B2,'5th壽險(男)'!1:1048576,8,)</f>
        <v>332.65952192560655</v>
      </c>
      <c r="AH3" s="83">
        <f>VLOOKUP(B2,'5th壽險(女)'!1:1048576,8,)</f>
        <v>135.13428734812305</v>
      </c>
      <c r="AI3" s="83">
        <f>VLOOKUP(B2,'2nd年金(男)'!1:1048576,6,)</f>
        <v>323.29668396119439</v>
      </c>
      <c r="AJ3" s="83">
        <f>VLOOKUP(B2,'2nd年金(女)'!1:1048576,6,)</f>
        <v>112.2889002035013</v>
      </c>
    </row>
    <row r="4" spans="1:36" ht="18" x14ac:dyDescent="0.15">
      <c r="A4" s="53" t="s">
        <v>274</v>
      </c>
      <c r="B4" s="55">
        <v>25</v>
      </c>
      <c r="C4" s="37">
        <f>1/(1+B4/1000)</f>
        <v>0.97560975609756106</v>
      </c>
      <c r="D4" s="39"/>
      <c r="E4" s="71"/>
      <c r="F4" s="71" t="s">
        <v>250</v>
      </c>
      <c r="G4" s="71"/>
      <c r="H4" s="71" t="s">
        <v>251</v>
      </c>
      <c r="I4" s="71">
        <v>10</v>
      </c>
      <c r="J4" s="71" t="s">
        <v>252</v>
      </c>
      <c r="K4" s="71">
        <v>10</v>
      </c>
      <c r="L4" s="71" t="s">
        <v>293</v>
      </c>
      <c r="M4" s="71">
        <v>10</v>
      </c>
      <c r="N4" s="73">
        <v>0.1</v>
      </c>
      <c r="O4" s="71"/>
      <c r="P4" s="71">
        <v>10</v>
      </c>
      <c r="Q4" s="73">
        <v>0.02</v>
      </c>
      <c r="R4" s="71"/>
      <c r="S4" s="60"/>
      <c r="T4" s="74" t="s">
        <v>251</v>
      </c>
      <c r="U4" s="78" t="s">
        <v>201</v>
      </c>
      <c r="V4" s="78" t="s">
        <v>276</v>
      </c>
      <c r="W4" s="107">
        <v>0.45</v>
      </c>
      <c r="X4" s="107">
        <v>0.5</v>
      </c>
      <c r="Y4" s="106" t="s">
        <v>312</v>
      </c>
      <c r="Z4" s="77"/>
      <c r="AD4" s="84" t="s">
        <v>169</v>
      </c>
      <c r="AE4" s="84" t="s">
        <v>255</v>
      </c>
      <c r="AF4" s="81" t="s">
        <v>170</v>
      </c>
      <c r="AG4" s="83">
        <f>VLOOKUP(B2,'5th壽險(男)'!1:1048576,9,)</f>
        <v>607151.01491051761</v>
      </c>
      <c r="AH4" s="83">
        <f>VLOOKUP(B2,'5th壽險(女)'!1:1048576,9,)</f>
        <v>608312.00936243345</v>
      </c>
      <c r="AI4" s="83">
        <f>VLOOKUP(B2,'2nd年金(男)'!1:1048576,7,)</f>
        <v>608035.0478169251</v>
      </c>
      <c r="AJ4" s="83">
        <f>VLOOKUP(B2,'2nd年金(女)'!1:1048576,7,)</f>
        <v>608974.19422533759</v>
      </c>
    </row>
    <row r="5" spans="1:36" ht="18" x14ac:dyDescent="0.15">
      <c r="A5" s="53" t="s">
        <v>220</v>
      </c>
      <c r="B5" s="54">
        <v>6</v>
      </c>
      <c r="C5" s="88"/>
      <c r="D5" s="39"/>
      <c r="E5" s="71"/>
      <c r="F5" s="71"/>
      <c r="G5" s="71"/>
      <c r="H5" s="71" t="s">
        <v>316</v>
      </c>
      <c r="I5" s="71">
        <v>20</v>
      </c>
      <c r="J5" s="71"/>
      <c r="K5" s="71">
        <v>15</v>
      </c>
      <c r="L5" s="71" t="s">
        <v>294</v>
      </c>
      <c r="M5" s="71">
        <v>20</v>
      </c>
      <c r="N5" s="73">
        <v>0.15</v>
      </c>
      <c r="O5" s="71"/>
      <c r="P5" s="71">
        <v>15</v>
      </c>
      <c r="Q5" s="73">
        <v>0.03</v>
      </c>
      <c r="R5" s="71"/>
      <c r="S5" s="60"/>
      <c r="T5" s="74" t="s">
        <v>230</v>
      </c>
      <c r="U5" s="78" t="s">
        <v>206</v>
      </c>
      <c r="V5" s="78" t="s">
        <v>277</v>
      </c>
      <c r="W5" s="80">
        <v>8.5000000000000006E-2</v>
      </c>
      <c r="X5" s="80">
        <v>8.5000000000000006E-2</v>
      </c>
      <c r="Y5" s="77"/>
      <c r="Z5" s="77"/>
      <c r="AD5" s="84" t="s">
        <v>171</v>
      </c>
      <c r="AE5" s="85" t="s">
        <v>192</v>
      </c>
      <c r="AF5" s="81" t="s">
        <v>172</v>
      </c>
      <c r="AG5" s="83">
        <f>VLOOKUP(B2,'5th壽險(男)'!1:1048576,10,)</f>
        <v>151415.30482781431</v>
      </c>
      <c r="AH5" s="83">
        <f>VLOOKUP(B2,'5th壽險(女)'!1:1048576,10,)</f>
        <v>129029.00635304862</v>
      </c>
      <c r="AI5" s="83">
        <f>VLOOKUP(B2,'2nd年金(男)'!1:1048576,8,)</f>
        <v>126964.00619691813</v>
      </c>
      <c r="AJ5" s="83">
        <f>VLOOKUP(B2,'2nd年金(女)'!1:1048576,8,)</f>
        <v>107862.65640715425</v>
      </c>
    </row>
    <row r="6" spans="1:36" ht="18" x14ac:dyDescent="0.15">
      <c r="A6" s="53" t="s">
        <v>272</v>
      </c>
      <c r="B6" s="54">
        <v>30</v>
      </c>
      <c r="C6" s="52" t="s">
        <v>271</v>
      </c>
      <c r="D6" s="39"/>
      <c r="E6" s="71"/>
      <c r="F6" s="71"/>
      <c r="G6" s="71"/>
      <c r="H6" s="71" t="s">
        <v>258</v>
      </c>
      <c r="I6" s="71">
        <v>30</v>
      </c>
      <c r="J6" s="71"/>
      <c r="K6" s="71">
        <v>20</v>
      </c>
      <c r="L6" s="71" t="s">
        <v>295</v>
      </c>
      <c r="M6" s="71">
        <v>30</v>
      </c>
      <c r="N6" s="73">
        <v>0.2</v>
      </c>
      <c r="O6" s="71"/>
      <c r="P6" s="71">
        <v>20</v>
      </c>
      <c r="Q6" s="73">
        <v>0.05</v>
      </c>
      <c r="R6" s="71"/>
      <c r="S6" s="60"/>
      <c r="T6" s="74" t="s">
        <v>229</v>
      </c>
      <c r="U6" s="78" t="s">
        <v>284</v>
      </c>
      <c r="V6" s="78" t="s">
        <v>285</v>
      </c>
      <c r="W6" s="80">
        <v>8.5000000000000006E-2</v>
      </c>
      <c r="X6" s="108">
        <v>8.5000000000000006E-2</v>
      </c>
      <c r="Y6" s="106" t="s">
        <v>313</v>
      </c>
      <c r="Z6" s="77"/>
      <c r="AD6" s="84" t="s">
        <v>173</v>
      </c>
      <c r="AE6" s="84" t="s">
        <v>256</v>
      </c>
      <c r="AF6" s="81" t="s">
        <v>174</v>
      </c>
      <c r="AG6" s="83">
        <f>VLOOKUP(B2,'5th壽險(男)'!1:1048576,11,)</f>
        <v>18685151.25852403</v>
      </c>
      <c r="AH6" s="83">
        <f>VLOOKUP(B2,'5th壽險(女)'!1:1048576,11,)</f>
        <v>19650600.738647535</v>
      </c>
      <c r="AI6" s="83">
        <f>VLOOKUP(B2,'2nd年金(男)'!1:1048576,9,)</f>
        <v>19723912.706420328</v>
      </c>
      <c r="AJ6" s="83">
        <f>VLOOKUP(B2,'2nd年金(女)'!1:1048576,9,)</f>
        <v>20545573.050545555</v>
      </c>
    </row>
    <row r="7" spans="1:36" ht="18" x14ac:dyDescent="0.15">
      <c r="A7" s="53" t="s">
        <v>221</v>
      </c>
      <c r="B7" s="54">
        <v>2</v>
      </c>
      <c r="C7" s="52"/>
      <c r="D7" s="39"/>
      <c r="E7" s="71"/>
      <c r="F7" s="71"/>
      <c r="G7" s="71"/>
      <c r="H7" s="86" t="s">
        <v>263</v>
      </c>
      <c r="I7" s="71"/>
      <c r="J7" s="71"/>
      <c r="K7" s="71"/>
      <c r="L7" s="95" t="s">
        <v>297</v>
      </c>
      <c r="M7" s="71"/>
      <c r="N7" s="73">
        <v>0.25</v>
      </c>
      <c r="O7" s="71"/>
      <c r="P7" s="71">
        <v>25</v>
      </c>
      <c r="Q7" s="73">
        <v>0.1</v>
      </c>
      <c r="R7" s="71"/>
      <c r="S7" s="60"/>
      <c r="T7" s="74" t="s">
        <v>264</v>
      </c>
      <c r="U7" s="78" t="s">
        <v>233</v>
      </c>
      <c r="V7" s="78" t="s">
        <v>310</v>
      </c>
      <c r="W7" s="79">
        <v>0.25</v>
      </c>
      <c r="X7" s="107">
        <v>0.25</v>
      </c>
      <c r="Y7" s="106" t="s">
        <v>314</v>
      </c>
      <c r="Z7" s="77"/>
      <c r="AD7" s="84" t="s">
        <v>193</v>
      </c>
      <c r="AE7" s="84" t="s">
        <v>205</v>
      </c>
      <c r="AF7" s="81" t="s">
        <v>176</v>
      </c>
      <c r="AG7" s="83">
        <f>VLOOKUP(x+t,'5th壽險(男)'!1:1048576,8,)</f>
        <v>1240.2088714629274</v>
      </c>
      <c r="AH7" s="83">
        <f>VLOOKUP(x+t,'5th壽險(女)'!1:1048576,8,)</f>
        <v>497.70528232389347</v>
      </c>
      <c r="AI7" s="83">
        <f>VLOOKUP(x+t,'2nd年金(男)'!1:1048576,6,)</f>
        <v>834.85653153248256</v>
      </c>
      <c r="AJ7" s="83">
        <f>VLOOKUP(x+t,'2nd年金(女)'!1:1048576,6,)</f>
        <v>322.04286544212243</v>
      </c>
    </row>
    <row r="8" spans="1:36" ht="18" x14ac:dyDescent="0.15">
      <c r="A8" s="53" t="s">
        <v>291</v>
      </c>
      <c r="B8" s="54">
        <v>20</v>
      </c>
      <c r="C8" s="52" t="s">
        <v>273</v>
      </c>
      <c r="D8" s="39"/>
      <c r="E8" s="71"/>
      <c r="F8" s="71"/>
      <c r="G8" s="71"/>
      <c r="H8" s="86" t="s">
        <v>262</v>
      </c>
      <c r="I8" s="71"/>
      <c r="J8" s="71"/>
      <c r="K8" s="71"/>
      <c r="L8" s="71"/>
      <c r="M8" s="71"/>
      <c r="N8" s="73">
        <v>0.3</v>
      </c>
      <c r="O8" s="71"/>
      <c r="P8" s="71">
        <v>30</v>
      </c>
      <c r="Q8" s="73">
        <v>0.2</v>
      </c>
      <c r="R8" s="71"/>
      <c r="S8" s="60"/>
      <c r="T8" s="74" t="s">
        <v>265</v>
      </c>
      <c r="U8" s="78" t="s">
        <v>213</v>
      </c>
      <c r="V8" s="78" t="s">
        <v>278</v>
      </c>
      <c r="W8" s="79">
        <v>0.09</v>
      </c>
      <c r="X8" s="79">
        <v>0.09</v>
      </c>
      <c r="Y8" s="77"/>
      <c r="Z8" s="77"/>
      <c r="AD8" s="84" t="s">
        <v>195</v>
      </c>
      <c r="AE8" s="84" t="s">
        <v>194</v>
      </c>
      <c r="AF8" s="81" t="s">
        <v>177</v>
      </c>
      <c r="AG8" s="83">
        <f>VLOOKUP(x+t,'5th壽險(男)'!1:1048576,9,)</f>
        <v>275011.70241638552</v>
      </c>
      <c r="AH8" s="83">
        <f>VLOOKUP(x+t,'5th壽險(女)'!1:1048576,9,)</f>
        <v>284553.72288152098</v>
      </c>
      <c r="AI8" s="83">
        <f>VLOOKUP(x+t,'2nd年金(男)'!1:1048576,7,)</f>
        <v>279832.55226317683</v>
      </c>
      <c r="AJ8" s="83">
        <f>VLOOKUP(x+t,'2nd年金(女)'!1:1048576,7,)</f>
        <v>286539.87593591621</v>
      </c>
    </row>
    <row r="9" spans="1:36" ht="18" x14ac:dyDescent="0.15">
      <c r="A9" s="53" t="s">
        <v>290</v>
      </c>
      <c r="B9" s="54"/>
      <c r="C9" s="52" t="s">
        <v>273</v>
      </c>
      <c r="D9" s="39"/>
      <c r="E9" s="71"/>
      <c r="F9" s="71"/>
      <c r="G9" s="71"/>
      <c r="H9" s="71" t="s">
        <v>259</v>
      </c>
      <c r="I9" s="71"/>
      <c r="J9" s="71"/>
      <c r="K9" s="71"/>
      <c r="L9" s="71"/>
      <c r="M9" s="71"/>
      <c r="N9" s="71"/>
      <c r="O9" s="71"/>
      <c r="P9" s="71"/>
      <c r="Q9" s="73">
        <v>0.5</v>
      </c>
      <c r="R9" s="71"/>
      <c r="S9" s="60"/>
      <c r="T9" s="74" t="s">
        <v>259</v>
      </c>
      <c r="U9" s="78" t="s">
        <v>214</v>
      </c>
      <c r="V9" s="78" t="s">
        <v>279</v>
      </c>
      <c r="W9" s="79">
        <v>0.09</v>
      </c>
      <c r="X9" s="79">
        <v>0.09</v>
      </c>
      <c r="Y9" s="77"/>
      <c r="Z9" s="77"/>
      <c r="AD9" s="84" t="s">
        <v>207</v>
      </c>
      <c r="AE9" s="84" t="s">
        <v>211</v>
      </c>
      <c r="AF9" s="81" t="s">
        <v>178</v>
      </c>
      <c r="AG9" s="83">
        <f>VLOOKUP(x+t,'5th壽險(男)'!1:1048576,10,)</f>
        <v>132807.62390863409</v>
      </c>
      <c r="AH9" s="83">
        <f>VLOOKUP(x+t,'5th壽險(女)'!1:1048576,10,)</f>
        <v>121969.28315852532</v>
      </c>
      <c r="AI9" s="83">
        <f>VLOOKUP(x+t,'2nd年金(男)'!1:1048576,8,)</f>
        <v>113960.1255904807</v>
      </c>
      <c r="AJ9" s="83">
        <f>VLOOKUP(x+t,'2nd年金(女)'!1:1048576,8,)</f>
        <v>102922.43772405546</v>
      </c>
    </row>
    <row r="10" spans="1:36" ht="18" x14ac:dyDescent="0.15">
      <c r="A10" s="53" t="s">
        <v>202</v>
      </c>
      <c r="B10" s="54"/>
      <c r="C10" s="52" t="s">
        <v>305</v>
      </c>
      <c r="D10" s="39"/>
      <c r="E10" s="71"/>
      <c r="F10" s="71"/>
      <c r="G10" s="71"/>
      <c r="H10" s="71" t="s">
        <v>260</v>
      </c>
      <c r="I10" s="71"/>
      <c r="J10" s="71"/>
      <c r="K10" s="71"/>
      <c r="L10" s="71"/>
      <c r="M10" s="71"/>
      <c r="N10" s="71"/>
      <c r="O10" s="71"/>
      <c r="P10" s="71"/>
      <c r="Q10" s="73"/>
      <c r="R10" s="71"/>
      <c r="S10" s="60"/>
      <c r="T10" s="74" t="s">
        <v>260</v>
      </c>
      <c r="U10" s="78" t="s">
        <v>215</v>
      </c>
      <c r="V10" s="78" t="s">
        <v>280</v>
      </c>
      <c r="W10" s="79">
        <v>0.09</v>
      </c>
      <c r="X10" s="107">
        <v>0.09</v>
      </c>
      <c r="Y10" s="106" t="s">
        <v>311</v>
      </c>
      <c r="Z10" s="77"/>
      <c r="AD10" s="84" t="s">
        <v>208</v>
      </c>
      <c r="AE10" s="84" t="s">
        <v>212</v>
      </c>
      <c r="AF10" s="81" t="s">
        <v>179</v>
      </c>
      <c r="AG10" s="83">
        <f>VLOOKUP(x+t,'5th壽險(男)'!1:1048576,11,)</f>
        <v>5830354.3639509724</v>
      </c>
      <c r="AH10" s="83">
        <f>VLOOKUP(x+t,'5th壽險(女)'!1:1048576,11,)</f>
        <v>6665959.6439055726</v>
      </c>
      <c r="AI10" s="83">
        <f>VLOOKUP(x+t,'2nd年金(男)'!1:1048576,9,)</f>
        <v>6800769.4935805518</v>
      </c>
      <c r="AJ10" s="83">
        <f>VLOOKUP(x+t,'2nd年金(女)'!1:1048576,9,)</f>
        <v>7528314.9666863065</v>
      </c>
    </row>
    <row r="11" spans="1:36" ht="15.75" customHeight="1" thickBot="1" x14ac:dyDescent="0.2">
      <c r="A11" s="53" t="s">
        <v>209</v>
      </c>
      <c r="B11" s="103"/>
      <c r="C11" s="52" t="s">
        <v>306</v>
      </c>
      <c r="D11" s="39"/>
      <c r="E11" s="71"/>
      <c r="F11" s="71"/>
      <c r="G11" s="71"/>
      <c r="H11" s="71" t="s">
        <v>261</v>
      </c>
      <c r="I11" s="71"/>
      <c r="J11" s="71"/>
      <c r="K11" s="71"/>
      <c r="L11" s="71"/>
      <c r="M11" s="71"/>
      <c r="N11" s="71"/>
      <c r="O11" s="71"/>
      <c r="P11" s="71"/>
      <c r="Q11" s="73"/>
      <c r="R11" s="71"/>
      <c r="S11" s="60"/>
      <c r="T11" s="74" t="s">
        <v>257</v>
      </c>
      <c r="U11" s="78" t="s">
        <v>216</v>
      </c>
      <c r="V11" s="78" t="s">
        <v>281</v>
      </c>
      <c r="W11" s="79">
        <v>0.09</v>
      </c>
      <c r="X11" s="107">
        <v>0.09</v>
      </c>
      <c r="Y11" s="106" t="s">
        <v>315</v>
      </c>
      <c r="Z11" s="77"/>
      <c r="AB11" s="102"/>
      <c r="AD11" s="81"/>
      <c r="AE11" s="81"/>
      <c r="AF11" s="81" t="s">
        <v>180</v>
      </c>
      <c r="AG11" s="83">
        <f>VLOOKUP(x+s,'5th壽險(男)'!1:1048576,8,)</f>
        <v>718.18137667454607</v>
      </c>
      <c r="AH11" s="83">
        <f>VLOOKUP(x+s,'5th壽險(女)'!1:1048576,8,)</f>
        <v>265.83543185510513</v>
      </c>
      <c r="AI11" s="83">
        <f>VLOOKUP(x+s,'2nd年金(男)'!1:1048576,6,)</f>
        <v>499.66973325216293</v>
      </c>
      <c r="AJ11" s="83">
        <f>VLOOKUP(x+s,'2nd年金(女)'!1:1048576,6,)</f>
        <v>185.31668120866462</v>
      </c>
    </row>
    <row r="12" spans="1:36" ht="18" x14ac:dyDescent="0.15">
      <c r="A12" s="53" t="s">
        <v>203</v>
      </c>
      <c r="B12" s="104"/>
      <c r="C12" s="52" t="s">
        <v>307</v>
      </c>
      <c r="D12" s="39"/>
      <c r="E12" s="60"/>
      <c r="F12" s="60"/>
      <c r="G12" s="60"/>
      <c r="I12" s="60"/>
      <c r="J12" s="60"/>
      <c r="K12" s="100" t="s">
        <v>298</v>
      </c>
      <c r="L12" s="101" t="s">
        <v>300</v>
      </c>
      <c r="M12" s="60"/>
      <c r="N12" s="60"/>
      <c r="O12" s="60"/>
      <c r="P12" s="60"/>
      <c r="Q12" s="60"/>
      <c r="R12" s="60"/>
      <c r="S12" s="60"/>
      <c r="T12" s="74"/>
      <c r="U12" s="117" t="s">
        <v>319</v>
      </c>
      <c r="V12" s="117"/>
      <c r="W12" s="74"/>
      <c r="X12" s="74"/>
      <c r="Y12" s="77"/>
      <c r="Z12" s="77"/>
      <c r="AB12" s="109"/>
      <c r="AD12" s="81"/>
      <c r="AE12" s="81"/>
      <c r="AF12" s="81" t="s">
        <v>181</v>
      </c>
      <c r="AG12" s="83">
        <f>VLOOKUP(x+s,'5th壽險(男)'!1:1048576,9,)</f>
        <v>362878.78886493627</v>
      </c>
      <c r="AH12" s="83">
        <f>VLOOKUP(x+s,'5th壽險(女)'!1:1048576,9,)</f>
        <v>368317.54210797884</v>
      </c>
      <c r="AI12" s="83">
        <f>VLOOKUP(x+s,'2nd年金(男)'!1:1048576,7,)</f>
        <v>365829.62613104784</v>
      </c>
      <c r="AJ12" s="83">
        <f>VLOOKUP(x+s,'2nd年金(女)'!1:1048576,7,)</f>
        <v>369551.74754646153</v>
      </c>
    </row>
    <row r="13" spans="1:36" ht="18" x14ac:dyDescent="0.15">
      <c r="A13" s="53" t="s">
        <v>210</v>
      </c>
      <c r="B13" s="103"/>
      <c r="C13" s="52" t="s">
        <v>308</v>
      </c>
      <c r="D13" s="39"/>
      <c r="E13" s="60"/>
      <c r="F13" s="60"/>
      <c r="G13" s="60"/>
      <c r="H13" s="60"/>
      <c r="I13" s="60"/>
      <c r="J13" s="60"/>
      <c r="K13" s="96" t="s">
        <v>293</v>
      </c>
      <c r="L13" s="97" t="s">
        <v>301</v>
      </c>
      <c r="M13" s="60"/>
      <c r="N13" s="60"/>
      <c r="O13" s="60"/>
      <c r="P13" s="60"/>
      <c r="Q13" s="60"/>
      <c r="R13" s="60"/>
      <c r="S13" s="60"/>
      <c r="T13" s="60"/>
      <c r="W13" s="38"/>
      <c r="X13" s="38"/>
      <c r="AD13" s="81"/>
      <c r="AE13" s="81"/>
      <c r="AF13" s="81" t="s">
        <v>182</v>
      </c>
      <c r="AG13" s="83">
        <f>VLOOKUP(x+s,'5th壽險(男)'!1:1048576,10,)</f>
        <v>142141.13047513319</v>
      </c>
      <c r="AH13" s="83">
        <f>VLOOKUP(x+s,'5th壽險(女)'!1:1048576,10,)</f>
        <v>125464.16942366633</v>
      </c>
      <c r="AI13" s="83">
        <f>VLOOKUP(x+s,'2nd年金(男)'!1:1048576,8,)</f>
        <v>120528.89313867436</v>
      </c>
      <c r="AJ13" s="83">
        <f>VLOOKUP(x+s,'2nd年金(女)'!1:1048576,8,)</f>
        <v>105297.39247239707</v>
      </c>
    </row>
    <row r="14" spans="1:36" ht="18" x14ac:dyDescent="0.15">
      <c r="A14" s="56" t="s">
        <v>175</v>
      </c>
      <c r="B14" s="54">
        <v>20</v>
      </c>
      <c r="C14" s="52" t="s">
        <v>309</v>
      </c>
      <c r="D14" s="39"/>
      <c r="E14" s="39"/>
      <c r="F14" s="38"/>
      <c r="G14" s="60"/>
      <c r="H14" s="38"/>
      <c r="I14" s="60"/>
      <c r="J14" s="60"/>
      <c r="K14" s="96" t="s">
        <v>302</v>
      </c>
      <c r="L14" s="97" t="s">
        <v>299</v>
      </c>
      <c r="M14" s="60"/>
      <c r="N14" s="60"/>
      <c r="O14" s="60"/>
      <c r="P14" s="60"/>
      <c r="Q14" s="60"/>
      <c r="R14" s="60"/>
      <c r="S14" s="60"/>
      <c r="T14" s="116" t="s">
        <v>282</v>
      </c>
      <c r="U14" s="116"/>
      <c r="V14" s="116"/>
      <c r="W14" s="116"/>
      <c r="X14" s="116"/>
      <c r="Y14" s="116"/>
      <c r="Z14" s="116"/>
      <c r="AA14" s="116"/>
      <c r="AB14" s="116"/>
      <c r="AD14" s="81"/>
      <c r="AE14" s="81"/>
      <c r="AF14" s="81" t="s">
        <v>183</v>
      </c>
      <c r="AG14" s="83">
        <f>VLOOKUP(x+s,'5th壽險(男)'!1:1048576,11,)</f>
        <v>9050231.1391151007</v>
      </c>
      <c r="AH14" s="83">
        <f>VLOOKUP(x+s,'5th壽險(女)'!1:1048576,11,)</f>
        <v>9956985.8953195661</v>
      </c>
      <c r="AI14" s="83">
        <f>VLOOKUP(x+s,'2nd年金(男)'!1:1048576,9,)</f>
        <v>10057330.052687325</v>
      </c>
      <c r="AJ14" s="83">
        <f>VLOOKUP(x+s,'2nd年金(女)'!1:1048576,9,)</f>
        <v>10834428.558036653</v>
      </c>
    </row>
    <row r="15" spans="1:36" ht="19" thickBot="1" x14ac:dyDescent="0.2">
      <c r="A15" s="57" t="s">
        <v>204</v>
      </c>
      <c r="B15" s="58">
        <v>10</v>
      </c>
      <c r="C15" s="52"/>
      <c r="D15" s="39"/>
      <c r="E15" s="39"/>
      <c r="F15" s="38"/>
      <c r="G15" s="60"/>
      <c r="H15" s="38"/>
      <c r="I15" s="60"/>
      <c r="J15" s="60"/>
      <c r="K15" s="98" t="s">
        <v>303</v>
      </c>
      <c r="L15" s="99" t="s">
        <v>304</v>
      </c>
      <c r="M15" s="60"/>
      <c r="N15" s="60"/>
      <c r="O15" s="60"/>
      <c r="P15" s="60"/>
      <c r="Q15" s="60"/>
      <c r="R15" s="60"/>
      <c r="S15" s="60"/>
      <c r="T15" s="89" t="s">
        <v>253</v>
      </c>
      <c r="U15" s="116" t="s">
        <v>283</v>
      </c>
      <c r="V15" s="116"/>
      <c r="W15" s="116"/>
      <c r="X15" s="116"/>
      <c r="Y15" s="116" t="s">
        <v>286</v>
      </c>
      <c r="Z15" s="116"/>
      <c r="AA15" s="116"/>
      <c r="AB15" s="116"/>
      <c r="AD15" s="81"/>
      <c r="AE15" s="81"/>
      <c r="AF15" s="81" t="s">
        <v>184</v>
      </c>
      <c r="AG15" s="83">
        <f>VLOOKUP(x+u,'5th壽險(男)'!1:1048576,8,)</f>
        <v>718.18137667454607</v>
      </c>
      <c r="AH15" s="83">
        <f>VLOOKUP(x+u,'5th壽險(女)'!1:1048576,8,)</f>
        <v>265.83543185510513</v>
      </c>
      <c r="AI15" s="83">
        <f>VLOOKUP(x+u,'2nd年金(男)'!1:1048576,6,)</f>
        <v>499.66973325216293</v>
      </c>
      <c r="AJ15" s="83">
        <f>VLOOKUP(x+u,'2nd年金(女)'!1:1048576,6,)</f>
        <v>185.31668120866462</v>
      </c>
    </row>
    <row r="16" spans="1:36" ht="18" x14ac:dyDescent="0.15">
      <c r="A16" s="37"/>
      <c r="B16" s="42"/>
      <c r="C16" s="42"/>
      <c r="D16" s="39"/>
      <c r="E16" s="39"/>
      <c r="F16" s="38"/>
      <c r="G16" s="60"/>
      <c r="H16" s="38"/>
      <c r="I16" s="60"/>
      <c r="J16" s="60"/>
      <c r="M16" s="60"/>
      <c r="N16" s="60"/>
      <c r="O16" s="60"/>
      <c r="P16" s="60"/>
      <c r="Q16" s="60"/>
      <c r="R16" s="60"/>
      <c r="S16" s="60"/>
      <c r="T16" s="90"/>
      <c r="U16" s="115" t="s">
        <v>266</v>
      </c>
      <c r="V16" s="115"/>
      <c r="W16" s="115" t="s">
        <v>267</v>
      </c>
      <c r="X16" s="115"/>
      <c r="Y16" s="115" t="s">
        <v>266</v>
      </c>
      <c r="Z16" s="115"/>
      <c r="AA16" s="115" t="s">
        <v>267</v>
      </c>
      <c r="AB16" s="115"/>
      <c r="AD16" s="81"/>
      <c r="AE16" s="81"/>
      <c r="AF16" s="81" t="s">
        <v>185</v>
      </c>
      <c r="AG16" s="83">
        <f>VLOOKUP(x+s,'5th壽險(男)'!1:1048576,9,)</f>
        <v>362878.78886493627</v>
      </c>
      <c r="AH16" s="83">
        <f>VLOOKUP(x+u,'5th壽險(女)'!1:1048576,9,)</f>
        <v>368317.54210797884</v>
      </c>
      <c r="AI16" s="83">
        <f>VLOOKUP(x+u,'2nd年金(男)'!1:1048576,7,)</f>
        <v>365829.62613104784</v>
      </c>
      <c r="AJ16" s="83">
        <f>VLOOKUP(x+u,'2nd年金(女)'!1:1048576,7,)</f>
        <v>369551.74754646153</v>
      </c>
    </row>
    <row r="17" spans="1:36" ht="18" x14ac:dyDescent="0.15">
      <c r="A17" s="87" t="s">
        <v>268</v>
      </c>
      <c r="B17" s="37"/>
      <c r="C17" s="37"/>
      <c r="D17" s="39"/>
      <c r="E17" s="39"/>
      <c r="I17" s="60"/>
      <c r="J17" s="60"/>
      <c r="M17" s="60"/>
      <c r="N17" s="60"/>
      <c r="O17" s="60"/>
      <c r="P17" s="60"/>
      <c r="Q17" s="60"/>
      <c r="R17" s="60"/>
      <c r="S17" s="60"/>
      <c r="T17" s="90"/>
      <c r="U17" s="91" t="s">
        <v>198</v>
      </c>
      <c r="V17" s="91" t="s">
        <v>199</v>
      </c>
      <c r="W17" s="91" t="s">
        <v>198</v>
      </c>
      <c r="X17" s="91" t="s">
        <v>199</v>
      </c>
      <c r="Y17" s="91" t="s">
        <v>198</v>
      </c>
      <c r="Z17" s="91" t="s">
        <v>199</v>
      </c>
      <c r="AA17" s="91" t="s">
        <v>198</v>
      </c>
      <c r="AB17" s="91" t="s">
        <v>199</v>
      </c>
      <c r="AD17" s="81"/>
      <c r="AE17" s="81"/>
      <c r="AF17" s="81" t="s">
        <v>186</v>
      </c>
      <c r="AG17" s="83">
        <f>VLOOKUP(x+s,'5th壽險(男)'!1:1048576,10,)</f>
        <v>142141.13047513319</v>
      </c>
      <c r="AH17" s="83">
        <f>VLOOKUP(x+u,'5th壽險(女)'!1:1048576,10,)</f>
        <v>125464.16942366633</v>
      </c>
      <c r="AI17" s="83">
        <f>VLOOKUP(x+u,'2nd年金(男)'!1:1048576,8,)</f>
        <v>120528.89313867436</v>
      </c>
      <c r="AJ17" s="83">
        <f>VLOOKUP(x+u,'2nd年金(女)'!1:1048576,8,)</f>
        <v>105297.39247239707</v>
      </c>
    </row>
    <row r="18" spans="1:36" ht="18" x14ac:dyDescent="0.15">
      <c r="A18" s="37"/>
      <c r="B18" s="42"/>
      <c r="C18" s="42"/>
      <c r="D18" s="39"/>
      <c r="E18" s="39"/>
      <c r="F18" s="38"/>
      <c r="G18" s="60"/>
      <c r="H18" s="38"/>
      <c r="I18" s="60"/>
      <c r="J18" s="60"/>
      <c r="M18" s="60"/>
      <c r="N18" s="60"/>
      <c r="O18" s="60"/>
      <c r="P18" s="60"/>
      <c r="Q18" s="60"/>
      <c r="R18" s="60"/>
      <c r="S18" s="60"/>
      <c r="T18" s="91" t="s">
        <v>248</v>
      </c>
      <c r="U18" s="92">
        <f>AG5/AG4</f>
        <v>0.24938656299558359</v>
      </c>
      <c r="V18" s="92">
        <f>AH5/AH4</f>
        <v>0.21210991130732862</v>
      </c>
      <c r="W18" s="92">
        <f>AI5/AI4</f>
        <v>0.2088103418590207</v>
      </c>
      <c r="X18" s="92">
        <f>AJ5/AJ4</f>
        <v>0.17712188370209006</v>
      </c>
      <c r="Y18" s="93">
        <f>AG5/(AG6-AG14)</f>
        <v>1.5715263121154257E-2</v>
      </c>
      <c r="Z18" s="93">
        <f>AH5/(AH6-AH14)</f>
        <v>1.3310721380874562E-2</v>
      </c>
      <c r="AA18" s="93">
        <f>AI5/(AI6-AI14)</f>
        <v>1.3134321687911876E-2</v>
      </c>
      <c r="AB18" s="93">
        <f>AJ5/(AJ6-AJ14)</f>
        <v>1.1107100351596934E-2</v>
      </c>
      <c r="AD18" s="81"/>
      <c r="AE18" s="81"/>
      <c r="AF18" s="81" t="s">
        <v>187</v>
      </c>
      <c r="AG18" s="83">
        <f>VLOOKUP(x+u,'5th壽險(男)'!1:1048576,11,)</f>
        <v>9050231.1391151007</v>
      </c>
      <c r="AH18" s="83">
        <f>VLOOKUP(x+u,'5th壽險(女)'!1:1048576,11,)</f>
        <v>9956985.8953195661</v>
      </c>
      <c r="AI18" s="83">
        <f>VLOOKUP(x+u,'2nd年金(男)'!1:1048576,9,)</f>
        <v>10057330.052687325</v>
      </c>
      <c r="AJ18" s="83">
        <f>VLOOKUP(x+u,'2nd年金(女)'!1:1048576,9,)</f>
        <v>10834428.558036653</v>
      </c>
    </row>
    <row r="19" spans="1:36" ht="18" x14ac:dyDescent="0.15">
      <c r="A19" s="37"/>
      <c r="B19" s="37"/>
      <c r="C19" s="37"/>
      <c r="D19" s="39"/>
      <c r="E19" s="39"/>
      <c r="F19" s="38"/>
      <c r="G19" s="60"/>
      <c r="H19" s="38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91" t="s">
        <v>251</v>
      </c>
      <c r="U19" s="92">
        <f>(AG5-AG9)/AG4</f>
        <v>3.0647533253193412E-2</v>
      </c>
      <c r="V19" s="92">
        <f>(AH5-AH9)/AH4</f>
        <v>1.1605431235728096E-2</v>
      </c>
      <c r="W19" s="92">
        <f>(AI5-AI9)/AI4</f>
        <v>2.1386728697837819E-2</v>
      </c>
      <c r="X19" s="92">
        <f>(AJ5-AJ9)/AJ4</f>
        <v>8.1123612953470613E-3</v>
      </c>
      <c r="Y19" s="93">
        <f>(AG5-AG9)/(AG6-AG14)</f>
        <v>1.9312750586998884E-3</v>
      </c>
      <c r="Z19" s="93">
        <f>(AH5-AH9)/(AH6-AH14)</f>
        <v>7.2828591899155685E-4</v>
      </c>
      <c r="AA19" s="93">
        <f>(AI5-AI9)/(AI6-AI14)</f>
        <v>1.3452407197300105E-3</v>
      </c>
      <c r="AB19" s="93">
        <f>(AJ5-AJ9)/(AJ6-AJ14)</f>
        <v>5.0871642234441442E-4</v>
      </c>
      <c r="AD19" s="81"/>
      <c r="AE19" s="81"/>
      <c r="AF19" s="81" t="s">
        <v>188</v>
      </c>
      <c r="AG19" s="83">
        <f>VLOOKUP(x+t+u,'5th壽險(男)'!1:1048576,8,)</f>
        <v>3045.6191557632087</v>
      </c>
      <c r="AH19" s="83">
        <f>VLOOKUP(x+t+u,'5th壽險(女)'!1:1048576,8,)</f>
        <v>1941.9634879546882</v>
      </c>
      <c r="AI19" s="83">
        <f>VLOOKUP(x+t+u,'2nd年金(男)'!1:1048576,6,)</f>
        <v>1819.6326804185476</v>
      </c>
      <c r="AJ19" s="83">
        <f>VLOOKUP(x+t+u,'2nd年金(女)'!1:1048576,6,)</f>
        <v>1112.7518804152021</v>
      </c>
    </row>
    <row r="20" spans="1:36" ht="18" x14ac:dyDescent="0.15">
      <c r="A20" s="43"/>
      <c r="B20" s="44"/>
      <c r="C20" s="44"/>
      <c r="D20" s="39"/>
      <c r="E20" s="39"/>
      <c r="F20" s="38"/>
      <c r="G20" s="60"/>
      <c r="H20" s="38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91" t="s">
        <v>230</v>
      </c>
      <c r="U20" s="92">
        <f>(AG5+a*AG23)/AG4</f>
        <v>0.24938656299558359</v>
      </c>
      <c r="V20" s="92">
        <f>(AH5+a*AH23)/AH4</f>
        <v>0.21210991130732862</v>
      </c>
      <c r="W20" s="92">
        <f>(AI5+a*AI23)/AI4</f>
        <v>0.2088103418590207</v>
      </c>
      <c r="X20" s="92">
        <f>(AJ5+a*AJ23)/AJ4</f>
        <v>0.17712188370209006</v>
      </c>
      <c r="Y20" s="93">
        <f>(AG5+a*AG23)/(AG6-AG14)</f>
        <v>1.5715263121154257E-2</v>
      </c>
      <c r="Z20" s="93">
        <f>(AH5+a*AH23)/(AH6-AH14)</f>
        <v>1.3310721380874562E-2</v>
      </c>
      <c r="AA20" s="93">
        <f>(AI5+a*AI23)/(AI6-AI14)</f>
        <v>1.3134321687911876E-2</v>
      </c>
      <c r="AB20" s="93">
        <f>(AJ5+a*AJ23)/(AJ6-AJ14)</f>
        <v>1.1107100351596934E-2</v>
      </c>
      <c r="AD20" s="81"/>
      <c r="AE20" s="81"/>
      <c r="AF20" s="81" t="s">
        <v>189</v>
      </c>
      <c r="AG20" s="83">
        <f>VLOOKUP(x+t+u,'5th壽險(男)'!1:1048576,9,)</f>
        <v>135726.31930998107</v>
      </c>
      <c r="AH20" s="83">
        <f>VLOOKUP(x+t+u,'5th壽險(女)'!1:1048576,9,)</f>
        <v>157068.4354136429</v>
      </c>
      <c r="AI20" s="83">
        <f>VLOOKUP(x+t+u,'2nd年金(男)'!1:1048576,7,)</f>
        <v>150486.00108350907</v>
      </c>
      <c r="AJ20" s="83">
        <f>VLOOKUP(x+t+u,'2nd年金(女)'!1:1048576,7,)</f>
        <v>164465.85110678908</v>
      </c>
    </row>
    <row r="21" spans="1:36" ht="18" x14ac:dyDescent="0.15">
      <c r="A21" s="37"/>
      <c r="B21" s="37"/>
      <c r="C21" s="37"/>
      <c r="D21" s="39"/>
      <c r="E21" s="39"/>
      <c r="F21" s="38"/>
      <c r="G21" s="60"/>
      <c r="H21" s="38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91" t="s">
        <v>229</v>
      </c>
      <c r="U21" s="92">
        <f>(AG5+b*AG24)/AG4</f>
        <v>0.24938656299558359</v>
      </c>
      <c r="V21" s="92">
        <f>(AH5+b*AH24)/AH4</f>
        <v>0.21210991130732862</v>
      </c>
      <c r="W21" s="92">
        <f>(AI5+b*AI24)/AI4</f>
        <v>0.2088103418590207</v>
      </c>
      <c r="X21" s="92">
        <f>(AJ5+b*AJ24)/AJ4</f>
        <v>0.17712188370209006</v>
      </c>
      <c r="Y21" s="93">
        <f>(AG5+b*AG24)/(AG6-AG14)</f>
        <v>1.5715263121154257E-2</v>
      </c>
      <c r="Z21" s="93">
        <f>(AH5+b*AH24)/(AH6-AH14)</f>
        <v>1.3310721380874562E-2</v>
      </c>
      <c r="AA21" s="93">
        <f>(AI5+b*AI24)/(AI6-AI14)</f>
        <v>1.3134321687911876E-2</v>
      </c>
      <c r="AB21" s="93">
        <f>(AJ5+b*AJ24)/(AJ6-AJ14)</f>
        <v>1.1107100351596934E-2</v>
      </c>
      <c r="AD21" s="81"/>
      <c r="AE21" s="81"/>
      <c r="AF21" s="81" t="s">
        <v>190</v>
      </c>
      <c r="AG21" s="83">
        <f>VLOOKUP(x+t+u,'5th壽險(男)'!1:1048576,10,)</f>
        <v>94072.664809313719</v>
      </c>
      <c r="AH21" s="83">
        <f>VLOOKUP(x+t+u,'5th壽險(女)'!1:1048576,10,)</f>
        <v>102282.58455202765</v>
      </c>
      <c r="AI21" s="83">
        <f>VLOOKUP(x+t+u,'2nd年金(男)'!1:1048576,8,)</f>
        <v>89332.553177609152</v>
      </c>
      <c r="AJ21" s="83">
        <f>VLOOKUP(x+t+u,'2nd年金(女)'!1:1048576,8,)</f>
        <v>90531.248998286901</v>
      </c>
    </row>
    <row r="22" spans="1:36" ht="18" x14ac:dyDescent="0.15">
      <c r="A22" s="37"/>
      <c r="B22" s="37"/>
      <c r="C22" s="37"/>
      <c r="D22" s="39"/>
      <c r="E22" s="39"/>
      <c r="F22" s="38"/>
      <c r="G22" s="60"/>
      <c r="H22" s="38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91" t="s">
        <v>264</v>
      </c>
      <c r="U22" s="92">
        <f>(AG5-AG9+AG8)/AG4</f>
        <v>0.4836018982507006</v>
      </c>
      <c r="V22" s="92">
        <f>(AH5-AH9+AH8)/AH4</f>
        <v>0.47938137269668868</v>
      </c>
      <c r="W22" s="92">
        <f>(AI5-AI9+AI8)/AI4</f>
        <v>0.48161110765079634</v>
      </c>
      <c r="X22" s="92">
        <f>(AJ5-AJ9+AJ8)/AJ4</f>
        <v>0.47864112696893552</v>
      </c>
      <c r="Y22" s="93">
        <f>(AG5-AG9+AG8)/(AG6-AG14)</f>
        <v>3.047450105414868E-2</v>
      </c>
      <c r="Z22" s="93">
        <f>(AH5-AH9+AH8)/(AH6-AH14)</f>
        <v>3.008304443587E-2</v>
      </c>
      <c r="AA22" s="93">
        <f>(AI5-AI9+AI8)/(AI6-AI14)</f>
        <v>3.0293687372189154E-2</v>
      </c>
      <c r="AB22" s="93">
        <f>(AJ5-AJ9+AJ8)/(AJ6-AJ14)</f>
        <v>3.0015009543299494E-2</v>
      </c>
      <c r="AD22" s="81"/>
      <c r="AE22" s="81"/>
      <c r="AF22" s="81" t="s">
        <v>191</v>
      </c>
      <c r="AG22" s="83">
        <f>VLOOKUP(x+t+u,'5th壽險(男)'!1:1048576,11,)</f>
        <v>1707786.9796605201</v>
      </c>
      <c r="AH22" s="83">
        <f>VLOOKUP(x+t+u,'5th壽險(女)'!1:1048576,11,)</f>
        <v>2246217.5005889712</v>
      </c>
      <c r="AI22" s="83">
        <f>VLOOKUP(x+t+u,'2nd年金(男)'!1:1048576,9,)</f>
        <v>2507291.364141902</v>
      </c>
      <c r="AJ22" s="83">
        <f>VLOOKUP(x+t+u,'2nd年金(女)'!1:1048576,9,)</f>
        <v>3031318.6864485955</v>
      </c>
    </row>
    <row r="23" spans="1:36" ht="18" x14ac:dyDescent="0.15">
      <c r="A23" s="37"/>
      <c r="B23" s="37"/>
      <c r="C23" s="37"/>
      <c r="D23" s="39"/>
      <c r="E23" s="39"/>
      <c r="F23" s="38"/>
      <c r="G23" s="60"/>
      <c r="H23" s="38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91" t="s">
        <v>265</v>
      </c>
      <c r="U23" s="92">
        <f>AG6/AG4</f>
        <v>30.775129744743758</v>
      </c>
      <c r="V23" s="92">
        <f>AH6/AH4</f>
        <v>32.303489716146096</v>
      </c>
      <c r="W23" s="92">
        <f>AI6/AI4</f>
        <v>32.438775983780218</v>
      </c>
      <c r="X23" s="92">
        <f>AJ6/AJ4</f>
        <v>33.738002768214372</v>
      </c>
      <c r="Y23" s="93">
        <f>AG6/(AG6-AG14)</f>
        <v>1.9393156380076249</v>
      </c>
      <c r="Z23" s="93">
        <f>AH6/(AH6-AH14)</f>
        <v>2.0271695395627227</v>
      </c>
      <c r="AA23" s="93">
        <f>AI6/(AI6-AI14)</f>
        <v>2.0404224960310482</v>
      </c>
      <c r="AB23" s="93">
        <f>AJ6/(AJ6-AJ14)</f>
        <v>2.1156695862567223</v>
      </c>
      <c r="AD23" s="81"/>
      <c r="AE23" s="81"/>
      <c r="AF23" s="81" t="s">
        <v>196</v>
      </c>
      <c r="AG23" s="83">
        <f>VLOOKUP(x+n,'5th壽險(男)'!1:1048576,9,)</f>
        <v>607151.01491051761</v>
      </c>
      <c r="AH23" s="83">
        <f>VLOOKUP(x+n,'5th壽險(女)'!1:1048576,9,)</f>
        <v>608312.00936243345</v>
      </c>
      <c r="AI23" s="83">
        <f>VLOOKUP(x+n,'2nd年金(男)'!1:1048576,7,)</f>
        <v>608035.0478169251</v>
      </c>
      <c r="AJ23" s="83">
        <f>VLOOKUP(x+n,'2nd年金(女)'!1:1048576,7,)</f>
        <v>608974.19422533759</v>
      </c>
    </row>
    <row r="24" spans="1:36" ht="18" x14ac:dyDescent="0.15">
      <c r="A24" s="37"/>
      <c r="B24" s="37"/>
      <c r="C24" s="37"/>
      <c r="D24" s="39"/>
      <c r="E24" s="39"/>
      <c r="F24" s="38"/>
      <c r="G24" s="60"/>
      <c r="H24" s="38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91" t="s">
        <v>287</v>
      </c>
      <c r="U24" s="92">
        <f>(AG6-AG10)/AG4</f>
        <v>21.17232217172133</v>
      </c>
      <c r="V24" s="92">
        <f>(AH6-AH10)/AH4</f>
        <v>21.345363719435774</v>
      </c>
      <c r="W24" s="92">
        <f>(AI6-AI10)/AI4</f>
        <v>21.253944586317399</v>
      </c>
      <c r="X24" s="92">
        <f>(AJ6-AJ10)/AJ4</f>
        <v>21.375713794273679</v>
      </c>
      <c r="Y24" s="93">
        <f>(AG6-AG10)/(AG6-AG14)</f>
        <v>1.3341882169503299</v>
      </c>
      <c r="Z24" s="93">
        <f>(AH6-AH10)/(AH6-AH14)</f>
        <v>1.3395045403190511</v>
      </c>
      <c r="AA24" s="93">
        <f>(AI6-AI10)/(AI6-AI14)</f>
        <v>1.3368885029756785</v>
      </c>
      <c r="AB24" s="93">
        <f>(AJ6-AJ10)/(AJ6-AJ14)</f>
        <v>1.3404453093969158</v>
      </c>
      <c r="AD24" s="81"/>
      <c r="AE24" s="81"/>
      <c r="AF24" s="81" t="s">
        <v>197</v>
      </c>
      <c r="AG24" s="83">
        <f>VLOOKUP(x+m,'5th壽險(男)'!1:1048576,11,)</f>
        <v>18685151.25852403</v>
      </c>
      <c r="AH24" s="83">
        <f>VLOOKUP(x+m,'5th壽險(女)'!1:1048576,11,)</f>
        <v>19650600.738647535</v>
      </c>
      <c r="AI24" s="83">
        <f>VLOOKUP(x+m,'2nd年金(男)'!1:1048576,9,)</f>
        <v>19723912.706420328</v>
      </c>
      <c r="AJ24" s="83">
        <f>VLOOKUP(x+m,'2nd年金(女)'!1:1048576,9,)</f>
        <v>20545573.050545555</v>
      </c>
    </row>
    <row r="25" spans="1:36" ht="18" x14ac:dyDescent="0.15">
      <c r="A25" s="37"/>
      <c r="B25" s="37"/>
      <c r="C25" s="37"/>
      <c r="D25" s="39"/>
      <c r="E25" s="39"/>
      <c r="F25" s="38"/>
      <c r="G25" s="60"/>
      <c r="H25" s="38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91" t="s">
        <v>289</v>
      </c>
      <c r="U25" s="92">
        <f>AG18/AG4</f>
        <v>14.906062769983068</v>
      </c>
      <c r="V25" s="92">
        <f>AH18/AH4</f>
        <v>16.368221804063012</v>
      </c>
      <c r="W25" s="92">
        <f>AI18/AI4</f>
        <v>16.540707791100083</v>
      </c>
      <c r="X25" s="92">
        <f>AJ18/AJ4</f>
        <v>17.791276971627486</v>
      </c>
      <c r="Y25" s="93">
        <f>AG18/(AG6-AG14)</f>
        <v>0.93931563800762496</v>
      </c>
      <c r="Z25" s="93">
        <f>AH18/(AH6-AH14)</f>
        <v>1.0271695395627229</v>
      </c>
      <c r="AA25" s="93">
        <f>AI18/(AI6-AI14)</f>
        <v>1.0404224960310482</v>
      </c>
      <c r="AB25" s="93">
        <f>AJ18/(AJ6-AJ14)</f>
        <v>1.1156695862567223</v>
      </c>
      <c r="AD25" s="38"/>
      <c r="AE25" s="38"/>
      <c r="AF25" s="38"/>
      <c r="AG25" s="39"/>
      <c r="AH25" s="39"/>
      <c r="AI25" s="39"/>
      <c r="AJ25" s="39"/>
    </row>
    <row r="26" spans="1:36" ht="18" x14ac:dyDescent="0.15">
      <c r="A26" s="37"/>
      <c r="B26" s="37"/>
      <c r="C26" s="37"/>
      <c r="D26" s="39"/>
      <c r="E26" s="39"/>
      <c r="F26" s="38"/>
      <c r="G26" s="60"/>
      <c r="H26" s="38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91" t="s">
        <v>288</v>
      </c>
      <c r="U26" s="92">
        <f>(AG18-AG22)/AG4</f>
        <v>12.093274949950821</v>
      </c>
      <c r="V26" s="92">
        <f>(AH18-AH22)/AH4</f>
        <v>12.675680039281461</v>
      </c>
      <c r="W26" s="92">
        <f>(AI18-AI22)/AI4</f>
        <v>12.417111013012994</v>
      </c>
      <c r="X26" s="92">
        <f>(AJ18-AJ22)/AJ4</f>
        <v>12.813531255645765</v>
      </c>
      <c r="Y26" s="93">
        <f>(AG18-AG22)/(AG6-AG14)</f>
        <v>0.7620659090534333</v>
      </c>
      <c r="Z26" s="93">
        <f>(AH18-AH22)/(AH6-AH14)</f>
        <v>0.79544819134606426</v>
      </c>
      <c r="AA26" s="93">
        <f>(AI18-AI22)/(AI6-AI14)</f>
        <v>0.78104527308104876</v>
      </c>
      <c r="AB26" s="93">
        <f>(AJ18-AJ22)/(AJ6-AJ14)</f>
        <v>0.80352113776160106</v>
      </c>
      <c r="AD26" s="38"/>
      <c r="AE26" s="38"/>
      <c r="AF26" s="38"/>
      <c r="AG26" s="39"/>
      <c r="AH26" s="39"/>
      <c r="AI26" s="39"/>
      <c r="AJ26" s="39"/>
    </row>
    <row r="27" spans="1:36" ht="16" x14ac:dyDescent="0.15">
      <c r="A27" s="37"/>
      <c r="B27" s="37"/>
      <c r="C27" s="37"/>
      <c r="D27" s="39"/>
      <c r="E27" s="39"/>
      <c r="F27" s="38"/>
      <c r="G27" s="60"/>
      <c r="H27" s="38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40"/>
      <c r="V27" s="40"/>
      <c r="W27" s="38"/>
      <c r="X27" s="38"/>
      <c r="AD27" s="38"/>
      <c r="AE27" s="38"/>
      <c r="AF27" s="38"/>
      <c r="AG27" s="39"/>
      <c r="AH27" s="39"/>
      <c r="AI27" s="39"/>
      <c r="AJ27" s="39"/>
    </row>
    <row r="28" spans="1:36" ht="16" x14ac:dyDescent="0.15">
      <c r="A28" s="37"/>
      <c r="B28" s="37"/>
      <c r="C28" s="37"/>
      <c r="D28" s="39"/>
      <c r="E28" s="39"/>
      <c r="F28" s="38"/>
      <c r="G28" s="60"/>
      <c r="H28" s="38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40"/>
      <c r="V28" s="40"/>
      <c r="W28" s="38"/>
      <c r="X28" s="38"/>
      <c r="AD28" s="38"/>
      <c r="AE28" s="38"/>
      <c r="AF28" s="38"/>
      <c r="AG28" s="39"/>
      <c r="AH28" s="39"/>
      <c r="AI28" s="39"/>
      <c r="AJ28" s="39"/>
    </row>
    <row r="29" spans="1:36" ht="16" x14ac:dyDescent="0.15">
      <c r="A29" s="37"/>
      <c r="B29" s="37"/>
      <c r="C29" s="37"/>
      <c r="D29" s="39"/>
      <c r="E29" s="39"/>
      <c r="F29" s="38"/>
      <c r="G29" s="60"/>
      <c r="H29" s="38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40"/>
      <c r="V29" s="40"/>
      <c r="W29" s="38"/>
      <c r="X29" s="38"/>
      <c r="AD29" s="38"/>
      <c r="AE29" s="38"/>
      <c r="AF29" s="38"/>
      <c r="AG29" s="39"/>
      <c r="AH29" s="39"/>
      <c r="AI29" s="39"/>
      <c r="AJ29" s="39"/>
    </row>
    <row r="30" spans="1:36" ht="16" x14ac:dyDescent="0.15">
      <c r="A30" s="37"/>
      <c r="B30" s="37"/>
      <c r="C30" s="37"/>
      <c r="D30" s="39"/>
      <c r="E30" s="39"/>
      <c r="F30" s="38"/>
      <c r="G30" s="60"/>
      <c r="H30" s="38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40"/>
      <c r="V30" s="40"/>
      <c r="W30" s="94">
        <f>Y19*1000000/0.5</f>
        <v>3862.5501173997768</v>
      </c>
      <c r="X30" s="38"/>
      <c r="AD30" s="38"/>
      <c r="AE30" s="38"/>
      <c r="AF30" s="38"/>
      <c r="AG30" s="39"/>
      <c r="AH30" s="39"/>
      <c r="AI30" s="39"/>
      <c r="AJ30" s="39"/>
    </row>
    <row r="31" spans="1:36" ht="16" x14ac:dyDescent="0.15">
      <c r="A31" s="37"/>
      <c r="B31" s="37"/>
      <c r="C31" s="37"/>
      <c r="D31" s="39"/>
      <c r="E31" s="39"/>
      <c r="F31" s="38"/>
      <c r="G31" s="60"/>
      <c r="H31" s="38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40"/>
      <c r="V31" s="40"/>
      <c r="W31" s="38"/>
      <c r="X31" s="38"/>
      <c r="AD31" s="38"/>
      <c r="AE31" s="38"/>
      <c r="AF31" s="38"/>
      <c r="AG31" s="39"/>
      <c r="AH31" s="39"/>
      <c r="AI31" s="39"/>
      <c r="AJ31" s="39"/>
    </row>
    <row r="32" spans="1:36" ht="16" x14ac:dyDescent="0.15">
      <c r="A32" s="37"/>
      <c r="B32" s="37"/>
      <c r="C32" s="37"/>
      <c r="D32" s="39"/>
      <c r="E32" s="39"/>
      <c r="F32" s="38"/>
      <c r="G32" s="60"/>
      <c r="H32" s="38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40"/>
      <c r="V32" s="40"/>
      <c r="W32" s="38"/>
      <c r="X32" s="38"/>
      <c r="AD32" s="38"/>
      <c r="AE32" s="38"/>
      <c r="AF32" s="38"/>
      <c r="AG32" s="39"/>
      <c r="AH32" s="39"/>
      <c r="AI32" s="39"/>
      <c r="AJ32" s="39"/>
    </row>
    <row r="33" spans="1:36" ht="16" x14ac:dyDescent="0.15">
      <c r="A33" s="37"/>
      <c r="B33" s="37"/>
      <c r="C33" s="37"/>
      <c r="D33" s="39"/>
      <c r="E33" s="39"/>
      <c r="F33" s="38"/>
      <c r="G33" s="60"/>
      <c r="H33" s="38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40"/>
      <c r="V33" s="40"/>
      <c r="W33" s="38"/>
      <c r="X33" s="38"/>
      <c r="AD33" s="38"/>
      <c r="AE33" s="38"/>
      <c r="AF33" s="38"/>
      <c r="AG33" s="39"/>
      <c r="AH33" s="39"/>
      <c r="AI33" s="39"/>
      <c r="AJ33" s="39"/>
    </row>
    <row r="34" spans="1:36" ht="16" x14ac:dyDescent="0.15">
      <c r="A34" s="37"/>
      <c r="B34" s="37"/>
      <c r="C34" s="37"/>
      <c r="D34" s="39"/>
      <c r="E34" s="39"/>
      <c r="F34" s="38"/>
      <c r="G34" s="60"/>
      <c r="H34" s="38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40"/>
      <c r="V34" s="40"/>
      <c r="W34" s="38"/>
      <c r="X34" s="38"/>
      <c r="AD34" s="38"/>
      <c r="AE34" s="38"/>
      <c r="AF34" s="38"/>
      <c r="AG34" s="39"/>
      <c r="AH34" s="39"/>
      <c r="AI34" s="39"/>
      <c r="AJ34" s="39"/>
    </row>
    <row r="35" spans="1:36" ht="16" x14ac:dyDescent="0.15">
      <c r="A35" s="37"/>
      <c r="B35" s="37"/>
      <c r="C35" s="37"/>
      <c r="D35" s="39"/>
      <c r="E35" s="39"/>
      <c r="F35" s="38"/>
      <c r="G35" s="60"/>
      <c r="H35" s="38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40"/>
      <c r="V35" s="40"/>
      <c r="W35" s="38"/>
      <c r="X35" s="38"/>
      <c r="AD35" s="38"/>
      <c r="AE35" s="38"/>
      <c r="AF35" s="38"/>
      <c r="AG35" s="39"/>
      <c r="AH35" s="39"/>
      <c r="AI35" s="39"/>
      <c r="AJ35" s="39"/>
    </row>
    <row r="36" spans="1:36" ht="16" x14ac:dyDescent="0.15">
      <c r="A36" s="37"/>
      <c r="B36" s="37"/>
      <c r="C36" s="37"/>
      <c r="D36" s="39"/>
      <c r="E36" s="39"/>
      <c r="F36" s="38"/>
      <c r="G36" s="60"/>
      <c r="H36" s="38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40"/>
      <c r="V36" s="40"/>
      <c r="W36" s="38"/>
      <c r="X36" s="38"/>
      <c r="AD36" s="38"/>
      <c r="AE36" s="38"/>
      <c r="AF36" s="38"/>
      <c r="AG36" s="39"/>
      <c r="AH36" s="39"/>
      <c r="AI36" s="39"/>
      <c r="AJ36" s="39"/>
    </row>
    <row r="37" spans="1:36" ht="16" x14ac:dyDescent="0.15">
      <c r="A37" s="37"/>
      <c r="B37" s="37"/>
      <c r="C37" s="37"/>
      <c r="D37" s="39"/>
      <c r="E37" s="39"/>
      <c r="F37" s="38"/>
      <c r="G37" s="60"/>
      <c r="H37" s="38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40"/>
      <c r="V37" s="40"/>
      <c r="W37" s="38"/>
      <c r="X37" s="38"/>
      <c r="AD37" s="38"/>
      <c r="AE37" s="38"/>
      <c r="AF37" s="38"/>
      <c r="AG37" s="39"/>
      <c r="AH37" s="39"/>
      <c r="AI37" s="39"/>
      <c r="AJ37" s="39"/>
    </row>
    <row r="38" spans="1:36" ht="16" x14ac:dyDescent="0.15">
      <c r="A38" s="37"/>
      <c r="B38" s="37"/>
      <c r="C38" s="37"/>
      <c r="D38" s="39"/>
      <c r="E38" s="39"/>
      <c r="F38" s="38"/>
      <c r="G38" s="60"/>
      <c r="H38" s="38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40"/>
      <c r="V38" s="40"/>
      <c r="W38" s="38"/>
      <c r="X38" s="38"/>
      <c r="AD38" s="38"/>
      <c r="AE38" s="38"/>
      <c r="AF38" s="38"/>
      <c r="AG38" s="39"/>
      <c r="AH38" s="39"/>
      <c r="AI38" s="39"/>
      <c r="AJ38" s="39"/>
    </row>
    <row r="39" spans="1:36" ht="16" x14ac:dyDescent="0.15">
      <c r="A39" s="37"/>
      <c r="B39" s="37"/>
      <c r="C39" s="37"/>
      <c r="D39" s="39"/>
      <c r="E39" s="39"/>
      <c r="F39" s="38"/>
      <c r="G39" s="60"/>
      <c r="H39" s="38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40"/>
      <c r="V39" s="40"/>
      <c r="W39" s="38"/>
      <c r="X39" s="38"/>
      <c r="AD39" s="38"/>
      <c r="AE39" s="38"/>
      <c r="AF39" s="38"/>
      <c r="AG39" s="39"/>
      <c r="AH39" s="39"/>
      <c r="AI39" s="39"/>
      <c r="AJ39" s="39"/>
    </row>
    <row r="40" spans="1:36" ht="16" x14ac:dyDescent="0.15">
      <c r="A40" s="37"/>
      <c r="B40" s="37"/>
      <c r="C40" s="37"/>
      <c r="D40" s="39"/>
      <c r="E40" s="39"/>
      <c r="F40" s="38"/>
      <c r="G40" s="60"/>
      <c r="H40" s="38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40"/>
      <c r="V40" s="40"/>
      <c r="W40" s="38"/>
      <c r="X40" s="38"/>
      <c r="AD40" s="38"/>
      <c r="AE40" s="38"/>
      <c r="AF40" s="38"/>
      <c r="AG40" s="39"/>
      <c r="AH40" s="39"/>
      <c r="AI40" s="39"/>
      <c r="AJ40" s="39"/>
    </row>
    <row r="41" spans="1:36" ht="16" x14ac:dyDescent="0.15">
      <c r="A41" s="37"/>
      <c r="B41" s="37"/>
      <c r="C41" s="37"/>
      <c r="D41" s="39"/>
      <c r="E41" s="39"/>
      <c r="F41" s="38"/>
      <c r="G41" s="60"/>
      <c r="H41" s="38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40"/>
      <c r="V41" s="40"/>
      <c r="W41" s="38"/>
      <c r="X41" s="38"/>
      <c r="AD41" s="38"/>
      <c r="AE41" s="38"/>
      <c r="AF41" s="38"/>
      <c r="AG41" s="39"/>
      <c r="AH41" s="39"/>
      <c r="AI41" s="39"/>
      <c r="AJ41" s="39"/>
    </row>
    <row r="42" spans="1:36" ht="16" x14ac:dyDescent="0.15">
      <c r="A42" s="37"/>
      <c r="B42" s="37"/>
      <c r="C42" s="37"/>
      <c r="D42" s="39"/>
      <c r="E42" s="39"/>
      <c r="F42" s="38"/>
      <c r="G42" s="60"/>
      <c r="H42" s="38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40"/>
      <c r="V42" s="40"/>
      <c r="W42" s="38"/>
      <c r="X42" s="38"/>
      <c r="AD42" s="38"/>
      <c r="AE42" s="38"/>
      <c r="AF42" s="38"/>
      <c r="AG42" s="39"/>
      <c r="AH42" s="39"/>
      <c r="AI42" s="39"/>
      <c r="AJ42" s="39"/>
    </row>
    <row r="43" spans="1:36" ht="16" x14ac:dyDescent="0.15">
      <c r="A43" s="37"/>
      <c r="B43" s="37"/>
      <c r="C43" s="37"/>
      <c r="D43" s="39"/>
      <c r="E43" s="39"/>
      <c r="F43" s="38"/>
      <c r="G43" s="60"/>
      <c r="H43" s="38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40"/>
      <c r="V43" s="40"/>
      <c r="W43" s="38"/>
      <c r="X43" s="38"/>
      <c r="AD43" s="38"/>
      <c r="AE43" s="38"/>
      <c r="AF43" s="38"/>
      <c r="AG43" s="39"/>
      <c r="AH43" s="39"/>
      <c r="AI43" s="39"/>
      <c r="AJ43" s="39"/>
    </row>
    <row r="44" spans="1:36" ht="16" x14ac:dyDescent="0.15">
      <c r="A44" s="37"/>
      <c r="B44" s="37"/>
      <c r="C44" s="37"/>
      <c r="D44" s="39"/>
      <c r="E44" s="39"/>
      <c r="F44" s="38"/>
      <c r="G44" s="60"/>
      <c r="H44" s="38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40"/>
      <c r="V44" s="40"/>
      <c r="W44" s="38"/>
      <c r="X44" s="38"/>
      <c r="AD44" s="38"/>
      <c r="AE44" s="38"/>
      <c r="AF44" s="38"/>
      <c r="AG44" s="39"/>
      <c r="AH44" s="39"/>
      <c r="AI44" s="39"/>
      <c r="AJ44" s="39"/>
    </row>
    <row r="45" spans="1:36" ht="16" x14ac:dyDescent="0.15">
      <c r="A45" s="37"/>
      <c r="B45" s="37"/>
      <c r="C45" s="37"/>
      <c r="D45" s="39"/>
      <c r="E45" s="39"/>
      <c r="F45" s="38"/>
      <c r="G45" s="60"/>
      <c r="H45" s="38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40"/>
      <c r="V45" s="40"/>
      <c r="W45" s="38"/>
      <c r="X45" s="38"/>
      <c r="AD45" s="38"/>
      <c r="AE45" s="38"/>
      <c r="AF45" s="38"/>
      <c r="AG45" s="39"/>
      <c r="AH45" s="39"/>
      <c r="AI45" s="39"/>
      <c r="AJ45" s="39"/>
    </row>
    <row r="46" spans="1:36" ht="16" x14ac:dyDescent="0.15">
      <c r="A46" s="37"/>
      <c r="B46" s="37"/>
      <c r="C46" s="37"/>
      <c r="D46" s="39"/>
      <c r="E46" s="39"/>
      <c r="F46" s="38"/>
      <c r="G46" s="60"/>
      <c r="H46" s="38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40"/>
      <c r="V46" s="40"/>
      <c r="W46" s="38"/>
      <c r="X46" s="38"/>
      <c r="AD46" s="38"/>
      <c r="AE46" s="38"/>
      <c r="AF46" s="38"/>
      <c r="AG46" s="39"/>
      <c r="AH46" s="39"/>
      <c r="AI46" s="39"/>
      <c r="AJ46" s="39"/>
    </row>
    <row r="47" spans="1:36" ht="16" x14ac:dyDescent="0.15">
      <c r="A47" s="37"/>
      <c r="B47" s="37"/>
      <c r="C47" s="37"/>
      <c r="D47" s="39"/>
      <c r="E47" s="39"/>
      <c r="F47" s="38"/>
      <c r="G47" s="60"/>
      <c r="H47" s="38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40"/>
      <c r="V47" s="40"/>
      <c r="W47" s="38"/>
      <c r="X47" s="38"/>
      <c r="AD47" s="38"/>
      <c r="AE47" s="38"/>
      <c r="AF47" s="38"/>
      <c r="AG47" s="39"/>
      <c r="AH47" s="39"/>
      <c r="AI47" s="39"/>
      <c r="AJ47" s="39"/>
    </row>
    <row r="48" spans="1:36" ht="16" x14ac:dyDescent="0.15">
      <c r="A48" s="37"/>
      <c r="B48" s="37"/>
      <c r="C48" s="37"/>
      <c r="D48" s="39"/>
      <c r="E48" s="39"/>
      <c r="F48" s="38"/>
      <c r="G48" s="60"/>
      <c r="H48" s="38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40"/>
      <c r="V48" s="40"/>
      <c r="W48" s="38"/>
      <c r="X48" s="38"/>
      <c r="AD48" s="38"/>
      <c r="AE48" s="38"/>
      <c r="AF48" s="38"/>
      <c r="AG48" s="39"/>
      <c r="AH48" s="39"/>
      <c r="AI48" s="39"/>
      <c r="AJ48" s="39"/>
    </row>
    <row r="49" spans="1:36" ht="16" x14ac:dyDescent="0.15">
      <c r="A49" s="37"/>
      <c r="B49" s="37"/>
      <c r="C49" s="37"/>
      <c r="D49" s="39"/>
      <c r="E49" s="39"/>
      <c r="F49" s="38"/>
      <c r="G49" s="60"/>
      <c r="H49" s="38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40"/>
      <c r="V49" s="40"/>
      <c r="W49" s="38"/>
      <c r="X49" s="38"/>
      <c r="AD49" s="38"/>
      <c r="AE49" s="38"/>
      <c r="AF49" s="38"/>
      <c r="AG49" s="39"/>
      <c r="AH49" s="39"/>
      <c r="AI49" s="39"/>
      <c r="AJ49" s="39"/>
    </row>
    <row r="50" spans="1:36" ht="16" x14ac:dyDescent="0.15">
      <c r="A50" s="37"/>
      <c r="B50" s="37"/>
      <c r="C50" s="37"/>
      <c r="D50" s="39"/>
      <c r="E50" s="39"/>
      <c r="F50" s="38"/>
      <c r="G50" s="60"/>
      <c r="H50" s="38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40"/>
      <c r="V50" s="40"/>
      <c r="W50" s="38"/>
      <c r="X50" s="38"/>
      <c r="AD50" s="38"/>
      <c r="AE50" s="38"/>
      <c r="AF50" s="38"/>
      <c r="AG50" s="39"/>
      <c r="AH50" s="39"/>
      <c r="AI50" s="39"/>
      <c r="AJ50" s="39"/>
    </row>
    <row r="51" spans="1:36" ht="16" x14ac:dyDescent="0.15">
      <c r="A51" s="37"/>
      <c r="B51" s="37"/>
      <c r="C51" s="37"/>
      <c r="D51" s="39"/>
      <c r="E51" s="39"/>
      <c r="F51" s="38"/>
      <c r="G51" s="60"/>
      <c r="H51" s="38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40"/>
      <c r="V51" s="40"/>
      <c r="W51" s="38"/>
      <c r="X51" s="38"/>
      <c r="AD51" s="38"/>
      <c r="AE51" s="38"/>
      <c r="AF51" s="38"/>
      <c r="AG51" s="39"/>
      <c r="AH51" s="39"/>
      <c r="AI51" s="39"/>
      <c r="AJ51" s="39"/>
    </row>
    <row r="52" spans="1:36" ht="16" x14ac:dyDescent="0.15">
      <c r="A52" s="37"/>
      <c r="B52" s="37"/>
      <c r="C52" s="37"/>
      <c r="D52" s="39"/>
      <c r="E52" s="39"/>
      <c r="F52" s="38"/>
      <c r="G52" s="60"/>
      <c r="H52" s="38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40"/>
      <c r="V52" s="40"/>
      <c r="W52" s="38"/>
      <c r="X52" s="38"/>
      <c r="AD52" s="38"/>
      <c r="AE52" s="38"/>
      <c r="AF52" s="38"/>
      <c r="AG52" s="39"/>
      <c r="AH52" s="39"/>
      <c r="AI52" s="39"/>
      <c r="AJ52" s="39"/>
    </row>
    <row r="53" spans="1:36" ht="16" x14ac:dyDescent="0.15">
      <c r="A53" s="37"/>
      <c r="B53" s="37"/>
      <c r="C53" s="37"/>
      <c r="D53" s="39"/>
      <c r="E53" s="39"/>
      <c r="F53" s="38"/>
      <c r="G53" s="60"/>
      <c r="H53" s="38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40"/>
      <c r="V53" s="40"/>
      <c r="W53" s="38"/>
      <c r="X53" s="38"/>
      <c r="AD53" s="38"/>
      <c r="AE53" s="38"/>
      <c r="AF53" s="38"/>
      <c r="AG53" s="39"/>
      <c r="AH53" s="39"/>
      <c r="AI53" s="39"/>
      <c r="AJ53" s="39"/>
    </row>
    <row r="54" spans="1:36" ht="16" x14ac:dyDescent="0.15">
      <c r="A54" s="37"/>
      <c r="B54" s="37"/>
      <c r="C54" s="37"/>
      <c r="D54" s="39"/>
      <c r="E54" s="39"/>
      <c r="F54" s="38"/>
      <c r="G54" s="60"/>
      <c r="H54" s="38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40"/>
      <c r="V54" s="40"/>
      <c r="W54" s="38"/>
      <c r="X54" s="38"/>
      <c r="AD54" s="38"/>
      <c r="AE54" s="38"/>
      <c r="AF54" s="38"/>
      <c r="AG54" s="39"/>
      <c r="AH54" s="39"/>
      <c r="AI54" s="39"/>
      <c r="AJ54" s="39"/>
    </row>
    <row r="55" spans="1:36" ht="16" x14ac:dyDescent="0.15">
      <c r="A55" s="37"/>
      <c r="B55" s="37"/>
      <c r="C55" s="37"/>
      <c r="D55" s="39"/>
      <c r="E55" s="39"/>
      <c r="F55" s="38"/>
      <c r="G55" s="60"/>
      <c r="H55" s="38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40"/>
      <c r="V55" s="40"/>
      <c r="W55" s="38"/>
      <c r="X55" s="38"/>
      <c r="AD55" s="38"/>
      <c r="AE55" s="38"/>
      <c r="AF55" s="38"/>
      <c r="AG55" s="39"/>
      <c r="AH55" s="39"/>
      <c r="AI55" s="39"/>
      <c r="AJ55" s="39"/>
    </row>
    <row r="56" spans="1:36" ht="16" x14ac:dyDescent="0.15">
      <c r="A56" s="37"/>
      <c r="B56" s="37"/>
      <c r="C56" s="37"/>
      <c r="D56" s="39"/>
      <c r="E56" s="39"/>
      <c r="F56" s="38"/>
      <c r="G56" s="60"/>
      <c r="H56" s="38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40"/>
      <c r="V56" s="40"/>
      <c r="W56" s="38"/>
      <c r="X56" s="38"/>
      <c r="AD56" s="38"/>
      <c r="AE56" s="38"/>
      <c r="AF56" s="38"/>
      <c r="AG56" s="39"/>
      <c r="AH56" s="39"/>
      <c r="AI56" s="39"/>
      <c r="AJ56" s="39"/>
    </row>
    <row r="57" spans="1:36" ht="16" x14ac:dyDescent="0.15">
      <c r="A57" s="37"/>
      <c r="B57" s="37"/>
      <c r="C57" s="37"/>
      <c r="D57" s="39"/>
      <c r="E57" s="39"/>
      <c r="F57" s="38"/>
      <c r="G57" s="60"/>
      <c r="H57" s="38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40"/>
      <c r="V57" s="40"/>
      <c r="W57" s="38"/>
      <c r="X57" s="38"/>
      <c r="AD57" s="38"/>
      <c r="AE57" s="38"/>
      <c r="AF57" s="38"/>
      <c r="AG57" s="39"/>
      <c r="AH57" s="39"/>
      <c r="AI57" s="39"/>
      <c r="AJ57" s="39"/>
    </row>
    <row r="58" spans="1:36" ht="16" x14ac:dyDescent="0.15">
      <c r="A58" s="37"/>
      <c r="B58" s="37"/>
      <c r="C58" s="37"/>
      <c r="D58" s="39"/>
      <c r="E58" s="39"/>
      <c r="F58" s="38"/>
      <c r="G58" s="60"/>
      <c r="H58" s="38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40"/>
      <c r="V58" s="40"/>
      <c r="W58" s="38"/>
      <c r="X58" s="38"/>
      <c r="AD58" s="38"/>
      <c r="AE58" s="38"/>
      <c r="AF58" s="38"/>
      <c r="AG58" s="39"/>
      <c r="AH58" s="39"/>
      <c r="AI58" s="39"/>
      <c r="AJ58" s="39"/>
    </row>
    <row r="59" spans="1:36" ht="16" x14ac:dyDescent="0.15">
      <c r="A59" s="37"/>
      <c r="B59" s="37"/>
      <c r="C59" s="37"/>
      <c r="D59" s="39"/>
      <c r="E59" s="39"/>
      <c r="F59" s="38"/>
      <c r="G59" s="60"/>
      <c r="H59" s="38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40"/>
      <c r="V59" s="40"/>
      <c r="W59" s="38"/>
      <c r="X59" s="38"/>
      <c r="AD59" s="38"/>
      <c r="AE59" s="38"/>
      <c r="AF59" s="38"/>
      <c r="AG59" s="39"/>
      <c r="AH59" s="39"/>
      <c r="AI59" s="39"/>
      <c r="AJ59" s="39"/>
    </row>
    <row r="60" spans="1:36" ht="16" x14ac:dyDescent="0.15">
      <c r="A60" s="37"/>
      <c r="B60" s="37"/>
      <c r="C60" s="37"/>
      <c r="D60" s="39"/>
      <c r="E60" s="39"/>
      <c r="F60" s="38"/>
      <c r="G60" s="60"/>
      <c r="H60" s="38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40"/>
      <c r="V60" s="40"/>
      <c r="W60" s="38"/>
      <c r="X60" s="38"/>
      <c r="AD60" s="38"/>
      <c r="AE60" s="38"/>
      <c r="AF60" s="38"/>
      <c r="AG60" s="39"/>
      <c r="AH60" s="39"/>
      <c r="AI60" s="39"/>
      <c r="AJ60" s="39"/>
    </row>
    <row r="61" spans="1:36" ht="16" x14ac:dyDescent="0.15">
      <c r="A61" s="37"/>
      <c r="B61" s="37"/>
      <c r="C61" s="37"/>
      <c r="D61" s="39"/>
      <c r="E61" s="39"/>
      <c r="F61" s="38"/>
      <c r="G61" s="60"/>
      <c r="H61" s="38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40"/>
      <c r="V61" s="40"/>
      <c r="W61" s="38"/>
      <c r="X61" s="38"/>
      <c r="AD61" s="38"/>
      <c r="AE61" s="38"/>
      <c r="AF61" s="38"/>
      <c r="AG61" s="39"/>
      <c r="AH61" s="39"/>
      <c r="AI61" s="39"/>
      <c r="AJ61" s="39"/>
    </row>
    <row r="62" spans="1:36" ht="16" x14ac:dyDescent="0.15">
      <c r="A62" s="37"/>
      <c r="B62" s="37"/>
      <c r="C62" s="37"/>
      <c r="D62" s="39"/>
      <c r="E62" s="39"/>
      <c r="F62" s="38"/>
      <c r="G62" s="60"/>
      <c r="H62" s="38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40"/>
      <c r="V62" s="40"/>
      <c r="W62" s="38"/>
      <c r="X62" s="38"/>
      <c r="AD62" s="38"/>
      <c r="AE62" s="38"/>
      <c r="AF62" s="38"/>
      <c r="AG62" s="39"/>
      <c r="AH62" s="39"/>
      <c r="AI62" s="39"/>
      <c r="AJ62" s="39"/>
    </row>
    <row r="63" spans="1:36" ht="16" x14ac:dyDescent="0.15">
      <c r="A63" s="37"/>
      <c r="B63" s="37"/>
      <c r="C63" s="37"/>
      <c r="D63" s="39"/>
      <c r="E63" s="39"/>
      <c r="F63" s="38"/>
      <c r="G63" s="60"/>
      <c r="H63" s="38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40"/>
      <c r="V63" s="40"/>
      <c r="W63" s="38"/>
      <c r="X63" s="38"/>
      <c r="AD63" s="38"/>
      <c r="AE63" s="38"/>
      <c r="AF63" s="38"/>
      <c r="AG63" s="39"/>
      <c r="AH63" s="39"/>
      <c r="AI63" s="39"/>
      <c r="AJ63" s="39"/>
    </row>
    <row r="64" spans="1:36" ht="16" x14ac:dyDescent="0.15">
      <c r="A64" s="37"/>
      <c r="B64" s="37"/>
      <c r="C64" s="37"/>
      <c r="D64" s="39"/>
      <c r="E64" s="39"/>
      <c r="F64" s="38"/>
      <c r="G64" s="60"/>
      <c r="H64" s="38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40"/>
      <c r="V64" s="40"/>
      <c r="W64" s="38"/>
      <c r="X64" s="38"/>
      <c r="AD64" s="38"/>
      <c r="AE64" s="38"/>
      <c r="AF64" s="38"/>
      <c r="AG64" s="39"/>
      <c r="AH64" s="39"/>
      <c r="AI64" s="39"/>
      <c r="AJ64" s="39"/>
    </row>
    <row r="65" spans="1:36" ht="16" x14ac:dyDescent="0.15">
      <c r="A65" s="37"/>
      <c r="B65" s="37"/>
      <c r="C65" s="37"/>
      <c r="D65" s="39"/>
      <c r="E65" s="39"/>
      <c r="F65" s="38"/>
      <c r="G65" s="60"/>
      <c r="H65" s="38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40"/>
      <c r="V65" s="40"/>
      <c r="W65" s="38"/>
      <c r="X65" s="38"/>
      <c r="AD65" s="38"/>
      <c r="AE65" s="38"/>
      <c r="AF65" s="38"/>
      <c r="AG65" s="39"/>
      <c r="AH65" s="39"/>
      <c r="AI65" s="39"/>
      <c r="AJ65" s="39"/>
    </row>
    <row r="66" spans="1:36" ht="16" x14ac:dyDescent="0.15">
      <c r="A66" s="37"/>
      <c r="B66" s="37"/>
      <c r="C66" s="37"/>
      <c r="D66" s="39"/>
      <c r="E66" s="39"/>
      <c r="F66" s="38"/>
      <c r="G66" s="60"/>
      <c r="H66" s="38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40"/>
      <c r="V66" s="40"/>
      <c r="W66" s="38"/>
      <c r="X66" s="38"/>
      <c r="AD66" s="38"/>
      <c r="AE66" s="38"/>
      <c r="AF66" s="38"/>
      <c r="AG66" s="39"/>
      <c r="AH66" s="39"/>
      <c r="AI66" s="39"/>
      <c r="AJ66" s="39"/>
    </row>
    <row r="67" spans="1:36" ht="16" x14ac:dyDescent="0.15">
      <c r="A67" s="37"/>
      <c r="B67" s="37"/>
      <c r="C67" s="37"/>
      <c r="D67" s="39"/>
      <c r="E67" s="39"/>
      <c r="F67" s="38"/>
      <c r="G67" s="60"/>
      <c r="H67" s="38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40"/>
      <c r="V67" s="40"/>
      <c r="W67" s="38"/>
      <c r="X67" s="38"/>
      <c r="AD67" s="38"/>
      <c r="AE67" s="38"/>
      <c r="AF67" s="38"/>
      <c r="AG67" s="39"/>
      <c r="AH67" s="39"/>
      <c r="AI67" s="39"/>
      <c r="AJ67" s="39"/>
    </row>
    <row r="68" spans="1:36" ht="16" x14ac:dyDescent="0.15">
      <c r="A68" s="37"/>
      <c r="B68" s="37"/>
      <c r="C68" s="37"/>
      <c r="D68" s="39"/>
      <c r="E68" s="39"/>
      <c r="F68" s="38"/>
      <c r="G68" s="60"/>
      <c r="H68" s="38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40"/>
      <c r="V68" s="40"/>
      <c r="W68" s="38"/>
      <c r="X68" s="38"/>
      <c r="AD68" s="38"/>
      <c r="AE68" s="38"/>
      <c r="AF68" s="38"/>
      <c r="AG68" s="39"/>
      <c r="AH68" s="39"/>
      <c r="AI68" s="39"/>
      <c r="AJ68" s="39"/>
    </row>
    <row r="69" spans="1:36" ht="16" x14ac:dyDescent="0.15">
      <c r="A69" s="37"/>
      <c r="B69" s="37"/>
      <c r="C69" s="37"/>
      <c r="D69" s="39"/>
      <c r="E69" s="39"/>
      <c r="F69" s="38"/>
      <c r="G69" s="60"/>
      <c r="H69" s="38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40"/>
      <c r="V69" s="40"/>
      <c r="W69" s="38"/>
      <c r="X69" s="38"/>
      <c r="AD69" s="38"/>
      <c r="AE69" s="38"/>
      <c r="AF69" s="38"/>
      <c r="AG69" s="39"/>
      <c r="AH69" s="39"/>
      <c r="AI69" s="39"/>
      <c r="AJ69" s="39"/>
    </row>
    <row r="70" spans="1:36" ht="16" x14ac:dyDescent="0.15">
      <c r="A70" s="37"/>
      <c r="B70" s="37"/>
      <c r="C70" s="37"/>
      <c r="D70" s="39"/>
      <c r="E70" s="39"/>
      <c r="F70" s="38"/>
      <c r="G70" s="60"/>
      <c r="H70" s="38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40"/>
      <c r="V70" s="40"/>
      <c r="W70" s="38"/>
      <c r="X70" s="38"/>
      <c r="AD70" s="38"/>
      <c r="AE70" s="38"/>
      <c r="AF70" s="38"/>
      <c r="AG70" s="39"/>
      <c r="AH70" s="39"/>
      <c r="AI70" s="39"/>
      <c r="AJ70" s="39"/>
    </row>
    <row r="71" spans="1:36" ht="16" x14ac:dyDescent="0.15">
      <c r="A71" s="37"/>
      <c r="B71" s="37"/>
      <c r="C71" s="37"/>
      <c r="D71" s="39"/>
      <c r="E71" s="39"/>
      <c r="F71" s="38"/>
      <c r="G71" s="60"/>
      <c r="H71" s="38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40"/>
      <c r="V71" s="40"/>
      <c r="W71" s="38"/>
      <c r="X71" s="38"/>
      <c r="AD71" s="38"/>
      <c r="AE71" s="38"/>
      <c r="AF71" s="38"/>
      <c r="AG71" s="39"/>
      <c r="AH71" s="39"/>
      <c r="AI71" s="39"/>
      <c r="AJ71" s="39"/>
    </row>
    <row r="72" spans="1:36" ht="16" x14ac:dyDescent="0.15">
      <c r="A72" s="37"/>
      <c r="B72" s="37"/>
      <c r="C72" s="37"/>
      <c r="D72" s="39"/>
      <c r="E72" s="39"/>
      <c r="F72" s="38"/>
      <c r="G72" s="60"/>
      <c r="H72" s="38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40"/>
      <c r="V72" s="40"/>
      <c r="W72" s="38"/>
      <c r="X72" s="38"/>
      <c r="AD72" s="38"/>
      <c r="AE72" s="38"/>
      <c r="AF72" s="38"/>
      <c r="AG72" s="39"/>
      <c r="AH72" s="39"/>
      <c r="AI72" s="39"/>
      <c r="AJ72" s="39"/>
    </row>
    <row r="73" spans="1:36" ht="16" x14ac:dyDescent="0.15">
      <c r="A73" s="37"/>
      <c r="B73" s="37"/>
      <c r="C73" s="37"/>
      <c r="D73" s="39"/>
      <c r="E73" s="39"/>
      <c r="F73" s="38"/>
      <c r="G73" s="60"/>
      <c r="H73" s="38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40"/>
      <c r="V73" s="40"/>
      <c r="W73" s="38"/>
      <c r="X73" s="38"/>
      <c r="AD73" s="38"/>
      <c r="AE73" s="38"/>
      <c r="AF73" s="38"/>
      <c r="AG73" s="39"/>
      <c r="AH73" s="39"/>
      <c r="AI73" s="39"/>
      <c r="AJ73" s="39"/>
    </row>
    <row r="74" spans="1:36" ht="16" x14ac:dyDescent="0.15">
      <c r="A74" s="37"/>
      <c r="B74" s="37"/>
      <c r="C74" s="37"/>
      <c r="D74" s="39"/>
      <c r="E74" s="39"/>
      <c r="F74" s="38"/>
      <c r="G74" s="60"/>
      <c r="H74" s="38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40"/>
      <c r="V74" s="40"/>
      <c r="W74" s="38"/>
      <c r="X74" s="38"/>
      <c r="AD74" s="38"/>
      <c r="AE74" s="38"/>
      <c r="AF74" s="38"/>
      <c r="AG74" s="39"/>
      <c r="AH74" s="39"/>
      <c r="AI74" s="39"/>
      <c r="AJ74" s="39"/>
    </row>
    <row r="75" spans="1:36" ht="16" x14ac:dyDescent="0.15">
      <c r="A75" s="37"/>
      <c r="B75" s="37"/>
      <c r="C75" s="37"/>
      <c r="D75" s="39"/>
      <c r="E75" s="39"/>
      <c r="F75" s="38"/>
      <c r="G75" s="60"/>
      <c r="H75" s="38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40"/>
      <c r="V75" s="40"/>
      <c r="W75" s="38"/>
      <c r="X75" s="38"/>
      <c r="AD75" s="38"/>
      <c r="AE75" s="38"/>
      <c r="AF75" s="38"/>
      <c r="AG75" s="39"/>
      <c r="AH75" s="39"/>
      <c r="AI75" s="39"/>
      <c r="AJ75" s="39"/>
    </row>
    <row r="76" spans="1:36" ht="16" x14ac:dyDescent="0.15">
      <c r="A76" s="37"/>
      <c r="B76" s="37"/>
      <c r="C76" s="37"/>
      <c r="D76" s="39"/>
      <c r="E76" s="39"/>
      <c r="F76" s="38"/>
      <c r="G76" s="60"/>
      <c r="H76" s="38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40"/>
      <c r="V76" s="40"/>
      <c r="W76" s="38"/>
      <c r="X76" s="38"/>
      <c r="AD76" s="38"/>
      <c r="AE76" s="38"/>
      <c r="AF76" s="38"/>
      <c r="AG76" s="39"/>
      <c r="AH76" s="39"/>
      <c r="AI76" s="39"/>
      <c r="AJ76" s="39"/>
    </row>
    <row r="77" spans="1:36" ht="16" x14ac:dyDescent="0.15">
      <c r="A77" s="37"/>
      <c r="B77" s="37"/>
      <c r="C77" s="37"/>
      <c r="D77" s="39"/>
      <c r="E77" s="39"/>
      <c r="F77" s="38"/>
      <c r="G77" s="60"/>
      <c r="H77" s="38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40"/>
      <c r="V77" s="40"/>
      <c r="W77" s="38"/>
      <c r="X77" s="38"/>
      <c r="AD77" s="38"/>
      <c r="AE77" s="38"/>
      <c r="AF77" s="38"/>
      <c r="AG77" s="39"/>
      <c r="AH77" s="39"/>
      <c r="AI77" s="39"/>
      <c r="AJ77" s="39"/>
    </row>
    <row r="78" spans="1:36" ht="16" x14ac:dyDescent="0.15">
      <c r="A78" s="37"/>
      <c r="B78" s="37"/>
      <c r="C78" s="37"/>
      <c r="D78" s="39"/>
      <c r="E78" s="39"/>
      <c r="F78" s="38"/>
      <c r="G78" s="60"/>
      <c r="H78" s="38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40"/>
      <c r="V78" s="40"/>
      <c r="W78" s="38"/>
      <c r="X78" s="38"/>
      <c r="AD78" s="38"/>
      <c r="AE78" s="38"/>
      <c r="AF78" s="38"/>
      <c r="AG78" s="39"/>
      <c r="AH78" s="39"/>
      <c r="AI78" s="39"/>
      <c r="AJ78" s="39"/>
    </row>
    <row r="79" spans="1:36" ht="16" x14ac:dyDescent="0.15">
      <c r="A79" s="37"/>
      <c r="B79" s="37"/>
      <c r="C79" s="37"/>
      <c r="D79" s="39"/>
      <c r="E79" s="39"/>
      <c r="F79" s="38"/>
      <c r="G79" s="60"/>
      <c r="H79" s="38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40"/>
      <c r="V79" s="40"/>
      <c r="W79" s="38"/>
      <c r="X79" s="38"/>
      <c r="AD79" s="38"/>
      <c r="AE79" s="38"/>
      <c r="AF79" s="38"/>
      <c r="AG79" s="39"/>
      <c r="AH79" s="39"/>
      <c r="AI79" s="39"/>
      <c r="AJ79" s="39"/>
    </row>
    <row r="80" spans="1:36" ht="16" x14ac:dyDescent="0.15">
      <c r="A80" s="37"/>
      <c r="B80" s="37"/>
      <c r="C80" s="37"/>
      <c r="D80" s="39"/>
      <c r="E80" s="39"/>
      <c r="F80" s="38"/>
      <c r="G80" s="60"/>
      <c r="H80" s="38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40"/>
      <c r="V80" s="40"/>
      <c r="W80" s="38"/>
      <c r="X80" s="38"/>
      <c r="AD80" s="38"/>
      <c r="AE80" s="38"/>
      <c r="AF80" s="38"/>
      <c r="AG80" s="39"/>
      <c r="AH80" s="39"/>
      <c r="AI80" s="39"/>
      <c r="AJ80" s="39"/>
    </row>
    <row r="81" spans="1:36" ht="16" x14ac:dyDescent="0.15">
      <c r="A81" s="37"/>
      <c r="B81" s="37"/>
      <c r="C81" s="37"/>
      <c r="D81" s="39"/>
      <c r="E81" s="39"/>
      <c r="F81" s="38"/>
      <c r="G81" s="60"/>
      <c r="H81" s="38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40"/>
      <c r="V81" s="40"/>
      <c r="W81" s="38"/>
      <c r="X81" s="38"/>
      <c r="AD81" s="38"/>
      <c r="AE81" s="38"/>
      <c r="AF81" s="38"/>
      <c r="AG81" s="39"/>
      <c r="AH81" s="39"/>
      <c r="AI81" s="39"/>
      <c r="AJ81" s="39"/>
    </row>
    <row r="82" spans="1:36" ht="16" x14ac:dyDescent="0.15">
      <c r="A82" s="37"/>
      <c r="B82" s="37"/>
      <c r="C82" s="37"/>
      <c r="D82" s="39"/>
      <c r="E82" s="39"/>
      <c r="F82" s="38"/>
      <c r="G82" s="60"/>
      <c r="H82" s="38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40"/>
      <c r="V82" s="40"/>
      <c r="W82" s="38"/>
      <c r="X82" s="38"/>
      <c r="AD82" s="38"/>
      <c r="AE82" s="38"/>
      <c r="AF82" s="38"/>
      <c r="AG82" s="39"/>
      <c r="AH82" s="39"/>
      <c r="AI82" s="39"/>
      <c r="AJ82" s="39"/>
    </row>
    <row r="83" spans="1:36" ht="16" x14ac:dyDescent="0.15">
      <c r="A83" s="37"/>
      <c r="B83" s="37"/>
      <c r="C83" s="37"/>
      <c r="D83" s="39"/>
      <c r="E83" s="39"/>
      <c r="F83" s="38"/>
      <c r="G83" s="60"/>
      <c r="H83" s="38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40"/>
      <c r="V83" s="40"/>
      <c r="W83" s="38"/>
      <c r="X83" s="38"/>
      <c r="AD83" s="38"/>
      <c r="AE83" s="38"/>
      <c r="AF83" s="38"/>
      <c r="AG83" s="39"/>
      <c r="AH83" s="39"/>
      <c r="AI83" s="39"/>
      <c r="AJ83" s="39"/>
    </row>
    <row r="84" spans="1:36" ht="16" x14ac:dyDescent="0.15">
      <c r="A84" s="37"/>
      <c r="B84" s="37"/>
      <c r="C84" s="37"/>
      <c r="D84" s="39"/>
      <c r="E84" s="39"/>
      <c r="F84" s="38"/>
      <c r="G84" s="60"/>
      <c r="H84" s="38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40"/>
      <c r="V84" s="40"/>
      <c r="W84" s="38"/>
      <c r="X84" s="38"/>
      <c r="AD84" s="38"/>
      <c r="AE84" s="38"/>
      <c r="AF84" s="38"/>
      <c r="AG84" s="39"/>
      <c r="AH84" s="39"/>
      <c r="AI84" s="39"/>
      <c r="AJ84" s="39"/>
    </row>
    <row r="85" spans="1:36" ht="16" x14ac:dyDescent="0.15">
      <c r="A85" s="37"/>
      <c r="B85" s="37"/>
      <c r="C85" s="37"/>
      <c r="D85" s="39"/>
      <c r="E85" s="39"/>
      <c r="F85" s="38"/>
      <c r="G85" s="60"/>
      <c r="H85" s="38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40"/>
      <c r="V85" s="40"/>
      <c r="W85" s="38"/>
      <c r="X85" s="38"/>
      <c r="AD85" s="38"/>
      <c r="AE85" s="38"/>
      <c r="AF85" s="38"/>
      <c r="AG85" s="39"/>
      <c r="AH85" s="39"/>
      <c r="AI85" s="39"/>
      <c r="AJ85" s="39"/>
    </row>
    <row r="86" spans="1:36" ht="16" x14ac:dyDescent="0.15">
      <c r="A86" s="37"/>
      <c r="B86" s="37"/>
      <c r="C86" s="37"/>
      <c r="D86" s="39"/>
      <c r="E86" s="39"/>
      <c r="F86" s="38"/>
      <c r="G86" s="60"/>
      <c r="H86" s="38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40"/>
      <c r="V86" s="40"/>
      <c r="W86" s="38"/>
      <c r="X86" s="38"/>
      <c r="AD86" s="38"/>
      <c r="AE86" s="38"/>
      <c r="AF86" s="38"/>
      <c r="AG86" s="39"/>
      <c r="AH86" s="39"/>
      <c r="AI86" s="39"/>
      <c r="AJ86" s="39"/>
    </row>
    <row r="87" spans="1:36" ht="16" x14ac:dyDescent="0.15">
      <c r="A87" s="37"/>
      <c r="B87" s="37"/>
      <c r="C87" s="37"/>
      <c r="D87" s="39"/>
      <c r="E87" s="39"/>
      <c r="F87" s="38"/>
      <c r="G87" s="60"/>
      <c r="H87" s="38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40"/>
      <c r="V87" s="40"/>
      <c r="W87" s="38"/>
      <c r="X87" s="38"/>
      <c r="AD87" s="38"/>
      <c r="AE87" s="38"/>
      <c r="AF87" s="38"/>
      <c r="AG87" s="39"/>
      <c r="AH87" s="39"/>
      <c r="AI87" s="39"/>
      <c r="AJ87" s="39"/>
    </row>
    <row r="88" spans="1:36" ht="16" x14ac:dyDescent="0.15">
      <c r="A88" s="37"/>
      <c r="B88" s="37"/>
      <c r="C88" s="37"/>
      <c r="D88" s="39"/>
      <c r="E88" s="39"/>
      <c r="F88" s="38"/>
      <c r="G88" s="60"/>
      <c r="H88" s="38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40"/>
      <c r="V88" s="40"/>
      <c r="W88" s="38"/>
      <c r="X88" s="38"/>
      <c r="AD88" s="38"/>
      <c r="AE88" s="38"/>
      <c r="AF88" s="38"/>
      <c r="AG88" s="39"/>
      <c r="AH88" s="39"/>
      <c r="AI88" s="39"/>
      <c r="AJ88" s="39"/>
    </row>
    <row r="89" spans="1:36" ht="16" x14ac:dyDescent="0.15">
      <c r="A89" s="37"/>
      <c r="B89" s="37"/>
      <c r="C89" s="37"/>
      <c r="D89" s="39"/>
      <c r="E89" s="39"/>
      <c r="F89" s="38"/>
      <c r="G89" s="60"/>
      <c r="H89" s="38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40"/>
      <c r="V89" s="40"/>
      <c r="W89" s="38"/>
      <c r="X89" s="38"/>
      <c r="AD89" s="38"/>
      <c r="AE89" s="38"/>
      <c r="AF89" s="38"/>
      <c r="AG89" s="39"/>
      <c r="AH89" s="39"/>
      <c r="AI89" s="39"/>
      <c r="AJ89" s="39"/>
    </row>
    <row r="90" spans="1:36" ht="16" x14ac:dyDescent="0.15">
      <c r="A90" s="37"/>
      <c r="B90" s="37"/>
      <c r="C90" s="37"/>
      <c r="D90" s="39"/>
      <c r="E90" s="39"/>
      <c r="F90" s="38"/>
      <c r="G90" s="60"/>
      <c r="H90" s="38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40"/>
      <c r="V90" s="40"/>
      <c r="W90" s="38"/>
      <c r="X90" s="38"/>
      <c r="AD90" s="38"/>
      <c r="AE90" s="38"/>
      <c r="AF90" s="38"/>
      <c r="AG90" s="39"/>
      <c r="AH90" s="39"/>
      <c r="AI90" s="39"/>
      <c r="AJ90" s="39"/>
    </row>
    <row r="91" spans="1:36" ht="16" x14ac:dyDescent="0.15">
      <c r="A91" s="37"/>
      <c r="B91" s="37"/>
      <c r="C91" s="37"/>
      <c r="D91" s="39"/>
      <c r="E91" s="39"/>
      <c r="F91" s="38"/>
      <c r="G91" s="60"/>
      <c r="H91" s="38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40"/>
      <c r="V91" s="40"/>
      <c r="W91" s="38"/>
      <c r="X91" s="38"/>
      <c r="AD91" s="38"/>
      <c r="AE91" s="38"/>
      <c r="AF91" s="38"/>
      <c r="AG91" s="39"/>
      <c r="AH91" s="39"/>
      <c r="AI91" s="39"/>
      <c r="AJ91" s="39"/>
    </row>
    <row r="92" spans="1:36" ht="16" x14ac:dyDescent="0.15">
      <c r="A92" s="37"/>
      <c r="B92" s="37"/>
      <c r="C92" s="37"/>
      <c r="D92" s="39"/>
      <c r="E92" s="39"/>
      <c r="F92" s="38"/>
      <c r="G92" s="60"/>
      <c r="H92" s="38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40"/>
      <c r="V92" s="40"/>
      <c r="W92" s="38"/>
      <c r="X92" s="38"/>
      <c r="AD92" s="38"/>
      <c r="AE92" s="38"/>
      <c r="AF92" s="38"/>
      <c r="AG92" s="39"/>
      <c r="AH92" s="39"/>
      <c r="AI92" s="39"/>
      <c r="AJ92" s="39"/>
    </row>
    <row r="93" spans="1:36" ht="16" x14ac:dyDescent="0.15">
      <c r="A93" s="37"/>
      <c r="B93" s="37"/>
      <c r="C93" s="37"/>
      <c r="D93" s="39"/>
      <c r="E93" s="39"/>
      <c r="F93" s="38"/>
      <c r="G93" s="60"/>
      <c r="H93" s="38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40"/>
      <c r="V93" s="40"/>
      <c r="W93" s="38"/>
      <c r="X93" s="38"/>
      <c r="AD93" s="38"/>
      <c r="AE93" s="38"/>
      <c r="AF93" s="38"/>
      <c r="AG93" s="39"/>
      <c r="AH93" s="39"/>
      <c r="AI93" s="39"/>
      <c r="AJ93" s="39"/>
    </row>
    <row r="94" spans="1:36" ht="16" x14ac:dyDescent="0.15">
      <c r="A94" s="37"/>
      <c r="B94" s="37"/>
      <c r="C94" s="37"/>
      <c r="D94" s="39"/>
      <c r="E94" s="39"/>
      <c r="F94" s="38"/>
      <c r="G94" s="60"/>
      <c r="H94" s="38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40"/>
      <c r="V94" s="40"/>
      <c r="W94" s="38"/>
      <c r="X94" s="38"/>
      <c r="AD94" s="38"/>
      <c r="AE94" s="38"/>
      <c r="AF94" s="38"/>
      <c r="AG94" s="39"/>
      <c r="AH94" s="39"/>
      <c r="AI94" s="39"/>
      <c r="AJ94" s="39"/>
    </row>
    <row r="95" spans="1:36" ht="16" x14ac:dyDescent="0.15">
      <c r="A95" s="37"/>
      <c r="B95" s="37"/>
      <c r="C95" s="37"/>
      <c r="D95" s="39"/>
      <c r="E95" s="39"/>
      <c r="F95" s="38"/>
      <c r="G95" s="60"/>
      <c r="H95" s="38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40"/>
      <c r="V95" s="40"/>
      <c r="W95" s="38"/>
      <c r="X95" s="38"/>
      <c r="AD95" s="38"/>
      <c r="AE95" s="38"/>
      <c r="AF95" s="38"/>
      <c r="AG95" s="39"/>
      <c r="AH95" s="39"/>
      <c r="AI95" s="39"/>
      <c r="AJ95" s="39"/>
    </row>
    <row r="96" spans="1:36" ht="16" x14ac:dyDescent="0.15">
      <c r="A96" s="37"/>
      <c r="B96" s="37"/>
      <c r="C96" s="37"/>
      <c r="D96" s="39"/>
      <c r="E96" s="39"/>
      <c r="F96" s="38"/>
      <c r="G96" s="60"/>
      <c r="H96" s="38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40"/>
      <c r="V96" s="40"/>
      <c r="W96" s="38"/>
      <c r="X96" s="38"/>
      <c r="AD96" s="38"/>
      <c r="AE96" s="38"/>
      <c r="AF96" s="38"/>
      <c r="AG96" s="39"/>
      <c r="AH96" s="39"/>
      <c r="AI96" s="39"/>
      <c r="AJ96" s="39"/>
    </row>
    <row r="97" spans="1:36" ht="16" x14ac:dyDescent="0.15">
      <c r="A97" s="37"/>
      <c r="B97" s="37"/>
      <c r="C97" s="37"/>
      <c r="D97" s="39"/>
      <c r="E97" s="39"/>
      <c r="F97" s="38"/>
      <c r="G97" s="60"/>
      <c r="H97" s="38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40"/>
      <c r="V97" s="40"/>
      <c r="W97" s="38"/>
      <c r="X97" s="38"/>
      <c r="AD97" s="38"/>
      <c r="AE97" s="38"/>
      <c r="AF97" s="38"/>
      <c r="AG97" s="39"/>
      <c r="AH97" s="39"/>
      <c r="AI97" s="39"/>
      <c r="AJ97" s="39"/>
    </row>
    <row r="98" spans="1:36" ht="16" x14ac:dyDescent="0.15">
      <c r="A98" s="37"/>
      <c r="B98" s="37"/>
      <c r="C98" s="37"/>
      <c r="D98" s="39"/>
      <c r="E98" s="39"/>
      <c r="F98" s="38"/>
      <c r="G98" s="60"/>
      <c r="H98" s="38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40"/>
      <c r="V98" s="40"/>
      <c r="W98" s="38"/>
      <c r="X98" s="38"/>
      <c r="AD98" s="38"/>
      <c r="AE98" s="38"/>
      <c r="AF98" s="38"/>
      <c r="AG98" s="39"/>
      <c r="AH98" s="39"/>
      <c r="AI98" s="39"/>
      <c r="AJ98" s="39"/>
    </row>
    <row r="99" spans="1:36" ht="16" x14ac:dyDescent="0.15">
      <c r="A99" s="37"/>
      <c r="B99" s="37"/>
      <c r="C99" s="37"/>
      <c r="D99" s="39"/>
      <c r="E99" s="39"/>
      <c r="F99" s="38"/>
      <c r="G99" s="60"/>
      <c r="H99" s="38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40"/>
      <c r="V99" s="40"/>
      <c r="W99" s="38"/>
      <c r="X99" s="38"/>
      <c r="AD99" s="38"/>
      <c r="AE99" s="38"/>
      <c r="AF99" s="38"/>
      <c r="AG99" s="39"/>
      <c r="AH99" s="39"/>
      <c r="AI99" s="39"/>
      <c r="AJ99" s="39"/>
    </row>
    <row r="100" spans="1:36" ht="16" x14ac:dyDescent="0.15">
      <c r="A100" s="37"/>
      <c r="B100" s="37"/>
      <c r="C100" s="37"/>
      <c r="D100" s="39"/>
      <c r="E100" s="39"/>
      <c r="F100" s="38"/>
      <c r="G100" s="60"/>
      <c r="H100" s="38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40"/>
      <c r="V100" s="40"/>
      <c r="W100" s="38"/>
      <c r="X100" s="38"/>
      <c r="AD100" s="38"/>
      <c r="AE100" s="38"/>
      <c r="AF100" s="38"/>
      <c r="AG100" s="39"/>
      <c r="AH100" s="39"/>
      <c r="AI100" s="39"/>
      <c r="AJ100" s="39"/>
    </row>
    <row r="101" spans="1:36" ht="16" x14ac:dyDescent="0.15">
      <c r="A101" s="37"/>
      <c r="B101" s="37"/>
      <c r="C101" s="37"/>
      <c r="D101" s="39"/>
      <c r="E101" s="39"/>
      <c r="F101" s="38"/>
      <c r="G101" s="60"/>
      <c r="H101" s="38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40"/>
      <c r="V101" s="40"/>
      <c r="W101" s="38"/>
      <c r="X101" s="38"/>
      <c r="AD101" s="38"/>
      <c r="AE101" s="38"/>
      <c r="AF101" s="38"/>
      <c r="AG101" s="39"/>
      <c r="AH101" s="39"/>
      <c r="AI101" s="39"/>
      <c r="AJ101" s="39"/>
    </row>
    <row r="102" spans="1:36" ht="16" x14ac:dyDescent="0.15">
      <c r="A102" s="37"/>
      <c r="B102" s="37"/>
      <c r="C102" s="37"/>
      <c r="D102" s="39"/>
      <c r="E102" s="39"/>
      <c r="F102" s="38"/>
      <c r="G102" s="60"/>
      <c r="H102" s="38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40"/>
      <c r="V102" s="40"/>
      <c r="W102" s="38"/>
      <c r="X102" s="38"/>
      <c r="AD102" s="38"/>
      <c r="AE102" s="38"/>
      <c r="AF102" s="38"/>
      <c r="AG102" s="39"/>
      <c r="AH102" s="39"/>
      <c r="AI102" s="39"/>
      <c r="AJ102" s="39"/>
    </row>
    <row r="103" spans="1:36" ht="16" x14ac:dyDescent="0.15">
      <c r="A103" s="37"/>
      <c r="B103" s="37"/>
      <c r="C103" s="37"/>
      <c r="D103" s="39"/>
      <c r="E103" s="39"/>
      <c r="F103" s="38"/>
      <c r="G103" s="60"/>
      <c r="H103" s="38"/>
      <c r="I103" s="60"/>
      <c r="J103" s="60"/>
      <c r="K103" s="45"/>
      <c r="L103" s="60"/>
      <c r="M103" s="60"/>
      <c r="N103" s="60"/>
      <c r="O103" s="60"/>
      <c r="P103" s="60"/>
      <c r="Q103" s="60"/>
      <c r="R103" s="60"/>
      <c r="S103" s="60"/>
      <c r="T103" s="60"/>
      <c r="U103" s="40"/>
      <c r="V103" s="40"/>
      <c r="W103" s="38"/>
      <c r="X103" s="38"/>
      <c r="AD103" s="38"/>
      <c r="AE103" s="38"/>
      <c r="AF103" s="38"/>
      <c r="AG103" s="39"/>
      <c r="AH103" s="39"/>
      <c r="AI103" s="39"/>
      <c r="AJ103" s="39"/>
    </row>
    <row r="104" spans="1:36" ht="16" x14ac:dyDescent="0.15">
      <c r="A104" s="37"/>
      <c r="B104" s="37"/>
      <c r="C104" s="37"/>
      <c r="D104" s="39"/>
      <c r="E104" s="39"/>
      <c r="F104" s="45"/>
      <c r="G104" s="45"/>
      <c r="H104" s="45"/>
      <c r="I104" s="45"/>
      <c r="J104" s="45"/>
      <c r="K104" s="60"/>
      <c r="L104" s="45"/>
      <c r="M104" s="45"/>
      <c r="N104" s="45"/>
      <c r="O104" s="45"/>
      <c r="P104" s="45"/>
      <c r="Q104" s="45"/>
      <c r="R104" s="45"/>
      <c r="S104" s="45"/>
      <c r="T104" s="45"/>
      <c r="U104" s="47"/>
      <c r="V104" s="47"/>
      <c r="W104" s="45"/>
      <c r="X104" s="45"/>
      <c r="AD104" s="38"/>
      <c r="AE104" s="38"/>
      <c r="AF104" s="38"/>
      <c r="AG104" s="39"/>
      <c r="AH104" s="39"/>
      <c r="AI104" s="39"/>
      <c r="AJ104" s="39"/>
    </row>
    <row r="105" spans="1:36" ht="16" x14ac:dyDescent="0.15">
      <c r="A105" s="37"/>
      <c r="B105" s="37"/>
      <c r="C105" s="37"/>
      <c r="D105" s="46"/>
      <c r="E105" s="46"/>
      <c r="F105" s="38"/>
      <c r="G105" s="60"/>
      <c r="H105" s="38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40"/>
      <c r="V105" s="40"/>
      <c r="W105" s="38"/>
      <c r="X105" s="38"/>
      <c r="AD105" s="45"/>
      <c r="AE105" s="45"/>
      <c r="AF105" s="45"/>
      <c r="AG105" s="46"/>
      <c r="AH105" s="46"/>
      <c r="AI105" s="46"/>
      <c r="AJ105" s="46"/>
    </row>
    <row r="106" spans="1:36" ht="16" x14ac:dyDescent="0.15">
      <c r="A106" s="37"/>
      <c r="B106" s="37"/>
      <c r="C106" s="37"/>
      <c r="D106" s="39"/>
      <c r="E106" s="39"/>
      <c r="F106" s="38"/>
      <c r="G106" s="60"/>
      <c r="H106" s="38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40"/>
      <c r="V106" s="40"/>
      <c r="W106" s="38"/>
      <c r="X106" s="38"/>
      <c r="AD106" s="38"/>
      <c r="AE106" s="38"/>
      <c r="AF106" s="38"/>
      <c r="AG106" s="39"/>
      <c r="AH106" s="39"/>
      <c r="AI106" s="39"/>
      <c r="AJ106" s="39"/>
    </row>
    <row r="107" spans="1:36" ht="16" x14ac:dyDescent="0.15">
      <c r="A107" s="37"/>
      <c r="B107" s="37"/>
      <c r="C107" s="37"/>
      <c r="D107" s="39"/>
      <c r="E107" s="39"/>
      <c r="F107" s="38"/>
      <c r="G107" s="60"/>
      <c r="H107" s="38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40"/>
      <c r="V107" s="40"/>
      <c r="W107" s="38"/>
      <c r="X107" s="38"/>
      <c r="AD107" s="38"/>
      <c r="AE107" s="38"/>
      <c r="AF107" s="38"/>
      <c r="AG107" s="39"/>
      <c r="AH107" s="39"/>
      <c r="AI107" s="39"/>
      <c r="AJ107" s="39"/>
    </row>
    <row r="108" spans="1:36" ht="16" x14ac:dyDescent="0.15">
      <c r="A108" s="37"/>
      <c r="B108" s="37"/>
      <c r="C108" s="37"/>
      <c r="D108" s="39"/>
      <c r="E108" s="39"/>
      <c r="F108" s="38"/>
      <c r="G108" s="60"/>
      <c r="H108" s="38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40"/>
      <c r="V108" s="40"/>
      <c r="W108" s="38"/>
      <c r="X108" s="38"/>
      <c r="AD108" s="38"/>
      <c r="AE108" s="38"/>
      <c r="AF108" s="38"/>
      <c r="AG108" s="39"/>
      <c r="AH108" s="39"/>
      <c r="AI108" s="39"/>
      <c r="AJ108" s="39"/>
    </row>
    <row r="109" spans="1:36" ht="16" x14ac:dyDescent="0.15">
      <c r="A109" s="37"/>
      <c r="B109" s="37"/>
      <c r="C109" s="37"/>
      <c r="D109" s="39"/>
      <c r="E109" s="39"/>
      <c r="F109" s="38"/>
      <c r="G109" s="60"/>
      <c r="H109" s="38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40"/>
      <c r="V109" s="40"/>
      <c r="W109" s="38"/>
      <c r="X109" s="38"/>
      <c r="AD109" s="38"/>
      <c r="AE109" s="38"/>
      <c r="AF109" s="38"/>
      <c r="AG109" s="39"/>
      <c r="AH109" s="39"/>
      <c r="AI109" s="39"/>
      <c r="AJ109" s="39"/>
    </row>
    <row r="110" spans="1:36" ht="16" x14ac:dyDescent="0.15">
      <c r="A110" s="37"/>
      <c r="B110" s="37"/>
      <c r="C110" s="37"/>
      <c r="D110" s="39"/>
      <c r="E110" s="39"/>
      <c r="F110" s="38"/>
      <c r="G110" s="60"/>
      <c r="H110" s="38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40"/>
      <c r="V110" s="40"/>
      <c r="W110" s="38"/>
      <c r="X110" s="38"/>
      <c r="AD110" s="38"/>
      <c r="AE110" s="38"/>
      <c r="AF110" s="38"/>
      <c r="AG110" s="39"/>
      <c r="AH110" s="39"/>
      <c r="AI110" s="39"/>
      <c r="AJ110" s="39"/>
    </row>
    <row r="111" spans="1:36" ht="16" x14ac:dyDescent="0.15">
      <c r="A111" s="37"/>
      <c r="B111" s="37"/>
      <c r="C111" s="37"/>
      <c r="D111" s="39"/>
      <c r="E111" s="39"/>
      <c r="F111" s="38"/>
      <c r="G111" s="60"/>
      <c r="H111" s="38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40"/>
      <c r="V111" s="40"/>
      <c r="W111" s="38"/>
      <c r="X111" s="38"/>
      <c r="AD111" s="38"/>
      <c r="AE111" s="38"/>
      <c r="AF111" s="38"/>
      <c r="AG111" s="39"/>
      <c r="AH111" s="39"/>
      <c r="AI111" s="39"/>
      <c r="AJ111" s="39"/>
    </row>
    <row r="112" spans="1:36" ht="16" x14ac:dyDescent="0.15">
      <c r="A112" s="37"/>
      <c r="B112" s="37"/>
      <c r="C112" s="37"/>
      <c r="D112" s="39"/>
      <c r="E112" s="39"/>
      <c r="F112" s="38"/>
      <c r="G112" s="60"/>
      <c r="H112" s="38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40"/>
      <c r="V112" s="40"/>
      <c r="W112" s="38"/>
      <c r="X112" s="38"/>
      <c r="AD112" s="38"/>
      <c r="AE112" s="38"/>
      <c r="AF112" s="38"/>
      <c r="AG112" s="39"/>
      <c r="AH112" s="39"/>
      <c r="AI112" s="39"/>
      <c r="AJ112" s="39"/>
    </row>
    <row r="113" spans="1:36" ht="16" x14ac:dyDescent="0.15">
      <c r="A113" s="37"/>
      <c r="B113" s="37"/>
      <c r="C113" s="37"/>
      <c r="D113" s="39"/>
      <c r="E113" s="39"/>
      <c r="F113" s="38"/>
      <c r="G113" s="60"/>
      <c r="H113" s="38"/>
      <c r="I113" s="60"/>
      <c r="J113" s="60"/>
      <c r="L113" s="60"/>
      <c r="M113" s="60"/>
      <c r="N113" s="60"/>
      <c r="O113" s="60"/>
      <c r="P113" s="60"/>
      <c r="Q113" s="60"/>
      <c r="R113" s="60"/>
      <c r="S113" s="60"/>
      <c r="T113" s="60"/>
      <c r="U113" s="40"/>
      <c r="V113" s="40"/>
      <c r="W113" s="38"/>
      <c r="X113" s="38"/>
      <c r="AD113" s="38"/>
      <c r="AE113" s="38"/>
      <c r="AF113" s="38"/>
      <c r="AG113" s="39"/>
      <c r="AH113" s="39"/>
      <c r="AI113" s="39"/>
      <c r="AJ113" s="39"/>
    </row>
    <row r="114" spans="1:36" ht="16" x14ac:dyDescent="0.15">
      <c r="A114" s="37"/>
      <c r="B114" s="37"/>
      <c r="C114" s="37"/>
      <c r="D114" s="39"/>
      <c r="E114" s="39"/>
      <c r="AD114" s="38"/>
      <c r="AE114" s="38"/>
      <c r="AF114" s="38"/>
      <c r="AG114" s="39"/>
      <c r="AH114" s="39"/>
      <c r="AI114" s="39"/>
      <c r="AJ114" s="39"/>
    </row>
    <row r="115" spans="1:36" ht="16" x14ac:dyDescent="0.15">
      <c r="A115" s="37"/>
      <c r="B115" s="37"/>
      <c r="C115" s="37"/>
    </row>
    <row r="116" spans="1:36" ht="16" x14ac:dyDescent="0.15">
      <c r="A116" s="37"/>
      <c r="B116" s="37"/>
      <c r="C116" s="37"/>
    </row>
    <row r="117" spans="1:36" ht="16" x14ac:dyDescent="0.15">
      <c r="A117" s="37"/>
      <c r="B117" s="37"/>
      <c r="C117" s="37"/>
    </row>
    <row r="239" spans="2:3" x14ac:dyDescent="0.15">
      <c r="B239" s="50"/>
      <c r="C239" s="50"/>
    </row>
  </sheetData>
  <mergeCells count="14">
    <mergeCell ref="AA16:AB16"/>
    <mergeCell ref="Y15:AB15"/>
    <mergeCell ref="T14:AB14"/>
    <mergeCell ref="W1:X1"/>
    <mergeCell ref="U16:V16"/>
    <mergeCell ref="W16:X16"/>
    <mergeCell ref="U15:X15"/>
    <mergeCell ref="U12:V12"/>
    <mergeCell ref="Y16:Z16"/>
    <mergeCell ref="A1:B1"/>
    <mergeCell ref="AG1:AH1"/>
    <mergeCell ref="AI1:AJ1"/>
    <mergeCell ref="E1:R1"/>
    <mergeCell ref="T1:V1"/>
  </mergeCells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13"/>
  <sheetViews>
    <sheetView workbookViewId="0">
      <selection activeCell="B4" sqref="B4"/>
    </sheetView>
  </sheetViews>
  <sheetFormatPr baseColWidth="10" defaultColWidth="10.19921875" defaultRowHeight="14" x14ac:dyDescent="0.15"/>
  <cols>
    <col min="1" max="1" width="10.19921875" style="4"/>
    <col min="2" max="2" width="13.19921875" style="35" customWidth="1"/>
    <col min="3" max="5" width="13" style="35" customWidth="1"/>
    <col min="6" max="6" width="13" style="4" customWidth="1"/>
    <col min="7" max="7" width="14" style="4" customWidth="1"/>
    <col min="8" max="8" width="13.19921875" style="4" customWidth="1"/>
    <col min="9" max="9" width="14.59765625" style="4" bestFit="1" customWidth="1"/>
    <col min="10" max="10" width="12.19921875" style="4" customWidth="1"/>
    <col min="11" max="11" width="16.19921875" style="4" customWidth="1"/>
    <col min="12" max="12" width="14.796875" style="4" customWidth="1"/>
    <col min="13" max="13" width="16.796875" style="4" customWidth="1"/>
    <col min="14" max="14" width="14.796875" style="11" customWidth="1"/>
    <col min="15" max="15" width="7" style="12" hidden="1" customWidth="1"/>
    <col min="16" max="16" width="16" style="7" hidden="1" customWidth="1"/>
    <col min="17" max="18" width="14.3984375" style="7" hidden="1" customWidth="1"/>
    <col min="19" max="19" width="13.59765625" style="7" hidden="1" customWidth="1"/>
    <col min="20" max="25" width="13" style="7" hidden="1" customWidth="1"/>
    <col min="26" max="26" width="14.796875" style="7" hidden="1" customWidth="1"/>
    <col min="27" max="125" width="13" style="7" hidden="1" customWidth="1"/>
    <col min="126" max="126" width="10.3984375" style="7" hidden="1" customWidth="1"/>
    <col min="127" max="16384" width="10.19921875" style="7"/>
  </cols>
  <sheetData>
    <row r="1" spans="1:131" ht="17" thickBot="1" x14ac:dyDescent="0.2">
      <c r="B1" s="9" t="s">
        <v>17</v>
      </c>
      <c r="C1" s="10">
        <f>保險試算!B4/1000</f>
        <v>2.5000000000000001E-2</v>
      </c>
      <c r="D1" s="9" t="s">
        <v>146</v>
      </c>
      <c r="E1" s="36">
        <v>0.9</v>
      </c>
    </row>
    <row r="2" spans="1:131" s="19" customFormat="1" ht="20" thickBot="1" x14ac:dyDescent="0.3">
      <c r="A2" s="13" t="s">
        <v>18</v>
      </c>
      <c r="B2" s="14" t="s">
        <v>19</v>
      </c>
      <c r="C2" s="15" t="s">
        <v>20</v>
      </c>
      <c r="D2" s="14" t="s">
        <v>19</v>
      </c>
      <c r="E2" s="15" t="s">
        <v>20</v>
      </c>
      <c r="F2" s="14" t="s">
        <v>21</v>
      </c>
      <c r="G2" s="14" t="s">
        <v>22</v>
      </c>
      <c r="H2" s="16" t="s">
        <v>23</v>
      </c>
      <c r="I2" s="15" t="s">
        <v>24</v>
      </c>
      <c r="J2" s="14" t="s">
        <v>25</v>
      </c>
      <c r="K2" s="15" t="s">
        <v>26</v>
      </c>
      <c r="L2" s="15" t="s">
        <v>27</v>
      </c>
      <c r="M2" s="15" t="s">
        <v>28</v>
      </c>
      <c r="N2" s="15" t="s">
        <v>29</v>
      </c>
      <c r="O2" s="17" t="s">
        <v>30</v>
      </c>
      <c r="P2" s="18" t="s">
        <v>31</v>
      </c>
      <c r="Q2" s="19" t="s">
        <v>32</v>
      </c>
      <c r="R2" s="18" t="s">
        <v>33</v>
      </c>
      <c r="S2" s="18" t="s">
        <v>34</v>
      </c>
      <c r="T2" s="19" t="s">
        <v>35</v>
      </c>
      <c r="U2" s="18" t="s">
        <v>36</v>
      </c>
      <c r="V2" s="18" t="s">
        <v>37</v>
      </c>
      <c r="W2" s="19" t="s">
        <v>38</v>
      </c>
      <c r="X2" s="18" t="s">
        <v>39</v>
      </c>
      <c r="Y2" s="18" t="s">
        <v>40</v>
      </c>
      <c r="Z2" s="19" t="s">
        <v>41</v>
      </c>
      <c r="AA2" s="18" t="s">
        <v>42</v>
      </c>
      <c r="AB2" s="18" t="s">
        <v>43</v>
      </c>
      <c r="AC2" s="19" t="s">
        <v>44</v>
      </c>
      <c r="AD2" s="18" t="s">
        <v>45</v>
      </c>
      <c r="AE2" s="18" t="s">
        <v>46</v>
      </c>
      <c r="AF2" s="19" t="s">
        <v>47</v>
      </c>
      <c r="AG2" s="18" t="s">
        <v>48</v>
      </c>
      <c r="AH2" s="18" t="s">
        <v>49</v>
      </c>
      <c r="AI2" s="19" t="s">
        <v>50</v>
      </c>
      <c r="AJ2" s="18" t="s">
        <v>51</v>
      </c>
      <c r="AK2" s="18" t="s">
        <v>52</v>
      </c>
      <c r="AL2" s="19" t="s">
        <v>53</v>
      </c>
      <c r="AM2" s="18" t="s">
        <v>54</v>
      </c>
      <c r="AN2" s="18" t="s">
        <v>55</v>
      </c>
      <c r="AO2" s="19" t="s">
        <v>56</v>
      </c>
      <c r="AP2" s="18" t="s">
        <v>57</v>
      </c>
      <c r="AQ2" s="18" t="s">
        <v>58</v>
      </c>
      <c r="AR2" s="19" t="s">
        <v>59</v>
      </c>
      <c r="AS2" s="18" t="s">
        <v>60</v>
      </c>
      <c r="AT2" s="18" t="s">
        <v>61</v>
      </c>
      <c r="AU2" s="19" t="s">
        <v>62</v>
      </c>
      <c r="AV2" s="18" t="s">
        <v>63</v>
      </c>
      <c r="AW2" s="18" t="s">
        <v>64</v>
      </c>
      <c r="AX2" s="19" t="s">
        <v>65</v>
      </c>
      <c r="AY2" s="18" t="s">
        <v>66</v>
      </c>
      <c r="AZ2" s="18" t="s">
        <v>67</v>
      </c>
      <c r="BA2" s="19" t="s">
        <v>68</v>
      </c>
      <c r="BB2" s="18" t="s">
        <v>69</v>
      </c>
      <c r="BC2" s="18" t="s">
        <v>70</v>
      </c>
      <c r="BD2" s="19" t="s">
        <v>71</v>
      </c>
      <c r="BE2" s="18" t="s">
        <v>72</v>
      </c>
      <c r="BF2" s="18" t="s">
        <v>73</v>
      </c>
      <c r="BG2" s="19" t="s">
        <v>74</v>
      </c>
      <c r="BH2" s="18" t="s">
        <v>75</v>
      </c>
      <c r="BI2" s="18" t="s">
        <v>76</v>
      </c>
      <c r="BJ2" s="19" t="s">
        <v>77</v>
      </c>
      <c r="BK2" s="18" t="s">
        <v>78</v>
      </c>
      <c r="BL2" s="18" t="s">
        <v>79</v>
      </c>
      <c r="BM2" s="19" t="s">
        <v>80</v>
      </c>
      <c r="BN2" s="18" t="s">
        <v>81</v>
      </c>
      <c r="BO2" s="18" t="s">
        <v>82</v>
      </c>
      <c r="BP2" s="19" t="s">
        <v>83</v>
      </c>
      <c r="BQ2" s="18" t="s">
        <v>84</v>
      </c>
      <c r="BR2" s="18" t="s">
        <v>85</v>
      </c>
      <c r="BS2" s="19" t="s">
        <v>86</v>
      </c>
      <c r="BT2" s="18" t="s">
        <v>87</v>
      </c>
      <c r="BU2" s="18" t="s">
        <v>88</v>
      </c>
      <c r="BV2" s="19" t="s">
        <v>89</v>
      </c>
      <c r="BW2" s="18" t="s">
        <v>90</v>
      </c>
      <c r="BX2" s="18" t="s">
        <v>91</v>
      </c>
      <c r="BY2" s="19" t="s">
        <v>92</v>
      </c>
      <c r="BZ2" s="18" t="s">
        <v>93</v>
      </c>
      <c r="CA2" s="18" t="s">
        <v>94</v>
      </c>
      <c r="CB2" s="19" t="s">
        <v>95</v>
      </c>
      <c r="CC2" s="18" t="s">
        <v>96</v>
      </c>
      <c r="CD2" s="18" t="s">
        <v>97</v>
      </c>
      <c r="CE2" s="19" t="s">
        <v>98</v>
      </c>
      <c r="CF2" s="18" t="s">
        <v>99</v>
      </c>
      <c r="CG2" s="18" t="s">
        <v>100</v>
      </c>
      <c r="CH2" s="19" t="s">
        <v>101</v>
      </c>
      <c r="CI2" s="18" t="s">
        <v>102</v>
      </c>
      <c r="CJ2" s="18" t="s">
        <v>103</v>
      </c>
      <c r="CK2" s="19" t="s">
        <v>104</v>
      </c>
      <c r="CL2" s="18" t="s">
        <v>105</v>
      </c>
      <c r="CM2" s="18" t="s">
        <v>106</v>
      </c>
      <c r="CN2" s="19" t="s">
        <v>107</v>
      </c>
      <c r="CO2" s="18" t="s">
        <v>108</v>
      </c>
      <c r="CP2" s="18" t="s">
        <v>109</v>
      </c>
      <c r="CQ2" s="19" t="s">
        <v>110</v>
      </c>
      <c r="CR2" s="18" t="s">
        <v>111</v>
      </c>
      <c r="CS2" s="18" t="s">
        <v>112</v>
      </c>
      <c r="CT2" s="19" t="s">
        <v>113</v>
      </c>
      <c r="CU2" s="18" t="s">
        <v>114</v>
      </c>
      <c r="CV2" s="18" t="s">
        <v>115</v>
      </c>
      <c r="CW2" s="19" t="s">
        <v>116</v>
      </c>
      <c r="CX2" s="18" t="s">
        <v>117</v>
      </c>
      <c r="CY2" s="18" t="s">
        <v>118</v>
      </c>
      <c r="CZ2" s="19" t="s">
        <v>119</v>
      </c>
      <c r="DA2" s="18" t="s">
        <v>120</v>
      </c>
      <c r="DB2" s="18" t="s">
        <v>121</v>
      </c>
      <c r="DC2" s="19" t="s">
        <v>122</v>
      </c>
      <c r="DD2" s="18" t="s">
        <v>123</v>
      </c>
      <c r="DE2" s="18" t="s">
        <v>124</v>
      </c>
      <c r="DF2" s="19" t="s">
        <v>125</v>
      </c>
      <c r="DG2" s="18" t="s">
        <v>126</v>
      </c>
      <c r="DH2" s="18" t="s">
        <v>127</v>
      </c>
      <c r="DI2" s="19" t="s">
        <v>128</v>
      </c>
      <c r="DJ2" s="18" t="s">
        <v>129</v>
      </c>
      <c r="DK2" s="18" t="s">
        <v>130</v>
      </c>
      <c r="DL2" s="19" t="s">
        <v>131</v>
      </c>
      <c r="DM2" s="18" t="s">
        <v>132</v>
      </c>
      <c r="DN2" s="18" t="s">
        <v>133</v>
      </c>
      <c r="DO2" s="19" t="s">
        <v>134</v>
      </c>
      <c r="DP2" s="18" t="s">
        <v>135</v>
      </c>
      <c r="DQ2" s="18" t="s">
        <v>136</v>
      </c>
      <c r="DR2" s="19" t="s">
        <v>137</v>
      </c>
      <c r="DS2" s="18" t="s">
        <v>138</v>
      </c>
      <c r="DT2" s="18" t="s">
        <v>139</v>
      </c>
      <c r="DU2" s="19" t="s">
        <v>140</v>
      </c>
      <c r="DV2" s="18" t="s">
        <v>141</v>
      </c>
    </row>
    <row r="3" spans="1:131" ht="16" x14ac:dyDescent="0.2">
      <c r="A3" s="20">
        <v>0</v>
      </c>
      <c r="B3" s="21">
        <f>D3*$E$1</f>
        <v>4.6980000000000004E-4</v>
      </c>
      <c r="C3" s="22">
        <f>1-B3</f>
        <v>0.99953020000000004</v>
      </c>
      <c r="D3" s="21">
        <v>5.22E-4</v>
      </c>
      <c r="E3" s="22">
        <f>1-D3</f>
        <v>0.99947799999999998</v>
      </c>
      <c r="F3" s="23">
        <f>G3*B3</f>
        <v>469.8</v>
      </c>
      <c r="G3" s="23">
        <v>1000000</v>
      </c>
      <c r="H3" s="23">
        <f t="shared" ref="H3:H66" si="0">F3*((1+$C$1)^(-A3-1))</f>
        <v>458.34146341463418</v>
      </c>
      <c r="I3" s="23">
        <f t="shared" ref="I3:I66" si="1">G3*((1+$C$1)^(-A3))</f>
        <v>1000000</v>
      </c>
      <c r="J3" s="24">
        <f>SUM(H3:$H$113)</f>
        <v>155290.2321918681</v>
      </c>
      <c r="K3" s="24">
        <f>SUM(I3:$I$113)</f>
        <v>34633087.625266664</v>
      </c>
      <c r="L3" s="24">
        <f>SUM(J3:$J$113)</f>
        <v>11071698.135261405</v>
      </c>
      <c r="M3" s="25">
        <f>SUM(K3:$K$113)</f>
        <v>966015542.19999731</v>
      </c>
      <c r="N3" s="26">
        <f>SUM(P$3:P$113)</f>
        <v>77.916226248954956</v>
      </c>
      <c r="O3" s="27">
        <v>1</v>
      </c>
      <c r="P3" s="28">
        <f>$C3</f>
        <v>0.99953020000000004</v>
      </c>
      <c r="Q3" s="29">
        <f>C4</f>
        <v>0.99965440000000005</v>
      </c>
      <c r="R3" s="29">
        <f>C5</f>
        <v>0.99975069999999999</v>
      </c>
      <c r="S3" s="29">
        <f>C6</f>
        <v>0.99980650000000004</v>
      </c>
      <c r="T3" s="11">
        <f>C7</f>
        <v>0.99983710000000003</v>
      </c>
      <c r="U3" s="11">
        <f>C8</f>
        <v>0.99985060000000003</v>
      </c>
      <c r="V3" s="11">
        <f>C9</f>
        <v>0.99986589999999997</v>
      </c>
      <c r="W3" s="11">
        <f>C10</f>
        <v>0.99987490000000001</v>
      </c>
      <c r="X3" s="11">
        <f>C11</f>
        <v>0.99987939999999997</v>
      </c>
      <c r="Y3" s="11">
        <f>C12</f>
        <v>0.99988030000000006</v>
      </c>
      <c r="Z3" s="11">
        <f>C13</f>
        <v>0.99988390000000005</v>
      </c>
      <c r="AA3" s="11">
        <f>C14</f>
        <v>0.9998821</v>
      </c>
      <c r="AB3" s="11">
        <f>C15</f>
        <v>0.99986229999999998</v>
      </c>
      <c r="AC3" s="11">
        <f>C16</f>
        <v>0.99982360000000003</v>
      </c>
      <c r="AD3" s="11">
        <f>C17</f>
        <v>0.99977050000000001</v>
      </c>
      <c r="AE3" s="11">
        <f>C18</f>
        <v>0.99969039999999998</v>
      </c>
      <c r="AF3" s="11">
        <f>C19</f>
        <v>0.99959050000000005</v>
      </c>
      <c r="AG3" s="11">
        <f>C20</f>
        <v>0.99951400000000001</v>
      </c>
      <c r="AH3" s="11">
        <f>C21</f>
        <v>0.99947439999999999</v>
      </c>
      <c r="AI3" s="11">
        <f>C22</f>
        <v>0.9994537</v>
      </c>
      <c r="AJ3" s="11">
        <f>C23</f>
        <v>0.99943839999999995</v>
      </c>
      <c r="AK3" s="11">
        <f>C24</f>
        <v>0.99942310000000001</v>
      </c>
      <c r="AL3" s="11">
        <f>C25</f>
        <v>0.99939880000000003</v>
      </c>
      <c r="AM3" s="11">
        <f>C26</f>
        <v>0.99936100000000005</v>
      </c>
      <c r="AN3" s="11">
        <f>C27</f>
        <v>0.99931420000000004</v>
      </c>
      <c r="AO3" s="11">
        <f>C28</f>
        <v>0.99926110000000001</v>
      </c>
      <c r="AP3" s="11">
        <f>C29</f>
        <v>0.99920350000000002</v>
      </c>
      <c r="AQ3" s="11">
        <f>C30</f>
        <v>0.99916660000000002</v>
      </c>
      <c r="AR3" s="11">
        <f>C31</f>
        <v>0.99913149999999995</v>
      </c>
      <c r="AS3" s="11">
        <f>C32</f>
        <v>0.9990928</v>
      </c>
      <c r="AT3" s="11">
        <f>C33</f>
        <v>0.99904510000000002</v>
      </c>
      <c r="AU3" s="11">
        <f>C34</f>
        <v>0.99898569999999998</v>
      </c>
      <c r="AV3" s="11">
        <f>C35</f>
        <v>0.99891189999999996</v>
      </c>
      <c r="AW3" s="11">
        <f>C36</f>
        <v>0.99882550000000003</v>
      </c>
      <c r="AX3" s="11">
        <f>C37</f>
        <v>0.99872830000000001</v>
      </c>
      <c r="AY3" s="11">
        <f>C38</f>
        <v>0.99862119999999999</v>
      </c>
      <c r="AZ3" s="11">
        <f>C39</f>
        <v>0.99850510000000003</v>
      </c>
      <c r="BA3" s="11">
        <f>C40</f>
        <v>0.99837640000000005</v>
      </c>
      <c r="BB3" s="11">
        <f>C41</f>
        <v>0.99824590000000002</v>
      </c>
      <c r="BC3" s="11">
        <f>C42</f>
        <v>0.99811989999999995</v>
      </c>
      <c r="BD3" s="11">
        <f>C43</f>
        <v>0.99797139999999995</v>
      </c>
      <c r="BE3" s="11">
        <f>C44</f>
        <v>0.99781390000000003</v>
      </c>
      <c r="BF3" s="11">
        <f>C45</f>
        <v>0.99762759999999995</v>
      </c>
      <c r="BG3" s="11">
        <f>C46</f>
        <v>0.99741250000000004</v>
      </c>
      <c r="BH3" s="11">
        <f>C47</f>
        <v>0.99717489999999998</v>
      </c>
      <c r="BI3" s="11">
        <f>C48</f>
        <v>0.99692380000000003</v>
      </c>
      <c r="BJ3" s="11">
        <f>C49</f>
        <v>0.99665740000000003</v>
      </c>
      <c r="BK3" s="11">
        <f>C50</f>
        <v>0.99637030000000004</v>
      </c>
      <c r="BL3" s="11">
        <f>C51</f>
        <v>0.99605710000000003</v>
      </c>
      <c r="BM3" s="11">
        <f>C52</f>
        <v>0.9957106</v>
      </c>
      <c r="BN3" s="11">
        <f>C53</f>
        <v>0.99537759999999997</v>
      </c>
      <c r="BO3" s="11">
        <f>C54</f>
        <v>0.99502840000000004</v>
      </c>
      <c r="BP3" s="11">
        <f>C55</f>
        <v>0.99465490000000001</v>
      </c>
      <c r="BQ3" s="11">
        <f>C56</f>
        <v>0.9942841</v>
      </c>
      <c r="BR3" s="11">
        <f>C57</f>
        <v>0.99392139999999995</v>
      </c>
      <c r="BS3" s="11">
        <f>C58</f>
        <v>0.99352989999999997</v>
      </c>
      <c r="BT3" s="11">
        <f>C59</f>
        <v>0.99307990000000002</v>
      </c>
      <c r="BU3" s="11">
        <f>C60</f>
        <v>0.99251199999999995</v>
      </c>
      <c r="BV3" s="11">
        <f>C61</f>
        <v>0.99182440000000005</v>
      </c>
      <c r="BW3" s="11">
        <f>C62</f>
        <v>0.99096399999999996</v>
      </c>
      <c r="BX3" s="11">
        <f>C63</f>
        <v>0.99015129999999996</v>
      </c>
      <c r="BY3" s="11">
        <f>C64</f>
        <v>0.98948800000000003</v>
      </c>
      <c r="BZ3" s="11">
        <f>C65</f>
        <v>0.98866719999999997</v>
      </c>
      <c r="CA3" s="11">
        <f>C66</f>
        <v>0.98767090000000002</v>
      </c>
      <c r="CB3" s="11">
        <f>C67</f>
        <v>0.98651710000000004</v>
      </c>
      <c r="CC3" s="11">
        <f>C68</f>
        <v>0.98523640000000001</v>
      </c>
      <c r="CD3" s="11">
        <f>C69</f>
        <v>0.98389720000000003</v>
      </c>
      <c r="CE3" s="11">
        <f>C70</f>
        <v>0.98245269999999996</v>
      </c>
      <c r="CF3" s="11">
        <f>C71</f>
        <v>0.98081019999999997</v>
      </c>
      <c r="CG3" s="11">
        <f>C72</f>
        <v>0.97897690000000004</v>
      </c>
      <c r="CH3" s="11">
        <f>C73</f>
        <v>0.97699959999999997</v>
      </c>
      <c r="CI3" s="11">
        <f>C74</f>
        <v>0.97483509999999995</v>
      </c>
      <c r="CJ3" s="11">
        <f>C75</f>
        <v>0.97253469999999997</v>
      </c>
      <c r="CK3" s="11">
        <f>C76</f>
        <v>0.97003899999999998</v>
      </c>
      <c r="CL3" s="11">
        <f>C77</f>
        <v>0.96736239999999996</v>
      </c>
      <c r="CM3" s="11">
        <f>C78</f>
        <v>0.96446619999999994</v>
      </c>
      <c r="CN3" s="11">
        <f>C79</f>
        <v>0.96137830000000002</v>
      </c>
      <c r="CO3" s="11">
        <f>C80</f>
        <v>0.95803570000000005</v>
      </c>
      <c r="CP3" s="11">
        <f>C81</f>
        <v>0.95440329999999995</v>
      </c>
      <c r="CQ3" s="11">
        <f>C82</f>
        <v>0.95041900000000001</v>
      </c>
      <c r="CR3" s="11">
        <f>C83</f>
        <v>0.94605220000000001</v>
      </c>
      <c r="CS3" s="11">
        <f>C84</f>
        <v>0.94127320000000003</v>
      </c>
      <c r="CT3" s="11">
        <f>C85</f>
        <v>0.93612519999999999</v>
      </c>
      <c r="CU3" s="11">
        <f>C86</f>
        <v>0.93051640000000002</v>
      </c>
      <c r="CV3" s="11">
        <f>C87</f>
        <v>0.92453319999999994</v>
      </c>
      <c r="CW3" s="11">
        <f>C88</f>
        <v>0.91805230000000004</v>
      </c>
      <c r="CX3" s="11">
        <f>C89</f>
        <v>0.9110125</v>
      </c>
      <c r="CY3" s="11">
        <f>C90</f>
        <v>0.90338229999999997</v>
      </c>
      <c r="CZ3" s="11">
        <f>C91</f>
        <v>0.89494119999999999</v>
      </c>
      <c r="DA3" s="11">
        <f>C92</f>
        <v>0.8855227</v>
      </c>
      <c r="DB3" s="11">
        <f>C93</f>
        <v>0.87468670000000004</v>
      </c>
      <c r="DC3" s="11">
        <f>C94</f>
        <v>0.86215869999999994</v>
      </c>
      <c r="DD3" s="11">
        <f>C95</f>
        <v>0.84973600000000005</v>
      </c>
      <c r="DE3" s="11">
        <f>C96</f>
        <v>0.83619279999999996</v>
      </c>
      <c r="DF3" s="11">
        <f>C97</f>
        <v>0.82143009999999994</v>
      </c>
      <c r="DG3" s="11">
        <f>C98</f>
        <v>0.80533719999999998</v>
      </c>
      <c r="DH3" s="11">
        <f>C99</f>
        <v>0.78779259999999995</v>
      </c>
      <c r="DI3" s="11">
        <f>C100</f>
        <v>0.76866849999999998</v>
      </c>
      <c r="DJ3" s="11">
        <f>C101</f>
        <v>0.74781910000000007</v>
      </c>
      <c r="DK3" s="11">
        <f>C102</f>
        <v>0.72509230000000002</v>
      </c>
      <c r="DL3" s="11">
        <f>C103</f>
        <v>0.70031620000000006</v>
      </c>
      <c r="DM3" s="11">
        <f>C104</f>
        <v>0.67330719999999999</v>
      </c>
      <c r="DN3" s="11">
        <f>C105</f>
        <v>0.64386460000000001</v>
      </c>
      <c r="DO3" s="11">
        <f>C106</f>
        <v>0.61176790000000003</v>
      </c>
      <c r="DP3" s="11">
        <f>C107</f>
        <v>0.5767795</v>
      </c>
      <c r="DQ3" s="11">
        <f>C108</f>
        <v>0.53863660000000002</v>
      </c>
      <c r="DR3" s="11">
        <f>C109</f>
        <v>0.49705659999999996</v>
      </c>
      <c r="DS3" s="11">
        <f>C110</f>
        <v>0.45172990000000002</v>
      </c>
      <c r="DT3" s="11">
        <f>C111</f>
        <v>0.40231719999999993</v>
      </c>
      <c r="DU3" s="11">
        <f>C112</f>
        <v>0.34845219999999999</v>
      </c>
      <c r="DV3" s="11">
        <f>C113</f>
        <v>9.9999999999999978E-2</v>
      </c>
    </row>
    <row r="4" spans="1:131" ht="16" x14ac:dyDescent="0.2">
      <c r="A4" s="30">
        <v>1</v>
      </c>
      <c r="B4" s="21">
        <f t="shared" ref="B4:B67" si="2">D4*$E$1</f>
        <v>3.456E-4</v>
      </c>
      <c r="C4" s="22">
        <f t="shared" ref="C4:C67" si="3">1-B4</f>
        <v>0.99965440000000005</v>
      </c>
      <c r="D4" s="21">
        <v>3.8400000000000001E-4</v>
      </c>
      <c r="E4" s="22">
        <f t="shared" ref="E4:E67" si="4">1-D4</f>
        <v>0.99961599999999995</v>
      </c>
      <c r="F4" s="23">
        <f t="shared" ref="F4:F67" si="5">G4*B4</f>
        <v>345.43763712000003</v>
      </c>
      <c r="G4" s="23">
        <f>G3*C3</f>
        <v>999530.20000000007</v>
      </c>
      <c r="H4" s="23">
        <f t="shared" si="0"/>
        <v>328.79251599762051</v>
      </c>
      <c r="I4" s="23">
        <f t="shared" si="1"/>
        <v>975151.41463414649</v>
      </c>
      <c r="J4" s="23">
        <f>SUM(H4:$H$113)</f>
        <v>154831.89072845347</v>
      </c>
      <c r="K4" s="23">
        <f>SUM(I4:$I$113)</f>
        <v>33633087.625266656</v>
      </c>
      <c r="L4" s="23">
        <f>SUM(J4:$J$113)</f>
        <v>10916407.903069535</v>
      </c>
      <c r="M4" s="31">
        <f>SUM(K4:$K$113)</f>
        <v>931382454.57473063</v>
      </c>
      <c r="N4" s="26">
        <f>SUM(Q$3:Q$113)</f>
        <v>76.952853359424282</v>
      </c>
      <c r="O4" s="27">
        <v>2</v>
      </c>
      <c r="P4" s="32">
        <f>PRODUCT($C$3:C4)</f>
        <v>0.99918476236288012</v>
      </c>
      <c r="Q4" s="11">
        <f>PRODUCT($C$4:C5)</f>
        <v>0.99940518615808005</v>
      </c>
      <c r="R4" s="11">
        <f>PRODUCT($C$5:C6)</f>
        <v>0.99955724823955006</v>
      </c>
      <c r="S4" s="11">
        <f>PRODUCT($C$6:C7)</f>
        <v>0.9996436315211501</v>
      </c>
      <c r="T4" s="11">
        <f>PRODUCT($C$7:C8)</f>
        <v>0.99968772433726005</v>
      </c>
      <c r="U4" s="11">
        <f>PRODUCT($C$8:C9)</f>
        <v>0.99971652003454003</v>
      </c>
      <c r="V4" s="11">
        <f>PRODUCT($C$9:C10)</f>
        <v>0.99974081677590998</v>
      </c>
      <c r="W4" s="11">
        <f>PRODUCT($C$10:C11)</f>
        <v>0.99975431508706003</v>
      </c>
      <c r="X4" s="11">
        <f>PRODUCT($C$11:C12)</f>
        <v>0.99975971443582001</v>
      </c>
      <c r="Y4" s="11">
        <f>PRODUCT($C$12:C13)</f>
        <v>0.99976421389717007</v>
      </c>
      <c r="Z4" s="11">
        <f>PRODUCT($C$13:$C14)</f>
        <v>0.99976601368819007</v>
      </c>
      <c r="AA4" s="11">
        <f>PRODUCT($C$14:$C15)</f>
        <v>0.99974441623483001</v>
      </c>
      <c r="AB4" s="11">
        <f>PRODUCT($C$15:$C16)</f>
        <v>0.99968592429028003</v>
      </c>
      <c r="AC4" s="11">
        <f>PRODUCT($C$16:$C17)</f>
        <v>0.99959414048380002</v>
      </c>
      <c r="AD4" s="11">
        <f>PRODUCT($C$17:$C18)</f>
        <v>0.99946097105319998</v>
      </c>
      <c r="AE4" s="11">
        <f>PRODUCT($C$18:$C19)</f>
        <v>0.99928102678120001</v>
      </c>
      <c r="AF4" s="11">
        <f>PRODUCT($C$19:$C20)</f>
        <v>0.99910469901700005</v>
      </c>
      <c r="AG4" s="11">
        <f>PRODUCT($C$20:$C21)</f>
        <v>0.99898865544159998</v>
      </c>
      <c r="AH4" s="11">
        <f>PRODUCT($C$21:$C22)</f>
        <v>0.99892838713527998</v>
      </c>
      <c r="AI4" s="11">
        <f>PRODUCT($C$22:$C23)</f>
        <v>0.99889240680207991</v>
      </c>
      <c r="AJ4" s="11">
        <f>PRODUCT($C$23:$C24)</f>
        <v>0.99886182398703993</v>
      </c>
      <c r="AK4" s="11">
        <f>PRODUCT($C$24:$C25)</f>
        <v>0.99882224683228005</v>
      </c>
      <c r="AL4" s="11">
        <f>PRODUCT($C$25:$C26)</f>
        <v>0.99876018416680012</v>
      </c>
      <c r="AM4" s="11">
        <f>PRODUCT($C$26:$C27)</f>
        <v>0.99867563822620009</v>
      </c>
      <c r="AN4" s="11">
        <f>PRODUCT($C$27:$C28)</f>
        <v>0.99857580673762003</v>
      </c>
      <c r="AO4" s="11">
        <f>PRODUCT($C$28:$C29)</f>
        <v>0.99846518853385002</v>
      </c>
      <c r="AP4" s="11">
        <f>PRODUCT($C$29:$C30)</f>
        <v>0.99837076380310008</v>
      </c>
      <c r="AQ4" s="11">
        <f>PRODUCT($C$30:$C31)</f>
        <v>0.99829882380789992</v>
      </c>
      <c r="AR4" s="11">
        <f>PRODUCT($C$31:$C32)</f>
        <v>0.99822508790319997</v>
      </c>
      <c r="AS4" s="11">
        <f>PRODUCT($C$32:$C33)</f>
        <v>0.99813876628527998</v>
      </c>
      <c r="AT4" s="11">
        <f>PRODUCT($C$33:$C34)</f>
        <v>0.99803176855507003</v>
      </c>
      <c r="AU4" s="11">
        <f>PRODUCT($C$34:$C35)</f>
        <v>0.99789870365982991</v>
      </c>
      <c r="AV4" s="11">
        <f>PRODUCT($C$35:$C36)</f>
        <v>0.99773867797344995</v>
      </c>
      <c r="AW4" s="11">
        <f>PRODUCT($C$36:$C37)</f>
        <v>0.99755529361165007</v>
      </c>
      <c r="AX4" s="11">
        <f>PRODUCT($C$37:$C38)</f>
        <v>0.99735125341996</v>
      </c>
      <c r="AY4" s="11">
        <f>PRODUCT($C$38:$C39)</f>
        <v>0.99712836116811998</v>
      </c>
      <c r="AZ4" s="11">
        <f>PRODUCT($C$39:$C40)</f>
        <v>0.99688392711964013</v>
      </c>
      <c r="BA4" s="11">
        <f>PRODUCT($C$40:$C41)</f>
        <v>0.99662514795676005</v>
      </c>
      <c r="BB4" s="11">
        <f>PRODUCT($C$41:$C42)</f>
        <v>0.99636909788340999</v>
      </c>
      <c r="BC4" s="11">
        <f>PRODUCT($C$42:$C43)</f>
        <v>0.99609511397085992</v>
      </c>
      <c r="BD4" s="11">
        <f>PRODUCT($C$43:$C44)</f>
        <v>0.99578973472246002</v>
      </c>
      <c r="BE4" s="11">
        <f>PRODUCT($C$44:$C45)</f>
        <v>0.99544668630363997</v>
      </c>
      <c r="BF4" s="11">
        <f>PRODUCT($C$45:$C46)</f>
        <v>0.99504623858499996</v>
      </c>
      <c r="BG4" s="11">
        <f>PRODUCT($C$46:$C47)</f>
        <v>0.99459470994624999</v>
      </c>
      <c r="BH4" s="11">
        <f>PRODUCT($C$47:$C48)</f>
        <v>0.99410739057261999</v>
      </c>
      <c r="BI4" s="11">
        <f>PRODUCT($C$48:$C49)</f>
        <v>0.99359148250612006</v>
      </c>
      <c r="BJ4" s="11">
        <f>PRODUCT($C$49:$C50)</f>
        <v>0.99303983263522011</v>
      </c>
      <c r="BK4" s="11">
        <f>PRODUCT($C$50:$C51)</f>
        <v>0.99244171154413008</v>
      </c>
      <c r="BL4" s="11">
        <f>PRODUCT($C$51:$C52)</f>
        <v>0.99178461267526008</v>
      </c>
      <c r="BM4" s="11">
        <f>PRODUCT($C$52:$C53)</f>
        <v>0.99110802732255998</v>
      </c>
      <c r="BN4" s="11">
        <f>PRODUCT($C$53:$C54)</f>
        <v>0.99042898072384</v>
      </c>
      <c r="BO4" s="11">
        <f>PRODUCT($C$54:$C55)</f>
        <v>0.98970987369916008</v>
      </c>
      <c r="BP4" s="11">
        <f>PRODUCT($C$55:$C56)</f>
        <v>0.98896955205709003</v>
      </c>
      <c r="BQ4" s="11">
        <f>PRODUCT($C$56:$C57)</f>
        <v>0.98824024466973992</v>
      </c>
      <c r="BR4" s="11">
        <f>PRODUCT($C$57:$C58)</f>
        <v>0.98749062914985997</v>
      </c>
      <c r="BS4" s="11">
        <f>PRODUCT($C$58:$C59)</f>
        <v>0.98665457373901</v>
      </c>
      <c r="BT4" s="11">
        <f>PRODUCT($C$59:$C60)</f>
        <v>0.98564371770879999</v>
      </c>
      <c r="BU4" s="11">
        <f>PRODUCT($C$60:$C61)</f>
        <v>0.98439761889279997</v>
      </c>
      <c r="BV4" s="11">
        <f>PRODUCT($C$61:$C62)</f>
        <v>0.98286227472160004</v>
      </c>
      <c r="BW4" s="11">
        <f>PRODUCT($C$62:$C63)</f>
        <v>0.98120429285319988</v>
      </c>
      <c r="BX4" s="11">
        <f>PRODUCT($C$63:$C64)</f>
        <v>0.97974282953439995</v>
      </c>
      <c r="BY4" s="11">
        <f>PRODUCT($C$64:$C65)</f>
        <v>0.97827433039360001</v>
      </c>
      <c r="BZ4" s="11">
        <f>PRODUCT($C$65:$C66)</f>
        <v>0.97647782322447996</v>
      </c>
      <c r="CA4" s="11">
        <f>PRODUCT($C$66:$C67)</f>
        <v>0.97435423202239002</v>
      </c>
      <c r="CB4" s="11">
        <f>PRODUCT($C$67:$C68)</f>
        <v>0.97195255614244003</v>
      </c>
      <c r="CC4" s="11">
        <f>PRODUCT($C$68:$C69)</f>
        <v>0.96937133529808006</v>
      </c>
      <c r="CD4" s="11">
        <f>PRODUCT($C$69:$C70)</f>
        <v>0.96663246066244002</v>
      </c>
      <c r="CE4" s="11">
        <f>PRODUCT($C$70:$C71)</f>
        <v>0.96359962917753994</v>
      </c>
      <c r="CF4" s="11">
        <f>PRODUCT($C$71:$C72)</f>
        <v>0.96019052908437996</v>
      </c>
      <c r="CG4" s="11">
        <f>PRODUCT($C$72:$C73)</f>
        <v>0.95646003970923998</v>
      </c>
      <c r="CH4" s="11">
        <f>PRODUCT($C$73:$C74)</f>
        <v>0.95241350276595993</v>
      </c>
      <c r="CI4" s="11">
        <f>PRODUCT($C$74:$C75)</f>
        <v>0.94806096152796993</v>
      </c>
      <c r="CJ4" s="11">
        <f>PRODUCT($C$75:$C76)</f>
        <v>0.94339658785329994</v>
      </c>
      <c r="CK4" s="11">
        <f>PRODUCT($C$76:$C77)</f>
        <v>0.93837925513359999</v>
      </c>
      <c r="CL4" s="11">
        <f>PRODUCT($C$77:$C78)</f>
        <v>0.93298833795087988</v>
      </c>
      <c r="CM4" s="11">
        <f>PRODUCT($C$78:$C79)</f>
        <v>0.92721687576346001</v>
      </c>
      <c r="CN4" s="11">
        <f>PRODUCT($C$79:$C80)</f>
        <v>0.9210347326053101</v>
      </c>
      <c r="CO4" s="11">
        <f>PRODUCT($C$80:$C81)</f>
        <v>0.91435243359781004</v>
      </c>
      <c r="CP4" s="11">
        <f>PRODUCT($C$81:$C82)</f>
        <v>0.90708302998269996</v>
      </c>
      <c r="CQ4" s="11">
        <f>PRODUCT($C$82:$C83)</f>
        <v>0.89914598587180006</v>
      </c>
      <c r="CR4" s="11">
        <f>PRODUCT($C$83:$C84)</f>
        <v>0.89049358166104009</v>
      </c>
      <c r="CS4" s="11">
        <f>PRODUCT($C$84:$C85)</f>
        <v>0.88114956260464006</v>
      </c>
      <c r="CT4" s="11">
        <f>PRODUCT($C$85:$C86)</f>
        <v>0.87107985105328001</v>
      </c>
      <c r="CU4" s="11">
        <f>PRODUCT($C$86:$C87)</f>
        <v>0.86029330494447998</v>
      </c>
      <c r="CV4" s="11">
        <f>PRODUCT($C$87:$C88)</f>
        <v>0.84876983068636003</v>
      </c>
      <c r="CW4" s="11">
        <f>PRODUCT($C$88:$C89)</f>
        <v>0.83635712095375003</v>
      </c>
      <c r="CX4" s="11">
        <f>PRODUCT($C$89:$C90)</f>
        <v>0.82299256757874995</v>
      </c>
      <c r="CY4" s="11">
        <f>PRODUCT($C$90:$C91)</f>
        <v>0.80847403962075992</v>
      </c>
      <c r="CZ4" s="11">
        <f>PRODUCT($C$91:$C92)</f>
        <v>0.79249074776523998</v>
      </c>
      <c r="DA4" s="11">
        <f>PRODUCT($C$92:$C93)</f>
        <v>0.77455492823809002</v>
      </c>
      <c r="DB4" s="11">
        <f>PRODUCT($C$93:$C94)</f>
        <v>0.75411874817929003</v>
      </c>
      <c r="DC4" s="11">
        <f>PRODUCT($C$94:$C95)</f>
        <v>0.73260728510319995</v>
      </c>
      <c r="DD4" s="11">
        <f>PRODUCT($C$95:$C96)</f>
        <v>0.71054312510079998</v>
      </c>
      <c r="DE4" s="11">
        <f>PRODUCT($C$96:$C97)</f>
        <v>0.68687393532327989</v>
      </c>
      <c r="DF4" s="11">
        <f>PRODUCT($C$97:$C98)</f>
        <v>0.66152821672971995</v>
      </c>
      <c r="DG4" s="11">
        <f>PRODUCT($C$98:$C99)</f>
        <v>0.63443868666471992</v>
      </c>
      <c r="DH4" s="11">
        <f>PRODUCT($C$99:$C100)</f>
        <v>0.60555135615309996</v>
      </c>
      <c r="DI4" s="11">
        <f>PRODUCT($C$100:$C101)</f>
        <v>0.57482498586835007</v>
      </c>
      <c r="DJ4" s="11">
        <f>PRODUCT($C$101:$C102)</f>
        <v>0.5422378712029301</v>
      </c>
      <c r="DK4" s="11">
        <f>PRODUCT($C$102:$C103)</f>
        <v>0.50779388418526006</v>
      </c>
      <c r="DL4" s="11">
        <f>PRODUCT($C$103:$C104)</f>
        <v>0.47152793973664003</v>
      </c>
      <c r="DM4" s="11">
        <f>PRODUCT($C$104:$C105)</f>
        <v>0.43351867100511998</v>
      </c>
      <c r="DN4" s="11">
        <f>PRODUCT($C$105:$C106)</f>
        <v>0.39389569422634002</v>
      </c>
      <c r="DO4" s="11">
        <f>PRODUCT($C$106:$C107)</f>
        <v>0.35285518347805001</v>
      </c>
      <c r="DP4" s="11">
        <f>PRODUCT($C$107:$C108)</f>
        <v>0.31067454882970003</v>
      </c>
      <c r="DQ4" s="11">
        <f>PRODUCT($C$108:$C109)</f>
        <v>0.26773287703156001</v>
      </c>
      <c r="DR4" s="11">
        <f>PRODUCT($C$109:$C110)</f>
        <v>0.22453532821233999</v>
      </c>
      <c r="DS4" s="11">
        <f>PRODUCT($C$110:$C111)</f>
        <v>0.18173870852427998</v>
      </c>
      <c r="DT4" s="11">
        <f>PRODUCT($C$111:$C112)</f>
        <v>0.14018831343783997</v>
      </c>
      <c r="DU4" s="11">
        <f>PRODUCT($C$112:$C113)</f>
        <v>3.4845219999999989E-2</v>
      </c>
      <c r="DV4" s="11">
        <f>PRODUCT($C$113:$C114)</f>
        <v>9.9999999999999978E-2</v>
      </c>
      <c r="DW4" s="11"/>
      <c r="DX4" s="11"/>
      <c r="DY4" s="11"/>
      <c r="DZ4" s="11"/>
      <c r="EA4" s="11"/>
    </row>
    <row r="5" spans="1:131" ht="16" x14ac:dyDescent="0.2">
      <c r="A5" s="30">
        <v>2</v>
      </c>
      <c r="B5" s="21">
        <f t="shared" si="2"/>
        <v>2.4930000000000004E-4</v>
      </c>
      <c r="C5" s="22">
        <f t="shared" si="3"/>
        <v>0.99975069999999999</v>
      </c>
      <c r="D5" s="21">
        <v>2.7700000000000001E-4</v>
      </c>
      <c r="E5" s="22">
        <f t="shared" si="4"/>
        <v>0.99972300000000003</v>
      </c>
      <c r="F5" s="23">
        <f t="shared" si="5"/>
        <v>249.09676125706608</v>
      </c>
      <c r="G5" s="23">
        <f t="shared" ref="G5:G68" si="6">G4*C4</f>
        <v>999184.76236288017</v>
      </c>
      <c r="H5" s="23">
        <f t="shared" si="0"/>
        <v>231.31110576532888</v>
      </c>
      <c r="I5" s="23">
        <f t="shared" si="1"/>
        <v>951038.4412734136</v>
      </c>
      <c r="J5" s="23">
        <f>SUM(H5:$H$113)</f>
        <v>154503.09821245584</v>
      </c>
      <c r="K5" s="23">
        <f>SUM(I5:$I$113)</f>
        <v>32657936.210632503</v>
      </c>
      <c r="L5" s="23">
        <f>SUM(J5:$J$113)</f>
        <v>10761576.012341082</v>
      </c>
      <c r="M5" s="31">
        <f>SUM(K5:$K$113)</f>
        <v>897749366.94946408</v>
      </c>
      <c r="N5" s="26">
        <f>SUM(R$3:R$113)</f>
        <v>75.97946232384858</v>
      </c>
      <c r="O5" s="27">
        <v>3</v>
      </c>
      <c r="P5" s="32">
        <f>PRODUCT($C$3:C5)</f>
        <v>0.99893566560162306</v>
      </c>
      <c r="Q5" s="11">
        <f>PRODUCT($C$4:C6)</f>
        <v>0.99921180125455855</v>
      </c>
      <c r="R5" s="11">
        <f>PRODUCT($C$5:C7)</f>
        <v>0.99939442036381188</v>
      </c>
      <c r="S5" s="11">
        <f>PRODUCT($C$6:C8)</f>
        <v>0.99949428476260083</v>
      </c>
      <c r="T5" s="11">
        <f>PRODUCT($C$7:C9)</f>
        <v>0.99955366621342645</v>
      </c>
      <c r="U5" s="11">
        <f>PRODUCT($C$8:C10)</f>
        <v>0.99959145549788375</v>
      </c>
      <c r="V5" s="11">
        <f>PRODUCT($C$9:C11)</f>
        <v>0.99962024803340677</v>
      </c>
      <c r="W5" s="11">
        <f>PRODUCT($C$10:C12)</f>
        <v>0.99963464449554418</v>
      </c>
      <c r="X5" s="11">
        <f>PRODUCT($C$11:C13)</f>
        <v>0.99964364233297409</v>
      </c>
      <c r="Y5" s="11">
        <f>PRODUCT($C$12:C14)</f>
        <v>0.99964634169635158</v>
      </c>
      <c r="Z5" s="11">
        <f>PRODUCT($C$13:$C15)</f>
        <v>0.99962834590810523</v>
      </c>
      <c r="AA5" s="11">
        <f>PRODUCT($C$14:$C16)</f>
        <v>0.99956806131980624</v>
      </c>
      <c r="AB5" s="11">
        <f>PRODUCT($C$15:$C17)</f>
        <v>0.99945649637065537</v>
      </c>
      <c r="AC5" s="11">
        <f>PRODUCT($C$16:$C18)</f>
        <v>0.99928466613790623</v>
      </c>
      <c r="AD5" s="11">
        <f>PRODUCT($C$17:$C19)</f>
        <v>0.99905169178555375</v>
      </c>
      <c r="AE5" s="11">
        <f>PRODUCT($C$18:$C20)</f>
        <v>0.99879537620218439</v>
      </c>
      <c r="AF5" s="11">
        <f>PRODUCT($C$19:$C21)</f>
        <v>0.99857956958719674</v>
      </c>
      <c r="AG5" s="11">
        <f>PRODUCT($C$20:$C22)</f>
        <v>0.99844290793913226</v>
      </c>
      <c r="AH5" s="11">
        <f>PRODUCT($C$21:$C23)</f>
        <v>0.99836738895306476</v>
      </c>
      <c r="AI5" s="11">
        <f>PRODUCT($C$22:$C24)</f>
        <v>0.99831614577259575</v>
      </c>
      <c r="AJ5" s="11">
        <f>PRODUCT($C$23:$C25)</f>
        <v>0.99826130825845893</v>
      </c>
      <c r="AK5" s="11">
        <f>PRODUCT($C$24:$C26)</f>
        <v>0.99818399941655422</v>
      </c>
      <c r="AL5" s="11">
        <f>PRODUCT($C$25:$C27)</f>
        <v>0.99807523443249857</v>
      </c>
      <c r="AM5" s="11">
        <f>PRODUCT($C$26:$C28)</f>
        <v>0.99793771679711474</v>
      </c>
      <c r="AN5" s="11">
        <f>PRODUCT($C$27:$C29)</f>
        <v>0.99778044110755348</v>
      </c>
      <c r="AO5" s="11">
        <f>PRODUCT($C$28:$C30)</f>
        <v>0.9976330676457259</v>
      </c>
      <c r="AP5" s="11">
        <f>PRODUCT($C$29:$C31)</f>
        <v>0.997503678794737</v>
      </c>
      <c r="AQ5" s="11">
        <f>PRODUCT($C$30:$C32)</f>
        <v>0.99739316711494141</v>
      </c>
      <c r="AR5" s="11">
        <f>PRODUCT($C$31:$C33)</f>
        <v>0.99727188276676126</v>
      </c>
      <c r="AS5" s="11">
        <f>PRODUCT($C$32:$C34)</f>
        <v>0.99712635413463679</v>
      </c>
      <c r="AT5" s="11">
        <f>PRODUCT($C$33:$C35)</f>
        <v>0.99694581018770523</v>
      </c>
      <c r="AU5" s="11">
        <f>PRODUCT($C$34:$C36)</f>
        <v>0.99672667163238149</v>
      </c>
      <c r="AV5" s="11">
        <f>PRODUCT($C$35:$C37)</f>
        <v>0.99646985369667118</v>
      </c>
      <c r="AW5" s="11">
        <f>PRODUCT($C$36:$C38)</f>
        <v>0.99617986437281836</v>
      </c>
      <c r="AX5" s="11">
        <f>PRODUCT($C$37:$C39)</f>
        <v>0.99586031303122258</v>
      </c>
      <c r="AY5" s="11">
        <f>PRODUCT($C$38:$C40)</f>
        <v>0.99550942356092742</v>
      </c>
      <c r="AZ5" s="11">
        <f>PRODUCT($C$39:$C41)</f>
        <v>0.99513529302307957</v>
      </c>
      <c r="BA5" s="11">
        <f>PRODUCT($C$40:$C42)</f>
        <v>0.9947513930160865</v>
      </c>
      <c r="BB5" s="11">
        <f>PRODUCT($C$41:$C43)</f>
        <v>0.99434786353144367</v>
      </c>
      <c r="BC5" s="11">
        <f>PRODUCT($C$42:$C44)</f>
        <v>0.99391755044220831</v>
      </c>
      <c r="BD5" s="11">
        <f>PRODUCT($C$43:$C45)</f>
        <v>0.9934273231558044</v>
      </c>
      <c r="BE5" s="11">
        <f>PRODUCT($C$44:$C46)</f>
        <v>0.99287096800282937</v>
      </c>
      <c r="BF5" s="11">
        <f>PRODUCT($C$45:$C47)</f>
        <v>0.99223513345637349</v>
      </c>
      <c r="BG5" s="11">
        <f>PRODUCT($C$46:$C48)</f>
        <v>0.9915351376995134</v>
      </c>
      <c r="BH5" s="11">
        <f>PRODUCT($C$47:$C49)</f>
        <v>0.99078448720889201</v>
      </c>
      <c r="BI5" s="11">
        <f>PRODUCT($C$48:$C50)</f>
        <v>0.98998504350206762</v>
      </c>
      <c r="BJ5" s="11">
        <f>PRODUCT($C$49:$C51)</f>
        <v>0.98912437587912272</v>
      </c>
      <c r="BK5" s="11">
        <f>PRODUCT($C$50:$C52)</f>
        <v>0.98818473206663271</v>
      </c>
      <c r="BL5" s="11">
        <f>PRODUCT($C$51:$C53)</f>
        <v>0.98720018748162996</v>
      </c>
      <c r="BM5" s="11">
        <f>PRODUCT($C$52:$C54)</f>
        <v>0.98618063465392314</v>
      </c>
      <c r="BN5" s="11">
        <f>PRODUCT($C$53:$C55)</f>
        <v>0.98513503877897302</v>
      </c>
      <c r="BO5" s="11">
        <f>PRODUCT($C$54:$C56)</f>
        <v>0.9840527910320831</v>
      </c>
      <c r="BP5" s="11">
        <f>PRODUCT($C$55:$C57)</f>
        <v>0.98295800173795578</v>
      </c>
      <c r="BQ5" s="11">
        <f>PRODUCT($C$56:$C58)</f>
        <v>0.98184623146270222</v>
      </c>
      <c r="BR5" s="11">
        <f>PRODUCT($C$57:$C59)</f>
        <v>0.98065709524708</v>
      </c>
      <c r="BS5" s="11">
        <f>PRODUCT($C$58:$C60)</f>
        <v>0.97926650429085227</v>
      </c>
      <c r="BT5" s="11">
        <f>PRODUCT($C$59:$C61)</f>
        <v>0.97758548893029995</v>
      </c>
      <c r="BU5" s="11">
        <f>PRODUCT($C$60:$C62)</f>
        <v>0.9755026020084846</v>
      </c>
      <c r="BV5" s="11">
        <f>PRODUCT($C$61:$C63)</f>
        <v>0.97318235903654937</v>
      </c>
      <c r="BW5" s="11">
        <f>PRODUCT($C$62:$C64)</f>
        <v>0.97088987332672705</v>
      </c>
      <c r="BX5" s="11">
        <f>PRODUCT($C$63:$C65)</f>
        <v>0.96863959999585247</v>
      </c>
      <c r="BY5" s="11">
        <f>PRODUCT($C$64:$C66)</f>
        <v>0.96621308834674424</v>
      </c>
      <c r="BZ5" s="11">
        <f>PRODUCT($C$65:$C67)</f>
        <v>0.96331207038172662</v>
      </c>
      <c r="CA5" s="11">
        <f>PRODUCT($C$66:$C68)</f>
        <v>0.95996925588250426</v>
      </c>
      <c r="CB5" s="11">
        <f>PRODUCT($C$67:$C69)</f>
        <v>0.95630139852138962</v>
      </c>
      <c r="CC5" s="11">
        <f>PRODUCT($C$68:$C70)</f>
        <v>0.95236148566620404</v>
      </c>
      <c r="CD5" s="11">
        <f>PRODUCT($C$69:$C71)</f>
        <v>0.94808297706881994</v>
      </c>
      <c r="CE5" s="11">
        <f>PRODUCT($C$70:$C72)</f>
        <v>0.94334177781337769</v>
      </c>
      <c r="CF5" s="11">
        <f>PRODUCT($C$71:$C73)</f>
        <v>0.93810576283922753</v>
      </c>
      <c r="CG5" s="11">
        <f>PRODUCT($C$72:$C74)</f>
        <v>0.93239081845596083</v>
      </c>
      <c r="CH5" s="11">
        <f>PRODUCT($C$73:$C75)</f>
        <v>0.926255180188442</v>
      </c>
      <c r="CI5" s="11">
        <f>PRODUCT($C$74:$C76)</f>
        <v>0.91965610705963041</v>
      </c>
      <c r="CJ5" s="11">
        <f>PRODUCT($C$75:$C77)</f>
        <v>0.91260638737757904</v>
      </c>
      <c r="CK5" s="11">
        <f>PRODUCT($C$76:$C78)</f>
        <v>0.90503507435753361</v>
      </c>
      <c r="CL5" s="11">
        <f>PRODUCT($C$77:$C79)</f>
        <v>0.89695474225904237</v>
      </c>
      <c r="CM5" s="11">
        <f>PRODUCT($C$78:$C80)</f>
        <v>0.88830686862385944</v>
      </c>
      <c r="CN5" s="11">
        <f>PRODUCT($C$79:$C81)</f>
        <v>0.87903858821312553</v>
      </c>
      <c r="CO5" s="11">
        <f>PRODUCT($C$80:$C82)</f>
        <v>0.86901792558759705</v>
      </c>
      <c r="CP5" s="11">
        <f>PRODUCT($C$81:$C83)</f>
        <v>0.85814789609779929</v>
      </c>
      <c r="CQ5" s="11">
        <f>PRODUCT($C$82:$C84)</f>
        <v>0.84634201938870401</v>
      </c>
      <c r="CR5" s="11">
        <f>PRODUCT($C$83:$C85)</f>
        <v>0.8336134822311575</v>
      </c>
      <c r="CS5" s="11">
        <f>PRODUCT($C$84:$C86)</f>
        <v>0.81992411885644434</v>
      </c>
      <c r="CT5" s="11">
        <f>PRODUCT($C$85:$C87)</f>
        <v>0.80534224214981232</v>
      </c>
      <c r="CU5" s="11">
        <f>PRODUCT($C$86:$C88)</f>
        <v>0.78979424727888126</v>
      </c>
      <c r="CV5" s="11">
        <f>PRODUCT($C$87:$C89)</f>
        <v>0.77323992537815756</v>
      </c>
      <c r="CW5" s="11">
        <f>PRODUCT($C$88:$C90)</f>
        <v>0.75555021954857693</v>
      </c>
      <c r="CX5" s="11">
        <f>PRODUCT($C$89:$C91)</f>
        <v>0.73652995602000759</v>
      </c>
      <c r="CY5" s="11">
        <f>PRODUCT($C$90:$C92)</f>
        <v>0.7159221144448823</v>
      </c>
      <c r="CZ5" s="11">
        <f>PRODUCT($C$91:$C93)</f>
        <v>0.69318111694331019</v>
      </c>
      <c r="DA5" s="11">
        <f>PRODUCT($C$92:$C94)</f>
        <v>0.66778927000834498</v>
      </c>
      <c r="DB5" s="11">
        <f>PRODUCT($C$93:$C95)</f>
        <v>0.64080184860287726</v>
      </c>
      <c r="DC5" s="11">
        <f>PRODUCT($C$94:$C96)</f>
        <v>0.61260093703084306</v>
      </c>
      <c r="DD5" s="11">
        <f>PRODUCT($C$95:$C97)</f>
        <v>0.58366151030586255</v>
      </c>
      <c r="DE5" s="11">
        <f>PRODUCT($C$96:$C98)</f>
        <v>0.55316513182623128</v>
      </c>
      <c r="DF5" s="11">
        <f>PRODUCT($C$97:$C99)</f>
        <v>0.52114703383086958</v>
      </c>
      <c r="DG5" s="11">
        <f>PRODUCT($C$98:$C100)</f>
        <v>0.48767303362054026</v>
      </c>
      <c r="DH5" s="11">
        <f>PRODUCT($C$99:$C101)</f>
        <v>0.45284287016219071</v>
      </c>
      <c r="DI5" s="11">
        <f>PRODUCT($C$100:$C102)</f>
        <v>0.41680117110074943</v>
      </c>
      <c r="DJ5" s="11">
        <f>PRODUCT($C$101:$C103)</f>
        <v>0.37973796545692545</v>
      </c>
      <c r="DK5" s="11">
        <f>PRODUCT($C$102:$C104)</f>
        <v>0.34190127833790174</v>
      </c>
      <c r="DL5" s="11">
        <f>PRODUCT($C$103:$C105)</f>
        <v>0.30360014830735582</v>
      </c>
      <c r="DM5" s="11">
        <f>PRODUCT($C$104:$C106)</f>
        <v>0.26521280697159316</v>
      </c>
      <c r="DN5" s="11">
        <f>PRODUCT($C$105:$C107)</f>
        <v>0.22719096156802129</v>
      </c>
      <c r="DO5" s="11">
        <f>PRODUCT($C$106:$C108)</f>
        <v>0.19006071632099303</v>
      </c>
      <c r="DP5" s="11">
        <f>PRODUCT($C$107:$C109)</f>
        <v>0.15442283494782466</v>
      </c>
      <c r="DQ5" s="11">
        <f>PRODUCT($C$108:$C110)</f>
        <v>0.12094294576817891</v>
      </c>
      <c r="DR5" s="11">
        <f>PRODUCT($C$109:$C111)</f>
        <v>9.0334424547469608E-2</v>
      </c>
      <c r="DS5" s="11">
        <f>PRODUCT($C$110:$C112)</f>
        <v>6.3327252810444115E-2</v>
      </c>
      <c r="DT5" s="11">
        <f>PRODUCT($C$111:$C113)</f>
        <v>1.4018831343783993E-2</v>
      </c>
      <c r="DU5" s="11">
        <f>PRODUCT($C$112:$C114)</f>
        <v>3.4845219999999989E-2</v>
      </c>
      <c r="DV5" s="11">
        <f>PRODUCT($C$113:$C115)</f>
        <v>9.9999999999999978E-2</v>
      </c>
    </row>
    <row r="6" spans="1:131" ht="16" x14ac:dyDescent="0.2">
      <c r="A6" s="30">
        <v>3</v>
      </c>
      <c r="B6" s="21">
        <f t="shared" si="2"/>
        <v>1.9349999999999999E-4</v>
      </c>
      <c r="C6" s="22">
        <f t="shared" si="3"/>
        <v>0.99980650000000004</v>
      </c>
      <c r="D6" s="21">
        <v>2.1499999999999999E-4</v>
      </c>
      <c r="E6" s="22">
        <f t="shared" si="4"/>
        <v>0.99978500000000003</v>
      </c>
      <c r="F6" s="23">
        <f t="shared" si="5"/>
        <v>193.29405129391407</v>
      </c>
      <c r="G6" s="23">
        <f t="shared" si="6"/>
        <v>998935.66560162313</v>
      </c>
      <c r="H6" s="23">
        <f t="shared" si="0"/>
        <v>175.11487040567837</v>
      </c>
      <c r="I6" s="23">
        <f t="shared" si="1"/>
        <v>927611.07062439446</v>
      </c>
      <c r="J6" s="23">
        <f>SUM(H6:$H$113)</f>
        <v>154271.78710669052</v>
      </c>
      <c r="K6" s="23">
        <f>SUM(I6:$I$113)</f>
        <v>31706897.769359089</v>
      </c>
      <c r="L6" s="23">
        <f>SUM(J6:$J$113)</f>
        <v>10607072.914128628</v>
      </c>
      <c r="M6" s="31">
        <f>SUM(K6:$K$113)</f>
        <v>865091430.73883164</v>
      </c>
      <c r="N6" s="26">
        <f>SUM(S$3:S$113)</f>
        <v>74.998413592283427</v>
      </c>
      <c r="O6" s="27">
        <v>4</v>
      </c>
      <c r="P6" s="32">
        <f>PRODUCT($C$3:C6)</f>
        <v>0.99874237155032919</v>
      </c>
      <c r="Q6" s="11">
        <f>PRODUCT($C$4:C7)</f>
        <v>0.99904902965213427</v>
      </c>
      <c r="R6" s="11">
        <f>PRODUCT($C$5:C8)</f>
        <v>0.99924511083740952</v>
      </c>
      <c r="S6" s="11">
        <f>PRODUCT($C$6:C9)</f>
        <v>0.99936025257901417</v>
      </c>
      <c r="T6" s="11">
        <f>PRODUCT($C$7:C10)</f>
        <v>0.99942862204978311</v>
      </c>
      <c r="U6" s="11">
        <f>PRODUCT($C$8:C11)</f>
        <v>0.99947090476835065</v>
      </c>
      <c r="V6" s="11">
        <f>PRODUCT($C$9:C12)</f>
        <v>0.9995005934897172</v>
      </c>
      <c r="W6" s="11">
        <f>PRODUCT($C$10:C13)</f>
        <v>0.9995185869133183</v>
      </c>
      <c r="X6" s="11">
        <f>PRODUCT($C$11:C14)</f>
        <v>0.99952578434754302</v>
      </c>
      <c r="Y6" s="11">
        <f>PRODUCT($C$12:C15)</f>
        <v>0.99950869039509993</v>
      </c>
      <c r="Z6" s="11">
        <f>PRODUCT($C$13:$C16)</f>
        <v>0.99945201146788709</v>
      </c>
      <c r="AA6" s="11">
        <f>PRODUCT($C$14:$C17)</f>
        <v>0.99933866044973341</v>
      </c>
      <c r="AB6" s="11">
        <f>PRODUCT($C$15:$C18)</f>
        <v>0.99914706463937897</v>
      </c>
      <c r="AC6" s="11">
        <f>PRODUCT($C$16:$C19)</f>
        <v>0.99887545906712283</v>
      </c>
      <c r="AD6" s="11">
        <f>PRODUCT($C$17:$C20)</f>
        <v>0.99856615266334603</v>
      </c>
      <c r="AE6" s="11">
        <f>PRODUCT($C$18:$C21)</f>
        <v>0.99827040935245248</v>
      </c>
      <c r="AF6" s="11">
        <f>PRODUCT($C$19:$C22)</f>
        <v>0.9980340455683312</v>
      </c>
      <c r="AG6" s="11">
        <f>PRODUCT($C$20:$C23)</f>
        <v>0.99788218240203364</v>
      </c>
      <c r="AH6" s="11">
        <f>PRODUCT($C$21:$C24)</f>
        <v>0.99779143080637778</v>
      </c>
      <c r="AI6" s="11">
        <f>PRODUCT($C$22:$C25)</f>
        <v>0.99771595810575731</v>
      </c>
      <c r="AJ6" s="11">
        <f>PRODUCT($C$23:$C26)</f>
        <v>0.99762341928248188</v>
      </c>
      <c r="AK6" s="11">
        <f>PRODUCT($C$24:$C27)</f>
        <v>0.99749944482975439</v>
      </c>
      <c r="AL6" s="11">
        <f>PRODUCT($C$25:$C28)</f>
        <v>0.99733775664177637</v>
      </c>
      <c r="AM6" s="11">
        <f>PRODUCT($C$26:$C29)</f>
        <v>0.99714285940568581</v>
      </c>
      <c r="AN6" s="11">
        <f>PRODUCT($C$27:$C30)</f>
        <v>0.99694889088793448</v>
      </c>
      <c r="AO6" s="11">
        <f>PRODUCT($C$28:$C31)</f>
        <v>0.99676662332647559</v>
      </c>
      <c r="AP6" s="11">
        <f>PRODUCT($C$29:$C32)</f>
        <v>0.99659874345733446</v>
      </c>
      <c r="AQ6" s="11">
        <f>PRODUCT($C$30:$C33)</f>
        <v>0.99644075637966334</v>
      </c>
      <c r="AR6" s="11">
        <f>PRODUCT($C$31:$C34)</f>
        <v>0.99626034989607093</v>
      </c>
      <c r="AS6" s="11">
        <f>PRODUCT($C$32:$C35)</f>
        <v>0.99604138094870287</v>
      </c>
      <c r="AT6" s="11">
        <f>PRODUCT($C$33:$C36)</f>
        <v>0.99577489733363977</v>
      </c>
      <c r="AU6" s="11">
        <f>PRODUCT($C$34:$C37)</f>
        <v>0.99545913432406663</v>
      </c>
      <c r="AV6" s="11">
        <f>PRODUCT($C$35:$C38)</f>
        <v>0.9950959210623942</v>
      </c>
      <c r="AW6" s="11">
        <f>PRODUCT($C$36:$C39)</f>
        <v>0.99469067509356746</v>
      </c>
      <c r="AX6" s="11">
        <f>PRODUCT($C$37:$C40)</f>
        <v>0.99424343422698513</v>
      </c>
      <c r="AY6" s="11">
        <f>PRODUCT($C$38:$C41)</f>
        <v>0.99376320048105926</v>
      </c>
      <c r="AZ6" s="11">
        <f>PRODUCT($C$39:$C42)</f>
        <v>0.99326433915866685</v>
      </c>
      <c r="BA6" s="11">
        <f>PRODUCT($C$40:$C43)</f>
        <v>0.99273344034021405</v>
      </c>
      <c r="BB6" s="11">
        <f>PRODUCT($C$41:$C44)</f>
        <v>0.99217411966697766</v>
      </c>
      <c r="BC6" s="11">
        <f>PRODUCT($C$42:$C45)</f>
        <v>0.99155958044553916</v>
      </c>
      <c r="BD6" s="11">
        <f>PRODUCT($C$43:$C46)</f>
        <v>0.99085682995713875</v>
      </c>
      <c r="BE6" s="11">
        <f>PRODUCT($C$44:$C47)</f>
        <v>0.99006600823112456</v>
      </c>
      <c r="BF6" s="11">
        <f>PRODUCT($C$45:$C48)</f>
        <v>0.98918281973883504</v>
      </c>
      <c r="BG6" s="11">
        <f>PRODUCT($C$46:$C49)</f>
        <v>0.98822083234823899</v>
      </c>
      <c r="BH6" s="11">
        <f>PRODUCT($C$47:$C50)</f>
        <v>0.98718823675566991</v>
      </c>
      <c r="BI6" s="11">
        <f>PRODUCT($C$48:$C51)</f>
        <v>0.98608163147404337</v>
      </c>
      <c r="BJ6" s="11">
        <f>PRODUCT($C$49:$C52)</f>
        <v>0.98488162578122684</v>
      </c>
      <c r="BK6" s="11">
        <f>PRODUCT($C$50:$C53)</f>
        <v>0.98361694696112789</v>
      </c>
      <c r="BL6" s="11">
        <f>PRODUCT($C$51:$C54)</f>
        <v>0.98229222302954633</v>
      </c>
      <c r="BM6" s="11">
        <f>PRODUCT($C$52:$C55)</f>
        <v>0.98090940054363451</v>
      </c>
      <c r="BN6" s="11">
        <f>PRODUCT($C$53:$C56)</f>
        <v>0.97950410541081634</v>
      </c>
      <c r="BO6" s="11">
        <f>PRODUCT($C$54:$C57)</f>
        <v>0.97807112773651539</v>
      </c>
      <c r="BP6" s="11">
        <f>PRODUCT($C$55:$C58)</f>
        <v>0.97659816517091103</v>
      </c>
      <c r="BQ6" s="11">
        <f>PRODUCT($C$56:$C59)</f>
        <v>0.97505175735635718</v>
      </c>
      <c r="BR6" s="11">
        <f>PRODUCT($C$57:$C60)</f>
        <v>0.97331393491786977</v>
      </c>
      <c r="BS6" s="11">
        <f>PRODUCT($C$58:$C61)</f>
        <v>0.97126041305837207</v>
      </c>
      <c r="BT6" s="11">
        <f>PRODUCT($C$59:$C62)</f>
        <v>0.96875202645232572</v>
      </c>
      <c r="BU6" s="11">
        <f>PRODUCT($C$60:$C63)</f>
        <v>0.96589516953208354</v>
      </c>
      <c r="BV6" s="11">
        <f>PRODUCT($C$61:$C64)</f>
        <v>0.96295226607835716</v>
      </c>
      <c r="BW6" s="11">
        <f>PRODUCT($C$62:$C65)</f>
        <v>0.95988697257028988</v>
      </c>
      <c r="BX6" s="11">
        <f>PRODUCT($C$63:$C66)</f>
        <v>0.95669714550354368</v>
      </c>
      <c r="BY6" s="11">
        <f>PRODUCT($C$64:$C67)</f>
        <v>0.95318573389787398</v>
      </c>
      <c r="BZ6" s="11">
        <f>PRODUCT($C$65:$C68)</f>
        <v>0.94909011629943896</v>
      </c>
      <c r="CA6" s="11">
        <f>PRODUCT($C$66:$C69)</f>
        <v>0.94451106294887954</v>
      </c>
      <c r="CB6" s="11">
        <f>PRODUCT($C$67:$C70)</f>
        <v>0.93952089099111524</v>
      </c>
      <c r="CC6" s="11">
        <f>PRODUCT($C$68:$C71)</f>
        <v>0.93408585922856668</v>
      </c>
      <c r="CD6" s="11">
        <f>PRODUCT($C$69:$C72)</f>
        <v>0.92815133383360449</v>
      </c>
      <c r="CE6" s="11">
        <f>PRODUCT($C$70:$C73)</f>
        <v>0.9216445395869588</v>
      </c>
      <c r="CF6" s="11">
        <f>PRODUCT($C$71:$C74)</f>
        <v>0.91449842512795465</v>
      </c>
      <c r="CG6" s="11">
        <f>PRODUCT($C$72:$C75)</f>
        <v>0.9067824249098223</v>
      </c>
      <c r="CH6" s="11">
        <f>PRODUCT($C$73:$C76)</f>
        <v>0.89850364873481603</v>
      </c>
      <c r="CI6" s="11">
        <f>PRODUCT($C$74:$C77)</f>
        <v>0.88964073889986095</v>
      </c>
      <c r="CJ6" s="11">
        <f>PRODUCT($C$75:$C78)</f>
        <v>0.88017801452978162</v>
      </c>
      <c r="CK6" s="11">
        <f>PRODUCT($C$76:$C79)</f>
        <v>0.8700810812262193</v>
      </c>
      <c r="CL6" s="11">
        <f>PRODUCT($C$77:$C80)</f>
        <v>0.85931466436846127</v>
      </c>
      <c r="CM6" s="11">
        <f>PRODUCT($C$78:$C81)</f>
        <v>0.84780300682727783</v>
      </c>
      <c r="CN6" s="11">
        <f>PRODUCT($C$79:$C82)</f>
        <v>0.83545497597093055</v>
      </c>
      <c r="CO6" s="11">
        <f>PRODUCT($C$80:$C83)</f>
        <v>0.82213632034158246</v>
      </c>
      <c r="CP6" s="11">
        <f>PRODUCT($C$81:$C84)</f>
        <v>0.8077516162332431</v>
      </c>
      <c r="CQ6" s="11">
        <f>PRODUCT($C$82:$C85)</f>
        <v>0.79228209216865442</v>
      </c>
      <c r="CR6" s="11">
        <f>PRODUCT($C$83:$C86)</f>
        <v>0.77569101647720062</v>
      </c>
      <c r="CS6" s="11">
        <f>PRODUCT($C$84:$C87)</f>
        <v>0.75804706936352872</v>
      </c>
      <c r="CT6" s="11">
        <f>PRODUCT($C$85:$C88)</f>
        <v>0.73934629769279214</v>
      </c>
      <c r="CU6" s="11">
        <f>PRODUCT($C$86:$C89)</f>
        <v>0.7195124316991518</v>
      </c>
      <c r="CV6" s="11">
        <f>PRODUCT($C$87:$C90)</f>
        <v>0.69853126223994833</v>
      </c>
      <c r="CW6" s="11">
        <f>PRODUCT($C$88:$C91)</f>
        <v>0.67617302014306691</v>
      </c>
      <c r="CX6" s="11">
        <f>PRODUCT($C$89:$C92)</f>
        <v>0.65221399528571833</v>
      </c>
      <c r="CY6" s="11">
        <f>PRODUCT($C$90:$C93)</f>
        <v>0.62620755174081644</v>
      </c>
      <c r="CZ6" s="11">
        <f>PRODUCT($C$91:$C94)</f>
        <v>0.59763213064839227</v>
      </c>
      <c r="DA6" s="11">
        <f>PRODUCT($C$92:$C95)</f>
        <v>0.56744458313981105</v>
      </c>
      <c r="DB6" s="11">
        <f>PRODUCT($C$93:$C96)</f>
        <v>0.53583389202841603</v>
      </c>
      <c r="DC6" s="11">
        <f>PRODUCT($C$94:$C97)</f>
        <v>0.50320884896533913</v>
      </c>
      <c r="DD6" s="11">
        <f>PRODUCT($C$95:$C98)</f>
        <v>0.4700443264574945</v>
      </c>
      <c r="DE6" s="11">
        <f>PRODUCT($C$96:$C99)</f>
        <v>0.43577939743072946</v>
      </c>
      <c r="DF6" s="11">
        <f>PRODUCT($C$97:$C100)</f>
        <v>0.40058930877422377</v>
      </c>
      <c r="DG6" s="11">
        <f>PRODUCT($C$98:$C101)</f>
        <v>0.3646912090963822</v>
      </c>
      <c r="DH6" s="11">
        <f>PRODUCT($C$99:$C102)</f>
        <v>0.32835287826450427</v>
      </c>
      <c r="DI6" s="11">
        <f>PRODUCT($C$100:$C103)</f>
        <v>0.29189261230082669</v>
      </c>
      <c r="DJ6" s="11">
        <f>PRODUCT($C$101:$C104)</f>
        <v>0.2556803062554992</v>
      </c>
      <c r="DK6" s="11">
        <f>PRODUCT($C$102:$C105)</f>
        <v>0.22013812981652178</v>
      </c>
      <c r="DL6" s="11">
        <f>PRODUCT($C$103:$C106)</f>
        <v>0.18573282516967962</v>
      </c>
      <c r="DM6" s="11">
        <f>PRODUCT($C$104:$C107)</f>
        <v>0.15296931019867202</v>
      </c>
      <c r="DN6" s="11">
        <f>PRODUCT($C$105:$C108)</f>
        <v>0.12237336708972966</v>
      </c>
      <c r="DO6" s="11">
        <f>PRODUCT($C$106:$C109)</f>
        <v>9.4470933448077291E-2</v>
      </c>
      <c r="DP6" s="11">
        <f>PRODUCT($C$107:$C110)</f>
        <v>6.9757411788697349E-2</v>
      </c>
      <c r="DQ6" s="11">
        <f>PRODUCT($C$108:$C111)</f>
        <v>4.8657427301205577E-2</v>
      </c>
      <c r="DR6" s="11">
        <f>PRODUCT($C$109:$C112)</f>
        <v>3.1477228969299789E-2</v>
      </c>
      <c r="DS6" s="11">
        <f>PRODUCT($C$110:$C113)</f>
        <v>6.33272528104441E-3</v>
      </c>
      <c r="DT6" s="11">
        <f>PRODUCT($C$111:$C114)</f>
        <v>1.4018831343783993E-2</v>
      </c>
      <c r="DU6" s="11">
        <f>PRODUCT($C$112:$C115)</f>
        <v>3.4845219999999989E-2</v>
      </c>
      <c r="DV6" s="11">
        <f>PRODUCT($C$113:$C116)</f>
        <v>9.9999999999999978E-2</v>
      </c>
    </row>
    <row r="7" spans="1:131" ht="16" x14ac:dyDescent="0.2">
      <c r="A7" s="30">
        <v>4</v>
      </c>
      <c r="B7" s="21">
        <f t="shared" si="2"/>
        <v>1.629E-4</v>
      </c>
      <c r="C7" s="22">
        <f t="shared" si="3"/>
        <v>0.99983710000000003</v>
      </c>
      <c r="D7" s="21">
        <v>1.8100000000000001E-4</v>
      </c>
      <c r="E7" s="22">
        <f t="shared" si="4"/>
        <v>0.99981900000000001</v>
      </c>
      <c r="F7" s="23">
        <f t="shared" si="5"/>
        <v>162.69513232554863</v>
      </c>
      <c r="G7" s="23">
        <f t="shared" si="6"/>
        <v>998742.37155032926</v>
      </c>
      <c r="H7" s="23">
        <f t="shared" si="0"/>
        <v>143.7987902791339</v>
      </c>
      <c r="I7" s="23">
        <f t="shared" si="1"/>
        <v>904811.29549485736</v>
      </c>
      <c r="J7" s="23">
        <f>SUM(H7:$H$113)</f>
        <v>154096.67223628482</v>
      </c>
      <c r="K7" s="23">
        <f>SUM(I7:$I$113)</f>
        <v>30779286.698734693</v>
      </c>
      <c r="L7" s="23">
        <f>SUM(J7:$J$113)</f>
        <v>10452801.127021939</v>
      </c>
      <c r="M7" s="31">
        <f>SUM(K7:$K$113)</f>
        <v>833384532.96947265</v>
      </c>
      <c r="N7" s="26">
        <f>SUM(T$3:T$113)</f>
        <v>74.012938326127738</v>
      </c>
      <c r="O7" s="27">
        <v>5</v>
      </c>
      <c r="P7" s="32">
        <f>PRODUCT($C$3:C7)</f>
        <v>0.99857967641800371</v>
      </c>
      <c r="Q7" s="11">
        <f>PRODUCT($C$4:C8)</f>
        <v>0.99889977172710431</v>
      </c>
      <c r="R7" s="11">
        <f>PRODUCT($C$5:C9)</f>
        <v>0.99911111206804615</v>
      </c>
      <c r="S7" s="11">
        <f>PRODUCT($C$6:C10)</f>
        <v>0.99923523261141656</v>
      </c>
      <c r="T7" s="11">
        <f>PRODUCT($C$7:C11)</f>
        <v>0.99930809095796391</v>
      </c>
      <c r="U7" s="11">
        <f>PRODUCT($C$8:C12)</f>
        <v>0.99935126810104991</v>
      </c>
      <c r="V7" s="11">
        <f>PRODUCT($C$9:C13)</f>
        <v>0.99938455147081307</v>
      </c>
      <c r="W7" s="11">
        <f>PRODUCT($C$10:C14)</f>
        <v>0.99940074367192122</v>
      </c>
      <c r="X7" s="11">
        <f>PRODUCT($C$11:C15)</f>
        <v>0.99938814964703837</v>
      </c>
      <c r="Y7" s="11">
        <f>PRODUCT($C$12:C16)</f>
        <v>0.99933237706211431</v>
      </c>
      <c r="Z7" s="11">
        <f>PRODUCT($C$13:$C17)</f>
        <v>0.99922263723125526</v>
      </c>
      <c r="AA7" s="11">
        <f>PRODUCT($C$14:$C18)</f>
        <v>0.99902926520045809</v>
      </c>
      <c r="AB7" s="11">
        <f>PRODUCT($C$15:$C19)</f>
        <v>0.9987379139164092</v>
      </c>
      <c r="AC7" s="11">
        <f>PRODUCT($C$16:$C20)</f>
        <v>0.99839000559401625</v>
      </c>
      <c r="AD7" s="11">
        <f>PRODUCT($C$17:$C21)</f>
        <v>0.99804130629350618</v>
      </c>
      <c r="AE7" s="11">
        <f>PRODUCT($C$18:$C22)</f>
        <v>0.9977250542278232</v>
      </c>
      <c r="AF7" s="11">
        <f>PRODUCT($C$19:$C23)</f>
        <v>0.99747354964834001</v>
      </c>
      <c r="AG7" s="11">
        <f>PRODUCT($C$20:$C24)</f>
        <v>0.99730650417100586</v>
      </c>
      <c r="AH7" s="11">
        <f>PRODUCT($C$21:$C25)</f>
        <v>0.99719155859817699</v>
      </c>
      <c r="AI7" s="11">
        <f>PRODUCT($C$22:$C26)</f>
        <v>0.99707841760852778</v>
      </c>
      <c r="AJ7" s="11">
        <f>PRODUCT($C$23:$C27)</f>
        <v>0.99693924914153798</v>
      </c>
      <c r="AK7" s="11">
        <f>PRODUCT($C$24:$C28)</f>
        <v>0.99676239248996967</v>
      </c>
      <c r="AL7" s="11">
        <f>PRODUCT($C$25:$C29)</f>
        <v>0.99654337711861118</v>
      </c>
      <c r="AM7" s="11">
        <f>PRODUCT($C$26:$C30)</f>
        <v>0.99631184054665711</v>
      </c>
      <c r="AN7" s="11">
        <f>PRODUCT($C$27:$C31)</f>
        <v>0.99608304077619825</v>
      </c>
      <c r="AO7" s="11">
        <f>PRODUCT($C$28:$C32)</f>
        <v>0.99586235664579381</v>
      </c>
      <c r="AP7" s="11">
        <f>PRODUCT($C$29:$C33)</f>
        <v>0.99564709131720708</v>
      </c>
      <c r="AQ7" s="11">
        <f>PRODUCT($C$30:$C34)</f>
        <v>0.99543006652046739</v>
      </c>
      <c r="AR7" s="11">
        <f>PRODUCT($C$31:$C35)</f>
        <v>0.995176319009349</v>
      </c>
      <c r="AS7" s="11">
        <f>PRODUCT($C$32:$C36)</f>
        <v>0.99487153034677867</v>
      </c>
      <c r="AT7" s="11">
        <f>PRODUCT($C$33:$C37)</f>
        <v>0.9945085703967006</v>
      </c>
      <c r="AU7" s="11">
        <f>PRODUCT($C$34:$C38)</f>
        <v>0.99408659526966059</v>
      </c>
      <c r="AV7" s="11">
        <f>PRODUCT($C$35:$C39)</f>
        <v>0.9936083521699981</v>
      </c>
      <c r="AW7" s="11">
        <f>PRODUCT($C$36:$C40)</f>
        <v>0.99307569531348561</v>
      </c>
      <c r="AX7" s="11">
        <f>PRODUCT($C$37:$C41)</f>
        <v>0.99249943181900757</v>
      </c>
      <c r="AY7" s="11">
        <f>PRODUCT($C$38:$C42)</f>
        <v>0.99189482628783476</v>
      </c>
      <c r="AZ7" s="11">
        <f>PRODUCT($C$39:$C43)</f>
        <v>0.99124940312024956</v>
      </c>
      <c r="BA7" s="11">
        <f>PRODUCT($C$40:$C44)</f>
        <v>0.9905632257662863</v>
      </c>
      <c r="BB7" s="11">
        <f>PRODUCT($C$41:$C45)</f>
        <v>0.98982028578547965</v>
      </c>
      <c r="BC7" s="11">
        <f>PRODUCT($C$42:$C46)</f>
        <v>0.9889939200311364</v>
      </c>
      <c r="BD7" s="11">
        <f>PRODUCT($C$43:$C47)</f>
        <v>0.98805756032682679</v>
      </c>
      <c r="BE7" s="11">
        <f>PRODUCT($C$44:$C48)</f>
        <v>0.98702036717660402</v>
      </c>
      <c r="BF7" s="11">
        <f>PRODUCT($C$45:$C49)</f>
        <v>0.98587637724557609</v>
      </c>
      <c r="BG7" s="11">
        <f>PRODUCT($C$46:$C50)</f>
        <v>0.98463388719306466</v>
      </c>
      <c r="BH7" s="11">
        <f>PRODUCT($C$47:$C51)</f>
        <v>0.98329585225696603</v>
      </c>
      <c r="BI7" s="11">
        <f>PRODUCT($C$48:$C52)</f>
        <v>0.98185193292399864</v>
      </c>
      <c r="BJ7" s="11">
        <f>PRODUCT($C$49:$C53)</f>
        <v>0.98032910895421566</v>
      </c>
      <c r="BK7" s="11">
        <f>PRODUCT($C$50:$C54)</f>
        <v>0.978726796947616</v>
      </c>
      <c r="BL7" s="11">
        <f>PRODUCT($C$51:$C55)</f>
        <v>0.97704177286823113</v>
      </c>
      <c r="BM7" s="11">
        <f>PRODUCT($C$52:$C56)</f>
        <v>0.9753026205010672</v>
      </c>
      <c r="BN7" s="11">
        <f>PRODUCT($C$53:$C57)</f>
        <v>0.97355009175566609</v>
      </c>
      <c r="BO7" s="11">
        <f>PRODUCT($C$54:$C58)</f>
        <v>0.9717429097329473</v>
      </c>
      <c r="BP7" s="11">
        <f>PRODUCT($C$55:$C59)</f>
        <v>0.96984000820811178</v>
      </c>
      <c r="BQ7" s="11">
        <f>PRODUCT($C$56:$C60)</f>
        <v>0.9677505697972727</v>
      </c>
      <c r="BR7" s="11">
        <f>PRODUCT($C$57:$C61)</f>
        <v>0.96535650951155527</v>
      </c>
      <c r="BS7" s="11">
        <f>PRODUCT($C$58:$C62)</f>
        <v>0.96248410396597661</v>
      </c>
      <c r="BT7" s="11">
        <f>PRODUCT($C$59:$C63)</f>
        <v>0.95921107836940467</v>
      </c>
      <c r="BU7" s="11">
        <f>PRODUCT($C$60:$C64)</f>
        <v>0.95574167950996236</v>
      </c>
      <c r="BV7" s="11">
        <f>PRODUCT($C$61:$C65)</f>
        <v>0.95203932063734431</v>
      </c>
      <c r="BW7" s="11">
        <f>PRODUCT($C$62:$C66)</f>
        <v>0.94805243009677354</v>
      </c>
      <c r="BX7" s="11">
        <f>PRODUCT($C$63:$C67)</f>
        <v>0.94379809356043398</v>
      </c>
      <c r="BY7" s="11">
        <f>PRODUCT($C$64:$C68)</f>
        <v>0.93911328099689939</v>
      </c>
      <c r="BZ7" s="11">
        <f>PRODUCT($C$65:$C69)</f>
        <v>0.93380710797469235</v>
      </c>
      <c r="CA7" s="11">
        <f>PRODUCT($C$66:$C70)</f>
        <v>0.92793744397399658</v>
      </c>
      <c r="CB7" s="11">
        <f>PRODUCT($C$67:$C71)</f>
        <v>0.92149167299717394</v>
      </c>
      <c r="CC7" s="11">
        <f>PRODUCT($C$68:$C72)</f>
        <v>0.91444847880141866</v>
      </c>
      <c r="CD7" s="11">
        <f>PRODUCT($C$69:$C73)</f>
        <v>0.90680348189489801</v>
      </c>
      <c r="CE7" s="11">
        <f>PRODUCT($C$70:$C74)</f>
        <v>0.89845144691270695</v>
      </c>
      <c r="CF7" s="11">
        <f>PRODUCT($C$71:$C75)</f>
        <v>0.88938145153228776</v>
      </c>
      <c r="CG7" s="11">
        <f>PRODUCT($C$72:$C76)</f>
        <v>0.87961431667709911</v>
      </c>
      <c r="CH7" s="11">
        <f>PRODUCT($C$73:$C77)</f>
        <v>0.86917864604886852</v>
      </c>
      <c r="CI7" s="11">
        <f>PRODUCT($C$74:$C78)</f>
        <v>0.85802842281194103</v>
      </c>
      <c r="CJ7" s="11">
        <f>PRODUCT($C$75:$C79)</f>
        <v>0.84618404330601682</v>
      </c>
      <c r="CK7" s="11">
        <f>PRODUCT($C$76:$C80)</f>
        <v>0.83356873770931794</v>
      </c>
      <c r="CL7" s="11">
        <f>PRODUCT($C$77:$C81)</f>
        <v>0.82013275141165176</v>
      </c>
      <c r="CM7" s="11">
        <f>PRODUCT($C$78:$C82)</f>
        <v>0.80576808594577454</v>
      </c>
      <c r="CN7" s="11">
        <f>PRODUCT($C$79:$C83)</f>
        <v>0.79038401801824598</v>
      </c>
      <c r="CO7" s="11">
        <f>PRODUCT($C$80:$C84)</f>
        <v>0.77385488508414646</v>
      </c>
      <c r="CP7" s="11">
        <f>PRODUCT($C$81:$C85)</f>
        <v>0.75615664329666799</v>
      </c>
      <c r="CQ7" s="11">
        <f>PRODUCT($C$82:$C86)</f>
        <v>0.73723148018924456</v>
      </c>
      <c r="CR7" s="11">
        <f>PRODUCT($C$83:$C87)</f>
        <v>0.71715209767491894</v>
      </c>
      <c r="CS7" s="11">
        <f>PRODUCT($C$84:$C88)</f>
        <v>0.69592685553744715</v>
      </c>
      <c r="CT7" s="11">
        <f>PRODUCT($C$85:$C89)</f>
        <v>0.67355371902685479</v>
      </c>
      <c r="CU7" s="11">
        <f>PRODUCT($C$86:$C90)</f>
        <v>0.64999479542697269</v>
      </c>
      <c r="CV7" s="11">
        <f>PRODUCT($C$87:$C91)</f>
        <v>0.62514440606653399</v>
      </c>
      <c r="CW7" s="11">
        <f>PRODUCT($C$88:$C92)</f>
        <v>0.59876655846424298</v>
      </c>
      <c r="CX7" s="11">
        <f>PRODUCT($C$89:$C93)</f>
        <v>0.5704829072302805</v>
      </c>
      <c r="CY7" s="11">
        <f>PRODUCT($C$90:$C94)</f>
        <v>0.53989028873904499</v>
      </c>
      <c r="CZ7" s="11">
        <f>PRODUCT($C$91:$C95)</f>
        <v>0.50782953616864224</v>
      </c>
      <c r="DA7" s="11">
        <f>PRODUCT($C$92:$C96)</f>
        <v>0.4744930748205114</v>
      </c>
      <c r="DB7" s="11">
        <f>PRODUCT($C$93:$C97)</f>
        <v>0.44015008751229096</v>
      </c>
      <c r="DC7" s="11">
        <f>PRODUCT($C$94:$C98)</f>
        <v>0.40525280544096909</v>
      </c>
      <c r="DD7" s="11">
        <f>PRODUCT($C$95:$C99)</f>
        <v>0.37029744205519838</v>
      </c>
      <c r="DE7" s="11">
        <f>PRODUCT($C$96:$C100)</f>
        <v>0.33496989575398267</v>
      </c>
      <c r="DF7" s="11">
        <f>PRODUCT($C$97:$C101)</f>
        <v>0.29956833635716218</v>
      </c>
      <c r="DG7" s="11">
        <f>PRODUCT($C$98:$C102)</f>
        <v>0.26443478759347672</v>
      </c>
      <c r="DH7" s="11">
        <f>PRODUCT($C$99:$C103)</f>
        <v>0.22995083996526025</v>
      </c>
      <c r="DI7" s="11">
        <f>PRODUCT($C$100:$C104)</f>
        <v>0.19653339748895518</v>
      </c>
      <c r="DJ7" s="11">
        <f>PRODUCT($C$101:$C105)</f>
        <v>0.16462349811507448</v>
      </c>
      <c r="DK7" s="11">
        <f>PRODUCT($C$102:$C106)</f>
        <v>0.13467344138778092</v>
      </c>
      <c r="DL7" s="11">
        <f>PRODUCT($C$103:$C107)</f>
        <v>0.10712688603495522</v>
      </c>
      <c r="DM7" s="11">
        <f>PRODUCT($C$104:$C108)</f>
        <v>8.2394869149758021E-2</v>
      </c>
      <c r="DN7" s="11">
        <f>PRODUCT($C$105:$C109)</f>
        <v>6.0826489776172915E-2</v>
      </c>
      <c r="DO7" s="11">
        <f>PRODUCT($C$106:$C110)</f>
        <v>4.2675345319406609E-2</v>
      </c>
      <c r="DP7" s="11">
        <f>PRODUCT($C$107:$C111)</f>
        <v>2.8064606590075702E-2</v>
      </c>
      <c r="DQ7" s="11">
        <f>PRODUCT($C$108:$C112)</f>
        <v>1.6954787589445144E-2</v>
      </c>
      <c r="DR7" s="11">
        <f>PRODUCT($C$109:$C113)</f>
        <v>3.1477228969299781E-3</v>
      </c>
      <c r="DS7" s="11">
        <f>PRODUCT($C$110:$C114)</f>
        <v>6.33272528104441E-3</v>
      </c>
      <c r="DT7" s="33">
        <f>PRODUCT($C$111:$C115)</f>
        <v>1.4018831343783993E-2</v>
      </c>
      <c r="DU7" s="11">
        <f>PRODUCT($C$112:$C116)</f>
        <v>3.4845219999999989E-2</v>
      </c>
      <c r="DV7" s="11">
        <f>PRODUCT($C$113:$C117)</f>
        <v>9.9999999999999978E-2</v>
      </c>
    </row>
    <row r="8" spans="1:131" ht="16" x14ac:dyDescent="0.2">
      <c r="A8" s="30">
        <v>5</v>
      </c>
      <c r="B8" s="21">
        <f t="shared" si="2"/>
        <v>1.494E-4</v>
      </c>
      <c r="C8" s="22">
        <f t="shared" si="3"/>
        <v>0.99985060000000003</v>
      </c>
      <c r="D8" s="21">
        <v>1.66E-4</v>
      </c>
      <c r="E8" s="22">
        <f t="shared" si="4"/>
        <v>0.999834</v>
      </c>
      <c r="F8" s="23">
        <f t="shared" si="5"/>
        <v>149.18780365684975</v>
      </c>
      <c r="G8" s="23">
        <f t="shared" si="6"/>
        <v>998579.67641800374</v>
      </c>
      <c r="H8" s="23">
        <f t="shared" si="0"/>
        <v>128.64417553283263</v>
      </c>
      <c r="I8" s="23">
        <f t="shared" si="1"/>
        <v>882598.9285217768</v>
      </c>
      <c r="J8" s="23">
        <f>SUM(H8:$H$113)</f>
        <v>153952.87344600569</v>
      </c>
      <c r="K8" s="23">
        <f>SUM(I8:$I$113)</f>
        <v>29874475.403239831</v>
      </c>
      <c r="L8" s="23">
        <f>SUM(J8:$J$113)</f>
        <v>10298704.454785652</v>
      </c>
      <c r="M8" s="31">
        <f>SUM(K8:$K$113)</f>
        <v>802605246.27073789</v>
      </c>
      <c r="N8" s="26">
        <f>SUM(U$3:U$113)</f>
        <v>73.025001865012328</v>
      </c>
      <c r="O8" s="27">
        <v>6</v>
      </c>
      <c r="P8" s="32">
        <f>PRODUCT($C$3:C8)</f>
        <v>0.99843048861434691</v>
      </c>
      <c r="Q8" s="11">
        <f>PRODUCT($C$4:C9)</f>
        <v>0.99876581926771568</v>
      </c>
      <c r="R8" s="11">
        <f>PRODUCT($C$5:C10)</f>
        <v>0.99898612326792646</v>
      </c>
      <c r="S8" s="11">
        <f>PRODUCT($C$6:C11)</f>
        <v>0.99911472484236363</v>
      </c>
      <c r="T8" s="11">
        <f>PRODUCT($C$7:C12)</f>
        <v>0.99918847377947628</v>
      </c>
      <c r="U8" s="11">
        <f>PRODUCT($C$8:C13)</f>
        <v>0.99923524341882342</v>
      </c>
      <c r="V8" s="11">
        <f>PRODUCT($C$9:C14)</f>
        <v>0.99926672403219463</v>
      </c>
      <c r="W8" s="11">
        <f>PRODUCT($C$10:C15)</f>
        <v>0.99926312618951763</v>
      </c>
      <c r="X8" s="11">
        <f>PRODUCT($C$11:C16)</f>
        <v>0.99921185757744069</v>
      </c>
      <c r="Y8" s="11">
        <f>PRODUCT($C$12:C17)</f>
        <v>0.99910303028157854</v>
      </c>
      <c r="Z8" s="11">
        <f>PRODUCT($C$13:$C18)</f>
        <v>0.9989132779027684</v>
      </c>
      <c r="AA8" s="11">
        <f>PRODUCT($C$14:$C19)</f>
        <v>0.99862016271635856</v>
      </c>
      <c r="AB8" s="11">
        <f>PRODUCT($C$15:$C20)</f>
        <v>0.99825252729024583</v>
      </c>
      <c r="AC8" s="11">
        <f>PRODUCT($C$16:$C21)</f>
        <v>0.99786525180707597</v>
      </c>
      <c r="AD8" s="11">
        <f>PRODUCT($C$17:$C22)</f>
        <v>0.99749607632787807</v>
      </c>
      <c r="AE8" s="11">
        <f>PRODUCT($C$18:$C23)</f>
        <v>0.99716473183736876</v>
      </c>
      <c r="AF8" s="11">
        <f>PRODUCT($C$19:$C24)</f>
        <v>0.9968981071575479</v>
      </c>
      <c r="AG8" s="11">
        <f>PRODUCT($C$20:$C25)</f>
        <v>0.99670692350069823</v>
      </c>
      <c r="AH8" s="11">
        <f>PRODUCT($C$21:$C26)</f>
        <v>0.99655435319223284</v>
      </c>
      <c r="AI8" s="11">
        <f>PRODUCT($C$22:$C27)</f>
        <v>0.99639462122973188</v>
      </c>
      <c r="AJ8" s="11">
        <f>PRODUCT($C$23:$C28)</f>
        <v>0.99620261073034733</v>
      </c>
      <c r="AK8" s="11">
        <f>PRODUCT($C$24:$C29)</f>
        <v>0.99596847124435139</v>
      </c>
      <c r="AL8" s="11">
        <f>PRODUCT($C$25:$C30)</f>
        <v>0.99571285786812058</v>
      </c>
      <c r="AM8" s="11">
        <f>PRODUCT($C$26:$C31)</f>
        <v>0.99544654371314234</v>
      </c>
      <c r="AN8" s="11">
        <f>PRODUCT($C$27:$C32)</f>
        <v>0.99517939424160606</v>
      </c>
      <c r="AO8" s="11">
        <f>PRODUCT($C$28:$C33)</f>
        <v>0.99491140768143271</v>
      </c>
      <c r="AP8" s="11">
        <f>PRODUCT($C$29:$C34)</f>
        <v>0.99463720647248399</v>
      </c>
      <c r="AQ8" s="11">
        <f>PRODUCT($C$30:$C35)</f>
        <v>0.99434693906508642</v>
      </c>
      <c r="AR8" s="11">
        <f>PRODUCT($C$31:$C36)</f>
        <v>0.9940074844226725</v>
      </c>
      <c r="AS8" s="11">
        <f>PRODUCT($C$32:$C37)</f>
        <v>0.99360635222163673</v>
      </c>
      <c r="AT8" s="11">
        <f>PRODUCT($C$33:$C38)</f>
        <v>0.99313734197983761</v>
      </c>
      <c r="AU8" s="11">
        <f>PRODUCT($C$34:$C39)</f>
        <v>0.99260053521839198</v>
      </c>
      <c r="AV8" s="11">
        <f>PRODUCT($C$35:$C40)</f>
        <v>0.99199512964941494</v>
      </c>
      <c r="AW8" s="11">
        <f>PRODUCT($C$36:$C41)</f>
        <v>0.99133374123633622</v>
      </c>
      <c r="AX8" s="11">
        <f>PRODUCT($C$37:$C42)</f>
        <v>0.99063343363724465</v>
      </c>
      <c r="AY8" s="11">
        <f>PRODUCT($C$38:$C43)</f>
        <v>0.98988266844322725</v>
      </c>
      <c r="AZ8" s="11">
        <f>PRODUCT($C$39:$C44)</f>
        <v>0.98908243280008845</v>
      </c>
      <c r="BA8" s="11">
        <f>PRODUCT($C$40:$C45)</f>
        <v>0.98821321356947833</v>
      </c>
      <c r="BB8" s="11">
        <f>PRODUCT($C$41:$C46)</f>
        <v>0.98725912579600972</v>
      </c>
      <c r="BC8" s="11">
        <f>PRODUCT($C$42:$C47)</f>
        <v>0.98619991330765644</v>
      </c>
      <c r="BD8" s="11">
        <f>PRODUCT($C$43:$C48)</f>
        <v>0.98501809765974946</v>
      </c>
      <c r="BE8" s="11">
        <f>PRODUCT($C$44:$C49)</f>
        <v>0.98372115289727957</v>
      </c>
      <c r="BF8" s="11">
        <f>PRODUCT($C$45:$C50)</f>
        <v>0.98229794175908791</v>
      </c>
      <c r="BG8" s="11">
        <f>PRODUCT($C$46:$C51)</f>
        <v>0.98075157423925119</v>
      </c>
      <c r="BH8" s="11">
        <f>PRODUCT($C$47:$C52)</f>
        <v>0.97907810302829501</v>
      </c>
      <c r="BI8" s="11">
        <f>PRODUCT($C$48:$C53)</f>
        <v>0.97731342054925074</v>
      </c>
      <c r="BJ8" s="11">
        <f>PRODUCT($C$49:$C54)</f>
        <v>0.97545530475613895</v>
      </c>
      <c r="BK8" s="11">
        <f>PRODUCT($C$50:$C55)</f>
        <v>0.97349540434525128</v>
      </c>
      <c r="BL8" s="11">
        <f>PRODUCT($C$51:$C56)</f>
        <v>0.97145709979869366</v>
      </c>
      <c r="BM8" s="11">
        <f>PRODUCT($C$52:$C57)</f>
        <v>0.96937414599208938</v>
      </c>
      <c r="BN8" s="11">
        <f>PRODUCT($C$53:$C58)</f>
        <v>0.96725112530699775</v>
      </c>
      <c r="BO8" s="11">
        <f>PRODUCT($C$54:$C59)</f>
        <v>0.96501835162330429</v>
      </c>
      <c r="BP8" s="11">
        <f>PRODUCT($C$55:$C60)</f>
        <v>0.96257784622664944</v>
      </c>
      <c r="BQ8" s="11">
        <f>PRODUCT($C$56:$C61)</f>
        <v>0.95983862823883814</v>
      </c>
      <c r="BR8" s="11">
        <f>PRODUCT($C$57:$C62)</f>
        <v>0.95663354809160883</v>
      </c>
      <c r="BS8" s="11">
        <f>PRODUCT($C$58:$C63)</f>
        <v>0.95300488677124684</v>
      </c>
      <c r="BT8" s="11">
        <f>PRODUCT($C$59:$C64)</f>
        <v>0.94912785151358547</v>
      </c>
      <c r="BU8" s="11">
        <f>PRODUCT($C$60:$C65)</f>
        <v>0.94491045020441178</v>
      </c>
      <c r="BV8" s="11">
        <f>PRODUCT($C$61:$C66)</f>
        <v>0.94030153264927441</v>
      </c>
      <c r="BW8" s="11">
        <f>PRODUCT($C$62:$C67)</f>
        <v>0.93526993398702174</v>
      </c>
      <c r="BX8" s="11">
        <f>PRODUCT($C$63:$C68)</f>
        <v>0.92986423602634516</v>
      </c>
      <c r="BY8" s="11">
        <f>PRODUCT($C$64:$C69)</f>
        <v>0.9239909276556626</v>
      </c>
      <c r="BZ8" s="11">
        <f>PRODUCT($C$65:$C70)</f>
        <v>0.91742131450892794</v>
      </c>
      <c r="CA8" s="11">
        <f>PRODUCT($C$66:$C71)</f>
        <v>0.91013051001162437</v>
      </c>
      <c r="CB8" s="11">
        <f>PRODUCT($C$67:$C72)</f>
        <v>0.90211906140658704</v>
      </c>
      <c r="CC8" s="11">
        <f>PRODUCT($C$68:$C73)</f>
        <v>0.89341579800959448</v>
      </c>
      <c r="CD8" s="11">
        <f>PRODUCT($C$69:$C74)</f>
        <v>0.88398386295336107</v>
      </c>
      <c r="CE8" s="11">
        <f>PRODUCT($C$70:$C75)</f>
        <v>0.87377520838781531</v>
      </c>
      <c r="CF8" s="11">
        <f>PRODUCT($C$71:$C76)</f>
        <v>0.86273469386292889</v>
      </c>
      <c r="CG8" s="11">
        <f>PRODUCT($C$72:$C77)</f>
        <v>0.85090581645511854</v>
      </c>
      <c r="CH8" s="11">
        <f>PRODUCT($C$73:$C78)</f>
        <v>0.83829342587589717</v>
      </c>
      <c r="CI8" s="11">
        <f>PRODUCT($C$74:$C79)</f>
        <v>0.82488990647462512</v>
      </c>
      <c r="CJ8" s="11">
        <f>PRODUCT($C$75:$C80)</f>
        <v>0.81067452225751013</v>
      </c>
      <c r="CK8" s="11">
        <f>PRODUCT($C$76:$C81)</f>
        <v>0.79556075404660742</v>
      </c>
      <c r="CL8" s="11">
        <f>PRODUCT($C$77:$C82)</f>
        <v>0.77946974946391068</v>
      </c>
      <c r="CM8" s="11">
        <f>PRODUCT($C$78:$C83)</f>
        <v>0.76229867039878907</v>
      </c>
      <c r="CN8" s="11">
        <f>PRODUCT($C$79:$C84)</f>
        <v>0.74396729386889204</v>
      </c>
      <c r="CO8" s="11">
        <f>PRODUCT($C$80:$C85)</f>
        <v>0.72442505907037358</v>
      </c>
      <c r="CP8" s="11">
        <f>PRODUCT($C$81:$C86)</f>
        <v>0.70361615755649964</v>
      </c>
      <c r="CQ8" s="11">
        <f>PRODUCT($C$82:$C87)</f>
        <v>0.68159497952009884</v>
      </c>
      <c r="CR8" s="11">
        <f>PRODUCT($C$83:$C88)</f>
        <v>0.65838313272028404</v>
      </c>
      <c r="CS8" s="11">
        <f>PRODUCT($C$84:$C89)</f>
        <v>0.6339980644803086</v>
      </c>
      <c r="CT8" s="11">
        <f>PRODUCT($C$85:$C90)</f>
        <v>0.60847650786803387</v>
      </c>
      <c r="CU8" s="11">
        <f>PRODUCT($C$86:$C91)</f>
        <v>0.58170712221316945</v>
      </c>
      <c r="CV8" s="11">
        <f>PRODUCT($C$87:$C92)</f>
        <v>0.55357956234993355</v>
      </c>
      <c r="CW8" s="11">
        <f>PRODUCT($C$88:$C93)</f>
        <v>0.52373314509344582</v>
      </c>
      <c r="CX8" s="11">
        <f>PRODUCT($C$89:$C94)</f>
        <v>0.49184680166987921</v>
      </c>
      <c r="CY8" s="11">
        <f>PRODUCT($C$90:$C95)</f>
        <v>0.45876421439196113</v>
      </c>
      <c r="CZ8" s="11">
        <f>PRODUCT($C$91:$C96)</f>
        <v>0.42464340177155818</v>
      </c>
      <c r="DA8" s="11">
        <f>PRODUCT($C$92:$C97)</f>
        <v>0.38976289389912011</v>
      </c>
      <c r="DB8" s="11">
        <f>PRODUCT($C$93:$C98)</f>
        <v>0.35446923905690336</v>
      </c>
      <c r="DC8" s="11">
        <f>PRODUCT($C$94:$C99)</f>
        <v>0.31925516125563519</v>
      </c>
      <c r="DD8" s="11">
        <f>PRODUCT($C$95:$C100)</f>
        <v>0.28463597933840623</v>
      </c>
      <c r="DE8" s="11">
        <f>PRODUCT($C$96:$C101)</f>
        <v>0.25049688596983716</v>
      </c>
      <c r="DF8" s="11">
        <f>PRODUCT($C$97:$C102)</f>
        <v>0.21721469401638835</v>
      </c>
      <c r="DG8" s="11">
        <f>PRODUCT($C$98:$C103)</f>
        <v>0.18518796559527079</v>
      </c>
      <c r="DH8" s="11">
        <f>PRODUCT($C$99:$C104)</f>
        <v>0.15482755619465746</v>
      </c>
      <c r="DI8" s="11">
        <f>PRODUCT($C$100:$C105)</f>
        <v>0.12654089736086713</v>
      </c>
      <c r="DJ8" s="11">
        <f>PRODUCT($C$101:$C106)</f>
        <v>0.10071137173251309</v>
      </c>
      <c r="DK8" s="11">
        <f>PRODUCT($C$102:$C107)</f>
        <v>7.7676880186923591E-2</v>
      </c>
      <c r="DL8" s="11">
        <f>PRODUCT($C$103:$C108)</f>
        <v>5.7702461662455767E-2</v>
      </c>
      <c r="DM8" s="11">
        <f>PRODUCT($C$104:$C109)</f>
        <v>4.0954913517023607E-2</v>
      </c>
      <c r="DN8" s="11">
        <f>PRODUCT($C$105:$C110)</f>
        <v>2.7477144143941614E-2</v>
      </c>
      <c r="DO8" s="11">
        <f>PRODUCT($C$106:$C111)</f>
        <v>1.7169025437936771E-2</v>
      </c>
      <c r="DP8" s="11">
        <f>PRODUCT($C$107:$C112)</f>
        <v>9.7791739084463758E-3</v>
      </c>
      <c r="DQ8" s="11">
        <f>PRODUCT($C$108:$C113)</f>
        <v>1.6954787589445141E-3</v>
      </c>
      <c r="DR8" s="11">
        <f>PRODUCT($C$109:$C114)</f>
        <v>3.1477228969299781E-3</v>
      </c>
      <c r="DS8" s="11">
        <f>PRODUCT($C$110:$C115)</f>
        <v>6.33272528104441E-3</v>
      </c>
      <c r="DT8" s="11">
        <f>PRODUCT($C$111:$C116)</f>
        <v>1.4018831343783993E-2</v>
      </c>
      <c r="DU8" s="11">
        <f>PRODUCT($C$112:$C117)</f>
        <v>3.4845219999999989E-2</v>
      </c>
      <c r="DV8" s="11">
        <f>PRODUCT($C$113:$C118)</f>
        <v>9.9999999999999978E-2</v>
      </c>
    </row>
    <row r="9" spans="1:131" ht="16" x14ac:dyDescent="0.2">
      <c r="A9" s="30">
        <v>6</v>
      </c>
      <c r="B9" s="21">
        <f t="shared" si="2"/>
        <v>1.3410000000000001E-4</v>
      </c>
      <c r="C9" s="22">
        <f t="shared" si="3"/>
        <v>0.99986589999999997</v>
      </c>
      <c r="D9" s="21">
        <v>1.4899999999999999E-4</v>
      </c>
      <c r="E9" s="22">
        <f t="shared" si="4"/>
        <v>0.99985100000000005</v>
      </c>
      <c r="F9" s="23">
        <f t="shared" si="5"/>
        <v>133.88952852318394</v>
      </c>
      <c r="G9" s="23">
        <f t="shared" si="6"/>
        <v>998430.48861434695</v>
      </c>
      <c r="H9" s="23">
        <f t="shared" si="0"/>
        <v>112.63660568826448</v>
      </c>
      <c r="I9" s="23">
        <f t="shared" si="1"/>
        <v>860943.4812115666</v>
      </c>
      <c r="J9" s="23">
        <f>SUM(H9:$H$113)</f>
        <v>153824.22927047286</v>
      </c>
      <c r="K9" s="23">
        <f>SUM(I9:$I$113)</f>
        <v>28991876.474718057</v>
      </c>
      <c r="L9" s="23">
        <f>SUM(J9:$J$113)</f>
        <v>10144751.581339648</v>
      </c>
      <c r="M9" s="31">
        <f>SUM(K9:$K$113)</f>
        <v>772730770.86749792</v>
      </c>
      <c r="N9" s="26">
        <f>SUM(V$3:V$113)</f>
        <v>72.035918298079565</v>
      </c>
      <c r="O9" s="27">
        <v>7</v>
      </c>
      <c r="P9" s="32">
        <f>PRODUCT($C$3:C9)</f>
        <v>0.99829659908582369</v>
      </c>
      <c r="Q9" s="11">
        <f>PRODUCT($C$4:C10)</f>
        <v>0.99864087366372534</v>
      </c>
      <c r="R9" s="11">
        <f>PRODUCT($C$5:C11)</f>
        <v>0.99886564554146029</v>
      </c>
      <c r="S9" s="11">
        <f>PRODUCT($C$6:C12)</f>
        <v>0.99899513080980007</v>
      </c>
      <c r="T9" s="11">
        <f>PRODUCT($C$7:C13)</f>
        <v>0.99907246799767058</v>
      </c>
      <c r="U9" s="11">
        <f>PRODUCT($C$8:C14)</f>
        <v>0.99911743358362437</v>
      </c>
      <c r="V9" s="11">
        <f>PRODUCT($C$9:C15)</f>
        <v>0.9991291250042954</v>
      </c>
      <c r="W9" s="11">
        <f>PRODUCT($C$10:C16)</f>
        <v>0.99908685617405779</v>
      </c>
      <c r="X9" s="11">
        <f>PRODUCT($C$11:C17)</f>
        <v>0.99898253845612672</v>
      </c>
      <c r="Y9" s="11">
        <f>PRODUCT($C$12:C18)</f>
        <v>0.99879370798340339</v>
      </c>
      <c r="Z9" s="11">
        <f>PRODUCT($C$13:$C19)</f>
        <v>0.99850422291546725</v>
      </c>
      <c r="AA9" s="11">
        <f>PRODUCT($C$14:$C20)</f>
        <v>0.99813483331727837</v>
      </c>
      <c r="AB9" s="11">
        <f>PRODUCT($C$15:$C21)</f>
        <v>0.9977278457619021</v>
      </c>
      <c r="AC9" s="11">
        <f>PRODUCT($C$16:$C22)</f>
        <v>0.99732011802001375</v>
      </c>
      <c r="AD9" s="11">
        <f>PRODUCT($C$17:$C23)</f>
        <v>0.9969358825314123</v>
      </c>
      <c r="AE9" s="11">
        <f>PRODUCT($C$18:$C24)</f>
        <v>0.9965894675035718</v>
      </c>
      <c r="AF9" s="11">
        <f>PRODUCT($C$19:$C25)</f>
        <v>0.99629877201552486</v>
      </c>
      <c r="AG9" s="11">
        <f>PRODUCT($C$20:$C26)</f>
        <v>0.99607002777658138</v>
      </c>
      <c r="AH9" s="11">
        <f>PRODUCT($C$21:$C27)</f>
        <v>0.99587091621681367</v>
      </c>
      <c r="AI9" s="11">
        <f>PRODUCT($C$22:$C28)</f>
        <v>0.99565838524410522</v>
      </c>
      <c r="AJ9" s="11">
        <f>PRODUCT($C$23:$C29)</f>
        <v>0.99540913535090059</v>
      </c>
      <c r="AK9" s="11">
        <f>PRODUCT($C$24:$C30)</f>
        <v>0.99513843112041633</v>
      </c>
      <c r="AL9" s="11">
        <f>PRODUCT($C$25:$C31)</f>
        <v>0.99484808125106206</v>
      </c>
      <c r="AM9" s="11">
        <f>PRODUCT($C$26:$C32)</f>
        <v>0.99454347460868575</v>
      </c>
      <c r="AN9" s="11">
        <f>PRODUCT($C$27:$C33)</f>
        <v>0.99422909743804477</v>
      </c>
      <c r="AO9" s="11">
        <f>PRODUCT($C$28:$C34)</f>
        <v>0.9939022690406214</v>
      </c>
      <c r="AP9" s="11">
        <f>PRODUCT($C$29:$C35)</f>
        <v>0.9935549417281212</v>
      </c>
      <c r="AQ9" s="11">
        <f>PRODUCT($C$30:$C36)</f>
        <v>0.99317907858515453</v>
      </c>
      <c r="AR9" s="11">
        <f>PRODUCT($C$31:$C37)</f>
        <v>0.99274340510473225</v>
      </c>
      <c r="AS9" s="11">
        <f>PRODUCT($C$32:$C38)</f>
        <v>0.99223636778319357</v>
      </c>
      <c r="AT9" s="11">
        <f>PRODUCT($C$33:$C39)</f>
        <v>0.99165270096731195</v>
      </c>
      <c r="AU9" s="11">
        <f>PRODUCT($C$34:$C40)</f>
        <v>0.99098894898941148</v>
      </c>
      <c r="AV9" s="11">
        <f>PRODUCT($C$35:$C41)</f>
        <v>0.99025507099249688</v>
      </c>
      <c r="AW9" s="11">
        <f>PRODUCT($C$36:$C42)</f>
        <v>0.98946993466943778</v>
      </c>
      <c r="AX9" s="11">
        <f>PRODUCT($C$37:$C43)</f>
        <v>0.98862383465376813</v>
      </c>
      <c r="AY9" s="11">
        <f>PRODUCT($C$38:$C44)</f>
        <v>0.9877186859417435</v>
      </c>
      <c r="AZ9" s="11">
        <f>PRODUCT($C$39:$C45)</f>
        <v>0.98673593363651346</v>
      </c>
      <c r="BA9" s="11">
        <f>PRODUCT($C$40:$C46)</f>
        <v>0.98565621187936736</v>
      </c>
      <c r="BB9" s="11">
        <f>PRODUCT($C$41:$C47)</f>
        <v>0.98447002003972339</v>
      </c>
      <c r="BC9" s="11">
        <f>PRODUCT($C$42:$C48)</f>
        <v>0.98316616513433941</v>
      </c>
      <c r="BD9" s="11">
        <f>PRODUCT($C$43:$C49)</f>
        <v>0.98172557616651202</v>
      </c>
      <c r="BE9" s="11">
        <f>PRODUCT($C$44:$C50)</f>
        <v>0.98015054022860837</v>
      </c>
      <c r="BF9" s="11">
        <f>PRODUCT($C$45:$C51)</f>
        <v>0.97842483920452605</v>
      </c>
      <c r="BG9" s="11">
        <f>PRODUCT($C$46:$C52)</f>
        <v>0.9765447384367093</v>
      </c>
      <c r="BH9" s="11">
        <f>PRODUCT($C$47:$C53)</f>
        <v>0.97455241240485702</v>
      </c>
      <c r="BI9" s="11">
        <f>PRODUCT($C$48:$C54)</f>
        <v>0.97245460914764814</v>
      </c>
      <c r="BJ9" s="11">
        <f>PRODUCT($C$49:$C55)</f>
        <v>0.9702413986066869</v>
      </c>
      <c r="BK9" s="11">
        <f>PRODUCT($C$50:$C56)</f>
        <v>0.9679310019635543</v>
      </c>
      <c r="BL9" s="11">
        <f>PRODUCT($C$51:$C57)</f>
        <v>0.96555200067185731</v>
      </c>
      <c r="BM9" s="11">
        <f>PRODUCT($C$52:$C58)</f>
        <v>0.96310219833010591</v>
      </c>
      <c r="BN9" s="11">
        <f>PRODUCT($C$53:$C59)</f>
        <v>0.96055765079476085</v>
      </c>
      <c r="BO9" s="11">
        <f>PRODUCT($C$54:$C60)</f>
        <v>0.95779229420634893</v>
      </c>
      <c r="BP9" s="11">
        <f>PRODUCT($C$55:$C61)</f>
        <v>0.95470819478703894</v>
      </c>
      <c r="BQ9" s="11">
        <f>PRODUCT($C$56:$C62)</f>
        <v>0.95116552639407193</v>
      </c>
      <c r="BR9" s="11">
        <f>PRODUCT($C$57:$C63)</f>
        <v>0.94721195126651891</v>
      </c>
      <c r="BS9" s="11">
        <f>PRODUCT($C$58:$C64)</f>
        <v>0.94298689940150748</v>
      </c>
      <c r="BT9" s="11">
        <f>PRODUCT($C$59:$C65)</f>
        <v>0.93837157539795224</v>
      </c>
      <c r="BU9" s="11">
        <f>PRODUCT($C$60:$C66)</f>
        <v>0.93326055477279657</v>
      </c>
      <c r="BV9" s="11">
        <f>PRODUCT($C$61:$C67)</f>
        <v>0.92762354111471756</v>
      </c>
      <c r="BW9" s="11">
        <f>PRODUCT($C$62:$C68)</f>
        <v>0.921461982789611</v>
      </c>
      <c r="BX9" s="11">
        <f>PRODUCT($C$63:$C69)</f>
        <v>0.91489081820646012</v>
      </c>
      <c r="BY9" s="11">
        <f>PRODUCT($C$64:$C70)</f>
        <v>0.90777738165081034</v>
      </c>
      <c r="BZ9" s="11">
        <f>PRODUCT($C$65:$C71)</f>
        <v>0.89981618296776444</v>
      </c>
      <c r="CA9" s="11">
        <f>PRODUCT($C$66:$C72)</f>
        <v>0.890996745286599</v>
      </c>
      <c r="CB9" s="11">
        <f>PRODUCT($C$67:$C73)</f>
        <v>0.8813699621466109</v>
      </c>
      <c r="CC9" s="11">
        <f>PRODUCT($C$68:$C74)</f>
        <v>0.87093307879426274</v>
      </c>
      <c r="CD9" s="11">
        <f>PRODUCT($C$69:$C75)</f>
        <v>0.85970498096218806</v>
      </c>
      <c r="CE9" s="11">
        <f>PRODUCT($C$70:$C76)</f>
        <v>0.847596029369308</v>
      </c>
      <c r="CF9" s="11">
        <f>PRODUCT($C$71:$C77)</f>
        <v>0.83457710401850815</v>
      </c>
      <c r="CG9" s="11">
        <f>PRODUCT($C$72:$C78)</f>
        <v>0.82066989935436563</v>
      </c>
      <c r="CH9" s="11">
        <f>PRODUCT($C$73:$C79)</f>
        <v>0.80591710866974609</v>
      </c>
      <c r="CI9" s="11">
        <f>PRODUCT($C$74:$C80)</f>
        <v>0.79027397897235208</v>
      </c>
      <c r="CJ9" s="11">
        <f>PRODUCT($C$75:$C81)</f>
        <v>0.77371043926849103</v>
      </c>
      <c r="CK9" s="11">
        <f>PRODUCT($C$76:$C82)</f>
        <v>0.75611605630022261</v>
      </c>
      <c r="CL9" s="11">
        <f>PRODUCT($C$77:$C83)</f>
        <v>0.73741907131378148</v>
      </c>
      <c r="CM9" s="11">
        <f>PRODUCT($C$78:$C84)</f>
        <v>0.71753130884201344</v>
      </c>
      <c r="CN9" s="11">
        <f>PRODUCT($C$79:$C85)</f>
        <v>0.69644653176647531</v>
      </c>
      <c r="CO9" s="11">
        <f>PRODUCT($C$80:$C86)</f>
        <v>0.67408939803595136</v>
      </c>
      <c r="CP9" s="11">
        <f>PRODUCT($C$81:$C87)</f>
        <v>0.65051649771741471</v>
      </c>
      <c r="CQ9" s="11">
        <f>PRODUCT($C$82:$C88)</f>
        <v>0.62573983861687965</v>
      </c>
      <c r="CR9" s="11">
        <f>PRODUCT($C$83:$C89)</f>
        <v>0.59979526369733771</v>
      </c>
      <c r="CS9" s="11">
        <f>PRODUCT($C$84:$C90)</f>
        <v>0.5727426296857695</v>
      </c>
      <c r="CT9" s="11">
        <f>PRODUCT($C$85:$C91)</f>
        <v>0.54455069612322771</v>
      </c>
      <c r="CU9" s="11">
        <f>PRODUCT($C$86:$C92)</f>
        <v>0.51511486147143581</v>
      </c>
      <c r="CV9" s="11">
        <f>PRODUCT($C$87:$C93)</f>
        <v>0.48420868057930766</v>
      </c>
      <c r="CW9" s="11">
        <f>PRODUCT($C$88:$C94)</f>
        <v>0.45154108752067662</v>
      </c>
      <c r="CX9" s="11">
        <f>PRODUCT($C$89:$C95)</f>
        <v>0.4179399338637565</v>
      </c>
      <c r="CY9" s="11">
        <f>PRODUCT($C$90:$C96)</f>
        <v>0.38361533297221428</v>
      </c>
      <c r="CZ9" s="11">
        <f>PRODUCT($C$91:$C97)</f>
        <v>0.3488148719815512</v>
      </c>
      <c r="DA9" s="11">
        <f>PRODUCT($C$92:$C98)</f>
        <v>0.31389055763661444</v>
      </c>
      <c r="DB9" s="11">
        <f>PRODUCT($C$93:$C99)</f>
        <v>0.27924824345665944</v>
      </c>
      <c r="DC9" s="11">
        <f>PRODUCT($C$94:$C100)</f>
        <v>0.24540138591962721</v>
      </c>
      <c r="DD9" s="11">
        <f>PRODUCT($C$95:$C101)</f>
        <v>0.21285622189646555</v>
      </c>
      <c r="DE9" s="11">
        <f>PRODUCT($C$96:$C102)</f>
        <v>0.18163336319070697</v>
      </c>
      <c r="DF9" s="11">
        <f>PRODUCT($C$97:$C103)</f>
        <v>0.15211896909771983</v>
      </c>
      <c r="DG9" s="11">
        <f>PRODUCT($C$98:$C104)</f>
        <v>0.12468839058864811</v>
      </c>
      <c r="DH9" s="11">
        <f>PRODUCT($C$99:$C105)</f>
        <v>9.9687982538250647E-2</v>
      </c>
      <c r="DI9" s="11">
        <f>PRODUCT($C$100:$C106)</f>
        <v>7.7413659042573232E-2</v>
      </c>
      <c r="DJ9" s="11">
        <f>PRODUCT($C$101:$C107)</f>
        <v>5.8088254632193033E-2</v>
      </c>
      <c r="DK9" s="11">
        <f>PRODUCT($C$102:$C108)</f>
        <v>4.1839610642491892E-2</v>
      </c>
      <c r="DL9" s="11">
        <f>PRODUCT($C$103:$C109)</f>
        <v>2.868138940557061E-2</v>
      </c>
      <c r="DM9" s="11">
        <f>PRODUCT($C$104:$C110)</f>
        <v>1.8500558987553723E-2</v>
      </c>
      <c r="DN9" s="11">
        <f>PRODUCT($C$105:$C111)</f>
        <v>1.1054527695986985E-2</v>
      </c>
      <c r="DO9" s="11">
        <f>PRODUCT($C$106:$C112)</f>
        <v>5.9825846857050309E-3</v>
      </c>
      <c r="DP9" s="11">
        <f>PRODUCT($C$107:$C113)</f>
        <v>9.7791739084463728E-4</v>
      </c>
      <c r="DQ9" s="11">
        <f>PRODUCT($C$108:$C114)</f>
        <v>1.6954787589445141E-3</v>
      </c>
      <c r="DR9" s="11">
        <f>PRODUCT($C$109:$C115)</f>
        <v>3.1477228969299781E-3</v>
      </c>
      <c r="DS9" s="11">
        <f>PRODUCT($C$110:$C116)</f>
        <v>6.33272528104441E-3</v>
      </c>
      <c r="DT9" s="11">
        <f>PRODUCT($C$111:$C117)</f>
        <v>1.4018831343783993E-2</v>
      </c>
      <c r="DU9" s="11">
        <f>PRODUCT($C$112:$C118)</f>
        <v>3.4845219999999989E-2</v>
      </c>
      <c r="DV9" s="11">
        <f>PRODUCT($C$113:$C119)</f>
        <v>9.9999999999999978E-2</v>
      </c>
    </row>
    <row r="10" spans="1:131" ht="16" x14ac:dyDescent="0.2">
      <c r="A10" s="30">
        <v>7</v>
      </c>
      <c r="B10" s="21">
        <f t="shared" si="2"/>
        <v>1.2510000000000001E-4</v>
      </c>
      <c r="C10" s="22">
        <f t="shared" si="3"/>
        <v>0.99987490000000001</v>
      </c>
      <c r="D10" s="21">
        <v>1.3899999999999999E-4</v>
      </c>
      <c r="E10" s="22">
        <f t="shared" si="4"/>
        <v>0.999861</v>
      </c>
      <c r="F10" s="23">
        <f t="shared" si="5"/>
        <v>124.88690454563655</v>
      </c>
      <c r="G10" s="23">
        <f t="shared" si="6"/>
        <v>998296.59908582375</v>
      </c>
      <c r="H10" s="23">
        <f t="shared" si="0"/>
        <v>102.50049864529313</v>
      </c>
      <c r="I10" s="23">
        <f t="shared" si="1"/>
        <v>839832.22311291331</v>
      </c>
      <c r="J10" s="23">
        <f>SUM(H10:$H$113)</f>
        <v>153711.59266478461</v>
      </c>
      <c r="K10" s="23">
        <f>SUM(I10:$I$113)</f>
        <v>28130932.993506491</v>
      </c>
      <c r="L10" s="23">
        <f>SUM(J10:$J$113)</f>
        <v>9990927.3520691749</v>
      </c>
      <c r="M10" s="31">
        <f>SUM(K10:$K$113)</f>
        <v>743738894.39277995</v>
      </c>
      <c r="N10" s="26">
        <f>SUM(W$3:W$113)</f>
        <v>71.045584478558951</v>
      </c>
      <c r="O10" s="27">
        <v>8</v>
      </c>
      <c r="P10" s="32">
        <f>PRODUCT($C$3:C10)</f>
        <v>0.99817171218127809</v>
      </c>
      <c r="Q10" s="11">
        <f>PRODUCT($C$4:C11)</f>
        <v>0.99852043757436149</v>
      </c>
      <c r="R10" s="11">
        <f>PRODUCT($C$5:C12)</f>
        <v>0.99874608132368903</v>
      </c>
      <c r="S10" s="11">
        <f>PRODUCT($C$6:C13)</f>
        <v>0.99887914747511308</v>
      </c>
      <c r="T10" s="11">
        <f>PRODUCT($C$7:C14)</f>
        <v>0.9989546773536937</v>
      </c>
      <c r="U10" s="11">
        <f>PRODUCT($C$8:C15)</f>
        <v>0.9989798551130199</v>
      </c>
      <c r="V10" s="11">
        <f>PRODUCT($C$9:C16)</f>
        <v>0.99895287862664472</v>
      </c>
      <c r="W10" s="11">
        <f>PRODUCT($C$10:C17)</f>
        <v>0.99885756574056583</v>
      </c>
      <c r="X10" s="11">
        <f>PRODUCT($C$11:C18)</f>
        <v>0.99867325346222069</v>
      </c>
      <c r="Y10" s="11">
        <f>PRODUCT($C$12:C19)</f>
        <v>0.99838470195998419</v>
      </c>
      <c r="Z10" s="11">
        <f>PRODUCT($C$13:$C20)</f>
        <v>0.99801894986313033</v>
      </c>
      <c r="AA10" s="11">
        <f>PRODUCT($C$14:$C21)</f>
        <v>0.9976102136488868</v>
      </c>
      <c r="AB10" s="11">
        <f>PRODUCT($C$15:$C22)</f>
        <v>0.99718278703976237</v>
      </c>
      <c r="AC10" s="11">
        <f>PRODUCT($C$16:$C23)</f>
        <v>0.99676002304173361</v>
      </c>
      <c r="AD10" s="11">
        <f>PRODUCT($C$17:$C24)</f>
        <v>0.99636075022077997</v>
      </c>
      <c r="AE10" s="11">
        <f>PRODUCT($C$18:$C25)</f>
        <v>0.99599031791570869</v>
      </c>
      <c r="AF10" s="11">
        <f>PRODUCT($C$19:$C26)</f>
        <v>0.99566213710020701</v>
      </c>
      <c r="AG10" s="11">
        <f>PRODUCT($C$20:$C27)</f>
        <v>0.99538692295153219</v>
      </c>
      <c r="AH10" s="11">
        <f>PRODUCT($C$21:$C28)</f>
        <v>0.9951350671968211</v>
      </c>
      <c r="AI10" s="11">
        <f>PRODUCT($C$22:$C29)</f>
        <v>0.99486534334025833</v>
      </c>
      <c r="AJ10" s="11">
        <f>PRODUCT($C$23:$C30)</f>
        <v>0.99457956137749914</v>
      </c>
      <c r="AK10" s="11">
        <f>PRODUCT($C$24:$C31)</f>
        <v>0.99427415339298819</v>
      </c>
      <c r="AL10" s="11">
        <f>PRODUCT($C$25:$C32)</f>
        <v>0.99394555507175109</v>
      </c>
      <c r="AM10" s="11">
        <f>PRODUCT($C$26:$C33)</f>
        <v>0.99359378504478191</v>
      </c>
      <c r="AN10" s="11">
        <f>PRODUCT($C$27:$C34)</f>
        <v>0.99322065086451339</v>
      </c>
      <c r="AO10" s="11">
        <f>PRODUCT($C$28:$C35)</f>
        <v>0.99282080398167827</v>
      </c>
      <c r="AP10" s="11">
        <f>PRODUCT($C$29:$C36)</f>
        <v>0.99238801144906152</v>
      </c>
      <c r="AQ10" s="11">
        <f>PRODUCT($C$30:$C37)</f>
        <v>0.99191605275091776</v>
      </c>
      <c r="AR10" s="11">
        <f>PRODUCT($C$31:$C38)</f>
        <v>0.99137461049777387</v>
      </c>
      <c r="AS10" s="11">
        <f>PRODUCT($C$32:$C39)</f>
        <v>0.9907530736369945</v>
      </c>
      <c r="AT10" s="11">
        <f>PRODUCT($C$33:$C40)</f>
        <v>0.99004265364202149</v>
      </c>
      <c r="AU10" s="11">
        <f>PRODUCT($C$34:$C41)</f>
        <v>0.98925065527398914</v>
      </c>
      <c r="AV10" s="11">
        <f>PRODUCT($C$35:$C42)</f>
        <v>0.98839329243352381</v>
      </c>
      <c r="AW10" s="11">
        <f>PRODUCT($C$36:$C43)</f>
        <v>0.98746269595996727</v>
      </c>
      <c r="AX10" s="11">
        <f>PRODUCT($C$37:$C44)</f>
        <v>0.98646260408883157</v>
      </c>
      <c r="AY10" s="11">
        <f>PRODUCT($C$38:$C45)</f>
        <v>0.98537542213121521</v>
      </c>
      <c r="AZ10" s="11">
        <f>PRODUCT($C$39:$C46)</f>
        <v>0.984182754408229</v>
      </c>
      <c r="BA10" s="11">
        <f>PRODUCT($C$40:$C47)</f>
        <v>0.98287163451518689</v>
      </c>
      <c r="BB10" s="11">
        <f>PRODUCT($C$41:$C48)</f>
        <v>0.98144159336407721</v>
      </c>
      <c r="BC10" s="11">
        <f>PRODUCT($C$42:$C49)</f>
        <v>0.97987983391076139</v>
      </c>
      <c r="BD10" s="11">
        <f>PRODUCT($C$43:$C50)</f>
        <v>0.9781622068427005</v>
      </c>
      <c r="BE10" s="11">
        <f>PRODUCT($C$44:$C51)</f>
        <v>0.97628590466354104</v>
      </c>
      <c r="BF10" s="11">
        <f>PRODUCT($C$45:$C52)</f>
        <v>0.97422798369924213</v>
      </c>
      <c r="BG10" s="11">
        <f>PRODUCT($C$46:$C53)</f>
        <v>0.9720307580377594</v>
      </c>
      <c r="BH10" s="11">
        <f>PRODUCT($C$47:$C54)</f>
        <v>0.96970732763134504</v>
      </c>
      <c r="BI10" s="11">
        <f>PRODUCT($C$48:$C55)</f>
        <v>0.96725674201629308</v>
      </c>
      <c r="BJ10" s="11">
        <f>PRODUCT($C$49:$C56)</f>
        <v>0.96469559579639097</v>
      </c>
      <c r="BK10" s="11">
        <f>PRODUCT($C$50:$C57)</f>
        <v>0.96204733657501862</v>
      </c>
      <c r="BL10" s="11">
        <f>PRODUCT($C$51:$C58)</f>
        <v>0.95930478267231034</v>
      </c>
      <c r="BM10" s="11">
        <f>PRODUCT($C$52:$C59)</f>
        <v>0.95643743480744181</v>
      </c>
      <c r="BN10" s="11">
        <f>PRODUCT($C$53:$C60)</f>
        <v>0.95336499510560968</v>
      </c>
      <c r="BO10" s="11">
        <f>PRODUCT($C$54:$C61)</f>
        <v>0.9499617675258355</v>
      </c>
      <c r="BP10" s="11">
        <f>PRODUCT($C$55:$C62)</f>
        <v>0.94608145153894319</v>
      </c>
      <c r="BQ10" s="11">
        <f>PRODUCT($C$56:$C63)</f>
        <v>0.94179778247427459</v>
      </c>
      <c r="BR10" s="11">
        <f>PRODUCT($C$57:$C64)</f>
        <v>0.93725485923480534</v>
      </c>
      <c r="BS10" s="11">
        <f>PRODUCT($C$58:$C65)</f>
        <v>0.93230021746797009</v>
      </c>
      <c r="BT10" s="11">
        <f>PRODUCT($C$59:$C66)</f>
        <v>0.92680229840771333</v>
      </c>
      <c r="BU10" s="11">
        <f>PRODUCT($C$60:$C67)</f>
        <v>0.92067749603885052</v>
      </c>
      <c r="BV10" s="11">
        <f>PRODUCT($C$61:$C68)</f>
        <v>0.91392847820311629</v>
      </c>
      <c r="BW10" s="11">
        <f>PRODUCT($C$62:$C69)</f>
        <v>0.90662386477314649</v>
      </c>
      <c r="BX10" s="11">
        <f>PRODUCT($C$63:$C70)</f>
        <v>0.89883695455214585</v>
      </c>
      <c r="BY10" s="11">
        <f>PRODUCT($C$64:$C71)</f>
        <v>0.89035731525240758</v>
      </c>
      <c r="BZ10" s="11">
        <f>PRODUCT($C$65:$C72)</f>
        <v>0.8808992573716149</v>
      </c>
      <c r="CA10" s="11">
        <f>PRODUCT($C$66:$C73)</f>
        <v>0.87050346374630905</v>
      </c>
      <c r="CB10" s="11">
        <f>PRODUCT($C$67:$C74)</f>
        <v>0.85919037518618757</v>
      </c>
      <c r="CC10" s="11">
        <f>PRODUCT($C$68:$C75)</f>
        <v>0.8470126405052546</v>
      </c>
      <c r="CD10" s="11">
        <f>PRODUCT($C$69:$C76)</f>
        <v>0.83394736002757996</v>
      </c>
      <c r="CE10" s="11">
        <f>PRODUCT($C$70:$C77)</f>
        <v>0.81993252920116422</v>
      </c>
      <c r="CF10" s="11">
        <f>PRODUCT($C$71:$C78)</f>
        <v>0.80492140811973523</v>
      </c>
      <c r="CG10" s="11">
        <f>PRODUCT($C$72:$C79)</f>
        <v>0.78897423270247113</v>
      </c>
      <c r="CH10" s="11">
        <f>PRODUCT($C$73:$C80)</f>
        <v>0.77209736134639628</v>
      </c>
      <c r="CI10" s="11">
        <f>PRODUCT($C$74:$C81)</f>
        <v>0.75424009343534337</v>
      </c>
      <c r="CJ10" s="11">
        <f>PRODUCT($C$75:$C82)</f>
        <v>0.73534910197911996</v>
      </c>
      <c r="CK10" s="11">
        <f>PRODUCT($C$76:$C83)</f>
        <v>0.71532525851814943</v>
      </c>
      <c r="CL10" s="11">
        <f>PRODUCT($C$77:$C84)</f>
        <v>0.69411280899655137</v>
      </c>
      <c r="CM10" s="11">
        <f>PRODUCT($C$78:$C85)</f>
        <v>0.67169913999599162</v>
      </c>
      <c r="CN10" s="11">
        <f>PRODUCT($C$79:$C86)</f>
        <v>0.64805491953182626</v>
      </c>
      <c r="CO10" s="11">
        <f>PRODUCT($C$80:$C87)</f>
        <v>0.62321802825225181</v>
      </c>
      <c r="CP10" s="11">
        <f>PRODUCT($C$81:$C88)</f>
        <v>0.5972081669174174</v>
      </c>
      <c r="CQ10" s="11">
        <f>PRODUCT($C$82:$C89)</f>
        <v>0.5700568147279601</v>
      </c>
      <c r="CR10" s="11">
        <f>PRODUCT($C$83:$C90)</f>
        <v>0.54184442484800743</v>
      </c>
      <c r="CS10" s="11">
        <f>PRODUCT($C$84:$C91)</f>
        <v>0.51257097630213821</v>
      </c>
      <c r="CT10" s="11">
        <f>PRODUCT($C$85:$C92)</f>
        <v>0.48221200271792014</v>
      </c>
      <c r="CU10" s="11">
        <f>PRODUCT($C$86:$C93)</f>
        <v>0.45056411830140736</v>
      </c>
      <c r="CV10" s="11">
        <f>PRODUCT($C$87:$C94)</f>
        <v>0.41746472657697109</v>
      </c>
      <c r="CW10" s="11">
        <f>PRODUCT($C$88:$C95)</f>
        <v>0.38369071754546968</v>
      </c>
      <c r="CX10" s="11">
        <f>PRODUCT($C$89:$C96)</f>
        <v>0.34947836352934936</v>
      </c>
      <c r="CY10" s="11">
        <f>PRODUCT($C$90:$C97)</f>
        <v>0.31511318132489924</v>
      </c>
      <c r="CZ10" s="11">
        <f>PRODUCT($C$91:$C98)</f>
        <v>0.28091359231998086</v>
      </c>
      <c r="DA10" s="11">
        <f>PRODUCT($C$92:$C99)</f>
        <v>0.24728065851599834</v>
      </c>
      <c r="DB10" s="11">
        <f>PRODUCT($C$93:$C100)</f>
        <v>0.21464932842546522</v>
      </c>
      <c r="DC10" s="11">
        <f>PRODUCT($C$94:$C101)</f>
        <v>0.1835158435571683</v>
      </c>
      <c r="DD10" s="11">
        <f>PRODUCT($C$95:$C102)</f>
        <v>0.15434040750421857</v>
      </c>
      <c r="DE10" s="11">
        <f>PRODUCT($C$96:$C103)</f>
        <v>0.1272007867029358</v>
      </c>
      <c r="DF10" s="11">
        <f>PRODUCT($C$97:$C104)</f>
        <v>0.10242279715007226</v>
      </c>
      <c r="DG10" s="11">
        <f>PRODUCT($C$98:$C105)</f>
        <v>8.0282440731003685E-2</v>
      </c>
      <c r="DH10" s="11">
        <f>PRODUCT($C$99:$C106)</f>
        <v>6.098590773266227E-2</v>
      </c>
      <c r="DI10" s="11">
        <f>PRODUCT($C$100:$C107)</f>
        <v>4.4650611555745866E-2</v>
      </c>
      <c r="DJ10" s="11">
        <f>PRODUCT($C$101:$C108)</f>
        <v>3.1288459975018709E-2</v>
      </c>
      <c r="DK10" s="11">
        <f>PRODUCT($C$102:$C109)</f>
        <v>2.0796654611280833E-2</v>
      </c>
      <c r="DL10" s="11">
        <f>PRODUCT($C$103:$C110)</f>
        <v>1.2956241168039472E-2</v>
      </c>
      <c r="DM10" s="11">
        <f>PRODUCT($C$104:$C111)</f>
        <v>7.4430930903074477E-3</v>
      </c>
      <c r="DN10" s="11">
        <f>PRODUCT($C$105:$C112)</f>
        <v>3.851974495627596E-3</v>
      </c>
      <c r="DO10" s="11">
        <f>PRODUCT($C$106:$C113)</f>
        <v>5.9825846857050299E-4</v>
      </c>
      <c r="DP10" s="11">
        <f>PRODUCT($C$107:$C114)</f>
        <v>9.7791739084463728E-4</v>
      </c>
      <c r="DQ10" s="11">
        <f>PRODUCT($C$108:$C115)</f>
        <v>1.6954787589445141E-3</v>
      </c>
      <c r="DR10" s="11">
        <f>PRODUCT($C$109:$C116)</f>
        <v>3.1477228969299781E-3</v>
      </c>
      <c r="DS10" s="11">
        <f>PRODUCT($C$110:$C117)</f>
        <v>6.33272528104441E-3</v>
      </c>
      <c r="DT10" s="11">
        <f>PRODUCT($C$111:$C118)</f>
        <v>1.4018831343783993E-2</v>
      </c>
      <c r="DU10" s="11">
        <f>PRODUCT($C$112:$C119)</f>
        <v>3.4845219999999989E-2</v>
      </c>
      <c r="DV10" s="11">
        <f>PRODUCT($C$113:$C120)</f>
        <v>9.9999999999999978E-2</v>
      </c>
    </row>
    <row r="11" spans="1:131" ht="16" x14ac:dyDescent="0.2">
      <c r="A11" s="30">
        <v>8</v>
      </c>
      <c r="B11" s="21">
        <f t="shared" si="2"/>
        <v>1.206E-4</v>
      </c>
      <c r="C11" s="22">
        <f t="shared" si="3"/>
        <v>0.99987939999999997</v>
      </c>
      <c r="D11" s="21">
        <v>1.34E-4</v>
      </c>
      <c r="E11" s="22">
        <f t="shared" si="4"/>
        <v>0.99986600000000003</v>
      </c>
      <c r="F11" s="23">
        <f t="shared" si="5"/>
        <v>120.37950848906215</v>
      </c>
      <c r="G11" s="23">
        <f t="shared" si="6"/>
        <v>998171.71218127816</v>
      </c>
      <c r="H11" s="23">
        <f t="shared" si="0"/>
        <v>96.391286622988545</v>
      </c>
      <c r="I11" s="23">
        <f t="shared" si="1"/>
        <v>819246.0098554166</v>
      </c>
      <c r="J11" s="23">
        <f>SUM(H11:$H$113)</f>
        <v>153609.09216613931</v>
      </c>
      <c r="K11" s="23">
        <f>SUM(I11:$I$113)</f>
        <v>27291100.77039358</v>
      </c>
      <c r="L11" s="23">
        <f>SUM(J11:$J$113)</f>
        <v>9837215.7594043892</v>
      </c>
      <c r="M11" s="31">
        <f>SUM(K11:$K$113)</f>
        <v>715607961.39927351</v>
      </c>
      <c r="N11" s="26">
        <f>SUM(X$3:X$113)</f>
        <v>70.05447826204319</v>
      </c>
      <c r="O11" s="27">
        <v>9</v>
      </c>
      <c r="P11" s="32">
        <f>PRODUCT($C$3:C11)</f>
        <v>0.998051332672789</v>
      </c>
      <c r="Q11" s="11">
        <f>PRODUCT($C$4:C12)</f>
        <v>0.99840091467798386</v>
      </c>
      <c r="R11" s="11">
        <f>PRODUCT($C$5:C13)</f>
        <v>0.99863012690364739</v>
      </c>
      <c r="S11" s="11">
        <f>PRODUCT($C$6:C14)</f>
        <v>0.99876137962362577</v>
      </c>
      <c r="T11" s="11">
        <f>PRODUCT($C$7:C15)</f>
        <v>0.99881712129462208</v>
      </c>
      <c r="U11" s="11">
        <f>PRODUCT($C$8:C16)</f>
        <v>0.99880363506657799</v>
      </c>
      <c r="V11" s="11">
        <f>PRODUCT($C$9:C17)</f>
        <v>0.99872361894099992</v>
      </c>
      <c r="W11" s="11">
        <f>PRODUCT($C$10:C18)</f>
        <v>0.99854831943821254</v>
      </c>
      <c r="X11" s="11">
        <f>PRODUCT($C$11:C19)</f>
        <v>0.99826429676492801</v>
      </c>
      <c r="Y11" s="11">
        <f>PRODUCT($C$12:C20)</f>
        <v>0.99789948699483166</v>
      </c>
      <c r="Z11" s="11">
        <f>PRODUCT($C$13:$C21)</f>
        <v>0.99749439110308225</v>
      </c>
      <c r="AA11" s="11">
        <f>PRODUCT($C$14:$C22)</f>
        <v>0.99706521918917046</v>
      </c>
      <c r="AB11" s="11">
        <f>PRODUCT($C$15:$C23)</f>
        <v>0.99662276918656079</v>
      </c>
      <c r="AC11" s="11">
        <f>PRODUCT($C$16:$C24)</f>
        <v>0.9961849921844409</v>
      </c>
      <c r="AD11" s="11">
        <f>PRODUCT($C$17:$C25)</f>
        <v>0.99576173813774727</v>
      </c>
      <c r="AE11" s="11">
        <f>PRODUCT($C$18:$C26)</f>
        <v>0.99535388010256065</v>
      </c>
      <c r="AF11" s="11">
        <f>PRODUCT($C$19:$C27)</f>
        <v>0.99497931200658374</v>
      </c>
      <c r="AG11" s="11">
        <f>PRODUCT($C$20:$C28)</f>
        <v>0.99465143155416336</v>
      </c>
      <c r="AH11" s="11">
        <f>PRODUCT($C$21:$C29)</f>
        <v>0.99434244211579881</v>
      </c>
      <c r="AI11" s="11">
        <f>PRODUCT($C$22:$C30)</f>
        <v>0.99403622256311863</v>
      </c>
      <c r="AJ11" s="11">
        <f>PRODUCT($C$23:$C31)</f>
        <v>0.99371576902844272</v>
      </c>
      <c r="AK11" s="11">
        <f>PRODUCT($C$24:$C32)</f>
        <v>0.99337214788103012</v>
      </c>
      <c r="AL11" s="11">
        <f>PRODUCT($C$25:$C33)</f>
        <v>0.99299643646121305</v>
      </c>
      <c r="AM11" s="11">
        <f>PRODUCT($C$26:$C34)</f>
        <v>0.99258598286861099</v>
      </c>
      <c r="AN11" s="11">
        <f>PRODUCT($C$27:$C35)</f>
        <v>0.99213992747430768</v>
      </c>
      <c r="AO11" s="11">
        <f>PRODUCT($C$28:$C36)</f>
        <v>0.99165473594740183</v>
      </c>
      <c r="AP11" s="11">
        <f>PRODUCT($C$29:$C37)</f>
        <v>0.99112599161490178</v>
      </c>
      <c r="AQ11" s="11">
        <f>PRODUCT($C$30:$C38)</f>
        <v>0.99054839889738477</v>
      </c>
      <c r="AR11" s="11">
        <f>PRODUCT($C$31:$C39)</f>
        <v>0.9898926045925408</v>
      </c>
      <c r="AS11" s="11">
        <f>PRODUCT($C$32:$C40)</f>
        <v>0.98914448694663748</v>
      </c>
      <c r="AT11" s="11">
        <f>PRODUCT($C$33:$C41)</f>
        <v>0.98830601982326804</v>
      </c>
      <c r="AU11" s="11">
        <f>PRODUCT($C$34:$C42)</f>
        <v>0.98739076511700852</v>
      </c>
      <c r="AV11" s="11">
        <f>PRODUCT($C$35:$C43)</f>
        <v>0.98638823780049312</v>
      </c>
      <c r="AW11" s="11">
        <f>PRODUCT($C$36:$C44)</f>
        <v>0.98530400376032923</v>
      </c>
      <c r="AX11" s="11">
        <f>PRODUCT($C$37:$C45)</f>
        <v>0.98412232020689117</v>
      </c>
      <c r="AY11" s="11">
        <f>PRODUCT($C$38:$C46)</f>
        <v>0.98282576322645077</v>
      </c>
      <c r="AZ11" s="11">
        <f>PRODUCT($C$39:$C47)</f>
        <v>0.98140233970875024</v>
      </c>
      <c r="BA11" s="11">
        <f>PRODUCT($C$40:$C48)</f>
        <v>0.97984812479309125</v>
      </c>
      <c r="BB11" s="11">
        <f>PRODUCT($C$41:$C49)</f>
        <v>0.97816102669409843</v>
      </c>
      <c r="BC11" s="11">
        <f>PRODUCT($C$42:$C50)</f>
        <v>0.97632316407761555</v>
      </c>
      <c r="BD11" s="11">
        <f>PRODUCT($C$43:$C51)</f>
        <v>0.97430541107734048</v>
      </c>
      <c r="BE11" s="11">
        <f>PRODUCT($C$44:$C52)</f>
        <v>0.9720982239040773</v>
      </c>
      <c r="BF11" s="11">
        <f>PRODUCT($C$45:$C53)</f>
        <v>0.96972471226739076</v>
      </c>
      <c r="BG11" s="11">
        <f>PRODUCT($C$46:$C54)</f>
        <v>0.96719820992109895</v>
      </c>
      <c r="BH11" s="11">
        <f>PRODUCT($C$47:$C55)</f>
        <v>0.96452414499442274</v>
      </c>
      <c r="BI11" s="11">
        <f>PRODUCT($C$48:$C56)</f>
        <v>0.96172799920460217</v>
      </c>
      <c r="BJ11" s="11">
        <f>PRODUCT($C$49:$C57)</f>
        <v>0.95883159714778299</v>
      </c>
      <c r="BK11" s="11">
        <f>PRODUCT($C$50:$C58)</f>
        <v>0.95582279410264459</v>
      </c>
      <c r="BL11" s="11">
        <f>PRODUCT($C$51:$C59)</f>
        <v>0.95266629764573973</v>
      </c>
      <c r="BM11" s="11">
        <f>PRODUCT($C$52:$C60)</f>
        <v>0.94927563129560366</v>
      </c>
      <c r="BN11" s="11">
        <f>PRODUCT($C$53:$C61)</f>
        <v>0.94557066425162428</v>
      </c>
      <c r="BO11" s="11">
        <f>PRODUCT($C$54:$C62)</f>
        <v>0.94137791299447204</v>
      </c>
      <c r="BP11" s="11">
        <f>PRODUCT($C$55:$C63)</f>
        <v>0.93676377914717157</v>
      </c>
      <c r="BQ11" s="11">
        <f>PRODUCT($C$56:$C64)</f>
        <v>0.93189760418490508</v>
      </c>
      <c r="BR11" s="11">
        <f>PRODUCT($C$57:$C65)</f>
        <v>0.92663313736606912</v>
      </c>
      <c r="BS11" s="11">
        <f>PRODUCT($C$58:$C66)</f>
        <v>0.92080579485678571</v>
      </c>
      <c r="BT11" s="11">
        <f>PRODUCT($C$59:$C67)</f>
        <v>0.91430631569851206</v>
      </c>
      <c r="BU11" s="11">
        <f>PRODUCT($C$60:$C68)</f>
        <v>0.90708498175833141</v>
      </c>
      <c r="BV11" s="11">
        <f>PRODUCT($C$61:$C69)</f>
        <v>0.89921167070430719</v>
      </c>
      <c r="BW11" s="11">
        <f>PRODUCT($C$62:$C70)</f>
        <v>0.89071506383081267</v>
      </c>
      <c r="BX11" s="11">
        <f>PRODUCT($C$63:$C71)</f>
        <v>0.881588453161681</v>
      </c>
      <c r="BY11" s="11">
        <f>PRODUCT($C$64:$C72)</f>
        <v>0.87163924437812468</v>
      </c>
      <c r="BZ11" s="11">
        <f>PRODUCT($C$65:$C73)</f>
        <v>0.86063822209236474</v>
      </c>
      <c r="CA11" s="11">
        <f>PRODUCT($C$66:$C74)</f>
        <v>0.8485973311314795</v>
      </c>
      <c r="CB11" s="11">
        <f>PRODUCT($C$67:$C75)</f>
        <v>0.83559245377458635</v>
      </c>
      <c r="CC11" s="11">
        <f>PRODUCT($C$68:$C76)</f>
        <v>0.82163529478307662</v>
      </c>
      <c r="CD11" s="11">
        <f>PRODUCT($C$69:$C77)</f>
        <v>0.80672931966994377</v>
      </c>
      <c r="CE11" s="11">
        <f>PRODUCT($C$70:$C78)</f>
        <v>0.79079721069503583</v>
      </c>
      <c r="CF11" s="11">
        <f>PRODUCT($C$71:$C79)</f>
        <v>0.77383397497175721</v>
      </c>
      <c r="CG11" s="11">
        <f>PRODUCT($C$72:$C80)</f>
        <v>0.75586548130907483</v>
      </c>
      <c r="CH11" s="11">
        <f>PRODUCT($C$73:$C81)</f>
        <v>0.73689226959029297</v>
      </c>
      <c r="CI11" s="11">
        <f>PRODUCT($C$74:$C82)</f>
        <v>0.71684411536272563</v>
      </c>
      <c r="CJ11" s="11">
        <f>PRODUCT($C$75:$C83)</f>
        <v>0.69567863569537081</v>
      </c>
      <c r="CK11" s="11">
        <f>PRODUCT($C$76:$C84)</f>
        <v>0.67331649512620584</v>
      </c>
      <c r="CL11" s="11">
        <f>PRODUCT($C$77:$C85)</f>
        <v>0.64977649214445843</v>
      </c>
      <c r="CM11" s="11">
        <f>PRODUCT($C$78:$C86)</f>
        <v>0.62502706563216615</v>
      </c>
      <c r="CN11" s="11">
        <f>PRODUCT($C$79:$C87)</f>
        <v>0.59914828853050184</v>
      </c>
      <c r="CO11" s="11">
        <f>PRODUCT($C$80:$C88)</f>
        <v>0.5721467442384448</v>
      </c>
      <c r="CP11" s="11">
        <f>PRODUCT($C$81:$C89)</f>
        <v>0.54406410516385373</v>
      </c>
      <c r="CQ11" s="11">
        <f>PRODUCT($C$82:$C90)</f>
        <v>0.5149792364196184</v>
      </c>
      <c r="CR11" s="11">
        <f>PRODUCT($C$83:$C91)</f>
        <v>0.4849188997867856</v>
      </c>
      <c r="CS11" s="11">
        <f>PRODUCT($C$84:$C92)</f>
        <v>0.45389323487670546</v>
      </c>
      <c r="CT11" s="11">
        <f>PRODUCT($C$85:$C93)</f>
        <v>0.42178442535772864</v>
      </c>
      <c r="CU11" s="11">
        <f>PRODUCT($C$86:$C94)</f>
        <v>0.38845777450138758</v>
      </c>
      <c r="CV11" s="11">
        <f>PRODUCT($C$87:$C95)</f>
        <v>0.35473480690260911</v>
      </c>
      <c r="CW11" s="11">
        <f>PRODUCT($C$88:$C96)</f>
        <v>0.32083941543835542</v>
      </c>
      <c r="CX11" s="11">
        <f>PRODUCT($C$89:$C97)</f>
        <v>0.28707204710174977</v>
      </c>
      <c r="CY11" s="11">
        <f>PRODUCT($C$90:$C98)</f>
        <v>0.25377236713128665</v>
      </c>
      <c r="CZ11" s="11">
        <f>PRODUCT($C$91:$C99)</f>
        <v>0.22130164926909773</v>
      </c>
      <c r="DA11" s="11">
        <f>PRODUCT($C$92:$C100)</f>
        <v>0.19007685286050466</v>
      </c>
      <c r="DB11" s="11">
        <f>PRODUCT($C$93:$C101)</f>
        <v>0.16051886759873582</v>
      </c>
      <c r="DC11" s="11">
        <f>PRODUCT($C$94:$C102)</f>
        <v>0.13306592509130735</v>
      </c>
      <c r="DD11" s="11">
        <f>PRODUCT($C$95:$C103)</f>
        <v>0.10808708768980584</v>
      </c>
      <c r="DE11" s="11">
        <f>PRODUCT($C$96:$C104)</f>
        <v>8.5645205532750943E-2</v>
      </c>
      <c r="DF11" s="11">
        <f>PRODUCT($C$97:$C105)</f>
        <v>6.5946413317912414E-2</v>
      </c>
      <c r="DG11" s="11">
        <f>PRODUCT($C$98:$C106)</f>
        <v>4.9114220172880592E-2</v>
      </c>
      <c r="DH11" s="11">
        <f>PRODUCT($C$99:$C107)</f>
        <v>3.5175421369091076E-2</v>
      </c>
      <c r="DI11" s="11">
        <f>PRODUCT($C$100:$C108)</f>
        <v>2.4050453596307666E-2</v>
      </c>
      <c r="DJ11" s="11">
        <f>PRODUCT($C$101:$C109)</f>
        <v>1.5552135534418884E-2</v>
      </c>
      <c r="DK11" s="11">
        <f>PRODUCT($C$102:$C110)</f>
        <v>9.3944707078884304E-3</v>
      </c>
      <c r="DL11" s="11">
        <f>PRODUCT($C$103:$C111)</f>
        <v>5.2125186692503689E-3</v>
      </c>
      <c r="DM11" s="11">
        <f>PRODUCT($C$104:$C112)</f>
        <v>2.593562162122429E-3</v>
      </c>
      <c r="DN11" s="11">
        <f>PRODUCT($C$105:$C113)</f>
        <v>3.8519744956275952E-4</v>
      </c>
      <c r="DO11" s="11">
        <f>PRODUCT($C$106:$C114)</f>
        <v>5.9825846857050299E-4</v>
      </c>
      <c r="DP11" s="11">
        <f>PRODUCT($C$107:$C115)</f>
        <v>9.7791739084463728E-4</v>
      </c>
      <c r="DQ11" s="11">
        <f>PRODUCT($C$108:$C116)</f>
        <v>1.6954787589445141E-3</v>
      </c>
      <c r="DR11" s="11">
        <f>PRODUCT($C$109:$C117)</f>
        <v>3.1477228969299781E-3</v>
      </c>
      <c r="DS11" s="11">
        <f>PRODUCT($C$110:$C118)</f>
        <v>6.33272528104441E-3</v>
      </c>
      <c r="DT11" s="11">
        <f>PRODUCT($C$111:$C119)</f>
        <v>1.4018831343783993E-2</v>
      </c>
      <c r="DU11" s="11">
        <f>PRODUCT($C$112:$C120)</f>
        <v>3.4845219999999989E-2</v>
      </c>
      <c r="DV11" s="11">
        <f>PRODUCT($C$113:$C121)</f>
        <v>9.9999999999999978E-2</v>
      </c>
    </row>
    <row r="12" spans="1:131" ht="16" x14ac:dyDescent="0.2">
      <c r="A12" s="30">
        <v>9</v>
      </c>
      <c r="B12" s="21">
        <f t="shared" si="2"/>
        <v>1.1970000000000001E-4</v>
      </c>
      <c r="C12" s="22">
        <f t="shared" si="3"/>
        <v>0.99988030000000006</v>
      </c>
      <c r="D12" s="21">
        <v>1.3300000000000001E-4</v>
      </c>
      <c r="E12" s="22">
        <f t="shared" si="4"/>
        <v>0.99986699999999995</v>
      </c>
      <c r="F12" s="23">
        <f t="shared" si="5"/>
        <v>119.46674452093286</v>
      </c>
      <c r="G12" s="23">
        <f t="shared" si="6"/>
        <v>998051.33267278911</v>
      </c>
      <c r="H12" s="23">
        <f t="shared" si="0"/>
        <v>93.32722987912851</v>
      </c>
      <c r="I12" s="23">
        <f t="shared" si="1"/>
        <v>799168.00857232022</v>
      </c>
      <c r="J12" s="23">
        <f>SUM(H12:$H$113)</f>
        <v>153512.70087951631</v>
      </c>
      <c r="K12" s="23">
        <f>SUM(I12:$I$113)</f>
        <v>26471854.760538161</v>
      </c>
      <c r="L12" s="23">
        <f>SUM(J12:$J$113)</f>
        <v>9683606.6672382485</v>
      </c>
      <c r="M12" s="31">
        <f>SUM(K12:$K$113)</f>
        <v>688316860.62888002</v>
      </c>
      <c r="N12" s="26">
        <f>SUM(Y$3:Y$113)</f>
        <v>69.062932720591888</v>
      </c>
      <c r="O12" s="27">
        <v>10</v>
      </c>
      <c r="P12" s="32">
        <f>PRODUCT($C$3:C12)</f>
        <v>0.9979318659282681</v>
      </c>
      <c r="Q12" s="11">
        <f>PRODUCT($C$4:C13)</f>
        <v>0.9982850003317898</v>
      </c>
      <c r="R12" s="11">
        <f>PRODUCT($C$5:C14)</f>
        <v>0.99851238841168544</v>
      </c>
      <c r="S12" s="11">
        <f>PRODUCT($C$6:C15)</f>
        <v>0.99862385018165156</v>
      </c>
      <c r="T12" s="11">
        <f>PRODUCT($C$7:C16)</f>
        <v>0.99864092995442577</v>
      </c>
      <c r="U12" s="11">
        <f>PRODUCT($C$8:C17)</f>
        <v>0.99857440963233024</v>
      </c>
      <c r="V12" s="11">
        <f>PRODUCT($C$9:C18)</f>
        <v>0.99841441410857579</v>
      </c>
      <c r="W12" s="11">
        <f>PRODUCT($C$10:C19)</f>
        <v>0.99813941390140259</v>
      </c>
      <c r="X12" s="11">
        <f>PRODUCT($C$11:C20)</f>
        <v>0.99777914031670023</v>
      </c>
      <c r="Y12" s="11">
        <f>PRODUCT($C$12:C21)</f>
        <v>0.99737499102446714</v>
      </c>
      <c r="Z12" s="11">
        <f>PRODUCT($C$13:$C22)</f>
        <v>0.99694945991722261</v>
      </c>
      <c r="AA12" s="11">
        <f>PRODUCT($C$14:$C23)</f>
        <v>0.99650526736207379</v>
      </c>
      <c r="AB12" s="11">
        <f>PRODUCT($C$15:$C24)</f>
        <v>0.99604781751101712</v>
      </c>
      <c r="AC12" s="11">
        <f>PRODUCT($C$16:$C25)</f>
        <v>0.99558608576713969</v>
      </c>
      <c r="AD12" s="11">
        <f>PRODUCT($C$17:$C26)</f>
        <v>0.99512544638707734</v>
      </c>
      <c r="AE12" s="11">
        <f>PRODUCT($C$18:$C27)</f>
        <v>0.99467126641158632</v>
      </c>
      <c r="AF12" s="11">
        <f>PRODUCT($C$19:$C28)</f>
        <v>0.99424412179294208</v>
      </c>
      <c r="AG12" s="11">
        <f>PRODUCT($C$20:$C29)</f>
        <v>0.99385919168893044</v>
      </c>
      <c r="AH12" s="11">
        <f>PRODUCT($C$21:$C30)</f>
        <v>0.99351375712453949</v>
      </c>
      <c r="AI12" s="11">
        <f>PRODUCT($C$22:$C31)</f>
        <v>0.99317290210382247</v>
      </c>
      <c r="AJ12" s="11">
        <f>PRODUCT($C$23:$C32)</f>
        <v>0.99281427008278011</v>
      </c>
      <c r="AK12" s="11">
        <f>PRODUCT($C$24:$C33)</f>
        <v>0.99242357681701854</v>
      </c>
      <c r="AL12" s="11">
        <f>PRODUCT($C$25:$C34)</f>
        <v>0.99198924017571044</v>
      </c>
      <c r="AM12" s="11">
        <f>PRODUCT($C$26:$C35)</f>
        <v>0.99150595006065168</v>
      </c>
      <c r="AN12" s="11">
        <f>PRODUCT($C$27:$C36)</f>
        <v>0.99097465912948912</v>
      </c>
      <c r="AO12" s="11">
        <f>PRODUCT($C$28:$C37)</f>
        <v>0.99039364861969759</v>
      </c>
      <c r="AP12" s="11">
        <f>PRODUCT($C$29:$C38)</f>
        <v>0.98975942709766318</v>
      </c>
      <c r="AQ12" s="11">
        <f>PRODUCT($C$30:$C39)</f>
        <v>0.98906762809587312</v>
      </c>
      <c r="AR12" s="11">
        <f>PRODUCT($C$31:$C40)</f>
        <v>0.98828541495972444</v>
      </c>
      <c r="AS12" s="11">
        <f>PRODUCT($C$32:$C41)</f>
        <v>0.98740942860208436</v>
      </c>
      <c r="AT12" s="11">
        <f>PRODUCT($C$33:$C42)</f>
        <v>0.98644790567539831</v>
      </c>
      <c r="AU12" s="11">
        <f>PRODUCT($C$34:$C43)</f>
        <v>0.98538774421089215</v>
      </c>
      <c r="AV12" s="11">
        <f>PRODUCT($C$35:$C44)</f>
        <v>0.98423189447383752</v>
      </c>
      <c r="AW12" s="11">
        <f>PRODUCT($C$36:$C45)</f>
        <v>0.98296646854180814</v>
      </c>
      <c r="AX12" s="11">
        <f>PRODUCT($C$37:$C46)</f>
        <v>0.9815759037033559</v>
      </c>
      <c r="AY12" s="11">
        <f>PRODUCT($C$38:$C47)</f>
        <v>0.98004918216275971</v>
      </c>
      <c r="AZ12" s="11">
        <f>PRODUCT($C$39:$C48)</f>
        <v>0.97838334983133823</v>
      </c>
      <c r="BA12" s="11">
        <f>PRODUCT($C$40:$C49)</f>
        <v>0.97657288445115786</v>
      </c>
      <c r="BB12" s="11">
        <f>PRODUCT($C$41:$C50)</f>
        <v>0.97461059561550689</v>
      </c>
      <c r="BC12" s="11">
        <f>PRODUCT($C$42:$C51)</f>
        <v>0.97247361947397393</v>
      </c>
      <c r="BD12" s="11">
        <f>PRODUCT($C$43:$C52)</f>
        <v>0.97012622544706528</v>
      </c>
      <c r="BE12" s="11">
        <f>PRODUCT($C$44:$C53)</f>
        <v>0.96760479707390301</v>
      </c>
      <c r="BF12" s="11">
        <f>PRODUCT($C$45:$C54)</f>
        <v>0.96490362888788228</v>
      </c>
      <c r="BG12" s="11">
        <f>PRODUCT($C$46:$C55)</f>
        <v>0.96202843876924971</v>
      </c>
      <c r="BH12" s="11">
        <f>PRODUCT($C$47:$C56)</f>
        <v>0.95901102143404915</v>
      </c>
      <c r="BI12" s="11">
        <f>PRODUCT($C$48:$C57)</f>
        <v>0.95588203938863703</v>
      </c>
      <c r="BJ12" s="11">
        <f>PRODUCT($C$49:$C58)</f>
        <v>0.95262786083107709</v>
      </c>
      <c r="BK12" s="11">
        <f>PRODUCT($C$50:$C59)</f>
        <v>0.94920840478517488</v>
      </c>
      <c r="BL12" s="11">
        <f>PRODUCT($C$51:$C60)</f>
        <v>0.9455327324089684</v>
      </c>
      <c r="BM12" s="11">
        <f>PRODUCT($C$52:$C61)</f>
        <v>0.94151473344438341</v>
      </c>
      <c r="BN12" s="11">
        <f>PRODUCT($C$53:$C62)</f>
        <v>0.93702648772944652</v>
      </c>
      <c r="BO12" s="11">
        <f>PRODUCT($C$54:$C63)</f>
        <v>0.9321065643427634</v>
      </c>
      <c r="BP12" s="11">
        <f>PRODUCT($C$55:$C64)</f>
        <v>0.92691651830077648</v>
      </c>
      <c r="BQ12" s="11">
        <f>PRODUCT($C$56:$C65)</f>
        <v>0.92133659501619836</v>
      </c>
      <c r="BR12" s="11">
        <f>PRODUCT($C$57:$C66)</f>
        <v>0.91520858475216915</v>
      </c>
      <c r="BS12" s="11">
        <f>PRODUCT($C$58:$C67)</f>
        <v>0.90839066240531119</v>
      </c>
      <c r="BT12" s="11">
        <f>PRODUCT($C$59:$C68)</f>
        <v>0.90080786297606552</v>
      </c>
      <c r="BU12" s="11">
        <f>PRODUCT($C$60:$C69)</f>
        <v>0.89247837371407335</v>
      </c>
      <c r="BV12" s="11">
        <f>PRODUCT($C$61:$C70)</f>
        <v>0.88343293375495746</v>
      </c>
      <c r="BW12" s="11">
        <f>PRODUCT($C$62:$C71)</f>
        <v>0.87362241989891209</v>
      </c>
      <c r="BX12" s="11">
        <f>PRODUCT($C$63:$C72)</f>
        <v>0.86305473095201768</v>
      </c>
      <c r="BY12" s="11">
        <f>PRODUCT($C$64:$C73)</f>
        <v>0.85159119310173004</v>
      </c>
      <c r="BZ12" s="11">
        <f>PRODUCT($C$65:$C74)</f>
        <v>0.83898034729723259</v>
      </c>
      <c r="CA12" s="11">
        <f>PRODUCT($C$66:$C75)</f>
        <v>0.82529035085275404</v>
      </c>
      <c r="CB12" s="11">
        <f>PRODUCT($C$67:$C76)</f>
        <v>0.81055726826704599</v>
      </c>
      <c r="CC12" s="11">
        <f>PRODUCT($C$68:$C77)</f>
        <v>0.79481909068606449</v>
      </c>
      <c r="CD12" s="11">
        <f>PRODUCT($C$69:$C78)</f>
        <v>0.7780631613706559</v>
      </c>
      <c r="CE12" s="11">
        <f>PRODUCT($C$70:$C79)</f>
        <v>0.76025527806273541</v>
      </c>
      <c r="CF12" s="11">
        <f>PRODUCT($C$71:$C80)</f>
        <v>0.74136057389584997</v>
      </c>
      <c r="CG12" s="11">
        <f>PRODUCT($C$72:$C81)</f>
        <v>0.72140050971746927</v>
      </c>
      <c r="CH12" s="11">
        <f>PRODUCT($C$73:$C82)</f>
        <v>0.70035641397173665</v>
      </c>
      <c r="CI12" s="11">
        <f>PRODUCT($C$74:$C83)</f>
        <v>0.6781719523959604</v>
      </c>
      <c r="CJ12" s="11">
        <f>PRODUCT($C$75:$C84)</f>
        <v>0.65482365559261591</v>
      </c>
      <c r="CK12" s="11">
        <f>PRODUCT($C$76:$C85)</f>
        <v>0.63030853866331849</v>
      </c>
      <c r="CL12" s="11">
        <f>PRODUCT($C$77:$C86)</f>
        <v>0.60462768227488972</v>
      </c>
      <c r="CM12" s="11">
        <f>PRODUCT($C$78:$C87)</f>
        <v>0.57785827307551652</v>
      </c>
      <c r="CN12" s="11">
        <f>PRODUCT($C$79:$C88)</f>
        <v>0.55004946432649082</v>
      </c>
      <c r="CO12" s="11">
        <f>PRODUCT($C$80:$C89)</f>
        <v>0.52123283583552615</v>
      </c>
      <c r="CP12" s="11">
        <f>PRODUCT($C$81:$C90)</f>
        <v>0.49149788267036404</v>
      </c>
      <c r="CQ12" s="11">
        <f>PRODUCT($C$82:$C91)</f>
        <v>0.46087613581645698</v>
      </c>
      <c r="CR12" s="11">
        <f>PRODUCT($C$83:$C92)</f>
        <v>0.42940669342022381</v>
      </c>
      <c r="CS12" s="11">
        <f>PRODUCT($C$84:$C93)</f>
        <v>0.3970143757666304</v>
      </c>
      <c r="CT12" s="11">
        <f>PRODUCT($C$85:$C94)</f>
        <v>0.36364511184666631</v>
      </c>
      <c r="CU12" s="11">
        <f>PRODUCT($C$86:$C95)</f>
        <v>0.33008655547371107</v>
      </c>
      <c r="CV12" s="11">
        <f>PRODUCT($C$87:$C96)</f>
        <v>0.29662669144135201</v>
      </c>
      <c r="CW12" s="11">
        <f>PRODUCT($C$88:$C97)</f>
        <v>0.26354715310746984</v>
      </c>
      <c r="CX12" s="11">
        <f>PRODUCT($C$89:$C98)</f>
        <v>0.23118979861119127</v>
      </c>
      <c r="CY12" s="11">
        <f>PRODUCT($C$90:$C99)</f>
        <v>0.19991999291051082</v>
      </c>
      <c r="CZ12" s="11">
        <f>PRODUCT($C$91:$C100)</f>
        <v>0.17010760679120346</v>
      </c>
      <c r="DA12" s="11">
        <f>PRODUCT($C$92:$C101)</f>
        <v>0.14214310103697503</v>
      </c>
      <c r="DB12" s="11">
        <f>PRODUCT($C$93:$C102)</f>
        <v>0.11639099490056283</v>
      </c>
      <c r="DC12" s="11">
        <f>PRODUCT($C$94:$C103)</f>
        <v>9.3188223009429028E-2</v>
      </c>
      <c r="DD12" s="11">
        <f>PRODUCT($C$95:$C104)</f>
        <v>7.2775814368577635E-2</v>
      </c>
      <c r="DE12" s="11">
        <f>PRODUCT($C$96:$C105)</f>
        <v>5.5143916002262476E-2</v>
      </c>
      <c r="DF12" s="11">
        <f>PRODUCT($C$97:$C106)</f>
        <v>4.034389878803131E-2</v>
      </c>
      <c r="DG12" s="11">
        <f>PRODUCT($C$98:$C107)</f>
        <v>2.832807535420398E-2</v>
      </c>
      <c r="DH12" s="11">
        <f>PRODUCT($C$99:$C108)</f>
        <v>1.8946769369814563E-2</v>
      </c>
      <c r="DI12" s="11">
        <f>PRODUCT($C$100:$C109)</f>
        <v>1.1954436693038461E-2</v>
      </c>
      <c r="DJ12" s="11">
        <f>PRODUCT($C$101:$C110)</f>
        <v>7.0253646297494896E-3</v>
      </c>
      <c r="DK12" s="11">
        <f>PRODUCT($C$102:$C111)</f>
        <v>3.7795571506796907E-3</v>
      </c>
      <c r="DL12" s="11">
        <f>PRODUCT($C$103:$C112)</f>
        <v>1.8163135978413634E-3</v>
      </c>
      <c r="DM12" s="11">
        <f>PRODUCT($C$104:$C113)</f>
        <v>2.5935621621224285E-4</v>
      </c>
      <c r="DN12" s="11">
        <f>PRODUCT($C$105:$C114)</f>
        <v>3.8519744956275952E-4</v>
      </c>
      <c r="DO12" s="11">
        <f>PRODUCT($C$106:$C115)</f>
        <v>5.9825846857050299E-4</v>
      </c>
      <c r="DP12" s="11">
        <f>PRODUCT($C$107:$C116)</f>
        <v>9.7791739084463728E-4</v>
      </c>
      <c r="DQ12" s="11">
        <f>PRODUCT($C$108:$C117)</f>
        <v>1.6954787589445141E-3</v>
      </c>
      <c r="DR12" s="11">
        <f>PRODUCT($C$109:$C118)</f>
        <v>3.1477228969299781E-3</v>
      </c>
      <c r="DS12" s="11">
        <f>PRODUCT($C$110:$C119)</f>
        <v>6.33272528104441E-3</v>
      </c>
      <c r="DT12" s="11">
        <f>PRODUCT($C$111:$C120)</f>
        <v>1.4018831343783993E-2</v>
      </c>
      <c r="DU12" s="11">
        <f>PRODUCT($C$112:$C121)</f>
        <v>3.4845219999999989E-2</v>
      </c>
      <c r="DV12" s="11">
        <f>PRODUCT($C$113:$C122)</f>
        <v>9.9999999999999978E-2</v>
      </c>
    </row>
    <row r="13" spans="1:131" ht="16" x14ac:dyDescent="0.2">
      <c r="A13" s="30">
        <v>10</v>
      </c>
      <c r="B13" s="21">
        <f t="shared" si="2"/>
        <v>1.1609999999999999E-4</v>
      </c>
      <c r="C13" s="22">
        <f t="shared" si="3"/>
        <v>0.99988390000000005</v>
      </c>
      <c r="D13" s="21">
        <v>1.2899999999999999E-4</v>
      </c>
      <c r="E13" s="22">
        <f t="shared" si="4"/>
        <v>0.99987099999999995</v>
      </c>
      <c r="F13" s="23">
        <f t="shared" si="5"/>
        <v>115.85988963427192</v>
      </c>
      <c r="G13" s="23">
        <f t="shared" si="6"/>
        <v>997931.86592826818</v>
      </c>
      <c r="H13" s="23">
        <f t="shared" si="0"/>
        <v>88.302010347719389</v>
      </c>
      <c r="I13" s="23">
        <f t="shared" si="1"/>
        <v>779582.7786943356</v>
      </c>
      <c r="J13" s="23">
        <f>SUM(H13:$H$113)</f>
        <v>153419.37364963719</v>
      </c>
      <c r="K13" s="23">
        <f>SUM(I13:$I$113)</f>
        <v>25672686.751965843</v>
      </c>
      <c r="L13" s="23">
        <f>SUM(J13:$J$113)</f>
        <v>9530093.9663587324</v>
      </c>
      <c r="M13" s="31">
        <f>SUM(K13:$K$113)</f>
        <v>661845005.8683418</v>
      </c>
      <c r="N13" s="26">
        <f>SUM(Z$3:Z$113)</f>
        <v>68.071205413329821</v>
      </c>
      <c r="O13" s="27">
        <v>11</v>
      </c>
      <c r="P13" s="32">
        <f>PRODUCT($C$3:C13)</f>
        <v>0.99781600603863385</v>
      </c>
      <c r="Q13" s="11">
        <f>PRODUCT($C$4:C14)</f>
        <v>0.99816730253025066</v>
      </c>
      <c r="R13" s="11">
        <f>PRODUCT($C$5:C15)</f>
        <v>0.99837489325580109</v>
      </c>
      <c r="S13" s="11">
        <f>PRODUCT($C$6:C16)</f>
        <v>0.99844769293447955</v>
      </c>
      <c r="T13" s="11">
        <f>PRODUCT($C$7:C17)</f>
        <v>0.99841174186100123</v>
      </c>
      <c r="U13" s="11">
        <f>PRODUCT($C$8:C18)</f>
        <v>0.9982652509951081</v>
      </c>
      <c r="V13" s="11">
        <f>PRODUCT($C$9:C19)</f>
        <v>0.99800556340599833</v>
      </c>
      <c r="W13" s="11">
        <f>PRODUCT($C$10:C20)</f>
        <v>0.9976543181462465</v>
      </c>
      <c r="X13" s="11">
        <f>PRODUCT($C$11:C21)</f>
        <v>0.99725470760054979</v>
      </c>
      <c r="Y13" s="11">
        <f>PRODUCT($C$12:C22)</f>
        <v>0.99683012506687052</v>
      </c>
      <c r="Z13" s="11">
        <f>PRODUCT($C$13:$C23)</f>
        <v>0.996389573100533</v>
      </c>
      <c r="AA13" s="11">
        <f>PRODUCT($C$14:$C24)</f>
        <v>0.99593038347333263</v>
      </c>
      <c r="AB13" s="11">
        <f>PRODUCT($C$15:$C25)</f>
        <v>0.99544899356312955</v>
      </c>
      <c r="AC13" s="11">
        <f>PRODUCT($C$16:$C26)</f>
        <v>0.99494990625833457</v>
      </c>
      <c r="AD13" s="11">
        <f>PRODUCT($C$17:$C27)</f>
        <v>0.99444298935594511</v>
      </c>
      <c r="AE13" s="11">
        <f>PRODUCT($C$18:$C28)</f>
        <v>0.99393630381283482</v>
      </c>
      <c r="AF13" s="11">
        <f>PRODUCT($C$19:$C29)</f>
        <v>0.99345220634993403</v>
      </c>
      <c r="AG13" s="11">
        <f>PRODUCT($C$20:$C30)</f>
        <v>0.99303090943857686</v>
      </c>
      <c r="AH13" s="11">
        <f>PRODUCT($C$21:$C31)</f>
        <v>0.99265089042647681</v>
      </c>
      <c r="AI13" s="11">
        <f>PRODUCT($C$22:$C32)</f>
        <v>0.99227189564703389</v>
      </c>
      <c r="AJ13" s="11">
        <f>PRODUCT($C$23:$C33)</f>
        <v>0.99186623173627808</v>
      </c>
      <c r="AK13" s="11">
        <f>PRODUCT($C$24:$C34)</f>
        <v>0.99141696158305304</v>
      </c>
      <c r="AL13" s="11">
        <f>PRODUCT($C$25:$C35)</f>
        <v>0.9909098566834752</v>
      </c>
      <c r="AM13" s="11">
        <f>PRODUCT($C$26:$C36)</f>
        <v>0.99034142632230548</v>
      </c>
      <c r="AN13" s="11">
        <f>PRODUCT($C$27:$C37)</f>
        <v>0.98971443665547421</v>
      </c>
      <c r="AO13" s="11">
        <f>PRODUCT($C$28:$C38)</f>
        <v>0.98902809385698076</v>
      </c>
      <c r="AP13" s="11">
        <f>PRODUCT($C$29:$C39)</f>
        <v>0.98827983573009492</v>
      </c>
      <c r="AQ13" s="11">
        <f>PRODUCT($C$30:$C40)</f>
        <v>0.98746177789489675</v>
      </c>
      <c r="AR13" s="11">
        <f>PRODUCT($C$31:$C41)</f>
        <v>0.98655186351334356</v>
      </c>
      <c r="AS13" s="11">
        <f>PRODUCT($C$32:$C42)</f>
        <v>0.98555300013536951</v>
      </c>
      <c r="AT13" s="11">
        <f>PRODUCT($C$33:$C43)</f>
        <v>0.98444679745394514</v>
      </c>
      <c r="AU13" s="11">
        <f>PRODUCT($C$34:$C44)</f>
        <v>0.98323358806327277</v>
      </c>
      <c r="AV13" s="11">
        <f>PRODUCT($C$35:$C45)</f>
        <v>0.98189690272738772</v>
      </c>
      <c r="AW13" s="11">
        <f>PRODUCT($C$36:$C46)</f>
        <v>0.98042304280445625</v>
      </c>
      <c r="AX13" s="11">
        <f>PRODUCT($C$37:$C47)</f>
        <v>0.9788028536178035</v>
      </c>
      <c r="AY13" s="11">
        <f>PRODUCT($C$38:$C48)</f>
        <v>0.97703435486859069</v>
      </c>
      <c r="AZ13" s="11">
        <f>PRODUCT($C$39:$C49)</f>
        <v>0.97511300564619208</v>
      </c>
      <c r="BA13" s="11">
        <f>PRODUCT($C$40:$C50)</f>
        <v>0.97302821785246552</v>
      </c>
      <c r="BB13" s="11">
        <f>PRODUCT($C$41:$C51)</f>
        <v>0.97076780349805458</v>
      </c>
      <c r="BC13" s="11">
        <f>PRODUCT($C$42:$C52)</f>
        <v>0.96830229113060229</v>
      </c>
      <c r="BD13" s="11">
        <f>PRODUCT($C$43:$C53)</f>
        <v>0.96564191398255872</v>
      </c>
      <c r="BE13" s="11">
        <f>PRODUCT($C$44:$C54)</f>
        <v>0.9627942530647704</v>
      </c>
      <c r="BF13" s="11">
        <f>PRODUCT($C$45:$C55)</f>
        <v>0.95974612250111369</v>
      </c>
      <c r="BG13" s="11">
        <f>PRODUCT($C$46:$C56)</f>
        <v>0.9565295804160886</v>
      </c>
      <c r="BH13" s="11">
        <f>PRODUCT($C$47:$C57)</f>
        <v>0.95318157703916007</v>
      </c>
      <c r="BI13" s="11">
        <f>PRODUCT($C$48:$C58)</f>
        <v>0.94969738700558859</v>
      </c>
      <c r="BJ13" s="11">
        <f>PRODUCT($C$49:$C59)</f>
        <v>0.94603558077133998</v>
      </c>
      <c r="BK13" s="11">
        <f>PRODUCT($C$50:$C60)</f>
        <v>0.94210073225014346</v>
      </c>
      <c r="BL13" s="11">
        <f>PRODUCT($C$51:$C61)</f>
        <v>0.93780243500188565</v>
      </c>
      <c r="BM13" s="11">
        <f>PRODUCT($C$52:$C62)</f>
        <v>0.93300720631297995</v>
      </c>
      <c r="BN13" s="11">
        <f>PRODUCT($C$53:$C63)</f>
        <v>0.92779799495974546</v>
      </c>
      <c r="BO13" s="11">
        <f>PRODUCT($C$54:$C64)</f>
        <v>0.92230826013839229</v>
      </c>
      <c r="BP13" s="11">
        <f>PRODUCT($C$55:$C65)</f>
        <v>0.9164119587821774</v>
      </c>
      <c r="BQ13" s="11">
        <f>PRODUCT($C$56:$C66)</f>
        <v>0.90997734400258412</v>
      </c>
      <c r="BR13" s="11">
        <f>PRODUCT($C$57:$C67)</f>
        <v>0.90286891892481413</v>
      </c>
      <c r="BS13" s="11">
        <f>PRODUCT($C$58:$C68)</f>
        <v>0.89497954602182417</v>
      </c>
      <c r="BT13" s="11">
        <f>PRODUCT($C$59:$C69)</f>
        <v>0.88630233412013459</v>
      </c>
      <c r="BU13" s="11">
        <f>PRODUCT($C$60:$C70)</f>
        <v>0.87681778794700038</v>
      </c>
      <c r="BV13" s="11">
        <f>PRODUCT($C$61:$C71)</f>
        <v>0.8664800324427866</v>
      </c>
      <c r="BW13" s="11">
        <f>PRODUCT($C$62:$C72)</f>
        <v>0.85525616840313534</v>
      </c>
      <c r="BX13" s="11">
        <f>PRODUCT($C$63:$C73)</f>
        <v>0.84320412691822888</v>
      </c>
      <c r="BY13" s="11">
        <f>PRODUCT($C$64:$C74)</f>
        <v>0.83016098588644427</v>
      </c>
      <c r="BZ13" s="11">
        <f>PRODUCT($C$65:$C75)</f>
        <v>0.81593750036460988</v>
      </c>
      <c r="CA13" s="11">
        <f>PRODUCT($C$66:$C76)</f>
        <v>0.80056382665085468</v>
      </c>
      <c r="CB13" s="11">
        <f>PRODUCT($C$67:$C77)</f>
        <v>0.7841026243682534</v>
      </c>
      <c r="CC13" s="11">
        <f>PRODUCT($C$68:$C78)</f>
        <v>0.76657614808144392</v>
      </c>
      <c r="CD13" s="11">
        <f>PRODUCT($C$69:$C79)</f>
        <v>0.74801303937114683</v>
      </c>
      <c r="CE13" s="11">
        <f>PRODUCT($C$70:$C80)</f>
        <v>0.72835169749752737</v>
      </c>
      <c r="CF13" s="11">
        <f>PRODUCT($C$71:$C81)</f>
        <v>0.70755697821609309</v>
      </c>
      <c r="CG13" s="11">
        <f>PRODUCT($C$72:$C82)</f>
        <v>0.68563275104516741</v>
      </c>
      <c r="CH13" s="11">
        <f>PRODUCT($C$73:$C83)</f>
        <v>0.66257372622207222</v>
      </c>
      <c r="CI13" s="11">
        <f>PRODUCT($C$74:$C84)</f>
        <v>0.63834508378199328</v>
      </c>
      <c r="CJ13" s="11">
        <f>PRODUCT($C$75:$C85)</f>
        <v>0.61299692555636864</v>
      </c>
      <c r="CK13" s="11">
        <f>PRODUCT($C$76:$C86)</f>
        <v>0.58651243228625194</v>
      </c>
      <c r="CL13" s="11">
        <f>PRODUCT($C$77:$C87)</f>
        <v>0.55899836590218699</v>
      </c>
      <c r="CM13" s="11">
        <f>PRODUCT($C$78:$C88)</f>
        <v>0.53050411667100605</v>
      </c>
      <c r="CN13" s="11">
        <f>PRODUCT($C$79:$C89)</f>
        <v>0.5011019376197372</v>
      </c>
      <c r="CO13" s="11">
        <f>PRODUCT($C$80:$C90)</f>
        <v>0.47087251807262004</v>
      </c>
      <c r="CP13" s="11">
        <f>PRODUCT($C$81:$C91)</f>
        <v>0.43986170491447479</v>
      </c>
      <c r="CQ13" s="11">
        <f>PRODUCT($C$82:$C92)</f>
        <v>0.40811628015375567</v>
      </c>
      <c r="CR13" s="11">
        <f>PRODUCT($C$83:$C93)</f>
        <v>0.37559632362564727</v>
      </c>
      <c r="CS13" s="11">
        <f>PRODUCT($C$84:$C94)</f>
        <v>0.34228939809226955</v>
      </c>
      <c r="CT13" s="11">
        <f>PRODUCT($C$85:$C95)</f>
        <v>0.30900234276013888</v>
      </c>
      <c r="CU13" s="11">
        <f>PRODUCT($C$86:$C96)</f>
        <v>0.27601600106391777</v>
      </c>
      <c r="CV13" s="11">
        <f>PRODUCT($C$87:$C97)</f>
        <v>0.24365809281333892</v>
      </c>
      <c r="CW13" s="11">
        <f>PRODUCT($C$88:$C98)</f>
        <v>0.21224432635154106</v>
      </c>
      <c r="CX13" s="11">
        <f>PRODUCT($C$89:$C99)</f>
        <v>0.18212961254138674</v>
      </c>
      <c r="CY13" s="11">
        <f>PRODUCT($C$90:$C100)</f>
        <v>0.15367220107053298</v>
      </c>
      <c r="CZ13" s="11">
        <f>PRODUCT($C$91:$C101)</f>
        <v>0.12720971741375167</v>
      </c>
      <c r="DA13" s="11">
        <f>PRODUCT($C$92:$C102)</f>
        <v>0.10306686806003261</v>
      </c>
      <c r="DB13" s="11">
        <f>PRODUCT($C$93:$C103)</f>
        <v>8.1510499262981539E-2</v>
      </c>
      <c r="DC13" s="11">
        <f>PRODUCT($C$94:$C104)</f>
        <v>6.2744301507454234E-2</v>
      </c>
      <c r="DD13" s="11">
        <f>PRODUCT($C$95:$C105)</f>
        <v>4.6857770608098495E-2</v>
      </c>
      <c r="DE13" s="11">
        <f>PRODUCT($C$96:$C106)</f>
        <v>3.3735277690480514E-2</v>
      </c>
      <c r="DF13" s="11">
        <f>PRODUCT($C$97:$C107)</f>
        <v>2.3269533771011305E-2</v>
      </c>
      <c r="DG13" s="11">
        <f>PRODUCT($C$98:$C108)</f>
        <v>1.5258538193332227E-2</v>
      </c>
      <c r="DH13" s="11">
        <f>PRODUCT($C$99:$C109)</f>
        <v>9.4176167639441685E-3</v>
      </c>
      <c r="DI13" s="11">
        <f>PRODUCT($C$100:$C110)</f>
        <v>5.4001764919025946E-3</v>
      </c>
      <c r="DJ13" s="11">
        <f>PRODUCT($C$101:$C111)</f>
        <v>2.8264250268198511E-3</v>
      </c>
      <c r="DK13" s="11">
        <f>PRODUCT($C$102:$C112)</f>
        <v>1.3169950041800698E-3</v>
      </c>
      <c r="DL13" s="11">
        <f>PRODUCT($C$103:$C113)</f>
        <v>1.8163135978413629E-4</v>
      </c>
      <c r="DM13" s="11">
        <f>PRODUCT($C$104:$C114)</f>
        <v>2.5935621621224285E-4</v>
      </c>
      <c r="DN13" s="11">
        <f>PRODUCT($C$105:$C115)</f>
        <v>3.8519744956275952E-4</v>
      </c>
      <c r="DO13" s="11">
        <f>PRODUCT($C$106:$C116)</f>
        <v>5.9825846857050299E-4</v>
      </c>
      <c r="DP13" s="11">
        <f>PRODUCT($C$107:$C117)</f>
        <v>9.7791739084463728E-4</v>
      </c>
      <c r="DQ13" s="11">
        <f>PRODUCT($C$108:$C118)</f>
        <v>1.6954787589445141E-3</v>
      </c>
      <c r="DR13" s="11">
        <f>PRODUCT($C$109:$C119)</f>
        <v>3.1477228969299781E-3</v>
      </c>
      <c r="DS13" s="11">
        <f>PRODUCT($C$110:$C120)</f>
        <v>6.33272528104441E-3</v>
      </c>
      <c r="DT13" s="11">
        <f>PRODUCT($C$111:$C121)</f>
        <v>1.4018831343783993E-2</v>
      </c>
      <c r="DU13" s="11">
        <f>PRODUCT($C$112:$C122)</f>
        <v>3.4845219999999989E-2</v>
      </c>
      <c r="DV13" s="11">
        <f>PRODUCT($C$113:$C123)</f>
        <v>9.9999999999999978E-2</v>
      </c>
    </row>
    <row r="14" spans="1:131" ht="16" x14ac:dyDescent="0.2">
      <c r="A14" s="30">
        <v>11</v>
      </c>
      <c r="B14" s="21">
        <f t="shared" si="2"/>
        <v>1.1790000000000002E-4</v>
      </c>
      <c r="C14" s="22">
        <f t="shared" si="3"/>
        <v>0.9998821</v>
      </c>
      <c r="D14" s="21">
        <v>1.3100000000000001E-4</v>
      </c>
      <c r="E14" s="22">
        <f t="shared" si="4"/>
        <v>0.99986900000000001</v>
      </c>
      <c r="F14" s="23">
        <f t="shared" si="5"/>
        <v>117.64250711195497</v>
      </c>
      <c r="G14" s="23">
        <f t="shared" si="6"/>
        <v>997816.00603863399</v>
      </c>
      <c r="H14" s="23">
        <f t="shared" si="0"/>
        <v>87.473778494578667</v>
      </c>
      <c r="I14" s="23">
        <f t="shared" si="1"/>
        <v>760480.2625694921</v>
      </c>
      <c r="J14" s="23">
        <f>SUM(H14:$H$113)</f>
        <v>153331.07163928947</v>
      </c>
      <c r="K14" s="23">
        <f>SUM(I14:$I$113)</f>
        <v>24893103.973271511</v>
      </c>
      <c r="L14" s="23">
        <f>SUM(J14:$J$113)</f>
        <v>9376674.5927090961</v>
      </c>
      <c r="M14" s="31">
        <f>SUM(K14:$K$113)</f>
        <v>636172319.11637604</v>
      </c>
      <c r="N14" s="26">
        <f>SUM(AA$3:AA$113)</f>
        <v>67.07911426852931</v>
      </c>
      <c r="O14" s="27">
        <v>12</v>
      </c>
      <c r="P14" s="32">
        <f>PRODUCT($C$3:C14)</f>
        <v>0.99769836353152186</v>
      </c>
      <c r="Q14" s="11">
        <f>PRODUCT($C$4:C15)</f>
        <v>0.99802985489269225</v>
      </c>
      <c r="R14" s="11">
        <f>PRODUCT($C$5:C16)</f>
        <v>0.9981987799246308</v>
      </c>
      <c r="S14" s="11">
        <f>PRODUCT($C$6:C17)</f>
        <v>0.99821854918895114</v>
      </c>
      <c r="T14" s="11">
        <f>PRODUCT($C$7:C18)</f>
        <v>0.99810263358572104</v>
      </c>
      <c r="U14" s="11">
        <f>PRODUCT($C$8:C19)</f>
        <v>0.99785646137482564</v>
      </c>
      <c r="V14" s="11">
        <f>PRODUCT($C$9:C20)</f>
        <v>0.99752053270218299</v>
      </c>
      <c r="W14" s="11">
        <f>PRODUCT($C$10:C21)</f>
        <v>0.99712995103662883</v>
      </c>
      <c r="X14" s="11">
        <f>PRODUCT($C$11:C22)</f>
        <v>0.99670990735378762</v>
      </c>
      <c r="Y14" s="11">
        <f>PRODUCT($C$12:C23)</f>
        <v>0.99627030526863292</v>
      </c>
      <c r="Z14" s="11">
        <f>PRODUCT($C$13:$C24)</f>
        <v>0.99581475595581126</v>
      </c>
      <c r="AA14" s="11">
        <f>PRODUCT($C$14:$C25)</f>
        <v>0.99533163012678849</v>
      </c>
      <c r="AB14" s="11">
        <f>PRODUCT($C$15:$C26)</f>
        <v>0.99481290165624281</v>
      </c>
      <c r="AC14" s="11">
        <f>PRODUCT($C$16:$C27)</f>
        <v>0.99426756961262264</v>
      </c>
      <c r="AD14" s="11">
        <f>PRODUCT($C$17:$C28)</f>
        <v>0.99370819543111</v>
      </c>
      <c r="AE14" s="11">
        <f>PRODUCT($C$18:$C29)</f>
        <v>0.9931446335468479</v>
      </c>
      <c r="AF14" s="11">
        <f>PRODUCT($C$19:$C30)</f>
        <v>0.99262426328116204</v>
      </c>
      <c r="AG14" s="11">
        <f>PRODUCT($C$20:$C31)</f>
        <v>0.99216846209372944</v>
      </c>
      <c r="AH14" s="11">
        <f>PRODUCT($C$21:$C32)</f>
        <v>0.9917503575386819</v>
      </c>
      <c r="AI14" s="11">
        <f>PRODUCT($C$22:$C33)</f>
        <v>0.9913243752138805</v>
      </c>
      <c r="AJ14" s="11">
        <f>PRODUCT($C$23:$C34)</f>
        <v>0.99086018181742797</v>
      </c>
      <c r="AK14" s="11">
        <f>PRODUCT($C$24:$C35)</f>
        <v>0.99033820078715451</v>
      </c>
      <c r="AL14" s="11">
        <f>PRODUCT($C$25:$C36)</f>
        <v>0.98974603305680053</v>
      </c>
      <c r="AM14" s="11">
        <f>PRODUCT($C$26:$C37)</f>
        <v>0.98908200913045141</v>
      </c>
      <c r="AN14" s="11">
        <f>PRODUCT($C$27:$C38)</f>
        <v>0.98834981839021363</v>
      </c>
      <c r="AO14" s="11">
        <f>PRODUCT($C$28:$C39)</f>
        <v>0.98754959575947399</v>
      </c>
      <c r="AP14" s="11">
        <f>PRODUCT($C$29:$C40)</f>
        <v>0.98667526458880361</v>
      </c>
      <c r="AQ14" s="11">
        <f>PRODUCT($C$30:$C41)</f>
        <v>0.98572967119029131</v>
      </c>
      <c r="AR14" s="11">
        <f>PRODUCT($C$31:$C42)</f>
        <v>0.98469704735475205</v>
      </c>
      <c r="AS14" s="11">
        <f>PRODUCT($C$32:$C43)</f>
        <v>0.98355370731929481</v>
      </c>
      <c r="AT14" s="11">
        <f>PRODUCT($C$33:$C44)</f>
        <v>0.98229469831003113</v>
      </c>
      <c r="AU14" s="11">
        <f>PRODUCT($C$34:$C45)</f>
        <v>0.98090096469895138</v>
      </c>
      <c r="AV14" s="11">
        <f>PRODUCT($C$35:$C46)</f>
        <v>0.97935624449158065</v>
      </c>
      <c r="AW14" s="11">
        <f>PRODUCT($C$36:$C47)</f>
        <v>0.97765324966622935</v>
      </c>
      <c r="AX14" s="11">
        <f>PRODUCT($C$37:$C48)</f>
        <v>0.97579186027950449</v>
      </c>
      <c r="AY14" s="11">
        <f>PRODUCT($C$38:$C49)</f>
        <v>0.97376851983400692</v>
      </c>
      <c r="AZ14" s="11">
        <f>PRODUCT($C$39:$C50)</f>
        <v>0.97157363796959817</v>
      </c>
      <c r="BA14" s="11">
        <f>PRODUCT($C$40:$C51)</f>
        <v>0.96919166489229502</v>
      </c>
      <c r="BB14" s="11">
        <f>PRODUCT($C$41:$C52)</f>
        <v>0.96660379208172997</v>
      </c>
      <c r="BC14" s="11">
        <f>PRODUCT($C$42:$C53)</f>
        <v>0.96382641062008012</v>
      </c>
      <c r="BD14" s="11">
        <f>PRODUCT($C$43:$C54)</f>
        <v>0.96084112864300308</v>
      </c>
      <c r="BE14" s="11">
        <f>PRODUCT($C$44:$C55)</f>
        <v>0.95764802150271389</v>
      </c>
      <c r="BF14" s="11">
        <f>PRODUCT($C$45:$C56)</f>
        <v>0.95426030963950959</v>
      </c>
      <c r="BG14" s="11">
        <f>PRODUCT($C$46:$C57)</f>
        <v>0.95071521970857131</v>
      </c>
      <c r="BH14" s="11">
        <f>PRODUCT($C$47:$C58)</f>
        <v>0.94701439691755895</v>
      </c>
      <c r="BI14" s="11">
        <f>PRODUCT($C$48:$C59)</f>
        <v>0.94312538611777119</v>
      </c>
      <c r="BJ14" s="11">
        <f>PRODUCT($C$49:$C60)</f>
        <v>0.93895166634252414</v>
      </c>
      <c r="BK14" s="11">
        <f>PRODUCT($C$50:$C61)</f>
        <v>0.93439849350355919</v>
      </c>
      <c r="BL14" s="11">
        <f>PRODUCT($C$51:$C62)</f>
        <v>0.92932845219920857</v>
      </c>
      <c r="BM14" s="11">
        <f>PRODUCT($C$52:$C63)</f>
        <v>0.92381829824016526</v>
      </c>
      <c r="BN14" s="11">
        <f>PRODUCT($C$53:$C64)</f>
        <v>0.91804498243672861</v>
      </c>
      <c r="BO14" s="11">
        <f>PRODUCT($C$54:$C65)</f>
        <v>0.91185592508789592</v>
      </c>
      <c r="BP14" s="11">
        <f>PRODUCT($C$55:$C66)</f>
        <v>0.90511342410115603</v>
      </c>
      <c r="BQ14" s="11">
        <f>PRODUCT($C$56:$C67)</f>
        <v>0.8977082104711317</v>
      </c>
      <c r="BR14" s="11">
        <f>PRODUCT($C$57:$C68)</f>
        <v>0.88953932335337571</v>
      </c>
      <c r="BS14" s="11">
        <f>PRODUCT($C$58:$C69)</f>
        <v>0.88056786938814391</v>
      </c>
      <c r="BT14" s="11">
        <f>PRODUCT($C$59:$C70)</f>
        <v>0.87075012117262829</v>
      </c>
      <c r="BU14" s="11">
        <f>PRODUCT($C$60:$C71)</f>
        <v>0.85999182995985501</v>
      </c>
      <c r="BV14" s="11">
        <f>PRODUCT($C$61:$C72)</f>
        <v>0.84826393607273864</v>
      </c>
      <c r="BW14" s="11">
        <f>PRODUCT($C$62:$C73)</f>
        <v>0.83558493442739579</v>
      </c>
      <c r="BX14" s="11">
        <f>PRODUCT($C$63:$C74)</f>
        <v>0.82198497938474435</v>
      </c>
      <c r="BY14" s="11">
        <f>PRODUCT($C$64:$C75)</f>
        <v>0.80736036536077727</v>
      </c>
      <c r="BZ14" s="11">
        <f>PRODUCT($C$65:$C76)</f>
        <v>0.79149119691618575</v>
      </c>
      <c r="CA14" s="11">
        <f>PRODUCT($C$66:$C77)</f>
        <v>0.77443534470215469</v>
      </c>
      <c r="CB14" s="11">
        <f>PRODUCT($C$67:$C78)</f>
        <v>0.75624047853447673</v>
      </c>
      <c r="CC14" s="11">
        <f>PRODUCT($C$68:$C79)</f>
        <v>0.73696967406308678</v>
      </c>
      <c r="CD14" s="11">
        <f>PRODUCT($C$69:$C80)</f>
        <v>0.71662319578306422</v>
      </c>
      <c r="CE14" s="11">
        <f>PRODUCT($C$70:$C81)</f>
        <v>0.69514126365224183</v>
      </c>
      <c r="CF14" s="11">
        <f>PRODUCT($C$71:$C82)</f>
        <v>0.67247559567916104</v>
      </c>
      <c r="CG14" s="11">
        <f>PRODUCT($C$72:$C83)</f>
        <v>0.64864437251833296</v>
      </c>
      <c r="CH14" s="11">
        <f>PRODUCT($C$73:$C84)</f>
        <v>0.62366289151697385</v>
      </c>
      <c r="CI14" s="11">
        <f>PRODUCT($C$74:$C85)</f>
        <v>0.59757091922443517</v>
      </c>
      <c r="CJ14" s="11">
        <f>PRODUCT($C$75:$C86)</f>
        <v>0.57040369237978017</v>
      </c>
      <c r="CK14" s="11">
        <f>PRODUCT($C$76:$C87)</f>
        <v>0.54225021586139177</v>
      </c>
      <c r="CL14" s="11">
        <f>PRODUCT($C$77:$C88)</f>
        <v>0.51318973551274438</v>
      </c>
      <c r="CM14" s="11">
        <f>PRODUCT($C$78:$C89)</f>
        <v>0.48329588158874492</v>
      </c>
      <c r="CN14" s="11">
        <f>PRODUCT($C$79:$C90)</f>
        <v>0.45268662094137468</v>
      </c>
      <c r="CO14" s="11">
        <f>PRODUCT($C$80:$C91)</f>
        <v>0.42140321637093225</v>
      </c>
      <c r="CP14" s="11">
        <f>PRODUCT($C$81:$C92)</f>
        <v>0.38950752456246901</v>
      </c>
      <c r="CQ14" s="11">
        <f>PRODUCT($C$82:$C93)</f>
        <v>0.35697388230396404</v>
      </c>
      <c r="CR14" s="11">
        <f>PRODUCT($C$83:$C94)</f>
        <v>0.32382363810186732</v>
      </c>
      <c r="CS14" s="11">
        <f>PRODUCT($C$84:$C95)</f>
        <v>0.29085562397733278</v>
      </c>
      <c r="CT14" s="11">
        <f>PRODUCT($C$85:$C96)</f>
        <v>0.25838553419916027</v>
      </c>
      <c r="CU14" s="11">
        <f>PRODUCT($C$86:$C97)</f>
        <v>0.22672785135553405</v>
      </c>
      <c r="CV14" s="11">
        <f>PRODUCT($C$87:$C98)</f>
        <v>0.19622692622363447</v>
      </c>
      <c r="CW14" s="11">
        <f>PRODUCT($C$88:$C99)</f>
        <v>0.16720450969172904</v>
      </c>
      <c r="CX14" s="11">
        <f>PRODUCT($C$89:$C100)</f>
        <v>0.13999729607776892</v>
      </c>
      <c r="CY14" s="11">
        <f>PRODUCT($C$90:$C101)</f>
        <v>0.11491900709958502</v>
      </c>
      <c r="CZ14" s="11">
        <f>PRODUCT($C$91:$C102)</f>
        <v>9.223878658188725E-2</v>
      </c>
      <c r="DA14" s="11">
        <f>PRODUCT($C$92:$C103)</f>
        <v>7.217939738570342E-2</v>
      </c>
      <c r="DB14" s="11">
        <f>PRODUCT($C$93:$C104)</f>
        <v>5.4881606029360167E-2</v>
      </c>
      <c r="DC14" s="11">
        <f>PRODUCT($C$94:$C105)</f>
        <v>4.039883459237642E-2</v>
      </c>
      <c r="DD14" s="11">
        <f>PRODUCT($C$95:$C106)</f>
        <v>2.866607992359814E-2</v>
      </c>
      <c r="DE14" s="11">
        <f>PRODUCT($C$96:$C107)</f>
        <v>1.9457816598676507E-2</v>
      </c>
      <c r="DF14" s="11">
        <f>PRODUCT($C$97:$C108)</f>
        <v>1.2533822554002708E-2</v>
      </c>
      <c r="DG14" s="11">
        <f>PRODUCT($C$98:$C109)</f>
        <v>7.5843571153478588E-3</v>
      </c>
      <c r="DH14" s="11">
        <f>PRODUCT($C$99:$C110)</f>
        <v>4.2542190790148234E-3</v>
      </c>
      <c r="DI14" s="11">
        <f>PRODUCT($C$100:$C111)</f>
        <v>2.1725838857280743E-3</v>
      </c>
      <c r="DJ14" s="11">
        <f>PRODUCT($C$101:$C112)</f>
        <v>9.8487401873043599E-4</v>
      </c>
      <c r="DK14" s="11">
        <f>PRODUCT($C$102:$C113)</f>
        <v>1.3169950041800696E-4</v>
      </c>
      <c r="DL14" s="11">
        <f>PRODUCT($C$103:$C114)</f>
        <v>1.8163135978413629E-4</v>
      </c>
      <c r="DM14" s="11">
        <f>PRODUCT($C$104:$C115)</f>
        <v>2.5935621621224285E-4</v>
      </c>
      <c r="DN14" s="11">
        <f>PRODUCT($C$105:$C116)</f>
        <v>3.8519744956275952E-4</v>
      </c>
      <c r="DO14" s="11">
        <f>PRODUCT($C$106:$C117)</f>
        <v>5.9825846857050299E-4</v>
      </c>
      <c r="DP14" s="11">
        <f>PRODUCT($C$107:$C118)</f>
        <v>9.7791739084463728E-4</v>
      </c>
      <c r="DQ14" s="11">
        <f>PRODUCT($C$108:$C119)</f>
        <v>1.6954787589445141E-3</v>
      </c>
      <c r="DR14" s="11">
        <f>PRODUCT($C$109:$C120)</f>
        <v>3.1477228969299781E-3</v>
      </c>
      <c r="DS14" s="11">
        <f>PRODUCT($C$110:$C121)</f>
        <v>6.33272528104441E-3</v>
      </c>
      <c r="DT14" s="11">
        <f>PRODUCT($C$111:$C122)</f>
        <v>1.4018831343783993E-2</v>
      </c>
      <c r="DU14" s="11">
        <f>PRODUCT($C$112:$C123)</f>
        <v>3.4845219999999989E-2</v>
      </c>
      <c r="DV14" s="11">
        <f>PRODUCT($C$113:$C124)</f>
        <v>9.9999999999999978E-2</v>
      </c>
    </row>
    <row r="15" spans="1:131" ht="16" x14ac:dyDescent="0.2">
      <c r="A15" s="30">
        <v>12</v>
      </c>
      <c r="B15" s="21">
        <f t="shared" si="2"/>
        <v>1.3770000000000001E-4</v>
      </c>
      <c r="C15" s="22">
        <f t="shared" si="3"/>
        <v>0.99986229999999998</v>
      </c>
      <c r="D15" s="21">
        <v>1.5300000000000001E-4</v>
      </c>
      <c r="E15" s="22">
        <f t="shared" si="4"/>
        <v>0.99984700000000004</v>
      </c>
      <c r="F15" s="23">
        <f t="shared" si="5"/>
        <v>137.38306465829058</v>
      </c>
      <c r="G15" s="23">
        <f t="shared" si="6"/>
        <v>997698.36353152199</v>
      </c>
      <c r="H15" s="23">
        <f t="shared" si="0"/>
        <v>99.660474372909349</v>
      </c>
      <c r="I15" s="23">
        <f t="shared" si="1"/>
        <v>741844.48970393674</v>
      </c>
      <c r="J15" s="23">
        <f>SUM(H15:$H$113)</f>
        <v>153243.59786079489</v>
      </c>
      <c r="K15" s="23">
        <f>SUM(I15:$I$113)</f>
        <v>24132623.710702017</v>
      </c>
      <c r="L15" s="23">
        <f>SUM(J15:$J$113)</f>
        <v>9223343.5210698079</v>
      </c>
      <c r="M15" s="31">
        <f>SUM(K15:$K$113)</f>
        <v>611279215.14310455</v>
      </c>
      <c r="N15" s="26">
        <f>SUM(AB$3:AB$113)</f>
        <v>66.08702869981127</v>
      </c>
      <c r="O15" s="27">
        <v>13</v>
      </c>
      <c r="P15" s="32">
        <f>PRODUCT($C$3:C15)</f>
        <v>0.99756098046686359</v>
      </c>
      <c r="Q15" s="11">
        <f>PRODUCT($C$4:C16)</f>
        <v>0.99785380242628918</v>
      </c>
      <c r="R15" s="11">
        <f>PRODUCT($C$5:C17)</f>
        <v>0.99796969330463814</v>
      </c>
      <c r="S15" s="11">
        <f>PRODUCT($C$6:C18)</f>
        <v>0.99790950072612228</v>
      </c>
      <c r="T15" s="11">
        <f>PRODUCT($C$7:C19)</f>
        <v>0.99769391055726775</v>
      </c>
      <c r="U15" s="11">
        <f>PRODUCT($C$8:C20)</f>
        <v>0.99737150313459744</v>
      </c>
      <c r="V15" s="11">
        <f>PRODUCT($C$9:C21)</f>
        <v>0.99699623591019471</v>
      </c>
      <c r="W15" s="11">
        <f>PRODUCT($C$10:C22)</f>
        <v>0.99658521894437757</v>
      </c>
      <c r="X15" s="11">
        <f>PRODUCT($C$11:C23)</f>
        <v>0.99615015506981763</v>
      </c>
      <c r="Y15" s="11">
        <f>PRODUCT($C$12:C24)</f>
        <v>0.9956955569295235</v>
      </c>
      <c r="Z15" s="11">
        <f>PRODUCT($C$13:$C25)</f>
        <v>0.99521607212453067</v>
      </c>
      <c r="AA15" s="11">
        <f>PRODUCT($C$14:$C26)</f>
        <v>0.99469561321513755</v>
      </c>
      <c r="AB15" s="11">
        <f>PRODUCT($C$15:$C27)</f>
        <v>0.99413065896828701</v>
      </c>
      <c r="AC15" s="11">
        <f>PRODUCT($C$16:$C28)</f>
        <v>0.99353290530543592</v>
      </c>
      <c r="AD15" s="11">
        <f>PRODUCT($C$17:$C29)</f>
        <v>0.99291670685344913</v>
      </c>
      <c r="AE15" s="11">
        <f>PRODUCT($C$18:$C30)</f>
        <v>0.99231694680924998</v>
      </c>
      <c r="AF15" s="11">
        <f>PRODUCT($C$19:$C31)</f>
        <v>0.99176216910850234</v>
      </c>
      <c r="AG15" s="11">
        <f>PRODUCT($C$20:$C32)</f>
        <v>0.99126836686491804</v>
      </c>
      <c r="AH15" s="11">
        <f>PRODUCT($C$21:$C33)</f>
        <v>0.99080333512226826</v>
      </c>
      <c r="AI15" s="11">
        <f>PRODUCT($C$22:$C34)</f>
        <v>0.99031887490010106</v>
      </c>
      <c r="AJ15" s="11">
        <f>PRODUCT($C$23:$C35)</f>
        <v>0.9897820268535924</v>
      </c>
      <c r="AK15" s="11">
        <f>PRODUCT($C$24:$C36)</f>
        <v>0.98917504857033001</v>
      </c>
      <c r="AL15" s="11">
        <f>PRODUCT($C$25:$C37)</f>
        <v>0.9884873730265622</v>
      </c>
      <c r="AM15" s="11">
        <f>PRODUCT($C$26:$C38)</f>
        <v>0.9877182628562623</v>
      </c>
      <c r="AN15" s="11">
        <f>PRODUCT($C$27:$C39)</f>
        <v>0.98687233424670218</v>
      </c>
      <c r="AO15" s="11">
        <f>PRODUCT($C$28:$C40)</f>
        <v>0.98594621023579898</v>
      </c>
      <c r="AP15" s="11">
        <f>PRODUCT($C$29:$C41)</f>
        <v>0.98494453750718847</v>
      </c>
      <c r="AQ15" s="11">
        <f>PRODUCT($C$30:$C42)</f>
        <v>0.98387640083548644</v>
      </c>
      <c r="AR15" s="11">
        <f>PRODUCT($C$31:$C43)</f>
        <v>0.98269949092448816</v>
      </c>
      <c r="AS15" s="11">
        <f>PRODUCT($C$32:$C44)</f>
        <v>0.98140356055972411</v>
      </c>
      <c r="AT15" s="11">
        <f>PRODUCT($C$33:$C45)</f>
        <v>0.97996430236776033</v>
      </c>
      <c r="AU15" s="11">
        <f>PRODUCT($C$34:$C46)</f>
        <v>0.97836288345279288</v>
      </c>
      <c r="AV15" s="11">
        <f>PRODUCT($C$35:$C47)</f>
        <v>0.97658946516526746</v>
      </c>
      <c r="AW15" s="11">
        <f>PRODUCT($C$36:$C48)</f>
        <v>0.97464579273960616</v>
      </c>
      <c r="AX15" s="11">
        <f>PRODUCT($C$37:$C49)</f>
        <v>0.97253017840733424</v>
      </c>
      <c r="AY15" s="11">
        <f>PRODUCT($C$38:$C50)</f>
        <v>0.97023403223756544</v>
      </c>
      <c r="AZ15" s="11">
        <f>PRODUCT($C$39:$C51)</f>
        <v>0.96774282027244785</v>
      </c>
      <c r="BA15" s="11">
        <f>PRODUCT($C$40:$C52)</f>
        <v>0.96503441416490598</v>
      </c>
      <c r="BB15" s="11">
        <f>PRODUCT($C$41:$C53)</f>
        <v>0.96213576271321133</v>
      </c>
      <c r="BC15" s="11">
        <f>PRODUCT($C$42:$C54)</f>
        <v>0.95903465123704135</v>
      </c>
      <c r="BD15" s="11">
        <f>PRODUCT($C$43:$C55)</f>
        <v>0.95570533672629343</v>
      </c>
      <c r="BE15" s="11">
        <f>PRODUCT($C$44:$C56)</f>
        <v>0.95217420117660656</v>
      </c>
      <c r="BF15" s="11">
        <f>PRODUCT($C$45:$C57)</f>
        <v>0.94845974292133484</v>
      </c>
      <c r="BG15" s="11">
        <f>PRODUCT($C$46:$C58)</f>
        <v>0.94456399716553485</v>
      </c>
      <c r="BH15" s="11">
        <f>PRODUCT($C$47:$C59)</f>
        <v>0.94046096258944978</v>
      </c>
      <c r="BI15" s="11">
        <f>PRODUCT($C$48:$C60)</f>
        <v>0.93606326322652122</v>
      </c>
      <c r="BJ15" s="11">
        <f>PRODUCT($C$49:$C61)</f>
        <v>0.93127517309917429</v>
      </c>
      <c r="BK15" s="11">
        <f>PRODUCT($C$50:$C62)</f>
        <v>0.92595526871626099</v>
      </c>
      <c r="BL15" s="11">
        <f>PRODUCT($C$51:$C63)</f>
        <v>0.92017577507203419</v>
      </c>
      <c r="BM15" s="11">
        <f>PRODUCT($C$52:$C64)</f>
        <v>0.91410712028906471</v>
      </c>
      <c r="BN15" s="11">
        <f>PRODUCT($C$53:$C65)</f>
        <v>0.90764096225976965</v>
      </c>
      <c r="BO15" s="11">
        <f>PRODUCT($C$54:$C66)</f>
        <v>0.90061356220189481</v>
      </c>
      <c r="BP15" s="11">
        <f>PRODUCT($C$55:$C67)</f>
        <v>0.89290987031534264</v>
      </c>
      <c r="BQ15" s="11">
        <f>PRODUCT($C$56:$C68)</f>
        <v>0.88445480553502009</v>
      </c>
      <c r="BR15" s="11">
        <f>PRODUCT($C$57:$C69)</f>
        <v>0.87521524953728103</v>
      </c>
      <c r="BS15" s="11">
        <f>PRODUCT($C$58:$C70)</f>
        <v>0.86511628081362935</v>
      </c>
      <c r="BT15" s="11">
        <f>PRODUCT($C$59:$C71)</f>
        <v>0.85404060049734976</v>
      </c>
      <c r="BU15" s="11">
        <f>PRODUCT($C$60:$C72)</f>
        <v>0.84191213571942602</v>
      </c>
      <c r="BV15" s="11">
        <f>PRODUCT($C$61:$C73)</f>
        <v>0.82875352623749121</v>
      </c>
      <c r="BW15" s="11">
        <f>PRODUCT($C$62:$C74)</f>
        <v>0.81455752311102381</v>
      </c>
      <c r="BX15" s="11">
        <f>PRODUCT($C$63:$C75)</f>
        <v>0.79940891533044856</v>
      </c>
      <c r="BY15" s="11">
        <f>PRODUCT($C$64:$C76)</f>
        <v>0.78317104145420302</v>
      </c>
      <c r="BZ15" s="11">
        <f>PRODUCT($C$65:$C77)</f>
        <v>0.765658823827714</v>
      </c>
      <c r="CA15" s="11">
        <f>PRODUCT($C$66:$C78)</f>
        <v>0.74691671405057725</v>
      </c>
      <c r="CB15" s="11">
        <f>PRODUCT($C$67:$C79)</f>
        <v>0.72703318564466179</v>
      </c>
      <c r="CC15" s="11">
        <f>PRODUCT($C$68:$C80)</f>
        <v>0.70604325756980124</v>
      </c>
      <c r="CD15" s="11">
        <f>PRODUCT($C$69:$C81)</f>
        <v>0.68394754291190252</v>
      </c>
      <c r="CE15" s="11">
        <f>PRODUCT($C$70:$C82)</f>
        <v>0.66067546465909999</v>
      </c>
      <c r="CF15" s="11">
        <f>PRODUCT($C$71:$C83)</f>
        <v>0.63619701673858076</v>
      </c>
      <c r="CG15" s="11">
        <f>PRODUCT($C$72:$C84)</f>
        <v>0.61055156418232337</v>
      </c>
      <c r="CH15" s="11">
        <f>PRODUCT($C$73:$C85)</f>
        <v>0.58382654905390541</v>
      </c>
      <c r="CI15" s="11">
        <f>PRODUCT($C$74:$C86)</f>
        <v>0.5560495405014122</v>
      </c>
      <c r="CJ15" s="11">
        <f>PRODUCT($C$75:$C87)</f>
        <v>0.52735715100769376</v>
      </c>
      <c r="CK15" s="11">
        <f>PRODUCT($C$76:$C88)</f>
        <v>0.49781405784704724</v>
      </c>
      <c r="CL15" s="11">
        <f>PRODUCT($C$77:$C89)</f>
        <v>0.46752226392380403</v>
      </c>
      <c r="CM15" s="11">
        <f>PRODUCT($C$78:$C90)</f>
        <v>0.43660094509016806</v>
      </c>
      <c r="CN15" s="11">
        <f>PRODUCT($C$79:$C91)</f>
        <v>0.40512790776921898</v>
      </c>
      <c r="CO15" s="11">
        <f>PRODUCT($C$80:$C92)</f>
        <v>0.37316211394947213</v>
      </c>
      <c r="CP15" s="11">
        <f>PRODUCT($C$81:$C93)</f>
        <v>0.340697051284715</v>
      </c>
      <c r="CQ15" s="11">
        <f>PRODUCT($C$82:$C94)</f>
        <v>0.30776813830113864</v>
      </c>
      <c r="CR15" s="11">
        <f>PRODUCT($C$83:$C95)</f>
        <v>0.27516460294612832</v>
      </c>
      <c r="CS15" s="11">
        <f>PRODUCT($C$84:$C96)</f>
        <v>0.24321137860935302</v>
      </c>
      <c r="CT15" s="11">
        <f>PRODUCT($C$85:$C97)</f>
        <v>0.21224565519576963</v>
      </c>
      <c r="CU15" s="11">
        <f>PRODUCT($C$86:$C98)</f>
        <v>0.18259237297268199</v>
      </c>
      <c r="CV15" s="11">
        <f>PRODUCT($C$87:$C99)</f>
        <v>0.15458612039972516</v>
      </c>
      <c r="CW15" s="11">
        <f>PRODUCT($C$88:$C100)</f>
        <v>0.12852483965797681</v>
      </c>
      <c r="CX15" s="11">
        <f>PRODUCT($C$89:$C101)</f>
        <v>0.10469265195531069</v>
      </c>
      <c r="CY15" s="11">
        <f>PRODUCT($C$90:$C102)</f>
        <v>8.332688717155444E-2</v>
      </c>
      <c r="CZ15" s="11">
        <f>PRODUCT($C$91:$C103)</f>
        <v>6.4596316511638274E-2</v>
      </c>
      <c r="DA15" s="11">
        <f>PRODUCT($C$92:$C104)</f>
        <v>4.8598907951455286E-2</v>
      </c>
      <c r="DB15" s="11">
        <f>PRODUCT($C$93:$C105)</f>
        <v>3.5336323313451573E-2</v>
      </c>
      <c r="DC15" s="11">
        <f>PRODUCT($C$94:$C106)</f>
        <v>2.4714710201025478E-2</v>
      </c>
      <c r="DD15" s="11">
        <f>PRODUCT($C$95:$C107)</f>
        <v>1.6534007245292973E-2</v>
      </c>
      <c r="DE15" s="11">
        <f>PRODUCT($C$96:$C108)</f>
        <v>1.0480692176134678E-2</v>
      </c>
      <c r="DF15" s="11">
        <f>PRODUCT($C$97:$C109)</f>
        <v>6.2300192236959019E-3</v>
      </c>
      <c r="DG15" s="11">
        <f>PRODUCT($C$98:$C110)</f>
        <v>3.426080881280377E-3</v>
      </c>
      <c r="DH15" s="11">
        <f>PRODUCT($C$99:$C111)</f>
        <v>1.7115455080558221E-3</v>
      </c>
      <c r="DI15" s="11">
        <f>PRODUCT($C$100:$C112)</f>
        <v>7.5704163466649608E-4</v>
      </c>
      <c r="DJ15" s="11">
        <f>PRODUCT($C$101:$C113)</f>
        <v>9.8487401873043572E-5</v>
      </c>
      <c r="DK15" s="11">
        <f>PRODUCT($C$102:$C114)</f>
        <v>1.3169950041800696E-4</v>
      </c>
      <c r="DL15" s="11">
        <f>PRODUCT($C$103:$C115)</f>
        <v>1.8163135978413629E-4</v>
      </c>
      <c r="DM15" s="11">
        <f>PRODUCT($C$104:$C116)</f>
        <v>2.5935621621224285E-4</v>
      </c>
      <c r="DN15" s="11">
        <f>PRODUCT($C$105:$C117)</f>
        <v>3.8519744956275952E-4</v>
      </c>
      <c r="DO15" s="11">
        <f>PRODUCT($C$106:$C118)</f>
        <v>5.9825846857050299E-4</v>
      </c>
      <c r="DP15" s="11">
        <f>PRODUCT($C$107:$C119)</f>
        <v>9.7791739084463728E-4</v>
      </c>
      <c r="DQ15" s="11">
        <f>PRODUCT($C$108:$C120)</f>
        <v>1.6954787589445141E-3</v>
      </c>
      <c r="DR15" s="11">
        <f>PRODUCT($C$109:$C121)</f>
        <v>3.1477228969299781E-3</v>
      </c>
      <c r="DS15" s="11">
        <f>PRODUCT($C$110:$C122)</f>
        <v>6.33272528104441E-3</v>
      </c>
      <c r="DT15" s="11">
        <f>PRODUCT($C$111:$C123)</f>
        <v>1.4018831343783993E-2</v>
      </c>
      <c r="DU15" s="11">
        <f>PRODUCT($C$112:$C124)</f>
        <v>3.4845219999999989E-2</v>
      </c>
      <c r="DV15" s="11">
        <f>PRODUCT($C$113:$C125)</f>
        <v>9.9999999999999978E-2</v>
      </c>
    </row>
    <row r="16" spans="1:131" ht="16" x14ac:dyDescent="0.2">
      <c r="A16" s="30">
        <v>13</v>
      </c>
      <c r="B16" s="21">
        <f t="shared" si="2"/>
        <v>1.7640000000000001E-4</v>
      </c>
      <c r="C16" s="22">
        <f t="shared" si="3"/>
        <v>0.99982360000000003</v>
      </c>
      <c r="D16" s="21">
        <v>1.9599999999999999E-4</v>
      </c>
      <c r="E16" s="22">
        <f t="shared" si="4"/>
        <v>0.99980400000000003</v>
      </c>
      <c r="F16" s="23">
        <f t="shared" si="5"/>
        <v>175.96975695435478</v>
      </c>
      <c r="G16" s="23">
        <f t="shared" si="6"/>
        <v>997560.98046686372</v>
      </c>
      <c r="H16" s="23">
        <f t="shared" si="0"/>
        <v>124.53858262786733</v>
      </c>
      <c r="I16" s="23">
        <f t="shared" si="1"/>
        <v>723651.06118800433</v>
      </c>
      <c r="J16" s="23">
        <f>SUM(H16:$H$113)</f>
        <v>153143.93738642198</v>
      </c>
      <c r="K16" s="23">
        <f>SUM(I16:$I$113)</f>
        <v>23390779.220998086</v>
      </c>
      <c r="L16" s="23">
        <f>SUM(J16:$J$113)</f>
        <v>9070099.9232090134</v>
      </c>
      <c r="M16" s="31">
        <f>SUM(K16:$K$113)</f>
        <v>587146591.43240237</v>
      </c>
      <c r="N16" s="26">
        <f>SUM(AC$3:AC$113)</f>
        <v>65.09613500877461</v>
      </c>
      <c r="O16" s="27">
        <v>14</v>
      </c>
      <c r="P16" s="32">
        <f>PRODUCT($C$3:C16)</f>
        <v>0.99738501070990926</v>
      </c>
      <c r="Q16" s="11">
        <f>PRODUCT($C$4:C17)</f>
        <v>0.99762479497863232</v>
      </c>
      <c r="R16" s="11">
        <f>PRODUCT($C$5:C18)</f>
        <v>0.99766072188759103</v>
      </c>
      <c r="S16" s="11">
        <f>PRODUCT($C$6:C19)</f>
        <v>0.99750085678557499</v>
      </c>
      <c r="T16" s="11">
        <f>PRODUCT($C$7:C20)</f>
        <v>0.99720903131673688</v>
      </c>
      <c r="U16" s="11">
        <f>PRODUCT($C$8:C21)</f>
        <v>0.9968472846725499</v>
      </c>
      <c r="V16" s="11">
        <f>PRODUCT($C$9:C22)</f>
        <v>0.99645157686651697</v>
      </c>
      <c r="W16" s="11">
        <f>PRODUCT($C$10:C23)</f>
        <v>0.99602553668541838</v>
      </c>
      <c r="X16" s="11">
        <f>PRODUCT($C$11:C24)</f>
        <v>0.9955754760453579</v>
      </c>
      <c r="Y16" s="11">
        <f>PRODUCT($C$12:C25)</f>
        <v>0.99509694476069754</v>
      </c>
      <c r="Z16" s="11">
        <f>PRODUCT($C$13:$C26)</f>
        <v>0.99458012905444315</v>
      </c>
      <c r="AA16" s="11">
        <f>PRODUCT($C$14:$C27)</f>
        <v>0.99401345096359461</v>
      </c>
      <c r="AB16" s="11">
        <f>PRODUCT($C$15:$C28)</f>
        <v>0.99339609582437538</v>
      </c>
      <c r="AC16" s="11">
        <f>PRODUCT($C$16:$C29)</f>
        <v>0.99274155634636019</v>
      </c>
      <c r="AD16" s="11">
        <f>PRODUCT($C$17:$C30)</f>
        <v>0.99208921006995743</v>
      </c>
      <c r="AE16" s="11">
        <f>PRODUCT($C$18:$C31)</f>
        <v>0.99145511954094612</v>
      </c>
      <c r="AF16" s="11">
        <f>PRODUCT($C$19:$C32)</f>
        <v>0.99086244246868715</v>
      </c>
      <c r="AG16" s="11">
        <f>PRODUCT($C$20:$C33)</f>
        <v>0.99032180470139874</v>
      </c>
      <c r="AH16" s="11">
        <f>PRODUCT($C$21:$C34)</f>
        <v>0.9897983632994537</v>
      </c>
      <c r="AI16" s="11">
        <f>PRODUCT($C$22:$C35)</f>
        <v>0.98924130893232221</v>
      </c>
      <c r="AJ16" s="11">
        <f>PRODUCT($C$23:$C36)</f>
        <v>0.98861952786305285</v>
      </c>
      <c r="AK16" s="11">
        <f>PRODUCT($C$24:$C37)</f>
        <v>0.98791711466106313</v>
      </c>
      <c r="AL16" s="11">
        <f>PRODUCT($C$25:$C38)</f>
        <v>0.98712444663663312</v>
      </c>
      <c r="AM16" s="11">
        <f>PRODUCT($C$26:$C39)</f>
        <v>0.98624172282511846</v>
      </c>
      <c r="AN16" s="11">
        <f>PRODUCT($C$27:$C40)</f>
        <v>0.98527004832481924</v>
      </c>
      <c r="AO16" s="11">
        <f>PRODUCT($C$28:$C41)</f>
        <v>0.98421676198842434</v>
      </c>
      <c r="AP16" s="11">
        <f>PRODUCT($C$29:$C42)</f>
        <v>0.98309274328222118</v>
      </c>
      <c r="AQ16" s="11">
        <f>PRODUCT($C$30:$C43)</f>
        <v>0.98188050916875158</v>
      </c>
      <c r="AR16" s="11">
        <f>PRODUCT($C$31:$C44)</f>
        <v>0.98055121156737812</v>
      </c>
      <c r="AS16" s="11">
        <f>PRODUCT($C$32:$C45)</f>
        <v>0.97907527875265221</v>
      </c>
      <c r="AT16" s="11">
        <f>PRODUCT($C$33:$C46)</f>
        <v>0.97742864473538382</v>
      </c>
      <c r="AU16" s="11">
        <f>PRODUCT($C$34:$C47)</f>
        <v>0.97559891047075031</v>
      </c>
      <c r="AV16" s="11">
        <f>PRODUCT($C$35:$C48)</f>
        <v>0.97358528065252614</v>
      </c>
      <c r="AW16" s="11">
        <f>PRODUCT($C$36:$C49)</f>
        <v>0.97138794171279474</v>
      </c>
      <c r="AX16" s="11">
        <f>PRODUCT($C$37:$C50)</f>
        <v>0.96900018561876922</v>
      </c>
      <c r="AY16" s="11">
        <f>PRODUCT($C$38:$C51)</f>
        <v>0.966408496471856</v>
      </c>
      <c r="AZ16" s="11">
        <f>PRODUCT($C$39:$C52)</f>
        <v>0.96359178421917124</v>
      </c>
      <c r="BA16" s="11">
        <f>PRODUCT($C$40:$C53)</f>
        <v>0.96057363908887006</v>
      </c>
      <c r="BB16" s="11">
        <f>PRODUCT($C$41:$C54)</f>
        <v>0.95735240855530634</v>
      </c>
      <c r="BC16" s="11">
        <f>PRODUCT($C$42:$C55)</f>
        <v>0.95390851512271424</v>
      </c>
      <c r="BD16" s="11">
        <f>PRODUCT($C$43:$C56)</f>
        <v>0.95024262059209963</v>
      </c>
      <c r="BE16" s="11">
        <f>PRODUCT($C$44:$C57)</f>
        <v>0.94638631507733439</v>
      </c>
      <c r="BF16" s="11">
        <f>PRODUCT($C$45:$C58)</f>
        <v>0.9423231135386595</v>
      </c>
      <c r="BG16" s="11">
        <f>PRODUCT($C$46:$C59)</f>
        <v>0.93802751984874966</v>
      </c>
      <c r="BH16" s="11">
        <f>PRODUCT($C$47:$C60)</f>
        <v>0.93341879090157998</v>
      </c>
      <c r="BI16" s="11">
        <f>PRODUCT($C$48:$C61)</f>
        <v>0.92841038441168655</v>
      </c>
      <c r="BJ16" s="11">
        <f>PRODUCT($C$49:$C62)</f>
        <v>0.9228601706350501</v>
      </c>
      <c r="BK16" s="11">
        <f>PRODUCT($C$50:$C63)</f>
        <v>0.91683581306125517</v>
      </c>
      <c r="BL16" s="11">
        <f>PRODUCT($C$51:$C64)</f>
        <v>0.91050288732447704</v>
      </c>
      <c r="BM16" s="11">
        <f>PRODUCT($C$52:$C65)</f>
        <v>0.90374772711625273</v>
      </c>
      <c r="BN16" s="11">
        <f>PRODUCT($C$53:$C66)</f>
        <v>0.89645056607197271</v>
      </c>
      <c r="BO16" s="11">
        <f>PRODUCT($C$54:$C67)</f>
        <v>0.88847067960408288</v>
      </c>
      <c r="BP16" s="11">
        <f>PRODUCT($C$55:$C68)</f>
        <v>0.879727306153955</v>
      </c>
      <c r="BQ16" s="11">
        <f>PRODUCT($C$56:$C69)</f>
        <v>0.87021260669245082</v>
      </c>
      <c r="BR16" s="11">
        <f>PRODUCT($C$57:$C70)</f>
        <v>0.8598575849890755</v>
      </c>
      <c r="BS16" s="11">
        <f>PRODUCT($C$58:$C71)</f>
        <v>0.84851487240807189</v>
      </c>
      <c r="BT16" s="11">
        <f>PRODUCT($C$59:$C72)</f>
        <v>0.83608601954903394</v>
      </c>
      <c r="BU16" s="11">
        <f>PRODUCT($C$60:$C73)</f>
        <v>0.82254781983302494</v>
      </c>
      <c r="BV16" s="11">
        <f>PRODUCT($C$61:$C74)</f>
        <v>0.80789802662507737</v>
      </c>
      <c r="BW16" s="11">
        <f>PRODUCT($C$62:$C75)</f>
        <v>0.7921854563715226</v>
      </c>
      <c r="BX16" s="11">
        <f>PRODUCT($C$63:$C76)</f>
        <v>0.775457824818233</v>
      </c>
      <c r="BY16" s="11">
        <f>PRODUCT($C$64:$C77)</f>
        <v>0.75761021827163733</v>
      </c>
      <c r="BZ16" s="11">
        <f>PRODUCT($C$65:$C78)</f>
        <v>0.73845205631358468</v>
      </c>
      <c r="CA16" s="11">
        <f>PRODUCT($C$66:$C79)</f>
        <v>0.7180695207955301</v>
      </c>
      <c r="CB16" s="11">
        <f>PRODUCT($C$67:$C80)</f>
        <v>0.69652374693231356</v>
      </c>
      <c r="CC16" s="11">
        <f>PRODUCT($C$68:$C81)</f>
        <v>0.67385001496736829</v>
      </c>
      <c r="CD16" s="11">
        <f>PRODUCT($C$69:$C82)</f>
        <v>0.65003673978678744</v>
      </c>
      <c r="CE16" s="11">
        <f>PRODUCT($C$70:$C83)</f>
        <v>0.6250334768267638</v>
      </c>
      <c r="CF16" s="11">
        <f>PRODUCT($C$71:$C84)</f>
        <v>0.59883520177597749</v>
      </c>
      <c r="CG16" s="11">
        <f>PRODUCT($C$72:$C85)</f>
        <v>0.57155270513049028</v>
      </c>
      <c r="CH16" s="11">
        <f>PRODUCT($C$73:$C86)</f>
        <v>0.54326017865006349</v>
      </c>
      <c r="CI16" s="11">
        <f>PRODUCT($C$74:$C87)</f>
        <v>0.51408626103830024</v>
      </c>
      <c r="CJ16" s="11">
        <f>PRODUCT($C$75:$C88)</f>
        <v>0.48414144540406062</v>
      </c>
      <c r="CK16" s="11">
        <f>PRODUCT($C$76:$C89)</f>
        <v>0.45351482937438314</v>
      </c>
      <c r="CL16" s="11">
        <f>PRODUCT($C$77:$C90)</f>
        <v>0.42235133808469311</v>
      </c>
      <c r="CM16" s="11">
        <f>PRODUCT($C$78:$C91)</f>
        <v>0.39073217372012908</v>
      </c>
      <c r="CN16" s="11">
        <f>PRODUCT($C$79:$C92)</f>
        <v>0.35874995873314974</v>
      </c>
      <c r="CO16" s="11">
        <f>PRODUCT($C$80:$C93)</f>
        <v>0.32639993801548778</v>
      </c>
      <c r="CP16" s="11">
        <f>PRODUCT($C$81:$C94)</f>
        <v>0.29373492682946317</v>
      </c>
      <c r="CQ16" s="11">
        <f>PRODUCT($C$82:$C95)</f>
        <v>0.26152166676745636</v>
      </c>
      <c r="CR16" s="11">
        <f>PRODUCT($C$83:$C96)</f>
        <v>0.23009065979841128</v>
      </c>
      <c r="CS16" s="11">
        <f>PRODUCT($C$84:$C97)</f>
        <v>0.19978114705221869</v>
      </c>
      <c r="CT16" s="11">
        <f>PRODUCT($C$85:$C98)</f>
        <v>0.17092932166752656</v>
      </c>
      <c r="CU16" s="11">
        <f>PRODUCT($C$86:$C99)</f>
        <v>0.14384492024431886</v>
      </c>
      <c r="CV16" s="11">
        <f>PRODUCT($C$87:$C100)</f>
        <v>0.11882548128847614</v>
      </c>
      <c r="CW16" s="11">
        <f>PRODUCT($C$88:$C101)</f>
        <v>9.6113329920672536E-2</v>
      </c>
      <c r="CX16" s="11">
        <f>PRODUCT($C$89:$C102)</f>
        <v>7.5911835799375729E-2</v>
      </c>
      <c r="CY16" s="11">
        <f>PRODUCT($C$90:$C103)</f>
        <v>5.8355168981811756E-2</v>
      </c>
      <c r="CZ16" s="11">
        <f>PRODUCT($C$91:$C104)</f>
        <v>4.349316500076493E-2</v>
      </c>
      <c r="DA16" s="11">
        <f>PRODUCT($C$92:$C105)</f>
        <v>3.1291116428600579E-2</v>
      </c>
      <c r="DB16" s="11">
        <f>PRODUCT($C$93:$C106)</f>
        <v>2.161762830719131E-2</v>
      </c>
      <c r="DC16" s="11">
        <f>PRODUCT($C$94:$C107)</f>
        <v>1.4254938192392375E-2</v>
      </c>
      <c r="DD16" s="11">
        <f>PRODUCT($C$95:$C108)</f>
        <v>8.9058214469799734E-3</v>
      </c>
      <c r="DE16" s="11">
        <f>PRODUCT($C$96:$C109)</f>
        <v>5.2094972187161038E-3</v>
      </c>
      <c r="DF16" s="11">
        <f>PRODUCT($C$97:$C110)</f>
        <v>2.8142859609182275E-3</v>
      </c>
      <c r="DG16" s="11">
        <f>PRODUCT($C$98:$C111)</f>
        <v>1.3783712671302534E-3</v>
      </c>
      <c r="DH16" s="11">
        <f>PRODUCT($C$99:$C112)</f>
        <v>5.9639179768216895E-4</v>
      </c>
      <c r="DI16" s="11">
        <f>PRODUCT($C$100:$C113)</f>
        <v>7.5704163466649592E-5</v>
      </c>
      <c r="DJ16" s="11">
        <f>PRODUCT($C$101:$C114)</f>
        <v>9.8487401873043572E-5</v>
      </c>
      <c r="DK16" s="11">
        <f>PRODUCT($C$102:$C115)</f>
        <v>1.3169950041800696E-4</v>
      </c>
      <c r="DL16" s="11">
        <f>PRODUCT($C$103:$C116)</f>
        <v>1.8163135978413629E-4</v>
      </c>
      <c r="DM16" s="11">
        <f>PRODUCT($C$104:$C117)</f>
        <v>2.5935621621224285E-4</v>
      </c>
      <c r="DN16" s="11">
        <f>PRODUCT($C$105:$C118)</f>
        <v>3.8519744956275952E-4</v>
      </c>
      <c r="DO16" s="11">
        <f>PRODUCT($C$106:$C119)</f>
        <v>5.9825846857050299E-4</v>
      </c>
      <c r="DP16" s="11">
        <f>PRODUCT($C$107:$C120)</f>
        <v>9.7791739084463728E-4</v>
      </c>
      <c r="DQ16" s="11">
        <f>PRODUCT($C$108:$C121)</f>
        <v>1.6954787589445141E-3</v>
      </c>
      <c r="DR16" s="11">
        <f>PRODUCT($C$109:$C122)</f>
        <v>3.1477228969299781E-3</v>
      </c>
      <c r="DS16" s="11">
        <f>PRODUCT($C$110:$C123)</f>
        <v>6.33272528104441E-3</v>
      </c>
      <c r="DT16" s="11">
        <f>PRODUCT($C$111:$C124)</f>
        <v>1.4018831343783993E-2</v>
      </c>
      <c r="DU16" s="11">
        <f>PRODUCT($C$112:$C125)</f>
        <v>3.4845219999999989E-2</v>
      </c>
      <c r="DV16" s="11">
        <f>PRODUCT($C$113:$C126)</f>
        <v>9.9999999999999978E-2</v>
      </c>
    </row>
    <row r="17" spans="1:126" ht="16" x14ac:dyDescent="0.2">
      <c r="A17" s="30">
        <v>14</v>
      </c>
      <c r="B17" s="21">
        <f t="shared" si="2"/>
        <v>2.2950000000000002E-4</v>
      </c>
      <c r="C17" s="22">
        <f t="shared" si="3"/>
        <v>0.99977050000000001</v>
      </c>
      <c r="D17" s="21">
        <v>2.5500000000000002E-4</v>
      </c>
      <c r="E17" s="22">
        <f t="shared" si="4"/>
        <v>0.99974499999999999</v>
      </c>
      <c r="F17" s="23">
        <f t="shared" si="5"/>
        <v>228.89985995792424</v>
      </c>
      <c r="G17" s="23">
        <f t="shared" si="6"/>
        <v>997385.01070990937</v>
      </c>
      <c r="H17" s="23">
        <f t="shared" si="0"/>
        <v>158.04746926621402</v>
      </c>
      <c r="I17" s="23">
        <f t="shared" si="1"/>
        <v>705876.49672274245</v>
      </c>
      <c r="J17" s="23">
        <f>SUM(H17:$H$113)</f>
        <v>153019.39880379412</v>
      </c>
      <c r="K17" s="23">
        <f>SUM(I17:$I$113)</f>
        <v>22667128.159810081</v>
      </c>
      <c r="L17" s="23">
        <f>SUM(J17:$J$113)</f>
        <v>8916955.9858225919</v>
      </c>
      <c r="M17" s="31">
        <f>SUM(K17:$K$113)</f>
        <v>563755812.21140432</v>
      </c>
      <c r="N17" s="26">
        <f>SUM(AD$3:AD$113)</f>
        <v>64.10762486564461</v>
      </c>
      <c r="O17" s="27">
        <v>15</v>
      </c>
      <c r="P17" s="32">
        <f>PRODUCT($C$3:C17)</f>
        <v>0.99715611084995137</v>
      </c>
      <c r="Q17" s="11">
        <f>PRODUCT($C$4:C18)</f>
        <v>0.99731593034210697</v>
      </c>
      <c r="R17" s="11">
        <f>PRODUCT($C$5:C19)</f>
        <v>0.99725217982197811</v>
      </c>
      <c r="S17" s="11">
        <f>PRODUCT($C$6:C20)</f>
        <v>0.99701607136917725</v>
      </c>
      <c r="T17" s="11">
        <f>PRODUCT($C$7:C21)</f>
        <v>0.99668489824987683</v>
      </c>
      <c r="U17" s="11">
        <f>PRODUCT($C$8:C22)</f>
        <v>0.99630270700093326</v>
      </c>
      <c r="V17" s="11">
        <f>PRODUCT($C$9:C23)</f>
        <v>0.99589196966094873</v>
      </c>
      <c r="W17" s="11">
        <f>PRODUCT($C$10:C24)</f>
        <v>0.99545092955330461</v>
      </c>
      <c r="X17" s="11">
        <f>PRODUCT($C$11:C25)</f>
        <v>0.99497693606915949</v>
      </c>
      <c r="Y17" s="11">
        <f>PRODUCT($C$12:C26)</f>
        <v>0.99446107781299553</v>
      </c>
      <c r="Z17" s="11">
        <f>PRODUCT($C$13:$C27)</f>
        <v>0.99389804600193765</v>
      </c>
      <c r="AA17" s="11">
        <f>PRODUCT($C$14:$C28)</f>
        <v>0.99327897442467761</v>
      </c>
      <c r="AB17" s="11">
        <f>PRODUCT($C$15:$C29)</f>
        <v>0.99260485583405134</v>
      </c>
      <c r="AC17" s="11">
        <f>PRODUCT($C$16:$C30)</f>
        <v>0.99191420553330112</v>
      </c>
      <c r="AD17" s="11">
        <f>PRODUCT($C$17:$C31)</f>
        <v>0.99122758059101157</v>
      </c>
      <c r="AE17" s="11">
        <f>PRODUCT($C$18:$C32)</f>
        <v>0.99055567145649859</v>
      </c>
      <c r="AF17" s="11">
        <f>PRODUCT($C$19:$C33)</f>
        <v>0.98991626792237386</v>
      </c>
      <c r="AG17" s="11">
        <f>PRODUCT($C$20:$C34)</f>
        <v>0.98931732129489014</v>
      </c>
      <c r="AH17" s="11">
        <f>PRODUCT($C$21:$C35)</f>
        <v>0.98872136370034758</v>
      </c>
      <c r="AI17" s="11">
        <f>PRODUCT($C$22:$C36)</f>
        <v>0.98807944501498124</v>
      </c>
      <c r="AJ17" s="11">
        <f>PRODUCT($C$23:$C37)</f>
        <v>0.98736230040946937</v>
      </c>
      <c r="AK17" s="11">
        <f>PRODUCT($C$24:$C38)</f>
        <v>0.98655497454336849</v>
      </c>
      <c r="AL17" s="11">
        <f>PRODUCT($C$25:$C39)</f>
        <v>0.9856487943013561</v>
      </c>
      <c r="AM17" s="11">
        <f>PRODUCT($C$26:$C40)</f>
        <v>0.98464046076393963</v>
      </c>
      <c r="AN17" s="11">
        <f>PRODUCT($C$27:$C41)</f>
        <v>0.98354178613305265</v>
      </c>
      <c r="AO17" s="11">
        <f>PRODUCT($C$28:$C42)</f>
        <v>0.98236633605420987</v>
      </c>
      <c r="AP17" s="11">
        <f>PRODUCT($C$29:$C43)</f>
        <v>0.98109844134319879</v>
      </c>
      <c r="AQ17" s="11">
        <f>PRODUCT($C$30:$C44)</f>
        <v>0.97973402018765776</v>
      </c>
      <c r="AR17" s="11">
        <f>PRODUCT($C$31:$C45)</f>
        <v>0.97822495187305558</v>
      </c>
      <c r="AS17" s="11">
        <f>PRODUCT($C$32:$C46)</f>
        <v>0.97654192146887975</v>
      </c>
      <c r="AT17" s="11">
        <f>PRODUCT($C$33:$C47)</f>
        <v>0.97466731107114191</v>
      </c>
      <c r="AU17" s="11">
        <f>PRODUCT($C$34:$C48)</f>
        <v>0.97259777310236017</v>
      </c>
      <c r="AV17" s="11">
        <f>PRODUCT($C$35:$C49)</f>
        <v>0.97033097449341699</v>
      </c>
      <c r="AW17" s="11">
        <f>PRODUCT($C$36:$C50)</f>
        <v>0.96786209490075981</v>
      </c>
      <c r="AX17" s="11">
        <f>PRODUCT($C$37:$C51)</f>
        <v>0.96517951478689301</v>
      </c>
      <c r="AY17" s="11">
        <f>PRODUCT($C$38:$C52)</f>
        <v>0.96226318386708964</v>
      </c>
      <c r="AZ17" s="11">
        <f>PRODUCT($C$39:$C53)</f>
        <v>0.95913767755579649</v>
      </c>
      <c r="BA17" s="11">
        <f>PRODUCT($C$40:$C54)</f>
        <v>0.9557980511847759</v>
      </c>
      <c r="BB17" s="11">
        <f>PRODUCT($C$41:$C55)</f>
        <v>0.95223526419633742</v>
      </c>
      <c r="BC17" s="11">
        <f>PRODUCT($C$42:$C56)</f>
        <v>0.94845606944112437</v>
      </c>
      <c r="BD17" s="11">
        <f>PRODUCT($C$43:$C57)</f>
        <v>0.94446647579856846</v>
      </c>
      <c r="BE17" s="11">
        <f>PRODUCT($C$44:$C58)</f>
        <v>0.94026310098015253</v>
      </c>
      <c r="BF17" s="11">
        <f>PRODUCT($C$45:$C59)</f>
        <v>0.93580214336066059</v>
      </c>
      <c r="BG17" s="11">
        <f>PRODUCT($C$46:$C60)</f>
        <v>0.93100356978012222</v>
      </c>
      <c r="BH17" s="11">
        <f>PRODUCT($C$47:$C61)</f>
        <v>0.92578753223468502</v>
      </c>
      <c r="BI17" s="11">
        <f>PRODUCT($C$48:$C62)</f>
        <v>0.92002126817814256</v>
      </c>
      <c r="BJ17" s="11">
        <f>PRODUCT($C$49:$C63)</f>
        <v>0.91377119767251669</v>
      </c>
      <c r="BK17" s="11">
        <f>PRODUCT($C$50:$C64)</f>
        <v>0.90719803499435525</v>
      </c>
      <c r="BL17" s="11">
        <f>PRODUCT($C$51:$C65)</f>
        <v>0.90018434020300619</v>
      </c>
      <c r="BM17" s="11">
        <f>PRODUCT($C$52:$C66)</f>
        <v>0.89260533101386375</v>
      </c>
      <c r="BN17" s="11">
        <f>PRODUCT($C$53:$C67)</f>
        <v>0.8843638127346809</v>
      </c>
      <c r="BO17" s="11">
        <f>PRODUCT($C$54:$C68)</f>
        <v>0.87535365387868003</v>
      </c>
      <c r="BP17" s="11">
        <f>PRODUCT($C$55:$C69)</f>
        <v>0.86556123328841916</v>
      </c>
      <c r="BQ17" s="11">
        <f>PRODUCT($C$56:$C70)</f>
        <v>0.85494272501903634</v>
      </c>
      <c r="BR17" s="11">
        <f>PRODUCT($C$57:$C71)</f>
        <v>0.84335708990465208</v>
      </c>
      <c r="BS17" s="11">
        <f>PRODUCT($C$58:$C72)</f>
        <v>0.83067645939394974</v>
      </c>
      <c r="BT17" s="11">
        <f>PRODUCT($C$59:$C73)</f>
        <v>0.81685570666499829</v>
      </c>
      <c r="BU17" s="11">
        <f>PRODUCT($C$60:$C74)</f>
        <v>0.80184848620170879</v>
      </c>
      <c r="BV17" s="11">
        <f>PRODUCT($C$61:$C75)</f>
        <v>0.78570886495441161</v>
      </c>
      <c r="BW17" s="11">
        <f>PRODUCT($C$62:$C76)</f>
        <v>0.76845078791317545</v>
      </c>
      <c r="BX17" s="11">
        <f>PRODUCT($C$63:$C77)</f>
        <v>0.75014874251494545</v>
      </c>
      <c r="BY17" s="11">
        <f>PRODUCT($C$64:$C78)</f>
        <v>0.73068944829761662</v>
      </c>
      <c r="BZ17" s="11">
        <f>PRODUCT($C$65:$C79)</f>
        <v>0.70993178253025835</v>
      </c>
      <c r="CA17" s="11">
        <f>PRODUCT($C$66:$C80)</f>
        <v>0.68793623600401033</v>
      </c>
      <c r="CB17" s="11">
        <f>PRODUCT($C$67:$C81)</f>
        <v>0.66476456260056493</v>
      </c>
      <c r="CC17" s="11">
        <f>PRODUCT($C$68:$C82)</f>
        <v>0.6404398573752712</v>
      </c>
      <c r="CD17" s="11">
        <f>PRODUCT($C$69:$C83)</f>
        <v>0.61496868775611779</v>
      </c>
      <c r="CE17" s="11">
        <f>PRODUCT($C$70:$C84)</f>
        <v>0.58832726083985387</v>
      </c>
      <c r="CF17" s="11">
        <f>PRODUCT($C$71:$C85)</f>
        <v>0.56058472302957729</v>
      </c>
      <c r="CG17" s="11">
        <f>PRODUCT($C$72:$C86)</f>
        <v>0.53183916558828537</v>
      </c>
      <c r="CH17" s="11">
        <f>PRODUCT($C$73:$C87)</f>
        <v>0.50226207139991486</v>
      </c>
      <c r="CI17" s="11">
        <f>PRODUCT($C$74:$C88)</f>
        <v>0.47195807434461196</v>
      </c>
      <c r="CJ17" s="11">
        <f>PRODUCT($C$75:$C89)</f>
        <v>0.4410589085311668</v>
      </c>
      <c r="CK17" s="11">
        <f>PRODUCT($C$76:$C90)</f>
        <v>0.40969726964433778</v>
      </c>
      <c r="CL17" s="11">
        <f>PRODUCT($C$77:$C91)</f>
        <v>0.37797961332712093</v>
      </c>
      <c r="CM17" s="11">
        <f>PRODUCT($C$78:$C92)</f>
        <v>0.34600220944951776</v>
      </c>
      <c r="CN17" s="11">
        <f>PRODUCT($C$79:$C93)</f>
        <v>0.31379381752943497</v>
      </c>
      <c r="CO17" s="11">
        <f>PRODUCT($C$80:$C94)</f>
        <v>0.2814085462395135</v>
      </c>
      <c r="CP17" s="11">
        <f>PRODUCT($C$81:$C95)</f>
        <v>0.24959714178436074</v>
      </c>
      <c r="CQ17" s="11">
        <f>PRODUCT($C$82:$C96)</f>
        <v>0.21868253479494629</v>
      </c>
      <c r="CR17" s="11">
        <f>PRODUCT($C$83:$C97)</f>
        <v>0.18900339368727495</v>
      </c>
      <c r="CS17" s="11">
        <f>PRODUCT($C$84:$C98)</f>
        <v>0.16089118957982204</v>
      </c>
      <c r="CT17" s="11">
        <f>PRODUCT($C$85:$C99)</f>
        <v>0.13465685473269706</v>
      </c>
      <c r="CU17" s="11">
        <f>PRODUCT($C$86:$C100)</f>
        <v>0.1105690590768202</v>
      </c>
      <c r="CV17" s="11">
        <f>PRODUCT($C$87:$C101)</f>
        <v>8.8859964474215083E-2</v>
      </c>
      <c r="CW17" s="11">
        <f>PRODUCT($C$88:$C102)</f>
        <v>6.9691035452839264E-2</v>
      </c>
      <c r="CX17" s="11">
        <f>PRODUCT($C$89:$C103)</f>
        <v>5.3162288382042774E-2</v>
      </c>
      <c r="CY17" s="11">
        <f>PRODUCT($C$90:$C104)</f>
        <v>3.9290955432670527E-2</v>
      </c>
      <c r="CZ17" s="11">
        <f>PRODUCT($C$91:$C105)</f>
        <v>2.8003709285951511E-2</v>
      </c>
      <c r="DA17" s="11">
        <f>PRODUCT($C$92:$C106)</f>
        <v>1.9142900586180477E-2</v>
      </c>
      <c r="DB17" s="11">
        <f>PRODUCT($C$93:$C107)</f>
        <v>1.246860484620765E-2</v>
      </c>
      <c r="DC17" s="11">
        <f>PRODUCT($C$94:$C108)</f>
        <v>7.6782314411603745E-3</v>
      </c>
      <c r="DD17" s="11">
        <f>PRODUCT($C$95:$C109)</f>
        <v>4.4266973286429456E-3</v>
      </c>
      <c r="DE17" s="11">
        <f>PRODUCT($C$96:$C110)</f>
        <v>2.3532856576609037E-3</v>
      </c>
      <c r="DF17" s="11">
        <f>PRODUCT($C$97:$C111)</f>
        <v>1.1322356477959305E-3</v>
      </c>
      <c r="DG17" s="11">
        <f>PRODUCT($C$98:$C112)</f>
        <v>4.802965004483245E-4</v>
      </c>
      <c r="DH17" s="11">
        <f>PRODUCT($C$99:$C113)</f>
        <v>5.9639179768216883E-5</v>
      </c>
      <c r="DI17" s="11">
        <f>PRODUCT($C$100:$C114)</f>
        <v>7.5704163466649592E-5</v>
      </c>
      <c r="DJ17" s="11">
        <f>PRODUCT($C$101:$C115)</f>
        <v>9.8487401873043572E-5</v>
      </c>
      <c r="DK17" s="11">
        <f>PRODUCT($C$102:$C116)</f>
        <v>1.3169950041800696E-4</v>
      </c>
      <c r="DL17" s="11">
        <f>PRODUCT($C$103:$C117)</f>
        <v>1.8163135978413629E-4</v>
      </c>
      <c r="DM17" s="11">
        <f>PRODUCT($C$104:$C118)</f>
        <v>2.5935621621224285E-4</v>
      </c>
      <c r="DN17" s="11">
        <f>PRODUCT($C$105:$C119)</f>
        <v>3.8519744956275952E-4</v>
      </c>
      <c r="DO17" s="11">
        <f>PRODUCT($C$106:$C120)</f>
        <v>5.9825846857050299E-4</v>
      </c>
      <c r="DP17" s="11">
        <f>PRODUCT($C$107:$C121)</f>
        <v>9.7791739084463728E-4</v>
      </c>
      <c r="DQ17" s="11">
        <f>PRODUCT($C$108:$C122)</f>
        <v>1.6954787589445141E-3</v>
      </c>
      <c r="DR17" s="11">
        <f>PRODUCT($C$109:$C123)</f>
        <v>3.1477228969299781E-3</v>
      </c>
      <c r="DS17" s="11">
        <f>PRODUCT($C$110:$C124)</f>
        <v>6.33272528104441E-3</v>
      </c>
      <c r="DT17" s="11">
        <f>PRODUCT($C$111:$C125)</f>
        <v>1.4018831343783993E-2</v>
      </c>
      <c r="DU17" s="11">
        <f>PRODUCT($C$112:$C126)</f>
        <v>3.4845219999999989E-2</v>
      </c>
      <c r="DV17" s="11">
        <f>PRODUCT($C$113:$C127)</f>
        <v>9.9999999999999978E-2</v>
      </c>
    </row>
    <row r="18" spans="1:126" ht="16" x14ac:dyDescent="0.2">
      <c r="A18" s="30">
        <v>15</v>
      </c>
      <c r="B18" s="21">
        <f t="shared" si="2"/>
        <v>3.0960000000000004E-4</v>
      </c>
      <c r="C18" s="22">
        <f t="shared" si="3"/>
        <v>0.99969039999999998</v>
      </c>
      <c r="D18" s="21">
        <v>3.4400000000000001E-4</v>
      </c>
      <c r="E18" s="22">
        <f t="shared" si="4"/>
        <v>0.99965599999999999</v>
      </c>
      <c r="F18" s="23">
        <f t="shared" si="5"/>
        <v>308.71953191914503</v>
      </c>
      <c r="G18" s="23">
        <f t="shared" si="6"/>
        <v>997156.11084995151</v>
      </c>
      <c r="H18" s="23">
        <f t="shared" si="0"/>
        <v>207.96117415963272</v>
      </c>
      <c r="I18" s="23">
        <f t="shared" si="1"/>
        <v>688501.9493334092</v>
      </c>
      <c r="J18" s="23">
        <f>SUM(H18:$H$113)</f>
        <v>152861.35133452789</v>
      </c>
      <c r="K18" s="23">
        <f>SUM(I18:$I$113)</f>
        <v>21961251.663087338</v>
      </c>
      <c r="L18" s="23">
        <f>SUM(J18:$J$113)</f>
        <v>8763936.5870187972</v>
      </c>
      <c r="M18" s="31">
        <f>SUM(K18:$K$113)</f>
        <v>541088684.05159402</v>
      </c>
      <c r="N18" s="26">
        <f>SUM(AE$3:AE$113)</f>
        <v>63.122345816712574</v>
      </c>
      <c r="O18" s="27">
        <v>16</v>
      </c>
      <c r="P18" s="32">
        <f>PRODUCT($C$3:C18)</f>
        <v>0.99684739131803224</v>
      </c>
      <c r="Q18" s="11">
        <f>PRODUCT($C$4:C19)</f>
        <v>0.99690752946863193</v>
      </c>
      <c r="R18" s="11">
        <f>PRODUCT($C$5:C20)</f>
        <v>0.99676751526258467</v>
      </c>
      <c r="S18" s="11">
        <f>PRODUCT($C$6:C21)</f>
        <v>0.99649203972206557</v>
      </c>
      <c r="T18" s="11">
        <f>PRODUCT($C$7:C22)</f>
        <v>0.99614040928996295</v>
      </c>
      <c r="U18" s="11">
        <f>PRODUCT($C$8:C23)</f>
        <v>0.99574318340068146</v>
      </c>
      <c r="V18" s="11">
        <f>PRODUCT($C$9:C24)</f>
        <v>0.99531743958365138</v>
      </c>
      <c r="W18" s="11">
        <f>PRODUCT($C$10:C25)</f>
        <v>0.99485246445445719</v>
      </c>
      <c r="X18" s="11">
        <f>PRODUCT($C$11:C26)</f>
        <v>0.99434114580701138</v>
      </c>
      <c r="Y18" s="11">
        <f>PRODUCT($C$12:C27)</f>
        <v>0.99377907640583141</v>
      </c>
      <c r="Z18" s="11">
        <f>PRODUCT($C$13:$C28)</f>
        <v>0.99316365473574686</v>
      </c>
      <c r="AA18" s="11">
        <f>PRODUCT($C$14:$C29)</f>
        <v>0.99248782772154842</v>
      </c>
      <c r="AB18" s="11">
        <f>PRODUCT($C$15:$C30)</f>
        <v>0.99177761894719929</v>
      </c>
      <c r="AC18" s="11">
        <f>PRODUCT($C$16:$C31)</f>
        <v>0.99105272804579536</v>
      </c>
      <c r="AD18" s="11">
        <f>PRODUCT($C$17:$C32)</f>
        <v>0.99032833892989935</v>
      </c>
      <c r="AE18" s="11">
        <f>PRODUCT($C$18:$C33)</f>
        <v>0.98960978984582482</v>
      </c>
      <c r="AF18" s="11">
        <f>PRODUCT($C$19:$C34)</f>
        <v>0.98891219585182022</v>
      </c>
      <c r="AG18" s="11">
        <f>PRODUCT($C$20:$C35)</f>
        <v>0.98824084511758914</v>
      </c>
      <c r="AH18" s="11">
        <f>PRODUCT($C$21:$C36)</f>
        <v>0.98756011045868153</v>
      </c>
      <c r="AI18" s="11">
        <f>PRODUCT($C$22:$C37)</f>
        <v>0.98682290438475573</v>
      </c>
      <c r="AJ18" s="11">
        <f>PRODUCT($C$23:$C38)</f>
        <v>0.98600092526966476</v>
      </c>
      <c r="AK18" s="11">
        <f>PRODUCT($C$24:$C39)</f>
        <v>0.98508017351192367</v>
      </c>
      <c r="AL18" s="11">
        <f>PRODUCT($C$25:$C40)</f>
        <v>0.98404849491892843</v>
      </c>
      <c r="AM18" s="11">
        <f>PRODUCT($C$26:$C41)</f>
        <v>0.98291330293171364</v>
      </c>
      <c r="AN18" s="11">
        <f>PRODUCT($C$27:$C42)</f>
        <v>0.9816926292209438</v>
      </c>
      <c r="AO18" s="11">
        <f>PRODUCT($C$28:$C43)</f>
        <v>0.98037350770489029</v>
      </c>
      <c r="AP18" s="11">
        <f>PRODUCT($C$29:$C44)</f>
        <v>0.97895366204057843</v>
      </c>
      <c r="AQ18" s="11">
        <f>PRODUCT($C$30:$C45)</f>
        <v>0.97740969919816456</v>
      </c>
      <c r="AR18" s="11">
        <f>PRODUCT($C$31:$C46)</f>
        <v>0.97569379481008411</v>
      </c>
      <c r="AS18" s="11">
        <f>PRODUCT($C$32:$C47)</f>
        <v>0.97378309288653797</v>
      </c>
      <c r="AT18" s="11">
        <f>PRODUCT($C$33:$C48)</f>
        <v>0.97166903948882488</v>
      </c>
      <c r="AU18" s="11">
        <f>PRODUCT($C$34:$C49)</f>
        <v>0.96934676778598827</v>
      </c>
      <c r="AV18" s="11">
        <f>PRODUCT($C$35:$C50)</f>
        <v>0.96680896415529827</v>
      </c>
      <c r="AW18" s="11">
        <f>PRODUCT($C$36:$C51)</f>
        <v>0.96404591144677565</v>
      </c>
      <c r="AX18" s="11">
        <f>PRODUCT($C$37:$C52)</f>
        <v>0.96103947377616616</v>
      </c>
      <c r="AY18" s="11">
        <f>PRODUCT($C$38:$C53)</f>
        <v>0.95781521852598239</v>
      </c>
      <c r="AZ18" s="11">
        <f>PRODUCT($C$39:$C54)</f>
        <v>0.95436922867806018</v>
      </c>
      <c r="BA18" s="11">
        <f>PRODUCT($C$40:$C55)</f>
        <v>0.95068921502138815</v>
      </c>
      <c r="BB18" s="11">
        <f>PRODUCT($C$41:$C56)</f>
        <v>0.94679238264971755</v>
      </c>
      <c r="BC18" s="11">
        <f>PRODUCT($C$42:$C57)</f>
        <v>0.94269078437741949</v>
      </c>
      <c r="BD18" s="11">
        <f>PRODUCT($C$43:$C58)</f>
        <v>0.93835568325350416</v>
      </c>
      <c r="BE18" s="11">
        <f>PRODUCT($C$44:$C59)</f>
        <v>0.93375638629505975</v>
      </c>
      <c r="BF18" s="11">
        <f>PRODUCT($C$45:$C60)</f>
        <v>0.92879485691117591</v>
      </c>
      <c r="BG18" s="11">
        <f>PRODUCT($C$46:$C61)</f>
        <v>0.92339205699502791</v>
      </c>
      <c r="BH18" s="11">
        <f>PRODUCT($C$47:$C62)</f>
        <v>0.9174221160934124</v>
      </c>
      <c r="BI18" s="11">
        <f>PRODUCT($C$48:$C63)</f>
        <v>0.91096025471423647</v>
      </c>
      <c r="BJ18" s="11">
        <f>PRODUCT($C$49:$C64)</f>
        <v>0.90416563484258328</v>
      </c>
      <c r="BK18" s="11">
        <f>PRODUCT($C$50:$C65)</f>
        <v>0.89691694110337117</v>
      </c>
      <c r="BL18" s="11">
        <f>PRODUCT($C$51:$C66)</f>
        <v>0.88908587745420931</v>
      </c>
      <c r="BM18" s="11">
        <f>PRODUCT($C$52:$C67)</f>
        <v>0.880570422596337</v>
      </c>
      <c r="BN18" s="11">
        <f>PRODUCT($C$53:$C68)</f>
        <v>0.87130741914899112</v>
      </c>
      <c r="BO18" s="11">
        <f>PRODUCT($C$54:$C69)</f>
        <v>0.86125800906100247</v>
      </c>
      <c r="BP18" s="11">
        <f>PRODUCT($C$55:$C70)</f>
        <v>0.85037297065953721</v>
      </c>
      <c r="BQ18" s="11">
        <f>PRODUCT($C$56:$C71)</f>
        <v>0.83853654511446596</v>
      </c>
      <c r="BR18" s="11">
        <f>PRODUCT($C$57:$C72)</f>
        <v>0.82562710946787765</v>
      </c>
      <c r="BS18" s="11">
        <f>PRODUCT($C$58:$C73)</f>
        <v>0.81157056855730514</v>
      </c>
      <c r="BT18" s="11">
        <f>PRODUCT($C$59:$C74)</f>
        <v>0.79629961449234421</v>
      </c>
      <c r="BU18" s="11">
        <f>PRODUCT($C$60:$C75)</f>
        <v>0.77982547697363302</v>
      </c>
      <c r="BV18" s="11">
        <f>PRODUCT($C$61:$C76)</f>
        <v>0.76216824165151242</v>
      </c>
      <c r="BW18" s="11">
        <f>PRODUCT($C$62:$C77)</f>
        <v>0.74337039847758035</v>
      </c>
      <c r="BX18" s="11">
        <f>PRODUCT($C$63:$C78)</f>
        <v>0.72349310712816783</v>
      </c>
      <c r="BY18" s="11">
        <f>PRODUCT($C$64:$C79)</f>
        <v>0.70246897963230059</v>
      </c>
      <c r="BZ18" s="11">
        <f>PRODUCT($C$65:$C80)</f>
        <v>0.68013999222862387</v>
      </c>
      <c r="CA18" s="11">
        <f>PRODUCT($C$66:$C81)</f>
        <v>0.6565686138318062</v>
      </c>
      <c r="CB18" s="11">
        <f>PRODUCT($C$67:$C82)</f>
        <v>0.63180487082226633</v>
      </c>
      <c r="CC18" s="11">
        <f>PRODUCT($C$68:$C83)</f>
        <v>0.60588953603756157</v>
      </c>
      <c r="CD18" s="11">
        <f>PRODUCT($C$69:$C84)</f>
        <v>0.57885354462400185</v>
      </c>
      <c r="CE18" s="11">
        <f>PRODUCT($C$70:$C85)</f>
        <v>0.55074797471916037</v>
      </c>
      <c r="CF18" s="11">
        <f>PRODUCT($C$71:$C86)</f>
        <v>0.52163327836847939</v>
      </c>
      <c r="CG18" s="11">
        <f>PRODUCT($C$72:$C87)</f>
        <v>0.49170296564666732</v>
      </c>
      <c r="CH18" s="11">
        <f>PRODUCT($C$73:$C88)</f>
        <v>0.46110284985145605</v>
      </c>
      <c r="CI18" s="11">
        <f>PRODUCT($C$74:$C89)</f>
        <v>0.42995970520387078</v>
      </c>
      <c r="CJ18" s="11">
        <f>PRODUCT($C$75:$C90)</f>
        <v>0.39844481122437508</v>
      </c>
      <c r="CK18" s="11">
        <f>PRODUCT($C$76:$C91)</f>
        <v>0.3666549661322272</v>
      </c>
      <c r="CL18" s="11">
        <f>PRODUCT($C$77:$C92)</f>
        <v>0.33470952773838814</v>
      </c>
      <c r="CM18" s="11">
        <f>PRODUCT($C$78:$C93)</f>
        <v>0.30264353077610751</v>
      </c>
      <c r="CN18" s="11">
        <f>PRODUCT($C$79:$C94)</f>
        <v>0.27054006978921485</v>
      </c>
      <c r="CO18" s="11">
        <f>PRODUCT($C$80:$C95)</f>
        <v>0.23912297244737926</v>
      </c>
      <c r="CP18" s="11">
        <f>PRODUCT($C$81:$C96)</f>
        <v>0.2087113328606616</v>
      </c>
      <c r="CQ18" s="11">
        <f>PRODUCT($C$82:$C97)</f>
        <v>0.17963241642486619</v>
      </c>
      <c r="CR18" s="11">
        <f>PRODUCT($C$83:$C98)</f>
        <v>0.15221146386260767</v>
      </c>
      <c r="CS18" s="11">
        <f>PRODUCT($C$84:$C99)</f>
        <v>0.12674888855618091</v>
      </c>
      <c r="CT18" s="11">
        <f>PRODUCT($C$85:$C100)</f>
        <v>0.10350648254210015</v>
      </c>
      <c r="CU18" s="11">
        <f>PRODUCT($C$86:$C101)</f>
        <v>8.2685654246674525E-2</v>
      </c>
      <c r="CV18" s="11">
        <f>PRODUCT($C$87:$C102)</f>
        <v>6.4431676018526909E-2</v>
      </c>
      <c r="CW18" s="11">
        <f>PRODUCT($C$88:$C103)</f>
        <v>4.8805761122397678E-2</v>
      </c>
      <c r="CX18" s="11">
        <f>PRODUCT($C$89:$C104)</f>
        <v>3.5794551536105751E-2</v>
      </c>
      <c r="CY18" s="11">
        <f>PRODUCT($C$90:$C105)</f>
        <v>2.5298055303274235E-2</v>
      </c>
      <c r="CZ18" s="11">
        <f>PRODUCT($C$91:$C106)</f>
        <v>1.7131770422077055E-2</v>
      </c>
      <c r="DA18" s="11">
        <f>PRODUCT($C$92:$C107)</f>
        <v>1.1041232628646883E-2</v>
      </c>
      <c r="DB18" s="11">
        <f>PRODUCT($C$93:$C108)</f>
        <v>6.716046921104812E-3</v>
      </c>
      <c r="DC18" s="11">
        <f>PRODUCT($C$94:$C109)</f>
        <v>3.8165156141562757E-3</v>
      </c>
      <c r="DD18" s="11">
        <f>PRODUCT($C$95:$C110)</f>
        <v>1.999671541598145E-3</v>
      </c>
      <c r="DE18" s="11">
        <f>PRODUCT($C$96:$C111)</f>
        <v>9.4676729659029317E-4</v>
      </c>
      <c r="DF18" s="11">
        <f>PRODUCT($C$97:$C112)</f>
        <v>3.9453000239291711E-4</v>
      </c>
      <c r="DG18" s="11">
        <f>PRODUCT($C$98:$C113)</f>
        <v>4.8029650044832439E-5</v>
      </c>
      <c r="DH18" s="11">
        <f>PRODUCT($C$99:$C114)</f>
        <v>5.9639179768216883E-5</v>
      </c>
      <c r="DI18" s="11">
        <f>PRODUCT($C$100:$C115)</f>
        <v>7.5704163466649592E-5</v>
      </c>
      <c r="DJ18" s="11">
        <f>PRODUCT($C$101:$C116)</f>
        <v>9.8487401873043572E-5</v>
      </c>
      <c r="DK18" s="11">
        <f>PRODUCT($C$102:$C117)</f>
        <v>1.3169950041800696E-4</v>
      </c>
      <c r="DL18" s="11">
        <f>PRODUCT($C$103:$C118)</f>
        <v>1.8163135978413629E-4</v>
      </c>
      <c r="DM18" s="11">
        <f>PRODUCT($C$104:$C119)</f>
        <v>2.5935621621224285E-4</v>
      </c>
      <c r="DN18" s="11">
        <f>PRODUCT($C$105:$C120)</f>
        <v>3.8519744956275952E-4</v>
      </c>
      <c r="DO18" s="11">
        <f>PRODUCT($C$106:$C121)</f>
        <v>5.9825846857050299E-4</v>
      </c>
      <c r="DP18" s="11">
        <f>PRODUCT($C$107:$C122)</f>
        <v>9.7791739084463728E-4</v>
      </c>
      <c r="DQ18" s="11">
        <f>PRODUCT($C$108:$C123)</f>
        <v>1.6954787589445141E-3</v>
      </c>
      <c r="DR18" s="11">
        <f>PRODUCT($C$109:$C124)</f>
        <v>3.1477228969299781E-3</v>
      </c>
      <c r="DS18" s="11">
        <f>PRODUCT($C$110:$C125)</f>
        <v>6.33272528104441E-3</v>
      </c>
      <c r="DT18" s="11">
        <f>PRODUCT($C$111:$C126)</f>
        <v>1.4018831343783993E-2</v>
      </c>
      <c r="DU18" s="11">
        <f>PRODUCT($C$112:$C127)</f>
        <v>3.4845219999999989E-2</v>
      </c>
      <c r="DV18" s="11">
        <f>PRODUCT($C$113:$C128)</f>
        <v>9.9999999999999978E-2</v>
      </c>
    </row>
    <row r="19" spans="1:126" ht="16" x14ac:dyDescent="0.2">
      <c r="A19" s="30">
        <v>16</v>
      </c>
      <c r="B19" s="21">
        <f t="shared" si="2"/>
        <v>4.0950000000000003E-4</v>
      </c>
      <c r="C19" s="22">
        <f t="shared" si="3"/>
        <v>0.99959050000000005</v>
      </c>
      <c r="D19" s="21">
        <v>4.55E-4</v>
      </c>
      <c r="E19" s="22">
        <f t="shared" si="4"/>
        <v>0.99954500000000002</v>
      </c>
      <c r="F19" s="23">
        <f t="shared" si="5"/>
        <v>408.20900674473432</v>
      </c>
      <c r="G19" s="23">
        <f t="shared" si="6"/>
        <v>996847.3913180324</v>
      </c>
      <c r="H19" s="23">
        <f t="shared" si="0"/>
        <v>268.27294148596536</v>
      </c>
      <c r="I19" s="23">
        <f t="shared" si="1"/>
        <v>671501.25768770312</v>
      </c>
      <c r="J19" s="23">
        <f>SUM(H19:$H$113)</f>
        <v>152653.39016036826</v>
      </c>
      <c r="K19" s="23">
        <f>SUM(I19:$I$113)</f>
        <v>21272749.713753931</v>
      </c>
      <c r="L19" s="23">
        <f>SUM(J19:$J$113)</f>
        <v>8611075.23568427</v>
      </c>
      <c r="M19" s="31">
        <f>SUM(K19:$K$113)</f>
        <v>519127432.38850659</v>
      </c>
      <c r="N19" s="26">
        <f>SUM(AF$3:AF$113)</f>
        <v>62.14189942259533</v>
      </c>
      <c r="O19" s="27">
        <v>17</v>
      </c>
      <c r="P19" s="32">
        <f>PRODUCT($C$3:C19)</f>
        <v>0.99643918231128759</v>
      </c>
      <c r="Q19" s="11">
        <f>PRODUCT($C$4:C20)</f>
        <v>0.99642303240931018</v>
      </c>
      <c r="R19" s="11">
        <f>PRODUCT($C$5:C21)</f>
        <v>0.9962436142565626</v>
      </c>
      <c r="S19" s="11">
        <f>PRODUCT($C$6:C22)</f>
        <v>0.99594765612076541</v>
      </c>
      <c r="T19" s="11">
        <f>PRODUCT($C$7:C23)</f>
        <v>0.99558097683610569</v>
      </c>
      <c r="U19" s="11">
        <f>PRODUCT($C$8:C24)</f>
        <v>0.99516873915817761</v>
      </c>
      <c r="V19" s="11">
        <f>PRODUCT($C$9:C25)</f>
        <v>0.99471905473897371</v>
      </c>
      <c r="W19" s="11">
        <f>PRODUCT($C$10:C26)</f>
        <v>0.99421675372967089</v>
      </c>
      <c r="X19" s="11">
        <f>PRODUCT($C$11:C27)</f>
        <v>0.99365922664921702</v>
      </c>
      <c r="Y19" s="11">
        <f>PRODUCT($C$12:C28)</f>
        <v>0.99304477304627514</v>
      </c>
      <c r="Z19" s="11">
        <f>PRODUCT($C$13:$C29)</f>
        <v>0.99237259988474991</v>
      </c>
      <c r="AA19" s="11">
        <f>PRODUCT($C$14:$C30)</f>
        <v>0.99166068836592525</v>
      </c>
      <c r="AB19" s="11">
        <f>PRODUCT($C$15:$C31)</f>
        <v>0.99091626008514355</v>
      </c>
      <c r="AC19" s="11">
        <f>PRODUCT($C$16:$C32)</f>
        <v>0.99015364501091219</v>
      </c>
      <c r="AD19" s="11">
        <f>PRODUCT($C$17:$C33)</f>
        <v>0.98938267439905525</v>
      </c>
      <c r="AE19" s="11">
        <f>PRODUCT($C$18:$C34)</f>
        <v>0.98860602863598412</v>
      </c>
      <c r="AF19" s="11">
        <f>PRODUCT($C$19:$C35)</f>
        <v>0.98783616049151379</v>
      </c>
      <c r="AG19" s="11">
        <f>PRODUCT($C$20:$C36)</f>
        <v>0.98708015624499856</v>
      </c>
      <c r="AH19" s="11">
        <f>PRODUCT($C$21:$C37)</f>
        <v>0.98630423026621128</v>
      </c>
      <c r="AI19" s="11">
        <f>PRODUCT($C$22:$C38)</f>
        <v>0.98546227296418998</v>
      </c>
      <c r="AJ19" s="11">
        <f>PRODUCT($C$23:$C39)</f>
        <v>0.98452695248647915</v>
      </c>
      <c r="AK19" s="11">
        <f>PRODUCT($C$24:$C40)</f>
        <v>0.98348079734220972</v>
      </c>
      <c r="AL19" s="11">
        <f>PRODUCT($C$25:$C41)</f>
        <v>0.98232237545399115</v>
      </c>
      <c r="AM19" s="11">
        <f>PRODUCT($C$26:$C42)</f>
        <v>0.98106532763087162</v>
      </c>
      <c r="AN19" s="11">
        <f>PRODUCT($C$27:$C43)</f>
        <v>0.97970116755330616</v>
      </c>
      <c r="AO19" s="11">
        <f>PRODUCT($C$28:$C44)</f>
        <v>0.97823031317969666</v>
      </c>
      <c r="AP19" s="11">
        <f>PRODUCT($C$29:$C45)</f>
        <v>0.97663119237275331</v>
      </c>
      <c r="AQ19" s="11">
        <f>PRODUCT($C$30:$C46)</f>
        <v>0.97488065160148929</v>
      </c>
      <c r="AR19" s="11">
        <f>PRODUCT($C$31:$C47)</f>
        <v>0.97293736227036609</v>
      </c>
      <c r="AS19" s="11">
        <f>PRODUCT($C$32:$C48)</f>
        <v>0.97078754133620038</v>
      </c>
      <c r="AT19" s="11">
        <f>PRODUCT($C$33:$C49)</f>
        <v>0.96842113855742951</v>
      </c>
      <c r="AU19" s="11">
        <f>PRODUCT($C$34:$C50)</f>
        <v>0.96582832982295552</v>
      </c>
      <c r="AV19" s="11">
        <f>PRODUCT($C$35:$C51)</f>
        <v>0.96299693309053036</v>
      </c>
      <c r="AW19" s="11">
        <f>PRODUCT($C$36:$C52)</f>
        <v>0.9599107329142158</v>
      </c>
      <c r="AX19" s="11">
        <f>PRODUCT($C$37:$C53)</f>
        <v>0.95659716491258318</v>
      </c>
      <c r="AY19" s="11">
        <f>PRODUCT($C$38:$C54)</f>
        <v>0.95305334438555867</v>
      </c>
      <c r="AZ19" s="11">
        <f>PRODUCT($C$39:$C55)</f>
        <v>0.94926802971385305</v>
      </c>
      <c r="BA19" s="11">
        <f>PRODUCT($C$40:$C56)</f>
        <v>0.94525517053724739</v>
      </c>
      <c r="BB19" s="11">
        <f>PRODUCT($C$41:$C57)</f>
        <v>0.94103721047254296</v>
      </c>
      <c r="BC19" s="11">
        <f>PRODUCT($C$42:$C58)</f>
        <v>0.93659148073341913</v>
      </c>
      <c r="BD19" s="11">
        <f>PRODUCT($C$43:$C59)</f>
        <v>0.93186216808982159</v>
      </c>
      <c r="BE19" s="11">
        <f>PRODUCT($C$44:$C60)</f>
        <v>0.92676441847448232</v>
      </c>
      <c r="BF19" s="11">
        <f>PRODUCT($C$45:$C61)</f>
        <v>0.92120140167901299</v>
      </c>
      <c r="BG19" s="11">
        <f>PRODUCT($C$46:$C62)</f>
        <v>0.91504828636802082</v>
      </c>
      <c r="BH19" s="11">
        <f>PRODUCT($C$47:$C63)</f>
        <v>0.90838670089864315</v>
      </c>
      <c r="BI19" s="11">
        <f>PRODUCT($C$48:$C64)</f>
        <v>0.90138424051668042</v>
      </c>
      <c r="BJ19" s="11">
        <f>PRODUCT($C$49:$C65)</f>
        <v>0.89391890653603923</v>
      </c>
      <c r="BK19" s="11">
        <f>PRODUCT($C$50:$C66)</f>
        <v>0.88585876244481365</v>
      </c>
      <c r="BL19" s="11">
        <f>PRODUCT($C$51:$C67)</f>
        <v>0.87709842147708195</v>
      </c>
      <c r="BM19" s="11">
        <f>PRODUCT($C$52:$C68)</f>
        <v>0.86757003310529368</v>
      </c>
      <c r="BN19" s="11">
        <f>PRODUCT($C$53:$C69)</f>
        <v>0.85727693003991878</v>
      </c>
      <c r="BO19" s="11">
        <f>PRODUCT($C$54:$C70)</f>
        <v>0.84614525639860627</v>
      </c>
      <c r="BP19" s="11">
        <f>PRODUCT($C$55:$C71)</f>
        <v>0.83405448342717481</v>
      </c>
      <c r="BQ19" s="11">
        <f>PRODUCT($C$56:$C72)</f>
        <v>0.82090790747287001</v>
      </c>
      <c r="BR19" s="11">
        <f>PRODUCT($C$57:$C73)</f>
        <v>0.80663735569927264</v>
      </c>
      <c r="BS19" s="11">
        <f>PRODUCT($C$58:$C74)</f>
        <v>0.79114747635661742</v>
      </c>
      <c r="BT19" s="11">
        <f>PRODUCT($C$59:$C75)</f>
        <v>0.77442900669042758</v>
      </c>
      <c r="BU19" s="11">
        <f>PRODUCT($C$60:$C76)</f>
        <v>0.75646112585802594</v>
      </c>
      <c r="BV19" s="11">
        <f>PRODUCT($C$61:$C77)</f>
        <v>0.73729289944778698</v>
      </c>
      <c r="BW19" s="11">
        <f>PRODUCT($C$62:$C78)</f>
        <v>0.71695562341215768</v>
      </c>
      <c r="BX19" s="11">
        <f>PRODUCT($C$63:$C79)</f>
        <v>0.69555057339259585</v>
      </c>
      <c r="BY19" s="11">
        <f>PRODUCT($C$64:$C80)</f>
        <v>0.67299036063031692</v>
      </c>
      <c r="BZ19" s="11">
        <f>PRODUCT($C$65:$C81)</f>
        <v>0.64912785304497289</v>
      </c>
      <c r="CA19" s="11">
        <f>PRODUCT($C$66:$C82)</f>
        <v>0.62401528538941142</v>
      </c>
      <c r="CB19" s="11">
        <f>PRODUCT($C$67:$C83)</f>
        <v>0.59772038801212091</v>
      </c>
      <c r="CC19" s="11">
        <f>PRODUCT($C$68:$C84)</f>
        <v>0.57030758243259094</v>
      </c>
      <c r="CD19" s="11">
        <f>PRODUCT($C$69:$C85)</f>
        <v>0.54187939023185261</v>
      </c>
      <c r="CE19" s="11">
        <f>PRODUCT($C$70:$C86)</f>
        <v>0.51248002274296411</v>
      </c>
      <c r="CF19" s="11">
        <f>PRODUCT($C$71:$C87)</f>
        <v>0.48226728407650099</v>
      </c>
      <c r="CG19" s="11">
        <f>PRODUCT($C$72:$C88)</f>
        <v>0.45140903852874392</v>
      </c>
      <c r="CH19" s="11">
        <f>PRODUCT($C$73:$C89)</f>
        <v>0.42007046000029963</v>
      </c>
      <c r="CI19" s="11">
        <f>PRODUCT($C$74:$C90)</f>
        <v>0.38841798739439476</v>
      </c>
      <c r="CJ19" s="11">
        <f>PRODUCT($C$75:$C91)</f>
        <v>0.35658467749091571</v>
      </c>
      <c r="CK19" s="11">
        <f>PRODUCT($C$76:$C92)</f>
        <v>0.32468129557781839</v>
      </c>
      <c r="CL19" s="11">
        <f>PRODUCT($C$77:$C93)</f>
        <v>0.29276597227604917</v>
      </c>
      <c r="CM19" s="11">
        <f>PRODUCT($C$78:$C94)</f>
        <v>0.26092675305733881</v>
      </c>
      <c r="CN19" s="11">
        <f>PRODUCT($C$79:$C95)</f>
        <v>0.22988763674240828</v>
      </c>
      <c r="CO19" s="11">
        <f>PRODUCT($C$80:$C96)</f>
        <v>0.1999529078750969</v>
      </c>
      <c r="CP19" s="11">
        <f>PRODUCT($C$81:$C97)</f>
        <v>0.17144177102286653</v>
      </c>
      <c r="CQ19" s="11">
        <f>PRODUCT($C$82:$C98)</f>
        <v>0.14466466727283575</v>
      </c>
      <c r="CR19" s="11">
        <f>PRODUCT($C$83:$C99)</f>
        <v>0.11991106486612974</v>
      </c>
      <c r="CS19" s="11">
        <f>PRODUCT($C$84:$C100)</f>
        <v>9.7427878043146746E-2</v>
      </c>
      <c r="CT19" s="11">
        <f>PRODUCT($C$85:$C101)</f>
        <v>7.7404124618799058E-2</v>
      </c>
      <c r="CU19" s="11">
        <f>PRODUCT($C$86:$C102)</f>
        <v>5.9954731214725998E-2</v>
      </c>
      <c r="CV19" s="11">
        <f>PRODUCT($C$87:$C103)</f>
        <v>4.5122546508925901E-2</v>
      </c>
      <c r="CW19" s="11">
        <f>PRODUCT($C$88:$C104)</f>
        <v>3.2861270365190438E-2</v>
      </c>
      <c r="CX19" s="11">
        <f>PRODUCT($C$89:$C105)</f>
        <v>2.3046844606974114E-2</v>
      </c>
      <c r="CY19" s="11">
        <f>PRODUCT($C$90:$C106)</f>
        <v>1.5476538166967943E-2</v>
      </c>
      <c r="CZ19" s="11">
        <f>PRODUCT($C$91:$C107)</f>
        <v>9.8812539781603925E-3</v>
      </c>
      <c r="DA19" s="11">
        <f>PRODUCT($C$92:$C108)</f>
        <v>5.94721200290342E-3</v>
      </c>
      <c r="DB19" s="11">
        <f>PRODUCT($C$93:$C109)</f>
        <v>3.3382554480448257E-3</v>
      </c>
      <c r="DC19" s="11">
        <f>PRODUCT($C$94:$C110)</f>
        <v>1.7240342167312531E-3</v>
      </c>
      <c r="DD19" s="11">
        <f>PRODUCT($C$95:$C111)</f>
        <v>8.0450225553544905E-4</v>
      </c>
      <c r="DE19" s="11">
        <f>PRODUCT($C$96:$C112)</f>
        <v>3.2990314738494012E-4</v>
      </c>
      <c r="DF19" s="11">
        <f>PRODUCT($C$97:$C113)</f>
        <v>3.9453000239291703E-5</v>
      </c>
      <c r="DG19" s="11">
        <f>PRODUCT($C$98:$C114)</f>
        <v>4.8029650044832439E-5</v>
      </c>
      <c r="DH19" s="11">
        <f>PRODUCT($C$99:$C115)</f>
        <v>5.9639179768216883E-5</v>
      </c>
      <c r="DI19" s="11">
        <f>PRODUCT($C$100:$C116)</f>
        <v>7.5704163466649592E-5</v>
      </c>
      <c r="DJ19" s="11">
        <f>PRODUCT($C$101:$C117)</f>
        <v>9.8487401873043572E-5</v>
      </c>
      <c r="DK19" s="11">
        <f>PRODUCT($C$102:$C118)</f>
        <v>1.3169950041800696E-4</v>
      </c>
      <c r="DL19" s="11">
        <f>PRODUCT($C$103:$C119)</f>
        <v>1.8163135978413629E-4</v>
      </c>
      <c r="DM19" s="11">
        <f>PRODUCT($C$104:$C120)</f>
        <v>2.5935621621224285E-4</v>
      </c>
      <c r="DN19" s="11">
        <f>PRODUCT($C$105:$C121)</f>
        <v>3.8519744956275952E-4</v>
      </c>
      <c r="DO19" s="11">
        <f>PRODUCT($C$106:$C122)</f>
        <v>5.9825846857050299E-4</v>
      </c>
      <c r="DP19" s="11">
        <f>PRODUCT($C$107:$C123)</f>
        <v>9.7791739084463728E-4</v>
      </c>
      <c r="DQ19" s="11">
        <f>PRODUCT($C$108:$C124)</f>
        <v>1.6954787589445141E-3</v>
      </c>
      <c r="DR19" s="11">
        <f>PRODUCT($C$109:$C125)</f>
        <v>3.1477228969299781E-3</v>
      </c>
      <c r="DS19" s="11">
        <f>PRODUCT($C$110:$C126)</f>
        <v>6.33272528104441E-3</v>
      </c>
      <c r="DT19" s="11">
        <f>PRODUCT($C$111:$C127)</f>
        <v>1.4018831343783993E-2</v>
      </c>
      <c r="DU19" s="11">
        <f>PRODUCT($C$112:$C128)</f>
        <v>3.4845219999999989E-2</v>
      </c>
      <c r="DV19" s="11">
        <f>PRODUCT($C$113:$C129)</f>
        <v>9.9999999999999978E-2</v>
      </c>
    </row>
    <row r="20" spans="1:126" ht="16" x14ac:dyDescent="0.2">
      <c r="A20" s="30">
        <v>17</v>
      </c>
      <c r="B20" s="21">
        <f t="shared" si="2"/>
        <v>4.86E-4</v>
      </c>
      <c r="C20" s="22">
        <f t="shared" si="3"/>
        <v>0.99951400000000001</v>
      </c>
      <c r="D20" s="21">
        <v>5.4000000000000001E-4</v>
      </c>
      <c r="E20" s="22">
        <f t="shared" si="4"/>
        <v>0.99946000000000002</v>
      </c>
      <c r="F20" s="23">
        <f t="shared" si="5"/>
        <v>484.26944260328582</v>
      </c>
      <c r="G20" s="23">
        <f t="shared" si="6"/>
        <v>996439.18231128773</v>
      </c>
      <c r="H20" s="23">
        <f t="shared" si="0"/>
        <v>310.49705753282331</v>
      </c>
      <c r="I20" s="23">
        <f t="shared" si="1"/>
        <v>654854.90529041959</v>
      </c>
      <c r="J20" s="23">
        <f>SUM(H20:$H$113)</f>
        <v>152385.11721888231</v>
      </c>
      <c r="K20" s="23">
        <f>SUM(I20:$I$113)</f>
        <v>20601248.456066228</v>
      </c>
      <c r="L20" s="23">
        <f>SUM(J20:$J$113)</f>
        <v>8458421.8455239013</v>
      </c>
      <c r="M20" s="31">
        <f>SUM(K20:$K$113)</f>
        <v>497854682.67475265</v>
      </c>
      <c r="N20" s="26">
        <f>SUM(AG$3:AG$113)</f>
        <v>61.167361832596896</v>
      </c>
      <c r="O20" s="27">
        <v>18</v>
      </c>
      <c r="P20" s="32">
        <f>PRODUCT($C$3:C20)</f>
        <v>0.99595491286868432</v>
      </c>
      <c r="Q20" s="11">
        <f>PRODUCT($C$4:C21)</f>
        <v>0.99589931246347585</v>
      </c>
      <c r="R20" s="11">
        <f>PRODUCT($C$5:C22)</f>
        <v>0.99569936637009426</v>
      </c>
      <c r="S20" s="11">
        <f>PRODUCT($C$6:C23)</f>
        <v>0.99538833191708798</v>
      </c>
      <c r="T20" s="11">
        <f>PRODUCT($C$7:C24)</f>
        <v>0.9950066261705689</v>
      </c>
      <c r="U20" s="11">
        <f>PRODUCT($C$8:C25)</f>
        <v>0.99457044371219572</v>
      </c>
      <c r="V20" s="11">
        <f>PRODUCT($C$9:C26)</f>
        <v>0.99408342926299553</v>
      </c>
      <c r="W20" s="11">
        <f>PRODUCT($C$10:C27)</f>
        <v>0.99353491987996312</v>
      </c>
      <c r="X20" s="11">
        <f>PRODUCT($C$11:C28)</f>
        <v>0.99292501184664594</v>
      </c>
      <c r="Y20" s="11">
        <f>PRODUCT($C$12:C29)</f>
        <v>0.99225381288454384</v>
      </c>
      <c r="Z20" s="11">
        <f>PRODUCT($C$13:$C30)</f>
        <v>0.99154555656000598</v>
      </c>
      <c r="AA20" s="11">
        <f>PRODUCT($C$14:$C31)</f>
        <v>0.99079943105807944</v>
      </c>
      <c r="AB20" s="11">
        <f>PRODUCT($C$15:$C32)</f>
        <v>0.99001730085399431</v>
      </c>
      <c r="AC20" s="11">
        <f>PRODUCT($C$16:$C33)</f>
        <v>0.98920814729529127</v>
      </c>
      <c r="AD20" s="11">
        <f>PRODUCT($C$17:$C34)</f>
        <v>0.9883791435524123</v>
      </c>
      <c r="AE20" s="11">
        <f>PRODUCT($C$18:$C35)</f>
        <v>0.98753032641622529</v>
      </c>
      <c r="AF20" s="11">
        <f>PRODUCT($C$19:$C36)</f>
        <v>0.98667594692101657</v>
      </c>
      <c r="AG20" s="11">
        <f>PRODUCT($C$20:$C37)</f>
        <v>0.98582488641030186</v>
      </c>
      <c r="AH20" s="11">
        <f>PRODUCT($C$21:$C38)</f>
        <v>0.98494431399352023</v>
      </c>
      <c r="AI20" s="11">
        <f>PRODUCT($C$22:$C39)</f>
        <v>0.98398910541233586</v>
      </c>
      <c r="AJ20" s="11">
        <f>PRODUCT($C$23:$C40)</f>
        <v>0.98292847452642218</v>
      </c>
      <c r="AK20" s="11">
        <f>PRODUCT($C$24:$C41)</f>
        <v>0.9817556736755918</v>
      </c>
      <c r="AL20" s="11">
        <f>PRODUCT($C$25:$C42)</f>
        <v>0.98047551115590004</v>
      </c>
      <c r="AM20" s="11">
        <f>PRODUCT($C$26:$C43)</f>
        <v>0.9790751385072396</v>
      </c>
      <c r="AN20" s="11">
        <f>PRODUCT($C$27:$C44)</f>
        <v>0.97755944283091789</v>
      </c>
      <c r="AO20" s="11">
        <f>PRODUCT($C$28:$C45)</f>
        <v>0.97590955958470915</v>
      </c>
      <c r="AP20" s="11">
        <f>PRODUCT($C$29:$C46)</f>
        <v>0.97410415916248883</v>
      </c>
      <c r="AQ20" s="11">
        <f>PRODUCT($C$30:$C47)</f>
        <v>0.9721265162726499</v>
      </c>
      <c r="AR20" s="11">
        <f>PRODUCT($C$31:$C48)</f>
        <v>0.96994441235655005</v>
      </c>
      <c r="AS20" s="11">
        <f>PRODUCT($C$32:$C49)</f>
        <v>0.96754258690052997</v>
      </c>
      <c r="AT20" s="11">
        <f>PRODUCT($C$33:$C50)</f>
        <v>0.96490606035080762</v>
      </c>
      <c r="AU20" s="11">
        <f>PRODUCT($C$34:$C51)</f>
        <v>0.96202016530129664</v>
      </c>
      <c r="AV20" s="11">
        <f>PRODUCT($C$35:$C52)</f>
        <v>0.95886625404573189</v>
      </c>
      <c r="AW20" s="11">
        <f>PRODUCT($C$36:$C53)</f>
        <v>0.95547364154239312</v>
      </c>
      <c r="AX20" s="11">
        <f>PRODUCT($C$37:$C54)</f>
        <v>0.95184134644750384</v>
      </c>
      <c r="AY20" s="11">
        <f>PRODUCT($C$38:$C55)</f>
        <v>0.94795917895448345</v>
      </c>
      <c r="AZ20" s="11">
        <f>PRODUCT($C$39:$C56)</f>
        <v>0.94384210858281159</v>
      </c>
      <c r="BA20" s="11">
        <f>PRODUCT($C$40:$C57)</f>
        <v>0.93950934245761963</v>
      </c>
      <c r="BB20" s="11">
        <f>PRODUCT($C$41:$C58)</f>
        <v>0.9349486056170645</v>
      </c>
      <c r="BC20" s="11">
        <f>PRODUCT($C$42:$C59)</f>
        <v>0.93011017402759577</v>
      </c>
      <c r="BD20" s="11">
        <f>PRODUCT($C$43:$C60)</f>
        <v>0.92488438417516494</v>
      </c>
      <c r="BE20" s="11">
        <f>PRODUCT($C$44:$C61)</f>
        <v>0.91918756329480245</v>
      </c>
      <c r="BF20" s="11">
        <f>PRODUCT($C$45:$C62)</f>
        <v>0.91287742581344133</v>
      </c>
      <c r="BG20" s="11">
        <f>PRODUCT($C$46:$C63)</f>
        <v>0.90603625031006807</v>
      </c>
      <c r="BH20" s="11">
        <f>PRODUCT($C$47:$C64)</f>
        <v>0.89883773989879667</v>
      </c>
      <c r="BI20" s="11">
        <f>PRODUCT($C$48:$C65)</f>
        <v>0.89116903319575291</v>
      </c>
      <c r="BJ20" s="11">
        <f>PRODUCT($C$49:$C66)</f>
        <v>0.88289769094546577</v>
      </c>
      <c r="BK20" s="11">
        <f>PRODUCT($C$50:$C67)</f>
        <v>0.87391481733664655</v>
      </c>
      <c r="BL20" s="11">
        <f>PRODUCT($C$51:$C68)</f>
        <v>0.86414929122176287</v>
      </c>
      <c r="BM20" s="11">
        <f>PRODUCT($C$52:$C69)</f>
        <v>0.85359972637620574</v>
      </c>
      <c r="BN20" s="11">
        <f>PRODUCT($C$53:$C70)</f>
        <v>0.84223403456542922</v>
      </c>
      <c r="BO20" s="11">
        <f>PRODUCT($C$54:$C71)</f>
        <v>0.82990789815736832</v>
      </c>
      <c r="BP20" s="11">
        <f>PRODUCT($C$55:$C72)</f>
        <v>0.81652007261663695</v>
      </c>
      <c r="BQ20" s="11">
        <f>PRODUCT($C$56:$C73)</f>
        <v>0.80202669723783093</v>
      </c>
      <c r="BR20" s="11">
        <f>PRODUCT($C$57:$C74)</f>
        <v>0.78633840730683602</v>
      </c>
      <c r="BS20" s="11">
        <f>PRODUCT($C$58:$C75)</f>
        <v>0.76941837357424003</v>
      </c>
      <c r="BT20" s="11">
        <f>PRODUCT($C$59:$C76)</f>
        <v>0.7512263392209757</v>
      </c>
      <c r="BU20" s="11">
        <f>PRODUCT($C$60:$C77)</f>
        <v>0.73177205021672198</v>
      </c>
      <c r="BV20" s="11">
        <f>PRODUCT($C$61:$C78)</f>
        <v>0.71109408101738913</v>
      </c>
      <c r="BW20" s="11">
        <f>PRODUCT($C$62:$C79)</f>
        <v>0.68926557841142033</v>
      </c>
      <c r="BX20" s="11">
        <f>PRODUCT($C$63:$C80)</f>
        <v>0.66636228046557699</v>
      </c>
      <c r="BY20" s="11">
        <f>PRODUCT($C$64:$C81)</f>
        <v>0.6423042210537645</v>
      </c>
      <c r="BZ20" s="11">
        <f>PRODUCT($C$65:$C82)</f>
        <v>0.61694344496315012</v>
      </c>
      <c r="CA20" s="11">
        <f>PRODUCT($C$66:$C83)</f>
        <v>0.59035103357628049</v>
      </c>
      <c r="CB20" s="11">
        <f>PRODUCT($C$67:$C84)</f>
        <v>0.56261818232941074</v>
      </c>
      <c r="CC20" s="11">
        <f>PRODUCT($C$68:$C85)</f>
        <v>0.53387929966622572</v>
      </c>
      <c r="CD20" s="11">
        <f>PRODUCT($C$69:$C86)</f>
        <v>0.50422765943273862</v>
      </c>
      <c r="CE20" s="11">
        <f>PRODUCT($C$70:$C87)</f>
        <v>0.47380479536262537</v>
      </c>
      <c r="CF20" s="11">
        <f>PRODUCT($C$71:$C88)</f>
        <v>0.44274658936118511</v>
      </c>
      <c r="CG20" s="11">
        <f>PRODUCT($C$72:$C89)</f>
        <v>0.4112392767126673</v>
      </c>
      <c r="CH20" s="11">
        <f>PRODUCT($C$73:$C90)</f>
        <v>0.37948421831712864</v>
      </c>
      <c r="CI20" s="11">
        <f>PRODUCT($C$74:$C91)</f>
        <v>0.34761125974032453</v>
      </c>
      <c r="CJ20" s="11">
        <f>PRODUCT($C$75:$C92)</f>
        <v>0.31576382639038492</v>
      </c>
      <c r="CK20" s="11">
        <f>PRODUCT($C$76:$C93)</f>
        <v>0.28399441098068656</v>
      </c>
      <c r="CL20" s="11">
        <f>PRODUCT($C$77:$C94)</f>
        <v>0.25241073006175457</v>
      </c>
      <c r="CM20" s="11">
        <f>PRODUCT($C$78:$C95)</f>
        <v>0.22171885543593087</v>
      </c>
      <c r="CN20" s="11">
        <f>PRODUCT($C$79:$C96)</f>
        <v>0.19223038665301725</v>
      </c>
      <c r="CO20" s="11">
        <f>PRODUCT($C$80:$C97)</f>
        <v>0.16424733711113162</v>
      </c>
      <c r="CP20" s="11">
        <f>PRODUCT($C$81:$C98)</f>
        <v>0.13806843583859646</v>
      </c>
      <c r="CQ20" s="11">
        <f>PRODUCT($C$82:$C99)</f>
        <v>0.11396575435900218</v>
      </c>
      <c r="CR20" s="11">
        <f>PRODUCT($C$83:$C100)</f>
        <v>9.2171858364050646E-2</v>
      </c>
      <c r="CS20" s="11">
        <f>PRODUCT($C$84:$C101)</f>
        <v>7.2858428073135764E-2</v>
      </c>
      <c r="CT20" s="11">
        <f>PRODUCT($C$85:$C102)</f>
        <v>5.6125134749331632E-2</v>
      </c>
      <c r="CU20" s="11">
        <f>PRODUCT($C$86:$C103)</f>
        <v>4.1987269536318296E-2</v>
      </c>
      <c r="CV20" s="11">
        <f>PRODUCT($C$87:$C104)</f>
        <v>3.0381335446794673E-2</v>
      </c>
      <c r="CW20" s="11">
        <f>PRODUCT($C$88:$C105)</f>
        <v>2.1158208699175195E-2</v>
      </c>
      <c r="CX20" s="11">
        <f>PRODUCT($C$89:$C106)</f>
        <v>1.409931972683488E-2</v>
      </c>
      <c r="CY20" s="11">
        <f>PRODUCT($C$90:$C107)</f>
        <v>8.9265499456746868E-3</v>
      </c>
      <c r="CZ20" s="11">
        <f>PRODUCT($C$91:$C108)</f>
        <v>5.3224050465327886E-3</v>
      </c>
      <c r="DA20" s="11">
        <f>PRODUCT($C$92:$C109)</f>
        <v>2.9561009776423639E-3</v>
      </c>
      <c r="DB20" s="11">
        <f>PRODUCT($C$93:$C110)</f>
        <v>1.5079897997197444E-3</v>
      </c>
      <c r="DC20" s="11">
        <f>PRODUCT($C$94:$C111)</f>
        <v>6.9360861877951078E-4</v>
      </c>
      <c r="DD20" s="11">
        <f>PRODUCT($C$95:$C112)</f>
        <v>2.8033058084628938E-4</v>
      </c>
      <c r="DE20" s="11">
        <f>PRODUCT($C$96:$C113)</f>
        <v>3.2990314738494003E-5</v>
      </c>
      <c r="DF20" s="11">
        <f>PRODUCT($C$97:$C114)</f>
        <v>3.9453000239291703E-5</v>
      </c>
      <c r="DG20" s="11">
        <f>PRODUCT($C$98:$C115)</f>
        <v>4.8029650044832439E-5</v>
      </c>
      <c r="DH20" s="11">
        <f>PRODUCT($C$99:$C116)</f>
        <v>5.9639179768216883E-5</v>
      </c>
      <c r="DI20" s="11">
        <f>PRODUCT($C$100:$C117)</f>
        <v>7.5704163466649592E-5</v>
      </c>
      <c r="DJ20" s="11">
        <f>PRODUCT($C$101:$C118)</f>
        <v>9.8487401873043572E-5</v>
      </c>
      <c r="DK20" s="11">
        <f>PRODUCT($C$102:$C119)</f>
        <v>1.3169950041800696E-4</v>
      </c>
      <c r="DL20" s="11">
        <f>PRODUCT($C$103:$C120)</f>
        <v>1.8163135978413629E-4</v>
      </c>
      <c r="DM20" s="11">
        <f>PRODUCT($C$104:$C121)</f>
        <v>2.5935621621224285E-4</v>
      </c>
      <c r="DN20" s="11">
        <f>PRODUCT($C$105:$C122)</f>
        <v>3.8519744956275952E-4</v>
      </c>
      <c r="DO20" s="11">
        <f>PRODUCT($C$106:$C123)</f>
        <v>5.9825846857050299E-4</v>
      </c>
      <c r="DP20" s="11">
        <f>PRODUCT($C$107:$C124)</f>
        <v>9.7791739084463728E-4</v>
      </c>
      <c r="DQ20" s="11">
        <f>PRODUCT($C$108:$C125)</f>
        <v>1.6954787589445141E-3</v>
      </c>
      <c r="DR20" s="11">
        <f>PRODUCT($C$109:$C126)</f>
        <v>3.1477228969299781E-3</v>
      </c>
      <c r="DS20" s="11">
        <f>PRODUCT($C$110:$C127)</f>
        <v>6.33272528104441E-3</v>
      </c>
      <c r="DT20" s="11">
        <f>PRODUCT($C$111:$C128)</f>
        <v>1.4018831343783993E-2</v>
      </c>
      <c r="DU20" s="11">
        <f>PRODUCT($C$112:$C129)</f>
        <v>3.4845219999999989E-2</v>
      </c>
      <c r="DV20" s="11">
        <f>PRODUCT($C$113:$C130)</f>
        <v>9.9999999999999978E-2</v>
      </c>
    </row>
    <row r="21" spans="1:126" ht="16" x14ac:dyDescent="0.2">
      <c r="A21" s="30">
        <v>18</v>
      </c>
      <c r="B21" s="21">
        <f t="shared" si="2"/>
        <v>5.2559999999999998E-4</v>
      </c>
      <c r="C21" s="22">
        <f t="shared" si="3"/>
        <v>0.99947439999999999</v>
      </c>
      <c r="D21" s="21">
        <v>5.8399999999999999E-4</v>
      </c>
      <c r="E21" s="22">
        <f t="shared" si="4"/>
        <v>0.99941599999999997</v>
      </c>
      <c r="F21" s="23">
        <f t="shared" si="5"/>
        <v>523.47390220378054</v>
      </c>
      <c r="G21" s="23">
        <f t="shared" si="6"/>
        <v>995954.91286868451</v>
      </c>
      <c r="H21" s="23">
        <f t="shared" si="0"/>
        <v>327.44743465638959</v>
      </c>
      <c r="I21" s="23">
        <f t="shared" si="1"/>
        <v>638572.3373721448</v>
      </c>
      <c r="J21" s="23">
        <f>SUM(H21:$H$113)</f>
        <v>152074.62016134948</v>
      </c>
      <c r="K21" s="23">
        <f>SUM(I21:$I$113)</f>
        <v>19946393.550775807</v>
      </c>
      <c r="L21" s="23">
        <f>SUM(J21:$J$113)</f>
        <v>8306036.7283050166</v>
      </c>
      <c r="M21" s="31">
        <f>SUM(K21:$K$113)</f>
        <v>477253434.21868646</v>
      </c>
      <c r="N21" s="26">
        <f>SUM(AH$3:AH$113)</f>
        <v>60.197108504658338</v>
      </c>
      <c r="O21" s="27">
        <v>19</v>
      </c>
      <c r="P21" s="32">
        <f>PRODUCT($C$3:C21)</f>
        <v>0.99543143896648056</v>
      </c>
      <c r="Q21" s="11">
        <f>PRODUCT($C$4:C22)</f>
        <v>0.9953552526690771</v>
      </c>
      <c r="R21" s="11">
        <f>PRODUCT($C$5:C23)</f>
        <v>0.99514018160594075</v>
      </c>
      <c r="S21" s="11">
        <f>PRODUCT($C$6:C24)</f>
        <v>0.99481409238840501</v>
      </c>
      <c r="T21" s="11">
        <f>PRODUCT($C$7:C25)</f>
        <v>0.99440842818691522</v>
      </c>
      <c r="U21" s="11">
        <f>PRODUCT($C$8:C26)</f>
        <v>0.99393491319866367</v>
      </c>
      <c r="V21" s="11">
        <f>PRODUCT($C$9:C27)</f>
        <v>0.99340168684720698</v>
      </c>
      <c r="W21" s="11">
        <f>PRODUCT($C$10:C28)</f>
        <v>0.99280079692766388</v>
      </c>
      <c r="X21" s="11">
        <f>PRODUCT($C$11:C29)</f>
        <v>0.99213414707471015</v>
      </c>
      <c r="Y21" s="11">
        <f>PRODUCT($C$12:C30)</f>
        <v>0.99142686855688589</v>
      </c>
      <c r="Z21" s="11">
        <f>PRODUCT($C$13:$C31)</f>
        <v>0.99068439924413354</v>
      </c>
      <c r="AA21" s="11">
        <f>PRODUCT($C$14:$C32)</f>
        <v>0.98990057781422358</v>
      </c>
      <c r="AB21" s="11">
        <f>PRODUCT($C$15:$C33)</f>
        <v>0.98907193333340881</v>
      </c>
      <c r="AC21" s="11">
        <f>PRODUCT($C$16:$C34)</f>
        <v>0.9882047934714896</v>
      </c>
      <c r="AD21" s="11">
        <f>PRODUCT($C$17:$C35)</f>
        <v>0.98730368820631287</v>
      </c>
      <c r="AE21" s="11">
        <f>PRODUCT($C$18:$C36)</f>
        <v>0.98637047204784944</v>
      </c>
      <c r="AF21" s="11">
        <f>PRODUCT($C$19:$C37)</f>
        <v>0.98542119111931714</v>
      </c>
      <c r="AG21" s="11">
        <f>PRODUCT($C$20:$C38)</f>
        <v>0.98446563105691931</v>
      </c>
      <c r="AH21" s="11">
        <f>PRODUCT($C$21:$C39)</f>
        <v>0.9834719207385314</v>
      </c>
      <c r="AI21" s="11">
        <f>PRODUCT($C$22:$C40)</f>
        <v>0.9823915007007884</v>
      </c>
      <c r="AJ21" s="11">
        <f>PRODUCT($C$23:$C41)</f>
        <v>0.98120431968925537</v>
      </c>
      <c r="AK21" s="11">
        <f>PRODUCT($C$24:$C42)</f>
        <v>0.97990987483351422</v>
      </c>
      <c r="AL21" s="11">
        <f>PRODUCT($C$25:$C43)</f>
        <v>0.97848651853396917</v>
      </c>
      <c r="AM21" s="11">
        <f>PRODUCT($C$26:$C44)</f>
        <v>0.97693478234694897</v>
      </c>
      <c r="AN21" s="11">
        <f>PRODUCT($C$27:$C45)</f>
        <v>0.97524028080874581</v>
      </c>
      <c r="AO21" s="11">
        <f>PRODUCT($C$28:$C46)</f>
        <v>0.97338439359928375</v>
      </c>
      <c r="AP21" s="11">
        <f>PRODUCT($C$29:$C47)</f>
        <v>0.97135221750243883</v>
      </c>
      <c r="AQ21" s="11">
        <f>PRODUCT($C$30:$C48)</f>
        <v>0.96913606068329194</v>
      </c>
      <c r="AR21" s="11">
        <f>PRODUCT($C$31:$C49)</f>
        <v>0.96670227616380711</v>
      </c>
      <c r="AS21" s="11">
        <f>PRODUCT($C$32:$C50)</f>
        <v>0.9640306975728572</v>
      </c>
      <c r="AT21" s="11">
        <f>PRODUCT($C$33:$C51)</f>
        <v>0.96110153224545047</v>
      </c>
      <c r="AU21" s="11">
        <f>PRODUCT($C$34:$C52)</f>
        <v>0.95789367600425324</v>
      </c>
      <c r="AV21" s="11">
        <f>PRODUCT($C$35:$C53)</f>
        <v>0.95443399067303092</v>
      </c>
      <c r="AW21" s="11">
        <f>PRODUCT($C$36:$C54)</f>
        <v>0.95072340878610095</v>
      </c>
      <c r="AX21" s="11">
        <f>PRODUCT($C$37:$C55)</f>
        <v>0.94675365926660726</v>
      </c>
      <c r="AY21" s="11">
        <f>PRODUCT($C$38:$C56)</f>
        <v>0.94254073908349756</v>
      </c>
      <c r="AZ21" s="11">
        <f>PRODUCT($C$39:$C57)</f>
        <v>0.93810486994158004</v>
      </c>
      <c r="BA21" s="11">
        <f>PRODUCT($C$40:$C58)</f>
        <v>0.93343062306098457</v>
      </c>
      <c r="BB21" s="11">
        <f>PRODUCT($C$41:$C59)</f>
        <v>0.92847866777133381</v>
      </c>
      <c r="BC21" s="11">
        <f>PRODUCT($C$42:$C60)</f>
        <v>0.92314550904447712</v>
      </c>
      <c r="BD21" s="11">
        <f>PRODUCT($C$43:$C61)</f>
        <v>0.91732289940390255</v>
      </c>
      <c r="BE21" s="11">
        <f>PRODUCT($C$44:$C62)</f>
        <v>0.9108817844728706</v>
      </c>
      <c r="BF21" s="11">
        <f>PRODUCT($C$45:$C63)</f>
        <v>0.90388676990983241</v>
      </c>
      <c r="BG21" s="11">
        <f>PRODUCT($C$46:$C64)</f>
        <v>0.89651199724680863</v>
      </c>
      <c r="BH21" s="11">
        <f>PRODUCT($C$47:$C65)</f>
        <v>0.88865139156007156</v>
      </c>
      <c r="BI21" s="11">
        <f>PRODUCT($C$48:$C66)</f>
        <v>0.88018172106857917</v>
      </c>
      <c r="BJ21" s="11">
        <f>PRODUCT($C$49:$C67)</f>
        <v>0.87099366966821723</v>
      </c>
      <c r="BK21" s="11">
        <f>PRODUCT($C$50:$C68)</f>
        <v>0.86101268853941526</v>
      </c>
      <c r="BL21" s="11">
        <f>PRODUCT($C$51:$C69)</f>
        <v>0.85023406801507706</v>
      </c>
      <c r="BM21" s="11">
        <f>PRODUCT($C$52:$C70)</f>
        <v>0.83862135589756448</v>
      </c>
      <c r="BN21" s="11">
        <f>PRODUCT($C$53:$C71)</f>
        <v>0.82607173188892558</v>
      </c>
      <c r="BO21" s="11">
        <f>PRODUCT($C$54:$C72)</f>
        <v>0.81246066142361617</v>
      </c>
      <c r="BP21" s="11">
        <f>PRODUCT($C$55:$C73)</f>
        <v>0.79773978433842518</v>
      </c>
      <c r="BQ21" s="11">
        <f>PRODUCT($C$56:$C74)</f>
        <v>0.78184377560451057</v>
      </c>
      <c r="BR21" s="11">
        <f>PRODUCT($C$57:$C75)</f>
        <v>0.76474138704863159</v>
      </c>
      <c r="BS21" s="11">
        <f>PRODUCT($C$58:$C76)</f>
        <v>0.74636582968358223</v>
      </c>
      <c r="BT21" s="11">
        <f>PRODUCT($C$59:$C77)</f>
        <v>0.72670811445201711</v>
      </c>
      <c r="BU21" s="11">
        <f>PRODUCT($C$60:$C78)</f>
        <v>0.70576940853873094</v>
      </c>
      <c r="BV21" s="11">
        <f>PRODUCT($C$61:$C79)</f>
        <v>0.6836304187485599</v>
      </c>
      <c r="BW21" s="11">
        <f>PRODUCT($C$62:$C80)</f>
        <v>0.66034103089928997</v>
      </c>
      <c r="BX21" s="11">
        <f>PRODUCT($C$63:$C81)</f>
        <v>0.6359783594718722</v>
      </c>
      <c r="BY21" s="11">
        <f>PRODUCT($C$64:$C82)</f>
        <v>0.61045813546969785</v>
      </c>
      <c r="BZ21" s="11">
        <f>PRODUCT($C$65:$C83)</f>
        <v>0.58366070338296705</v>
      </c>
      <c r="CA21" s="11">
        <f>PRODUCT($C$66:$C84)</f>
        <v>0.55568160649765297</v>
      </c>
      <c r="CB21" s="11">
        <f>PRODUCT($C$67:$C85)</f>
        <v>0.52668105845675606</v>
      </c>
      <c r="CC21" s="11">
        <f>PRODUCT($C$68:$C86)</f>
        <v>0.49678344395993757</v>
      </c>
      <c r="CD21" s="11">
        <f>PRODUCT($C$69:$C87)</f>
        <v>0.46617521150385999</v>
      </c>
      <c r="CE21" s="11">
        <f>PRODUCT($C$70:$C88)</f>
        <v>0.43497758213368759</v>
      </c>
      <c r="CF21" s="11">
        <f>PRODUCT($C$71:$C89)</f>
        <v>0.40334767724040665</v>
      </c>
      <c r="CG21" s="11">
        <f>PRODUCT($C$72:$C90)</f>
        <v>0.37150628364702581</v>
      </c>
      <c r="CH21" s="11">
        <f>PRODUCT($C$73:$C91)</f>
        <v>0.33961606172179309</v>
      </c>
      <c r="CI21" s="11">
        <f>PRODUCT($C$74:$C92)</f>
        <v>0.30781766127565346</v>
      </c>
      <c r="CJ21" s="11">
        <f>PRODUCT($C$75:$C93)</f>
        <v>0.27619441928477872</v>
      </c>
      <c r="CK21" s="11">
        <f>PRODUCT($C$76:$C94)</f>
        <v>0.24484825217837444</v>
      </c>
      <c r="CL21" s="11">
        <f>PRODUCT($C$77:$C95)</f>
        <v>0.2144824841197551</v>
      </c>
      <c r="CM21" s="11">
        <f>PRODUCT($C$78:$C96)</f>
        <v>0.18539971053976625</v>
      </c>
      <c r="CN21" s="11">
        <f>PRODUCT($C$79:$C97)</f>
        <v>0.15790382573142661</v>
      </c>
      <c r="CO21" s="11">
        <f>PRODUCT($C$80:$C98)</f>
        <v>0.13227449057653481</v>
      </c>
      <c r="CP21" s="11">
        <f>PRODUCT($C$81:$C99)</f>
        <v>0.10876929204722108</v>
      </c>
      <c r="CQ21" s="11">
        <f>PRODUCT($C$82:$C100)</f>
        <v>8.7601885454502662E-2</v>
      </c>
      <c r="CR21" s="11">
        <f>PRODUCT($C$83:$C101)</f>
        <v>6.8927876167131835E-2</v>
      </c>
      <c r="CS21" s="11">
        <f>PRODUCT($C$84:$C102)</f>
        <v>5.2829085185934578E-2</v>
      </c>
      <c r="CT21" s="11">
        <f>PRODUCT($C$85:$C103)</f>
        <v>3.9305341092139887E-2</v>
      </c>
      <c r="CU21" s="11">
        <f>PRODUCT($C$86:$C104)</f>
        <v>2.8270330887143771E-2</v>
      </c>
      <c r="CV21" s="11">
        <f>PRODUCT($C$87:$C105)</f>
        <v>1.9561466394916273E-2</v>
      </c>
      <c r="CW21" s="11">
        <f>PRODUCT($C$88:$C106)</f>
        <v>1.2943912903656141E-2</v>
      </c>
      <c r="CX21" s="11">
        <f>PRODUCT($C$89:$C107)</f>
        <v>8.132198582383959E-3</v>
      </c>
      <c r="CY21" s="11">
        <f>PRODUCT($C$90:$C108)</f>
        <v>4.8081665124683984E-3</v>
      </c>
      <c r="CZ21" s="11">
        <f>PRODUCT($C$91:$C109)</f>
        <v>2.6455365562524295E-3</v>
      </c>
      <c r="DA21" s="11">
        <f>PRODUCT($C$92:$C110)</f>
        <v>1.3353591990202874E-3</v>
      </c>
      <c r="DB21" s="11">
        <f>PRODUCT($C$93:$C111)</f>
        <v>6.0669023385180826E-4</v>
      </c>
      <c r="DC21" s="11">
        <f>PRODUCT($C$94:$C112)</f>
        <v>2.4168944915268183E-4</v>
      </c>
      <c r="DD21" s="11">
        <f>PRODUCT($C$95:$C113)</f>
        <v>2.8033058084628931E-5</v>
      </c>
      <c r="DE21" s="11">
        <f>PRODUCT($C$96:$C114)</f>
        <v>3.2990314738494003E-5</v>
      </c>
      <c r="DF21" s="11">
        <f>PRODUCT($C$97:$C115)</f>
        <v>3.9453000239291703E-5</v>
      </c>
      <c r="DG21" s="11">
        <f>PRODUCT($C$98:$C116)</f>
        <v>4.8029650044832439E-5</v>
      </c>
      <c r="DH21" s="11">
        <f>PRODUCT($C$99:$C117)</f>
        <v>5.9639179768216883E-5</v>
      </c>
      <c r="DI21" s="11">
        <f>PRODUCT($C$100:$C118)</f>
        <v>7.5704163466649592E-5</v>
      </c>
      <c r="DJ21" s="11">
        <f>PRODUCT($C$101:$C119)</f>
        <v>9.8487401873043572E-5</v>
      </c>
      <c r="DK21" s="11">
        <f>PRODUCT($C$102:$C120)</f>
        <v>1.3169950041800696E-4</v>
      </c>
      <c r="DL21" s="11">
        <f>PRODUCT($C$103:$C121)</f>
        <v>1.8163135978413629E-4</v>
      </c>
      <c r="DM21" s="11">
        <f>PRODUCT($C$104:$C122)</f>
        <v>2.5935621621224285E-4</v>
      </c>
      <c r="DN21" s="11">
        <f>PRODUCT($C$105:$C123)</f>
        <v>3.8519744956275952E-4</v>
      </c>
      <c r="DO21" s="11">
        <f>PRODUCT($C$106:$C124)</f>
        <v>5.9825846857050299E-4</v>
      </c>
      <c r="DP21" s="11">
        <f>PRODUCT($C$107:$C125)</f>
        <v>9.7791739084463728E-4</v>
      </c>
      <c r="DQ21" s="11">
        <f>PRODUCT($C$108:$C126)</f>
        <v>1.6954787589445141E-3</v>
      </c>
      <c r="DR21" s="11">
        <f>PRODUCT($C$109:$C127)</f>
        <v>3.1477228969299781E-3</v>
      </c>
      <c r="DS21" s="11">
        <f>PRODUCT($C$110:$C128)</f>
        <v>6.33272528104441E-3</v>
      </c>
      <c r="DT21" s="11">
        <f>PRODUCT($C$111:$C129)</f>
        <v>1.4018831343783993E-2</v>
      </c>
      <c r="DU21" s="11">
        <f>PRODUCT($C$112:$C130)</f>
        <v>3.4845219999999989E-2</v>
      </c>
      <c r="DV21" s="11">
        <f>PRODUCT($C$113:$C131)</f>
        <v>9.9999999999999978E-2</v>
      </c>
    </row>
    <row r="22" spans="1:126" ht="16" x14ac:dyDescent="0.2">
      <c r="A22" s="30">
        <v>19</v>
      </c>
      <c r="B22" s="21">
        <f t="shared" si="2"/>
        <v>5.463E-4</v>
      </c>
      <c r="C22" s="22">
        <f t="shared" si="3"/>
        <v>0.9994537</v>
      </c>
      <c r="D22" s="21">
        <v>6.0700000000000001E-4</v>
      </c>
      <c r="E22" s="22">
        <f t="shared" si="4"/>
        <v>0.99939299999999998</v>
      </c>
      <c r="F22" s="23">
        <f t="shared" si="5"/>
        <v>543.80419510738841</v>
      </c>
      <c r="G22" s="23">
        <f t="shared" si="6"/>
        <v>995431.43896648067</v>
      </c>
      <c r="H22" s="23">
        <f t="shared" si="0"/>
        <v>331.86789887877325</v>
      </c>
      <c r="I22" s="23">
        <f t="shared" si="1"/>
        <v>622669.95487963117</v>
      </c>
      <c r="J22" s="23">
        <f>SUM(H22:$H$113)</f>
        <v>151747.1727266931</v>
      </c>
      <c r="K22" s="23">
        <f>SUM(I22:$I$113)</f>
        <v>19307821.213403665</v>
      </c>
      <c r="L22" s="23">
        <f>SUM(J22:$J$113)</f>
        <v>8153962.1081436668</v>
      </c>
      <c r="M22" s="31">
        <f>SUM(K22:$K$113)</f>
        <v>457307040.66791064</v>
      </c>
      <c r="N22" s="26">
        <f>SUM(AI$3:AI$113)</f>
        <v>59.228769625673479</v>
      </c>
      <c r="O22" s="27">
        <v>20</v>
      </c>
      <c r="P22" s="32">
        <f>PRODUCT($C$3:C22)</f>
        <v>0.99488763477137321</v>
      </c>
      <c r="Q22" s="11">
        <f>PRODUCT($C$4:C23)</f>
        <v>0.99479626115917807</v>
      </c>
      <c r="R22" s="11">
        <f>PRODUCT($C$5:C24)</f>
        <v>0.99456608523517231</v>
      </c>
      <c r="S22" s="11">
        <f>PRODUCT($C$6:C25)</f>
        <v>0.99421601015606109</v>
      </c>
      <c r="T22" s="11">
        <f>PRODUCT($C$7:C26)</f>
        <v>0.99377300120130385</v>
      </c>
      <c r="U22" s="11">
        <f>PRODUCT($C$8:C27)</f>
        <v>0.99325327263519203</v>
      </c>
      <c r="V22" s="11">
        <f>PRODUCT($C$9:C28)</f>
        <v>0.99266766234079562</v>
      </c>
      <c r="W22" s="11">
        <f>PRODUCT($C$10:C29)</f>
        <v>0.99201003109291097</v>
      </c>
      <c r="X22" s="11">
        <f>PRODUCT($C$11:C30)</f>
        <v>0.99130730247653809</v>
      </c>
      <c r="Y22" s="11">
        <f>PRODUCT($C$12:C31)</f>
        <v>0.99056581432154422</v>
      </c>
      <c r="Z22" s="11">
        <f>PRODUCT($C$13:$C32)</f>
        <v>0.98978565035713928</v>
      </c>
      <c r="AA22" s="11">
        <f>PRODUCT($C$14:$C33)</f>
        <v>0.98895532175246881</v>
      </c>
      <c r="AB22" s="11">
        <f>PRODUCT($C$15:$C34)</f>
        <v>0.98806871767142868</v>
      </c>
      <c r="AC22" s="11">
        <f>PRODUCT($C$16:$C35)</f>
        <v>0.98712952783571328</v>
      </c>
      <c r="AD22" s="11">
        <f>PRODUCT($C$17:$C36)</f>
        <v>0.98614410002451458</v>
      </c>
      <c r="AE22" s="11">
        <f>PRODUCT($C$18:$C37)</f>
        <v>0.98511610471854616</v>
      </c>
      <c r="AF22" s="11">
        <f>PRODUCT($C$19:$C38)</f>
        <v>0.98406249238100185</v>
      </c>
      <c r="AG22" s="11">
        <f>PRODUCT($C$20:$C39)</f>
        <v>0.98299395338505235</v>
      </c>
      <c r="AH22" s="11">
        <f>PRODUCT($C$21:$C40)</f>
        <v>0.98187515572802042</v>
      </c>
      <c r="AI22" s="11">
        <f>PRODUCT($C$22:$C41)</f>
        <v>0.98066828776940917</v>
      </c>
      <c r="AJ22" s="11">
        <f>PRODUCT($C$23:$C42)</f>
        <v>0.97935955744780756</v>
      </c>
      <c r="AK22" s="11">
        <f>PRODUCT($C$24:$C43)</f>
        <v>0.97792202966142694</v>
      </c>
      <c r="AL22" s="11">
        <f>PRODUCT($C$25:$C44)</f>
        <v>0.97634744915580207</v>
      </c>
      <c r="AM22" s="11">
        <f>PRODUCT($C$26:$C45)</f>
        <v>0.97461710226930898</v>
      </c>
      <c r="AN22" s="11">
        <f>PRODUCT($C$27:$C46)</f>
        <v>0.97271684658215318</v>
      </c>
      <c r="AO22" s="11">
        <f>PRODUCT($C$28:$C47)</f>
        <v>0.97063448534892638</v>
      </c>
      <c r="AP22" s="11">
        <f>PRODUCT($C$29:$C48)</f>
        <v>0.96836414381095781</v>
      </c>
      <c r="AQ22" s="11">
        <f>PRODUCT($C$30:$C49)</f>
        <v>0.96589662648685204</v>
      </c>
      <c r="AR22" s="11">
        <f>PRODUCT($C$31:$C50)</f>
        <v>0.96319343691201542</v>
      </c>
      <c r="AS22" s="11">
        <f>PRODUCT($C$32:$C51)</f>
        <v>0.96022962093539721</v>
      </c>
      <c r="AT22" s="11">
        <f>PRODUCT($C$33:$C52)</f>
        <v>0.95697898333303688</v>
      </c>
      <c r="AU22" s="11">
        <f>PRODUCT($C$34:$C53)</f>
        <v>0.95346590827629119</v>
      </c>
      <c r="AV22" s="11">
        <f>PRODUCT($C$35:$C54)</f>
        <v>0.94968892664500093</v>
      </c>
      <c r="AW22" s="11">
        <f>PRODUCT($C$36:$C55)</f>
        <v>0.94564169709379842</v>
      </c>
      <c r="AX22" s="11">
        <f>PRODUCT($C$37:$C56)</f>
        <v>0.94134211002560531</v>
      </c>
      <c r="AY22" s="11">
        <f>PRODUCT($C$38:$C57)</f>
        <v>0.93681141094690457</v>
      </c>
      <c r="AZ22" s="11">
        <f>PRODUCT($C$39:$C58)</f>
        <v>0.93203523762257101</v>
      </c>
      <c r="BA22" s="11">
        <f>PRODUCT($C$40:$C59)</f>
        <v>0.9269711898063403</v>
      </c>
      <c r="BB22" s="11">
        <f>PRODUCT($C$41:$C60)</f>
        <v>0.92152621950706204</v>
      </c>
      <c r="BC22" s="11">
        <f>PRODUCT($C$42:$C61)</f>
        <v>0.91559824062073314</v>
      </c>
      <c r="BD22" s="11">
        <f>PRODUCT($C$43:$C62)</f>
        <v>0.90903396968488881</v>
      </c>
      <c r="BE22" s="11">
        <f>PRODUCT($C$44:$C63)</f>
        <v>0.90191078304213257</v>
      </c>
      <c r="BF22" s="11">
        <f>PRODUCT($C$45:$C64)</f>
        <v>0.89438511218454031</v>
      </c>
      <c r="BG22" s="11">
        <f>PRODUCT($C$46:$C65)</f>
        <v>0.88635200608441</v>
      </c>
      <c r="BH22" s="11">
        <f>PRODUCT($C$47:$C66)</f>
        <v>0.87769511968838831</v>
      </c>
      <c r="BI22" s="11">
        <f>PRODUCT($C$48:$C67)</f>
        <v>0.86831431894158362</v>
      </c>
      <c r="BJ22" s="11">
        <f>PRODUCT($C$49:$C68)</f>
        <v>0.85813466752670353</v>
      </c>
      <c r="BK22" s="11">
        <f>PRODUCT($C$50:$C69)</f>
        <v>0.84714797341840276</v>
      </c>
      <c r="BL22" s="11">
        <f>PRODUCT($C$51:$C70)</f>
        <v>0.83531475575339609</v>
      </c>
      <c r="BM22" s="11">
        <f>PRODUCT($C$52:$C71)</f>
        <v>0.82252837980216131</v>
      </c>
      <c r="BN22" s="11">
        <f>PRODUCT($C$53:$C72)</f>
        <v>0.80870514326225151</v>
      </c>
      <c r="BO22" s="11">
        <f>PRODUCT($C$54:$C73)</f>
        <v>0.79377374122660838</v>
      </c>
      <c r="BP22" s="11">
        <f>PRODUCT($C$55:$C74)</f>
        <v>0.7776647424395271</v>
      </c>
      <c r="BQ22" s="11">
        <f>PRODUCT($C$56:$C75)</f>
        <v>0.76037020175439995</v>
      </c>
      <c r="BR22" s="11">
        <f>PRODUCT($C$57:$C76)</f>
        <v>0.74182897035126749</v>
      </c>
      <c r="BS22" s="11">
        <f>PRODUCT($C$58:$C77)</f>
        <v>0.72200624028070126</v>
      </c>
      <c r="BT22" s="11">
        <f>PRODUCT($C$59:$C78)</f>
        <v>0.70088541365470203</v>
      </c>
      <c r="BU22" s="11">
        <f>PRODUCT($C$60:$C79)</f>
        <v>0.67851139417297068</v>
      </c>
      <c r="BV22" s="11">
        <f>PRODUCT($C$61:$C80)</f>
        <v>0.65494234676706975</v>
      </c>
      <c r="BW22" s="11">
        <f>PRODUCT($C$62:$C81)</f>
        <v>0.63023165901568423</v>
      </c>
      <c r="BX22" s="11">
        <f>PRODUCT($C$63:$C82)</f>
        <v>0.60444591643089729</v>
      </c>
      <c r="BY22" s="11">
        <f>PRODUCT($C$64:$C83)</f>
        <v>0.57752526206900567</v>
      </c>
      <c r="BZ22" s="11">
        <f>PRODUCT($C$65:$C84)</f>
        <v>0.54938417798753625</v>
      </c>
      <c r="CA22" s="11">
        <f>PRODUCT($C$66:$C85)</f>
        <v>0.52018755501893665</v>
      </c>
      <c r="CB22" s="11">
        <f>PRODUCT($C$67:$C86)</f>
        <v>0.4900853624633702</v>
      </c>
      <c r="CC22" s="11">
        <f>PRODUCT($C$68:$C87)</f>
        <v>0.45929278715130173</v>
      </c>
      <c r="CD22" s="11">
        <f>PRODUCT($C$69:$C88)</f>
        <v>0.42797322512410513</v>
      </c>
      <c r="CE22" s="11">
        <f>PRODUCT($C$70:$C89)</f>
        <v>0.39627001454356608</v>
      </c>
      <c r="CF22" s="11">
        <f>PRODUCT($C$71:$C90)</f>
        <v>0.36437715236509621</v>
      </c>
      <c r="CG22" s="11">
        <f>PRODUCT($C$72:$C91)</f>
        <v>0.33247627929460966</v>
      </c>
      <c r="CH22" s="11">
        <f>PRODUCT($C$73:$C92)</f>
        <v>0.30073773193924885</v>
      </c>
      <c r="CI22" s="11">
        <f>PRODUCT($C$74:$C93)</f>
        <v>0.26924401434291911</v>
      </c>
      <c r="CJ22" s="11">
        <f>PRODUCT($C$75:$C94)</f>
        <v>0.23812342147781973</v>
      </c>
      <c r="CK22" s="11">
        <f>PRODUCT($C$76:$C95)</f>
        <v>0.2080563744130432</v>
      </c>
      <c r="CL22" s="11">
        <f>PRODUCT($C$77:$C96)</f>
        <v>0.17934870894705354</v>
      </c>
      <c r="CM22" s="11">
        <f>PRODUCT($C$78:$C97)</f>
        <v>0.15229290276865123</v>
      </c>
      <c r="CN22" s="11">
        <f>PRODUCT($C$79:$C98)</f>
        <v>0.12716582488383504</v>
      </c>
      <c r="CO22" s="11">
        <f>PRODUCT($C$80:$C99)</f>
        <v>0.10420486484496386</v>
      </c>
      <c r="CP22" s="11">
        <f>PRODUCT($C$81:$C100)</f>
        <v>8.3607528563999348E-2</v>
      </c>
      <c r="CQ22" s="11">
        <f>PRODUCT($C$82:$C101)</f>
        <v>6.5510363138889277E-2</v>
      </c>
      <c r="CR22" s="11">
        <f>PRODUCT($C$83:$C102)</f>
        <v>4.9979072264140806E-2</v>
      </c>
      <c r="CS22" s="11">
        <f>PRODUCT($C$84:$C103)</f>
        <v>3.699706418689E-2</v>
      </c>
      <c r="CT22" s="11">
        <f>PRODUCT($C$85:$C104)</f>
        <v>2.6464569155793649E-2</v>
      </c>
      <c r="CU22" s="11">
        <f>PRODUCT($C$86:$C105)</f>
        <v>1.8202265288518468E-2</v>
      </c>
      <c r="CV22" s="11">
        <f>PRODUCT($C$87:$C106)</f>
        <v>1.1967077217338499E-2</v>
      </c>
      <c r="CW22" s="11">
        <f>PRODUCT($C$88:$C107)</f>
        <v>7.465783612614337E-3</v>
      </c>
      <c r="CX22" s="11">
        <f>PRODUCT($C$89:$C108)</f>
        <v>4.3802997949401153E-3</v>
      </c>
      <c r="CY22" s="11">
        <f>PRODUCT($C$90:$C109)</f>
        <v>2.3899308989213997E-3</v>
      </c>
      <c r="CZ22" s="11">
        <f>PRODUCT($C$91:$C110)</f>
        <v>1.1950679640022545E-3</v>
      </c>
      <c r="DA22" s="11">
        <f>PRODUCT($C$92:$C111)</f>
        <v>5.3723797394408465E-4</v>
      </c>
      <c r="DB22" s="11">
        <f>PRODUCT($C$93:$C112)</f>
        <v>2.1140254670417707E-4</v>
      </c>
      <c r="DC22" s="11">
        <f>PRODUCT($C$94:$C113)</f>
        <v>2.4168944915268179E-5</v>
      </c>
      <c r="DD22" s="11">
        <f>PRODUCT($C$95:$C114)</f>
        <v>2.8033058084628931E-5</v>
      </c>
      <c r="DE22" s="11">
        <f>PRODUCT($C$96:$C115)</f>
        <v>3.2990314738494003E-5</v>
      </c>
      <c r="DF22" s="11">
        <f>PRODUCT($C$97:$C116)</f>
        <v>3.9453000239291703E-5</v>
      </c>
      <c r="DG22" s="11">
        <f>PRODUCT($C$98:$C117)</f>
        <v>4.8029650044832439E-5</v>
      </c>
      <c r="DH22" s="11">
        <f>PRODUCT($C$99:$C118)</f>
        <v>5.9639179768216883E-5</v>
      </c>
      <c r="DI22" s="11">
        <f>PRODUCT($C$100:$C119)</f>
        <v>7.5704163466649592E-5</v>
      </c>
      <c r="DJ22" s="11">
        <f>PRODUCT($C$101:$C120)</f>
        <v>9.8487401873043572E-5</v>
      </c>
      <c r="DK22" s="11">
        <f>PRODUCT($C$102:$C121)</f>
        <v>1.3169950041800696E-4</v>
      </c>
      <c r="DL22" s="11">
        <f>PRODUCT($C$103:$C122)</f>
        <v>1.8163135978413629E-4</v>
      </c>
      <c r="DM22" s="11">
        <f>PRODUCT($C$104:$C123)</f>
        <v>2.5935621621224285E-4</v>
      </c>
      <c r="DN22" s="11">
        <f>PRODUCT($C$105:$C124)</f>
        <v>3.8519744956275952E-4</v>
      </c>
      <c r="DO22" s="11">
        <f>PRODUCT($C$106:$C125)</f>
        <v>5.9825846857050299E-4</v>
      </c>
      <c r="DP22" s="11">
        <f>PRODUCT($C$107:$C126)</f>
        <v>9.7791739084463728E-4</v>
      </c>
      <c r="DQ22" s="11">
        <f>PRODUCT($C$108:$C127)</f>
        <v>1.6954787589445141E-3</v>
      </c>
      <c r="DR22" s="11">
        <f>PRODUCT($C$109:$C128)</f>
        <v>3.1477228969299781E-3</v>
      </c>
      <c r="DS22" s="11">
        <f>PRODUCT($C$110:$C129)</f>
        <v>6.33272528104441E-3</v>
      </c>
      <c r="DT22" s="11">
        <f>PRODUCT($C$111:$C130)</f>
        <v>1.4018831343783993E-2</v>
      </c>
      <c r="DU22" s="11">
        <f>PRODUCT($C$112:$C131)</f>
        <v>3.4845219999999989E-2</v>
      </c>
      <c r="DV22" s="11">
        <f>PRODUCT($C$113:$C132)</f>
        <v>9.9999999999999978E-2</v>
      </c>
    </row>
    <row r="23" spans="1:126" ht="16" x14ac:dyDescent="0.2">
      <c r="A23" s="30">
        <v>20</v>
      </c>
      <c r="B23" s="21">
        <f t="shared" si="2"/>
        <v>5.6159999999999999E-4</v>
      </c>
      <c r="C23" s="22">
        <f t="shared" si="3"/>
        <v>0.99943839999999995</v>
      </c>
      <c r="D23" s="21">
        <v>6.2399999999999999E-4</v>
      </c>
      <c r="E23" s="22">
        <f t="shared" si="4"/>
        <v>0.99937600000000004</v>
      </c>
      <c r="F23" s="23">
        <f t="shared" si="5"/>
        <v>558.7288956876032</v>
      </c>
      <c r="G23" s="23">
        <f t="shared" si="6"/>
        <v>994887.63477137324</v>
      </c>
      <c r="H23" s="23">
        <f t="shared" si="0"/>
        <v>332.65952192560655</v>
      </c>
      <c r="I23" s="23">
        <f t="shared" si="1"/>
        <v>607151.01491051761</v>
      </c>
      <c r="J23" s="23">
        <f>SUM(H23:$H$113)</f>
        <v>151415.30482781431</v>
      </c>
      <c r="K23" s="23">
        <f>SUM(I23:$I$113)</f>
        <v>18685151.25852403</v>
      </c>
      <c r="L23" s="23">
        <f>SUM(J23:$J$113)</f>
        <v>8002214.9354169732</v>
      </c>
      <c r="M23" s="31">
        <f>SUM(K23:$K$113)</f>
        <v>437999219.45450693</v>
      </c>
      <c r="N23" s="26">
        <f>SUM(AJ$3:AJ$113)</f>
        <v>58.261148873568956</v>
      </c>
      <c r="O23" s="27">
        <v>21</v>
      </c>
      <c r="P23" s="32">
        <f>PRODUCT($C$3:C23)</f>
        <v>0.99432890587568556</v>
      </c>
      <c r="Q23" s="11">
        <f>PRODUCT($C$4:C24)</f>
        <v>0.99422236319611534</v>
      </c>
      <c r="R23" s="11">
        <f>PRODUCT($C$5:C25)</f>
        <v>0.993968152104729</v>
      </c>
      <c r="S23" s="11">
        <f>PRODUCT($C$6:C26)</f>
        <v>0.99358070612557148</v>
      </c>
      <c r="T23" s="11">
        <f>PRODUCT($C$7:C27)</f>
        <v>0.99309147167708001</v>
      </c>
      <c r="U23" s="11">
        <f>PRODUCT($C$8:C28)</f>
        <v>0.99251935779204192</v>
      </c>
      <c r="V23" s="11">
        <f>PRODUCT($C$9:C29)</f>
        <v>0.99187700254774125</v>
      </c>
      <c r="W23" s="11">
        <f>PRODUCT($C$10:C30)</f>
        <v>0.9911832899329982</v>
      </c>
      <c r="X23" s="11">
        <f>PRODUCT($C$11:C31)</f>
        <v>0.99044635208433718</v>
      </c>
      <c r="Y23" s="11">
        <f>PRODUCT($C$12:C32)</f>
        <v>0.98966717301479168</v>
      </c>
      <c r="Z23" s="11">
        <f>PRODUCT($C$13:$C33)</f>
        <v>0.98884050403961332</v>
      </c>
      <c r="AA23" s="11">
        <f>PRODUCT($C$14:$C34)</f>
        <v>0.98795222436961527</v>
      </c>
      <c r="AB23" s="11">
        <f>PRODUCT($C$15:$C35)</f>
        <v>0.98699360009973036</v>
      </c>
      <c r="AC23" s="11">
        <f>PRODUCT($C$16:$C36)</f>
        <v>0.98597014420527029</v>
      </c>
      <c r="AD23" s="11">
        <f>PRODUCT($C$17:$C37)</f>
        <v>0.9848900205725134</v>
      </c>
      <c r="AE23" s="11">
        <f>PRODUCT($C$18:$C38)</f>
        <v>0.9837578266333602</v>
      </c>
      <c r="AF23" s="11">
        <f>PRODUCT($C$19:$C39)</f>
        <v>0.98259141736114153</v>
      </c>
      <c r="AG23" s="11">
        <f>PRODUCT($C$20:$C40)</f>
        <v>0.9813979644023364</v>
      </c>
      <c r="AH23" s="11">
        <f>PRODUCT($C$21:$C41)</f>
        <v>0.98015284851735796</v>
      </c>
      <c r="AI23" s="11">
        <f>PRODUCT($C$22:$C42)</f>
        <v>0.97882453332157382</v>
      </c>
      <c r="AJ23" s="11">
        <f>PRODUCT($C$23:$C43)</f>
        <v>0.97737282864956887</v>
      </c>
      <c r="AK23" s="11">
        <f>PRODUCT($C$24:$C44)</f>
        <v>0.97578419431238417</v>
      </c>
      <c r="AL23" s="11">
        <f>PRODUCT($C$25:$C45)</f>
        <v>0.97403116246742483</v>
      </c>
      <c r="AM23" s="11">
        <f>PRODUCT($C$26:$C46)</f>
        <v>0.97209528051718719</v>
      </c>
      <c r="AN23" s="11">
        <f>PRODUCT($C$27:$C47)</f>
        <v>0.96996882421887387</v>
      </c>
      <c r="AO23" s="11">
        <f>PRODUCT($C$28:$C48)</f>
        <v>0.96764861954509607</v>
      </c>
      <c r="AP23" s="11">
        <f>PRODUCT($C$29:$C49)</f>
        <v>0.96512728982385532</v>
      </c>
      <c r="AQ23" s="11">
        <f>PRODUCT($C$30:$C50)</f>
        <v>0.96239071150169275</v>
      </c>
      <c r="AR23" s="11">
        <f>PRODUCT($C$31:$C51)</f>
        <v>0.95939566150961508</v>
      </c>
      <c r="AS23" s="11">
        <f>PRODUCT($C$32:$C52)</f>
        <v>0.95611081199935688</v>
      </c>
      <c r="AT23" s="11">
        <f>PRODUCT($C$33:$C53)</f>
        <v>0.95255544368047818</v>
      </c>
      <c r="AU23" s="11">
        <f>PRODUCT($C$34:$C54)</f>
        <v>0.94872565716670476</v>
      </c>
      <c r="AV23" s="11">
        <f>PRODUCT($C$35:$C55)</f>
        <v>0.94461274436319076</v>
      </c>
      <c r="AW23" s="11">
        <f>PRODUCT($C$36:$C56)</f>
        <v>0.94023650371737999</v>
      </c>
      <c r="AX23" s="11">
        <f>PRODUCT($C$37:$C57)</f>
        <v>0.93562006787560359</v>
      </c>
      <c r="AY23" s="11">
        <f>PRODUCT($C$38:$C58)</f>
        <v>0.93075014743693696</v>
      </c>
      <c r="AZ23" s="11">
        <f>PRODUCT($C$39:$C59)</f>
        <v>0.92558546057469904</v>
      </c>
      <c r="BA23" s="11">
        <f>PRODUCT($C$40:$C60)</f>
        <v>0.92003002953707036</v>
      </c>
      <c r="BB23" s="11">
        <f>PRODUCT($C$41:$C61)</f>
        <v>0.91399218974686014</v>
      </c>
      <c r="BC23" s="11">
        <f>PRODUCT($C$42:$C62)</f>
        <v>0.90732489491848412</v>
      </c>
      <c r="BD23" s="11">
        <f>PRODUCT($C$43:$C63)</f>
        <v>0.90008116682765316</v>
      </c>
      <c r="BE23" s="11">
        <f>PRODUCT($C$44:$C64)</f>
        <v>0.89242989689079366</v>
      </c>
      <c r="BF23" s="11">
        <f>PRODUCT($C$45:$C65)</f>
        <v>0.8842492245851753</v>
      </c>
      <c r="BG23" s="11">
        <f>PRODUCT($C$46:$C66)</f>
        <v>0.87542408356619472</v>
      </c>
      <c r="BH23" s="11">
        <f>PRODUCT($C$47:$C67)</f>
        <v>0.86586124415914179</v>
      </c>
      <c r="BI23" s="11">
        <f>PRODUCT($C$48:$C68)</f>
        <v>0.85549487366245769</v>
      </c>
      <c r="BJ23" s="11">
        <f>PRODUCT($C$49:$C69)</f>
        <v>0.84431629660245455</v>
      </c>
      <c r="BK23" s="11">
        <f>PRODUCT($C$50:$C70)</f>
        <v>0.83228281378443802</v>
      </c>
      <c r="BL23" s="11">
        <f>PRODUCT($C$51:$C71)</f>
        <v>0.81928523265343955</v>
      </c>
      <c r="BM23" s="11">
        <f>PRODUCT($C$52:$C72)</f>
        <v>0.80523628342074249</v>
      </c>
      <c r="BN23" s="11">
        <f>PRODUCT($C$53:$C73)</f>
        <v>0.79010460148516237</v>
      </c>
      <c r="BO23" s="11">
        <f>PRODUCT($C$54:$C74)</f>
        <v>0.77379850440601483</v>
      </c>
      <c r="BP23" s="11">
        <f>PRODUCT($C$55:$C75)</f>
        <v>0.75630594698900278</v>
      </c>
      <c r="BQ23" s="11">
        <f>PRODUCT($C$56:$C76)</f>
        <v>0.73758875013963632</v>
      </c>
      <c r="BR23" s="11">
        <f>PRODUCT($C$57:$C77)</f>
        <v>0.71761745314853098</v>
      </c>
      <c r="BS23" s="11">
        <f>PRODUCT($C$58:$C78)</f>
        <v>0.69635061493981487</v>
      </c>
      <c r="BT23" s="11">
        <f>PRODUCT($C$59:$C79)</f>
        <v>0.67381602747415426</v>
      </c>
      <c r="BU23" s="11">
        <f>PRODUCT($C$60:$C80)</f>
        <v>0.65003813847447789</v>
      </c>
      <c r="BV23" s="11">
        <f>PRODUCT($C$61:$C81)</f>
        <v>0.62507913706423568</v>
      </c>
      <c r="BW23" s="11">
        <f>PRODUCT($C$62:$C82)</f>
        <v>0.59898414313002757</v>
      </c>
      <c r="BX23" s="11">
        <f>PRODUCT($C$63:$C83)</f>
        <v>0.57183738902046655</v>
      </c>
      <c r="BY23" s="11">
        <f>PRODUCT($C$64:$C84)</f>
        <v>0.54360905150853156</v>
      </c>
      <c r="BZ23" s="11">
        <f>PRODUCT($C$65:$C85)</f>
        <v>0.51429237349541801</v>
      </c>
      <c r="CA23" s="11">
        <f>PRODUCT($C$66:$C86)</f>
        <v>0.48404305102102285</v>
      </c>
      <c r="CB23" s="11">
        <f>PRODUCT($C$67:$C87)</f>
        <v>0.45310018843141953</v>
      </c>
      <c r="CC23" s="11">
        <f>PRODUCT($C$68:$C88)</f>
        <v>0.421654799617663</v>
      </c>
      <c r="CD23" s="11">
        <f>PRODUCT($C$69:$C89)</f>
        <v>0.38988895775337384</v>
      </c>
      <c r="CE23" s="11">
        <f>PRODUCT($C$70:$C90)</f>
        <v>0.35798331715940018</v>
      </c>
      <c r="CF23" s="11">
        <f>PRODUCT($C$71:$C91)</f>
        <v>0.32609612599020205</v>
      </c>
      <c r="CG23" s="11">
        <f>PRODUCT($C$72:$C92)</f>
        <v>0.29441529252691684</v>
      </c>
      <c r="CH23" s="11">
        <f>PRODUCT($C$73:$C93)</f>
        <v>0.26305129431542618</v>
      </c>
      <c r="CI23" s="11">
        <f>PRODUCT($C$74:$C94)</f>
        <v>0.23213106938867248</v>
      </c>
      <c r="CJ23" s="11">
        <f>PRODUCT($C$75:$C95)</f>
        <v>0.20234204367287664</v>
      </c>
      <c r="CK23" s="11">
        <f>PRODUCT($C$76:$C96)</f>
        <v>0.17397524227829095</v>
      </c>
      <c r="CL23" s="11">
        <f>PRODUCT($C$77:$C97)</f>
        <v>0.14732242792524908</v>
      </c>
      <c r="CM23" s="11">
        <f>PRODUCT($C$78:$C98)</f>
        <v>0.12264713989557782</v>
      </c>
      <c r="CN23" s="11">
        <f>PRODUCT($C$79:$C99)</f>
        <v>0.1001802958163811</v>
      </c>
      <c r="CO23" s="11">
        <f>PRODUCT($C$80:$C100)</f>
        <v>8.0098997153081095E-2</v>
      </c>
      <c r="CP23" s="11">
        <f>PRODUCT($C$81:$C101)</f>
        <v>6.2523306763954289E-2</v>
      </c>
      <c r="CQ23" s="11">
        <f>PRODUCT($C$82:$C102)</f>
        <v>4.7501059882212447E-2</v>
      </c>
      <c r="CR23" s="11">
        <f>PRODUCT($C$83:$C103)</f>
        <v>3.5001153967548486E-2</v>
      </c>
      <c r="CS23" s="11">
        <f>PRODUCT($C$84:$C104)</f>
        <v>2.4910389695895183E-2</v>
      </c>
      <c r="CT23" s="11">
        <f>PRODUCT($C$85:$C105)</f>
        <v>1.7039599233667414E-2</v>
      </c>
      <c r="CU23" s="11">
        <f>PRODUCT($C$86:$C106)</f>
        <v>1.1135561610799838E-2</v>
      </c>
      <c r="CV23" s="11">
        <f>PRODUCT($C$87:$C107)</f>
        <v>6.9023648138778907E-3</v>
      </c>
      <c r="CW23" s="11">
        <f>PRODUCT($C$88:$C108)</f>
        <v>4.0213443014343033E-3</v>
      </c>
      <c r="CX23" s="11">
        <f>PRODUCT($C$89:$C109)</f>
        <v>2.1772569230536307E-3</v>
      </c>
      <c r="CY23" s="11">
        <f>PRODUCT($C$90:$C110)</f>
        <v>1.0796032459766741E-3</v>
      </c>
      <c r="CZ23" s="11">
        <f>PRODUCT($C$91:$C111)</f>
        <v>4.8079639708708773E-4</v>
      </c>
      <c r="DA23" s="11">
        <f>PRODUCT($C$92:$C112)</f>
        <v>1.8720175394435897E-4</v>
      </c>
      <c r="DB23" s="11">
        <f>PRODUCT($C$93:$C113)</f>
        <v>2.1140254670417703E-5</v>
      </c>
      <c r="DC23" s="11">
        <f>PRODUCT($C$94:$C114)</f>
        <v>2.4168944915268179E-5</v>
      </c>
      <c r="DD23" s="11">
        <f>PRODUCT($C$95:$C115)</f>
        <v>2.8033058084628931E-5</v>
      </c>
      <c r="DE23" s="11">
        <f>PRODUCT($C$96:$C116)</f>
        <v>3.2990314738494003E-5</v>
      </c>
      <c r="DF23" s="11">
        <f>PRODUCT($C$97:$C117)</f>
        <v>3.9453000239291703E-5</v>
      </c>
      <c r="DG23" s="11">
        <f>PRODUCT($C$98:$C118)</f>
        <v>4.8029650044832439E-5</v>
      </c>
      <c r="DH23" s="11">
        <f>PRODUCT($C$99:$C119)</f>
        <v>5.9639179768216883E-5</v>
      </c>
      <c r="DI23" s="11">
        <f>PRODUCT($C$100:$C120)</f>
        <v>7.5704163466649592E-5</v>
      </c>
      <c r="DJ23" s="11">
        <f>PRODUCT($C$101:$C121)</f>
        <v>9.8487401873043572E-5</v>
      </c>
      <c r="DK23" s="11">
        <f>PRODUCT($C$102:$C122)</f>
        <v>1.3169950041800696E-4</v>
      </c>
      <c r="DL23" s="11">
        <f>PRODUCT($C$103:$C123)</f>
        <v>1.8163135978413629E-4</v>
      </c>
      <c r="DM23" s="11">
        <f>PRODUCT($C$104:$C124)</f>
        <v>2.5935621621224285E-4</v>
      </c>
      <c r="DN23" s="11">
        <f>PRODUCT($C$105:$C125)</f>
        <v>3.8519744956275952E-4</v>
      </c>
      <c r="DO23" s="11">
        <f>PRODUCT($C$106:$C126)</f>
        <v>5.9825846857050299E-4</v>
      </c>
      <c r="DP23" s="11">
        <f>PRODUCT($C$107:$C127)</f>
        <v>9.7791739084463728E-4</v>
      </c>
      <c r="DQ23" s="11">
        <f>PRODUCT($C$108:$C128)</f>
        <v>1.6954787589445141E-3</v>
      </c>
      <c r="DR23" s="11">
        <f>PRODUCT($C$109:$C129)</f>
        <v>3.1477228969299781E-3</v>
      </c>
      <c r="DS23" s="11">
        <f>PRODUCT($C$110:$C130)</f>
        <v>6.33272528104441E-3</v>
      </c>
      <c r="DT23" s="11">
        <f>PRODUCT($C$111:$C131)</f>
        <v>1.4018831343783993E-2</v>
      </c>
      <c r="DU23" s="11">
        <f>PRODUCT($C$112:$C132)</f>
        <v>3.4845219999999989E-2</v>
      </c>
      <c r="DV23" s="11">
        <f>PRODUCT($C$113:$C133)</f>
        <v>9.9999999999999978E-2</v>
      </c>
    </row>
    <row r="24" spans="1:126" ht="16" x14ac:dyDescent="0.2">
      <c r="A24" s="30">
        <v>21</v>
      </c>
      <c r="B24" s="21">
        <f t="shared" si="2"/>
        <v>5.7689999999999998E-4</v>
      </c>
      <c r="C24" s="22">
        <f t="shared" si="3"/>
        <v>0.99942310000000001</v>
      </c>
      <c r="D24" s="21">
        <v>6.4099999999999997E-4</v>
      </c>
      <c r="E24" s="22">
        <f t="shared" si="4"/>
        <v>0.999359</v>
      </c>
      <c r="F24" s="23">
        <f t="shared" si="5"/>
        <v>573.62834579968307</v>
      </c>
      <c r="G24" s="23">
        <f t="shared" si="6"/>
        <v>994328.90587568562</v>
      </c>
      <c r="H24" s="23">
        <f t="shared" si="0"/>
        <v>333.20043920687573</v>
      </c>
      <c r="I24" s="23">
        <f t="shared" si="1"/>
        <v>592009.79404931108</v>
      </c>
      <c r="J24" s="23">
        <f>SUM(H24:$H$113)</f>
        <v>151082.64530588873</v>
      </c>
      <c r="K24" s="23">
        <f>SUM(I24:$I$113)</f>
        <v>18078000.243613511</v>
      </c>
      <c r="L24" s="23">
        <f>SUM(J24:$J$113)</f>
        <v>7850799.6305891592</v>
      </c>
      <c r="M24" s="31">
        <f>SUM(K24:$K$113)</f>
        <v>419314068.19598287</v>
      </c>
      <c r="N24" s="26">
        <f>SUM(AK$3:AK$113)</f>
        <v>57.29389160803057</v>
      </c>
      <c r="O24" s="27">
        <v>22</v>
      </c>
      <c r="P24" s="32">
        <f>PRODUCT($C$3:C24)</f>
        <v>0.99375527752988591</v>
      </c>
      <c r="Q24" s="11">
        <f>PRODUCT($C$4:C25)</f>
        <v>0.99362463671136192</v>
      </c>
      <c r="R24" s="11">
        <f>PRODUCT($C$5:C26)</f>
        <v>0.99333300645553413</v>
      </c>
      <c r="S24" s="11">
        <f>PRODUCT($C$6:C27)</f>
        <v>0.99289930847731056</v>
      </c>
      <c r="T24" s="11">
        <f>PRODUCT($C$7:C28)</f>
        <v>0.99235767638865779</v>
      </c>
      <c r="U24" s="11">
        <f>PRODUCT($C$8:C29)</f>
        <v>0.99172881612356056</v>
      </c>
      <c r="V24" s="11">
        <f>PRODUCT($C$9:C30)</f>
        <v>0.99105037225381798</v>
      </c>
      <c r="W24" s="11">
        <f>PRODUCT($C$10:C31)</f>
        <v>0.9903224472456913</v>
      </c>
      <c r="X24" s="11">
        <f>PRODUCT($C$11:C32)</f>
        <v>0.98954781915372625</v>
      </c>
      <c r="Y24" s="11">
        <f>PRODUCT($C$12:C33)</f>
        <v>0.98872213983127988</v>
      </c>
      <c r="Z24" s="11">
        <f>PRODUCT($C$13:$C34)</f>
        <v>0.98783752311636597</v>
      </c>
      <c r="AA24" s="11">
        <f>PRODUCT($C$14:$C35)</f>
        <v>0.9868772335542787</v>
      </c>
      <c r="AB24" s="11">
        <f>PRODUCT($C$15:$C36)</f>
        <v>0.98583437611641322</v>
      </c>
      <c r="AC24" s="11">
        <f>PRODUCT($C$16:$C37)</f>
        <v>0.98471628597288452</v>
      </c>
      <c r="AD24" s="11">
        <f>PRODUCT($C$17:$C38)</f>
        <v>0.98353205421214795</v>
      </c>
      <c r="AE24" s="11">
        <f>PRODUCT($C$18:$C39)</f>
        <v>0.98228720705832606</v>
      </c>
      <c r="AF24" s="11">
        <f>PRODUCT($C$19:$C40)</f>
        <v>0.98099608193591403</v>
      </c>
      <c r="AG24" s="11">
        <f>PRODUCT($C$20:$C41)</f>
        <v>0.97967649423297831</v>
      </c>
      <c r="AH24" s="11">
        <f>PRODUCT($C$21:$C42)</f>
        <v>0.97831006314686042</v>
      </c>
      <c r="AI24" s="11">
        <f>PRODUCT($C$22:$C43)</f>
        <v>0.9768388898732776</v>
      </c>
      <c r="AJ24" s="11">
        <f>PRODUCT($C$23:$C44)</f>
        <v>0.97523619390885807</v>
      </c>
      <c r="AK24" s="11">
        <f>PRODUCT($C$24:$C45)</f>
        <v>0.97346924388979739</v>
      </c>
      <c r="AL24" s="11">
        <f>PRODUCT($C$25:$C46)</f>
        <v>0.97151085683454041</v>
      </c>
      <c r="AM24" s="11">
        <f>PRODUCT($C$26:$C47)</f>
        <v>0.96934901414019803</v>
      </c>
      <c r="AN24" s="11">
        <f>PRODUCT($C$27:$C48)</f>
        <v>0.96698500612181182</v>
      </c>
      <c r="AO24" s="11">
        <f>PRODUCT($C$28:$C49)</f>
        <v>0.9644141572694046</v>
      </c>
      <c r="AP24" s="11">
        <f>PRODUCT($C$29:$C50)</f>
        <v>0.96162416729998168</v>
      </c>
      <c r="AQ24" s="11">
        <f>PRODUCT($C$30:$C51)</f>
        <v>0.9585961011653128</v>
      </c>
      <c r="AR24" s="11">
        <f>PRODUCT($C$31:$C52)</f>
        <v>0.95528042975913574</v>
      </c>
      <c r="AS24" s="11">
        <f>PRODUCT($C$32:$C53)</f>
        <v>0.95169128538197101</v>
      </c>
      <c r="AT24" s="11">
        <f>PRODUCT($C$33:$C54)</f>
        <v>0.94781971903667639</v>
      </c>
      <c r="AU24" s="11">
        <f>PRODUCT($C$34:$C55)</f>
        <v>0.94365462365658304</v>
      </c>
      <c r="AV24" s="11">
        <f>PRODUCT($C$35:$C56)</f>
        <v>0.93921343237768518</v>
      </c>
      <c r="AW24" s="11">
        <f>PRODUCT($C$36:$C57)</f>
        <v>0.93452118210588353</v>
      </c>
      <c r="AX24" s="11">
        <f>PRODUCT($C$37:$C58)</f>
        <v>0.92956651247444166</v>
      </c>
      <c r="AY24" s="11">
        <f>PRODUCT($C$38:$C59)</f>
        <v>0.92430926334165864</v>
      </c>
      <c r="AZ24" s="11">
        <f>PRODUCT($C$39:$C60)</f>
        <v>0.9186546766459156</v>
      </c>
      <c r="BA24" s="11">
        <f>PRODUCT($C$40:$C61)</f>
        <v>0.91250823202758713</v>
      </c>
      <c r="BB24" s="11">
        <f>PRODUCT($C$41:$C62)</f>
        <v>0.90573335632030749</v>
      </c>
      <c r="BC24" s="11">
        <f>PRODUCT($C$42:$C63)</f>
        <v>0.89838892422590044</v>
      </c>
      <c r="BD24" s="11">
        <f>PRODUCT($C$43:$C64)</f>
        <v>0.8906195136019609</v>
      </c>
      <c r="BE24" s="11">
        <f>PRODUCT($C$44:$C65)</f>
        <v>0.8823161673553096</v>
      </c>
      <c r="BF24" s="11">
        <f>PRODUCT($C$45:$C66)</f>
        <v>0.87334722747034221</v>
      </c>
      <c r="BG24" s="11">
        <f>PRODUCT($C$46:$C67)</f>
        <v>0.86362082818988006</v>
      </c>
      <c r="BH24" s="11">
        <f>PRODUCT($C$47:$C68)</f>
        <v>0.85307801509487391</v>
      </c>
      <c r="BI24" s="11">
        <f>PRODUCT($C$48:$C69)</f>
        <v>0.84171901081084588</v>
      </c>
      <c r="BJ24" s="11">
        <f>PRODUCT($C$49:$C70)</f>
        <v>0.82950082525108226</v>
      </c>
      <c r="BK24" s="11">
        <f>PRODUCT($C$50:$C71)</f>
        <v>0.81631147304447738</v>
      </c>
      <c r="BL24" s="11">
        <f>PRODUCT($C$51:$C72)</f>
        <v>0.80206131727884311</v>
      </c>
      <c r="BM24" s="11">
        <f>PRODUCT($C$52:$C73)</f>
        <v>0.78671552680755197</v>
      </c>
      <c r="BN24" s="11">
        <f>PRODUCT($C$53:$C74)</f>
        <v>0.77022169819924835</v>
      </c>
      <c r="BO24" s="11">
        <f>PRODUCT($C$54:$C75)</f>
        <v>0.75254589634295233</v>
      </c>
      <c r="BP24" s="11">
        <f>PRODUCT($C$55:$C76)</f>
        <v>0.73364626451126524</v>
      </c>
      <c r="BQ24" s="11">
        <f>PRODUCT($C$56:$C77)</f>
        <v>0.71351562354807885</v>
      </c>
      <c r="BR24" s="11">
        <f>PRODUCT($C$57:$C78)</f>
        <v>0.69211777809184172</v>
      </c>
      <c r="BS24" s="11">
        <f>PRODUCT($C$58:$C79)</f>
        <v>0.66945637039479389</v>
      </c>
      <c r="BT24" s="11">
        <f>PRODUCT($C$59:$C80)</f>
        <v>0.64553980955242063</v>
      </c>
      <c r="BU24" s="11">
        <f>PRODUCT($C$60:$C81)</f>
        <v>0.6203985444858986</v>
      </c>
      <c r="BV24" s="11">
        <f>PRODUCT($C$61:$C82)</f>
        <v>0.59408708836945379</v>
      </c>
      <c r="BW24" s="11">
        <f>PRODUCT($C$62:$C83)</f>
        <v>0.56667026637327744</v>
      </c>
      <c r="BX24" s="11">
        <f>PRODUCT($C$63:$C84)</f>
        <v>0.53825520904293944</v>
      </c>
      <c r="BY24" s="11">
        <f>PRODUCT($C$64:$C85)</f>
        <v>0.50888613206523436</v>
      </c>
      <c r="BZ24" s="11">
        <f>PRODUCT($C$65:$C86)</f>
        <v>0.47855748793241182</v>
      </c>
      <c r="CA24" s="11">
        <f>PRODUCT($C$66:$C87)</f>
        <v>0.44751387089822947</v>
      </c>
      <c r="CB24" s="11">
        <f>PRODUCT($C$67:$C88)</f>
        <v>0.41596967011989811</v>
      </c>
      <c r="CC24" s="11">
        <f>PRODUCT($C$68:$C89)</f>
        <v>0.38413279313668619</v>
      </c>
      <c r="CD24" s="11">
        <f>PRODUCT($C$69:$C90)</f>
        <v>0.35221878339984569</v>
      </c>
      <c r="CE24" s="11">
        <f>PRODUCT($C$70:$C91)</f>
        <v>0.32037401943861421</v>
      </c>
      <c r="CF24" s="11">
        <f>PRODUCT($C$71:$C92)</f>
        <v>0.28876552194638389</v>
      </c>
      <c r="CG24" s="11">
        <f>PRODUCT($C$72:$C93)</f>
        <v>0.25752114064990356</v>
      </c>
      <c r="CH24" s="11">
        <f>PRODUCT($C$73:$C94)</f>
        <v>0.22679196194030521</v>
      </c>
      <c r="CI24" s="11">
        <f>PRODUCT($C$74:$C95)</f>
        <v>0.197250126378053</v>
      </c>
      <c r="CJ24" s="11">
        <f>PRODUCT($C$75:$C96)</f>
        <v>0.169196960056545</v>
      </c>
      <c r="CK24" s="11">
        <f>PRODUCT($C$76:$C97)</f>
        <v>0.14290850066218075</v>
      </c>
      <c r="CL24" s="11">
        <f>PRODUCT($C$77:$C98)</f>
        <v>0.1186442316025219</v>
      </c>
      <c r="CM24" s="11">
        <f>PRODUCT($C$78:$C99)</f>
        <v>9.6620509220900971E-2</v>
      </c>
      <c r="CN24" s="11">
        <f>PRODUCT($C$79:$C100)</f>
        <v>7.7005437714733935E-2</v>
      </c>
      <c r="CO24" s="11">
        <f>PRODUCT($C$80:$C101)</f>
        <v>5.9899559961919674E-2</v>
      </c>
      <c r="CP24" s="11">
        <f>PRODUCT($C$81:$C102)</f>
        <v>4.5335168305081178E-2</v>
      </c>
      <c r="CQ24" s="11">
        <f>PRODUCT($C$82:$C103)</f>
        <v>3.3265761752683469E-2</v>
      </c>
      <c r="CR24" s="11">
        <f>PRODUCT($C$83:$C104)</f>
        <v>2.3566528974658961E-2</v>
      </c>
      <c r="CS24" s="11">
        <f>PRODUCT($C$84:$C105)</f>
        <v>1.6038918097391674E-2</v>
      </c>
      <c r="CT24" s="11">
        <f>PRODUCT($C$85:$C106)</f>
        <v>1.0424279840022324E-2</v>
      </c>
      <c r="CU24" s="11">
        <f>PRODUCT($C$86:$C107)</f>
        <v>6.4227636580963254E-3</v>
      </c>
      <c r="CV24" s="11">
        <f>PRODUCT($C$87:$C108)</f>
        <v>3.7178663153068199E-3</v>
      </c>
      <c r="CW24" s="11">
        <f>PRODUCT($C$88:$C109)</f>
        <v>1.9988357259003099E-3</v>
      </c>
      <c r="CX24" s="11">
        <f>PRODUCT($C$89:$C110)</f>
        <v>9.8353205212532431E-4</v>
      </c>
      <c r="CY24" s="11">
        <f>PRODUCT($C$90:$C111)</f>
        <v>4.343429550322467E-4</v>
      </c>
      <c r="CZ24" s="11">
        <f>PRODUCT($C$91:$C112)</f>
        <v>1.6753456231706932E-4</v>
      </c>
      <c r="DA24" s="11">
        <f>PRODUCT($C$92:$C113)</f>
        <v>1.8720175394435894E-5</v>
      </c>
      <c r="DB24" s="11">
        <f>PRODUCT($C$93:$C114)</f>
        <v>2.1140254670417703E-5</v>
      </c>
      <c r="DC24" s="11">
        <f>PRODUCT($C$94:$C115)</f>
        <v>2.4168944915268179E-5</v>
      </c>
      <c r="DD24" s="11">
        <f>PRODUCT($C$95:$C116)</f>
        <v>2.8033058084628931E-5</v>
      </c>
      <c r="DE24" s="11">
        <f>PRODUCT($C$96:$C117)</f>
        <v>3.2990314738494003E-5</v>
      </c>
      <c r="DF24" s="11">
        <f>PRODUCT($C$97:$C118)</f>
        <v>3.9453000239291703E-5</v>
      </c>
      <c r="DG24" s="11">
        <f>PRODUCT($C$98:$C119)</f>
        <v>4.8029650044832439E-5</v>
      </c>
      <c r="DH24" s="11">
        <f>PRODUCT($C$99:$C120)</f>
        <v>5.9639179768216883E-5</v>
      </c>
      <c r="DI24" s="11">
        <f>PRODUCT($C$100:$C121)</f>
        <v>7.5704163466649592E-5</v>
      </c>
      <c r="DJ24" s="11">
        <f>PRODUCT($C$101:$C122)</f>
        <v>9.8487401873043572E-5</v>
      </c>
      <c r="DK24" s="11">
        <f>PRODUCT($C$102:$C123)</f>
        <v>1.3169950041800696E-4</v>
      </c>
      <c r="DL24" s="11">
        <f>PRODUCT($C$103:$C124)</f>
        <v>1.8163135978413629E-4</v>
      </c>
      <c r="DM24" s="11">
        <f>PRODUCT($C$104:$C125)</f>
        <v>2.5935621621224285E-4</v>
      </c>
      <c r="DN24" s="11">
        <f>PRODUCT($C$105:$C126)</f>
        <v>3.8519744956275952E-4</v>
      </c>
      <c r="DO24" s="11">
        <f>PRODUCT($C$106:$C127)</f>
        <v>5.9825846857050299E-4</v>
      </c>
      <c r="DP24" s="11">
        <f>PRODUCT($C$107:$C128)</f>
        <v>9.7791739084463728E-4</v>
      </c>
      <c r="DQ24" s="11">
        <f>PRODUCT($C$108:$C129)</f>
        <v>1.6954787589445141E-3</v>
      </c>
      <c r="DR24" s="11">
        <f>PRODUCT($C$109:$C130)</f>
        <v>3.1477228969299781E-3</v>
      </c>
      <c r="DS24" s="11">
        <f>PRODUCT($C$110:$C131)</f>
        <v>6.33272528104441E-3</v>
      </c>
      <c r="DT24" s="11">
        <f>PRODUCT($C$111:$C132)</f>
        <v>1.4018831343783993E-2</v>
      </c>
      <c r="DU24" s="11">
        <f>PRODUCT($C$112:$C133)</f>
        <v>3.4845219999999989E-2</v>
      </c>
      <c r="DV24" s="11">
        <f>PRODUCT($C$113:$C134)</f>
        <v>9.9999999999999978E-2</v>
      </c>
    </row>
    <row r="25" spans="1:126" ht="16" x14ac:dyDescent="0.2">
      <c r="A25" s="30">
        <v>22</v>
      </c>
      <c r="B25" s="21">
        <f t="shared" si="2"/>
        <v>6.0119999999999998E-4</v>
      </c>
      <c r="C25" s="22">
        <f t="shared" si="3"/>
        <v>0.99939880000000003</v>
      </c>
      <c r="D25" s="21">
        <v>6.6799999999999997E-4</v>
      </c>
      <c r="E25" s="22">
        <f t="shared" si="4"/>
        <v>0.999332</v>
      </c>
      <c r="F25" s="23">
        <f t="shared" si="5"/>
        <v>597.44567285096741</v>
      </c>
      <c r="G25" s="23">
        <f t="shared" si="6"/>
        <v>993755.27752988599</v>
      </c>
      <c r="H25" s="23">
        <f t="shared" si="0"/>
        <v>338.57081268368205</v>
      </c>
      <c r="I25" s="23">
        <f t="shared" si="1"/>
        <v>577237.33034060895</v>
      </c>
      <c r="J25" s="23">
        <f>SUM(H25:$H$113)</f>
        <v>150749.44486668185</v>
      </c>
      <c r="K25" s="23">
        <f>SUM(I25:$I$113)</f>
        <v>17485990.4495642</v>
      </c>
      <c r="L25" s="23">
        <f>SUM(J25:$J$113)</f>
        <v>7699716.9852832714</v>
      </c>
      <c r="M25" s="31">
        <f>SUM(K25:$K$113)</f>
        <v>401236067.95236933</v>
      </c>
      <c r="N25" s="26">
        <f>SUM(AL$3:AL$113)</f>
        <v>56.326968423793772</v>
      </c>
      <c r="O25" s="27">
        <v>23</v>
      </c>
      <c r="P25" s="32">
        <f>PRODUCT($C$3:C25)</f>
        <v>0.99315783185703499</v>
      </c>
      <c r="Q25" s="11">
        <f>PRODUCT($C$4:C26)</f>
        <v>0.99298971056850338</v>
      </c>
      <c r="R25" s="11">
        <f>PRODUCT($C$5:C27)</f>
        <v>0.992651778679707</v>
      </c>
      <c r="S25" s="11">
        <f>PRODUCT($C$6:C28)</f>
        <v>0.99216565517827671</v>
      </c>
      <c r="T25" s="11">
        <f>PRODUCT($C$7:C29)</f>
        <v>0.99156726349941426</v>
      </c>
      <c r="U25" s="11">
        <f>PRODUCT($C$8:C30)</f>
        <v>0.99090230932820322</v>
      </c>
      <c r="V25" s="11">
        <f>PRODUCT($C$9:C31)</f>
        <v>0.99018964500551554</v>
      </c>
      <c r="W25" s="11">
        <f>PRODUCT($C$10:C32)</f>
        <v>0.98942402672155005</v>
      </c>
      <c r="X25" s="11">
        <f>PRODUCT($C$11:C33)</f>
        <v>0.98860289994121642</v>
      </c>
      <c r="Y25" s="11">
        <f>PRODUCT($C$12:C34)</f>
        <v>0.98771927896484901</v>
      </c>
      <c r="Z25" s="11">
        <f>PRODUCT($C$13:$C35)</f>
        <v>0.98676265710746303</v>
      </c>
      <c r="AA25" s="11">
        <f>PRODUCT($C$14:$C36)</f>
        <v>0.98571814624346921</v>
      </c>
      <c r="AB25" s="11">
        <f>PRODUCT($C$15:$C37)</f>
        <v>0.98458069054030595</v>
      </c>
      <c r="AC25" s="11">
        <f>PRODUCT($C$16:$C38)</f>
        <v>0.98335855915778514</v>
      </c>
      <c r="AD25" s="11">
        <f>PRODUCT($C$17:$C39)</f>
        <v>0.98206177214430623</v>
      </c>
      <c r="AE25" s="11">
        <f>PRODUCT($C$18:$C40)</f>
        <v>0.98069236554894623</v>
      </c>
      <c r="AF25" s="11">
        <f>PRODUCT($C$19:$C41)</f>
        <v>0.97927531670859025</v>
      </c>
      <c r="AG25" s="11">
        <f>PRODUCT($C$20:$C42)</f>
        <v>0.97783460445617087</v>
      </c>
      <c r="AH25" s="11">
        <f>PRODUCT($C$21:$C43)</f>
        <v>0.9763254633527606</v>
      </c>
      <c r="AI25" s="11">
        <f>PRODUCT($C$22:$C44)</f>
        <v>0.97470342237612562</v>
      </c>
      <c r="AJ25" s="11">
        <f>PRODUCT($C$23:$C45)</f>
        <v>0.97292254356242869</v>
      </c>
      <c r="AK25" s="11">
        <f>PRODUCT($C$24:$C46)</f>
        <v>0.97095039222123258</v>
      </c>
      <c r="AL25" s="11">
        <f>PRODUCT($C$25:$C47)</f>
        <v>0.96876624151289714</v>
      </c>
      <c r="AM25" s="11">
        <f>PRODUCT($C$26:$C48)</f>
        <v>0.96636710270289994</v>
      </c>
      <c r="AN25" s="11">
        <f>PRODUCT($C$27:$C49)</f>
        <v>0.9637527620403491</v>
      </c>
      <c r="AO25" s="11">
        <f>PRODUCT($C$28:$C50)</f>
        <v>0.96091362320276386</v>
      </c>
      <c r="AP25" s="11">
        <f>PRODUCT($C$29:$C51)</f>
        <v>0.95783257937073463</v>
      </c>
      <c r="AQ25" s="11">
        <f>PRODUCT($C$30:$C52)</f>
        <v>0.95448429904897436</v>
      </c>
      <c r="AR25" s="11">
        <f>PRODUCT($C$31:$C53)</f>
        <v>0.95086474150061706</v>
      </c>
      <c r="AS25" s="11">
        <f>PRODUCT($C$32:$C54)</f>
        <v>0.94695985698756602</v>
      </c>
      <c r="AT25" s="11">
        <f>PRODUCT($C$33:$C55)</f>
        <v>0.9427535278564535</v>
      </c>
      <c r="AU25" s="11">
        <f>PRODUCT($C$34:$C56)</f>
        <v>0.93826078819322434</v>
      </c>
      <c r="AV25" s="11">
        <f>PRODUCT($C$35:$C57)</f>
        <v>0.93350432960763419</v>
      </c>
      <c r="AW25" s="11">
        <f>PRODUCT($C$36:$C58)</f>
        <v>0.92847473660554025</v>
      </c>
      <c r="AX25" s="11">
        <f>PRODUCT($C$37:$C59)</f>
        <v>0.92313381925146731</v>
      </c>
      <c r="AY25" s="11">
        <f>PRODUCT($C$38:$C60)</f>
        <v>0.91738803557775628</v>
      </c>
      <c r="AZ25" s="11">
        <f>PRODUCT($C$39:$C61)</f>
        <v>0.91114412347152929</v>
      </c>
      <c r="BA25" s="11">
        <f>PRODUCT($C$40:$C62)</f>
        <v>0.90426280764298583</v>
      </c>
      <c r="BB25" s="11">
        <f>PRODUCT($C$41:$C63)</f>
        <v>0.8968130602139156</v>
      </c>
      <c r="BC25" s="11">
        <f>PRODUCT($C$42:$C64)</f>
        <v>0.88894505985443784</v>
      </c>
      <c r="BD25" s="11">
        <f>PRODUCT($C$43:$C65)</f>
        <v>0.88052630077821259</v>
      </c>
      <c r="BE25" s="11">
        <f>PRODUCT($C$44:$C66)</f>
        <v>0.87143800309636932</v>
      </c>
      <c r="BF25" s="11">
        <f>PRODUCT($C$45:$C67)</f>
        <v>0.86157197413708242</v>
      </c>
      <c r="BG25" s="11">
        <f>PRODUCT($C$46:$C68)</f>
        <v>0.85087067573081598</v>
      </c>
      <c r="BH25" s="11">
        <f>PRODUCT($C$47:$C69)</f>
        <v>0.83934107043340422</v>
      </c>
      <c r="BI25" s="11">
        <f>PRODUCT($C$48:$C70)</f>
        <v>0.82694911481244471</v>
      </c>
      <c r="BJ25" s="11">
        <f>PRODUCT($C$49:$C71)</f>
        <v>0.81358287031467902</v>
      </c>
      <c r="BK25" s="11">
        <f>PRODUCT($C$50:$C72)</f>
        <v>0.79915007531551607</v>
      </c>
      <c r="BL25" s="11">
        <f>PRODUCT($C$51:$C73)</f>
        <v>0.7836135861569028</v>
      </c>
      <c r="BM25" s="11">
        <f>PRODUCT($C$52:$C74)</f>
        <v>0.76691790924699255</v>
      </c>
      <c r="BN25" s="11">
        <f>PRODUCT($C$53:$C75)</f>
        <v>0.74906732819169652</v>
      </c>
      <c r="BO25" s="11">
        <f>PRODUCT($C$54:$C76)</f>
        <v>0.7299988687426211</v>
      </c>
      <c r="BP25" s="11">
        <f>PRODUCT($C$55:$C77)</f>
        <v>0.70970181118865239</v>
      </c>
      <c r="BQ25" s="11">
        <f>PRODUCT($C$56:$C78)</f>
        <v>0.68816170208404603</v>
      </c>
      <c r="BR25" s="11">
        <f>PRODUCT($C$57:$C79)</f>
        <v>0.66538701290171209</v>
      </c>
      <c r="BS25" s="11">
        <f>PRODUCT($C$58:$C80)</f>
        <v>0.64136310243063566</v>
      </c>
      <c r="BT25" s="11">
        <f>PRODUCT($C$59:$C81)</f>
        <v>0.61610532451820177</v>
      </c>
      <c r="BU25" s="11">
        <f>PRODUCT($C$60:$C82)</f>
        <v>0.58963856425174321</v>
      </c>
      <c r="BV25" s="11">
        <f>PRODUCT($C$61:$C83)</f>
        <v>0.56203739694351618</v>
      </c>
      <c r="BW25" s="11">
        <f>PRODUCT($C$62:$C84)</f>
        <v>0.53339153497402725</v>
      </c>
      <c r="BX25" s="11">
        <f>PRODUCT($C$63:$C85)</f>
        <v>0.50387426521636347</v>
      </c>
      <c r="BY25" s="11">
        <f>PRODUCT($C$64:$C86)</f>
        <v>0.47352689161926648</v>
      </c>
      <c r="BZ25" s="11">
        <f>PRODUCT($C$65:$C87)</f>
        <v>0.44244228570211408</v>
      </c>
      <c r="CA25" s="11">
        <f>PRODUCT($C$66:$C88)</f>
        <v>0.41084113846002263</v>
      </c>
      <c r="CB25" s="11">
        <f>PRODUCT($C$67:$C89)</f>
        <v>0.37895356910010369</v>
      </c>
      <c r="CC25" s="11">
        <f>PRODUCT($C$68:$C90)</f>
        <v>0.34701876616924376</v>
      </c>
      <c r="CD25" s="11">
        <f>PRODUCT($C$69:$C91)</f>
        <v>0.31521510067839797</v>
      </c>
      <c r="CE25" s="11">
        <f>PRODUCT($C$70:$C92)</f>
        <v>0.28369846670313414</v>
      </c>
      <c r="CF25" s="11">
        <f>PRODUCT($C$71:$C93)</f>
        <v>0.2525793614650601</v>
      </c>
      <c r="CG25" s="11">
        <f>PRODUCT($C$72:$C94)</f>
        <v>0.222024091845238</v>
      </c>
      <c r="CH25" s="11">
        <f>PRODUCT($C$73:$C95)</f>
        <v>0.1927132945713072</v>
      </c>
      <c r="CI25" s="11">
        <f>PRODUCT($C$74:$C96)</f>
        <v>0.164939135476418</v>
      </c>
      <c r="CJ25" s="11">
        <f>PRODUCT($C$75:$C97)</f>
        <v>0.13898347581894374</v>
      </c>
      <c r="CK25" s="11">
        <f>PRODUCT($C$76:$C98)</f>
        <v>0.11508953177947878</v>
      </c>
      <c r="CL25" s="11">
        <f>PRODUCT($C$77:$C99)</f>
        <v>9.3467047689152885E-2</v>
      </c>
      <c r="CM25" s="11">
        <f>PRODUCT($C$78:$C100)</f>
        <v>7.4269141892066112E-2</v>
      </c>
      <c r="CN25" s="11">
        <f>PRODUCT($C$79:$C101)</f>
        <v>5.7586137126938393E-2</v>
      </c>
      <c r="CO25" s="11">
        <f>PRODUCT($C$80:$C102)</f>
        <v>4.3432709701776248E-2</v>
      </c>
      <c r="CP25" s="11">
        <f>PRODUCT($C$81:$C103)</f>
        <v>3.1748952793774897E-2</v>
      </c>
      <c r="CQ25" s="11">
        <f>PRODUCT($C$82:$C104)</f>
        <v>2.2398076901566397E-2</v>
      </c>
      <c r="CR25" s="11">
        <f>PRODUCT($C$83:$C105)</f>
        <v>1.5173653751657202E-2</v>
      </c>
      <c r="CS25" s="11">
        <f>PRODUCT($C$84:$C106)</f>
        <v>9.8120952427133007E-3</v>
      </c>
      <c r="CT25" s="11">
        <f>PRODUCT($C$85:$C107)</f>
        <v>6.0125109139881564E-3</v>
      </c>
      <c r="CU25" s="11">
        <f>PRODUCT($C$86:$C108)</f>
        <v>3.4595355794005671E-3</v>
      </c>
      <c r="CV25" s="11">
        <f>PRODUCT($C$87:$C109)</f>
        <v>1.8479899899409358E-3</v>
      </c>
      <c r="CW25" s="11">
        <f>PRODUCT($C$88:$C110)</f>
        <v>9.0293386257737441E-4</v>
      </c>
      <c r="CX25" s="11">
        <f>PRODUCT($C$89:$C111)</f>
        <v>3.9569186132131445E-4</v>
      </c>
      <c r="CY25" s="11">
        <f>PRODUCT($C$90:$C112)</f>
        <v>1.5134775823548742E-4</v>
      </c>
      <c r="CZ25" s="11">
        <f>PRODUCT($C$91:$C113)</f>
        <v>1.6753456231706928E-5</v>
      </c>
      <c r="DA25" s="11">
        <f>PRODUCT($C$92:$C114)</f>
        <v>1.8720175394435894E-5</v>
      </c>
      <c r="DB25" s="11">
        <f>PRODUCT($C$93:$C115)</f>
        <v>2.1140254670417703E-5</v>
      </c>
      <c r="DC25" s="11">
        <f>PRODUCT($C$94:$C116)</f>
        <v>2.4168944915268179E-5</v>
      </c>
      <c r="DD25" s="11">
        <f>PRODUCT($C$95:$C117)</f>
        <v>2.8033058084628931E-5</v>
      </c>
      <c r="DE25" s="11">
        <f>PRODUCT($C$96:$C118)</f>
        <v>3.2990314738494003E-5</v>
      </c>
      <c r="DF25" s="11">
        <f>PRODUCT($C$97:$C119)</f>
        <v>3.9453000239291703E-5</v>
      </c>
      <c r="DG25" s="11">
        <f>PRODUCT($C$98:$C120)</f>
        <v>4.8029650044832439E-5</v>
      </c>
      <c r="DH25" s="11">
        <f>PRODUCT($C$99:$C121)</f>
        <v>5.9639179768216883E-5</v>
      </c>
      <c r="DI25" s="11">
        <f>PRODUCT($C$100:$C122)</f>
        <v>7.5704163466649592E-5</v>
      </c>
      <c r="DJ25" s="11">
        <f>PRODUCT($C$101:$C123)</f>
        <v>9.8487401873043572E-5</v>
      </c>
      <c r="DK25" s="11">
        <f>PRODUCT($C$102:$C124)</f>
        <v>1.3169950041800696E-4</v>
      </c>
      <c r="DL25" s="11">
        <f>PRODUCT($C$103:$C125)</f>
        <v>1.8163135978413629E-4</v>
      </c>
      <c r="DM25" s="11">
        <f>PRODUCT($C$104:$C126)</f>
        <v>2.5935621621224285E-4</v>
      </c>
      <c r="DN25" s="11">
        <f>PRODUCT($C$105:$C127)</f>
        <v>3.8519744956275952E-4</v>
      </c>
      <c r="DO25" s="11">
        <f>PRODUCT($C$106:$C128)</f>
        <v>5.9825846857050299E-4</v>
      </c>
      <c r="DP25" s="11">
        <f>PRODUCT($C$107:$C129)</f>
        <v>9.7791739084463728E-4</v>
      </c>
      <c r="DQ25" s="11">
        <f>PRODUCT($C$108:$C130)</f>
        <v>1.6954787589445141E-3</v>
      </c>
      <c r="DR25" s="11">
        <f>PRODUCT($C$109:$C131)</f>
        <v>3.1477228969299781E-3</v>
      </c>
      <c r="DS25" s="11">
        <f>PRODUCT($C$110:$C132)</f>
        <v>6.33272528104441E-3</v>
      </c>
      <c r="DT25" s="11">
        <f>PRODUCT($C$111:$C133)</f>
        <v>1.4018831343783993E-2</v>
      </c>
      <c r="DU25" s="11">
        <f>PRODUCT($C$112:$C134)</f>
        <v>3.4845219999999989E-2</v>
      </c>
      <c r="DV25" s="11">
        <f>PRODUCT($C$113:$C135)</f>
        <v>9.9999999999999978E-2</v>
      </c>
    </row>
    <row r="26" spans="1:126" ht="16" x14ac:dyDescent="0.2">
      <c r="A26" s="30">
        <v>23</v>
      </c>
      <c r="B26" s="21">
        <f t="shared" si="2"/>
        <v>6.3900000000000003E-4</v>
      </c>
      <c r="C26" s="22">
        <f t="shared" si="3"/>
        <v>0.99936100000000005</v>
      </c>
      <c r="D26" s="21">
        <v>7.1000000000000002E-4</v>
      </c>
      <c r="E26" s="22">
        <f t="shared" si="4"/>
        <v>0.99929000000000001</v>
      </c>
      <c r="F26" s="23">
        <f t="shared" si="5"/>
        <v>634.62785455664539</v>
      </c>
      <c r="G26" s="23">
        <f t="shared" si="6"/>
        <v>993157.83185703505</v>
      </c>
      <c r="H26" s="23">
        <f t="shared" si="0"/>
        <v>350.87009986399681</v>
      </c>
      <c r="I26" s="23">
        <f t="shared" si="1"/>
        <v>562819.80025132501</v>
      </c>
      <c r="J26" s="23">
        <f>SUM(H26:$H$113)</f>
        <v>150410.87405399815</v>
      </c>
      <c r="K26" s="23">
        <f>SUM(I26:$I$113)</f>
        <v>16908753.119223587</v>
      </c>
      <c r="L26" s="23">
        <f>SUM(J26:$J$113)</f>
        <v>7548967.5404165899</v>
      </c>
      <c r="M26" s="31">
        <f>SUM(K26:$K$113)</f>
        <v>383750077.50280511</v>
      </c>
      <c r="N26" s="26">
        <f>SUM(AM$3:AM$113)</f>
        <v>55.360857461800627</v>
      </c>
      <c r="O26" s="27">
        <v>24</v>
      </c>
      <c r="P26" s="32">
        <f>PRODUCT($C$3:C26)</f>
        <v>0.9925232040024784</v>
      </c>
      <c r="Q26" s="11">
        <f>PRODUCT($C$4:C27)</f>
        <v>0.99230871822499556</v>
      </c>
      <c r="R26" s="11">
        <f>PRODUCT($C$5:C28)</f>
        <v>0.99191830828044059</v>
      </c>
      <c r="S26" s="11">
        <f>PRODUCT($C$6:C29)</f>
        <v>0.99137539523392726</v>
      </c>
      <c r="T26" s="11">
        <f>PRODUCT($C$7:C30)</f>
        <v>0.99074089134201382</v>
      </c>
      <c r="U26" s="11">
        <f>PRODUCT($C$8:C31)</f>
        <v>0.99004171067255164</v>
      </c>
      <c r="V26" s="11">
        <f>PRODUCT($C$9:C32)</f>
        <v>0.9892913449595665</v>
      </c>
      <c r="W26" s="11">
        <f>PRODUCT($C$10:C33)</f>
        <v>0.98847922571843372</v>
      </c>
      <c r="X26" s="11">
        <f>PRODUCT($C$11:C34)</f>
        <v>0.98760016001980599</v>
      </c>
      <c r="Y26" s="11">
        <f>PRODUCT($C$12:C35)</f>
        <v>0.98664454161740733</v>
      </c>
      <c r="Z26" s="11">
        <f>PRODUCT($C$13:$C36)</f>
        <v>0.98560370436669031</v>
      </c>
      <c r="AA26" s="11">
        <f>PRODUCT($C$14:$C37)</f>
        <v>0.98446460847689143</v>
      </c>
      <c r="AB26" s="11">
        <f>PRODUCT($C$15:$C38)</f>
        <v>0.98322315068418897</v>
      </c>
      <c r="AC26" s="11">
        <f>PRODUCT($C$16:$C39)</f>
        <v>0.98188853644770024</v>
      </c>
      <c r="AD26" s="11">
        <f>PRODUCT($C$17:$C40)</f>
        <v>0.98046729665105281</v>
      </c>
      <c r="AE26" s="11">
        <f>PRODUCT($C$18:$C41)</f>
        <v>0.97897213307053688</v>
      </c>
      <c r="AF26" s="11">
        <f>PRODUCT($C$19:$C42)</f>
        <v>0.9774341811856464</v>
      </c>
      <c r="AG26" s="11">
        <f>PRODUCT($C$20:$C43)</f>
        <v>0.97585096917757108</v>
      </c>
      <c r="AH26" s="11">
        <f>PRODUCT($C$21:$C44)</f>
        <v>0.97419111825732518</v>
      </c>
      <c r="AI26" s="11">
        <f>PRODUCT($C$22:$C45)</f>
        <v>0.97239103597688048</v>
      </c>
      <c r="AJ26" s="11">
        <f>PRODUCT($C$23:$C46)</f>
        <v>0.9704051064809609</v>
      </c>
      <c r="AK26" s="11">
        <f>PRODUCT($C$24:$C47)</f>
        <v>0.96820736026816834</v>
      </c>
      <c r="AL26" s="11">
        <f>PRODUCT($C$25:$C48)</f>
        <v>0.96578612280075515</v>
      </c>
      <c r="AM26" s="11">
        <f>PRODUCT($C$26:$C49)</f>
        <v>0.96313692402540529</v>
      </c>
      <c r="AN26" s="11">
        <f>PRODUCT($C$27:$C50)</f>
        <v>0.96025462863997124</v>
      </c>
      <c r="AO26" s="11">
        <f>PRODUCT($C$28:$C51)</f>
        <v>0.95712483687783767</v>
      </c>
      <c r="AP26" s="11">
        <f>PRODUCT($C$29:$C52)</f>
        <v>0.95372405230478174</v>
      </c>
      <c r="AQ26" s="11">
        <f>PRODUCT($C$30:$C53)</f>
        <v>0.9500722908250504</v>
      </c>
      <c r="AR26" s="11">
        <f>PRODUCT($C$31:$C54)</f>
        <v>0.94613742235177267</v>
      </c>
      <c r="AS26" s="11">
        <f>PRODUCT($C$32:$C55)</f>
        <v>0.9418982618559818</v>
      </c>
      <c r="AT26" s="11">
        <f>PRODUCT($C$33:$C56)</f>
        <v>0.93736484296657885</v>
      </c>
      <c r="AU26" s="11">
        <f>PRODUCT($C$34:$C57)</f>
        <v>0.93255747616611295</v>
      </c>
      <c r="AV26" s="11">
        <f>PRODUCT($C$35:$C58)</f>
        <v>0.92746446324463983</v>
      </c>
      <c r="AW26" s="11">
        <f>PRODUCT($C$36:$C59)</f>
        <v>0.9220495985807563</v>
      </c>
      <c r="AX26" s="11">
        <f>PRODUCT($C$37:$C60)</f>
        <v>0.91622139321291229</v>
      </c>
      <c r="AY26" s="11">
        <f>PRODUCT($C$38:$C61)</f>
        <v>0.90988783795408679</v>
      </c>
      <c r="AZ26" s="11">
        <f>PRODUCT($C$39:$C62)</f>
        <v>0.90291102517184052</v>
      </c>
      <c r="BA26" s="11">
        <f>PRODUCT($C$40:$C63)</f>
        <v>0.89535699452935236</v>
      </c>
      <c r="BB26" s="11">
        <f>PRODUCT($C$41:$C64)</f>
        <v>0.88738576132494695</v>
      </c>
      <c r="BC26" s="11">
        <f>PRODUCT($C$42:$C65)</f>
        <v>0.87887082328011945</v>
      </c>
      <c r="BD26" s="11">
        <f>PRODUCT($C$43:$C66)</f>
        <v>0.86967020396328798</v>
      </c>
      <c r="BE26" s="11">
        <f>PRODUCT($C$44:$C67)</f>
        <v>0.85968849164442129</v>
      </c>
      <c r="BF26" s="11">
        <f>PRODUCT($C$45:$C68)</f>
        <v>0.8488520701397122</v>
      </c>
      <c r="BG26" s="11">
        <f>PRODUCT($C$46:$C69)</f>
        <v>0.83716927541365782</v>
      </c>
      <c r="BH26" s="11">
        <f>PRODUCT($C$47:$C70)</f>
        <v>0.82461290086818806</v>
      </c>
      <c r="BI26" s="11">
        <f>PRODUCT($C$48:$C71)</f>
        <v>0.81108012668901686</v>
      </c>
      <c r="BJ26" s="11">
        <f>PRODUCT($C$49:$C72)</f>
        <v>0.79647883627376648</v>
      </c>
      <c r="BK26" s="11">
        <f>PRODUCT($C$50:$C73)</f>
        <v>0.78076930392322907</v>
      </c>
      <c r="BL26" s="11">
        <f>PRODUCT($C$51:$C74)</f>
        <v>0.7638940286226229</v>
      </c>
      <c r="BM26" s="11">
        <f>PRODUCT($C$52:$C75)</f>
        <v>0.74585427879415112</v>
      </c>
      <c r="BN26" s="11">
        <f>PRODUCT($C$53:$C76)</f>
        <v>0.7266245219717451</v>
      </c>
      <c r="BO26" s="11">
        <f>PRODUCT($C$54:$C77)</f>
        <v>0.70617345766414685</v>
      </c>
      <c r="BP26" s="11">
        <f>PRODUCT($C$55:$C78)</f>
        <v>0.68448340897023696</v>
      </c>
      <c r="BQ26" s="11">
        <f>PRODUCT($C$56:$C79)</f>
        <v>0.66158372727466663</v>
      </c>
      <c r="BR26" s="11">
        <f>PRODUCT($C$57:$C80)</f>
        <v>0.63746451267620086</v>
      </c>
      <c r="BS26" s="11">
        <f>PRODUCT($C$58:$C81)</f>
        <v>0.61211906145803663</v>
      </c>
      <c r="BT26" s="11">
        <f>PRODUCT($C$59:$C82)</f>
        <v>0.58555820642326484</v>
      </c>
      <c r="BU26" s="11">
        <f>PRODUCT($C$60:$C83)</f>
        <v>0.55782886091520301</v>
      </c>
      <c r="BV26" s="11">
        <f>PRODUCT($C$61:$C84)</f>
        <v>0.52903073914069376</v>
      </c>
      <c r="BW26" s="11">
        <f>PRODUCT($C$62:$C85)</f>
        <v>0.49932125735586824</v>
      </c>
      <c r="BX26" s="11">
        <f>PRODUCT($C$63:$C86)</f>
        <v>0.46886326732177575</v>
      </c>
      <c r="BY26" s="11">
        <f>PRODUCT($C$64:$C87)</f>
        <v>0.4377913323948136</v>
      </c>
      <c r="BZ26" s="11">
        <f>PRODUCT($C$65:$C88)</f>
        <v>0.40618515800608296</v>
      </c>
      <c r="CA26" s="11">
        <f>PRODUCT($C$66:$C89)</f>
        <v>0.37428141265131137</v>
      </c>
      <c r="CB26" s="11">
        <f>PRODUCT($C$67:$C90)</f>
        <v>0.34233994684686059</v>
      </c>
      <c r="CC26" s="11">
        <f>PRODUCT($C$68:$C91)</f>
        <v>0.31056139101802244</v>
      </c>
      <c r="CD26" s="11">
        <f>PRODUCT($C$69:$C92)</f>
        <v>0.27913012703350681</v>
      </c>
      <c r="CE26" s="11">
        <f>PRODUCT($C$70:$C93)</f>
        <v>0.2481472756356243</v>
      </c>
      <c r="CF26" s="11">
        <f>PRODUCT($C$71:$C94)</f>
        <v>0.21776349392754629</v>
      </c>
      <c r="CG26" s="11">
        <f>PRODUCT($C$72:$C95)</f>
        <v>0.18866186370820517</v>
      </c>
      <c r="CH26" s="11">
        <f>PRODUCT($C$73:$C96)</f>
        <v>0.16114546938480617</v>
      </c>
      <c r="CI26" s="11">
        <f>PRODUCT($C$74:$C97)</f>
        <v>0.13548597054830758</v>
      </c>
      <c r="CJ26" s="11">
        <f>PRODUCT($C$75:$C98)</f>
        <v>0.11192856326229586</v>
      </c>
      <c r="CK26" s="11">
        <f>PRODUCT($C$76:$C99)</f>
        <v>9.0666681473338215E-2</v>
      </c>
      <c r="CL26" s="11">
        <f>PRODUCT($C$77:$C100)</f>
        <v>7.1845175346649609E-2</v>
      </c>
      <c r="CM26" s="11">
        <f>PRODUCT($C$78:$C101)</f>
        <v>5.5539882847497182E-2</v>
      </c>
      <c r="CN26" s="11">
        <f>PRODUCT($C$79:$C102)</f>
        <v>4.1755264617487152E-2</v>
      </c>
      <c r="CO26" s="11">
        <f>PRODUCT($C$80:$C103)</f>
        <v>3.0416630214051079E-2</v>
      </c>
      <c r="CP26" s="11">
        <f>PRODUCT($C$81:$C104)</f>
        <v>2.1376798508508751E-2</v>
      </c>
      <c r="CQ26" s="11">
        <f>PRODUCT($C$82:$C105)</f>
        <v>1.4421328824996287E-2</v>
      </c>
      <c r="CR26" s="11">
        <f>PRODUCT($C$83:$C106)</f>
        <v>9.2827542909784486E-3</v>
      </c>
      <c r="CS26" s="11">
        <f>PRODUCT($C$84:$C107)</f>
        <v>5.6594153880445558E-3</v>
      </c>
      <c r="CT26" s="11">
        <f>PRODUCT($C$85:$C108)</f>
        <v>3.2385584361734731E-3</v>
      </c>
      <c r="CU26" s="11">
        <f>PRODUCT($C$86:$C109)</f>
        <v>1.7195849926758759E-3</v>
      </c>
      <c r="CV26" s="11">
        <f>PRODUCT($C$87:$C110)</f>
        <v>8.3479233335701994E-4</v>
      </c>
      <c r="CW26" s="11">
        <f>PRODUCT($C$88:$C111)</f>
        <v>3.6326582337731401E-4</v>
      </c>
      <c r="CX26" s="11">
        <f>PRODUCT($C$89:$C112)</f>
        <v>1.3787969959950692E-4</v>
      </c>
      <c r="CY26" s="11">
        <f>PRODUCT($C$90:$C113)</f>
        <v>1.5134775823548738E-5</v>
      </c>
      <c r="CZ26" s="11">
        <f>PRODUCT($C$91:$C114)</f>
        <v>1.6753456231706928E-5</v>
      </c>
      <c r="DA26" s="11">
        <f>PRODUCT($C$92:$C115)</f>
        <v>1.8720175394435894E-5</v>
      </c>
      <c r="DB26" s="11">
        <f>PRODUCT($C$93:$C116)</f>
        <v>2.1140254670417703E-5</v>
      </c>
      <c r="DC26" s="11">
        <f>PRODUCT($C$94:$C117)</f>
        <v>2.4168944915268179E-5</v>
      </c>
      <c r="DD26" s="11">
        <f>PRODUCT($C$95:$C118)</f>
        <v>2.8033058084628931E-5</v>
      </c>
      <c r="DE26" s="11">
        <f>PRODUCT($C$96:$C119)</f>
        <v>3.2990314738494003E-5</v>
      </c>
      <c r="DF26" s="11">
        <f>PRODUCT($C$97:$C120)</f>
        <v>3.9453000239291703E-5</v>
      </c>
      <c r="DG26" s="11">
        <f>PRODUCT($C$98:$C121)</f>
        <v>4.8029650044832439E-5</v>
      </c>
      <c r="DH26" s="11">
        <f>PRODUCT($C$99:$C122)</f>
        <v>5.9639179768216883E-5</v>
      </c>
      <c r="DI26" s="11">
        <f>PRODUCT($C$100:$C123)</f>
        <v>7.5704163466649592E-5</v>
      </c>
      <c r="DJ26" s="11">
        <f>PRODUCT($C$101:$C124)</f>
        <v>9.8487401873043572E-5</v>
      </c>
      <c r="DK26" s="11">
        <f>PRODUCT($C$102:$C125)</f>
        <v>1.3169950041800696E-4</v>
      </c>
      <c r="DL26" s="11">
        <f>PRODUCT($C$103:$C126)</f>
        <v>1.8163135978413629E-4</v>
      </c>
      <c r="DM26" s="11">
        <f>PRODUCT($C$104:$C127)</f>
        <v>2.5935621621224285E-4</v>
      </c>
      <c r="DN26" s="11">
        <f>PRODUCT($C$105:$C128)</f>
        <v>3.8519744956275952E-4</v>
      </c>
      <c r="DO26" s="11">
        <f>PRODUCT($C$106:$C129)</f>
        <v>5.9825846857050299E-4</v>
      </c>
      <c r="DP26" s="11">
        <f>PRODUCT($C$107:$C130)</f>
        <v>9.7791739084463728E-4</v>
      </c>
      <c r="DQ26" s="11">
        <f>PRODUCT($C$108:$C131)</f>
        <v>1.6954787589445141E-3</v>
      </c>
      <c r="DR26" s="11">
        <f>PRODUCT($C$109:$C132)</f>
        <v>3.1477228969299781E-3</v>
      </c>
      <c r="DS26" s="11">
        <f>PRODUCT($C$110:$C133)</f>
        <v>6.33272528104441E-3</v>
      </c>
      <c r="DT26" s="11">
        <f>PRODUCT($C$111:$C134)</f>
        <v>1.4018831343783993E-2</v>
      </c>
      <c r="DU26" s="11">
        <f>PRODUCT($C$112:$C135)</f>
        <v>3.4845219999999989E-2</v>
      </c>
      <c r="DV26" s="11">
        <f>PRODUCT($C$113:$C136)</f>
        <v>9.9999999999999978E-2</v>
      </c>
    </row>
    <row r="27" spans="1:126" ht="16" x14ac:dyDescent="0.2">
      <c r="A27" s="30">
        <v>24</v>
      </c>
      <c r="B27" s="21">
        <f t="shared" si="2"/>
        <v>6.8579999999999997E-4</v>
      </c>
      <c r="C27" s="22">
        <f t="shared" si="3"/>
        <v>0.99931420000000004</v>
      </c>
      <c r="D27" s="21">
        <v>7.6199999999999998E-4</v>
      </c>
      <c r="E27" s="22">
        <f t="shared" si="4"/>
        <v>0.99923799999999996</v>
      </c>
      <c r="F27" s="23">
        <f t="shared" si="5"/>
        <v>680.67241330489969</v>
      </c>
      <c r="G27" s="23">
        <f t="shared" si="6"/>
        <v>992523.20400247851</v>
      </c>
      <c r="H27" s="23">
        <f t="shared" si="0"/>
        <v>367.14829423439369</v>
      </c>
      <c r="I27" s="23">
        <f t="shared" si="1"/>
        <v>548741.6179502093</v>
      </c>
      <c r="J27" s="23">
        <f>SUM(H27:$H$113)</f>
        <v>150060.00395413415</v>
      </c>
      <c r="K27" s="23">
        <f>SUM(I27:$I$113)</f>
        <v>16345933.318972271</v>
      </c>
      <c r="L27" s="23">
        <f>SUM(J27:$J$113)</f>
        <v>7398556.6663625911</v>
      </c>
      <c r="M27" s="31">
        <f>SUM(K27:$K$113)</f>
        <v>366841324.38358146</v>
      </c>
      <c r="N27" s="26">
        <f>SUM(AN$3:AN$113)</f>
        <v>54.396260565744903</v>
      </c>
      <c r="O27" s="27">
        <v>25</v>
      </c>
      <c r="P27" s="32">
        <f>PRODUCT($C$3:C27)</f>
        <v>0.99184253158917357</v>
      </c>
      <c r="Q27" s="11">
        <f>PRODUCT($C$4:C28)</f>
        <v>0.99157550131309913</v>
      </c>
      <c r="R27" s="11">
        <f>PRODUCT($C$5:C29)</f>
        <v>0.99112824534789523</v>
      </c>
      <c r="S27" s="11">
        <f>PRODUCT($C$6:C30)</f>
        <v>0.99054918297953931</v>
      </c>
      <c r="T27" s="11">
        <f>PRODUCT($C$7:C31)</f>
        <v>0.98988043287788319</v>
      </c>
      <c r="U27" s="11">
        <f>PRODUCT($C$8:C32)</f>
        <v>0.98914354483262956</v>
      </c>
      <c r="V27" s="11">
        <f>PRODUCT($C$9:C33)</f>
        <v>0.98834667065426463</v>
      </c>
      <c r="W27" s="11">
        <f>PRODUCT($C$10:C34)</f>
        <v>0.98747661123978747</v>
      </c>
      <c r="X27" s="11">
        <f>PRODUCT($C$11:C35)</f>
        <v>0.98652555228568839</v>
      </c>
      <c r="Y27" s="11">
        <f>PRODUCT($C$12:C36)</f>
        <v>0.98548572760327768</v>
      </c>
      <c r="Z27" s="11">
        <f>PRODUCT($C$13:$C37)</f>
        <v>0.98435031213584723</v>
      </c>
      <c r="AA27" s="11">
        <f>PRODUCT($C$14:$C38)</f>
        <v>0.98310722867472344</v>
      </c>
      <c r="AB27" s="11">
        <f>PRODUCT($C$15:$C39)</f>
        <v>0.98175333039623125</v>
      </c>
      <c r="AC27" s="11">
        <f>PRODUCT($C$16:$C40)</f>
        <v>0.98029434221992384</v>
      </c>
      <c r="AD27" s="11">
        <f>PRODUCT($C$17:$C41)</f>
        <v>0.97874745896599724</v>
      </c>
      <c r="AE27" s="11">
        <f>PRODUCT($C$18:$C42)</f>
        <v>0.97713156756315089</v>
      </c>
      <c r="AF27" s="11">
        <f>PRODUCT($C$19:$C43)</f>
        <v>0.97545135820569318</v>
      </c>
      <c r="AG27" s="11">
        <f>PRODUCT($C$20:$C44)</f>
        <v>0.97371766137385207</v>
      </c>
      <c r="AH27" s="11">
        <f>PRODUCT($C$21:$C45)</f>
        <v>0.97187994724837146</v>
      </c>
      <c r="AI27" s="11">
        <f>PRODUCT($C$22:$C46)</f>
        <v>0.96987497417129032</v>
      </c>
      <c r="AJ27" s="11">
        <f>PRODUCT($C$23:$C47)</f>
        <v>0.96766361501464149</v>
      </c>
      <c r="AK27" s="11">
        <f>PRODUCT($C$24:$C48)</f>
        <v>0.96522896078651144</v>
      </c>
      <c r="AL27" s="11">
        <f>PRODUCT($C$25:$C49)</f>
        <v>0.96255788610668136</v>
      </c>
      <c r="AM27" s="11">
        <f>PRODUCT($C$26:$C50)</f>
        <v>0.9596410259322703</v>
      </c>
      <c r="AN27" s="11">
        <f>PRODUCT($C$27:$C51)</f>
        <v>0.95646844066470671</v>
      </c>
      <c r="AO27" s="11">
        <f>PRODUCT($C$28:$C52)</f>
        <v>0.95301934560253387</v>
      </c>
      <c r="AP27" s="11">
        <f>PRODUCT($C$29:$C53)</f>
        <v>0.94931555824540814</v>
      </c>
      <c r="AQ27" s="11">
        <f>PRODUCT($C$30:$C54)</f>
        <v>0.94534891142398458</v>
      </c>
      <c r="AR27" s="11">
        <f>PRODUCT($C$31:$C55)</f>
        <v>0.94108022321556017</v>
      </c>
      <c r="AS27" s="11">
        <f>PRODUCT($C$32:$C56)</f>
        <v>0.93651446558103923</v>
      </c>
      <c r="AT27" s="11">
        <f>PRODUCT($C$33:$C57)</f>
        <v>0.9316669770321222</v>
      </c>
      <c r="AU27" s="11">
        <f>PRODUCT($C$34:$C58)</f>
        <v>0.9265237360395705</v>
      </c>
      <c r="AV27" s="11">
        <f>PRODUCT($C$35:$C59)</f>
        <v>0.92104631641254064</v>
      </c>
      <c r="AW27" s="11">
        <f>PRODUCT($C$36:$C60)</f>
        <v>0.9151452911865835</v>
      </c>
      <c r="AX27" s="11">
        <f>PRODUCT($C$37:$C61)</f>
        <v>0.90873073359056089</v>
      </c>
      <c r="AY27" s="11">
        <f>PRODUCT($C$38:$C62)</f>
        <v>0.90166609145033361</v>
      </c>
      <c r="AZ27" s="11">
        <f>PRODUCT($C$39:$C63)</f>
        <v>0.89401852535823056</v>
      </c>
      <c r="BA27" s="11">
        <f>PRODUCT($C$40:$C64)</f>
        <v>0.88594500180285984</v>
      </c>
      <c r="BB27" s="11">
        <f>PRODUCT($C$41:$C65)</f>
        <v>0.87732919596900361</v>
      </c>
      <c r="BC27" s="11">
        <f>PRODUCT($C$42:$C66)</f>
        <v>0.86803513701281654</v>
      </c>
      <c r="BD27" s="11">
        <f>PRODUCT($C$43:$C67)</f>
        <v>0.8579445275702714</v>
      </c>
      <c r="BE27" s="11">
        <f>PRODUCT($C$44:$C68)</f>
        <v>0.84699639462917975</v>
      </c>
      <c r="BF27" s="11">
        <f>PRODUCT($C$45:$C69)</f>
        <v>0.83518317502466644</v>
      </c>
      <c r="BG27" s="11">
        <f>PRODUCT($C$46:$C70)</f>
        <v>0.82247921498719168</v>
      </c>
      <c r="BH27" s="11">
        <f>PRODUCT($C$47:$C71)</f>
        <v>0.80878874422310765</v>
      </c>
      <c r="BI27" s="11">
        <f>PRODUCT($C$48:$C72)</f>
        <v>0.79402870807762105</v>
      </c>
      <c r="BJ27" s="11">
        <f>PRODUCT($C$49:$C73)</f>
        <v>0.77815950444793536</v>
      </c>
      <c r="BK27" s="11">
        <f>PRODUCT($C$50:$C74)</f>
        <v>0.76112132246693132</v>
      </c>
      <c r="BL27" s="11">
        <f>PRODUCT($C$51:$C75)</f>
        <v>0.742913449958294</v>
      </c>
      <c r="BM27" s="11">
        <f>PRODUCT($C$52:$C76)</f>
        <v>0.72350773874719954</v>
      </c>
      <c r="BN27" s="11">
        <f>PRODUCT($C$53:$C77)</f>
        <v>0.70290924147344003</v>
      </c>
      <c r="BO27" s="11">
        <f>PRODUCT($C$54:$C78)</f>
        <v>0.68108043125420059</v>
      </c>
      <c r="BP27" s="11">
        <f>PRODUCT($C$55:$C79)</f>
        <v>0.65804749609401114</v>
      </c>
      <c r="BQ27" s="11">
        <f>PRODUCT($C$56:$C80)</f>
        <v>0.63382082926819439</v>
      </c>
      <c r="BR27" s="11">
        <f>PRODUCT($C$57:$C81)</f>
        <v>0.6083982345310579</v>
      </c>
      <c r="BS27" s="11">
        <f>PRODUCT($C$58:$C82)</f>
        <v>0.58176958627188569</v>
      </c>
      <c r="BT27" s="11">
        <f>PRODUCT($C$59:$C83)</f>
        <v>0.55396862941478386</v>
      </c>
      <c r="BU27" s="11">
        <f>PRODUCT($C$60:$C84)</f>
        <v>0.52506935696600809</v>
      </c>
      <c r="BV27" s="11">
        <f>PRODUCT($C$61:$C85)</f>
        <v>0.49523900648422975</v>
      </c>
      <c r="BW27" s="11">
        <f>PRODUCT($C$62:$C86)</f>
        <v>0.46462661883825607</v>
      </c>
      <c r="BX27" s="11">
        <f>PRODUCT($C$63:$C87)</f>
        <v>0.43347965689945672</v>
      </c>
      <c r="BY27" s="11">
        <f>PRODUCT($C$64:$C88)</f>
        <v>0.40191533962512316</v>
      </c>
      <c r="BZ27" s="11">
        <f>PRODUCT($C$65:$C89)</f>
        <v>0.37003975625801666</v>
      </c>
      <c r="CA27" s="11">
        <f>PRODUCT($C$66:$C90)</f>
        <v>0.33811920340819074</v>
      </c>
      <c r="CB27" s="11">
        <f>PRODUCT($C$67:$C91)</f>
        <v>0.30637412283906562</v>
      </c>
      <c r="CC27" s="11">
        <f>PRODUCT($C$68:$C92)</f>
        <v>0.27500916149003496</v>
      </c>
      <c r="CD27" s="11">
        <f>PRODUCT($C$69:$C93)</f>
        <v>0.24415140968551888</v>
      </c>
      <c r="CE27" s="11">
        <f>PRODUCT($C$70:$C94)</f>
        <v>0.21394233257055151</v>
      </c>
      <c r="CF27" s="11">
        <f>PRODUCT($C$71:$C95)</f>
        <v>0.18504148027601749</v>
      </c>
      <c r="CG27" s="11">
        <f>PRODUCT($C$72:$C96)</f>
        <v>0.15775769206738247</v>
      </c>
      <c r="CH27" s="11">
        <f>PRODUCT($C$73:$C97)</f>
        <v>0.13236973903130828</v>
      </c>
      <c r="CI27" s="11">
        <f>PRODUCT($C$74:$C98)</f>
        <v>0.10911189216065649</v>
      </c>
      <c r="CJ27" s="11">
        <f>PRODUCT($C$75:$C99)</f>
        <v>8.8176493866668537E-2</v>
      </c>
      <c r="CK27" s="11">
        <f>PRODUCT($C$76:$C100)</f>
        <v>6.9692622048088668E-2</v>
      </c>
      <c r="CL27" s="11">
        <f>PRODUCT($C$77:$C101)</f>
        <v>5.3727194367073704E-2</v>
      </c>
      <c r="CM27" s="11">
        <f>PRODUCT($C$78:$C102)</f>
        <v>4.0271541395622279E-2</v>
      </c>
      <c r="CN27" s="11">
        <f>PRODUCT($C$79:$C103)</f>
        <v>2.9241888246913057E-2</v>
      </c>
      <c r="CO27" s="11">
        <f>PRODUCT($C$80:$C104)</f>
        <v>2.0479736122858132E-2</v>
      </c>
      <c r="CP27" s="11">
        <f>PRODUCT($C$81:$C105)</f>
        <v>1.3763763820961583E-2</v>
      </c>
      <c r="CQ27" s="11">
        <f>PRODUCT($C$82:$C106)</f>
        <v>8.8225060504774459E-3</v>
      </c>
      <c r="CR27" s="11">
        <f>PRODUCT($C$83:$C107)</f>
        <v>5.3541023785734039E-3</v>
      </c>
      <c r="CS27" s="11">
        <f>PRODUCT($C$84:$C108)</f>
        <v>3.0483682626040003E-3</v>
      </c>
      <c r="CT27" s="11">
        <f>PRODUCT($C$85:$C109)</f>
        <v>1.6097468451857033E-3</v>
      </c>
      <c r="CU27" s="11">
        <f>PRODUCT($C$86:$C110)</f>
        <v>7.7678795678297417E-4</v>
      </c>
      <c r="CV27" s="11">
        <f>PRODUCT($C$87:$C111)</f>
        <v>3.3585131413766279E-4</v>
      </c>
      <c r="CW27" s="11">
        <f>PRODUCT($C$88:$C112)</f>
        <v>1.265807753406365E-4</v>
      </c>
      <c r="CX27" s="11">
        <f>PRODUCT($C$89:$C113)</f>
        <v>1.3787969959950689E-5</v>
      </c>
      <c r="CY27" s="11">
        <f>PRODUCT($C$90:$C114)</f>
        <v>1.5134775823548738E-5</v>
      </c>
      <c r="CZ27" s="11">
        <f>PRODUCT($C$91:$C115)</f>
        <v>1.6753456231706928E-5</v>
      </c>
      <c r="DA27" s="11">
        <f>PRODUCT($C$92:$C116)</f>
        <v>1.8720175394435894E-5</v>
      </c>
      <c r="DB27" s="11">
        <f>PRODUCT($C$93:$C117)</f>
        <v>2.1140254670417703E-5</v>
      </c>
      <c r="DC27" s="11">
        <f>PRODUCT($C$94:$C118)</f>
        <v>2.4168944915268179E-5</v>
      </c>
      <c r="DD27" s="11">
        <f>PRODUCT($C$95:$C119)</f>
        <v>2.8033058084628931E-5</v>
      </c>
      <c r="DE27" s="11">
        <f>PRODUCT($C$96:$C120)</f>
        <v>3.2990314738494003E-5</v>
      </c>
      <c r="DF27" s="11">
        <f>PRODUCT($C$97:$C121)</f>
        <v>3.9453000239291703E-5</v>
      </c>
      <c r="DG27" s="11">
        <f>PRODUCT($C$98:$C122)</f>
        <v>4.8029650044832439E-5</v>
      </c>
      <c r="DH27" s="11">
        <f>PRODUCT($C$99:$C123)</f>
        <v>5.9639179768216883E-5</v>
      </c>
      <c r="DI27" s="11">
        <f>PRODUCT($C$100:$C124)</f>
        <v>7.5704163466649592E-5</v>
      </c>
      <c r="DJ27" s="11">
        <f>PRODUCT($C$101:$C125)</f>
        <v>9.8487401873043572E-5</v>
      </c>
      <c r="DK27" s="11">
        <f>PRODUCT($C$102:$C126)</f>
        <v>1.3169950041800696E-4</v>
      </c>
      <c r="DL27" s="11">
        <f>PRODUCT($C$103:$C127)</f>
        <v>1.8163135978413629E-4</v>
      </c>
      <c r="DM27" s="11">
        <f>PRODUCT($C$104:$C128)</f>
        <v>2.5935621621224285E-4</v>
      </c>
      <c r="DN27" s="11">
        <f>PRODUCT($C$105:$C129)</f>
        <v>3.8519744956275952E-4</v>
      </c>
      <c r="DO27" s="11">
        <f>PRODUCT($C$106:$C130)</f>
        <v>5.9825846857050299E-4</v>
      </c>
      <c r="DP27" s="11">
        <f>PRODUCT($C$107:$C131)</f>
        <v>9.7791739084463728E-4</v>
      </c>
      <c r="DQ27" s="11">
        <f>PRODUCT($C$108:$C132)</f>
        <v>1.6954787589445141E-3</v>
      </c>
      <c r="DR27" s="11">
        <f>PRODUCT($C$109:$C133)</f>
        <v>3.1477228969299781E-3</v>
      </c>
      <c r="DS27" s="11">
        <f>PRODUCT($C$110:$C134)</f>
        <v>6.33272528104441E-3</v>
      </c>
      <c r="DT27" s="11">
        <f>PRODUCT($C$111:$C135)</f>
        <v>1.4018831343783993E-2</v>
      </c>
      <c r="DU27" s="11">
        <f>PRODUCT($C$112:$C136)</f>
        <v>3.4845219999999989E-2</v>
      </c>
      <c r="DV27" s="11">
        <f>PRODUCT($C$113:$C137)</f>
        <v>9.9999999999999978E-2</v>
      </c>
    </row>
    <row r="28" spans="1:126" ht="16" x14ac:dyDescent="0.2">
      <c r="A28" s="30">
        <v>25</v>
      </c>
      <c r="B28" s="21">
        <f t="shared" si="2"/>
        <v>7.3890000000000002E-4</v>
      </c>
      <c r="C28" s="22">
        <f t="shared" si="3"/>
        <v>0.99926110000000001</v>
      </c>
      <c r="D28" s="21">
        <v>8.2100000000000001E-4</v>
      </c>
      <c r="E28" s="22">
        <f t="shared" si="4"/>
        <v>0.99917900000000004</v>
      </c>
      <c r="F28" s="23">
        <f t="shared" si="5"/>
        <v>732.87244659124042</v>
      </c>
      <c r="G28" s="23">
        <f t="shared" si="6"/>
        <v>991842.5315891736</v>
      </c>
      <c r="H28" s="23">
        <f t="shared" si="0"/>
        <v>385.66292776388792</v>
      </c>
      <c r="I28" s="23">
        <f t="shared" si="1"/>
        <v>534990.52775475034</v>
      </c>
      <c r="J28" s="23">
        <f>SUM(H28:$H$113)</f>
        <v>149692.85565989977</v>
      </c>
      <c r="K28" s="23">
        <f>SUM(I28:$I$113)</f>
        <v>15797191.701022062</v>
      </c>
      <c r="L28" s="23">
        <f>SUM(J28:$J$113)</f>
        <v>7248496.6624084571</v>
      </c>
      <c r="M28" s="31">
        <f>SUM(K28:$K$113)</f>
        <v>350495391.06460917</v>
      </c>
      <c r="N28" s="26">
        <f>SUM(AO$3:AO$113)</f>
        <v>53.43359602246889</v>
      </c>
      <c r="O28" s="27">
        <v>26</v>
      </c>
      <c r="P28" s="32">
        <f>PRODUCT($C$3:C28)</f>
        <v>0.99110965914258231</v>
      </c>
      <c r="Q28" s="11">
        <f>PRODUCT($C$4:C29)</f>
        <v>0.99078571142630323</v>
      </c>
      <c r="R28" s="11">
        <f>PRODUCT($C$5:C30)</f>
        <v>0.99030223906822235</v>
      </c>
      <c r="S28" s="11">
        <f>PRODUCT($C$6:C31)</f>
        <v>0.9896888910141215</v>
      </c>
      <c r="T28" s="11">
        <f>PRODUCT($C$7:C32)</f>
        <v>0.98898241334917636</v>
      </c>
      <c r="U28" s="11">
        <f>PRODUCT($C$8:C33)</f>
        <v>0.9881990116616689</v>
      </c>
      <c r="V28" s="11">
        <f>PRODUCT($C$9:C34)</f>
        <v>0.98734419062622003</v>
      </c>
      <c r="W28" s="11">
        <f>PRODUCT($C$10:C35)</f>
        <v>0.98640213793909748</v>
      </c>
      <c r="X28" s="11">
        <f>PRODUCT($C$11:C36)</f>
        <v>0.98536687802452894</v>
      </c>
      <c r="Y28" s="11">
        <f>PRODUCT($C$12:C37)</f>
        <v>0.98423248540348462</v>
      </c>
      <c r="Z28" s="11">
        <f>PRODUCT($C$13:$C38)</f>
        <v>0.98299308992547429</v>
      </c>
      <c r="AA28" s="11">
        <f>PRODUCT($C$14:$C39)</f>
        <v>0.98163758167857762</v>
      </c>
      <c r="AB28" s="11">
        <f>PRODUCT($C$15:$C40)</f>
        <v>0.98015935568900003</v>
      </c>
      <c r="AC28" s="11">
        <f>PRODUCT($C$16:$C41)</f>
        <v>0.9785748079142359</v>
      </c>
      <c r="AD28" s="11">
        <f>PRODUCT($C$17:$C42)</f>
        <v>0.97690731586839519</v>
      </c>
      <c r="AE28" s="11">
        <f>PRODUCT($C$18:$C43)</f>
        <v>0.97514935846519224</v>
      </c>
      <c r="AF28" s="11">
        <f>PRODUCT($C$19:$C44)</f>
        <v>0.97331892399151976</v>
      </c>
      <c r="AG28" s="11">
        <f>PRODUCT($C$20:$C45)</f>
        <v>0.97140761359400873</v>
      </c>
      <c r="AH28" s="11">
        <f>PRODUCT($C$21:$C46)</f>
        <v>0.96936520788486635</v>
      </c>
      <c r="AI28" s="11">
        <f>PRODUCT($C$22:$C47)</f>
        <v>0.96713498038175894</v>
      </c>
      <c r="AJ28" s="11">
        <f>PRODUCT($C$23:$C48)</f>
        <v>0.96468688820213344</v>
      </c>
      <c r="AK28" s="11">
        <f>PRODUCT($C$24:$C49)</f>
        <v>0.9620025864621865</v>
      </c>
      <c r="AL28" s="11">
        <f>PRODUCT($C$25:$C50)</f>
        <v>0.95906408974748003</v>
      </c>
      <c r="AM28" s="11">
        <f>PRODUCT($C$26:$C51)</f>
        <v>0.95585725733112192</v>
      </c>
      <c r="AN28" s="11">
        <f>PRODUCT($C$27:$C52)</f>
        <v>0.95236576493531955</v>
      </c>
      <c r="AO28" s="11">
        <f>PRODUCT($C$28:$C53)</f>
        <v>0.94861410897942067</v>
      </c>
      <c r="AP28" s="11">
        <f>PRODUCT($C$29:$C54)</f>
        <v>0.94459594101603528</v>
      </c>
      <c r="AQ28" s="11">
        <f>PRODUCT($C$30:$C55)</f>
        <v>0.94029592695753228</v>
      </c>
      <c r="AR28" s="11">
        <f>PRODUCT($C$31:$C56)</f>
        <v>0.93570110276768237</v>
      </c>
      <c r="AS28" s="11">
        <f>PRODUCT($C$32:$C57)</f>
        <v>0.93082176875055833</v>
      </c>
      <c r="AT28" s="11">
        <f>PRODUCT($C$33:$C58)</f>
        <v>0.92563899852402665</v>
      </c>
      <c r="AU28" s="11">
        <f>PRODUCT($C$34:$C59)</f>
        <v>0.9201120991338031</v>
      </c>
      <c r="AV28" s="11">
        <f>PRODUCT($C$35:$C60)</f>
        <v>0.91414952159524354</v>
      </c>
      <c r="AW28" s="11">
        <f>PRODUCT($C$36:$C61)</f>
        <v>0.90766342934395849</v>
      </c>
      <c r="AX28" s="11">
        <f>PRODUCT($C$37:$C62)</f>
        <v>0.90051944268183659</v>
      </c>
      <c r="AY28" s="11">
        <f>PRODUCT($C$38:$C63)</f>
        <v>0.89278585261546661</v>
      </c>
      <c r="AZ28" s="11">
        <f>PRODUCT($C$39:$C64)</f>
        <v>0.88462060261966491</v>
      </c>
      <c r="BA28" s="11">
        <f>PRODUCT($C$40:$C65)</f>
        <v>0.87590476428642838</v>
      </c>
      <c r="BB28" s="11">
        <f>PRODUCT($C$41:$C66)</f>
        <v>0.86651251657898221</v>
      </c>
      <c r="BC28" s="11">
        <f>PRODUCT($C$42:$C67)</f>
        <v>0.85633150606398645</v>
      </c>
      <c r="BD28" s="11">
        <f>PRODUCT($C$43:$C68)</f>
        <v>0.84527817774303493</v>
      </c>
      <c r="BE28" s="11">
        <f>PRODUCT($C$44:$C69)</f>
        <v>0.83335738108574497</v>
      </c>
      <c r="BF28" s="11">
        <f>PRODUCT($C$45:$C70)</f>
        <v>0.82052796529755612</v>
      </c>
      <c r="BG28" s="11">
        <f>PRODUCT($C$46:$C71)</f>
        <v>0.80669600334743041</v>
      </c>
      <c r="BH28" s="11">
        <f>PRODUCT($C$47:$C72)</f>
        <v>0.79178549757443084</v>
      </c>
      <c r="BI28" s="11">
        <f>PRODUCT($C$48:$C73)</f>
        <v>0.77576573018035255</v>
      </c>
      <c r="BJ28" s="11">
        <f>PRODUCT($C$49:$C74)</f>
        <v>0.75857719833445347</v>
      </c>
      <c r="BK28" s="11">
        <f>PRODUCT($C$50:$C75)</f>
        <v>0.7402168970089803</v>
      </c>
      <c r="BL28" s="11">
        <f>PRODUCT($C$51:$C76)</f>
        <v>0.72065502008409354</v>
      </c>
      <c r="BM28" s="11">
        <f>PRODUCT($C$52:$C77)</f>
        <v>0.69989418257306391</v>
      </c>
      <c r="BN28" s="11">
        <f>PRODUCT($C$53:$C78)</f>
        <v>0.67793220506877105</v>
      </c>
      <c r="BO28" s="11">
        <f>PRODUCT($C$54:$C79)</f>
        <v>0.65477594716243026</v>
      </c>
      <c r="BP28" s="11">
        <f>PRODUCT($C$55:$C80)</f>
        <v>0.63043299355367322</v>
      </c>
      <c r="BQ28" s="11">
        <f>PRODUCT($C$56:$C81)</f>
        <v>0.60492069106230129</v>
      </c>
      <c r="BR28" s="11">
        <f>PRODUCT($C$57:$C82)</f>
        <v>0.57823324166477352</v>
      </c>
      <c r="BS28" s="11">
        <f>PRODUCT($C$58:$C83)</f>
        <v>0.55038439698560726</v>
      </c>
      <c r="BT28" s="11">
        <f>PRODUCT($C$59:$C84)</f>
        <v>0.52143582450886772</v>
      </c>
      <c r="BU28" s="11">
        <f>PRODUCT($C$60:$C85)</f>
        <v>0.49153065680367569</v>
      </c>
      <c r="BV28" s="11">
        <f>PRODUCT($C$61:$C86)</f>
        <v>0.46082801745328211</v>
      </c>
      <c r="BW28" s="11">
        <f>PRODUCT($C$62:$C87)</f>
        <v>0.42956273471971312</v>
      </c>
      <c r="BX28" s="11">
        <f>PRODUCT($C$63:$C88)</f>
        <v>0.39795699601975715</v>
      </c>
      <c r="BY28" s="11">
        <f>PRODUCT($C$64:$C89)</f>
        <v>0.36614989834023254</v>
      </c>
      <c r="BZ28" s="11">
        <f>PRODUCT($C$65:$C90)</f>
        <v>0.33428736609980647</v>
      </c>
      <c r="CA28" s="11">
        <f>PRODUCT($C$66:$C91)</f>
        <v>0.30259680564117031</v>
      </c>
      <c r="CB28" s="11">
        <f>PRODUCT($C$67:$C92)</f>
        <v>0.27130124046658105</v>
      </c>
      <c r="CC28" s="11">
        <f>PRODUCT($C$68:$C93)</f>
        <v>0.24054685593348576</v>
      </c>
      <c r="CD28" s="11">
        <f>PRODUCT($C$69:$C94)</f>
        <v>0.21049726197763435</v>
      </c>
      <c r="CE28" s="11">
        <f>PRODUCT($C$70:$C95)</f>
        <v>0.18179450190917015</v>
      </c>
      <c r="CF28" s="11">
        <f>PRODUCT($C$71:$C96)</f>
        <v>0.15473035350814784</v>
      </c>
      <c r="CG28" s="11">
        <f>PRODUCT($C$72:$C97)</f>
        <v>0.12958691677067918</v>
      </c>
      <c r="CH28" s="11">
        <f>PRODUCT($C$73:$C98)</f>
        <v>0.10660227499620452</v>
      </c>
      <c r="CI28" s="11">
        <f>PRODUCT($C$74:$C99)</f>
        <v>8.5957541216163183E-2</v>
      </c>
      <c r="CJ28" s="11">
        <f>PRODUCT($C$75:$C100)</f>
        <v>6.7778493275751306E-2</v>
      </c>
      <c r="CK28" s="11">
        <f>PRODUCT($C$76:$C101)</f>
        <v>5.2117473896641828E-2</v>
      </c>
      <c r="CL28" s="11">
        <f>PRODUCT($C$77:$C102)</f>
        <v>3.8957174936168515E-2</v>
      </c>
      <c r="CM28" s="11">
        <f>PRODUCT($C$78:$C103)</f>
        <v>2.8202812838324893E-2</v>
      </c>
      <c r="CN28" s="11">
        <f>PRODUCT($C$79:$C104)</f>
        <v>1.9688773898241939E-2</v>
      </c>
      <c r="CO28" s="11">
        <f>PRODUCT($C$80:$C105)</f>
        <v>1.3186177106849602E-2</v>
      </c>
      <c r="CP28" s="11">
        <f>PRODUCT($C$81:$C106)</f>
        <v>8.4202288888456447E-3</v>
      </c>
      <c r="CQ28" s="11">
        <f>PRODUCT($C$82:$C107)</f>
        <v>5.0886406285413563E-3</v>
      </c>
      <c r="CR28" s="11">
        <f>PRODUCT($C$83:$C108)</f>
        <v>2.8839155012466912E-3</v>
      </c>
      <c r="CS28" s="11">
        <f>PRODUCT($C$84:$C109)</f>
        <v>1.5152115641578513E-3</v>
      </c>
      <c r="CT28" s="11">
        <f>PRODUCT($C$85:$C110)</f>
        <v>7.2717078140105331E-4</v>
      </c>
      <c r="CU28" s="11">
        <f>PRODUCT($C$86:$C111)</f>
        <v>3.1251515576664711E-4</v>
      </c>
      <c r="CV28" s="11">
        <f>PRODUCT($C$87:$C112)</f>
        <v>1.170281292841597E-4</v>
      </c>
      <c r="CW28" s="11">
        <f>PRODUCT($C$88:$C113)</f>
        <v>1.2658077534063647E-5</v>
      </c>
      <c r="CX28" s="11">
        <f>PRODUCT($C$89:$C114)</f>
        <v>1.3787969959950689E-5</v>
      </c>
      <c r="CY28" s="11">
        <f>PRODUCT($C$90:$C115)</f>
        <v>1.5134775823548738E-5</v>
      </c>
      <c r="CZ28" s="11">
        <f>PRODUCT($C$91:$C116)</f>
        <v>1.6753456231706928E-5</v>
      </c>
      <c r="DA28" s="11">
        <f>PRODUCT($C$92:$C117)</f>
        <v>1.8720175394435894E-5</v>
      </c>
      <c r="DB28" s="11">
        <f>PRODUCT($C$93:$C118)</f>
        <v>2.1140254670417703E-5</v>
      </c>
      <c r="DC28" s="11">
        <f>PRODUCT($C$94:$C119)</f>
        <v>2.4168944915268179E-5</v>
      </c>
      <c r="DD28" s="11">
        <f>PRODUCT($C$95:$C120)</f>
        <v>2.8033058084628931E-5</v>
      </c>
      <c r="DE28" s="11">
        <f>PRODUCT($C$96:$C121)</f>
        <v>3.2990314738494003E-5</v>
      </c>
      <c r="DF28" s="11">
        <f>PRODUCT($C$97:$C122)</f>
        <v>3.9453000239291703E-5</v>
      </c>
      <c r="DG28" s="11">
        <f>PRODUCT($C$98:$C123)</f>
        <v>4.8029650044832439E-5</v>
      </c>
      <c r="DH28" s="11">
        <f>PRODUCT($C$99:$C124)</f>
        <v>5.9639179768216883E-5</v>
      </c>
      <c r="DI28" s="11">
        <f>PRODUCT($C$100:$C125)</f>
        <v>7.5704163466649592E-5</v>
      </c>
      <c r="DJ28" s="11">
        <f>PRODUCT($C$101:$C126)</f>
        <v>9.8487401873043572E-5</v>
      </c>
      <c r="DK28" s="11">
        <f>PRODUCT($C$102:$C127)</f>
        <v>1.3169950041800696E-4</v>
      </c>
      <c r="DL28" s="11">
        <f>PRODUCT($C$103:$C128)</f>
        <v>1.8163135978413629E-4</v>
      </c>
      <c r="DM28" s="11">
        <f>PRODUCT($C$104:$C129)</f>
        <v>2.5935621621224285E-4</v>
      </c>
      <c r="DN28" s="11">
        <f>PRODUCT($C$105:$C130)</f>
        <v>3.8519744956275952E-4</v>
      </c>
      <c r="DO28" s="11">
        <f>PRODUCT($C$106:$C131)</f>
        <v>5.9825846857050299E-4</v>
      </c>
      <c r="DP28" s="11">
        <f>PRODUCT($C$107:$C132)</f>
        <v>9.7791739084463728E-4</v>
      </c>
      <c r="DQ28" s="11">
        <f>PRODUCT($C$108:$C133)</f>
        <v>1.6954787589445141E-3</v>
      </c>
      <c r="DR28" s="11">
        <f>PRODUCT($C$109:$C134)</f>
        <v>3.1477228969299781E-3</v>
      </c>
      <c r="DS28" s="11">
        <f>PRODUCT($C$110:$C135)</f>
        <v>6.33272528104441E-3</v>
      </c>
      <c r="DT28" s="11">
        <f>PRODUCT($C$111:$C136)</f>
        <v>1.4018831343783993E-2</v>
      </c>
      <c r="DU28" s="11">
        <f>PRODUCT($C$112:$C137)</f>
        <v>3.4845219999999989E-2</v>
      </c>
      <c r="DV28" s="11">
        <f>PRODUCT($C$113:$C138)</f>
        <v>9.9999999999999978E-2</v>
      </c>
    </row>
    <row r="29" spans="1:126" ht="16" x14ac:dyDescent="0.2">
      <c r="A29" s="30">
        <v>26</v>
      </c>
      <c r="B29" s="21">
        <f t="shared" si="2"/>
        <v>7.9650000000000001E-4</v>
      </c>
      <c r="C29" s="22">
        <f t="shared" si="3"/>
        <v>0.99920350000000002</v>
      </c>
      <c r="D29" s="21">
        <v>8.8500000000000004E-4</v>
      </c>
      <c r="E29" s="22">
        <f t="shared" si="4"/>
        <v>0.99911499999999998</v>
      </c>
      <c r="F29" s="23">
        <f t="shared" si="5"/>
        <v>789.41884350706687</v>
      </c>
      <c r="G29" s="23">
        <f t="shared" si="6"/>
        <v>991109.65914258233</v>
      </c>
      <c r="H29" s="23">
        <f t="shared" si="0"/>
        <v>405.28741969936533</v>
      </c>
      <c r="I29" s="23">
        <f t="shared" si="1"/>
        <v>521556.31536955357</v>
      </c>
      <c r="J29" s="23">
        <f>SUM(H29:$H$113)</f>
        <v>149307.19273213588</v>
      </c>
      <c r="K29" s="23">
        <f>SUM(I29:$I$113)</f>
        <v>15262201.173267312</v>
      </c>
      <c r="L29" s="23">
        <f>SUM(J29:$J$113)</f>
        <v>7098803.8067485569</v>
      </c>
      <c r="M29" s="31">
        <f>SUM(K29:$K$113)</f>
        <v>334698199.3635872</v>
      </c>
      <c r="N29" s="26">
        <f>SUM(AP$3:AP$113)</f>
        <v>52.473112205009159</v>
      </c>
      <c r="O29" s="27">
        <v>27</v>
      </c>
      <c r="P29" s="32">
        <f>PRODUCT($C$3:C29)</f>
        <v>0.99032024029907528</v>
      </c>
      <c r="Q29" s="11">
        <f>PRODUCT($C$4:C30)</f>
        <v>0.98995999061440054</v>
      </c>
      <c r="R29" s="11">
        <f>PRODUCT($C$5:C31)</f>
        <v>0.98944216157359155</v>
      </c>
      <c r="S29" s="11">
        <f>PRODUCT($C$6:C32)</f>
        <v>0.98879104525219352</v>
      </c>
      <c r="T29" s="11">
        <f>PRODUCT($C$7:C33)</f>
        <v>0.98803803404266921</v>
      </c>
      <c r="U29" s="11">
        <f>PRODUCT($C$8:C34)</f>
        <v>0.98719668140414041</v>
      </c>
      <c r="V29" s="11">
        <f>PRODUCT($C$9:C35)</f>
        <v>0.98626986141239958</v>
      </c>
      <c r="W29" s="11">
        <f>PRODUCT($C$10:C36)</f>
        <v>0.98524360862808802</v>
      </c>
      <c r="X29" s="11">
        <f>PRODUCT($C$11:C37)</f>
        <v>0.98411378696574514</v>
      </c>
      <c r="Y29" s="11">
        <f>PRODUCT($C$12:C38)</f>
        <v>0.98287542565261032</v>
      </c>
      <c r="Z29" s="11">
        <f>PRODUCT($C$13:$C39)</f>
        <v>0.98152361355534479</v>
      </c>
      <c r="AA29" s="11">
        <f>PRODUCT($C$14:$C40)</f>
        <v>0.98004379490096438</v>
      </c>
      <c r="AB29" s="11">
        <f>PRODUCT($C$15:$C41)</f>
        <v>0.97844005816318602</v>
      </c>
      <c r="AC29" s="11">
        <f>PRODUCT($C$16:$C42)</f>
        <v>0.97673498941787629</v>
      </c>
      <c r="AD29" s="11">
        <f>PRODUCT($C$17:$C43)</f>
        <v>0.9749255616874245</v>
      </c>
      <c r="AE29" s="11">
        <f>PRODUCT($C$18:$C44)</f>
        <v>0.97301758445265152</v>
      </c>
      <c r="AF29" s="11">
        <f>PRODUCT($C$19:$C45)</f>
        <v>0.97100982217624221</v>
      </c>
      <c r="AG29" s="11">
        <f>PRODUCT($C$20:$C46)</f>
        <v>0.96889409639383428</v>
      </c>
      <c r="AH29" s="11">
        <f>PRODUCT($C$21:$C47)</f>
        <v>0.96662665423607075</v>
      </c>
      <c r="AI29" s="11">
        <f>PRODUCT($C$22:$C48)</f>
        <v>0.96415987975510864</v>
      </c>
      <c r="AJ29" s="11">
        <f>PRODUCT($C$23:$C49)</f>
        <v>0.96146232580962898</v>
      </c>
      <c r="AK29" s="11">
        <f>PRODUCT($C$24:$C50)</f>
        <v>0.95851080567410474</v>
      </c>
      <c r="AL29" s="11">
        <f>PRODUCT($C$25:$C51)</f>
        <v>0.95528259594801468</v>
      </c>
      <c r="AM29" s="11">
        <f>PRODUCT($C$26:$C52)</f>
        <v>0.95175720321152579</v>
      </c>
      <c r="AN29" s="11">
        <f>PRODUCT($C$27:$C53)</f>
        <v>0.94796354942348249</v>
      </c>
      <c r="AO29" s="11">
        <f>PRODUCT($C$28:$C54)</f>
        <v>0.94389797907521866</v>
      </c>
      <c r="AP29" s="11">
        <f>PRODUCT($C$29:$C55)</f>
        <v>0.93954698125171043</v>
      </c>
      <c r="AQ29" s="11">
        <f>PRODUCT($C$30:$C56)</f>
        <v>0.93492128946863573</v>
      </c>
      <c r="AR29" s="11">
        <f>PRODUCT($C$31:$C57)</f>
        <v>0.93001335004439867</v>
      </c>
      <c r="AS29" s="11">
        <f>PRODUCT($C$32:$C58)</f>
        <v>0.92479925882456526</v>
      </c>
      <c r="AT29" s="11">
        <f>PRODUCT($C$33:$C59)</f>
        <v>0.91923348409034056</v>
      </c>
      <c r="AU29" s="11">
        <f>PRODUCT($C$34:$C60)</f>
        <v>0.91322229973548918</v>
      </c>
      <c r="AV29" s="11">
        <f>PRODUCT($C$35:$C61)</f>
        <v>0.90667580076648946</v>
      </c>
      <c r="AW29" s="11">
        <f>PRODUCT($C$36:$C62)</f>
        <v>0.89946178259640641</v>
      </c>
      <c r="AX29" s="11">
        <f>PRODUCT($C$37:$C63)</f>
        <v>0.89165049684669595</v>
      </c>
      <c r="AY29" s="11">
        <f>PRODUCT($C$38:$C64)</f>
        <v>0.88340088773277281</v>
      </c>
      <c r="AZ29" s="11">
        <f>PRODUCT($C$39:$C65)</f>
        <v>0.87459537425429679</v>
      </c>
      <c r="BA29" s="11">
        <f>PRODUCT($C$40:$C66)</f>
        <v>0.86510564685706459</v>
      </c>
      <c r="BB29" s="11">
        <f>PRODUCT($C$41:$C67)</f>
        <v>0.85482941496919951</v>
      </c>
      <c r="BC29" s="11">
        <f>PRODUCT($C$42:$C68)</f>
        <v>0.84368897024106015</v>
      </c>
      <c r="BD29" s="11">
        <f>PRODUCT($C$43:$C69)</f>
        <v>0.8316668323024744</v>
      </c>
      <c r="BE29" s="11">
        <f>PRODUCT($C$44:$C70)</f>
        <v>0.81873420911261907</v>
      </c>
      <c r="BF29" s="11">
        <f>PRODUCT($C$45:$C71)</f>
        <v>0.8047821977490891</v>
      </c>
      <c r="BG29" s="11">
        <f>PRODUCT($C$46:$C72)</f>
        <v>0.78973675259945708</v>
      </c>
      <c r="BH29" s="11">
        <f>PRODUCT($C$47:$C73)</f>
        <v>0.77357411441601986</v>
      </c>
      <c r="BI29" s="11">
        <f>PRODUCT($C$48:$C74)</f>
        <v>0.75624366315693692</v>
      </c>
      <c r="BJ29" s="11">
        <f>PRODUCT($C$49:$C75)</f>
        <v>0.73774264800903822</v>
      </c>
      <c r="BK29" s="11">
        <f>PRODUCT($C$50:$C76)</f>
        <v>0.71803925855769424</v>
      </c>
      <c r="BL29" s="11">
        <f>PRODUCT($C$51:$C77)</f>
        <v>0.69713456980059685</v>
      </c>
      <c r="BM29" s="11">
        <f>PRODUCT($C$52:$C78)</f>
        <v>0.67502428266834913</v>
      </c>
      <c r="BN29" s="11">
        <f>PRODUCT($C$53:$C79)</f>
        <v>0.65174931082426646</v>
      </c>
      <c r="BO29" s="11">
        <f>PRODUCT($C$54:$C80)</f>
        <v>0.62729873288292193</v>
      </c>
      <c r="BP29" s="11">
        <f>PRODUCT($C$55:$C81)</f>
        <v>0.60168732947650438</v>
      </c>
      <c r="BQ29" s="11">
        <f>PRODUCT($C$56:$C82)</f>
        <v>0.57492811827874135</v>
      </c>
      <c r="BR29" s="11">
        <f>PRODUCT($C$57:$C83)</f>
        <v>0.54703883039009071</v>
      </c>
      <c r="BS29" s="11">
        <f>PRODUCT($C$58:$C84)</f>
        <v>0.51806208258071296</v>
      </c>
      <c r="BT29" s="11">
        <f>PRODUCT($C$59:$C85)</f>
        <v>0.48812921550552868</v>
      </c>
      <c r="BU29" s="11">
        <f>PRODUCT($C$60:$C86)</f>
        <v>0.45737733725859181</v>
      </c>
      <c r="BV29" s="11">
        <f>PRODUCT($C$61:$C87)</f>
        <v>0.42605080162573872</v>
      </c>
      <c r="BW29" s="11">
        <f>PRODUCT($C$62:$C88)</f>
        <v>0.3943610566037225</v>
      </c>
      <c r="BX29" s="11">
        <f>PRODUCT($C$63:$C89)</f>
        <v>0.36254379783644902</v>
      </c>
      <c r="BY29" s="11">
        <f>PRODUCT($C$64:$C90)</f>
        <v>0.33077333730736547</v>
      </c>
      <c r="BZ29" s="11">
        <f>PRODUCT($C$65:$C91)</f>
        <v>0.29916753656220013</v>
      </c>
      <c r="CA29" s="11">
        <f>PRODUCT($C$66:$C92)</f>
        <v>0.26795634034274435</v>
      </c>
      <c r="CB29" s="11">
        <f>PRODUCT($C$67:$C93)</f>
        <v>0.23730358672962026</v>
      </c>
      <c r="CC29" s="11">
        <f>PRODUCT($C$68:$C94)</f>
        <v>0.20738956460070135</v>
      </c>
      <c r="CD29" s="11">
        <f>PRODUCT($C$69:$C95)</f>
        <v>0.17886710140382711</v>
      </c>
      <c r="CE29" s="11">
        <f>PRODUCT($C$70:$C96)</f>
        <v>0.15201525357603432</v>
      </c>
      <c r="CF29" s="11">
        <f>PRODUCT($C$71:$C97)</f>
        <v>0.12710016975523322</v>
      </c>
      <c r="CG29" s="11">
        <f>PRODUCT($C$72:$C98)</f>
        <v>0.10436116470873182</v>
      </c>
      <c r="CH29" s="11">
        <f>PRODUCT($C$73:$C99)</f>
        <v>8.3980483385174942E-2</v>
      </c>
      <c r="CI29" s="11">
        <f>PRODUCT($C$74:$C100)</f>
        <v>6.6072854270316325E-2</v>
      </c>
      <c r="CJ29" s="11">
        <f>PRODUCT($C$75:$C101)</f>
        <v>5.0686051840828396E-2</v>
      </c>
      <c r="CK29" s="11">
        <f>PRODUCT($C$76:$C102)</f>
        <v>3.7789979017905984E-2</v>
      </c>
      <c r="CL29" s="11">
        <f>PRODUCT($C$77:$C103)</f>
        <v>2.7282340714032779E-2</v>
      </c>
      <c r="CM29" s="11">
        <f>PRODUCT($C$78:$C104)</f>
        <v>1.8989156944296585E-2</v>
      </c>
      <c r="CN29" s="11">
        <f>PRODUCT($C$79:$C105)</f>
        <v>1.2676904530481987E-2</v>
      </c>
      <c r="CO29" s="11">
        <f>PRODUCT($C$80:$C106)</f>
        <v>8.0668798776854581E-3</v>
      </c>
      <c r="CP29" s="11">
        <f>PRODUCT($C$81:$C107)</f>
        <v>4.8566154083939462E-3</v>
      </c>
      <c r="CQ29" s="11">
        <f>PRODUCT($C$82:$C108)</f>
        <v>2.7409280867793794E-3</v>
      </c>
      <c r="CR29" s="11">
        <f>PRODUCT($C$83:$C109)</f>
        <v>1.4334692337369759E-3</v>
      </c>
      <c r="CS29" s="11">
        <f>PRODUCT($C$84:$C110)</f>
        <v>6.8446636835586979E-4</v>
      </c>
      <c r="CT29" s="11">
        <f>PRODUCT($C$85:$C111)</f>
        <v>2.9255331269508378E-4</v>
      </c>
      <c r="CU29" s="11">
        <f>PRODUCT($C$86:$C112)</f>
        <v>1.0889659356023087E-4</v>
      </c>
      <c r="CV29" s="11">
        <f>PRODUCT($C$87:$C113)</f>
        <v>1.1702812928415968E-5</v>
      </c>
      <c r="CW29" s="11">
        <f>PRODUCT($C$88:$C114)</f>
        <v>1.2658077534063647E-5</v>
      </c>
      <c r="CX29" s="11">
        <f>PRODUCT($C$89:$C115)</f>
        <v>1.3787969959950689E-5</v>
      </c>
      <c r="CY29" s="11">
        <f>PRODUCT($C$90:$C116)</f>
        <v>1.5134775823548738E-5</v>
      </c>
      <c r="CZ29" s="11">
        <f>PRODUCT($C$91:$C117)</f>
        <v>1.6753456231706928E-5</v>
      </c>
      <c r="DA29" s="11">
        <f>PRODUCT($C$92:$C118)</f>
        <v>1.8720175394435894E-5</v>
      </c>
      <c r="DB29" s="11">
        <f>PRODUCT($C$93:$C119)</f>
        <v>2.1140254670417703E-5</v>
      </c>
      <c r="DC29" s="11">
        <f>PRODUCT($C$94:$C120)</f>
        <v>2.4168944915268179E-5</v>
      </c>
      <c r="DD29" s="11">
        <f>PRODUCT($C$95:$C121)</f>
        <v>2.8033058084628931E-5</v>
      </c>
      <c r="DE29" s="11">
        <f>PRODUCT($C$96:$C122)</f>
        <v>3.2990314738494003E-5</v>
      </c>
      <c r="DF29" s="11">
        <f>PRODUCT($C$97:$C123)</f>
        <v>3.9453000239291703E-5</v>
      </c>
      <c r="DG29" s="11">
        <f>PRODUCT($C$98:$C124)</f>
        <v>4.8029650044832439E-5</v>
      </c>
      <c r="DH29" s="11">
        <f>PRODUCT($C$99:$C125)</f>
        <v>5.9639179768216883E-5</v>
      </c>
      <c r="DI29" s="11">
        <f>PRODUCT($C$100:$C126)</f>
        <v>7.5704163466649592E-5</v>
      </c>
      <c r="DJ29" s="11">
        <f>PRODUCT($C$101:$C127)</f>
        <v>9.8487401873043572E-5</v>
      </c>
      <c r="DK29" s="11">
        <f>PRODUCT($C$102:$C128)</f>
        <v>1.3169950041800696E-4</v>
      </c>
      <c r="DL29" s="11">
        <f>PRODUCT($C$103:$C129)</f>
        <v>1.8163135978413629E-4</v>
      </c>
      <c r="DM29" s="11">
        <f>PRODUCT($C$104:$C130)</f>
        <v>2.5935621621224285E-4</v>
      </c>
      <c r="DN29" s="11">
        <f>PRODUCT($C$105:$C131)</f>
        <v>3.8519744956275952E-4</v>
      </c>
      <c r="DO29" s="11">
        <f>PRODUCT($C$106:$C132)</f>
        <v>5.9825846857050299E-4</v>
      </c>
      <c r="DP29" s="11">
        <f>PRODUCT($C$107:$C133)</f>
        <v>9.7791739084463728E-4</v>
      </c>
      <c r="DQ29" s="11">
        <f>PRODUCT($C$108:$C134)</f>
        <v>1.6954787589445141E-3</v>
      </c>
      <c r="DR29" s="11">
        <f>PRODUCT($C$109:$C135)</f>
        <v>3.1477228969299781E-3</v>
      </c>
      <c r="DS29" s="11">
        <f>PRODUCT($C$110:$C136)</f>
        <v>6.33272528104441E-3</v>
      </c>
      <c r="DT29" s="11">
        <f>PRODUCT($C$111:$C137)</f>
        <v>1.4018831343783993E-2</v>
      </c>
      <c r="DU29" s="11">
        <f>PRODUCT($C$112:$C138)</f>
        <v>3.4845219999999989E-2</v>
      </c>
      <c r="DV29" s="11">
        <f>PRODUCT($C$113:$C139)</f>
        <v>9.9999999999999978E-2</v>
      </c>
    </row>
    <row r="30" spans="1:126" ht="16" x14ac:dyDescent="0.2">
      <c r="A30" s="30">
        <v>27</v>
      </c>
      <c r="B30" s="21">
        <f t="shared" si="2"/>
        <v>8.3339999999999998E-4</v>
      </c>
      <c r="C30" s="22">
        <f t="shared" si="3"/>
        <v>0.99916660000000002</v>
      </c>
      <c r="D30" s="21">
        <v>9.2599999999999996E-4</v>
      </c>
      <c r="E30" s="22">
        <f t="shared" si="4"/>
        <v>0.99907400000000002</v>
      </c>
      <c r="F30" s="23">
        <f t="shared" si="5"/>
        <v>825.33288826524927</v>
      </c>
      <c r="G30" s="23">
        <f t="shared" si="6"/>
        <v>990320.24029907526</v>
      </c>
      <c r="H30" s="23">
        <f t="shared" si="0"/>
        <v>413.39090782155296</v>
      </c>
      <c r="I30" s="23">
        <f t="shared" si="1"/>
        <v>508430.14220913342</v>
      </c>
      <c r="J30" s="23">
        <f>SUM(H30:$H$113)</f>
        <v>148901.90531243652</v>
      </c>
      <c r="K30" s="23">
        <f>SUM(I30:$I$113)</f>
        <v>14740644.857897758</v>
      </c>
      <c r="L30" s="23">
        <f>SUM(J30:$J$113)</f>
        <v>6949496.6140164211</v>
      </c>
      <c r="M30" s="31">
        <f>SUM(K30:$K$113)</f>
        <v>319435998.19031984</v>
      </c>
      <c r="N30" s="26">
        <f>SUM(AQ$3:AQ$113)</f>
        <v>51.514945262465972</v>
      </c>
      <c r="O30" s="27">
        <v>28</v>
      </c>
      <c r="P30" s="32">
        <f>PRODUCT($C$3:C30)</f>
        <v>0.98949490741081003</v>
      </c>
      <c r="Q30" s="11">
        <f>PRODUCT($C$4:C31)</f>
        <v>0.98910021036255191</v>
      </c>
      <c r="R30" s="11">
        <f>PRODUCT($C$5:C32)</f>
        <v>0.98854453964461197</v>
      </c>
      <c r="S30" s="11">
        <f>PRODUCT($C$6:C33)</f>
        <v>0.98784684868308226</v>
      </c>
      <c r="T30" s="11">
        <f>PRODUCT($C$7:C34)</f>
        <v>0.98703586706473967</v>
      </c>
      <c r="U30" s="11">
        <f>PRODUCT($C$8:C35)</f>
        <v>0.98612251269510454</v>
      </c>
      <c r="V30" s="11">
        <f>PRODUCT($C$9:C36)</f>
        <v>0.98511148746017074</v>
      </c>
      <c r="W30" s="11">
        <f>PRODUCT($C$10:C37)</f>
        <v>0.98399067433099574</v>
      </c>
      <c r="X30" s="11">
        <f>PRODUCT($C$11:C38)</f>
        <v>0.98275689087627671</v>
      </c>
      <c r="Y30" s="11">
        <f>PRODUCT($C$12:C39)</f>
        <v>0.98140612517880232</v>
      </c>
      <c r="Z30" s="11">
        <f>PRODUCT($C$13:$C40)</f>
        <v>0.9799300118163764</v>
      </c>
      <c r="AA30" s="11">
        <f>PRODUCT($C$14:$C41)</f>
        <v>0.97832470008032857</v>
      </c>
      <c r="AB30" s="11">
        <f>PRODUCT($C$15:$C42)</f>
        <v>0.97660049300983331</v>
      </c>
      <c r="AC30" s="11">
        <f>PRODUCT($C$16:$C43)</f>
        <v>0.97475358481834318</v>
      </c>
      <c r="AD30" s="11">
        <f>PRODUCT($C$17:$C44)</f>
        <v>0.9727942769170197</v>
      </c>
      <c r="AE30" s="11">
        <f>PRODUCT($C$18:$C45)</f>
        <v>0.97070919753529594</v>
      </c>
      <c r="AF30" s="11">
        <f>PRODUCT($C$19:$C46)</f>
        <v>0.9684973342613612</v>
      </c>
      <c r="AG30" s="11">
        <f>PRODUCT($C$20:$C47)</f>
        <v>0.96615687368211201</v>
      </c>
      <c r="AH30" s="11">
        <f>PRODUCT($C$21:$C48)</f>
        <v>0.96365311732230974</v>
      </c>
      <c r="AI30" s="11">
        <f>PRODUCT($C$22:$C49)</f>
        <v>0.96093707894103919</v>
      </c>
      <c r="AJ30" s="11">
        <f>PRODUCT($C$23:$C50)</f>
        <v>0.95797250600563777</v>
      </c>
      <c r="AK30" s="11">
        <f>PRODUCT($C$24:$C51)</f>
        <v>0.95473149341841235</v>
      </c>
      <c r="AL30" s="11">
        <f>PRODUCT($C$25:$C52)</f>
        <v>0.9511850067809553</v>
      </c>
      <c r="AM30" s="11">
        <f>PRODUCT($C$26:$C53)</f>
        <v>0.94735780071540077</v>
      </c>
      <c r="AN30" s="11">
        <f>PRODUCT($C$27:$C54)</f>
        <v>0.94325065384116868</v>
      </c>
      <c r="AO30" s="11">
        <f>PRODUCT($C$28:$C55)</f>
        <v>0.93885274998726376</v>
      </c>
      <c r="AP30" s="11">
        <f>PRODUCT($C$29:$C56)</f>
        <v>0.93417662466157381</v>
      </c>
      <c r="AQ30" s="11">
        <f>PRODUCT($C$30:$C57)</f>
        <v>0.92923827691847161</v>
      </c>
      <c r="AR30" s="11">
        <f>PRODUCT($C$31:$C58)</f>
        <v>0.92399607066827638</v>
      </c>
      <c r="AS30" s="11">
        <f>PRODUCT($C$32:$C59)</f>
        <v>0.91839955547357344</v>
      </c>
      <c r="AT30" s="11">
        <f>PRODUCT($C$33:$C60)</f>
        <v>0.91235026376147199</v>
      </c>
      <c r="AU30" s="11">
        <f>PRODUCT($C$34:$C61)</f>
        <v>0.9057561595017718</v>
      </c>
      <c r="AV30" s="11">
        <f>PRODUCT($C$35:$C62)</f>
        <v>0.89848307823076345</v>
      </c>
      <c r="AW30" s="11">
        <f>PRODUCT($C$36:$C63)</f>
        <v>0.89060325333814916</v>
      </c>
      <c r="AX30" s="11">
        <f>PRODUCT($C$37:$C64)</f>
        <v>0.88227746682384356</v>
      </c>
      <c r="AY30" s="11">
        <f>PRODUCT($C$38:$C65)</f>
        <v>0.87338948215227485</v>
      </c>
      <c r="AZ30" s="11">
        <f>PRODUCT($C$39:$C66)</f>
        <v>0.86381240042557816</v>
      </c>
      <c r="BA30" s="11">
        <f>PRODUCT($C$40:$C67)</f>
        <v>0.8534415139310555</v>
      </c>
      <c r="BB30" s="11">
        <f>PRODUCT($C$41:$C68)</f>
        <v>0.84220905541836022</v>
      </c>
      <c r="BC30" s="11">
        <f>PRODUCT($C$42:$C69)</f>
        <v>0.83010321549106247</v>
      </c>
      <c r="BD30" s="11">
        <f>PRODUCT($C$43:$C70)</f>
        <v>0.81707332489601314</v>
      </c>
      <c r="BE30" s="11">
        <f>PRODUCT($C$44:$C71)</f>
        <v>0.80302286338658968</v>
      </c>
      <c r="BF30" s="11">
        <f>PRODUCT($C$45:$C72)</f>
        <v>0.78786318112759024</v>
      </c>
      <c r="BG30" s="11">
        <f>PRODUCT($C$46:$C73)</f>
        <v>0.77157249139496853</v>
      </c>
      <c r="BH30" s="11">
        <f>PRODUCT($C$47:$C74)</f>
        <v>0.75410719918415214</v>
      </c>
      <c r="BI30" s="11">
        <f>PRODUCT($C$48:$C75)</f>
        <v>0.73547320407523264</v>
      </c>
      <c r="BJ30" s="11">
        <f>PRODUCT($C$49:$C76)</f>
        <v>0.71563914053203936</v>
      </c>
      <c r="BK30" s="11">
        <f>PRODUCT($C$50:$C77)</f>
        <v>0.69460418045259165</v>
      </c>
      <c r="BL30" s="11">
        <f>PRODUCT($C$51:$C78)</f>
        <v>0.67236272942421638</v>
      </c>
      <c r="BM30" s="11">
        <f>PRODUCT($C$52:$C79)</f>
        <v>0.64895369733041697</v>
      </c>
      <c r="BN30" s="11">
        <f>PRODUCT($C$53:$C80)</f>
        <v>0.62439910722004377</v>
      </c>
      <c r="BO30" s="11">
        <f>PRODUCT($C$54:$C81)</f>
        <v>0.59869598074927921</v>
      </c>
      <c r="BP30" s="11">
        <f>PRODUCT($C$55:$C82)</f>
        <v>0.57185506999372981</v>
      </c>
      <c r="BQ30" s="11">
        <f>PRODUCT($C$56:$C83)</f>
        <v>0.54391201113946352</v>
      </c>
      <c r="BR30" s="11">
        <f>PRODUCT($C$57:$C84)</f>
        <v>0.51491299040553795</v>
      </c>
      <c r="BS30" s="11">
        <f>PRODUCT($C$58:$C85)</f>
        <v>0.48497097066828643</v>
      </c>
      <c r="BT30" s="11">
        <f>PRODUCT($C$59:$C86)</f>
        <v>0.45421224034702873</v>
      </c>
      <c r="BU30" s="11">
        <f>PRODUCT($C$60:$C87)</f>
        <v>0.42286053322316508</v>
      </c>
      <c r="BV30" s="11">
        <f>PRODUCT($C$61:$C88)</f>
        <v>0.39113691834935321</v>
      </c>
      <c r="BW30" s="11">
        <f>PRODUCT($C$62:$C89)</f>
        <v>0.35926785207919876</v>
      </c>
      <c r="BX30" s="11">
        <f>PRODUCT($C$63:$C90)</f>
        <v>0.32751564994022631</v>
      </c>
      <c r="BY30" s="11">
        <f>PRODUCT($C$64:$C91)</f>
        <v>0.29602268741785842</v>
      </c>
      <c r="BZ30" s="11">
        <f>PRODUCT($C$65:$C92)</f>
        <v>0.26491964472890817</v>
      </c>
      <c r="CA30" s="11">
        <f>PRODUCT($C$66:$C93)</f>
        <v>0.23437784707847192</v>
      </c>
      <c r="CB30" s="11">
        <f>PRODUCT($C$67:$C94)</f>
        <v>0.20459335184014665</v>
      </c>
      <c r="CC30" s="11">
        <f>PRODUCT($C$68:$C95)</f>
        <v>0.17622637906554156</v>
      </c>
      <c r="CD30" s="11">
        <f>PRODUCT($C$69:$C96)</f>
        <v>0.14956738235075012</v>
      </c>
      <c r="CE30" s="11">
        <f>PRODUCT($C$70:$C97)</f>
        <v>0.12486990494648723</v>
      </c>
      <c r="CF30" s="11">
        <f>PRODUCT($C$71:$C98)</f>
        <v>0.10235849483020421</v>
      </c>
      <c r="CG30" s="11">
        <f>PRODUCT($C$72:$C99)</f>
        <v>8.2214953284920081E-2</v>
      </c>
      <c r="CH30" s="11">
        <f>PRODUCT($C$73:$C100)</f>
        <v>6.4553152192957347E-2</v>
      </c>
      <c r="CI30" s="11">
        <f>PRODUCT($C$74:$C101)</f>
        <v>4.9410542414859114E-2</v>
      </c>
      <c r="CJ30" s="11">
        <f>PRODUCT($C$75:$C102)</f>
        <v>3.6752065907185494E-2</v>
      </c>
      <c r="CK30" s="11">
        <f>PRODUCT($C$76:$C103)</f>
        <v>2.6464934503899654E-2</v>
      </c>
      <c r="CL30" s="11">
        <f>PRODUCT($C$77:$C104)</f>
        <v>1.8369396435611411E-2</v>
      </c>
      <c r="CM30" s="11">
        <f>PRODUCT($C$78:$C105)</f>
        <v>1.2226445940276743E-2</v>
      </c>
      <c r="CN30" s="11">
        <f>PRODUCT($C$79:$C106)</f>
        <v>7.7553232631134518E-3</v>
      </c>
      <c r="CO30" s="11">
        <f>PRODUCT($C$80:$C107)</f>
        <v>4.6528109424114799E-3</v>
      </c>
      <c r="CP30" s="11">
        <f>PRODUCT($C$81:$C108)</f>
        <v>2.6159508110849268E-3</v>
      </c>
      <c r="CQ30" s="11">
        <f>PRODUCT($C$82:$C109)</f>
        <v>1.3623963956590631E-3</v>
      </c>
      <c r="CR30" s="11">
        <f>PRODUCT($C$83:$C110)</f>
        <v>6.475409136090808E-4</v>
      </c>
      <c r="CS30" s="11">
        <f>PRODUCT($C$84:$C111)</f>
        <v>2.7537259281110209E-4</v>
      </c>
      <c r="CT30" s="11">
        <f>PRODUCT($C$85:$C112)</f>
        <v>1.0194084542588987E-4</v>
      </c>
      <c r="CU30" s="11">
        <f>PRODUCT($C$86:$C113)</f>
        <v>1.0889659356023084E-5</v>
      </c>
      <c r="CV30" s="11">
        <f>PRODUCT($C$87:$C114)</f>
        <v>1.1702812928415968E-5</v>
      </c>
      <c r="CW30" s="11">
        <f>PRODUCT($C$88:$C115)</f>
        <v>1.2658077534063647E-5</v>
      </c>
      <c r="CX30" s="11">
        <f>PRODUCT($C$89:$C116)</f>
        <v>1.3787969959950689E-5</v>
      </c>
      <c r="CY30" s="11">
        <f>PRODUCT($C$90:$C117)</f>
        <v>1.5134775823548738E-5</v>
      </c>
      <c r="CZ30" s="11">
        <f>PRODUCT($C$91:$C118)</f>
        <v>1.6753456231706928E-5</v>
      </c>
      <c r="DA30" s="11">
        <f>PRODUCT($C$92:$C119)</f>
        <v>1.8720175394435894E-5</v>
      </c>
      <c r="DB30" s="11">
        <f>PRODUCT($C$93:$C120)</f>
        <v>2.1140254670417703E-5</v>
      </c>
      <c r="DC30" s="11">
        <f>PRODUCT($C$94:$C121)</f>
        <v>2.4168944915268179E-5</v>
      </c>
      <c r="DD30" s="11">
        <f>PRODUCT($C$95:$C122)</f>
        <v>2.8033058084628931E-5</v>
      </c>
      <c r="DE30" s="11">
        <f>PRODUCT($C$96:$C123)</f>
        <v>3.2990314738494003E-5</v>
      </c>
      <c r="DF30" s="11">
        <f>PRODUCT($C$97:$C124)</f>
        <v>3.9453000239291703E-5</v>
      </c>
      <c r="DG30" s="11">
        <f>PRODUCT($C$98:$C125)</f>
        <v>4.8029650044832439E-5</v>
      </c>
      <c r="DH30" s="11">
        <f>PRODUCT($C$99:$C126)</f>
        <v>5.9639179768216883E-5</v>
      </c>
      <c r="DI30" s="11">
        <f>PRODUCT($C$100:$C127)</f>
        <v>7.5704163466649592E-5</v>
      </c>
      <c r="DJ30" s="11">
        <f>PRODUCT($C$101:$C128)</f>
        <v>9.8487401873043572E-5</v>
      </c>
      <c r="DK30" s="11">
        <f>PRODUCT($C$102:$C129)</f>
        <v>1.3169950041800696E-4</v>
      </c>
      <c r="DL30" s="11">
        <f>PRODUCT($C$103:$C130)</f>
        <v>1.8163135978413629E-4</v>
      </c>
      <c r="DM30" s="11">
        <f>PRODUCT($C$104:$C131)</f>
        <v>2.5935621621224285E-4</v>
      </c>
      <c r="DN30" s="11">
        <f>PRODUCT($C$105:$C132)</f>
        <v>3.8519744956275952E-4</v>
      </c>
      <c r="DO30" s="11">
        <f>PRODUCT($C$106:$C133)</f>
        <v>5.9825846857050299E-4</v>
      </c>
      <c r="DP30" s="11">
        <f>PRODUCT($C$107:$C134)</f>
        <v>9.7791739084463728E-4</v>
      </c>
      <c r="DQ30" s="11">
        <f>PRODUCT($C$108:$C135)</f>
        <v>1.6954787589445141E-3</v>
      </c>
      <c r="DR30" s="11">
        <f>PRODUCT($C$109:$C136)</f>
        <v>3.1477228969299781E-3</v>
      </c>
      <c r="DS30" s="11">
        <f>PRODUCT($C$110:$C137)</f>
        <v>6.33272528104441E-3</v>
      </c>
      <c r="DT30" s="11">
        <f>PRODUCT($C$111:$C138)</f>
        <v>1.4018831343783993E-2</v>
      </c>
      <c r="DU30" s="11">
        <f>PRODUCT($C$112:$C139)</f>
        <v>3.4845219999999989E-2</v>
      </c>
      <c r="DV30" s="11">
        <f>PRODUCT($C$113:$C140)</f>
        <v>9.9999999999999978E-2</v>
      </c>
    </row>
    <row r="31" spans="1:126" ht="16" x14ac:dyDescent="0.2">
      <c r="A31" s="30">
        <v>28</v>
      </c>
      <c r="B31" s="21">
        <f t="shared" si="2"/>
        <v>8.6850000000000002E-4</v>
      </c>
      <c r="C31" s="22">
        <f t="shared" si="3"/>
        <v>0.99913149999999995</v>
      </c>
      <c r="D31" s="21">
        <v>9.6500000000000004E-4</v>
      </c>
      <c r="E31" s="22">
        <f t="shared" si="4"/>
        <v>0.99903500000000001</v>
      </c>
      <c r="F31" s="23">
        <f t="shared" si="5"/>
        <v>859.37632708628848</v>
      </c>
      <c r="G31" s="23">
        <f t="shared" si="6"/>
        <v>989494.90741081</v>
      </c>
      <c r="H31" s="23">
        <f t="shared" si="0"/>
        <v>419.94391219997925</v>
      </c>
      <c r="I31" s="23">
        <f t="shared" si="1"/>
        <v>495616.01612547936</v>
      </c>
      <c r="J31" s="23">
        <f>SUM(H31:$H$113)</f>
        <v>148488.51440461495</v>
      </c>
      <c r="K31" s="23">
        <f>SUM(I31:$I$113)</f>
        <v>14232214.715688623</v>
      </c>
      <c r="L31" s="23">
        <f>SUM(J31:$J$113)</f>
        <v>6800594.7087039854</v>
      </c>
      <c r="M31" s="31">
        <f>SUM(K31:$K$113)</f>
        <v>304695353.33242214</v>
      </c>
      <c r="N31" s="26">
        <f>SUM(AR$3:AR$113)</f>
        <v>50.557918539240575</v>
      </c>
      <c r="O31" s="27">
        <v>29</v>
      </c>
      <c r="P31" s="32">
        <f>PRODUCT($C$3:C31)</f>
        <v>0.98863553108372371</v>
      </c>
      <c r="Q31" s="11">
        <f>PRODUCT($C$4:C32)</f>
        <v>0.98820289865171096</v>
      </c>
      <c r="R31" s="11">
        <f>PRODUCT($C$5:C33)</f>
        <v>0.9876005784637053</v>
      </c>
      <c r="S31" s="11">
        <f>PRODUCT($C$6:C34)</f>
        <v>0.98684487562446299</v>
      </c>
      <c r="T31" s="11">
        <f>PRODUCT($C$7:C35)</f>
        <v>0.98596187333778651</v>
      </c>
      <c r="U31" s="11">
        <f>PRODUCT($C$8:C36)</f>
        <v>0.98496431180394417</v>
      </c>
      <c r="V31" s="11">
        <f>PRODUCT($C$9:C37)</f>
        <v>0.9838587211815677</v>
      </c>
      <c r="W31" s="11">
        <f>PRODUCT($C$10:C38)</f>
        <v>0.9826339479892281</v>
      </c>
      <c r="X31" s="11">
        <f>PRODUCT($C$11:C39)</f>
        <v>0.98128776760010583</v>
      </c>
      <c r="Y31" s="11">
        <f>PRODUCT($C$12:C40)</f>
        <v>0.9798127141939621</v>
      </c>
      <c r="Z31" s="11">
        <f>PRODUCT($C$13:$C41)</f>
        <v>0.97821111658264936</v>
      </c>
      <c r="AA31" s="11">
        <f>PRODUCT($C$14:$C42)</f>
        <v>0.97648535181170748</v>
      </c>
      <c r="AB31" s="11">
        <f>PRODUCT($C$15:$C43)</f>
        <v>0.97461936124971349</v>
      </c>
      <c r="AC31" s="11">
        <f>PRODUCT($C$16:$C44)</f>
        <v>0.97262267600657182</v>
      </c>
      <c r="AD31" s="11">
        <f>PRODUCT($C$17:$C45)</f>
        <v>0.97048641977446171</v>
      </c>
      <c r="AE31" s="11">
        <f>PRODUCT($C$18:$C46)</f>
        <v>0.96819748748667345</v>
      </c>
      <c r="AF31" s="11">
        <f>PRODUCT($C$19:$C47)</f>
        <v>0.96576123244233936</v>
      </c>
      <c r="AG31" s="11">
        <f>PRODUCT($C$20:$C48)</f>
        <v>0.96318478190729107</v>
      </c>
      <c r="AH31" s="11">
        <f>PRODUCT($C$21:$C49)</f>
        <v>0.96043201041234816</v>
      </c>
      <c r="AI31" s="11">
        <f>PRODUCT($C$22:$C50)</f>
        <v>0.95744916562560689</v>
      </c>
      <c r="AJ31" s="11">
        <f>PRODUCT($C$23:$C51)</f>
        <v>0.95419531621170817</v>
      </c>
      <c r="AK31" s="11">
        <f>PRODUCT($C$24:$C52)</f>
        <v>0.95063626815054336</v>
      </c>
      <c r="AL31" s="11">
        <f>PRODUCT($C$25:$C53)</f>
        <v>0.946788249205611</v>
      </c>
      <c r="AM31" s="11">
        <f>PRODUCT($C$26:$C54)</f>
        <v>0.94264791667336412</v>
      </c>
      <c r="AN31" s="11">
        <f>PRODUCT($C$27:$C55)</f>
        <v>0.93820888477132225</v>
      </c>
      <c r="AO31" s="11">
        <f>PRODUCT($C$28:$C56)</f>
        <v>0.93348636155361153</v>
      </c>
      <c r="AP31" s="11">
        <f>PRODUCT($C$29:$C57)</f>
        <v>0.92849813863090591</v>
      </c>
      <c r="AQ31" s="11">
        <f>PRODUCT($C$30:$C58)</f>
        <v>0.92322601234298141</v>
      </c>
      <c r="AR31" s="11">
        <f>PRODUCT($C$31:$C59)</f>
        <v>0.91760192545964481</v>
      </c>
      <c r="AS31" s="11">
        <f>PRODUCT($C$32:$C60)</f>
        <v>0.9115225796021873</v>
      </c>
      <c r="AT31" s="11">
        <f>PRODUCT($C$33:$C61)</f>
        <v>0.90489125294506378</v>
      </c>
      <c r="AU31" s="11">
        <f>PRODUCT($C$34:$C62)</f>
        <v>0.8975717468445138</v>
      </c>
      <c r="AV31" s="11">
        <f>PRODUCT($C$35:$C63)</f>
        <v>0.88963418793819204</v>
      </c>
      <c r="AW31" s="11">
        <f>PRODUCT($C$36:$C64)</f>
        <v>0.88124123193905857</v>
      </c>
      <c r="AX31" s="11">
        <f>PRODUCT($C$37:$C65)</f>
        <v>0.87227879274782227</v>
      </c>
      <c r="AY31" s="11">
        <f>PRODUCT($C$38:$C66)</f>
        <v>0.86262137588787124</v>
      </c>
      <c r="AZ31" s="11">
        <f>PRODUCT($C$39:$C67)</f>
        <v>0.8521657042118802</v>
      </c>
      <c r="BA31" s="11">
        <f>PRODUCT($C$40:$C68)</f>
        <v>0.840841644795983</v>
      </c>
      <c r="BB31" s="11">
        <f>PRODUCT($C$41:$C69)</f>
        <v>0.82864713144076951</v>
      </c>
      <c r="BC31" s="11">
        <f>PRODUCT($C$42:$C70)</f>
        <v>0.81553714533787613</v>
      </c>
      <c r="BD31" s="11">
        <f>PRODUCT($C$43:$C71)</f>
        <v>0.80139385120592355</v>
      </c>
      <c r="BE31" s="11">
        <f>PRODUCT($C$44:$C72)</f>
        <v>0.7861408334273271</v>
      </c>
      <c r="BF31" s="11">
        <f>PRODUCT($C$45:$C73)</f>
        <v>0.76974201281638321</v>
      </c>
      <c r="BG31" s="11">
        <f>PRODUCT($C$46:$C74)</f>
        <v>0.7521559468062633</v>
      </c>
      <c r="BH31" s="11">
        <f>PRODUCT($C$47:$C75)</f>
        <v>0.73339541872639968</v>
      </c>
      <c r="BI31" s="11">
        <f>PRODUCT($C$48:$C76)</f>
        <v>0.71343769140793456</v>
      </c>
      <c r="BJ31" s="11">
        <f>PRODUCT($C$49:$C77)</f>
        <v>0.6922823965190108</v>
      </c>
      <c r="BK31" s="11">
        <f>PRODUCT($C$50:$C78)</f>
        <v>0.66992225442522535</v>
      </c>
      <c r="BL31" s="11">
        <f>PRODUCT($C$51:$C79)</f>
        <v>0.64639493779721313</v>
      </c>
      <c r="BM31" s="11">
        <f>PRODUCT($C$52:$C80)</f>
        <v>0.62172080968953414</v>
      </c>
      <c r="BN31" s="11">
        <f>PRODUCT($C$53:$C81)</f>
        <v>0.59592856844786357</v>
      </c>
      <c r="BO31" s="11">
        <f>PRODUCT($C$54:$C82)</f>
        <v>0.56901203532774924</v>
      </c>
      <c r="BP31" s="11">
        <f>PRODUCT($C$55:$C83)</f>
        <v>0.54100474704872203</v>
      </c>
      <c r="BQ31" s="11">
        <f>PRODUCT($C$56:$C84)</f>
        <v>0.51196979924367847</v>
      </c>
      <c r="BR31" s="11">
        <f>PRODUCT($C$57:$C85)</f>
        <v>0.4820230261259823</v>
      </c>
      <c r="BS31" s="11">
        <f>PRODUCT($C$58:$C86)</f>
        <v>0.45127344173075951</v>
      </c>
      <c r="BT31" s="11">
        <f>PRODUCT($C$59:$C87)</f>
        <v>0.41993429604720756</v>
      </c>
      <c r="BU31" s="11">
        <f>PRODUCT($C$60:$C88)</f>
        <v>0.38820808510475313</v>
      </c>
      <c r="BV31" s="11">
        <f>PRODUCT($C$61:$C89)</f>
        <v>0.35633062182774017</v>
      </c>
      <c r="BW31" s="11">
        <f>PRODUCT($C$62:$C90)</f>
        <v>0.32455621852736632</v>
      </c>
      <c r="BX31" s="11">
        <f>PRODUCT($C$63:$C91)</f>
        <v>0.29310724877628608</v>
      </c>
      <c r="BY31" s="11">
        <f>PRODUCT($C$64:$C92)</f>
        <v>0.26213480942351802</v>
      </c>
      <c r="BZ31" s="11">
        <f>PRODUCT($C$65:$C93)</f>
        <v>0.23172168981310109</v>
      </c>
      <c r="CA31" s="11">
        <f>PRODUCT($C$66:$C94)</f>
        <v>0.20207089994597413</v>
      </c>
      <c r="CB31" s="11">
        <f>PRODUCT($C$67:$C95)</f>
        <v>0.17385033641923886</v>
      </c>
      <c r="CC31" s="11">
        <f>PRODUCT($C$68:$C96)</f>
        <v>0.14735922934467657</v>
      </c>
      <c r="CD31" s="11">
        <f>PRODUCT($C$69:$C97)</f>
        <v>0.1228591498411149</v>
      </c>
      <c r="CE31" s="11">
        <f>PRODUCT($C$70:$C98)</f>
        <v>0.10056237961387017</v>
      </c>
      <c r="CF31" s="11">
        <f>PRODUCT($C$71:$C99)</f>
        <v>8.0637264774373121E-2</v>
      </c>
      <c r="CG31" s="11">
        <f>PRODUCT($C$72:$C100)</f>
        <v>6.3196044819089595E-2</v>
      </c>
      <c r="CH31" s="11">
        <f>PRODUCT($C$73:$C101)</f>
        <v>4.8274080175100396E-2</v>
      </c>
      <c r="CI31" s="11">
        <f>PRODUCT($C$74:$C102)</f>
        <v>3.5827203843837752E-2</v>
      </c>
      <c r="CJ31" s="11">
        <f>PRODUCT($C$75:$C103)</f>
        <v>2.5738067138269701E-2</v>
      </c>
      <c r="CK31" s="11">
        <f>PRODUCT($C$76:$C104)</f>
        <v>1.7819030949004066E-2</v>
      </c>
      <c r="CL31" s="11">
        <f>PRODUCT($C$77:$C105)</f>
        <v>1.1827404088256367E-2</v>
      </c>
      <c r="CM31" s="11">
        <f>PRODUCT($C$78:$C106)</f>
        <v>7.4797471573466289E-3</v>
      </c>
      <c r="CN31" s="11">
        <f>PRODUCT($C$79:$C107)</f>
        <v>4.4731114740369452E-3</v>
      </c>
      <c r="CO31" s="11">
        <f>PRODUCT($C$80:$C108)</f>
        <v>2.5061742664633153E-3</v>
      </c>
      <c r="CP31" s="11">
        <f>PRODUCT($C$81:$C109)</f>
        <v>1.3002756159251159E-3</v>
      </c>
      <c r="CQ31" s="11">
        <f>PRODUCT($C$82:$C110)</f>
        <v>6.1543518757142899E-4</v>
      </c>
      <c r="CR31" s="11">
        <f>PRODUCT($C$83:$C111)</f>
        <v>2.6051684724864724E-4</v>
      </c>
      <c r="CS31" s="11">
        <f>PRODUCT($C$84:$C112)</f>
        <v>9.5954185784732701E-5</v>
      </c>
      <c r="CT31" s="11">
        <f>PRODUCT($C$85:$C113)</f>
        <v>1.0194084542588985E-5</v>
      </c>
      <c r="CU31" s="11">
        <f>PRODUCT($C$86:$C114)</f>
        <v>1.0889659356023084E-5</v>
      </c>
      <c r="CV31" s="11">
        <f>PRODUCT($C$87:$C115)</f>
        <v>1.1702812928415968E-5</v>
      </c>
      <c r="CW31" s="11">
        <f>PRODUCT($C$88:$C116)</f>
        <v>1.2658077534063647E-5</v>
      </c>
      <c r="CX31" s="11">
        <f>PRODUCT($C$89:$C117)</f>
        <v>1.3787969959950689E-5</v>
      </c>
      <c r="CY31" s="11">
        <f>PRODUCT($C$90:$C118)</f>
        <v>1.5134775823548738E-5</v>
      </c>
      <c r="CZ31" s="11">
        <f>PRODUCT($C$91:$C119)</f>
        <v>1.6753456231706928E-5</v>
      </c>
      <c r="DA31" s="11">
        <f>PRODUCT($C$92:$C120)</f>
        <v>1.8720175394435894E-5</v>
      </c>
      <c r="DB31" s="11">
        <f>PRODUCT($C$93:$C121)</f>
        <v>2.1140254670417703E-5</v>
      </c>
      <c r="DC31" s="11">
        <f>PRODUCT($C$94:$C122)</f>
        <v>2.4168944915268179E-5</v>
      </c>
      <c r="DD31" s="11">
        <f>PRODUCT($C$95:$C123)</f>
        <v>2.8033058084628931E-5</v>
      </c>
      <c r="DE31" s="11">
        <f>PRODUCT($C$96:$C124)</f>
        <v>3.2990314738494003E-5</v>
      </c>
      <c r="DF31" s="11">
        <f>PRODUCT($C$97:$C125)</f>
        <v>3.9453000239291703E-5</v>
      </c>
      <c r="DG31" s="11">
        <f>PRODUCT($C$98:$C126)</f>
        <v>4.8029650044832439E-5</v>
      </c>
      <c r="DH31" s="11">
        <f>PRODUCT($C$99:$C127)</f>
        <v>5.9639179768216883E-5</v>
      </c>
      <c r="DI31" s="11">
        <f>PRODUCT($C$100:$C128)</f>
        <v>7.5704163466649592E-5</v>
      </c>
      <c r="DJ31" s="11">
        <f>PRODUCT($C$101:$C129)</f>
        <v>9.8487401873043572E-5</v>
      </c>
      <c r="DK31" s="11">
        <f>PRODUCT($C$102:$C130)</f>
        <v>1.3169950041800696E-4</v>
      </c>
      <c r="DL31" s="11">
        <f>PRODUCT($C$103:$C131)</f>
        <v>1.8163135978413629E-4</v>
      </c>
      <c r="DM31" s="11">
        <f>PRODUCT($C$104:$C132)</f>
        <v>2.5935621621224285E-4</v>
      </c>
      <c r="DN31" s="11">
        <f>PRODUCT($C$105:$C133)</f>
        <v>3.8519744956275952E-4</v>
      </c>
      <c r="DO31" s="11">
        <f>PRODUCT($C$106:$C134)</f>
        <v>5.9825846857050299E-4</v>
      </c>
      <c r="DP31" s="11">
        <f>PRODUCT($C$107:$C135)</f>
        <v>9.7791739084463728E-4</v>
      </c>
      <c r="DQ31" s="11">
        <f>PRODUCT($C$108:$C136)</f>
        <v>1.6954787589445141E-3</v>
      </c>
      <c r="DR31" s="11">
        <f>PRODUCT($C$109:$C137)</f>
        <v>3.1477228969299781E-3</v>
      </c>
      <c r="DS31" s="11">
        <f>PRODUCT($C$110:$C138)</f>
        <v>6.33272528104441E-3</v>
      </c>
      <c r="DT31" s="11">
        <f>PRODUCT($C$111:$C139)</f>
        <v>1.4018831343783993E-2</v>
      </c>
      <c r="DU31" s="11">
        <f>PRODUCT($C$112:$C140)</f>
        <v>3.4845219999999989E-2</v>
      </c>
      <c r="DV31" s="11">
        <f>PRODUCT($C$113:$C141)</f>
        <v>9.9999999999999978E-2</v>
      </c>
    </row>
    <row r="32" spans="1:126" ht="16" x14ac:dyDescent="0.2">
      <c r="A32" s="30">
        <v>29</v>
      </c>
      <c r="B32" s="21">
        <f t="shared" si="2"/>
        <v>9.0720000000000004E-4</v>
      </c>
      <c r="C32" s="22">
        <f t="shared" si="3"/>
        <v>0.9990928</v>
      </c>
      <c r="D32" s="21">
        <v>1.008E-3</v>
      </c>
      <c r="E32" s="22">
        <f t="shared" si="4"/>
        <v>0.99899199999999999</v>
      </c>
      <c r="F32" s="23">
        <f t="shared" si="5"/>
        <v>896.89015379915418</v>
      </c>
      <c r="G32" s="23">
        <f t="shared" si="6"/>
        <v>988635.53108372365</v>
      </c>
      <c r="H32" s="23">
        <f t="shared" si="0"/>
        <v>427.58582023458268</v>
      </c>
      <c r="I32" s="23">
        <f t="shared" si="1"/>
        <v>483107.87669802364</v>
      </c>
      <c r="J32" s="23">
        <f>SUM(H32:$H$113)</f>
        <v>148068.57049241499</v>
      </c>
      <c r="K32" s="23">
        <f>SUM(I32:$I$113)</f>
        <v>13736598.699563144</v>
      </c>
      <c r="L32" s="23">
        <f>SUM(J32:$J$113)</f>
        <v>6652106.1942993701</v>
      </c>
      <c r="M32" s="31">
        <f>SUM(K32:$K$113)</f>
        <v>290463138.61673355</v>
      </c>
      <c r="N32" s="26">
        <f>SUM(AS$3:AS$113)</f>
        <v>49.601871175914177</v>
      </c>
      <c r="O32" s="27">
        <v>30</v>
      </c>
      <c r="P32" s="32">
        <f>PRODUCT($C$3:C32)</f>
        <v>0.98773864092992458</v>
      </c>
      <c r="Q32" s="11">
        <f>PRODUCT($C$4:C33)</f>
        <v>0.98725926370378847</v>
      </c>
      <c r="R32" s="11">
        <f>PRODUCT($C$5:C34)</f>
        <v>0.98659885519696955</v>
      </c>
      <c r="S32" s="11">
        <f>PRODUCT($C$6:C35)</f>
        <v>0.98577108971529592</v>
      </c>
      <c r="T32" s="11">
        <f>PRODUCT($C$7:C36)</f>
        <v>0.98480386111755136</v>
      </c>
      <c r="U32" s="11">
        <f>PRODUCT($C$8:C37)</f>
        <v>0.98371173268862311</v>
      </c>
      <c r="V32" s="11">
        <f>PRODUCT($C$9:C38)</f>
        <v>0.98250217677680252</v>
      </c>
      <c r="W32" s="11">
        <f>PRODUCT($C$10:C39)</f>
        <v>0.98116500850037902</v>
      </c>
      <c r="X32" s="11">
        <f>PRODUCT($C$11:C40)</f>
        <v>0.97969454878063034</v>
      </c>
      <c r="Y32" s="11">
        <f>PRODUCT($C$12:C41)</f>
        <v>0.97809402471199447</v>
      </c>
      <c r="Z32" s="11">
        <f>PRODUCT($C$13:$C42)</f>
        <v>0.97637198186236229</v>
      </c>
      <c r="AA32" s="11">
        <f>PRODUCT($C$14:$C43)</f>
        <v>0.9745044536270222</v>
      </c>
      <c r="AB32" s="11">
        <f>PRODUCT($C$15:$C44)</f>
        <v>0.97248874586408551</v>
      </c>
      <c r="AC32" s="11">
        <f>PRODUCT($C$16:$C45)</f>
        <v>0.97031522597001374</v>
      </c>
      <c r="AD32" s="11">
        <f>PRODUCT($C$17:$C46)</f>
        <v>0.96797528616329531</v>
      </c>
      <c r="AE32" s="11">
        <f>PRODUCT($C$18:$C47)</f>
        <v>0.96546223276477483</v>
      </c>
      <c r="AF32" s="11">
        <f>PRODUCT($C$19:$C48)</f>
        <v>0.96279035773910027</v>
      </c>
      <c r="AG32" s="11">
        <f>PRODUCT($C$20:$C49)</f>
        <v>0.95996524045528775</v>
      </c>
      <c r="AH32" s="11">
        <f>PRODUCT($C$21:$C50)</f>
        <v>0.95694593034415454</v>
      </c>
      <c r="AI32" s="11">
        <f>PRODUCT($C$22:$C51)</f>
        <v>0.95367403931046169</v>
      </c>
      <c r="AJ32" s="11">
        <f>PRODUCT($C$23:$C52)</f>
        <v>0.95010239082234971</v>
      </c>
      <c r="AK32" s="11">
        <f>PRODUCT($C$24:$C53)</f>
        <v>0.94624204706464432</v>
      </c>
      <c r="AL32" s="11">
        <f>PRODUCT($C$25:$C54)</f>
        <v>0.94208119674586044</v>
      </c>
      <c r="AM32" s="11">
        <f>PRODUCT($C$26:$C55)</f>
        <v>0.93760936929395333</v>
      </c>
      <c r="AN32" s="11">
        <f>PRODUCT($C$27:$C56)</f>
        <v>0.93284617660685787</v>
      </c>
      <c r="AO32" s="11">
        <f>PRODUCT($C$28:$C57)</f>
        <v>0.92781207135627175</v>
      </c>
      <c r="AP32" s="11">
        <f>PRODUCT($C$29:$C58)</f>
        <v>0.92249066282415004</v>
      </c>
      <c r="AQ32" s="11">
        <f>PRODUCT($C$30:$C59)</f>
        <v>0.91683719601496672</v>
      </c>
      <c r="AR32" s="11">
        <f>PRODUCT($C$31:$C60)</f>
        <v>0.91073092224180296</v>
      </c>
      <c r="AS32" s="11">
        <f>PRODUCT($C$32:$C61)</f>
        <v>0.90407033560039174</v>
      </c>
      <c r="AT32" s="11">
        <f>PRODUCT($C$33:$C62)</f>
        <v>0.8967146555834522</v>
      </c>
      <c r="AU32" s="11">
        <f>PRODUCT($C$34:$C63)</f>
        <v>0.88873183198136618</v>
      </c>
      <c r="AV32" s="11">
        <f>PRODUCT($C$35:$C64)</f>
        <v>0.88028235335458582</v>
      </c>
      <c r="AW32" s="11">
        <f>PRODUCT($C$36:$C65)</f>
        <v>0.87125430130573955</v>
      </c>
      <c r="AX32" s="11">
        <f>PRODUCT($C$37:$C66)</f>
        <v>0.86152438028415512</v>
      </c>
      <c r="AY32" s="11">
        <f>PRODUCT($C$38:$C67)</f>
        <v>0.85099073813891268</v>
      </c>
      <c r="AZ32" s="11">
        <f>PRODUCT($C$39:$C68)</f>
        <v>0.8395846706211777</v>
      </c>
      <c r="BA32" s="11">
        <f>PRODUCT($C$40:$C69)</f>
        <v>0.82730173995816225</v>
      </c>
      <c r="BB32" s="11">
        <f>PRODUCT($C$41:$C70)</f>
        <v>0.81410661163123887</v>
      </c>
      <c r="BC32" s="11">
        <f>PRODUCT($C$42:$C71)</f>
        <v>0.79988715062627136</v>
      </c>
      <c r="BD32" s="11">
        <f>PRODUCT($C$43:$C72)</f>
        <v>0.78454606813263628</v>
      </c>
      <c r="BE32" s="11">
        <f>PRODUCT($C$44:$C73)</f>
        <v>0.76805927980216515</v>
      </c>
      <c r="BF32" s="11">
        <f>PRODUCT($C$45:$C74)</f>
        <v>0.75037153203806017</v>
      </c>
      <c r="BG32" s="11">
        <f>PRODUCT($C$46:$C75)</f>
        <v>0.73149775808044526</v>
      </c>
      <c r="BH32" s="11">
        <f>PRODUCT($C$47:$C76)</f>
        <v>0.71142215858593805</v>
      </c>
      <c r="BI32" s="11">
        <f>PRODUCT($C$48:$C77)</f>
        <v>0.6901527974108389</v>
      </c>
      <c r="BJ32" s="11">
        <f>PRODUCT($C$49:$C78)</f>
        <v>0.66768297229758355</v>
      </c>
      <c r="BK32" s="11">
        <f>PRODUCT($C$50:$C79)</f>
        <v>0.64404871809149067</v>
      </c>
      <c r="BL32" s="11">
        <f>PRODUCT($C$51:$C80)</f>
        <v>0.61926942670900953</v>
      </c>
      <c r="BM32" s="11">
        <f>PRODUCT($C$52:$C81)</f>
        <v>0.59337239244636331</v>
      </c>
      <c r="BN32" s="11">
        <f>PRODUCT($C$53:$C82)</f>
        <v>0.56638183409565002</v>
      </c>
      <c r="BO32" s="11">
        <f>PRODUCT($C$54:$C83)</f>
        <v>0.53831508784829485</v>
      </c>
      <c r="BP32" s="11">
        <f>PRODUCT($C$55:$C84)</f>
        <v>0.50923326946974112</v>
      </c>
      <c r="BQ32" s="11">
        <f>PRODUCT($C$56:$C85)</f>
        <v>0.47926783071094836</v>
      </c>
      <c r="BR32" s="11">
        <f>PRODUCT($C$57:$C86)</f>
        <v>0.448530330987855</v>
      </c>
      <c r="BS32" s="11">
        <f>PRODUCT($C$58:$C87)</f>
        <v>0.41721727915835261</v>
      </c>
      <c r="BT32" s="11">
        <f>PRODUCT($C$59:$C88)</f>
        <v>0.38552164633501984</v>
      </c>
      <c r="BU32" s="11">
        <f>PRODUCT($C$60:$C89)</f>
        <v>0.35366241813149391</v>
      </c>
      <c r="BV32" s="11">
        <f>PRODUCT($C$61:$C90)</f>
        <v>0.3219027767071741</v>
      </c>
      <c r="BW32" s="11">
        <f>PRODUCT($C$62:$C91)</f>
        <v>0.29045873167634345</v>
      </c>
      <c r="BX32" s="11">
        <f>PRODUCT($C$63:$C92)</f>
        <v>0.25955312232594852</v>
      </c>
      <c r="BY32" s="11">
        <f>PRODUCT($C$64:$C93)</f>
        <v>0.2292858314097859</v>
      </c>
      <c r="BZ32" s="11">
        <f>PRODUCT($C$65:$C94)</f>
        <v>0.19978087085106647</v>
      </c>
      <c r="CA32" s="11">
        <f>PRODUCT($C$66:$C95)</f>
        <v>0.17170691823649228</v>
      </c>
      <c r="CB32" s="11">
        <f>PRODUCT($C$67:$C96)</f>
        <v>0.14537239959134532</v>
      </c>
      <c r="CC32" s="11">
        <f>PRODUCT($C$68:$C97)</f>
        <v>0.12104530649652061</v>
      </c>
      <c r="CD32" s="11">
        <f>PRODUCT($C$69:$C98)</f>
        <v>9.8943043727423921E-2</v>
      </c>
      <c r="CE32" s="11">
        <f>PRODUCT($C$70:$C99)</f>
        <v>7.9222298498197771E-2</v>
      </c>
      <c r="CF32" s="11">
        <f>PRODUCT($C$71:$C100)</f>
        <v>6.1983325358220223E-2</v>
      </c>
      <c r="CG32" s="11">
        <f>PRODUCT($C$72:$C101)</f>
        <v>4.725920936017125E-2</v>
      </c>
      <c r="CH32" s="11">
        <f>PRODUCT($C$73:$C102)</f>
        <v>3.5003163824547948E-2</v>
      </c>
      <c r="CI32" s="11">
        <f>PRODUCT($C$74:$C103)</f>
        <v>2.5090371252541849E-2</v>
      </c>
      <c r="CJ32" s="11">
        <f>PRODUCT($C$75:$C104)</f>
        <v>1.7329625918280384E-2</v>
      </c>
      <c r="CK32" s="11">
        <f>PRODUCT($C$76:$C105)</f>
        <v>1.1473043234368123E-2</v>
      </c>
      <c r="CL32" s="11">
        <f>PRODUCT($C$77:$C106)</f>
        <v>7.2356261615240131E-3</v>
      </c>
      <c r="CM32" s="11">
        <f>PRODUCT($C$78:$C107)</f>
        <v>4.3141648255408099E-3</v>
      </c>
      <c r="CN32" s="11">
        <f>PRODUCT($C$79:$C108)</f>
        <v>2.4093815557962484E-3</v>
      </c>
      <c r="CO32" s="11">
        <f>PRODUCT($C$80:$C109)</f>
        <v>1.2457104598957494E-3</v>
      </c>
      <c r="CP32" s="11">
        <f>PRODUCT($C$81:$C110)</f>
        <v>5.8737337395429101E-4</v>
      </c>
      <c r="CQ32" s="11">
        <f>PRODUCT($C$82:$C111)</f>
        <v>2.4760016144521207E-4</v>
      </c>
      <c r="CR32" s="11">
        <f>PRODUCT($C$83:$C112)</f>
        <v>9.0777668560855076E-5</v>
      </c>
      <c r="CS32" s="11">
        <f>PRODUCT($C$84:$C113)</f>
        <v>9.5954185784732677E-6</v>
      </c>
      <c r="CT32" s="11">
        <f>PRODUCT($C$85:$C114)</f>
        <v>1.0194084542588985E-5</v>
      </c>
      <c r="CU32" s="11">
        <f>PRODUCT($C$86:$C115)</f>
        <v>1.0889659356023084E-5</v>
      </c>
      <c r="CV32" s="11">
        <f>PRODUCT($C$87:$C116)</f>
        <v>1.1702812928415968E-5</v>
      </c>
      <c r="CW32" s="11">
        <f>PRODUCT($C$88:$C117)</f>
        <v>1.2658077534063647E-5</v>
      </c>
      <c r="CX32" s="11">
        <f>PRODUCT($C$89:$C118)</f>
        <v>1.3787969959950689E-5</v>
      </c>
      <c r="CY32" s="11">
        <f>PRODUCT($C$90:$C119)</f>
        <v>1.5134775823548738E-5</v>
      </c>
      <c r="CZ32" s="11">
        <f>PRODUCT($C$91:$C120)</f>
        <v>1.6753456231706928E-5</v>
      </c>
      <c r="DA32" s="11">
        <f>PRODUCT($C$92:$C121)</f>
        <v>1.8720175394435894E-5</v>
      </c>
      <c r="DB32" s="11">
        <f>PRODUCT($C$93:$C122)</f>
        <v>2.1140254670417703E-5</v>
      </c>
      <c r="DC32" s="11">
        <f>PRODUCT($C$94:$C123)</f>
        <v>2.4168944915268179E-5</v>
      </c>
      <c r="DD32" s="11">
        <f>PRODUCT($C$95:$C124)</f>
        <v>2.8033058084628931E-5</v>
      </c>
      <c r="DE32" s="11">
        <f>PRODUCT($C$96:$C125)</f>
        <v>3.2990314738494003E-5</v>
      </c>
      <c r="DF32" s="11">
        <f>PRODUCT($C$97:$C126)</f>
        <v>3.9453000239291703E-5</v>
      </c>
      <c r="DG32" s="11">
        <f>PRODUCT($C$98:$C127)</f>
        <v>4.8029650044832439E-5</v>
      </c>
      <c r="DH32" s="11">
        <f>PRODUCT($C$99:$C128)</f>
        <v>5.9639179768216883E-5</v>
      </c>
      <c r="DI32" s="11">
        <f>PRODUCT($C$100:$C129)</f>
        <v>7.5704163466649592E-5</v>
      </c>
      <c r="DJ32" s="11">
        <f>PRODUCT($C$101:$C130)</f>
        <v>9.8487401873043572E-5</v>
      </c>
      <c r="DK32" s="11">
        <f>PRODUCT($C$102:$C131)</f>
        <v>1.3169950041800696E-4</v>
      </c>
      <c r="DL32" s="11">
        <f>PRODUCT($C$103:$C132)</f>
        <v>1.8163135978413629E-4</v>
      </c>
      <c r="DM32" s="11">
        <f>PRODUCT($C$104:$C133)</f>
        <v>2.5935621621224285E-4</v>
      </c>
      <c r="DN32" s="11">
        <f>PRODUCT($C$105:$C134)</f>
        <v>3.8519744956275952E-4</v>
      </c>
      <c r="DO32" s="11">
        <f>PRODUCT($C$106:$C135)</f>
        <v>5.9825846857050299E-4</v>
      </c>
      <c r="DP32" s="11">
        <f>PRODUCT($C$107:$C136)</f>
        <v>9.7791739084463728E-4</v>
      </c>
      <c r="DQ32" s="11">
        <f>PRODUCT($C$108:$C137)</f>
        <v>1.6954787589445141E-3</v>
      </c>
      <c r="DR32" s="11">
        <f>PRODUCT($C$109:$C138)</f>
        <v>3.1477228969299781E-3</v>
      </c>
      <c r="DS32" s="11">
        <f>PRODUCT($C$110:$C139)</f>
        <v>6.33272528104441E-3</v>
      </c>
      <c r="DT32" s="11">
        <f>PRODUCT($C$111:$C140)</f>
        <v>1.4018831343783993E-2</v>
      </c>
      <c r="DU32" s="11">
        <f>PRODUCT($C$112:$C141)</f>
        <v>3.4845219999999989E-2</v>
      </c>
      <c r="DV32" s="11">
        <f>PRODUCT($C$113:$C142)</f>
        <v>9.9999999999999978E-2</v>
      </c>
    </row>
    <row r="33" spans="1:126" ht="16" x14ac:dyDescent="0.2">
      <c r="A33" s="30">
        <v>30</v>
      </c>
      <c r="B33" s="21">
        <f t="shared" si="2"/>
        <v>9.5490000000000006E-4</v>
      </c>
      <c r="C33" s="22">
        <f t="shared" si="3"/>
        <v>0.99904510000000002</v>
      </c>
      <c r="D33" s="21">
        <v>1.0610000000000001E-3</v>
      </c>
      <c r="E33" s="22">
        <f t="shared" si="4"/>
        <v>0.99893900000000002</v>
      </c>
      <c r="F33" s="23">
        <f t="shared" si="5"/>
        <v>943.19162822398494</v>
      </c>
      <c r="G33" s="23">
        <f t="shared" si="6"/>
        <v>987738.64092992444</v>
      </c>
      <c r="H33" s="23">
        <f t="shared" si="0"/>
        <v>438.69239949240426</v>
      </c>
      <c r="I33" s="23">
        <f t="shared" si="1"/>
        <v>470897.17193393497</v>
      </c>
      <c r="J33" s="23">
        <f>SUM(H33:$H$113)</f>
        <v>147640.98467218041</v>
      </c>
      <c r="K33" s="23">
        <f>SUM(I33:$I$113)</f>
        <v>13253490.822865121</v>
      </c>
      <c r="L33" s="23">
        <f>SUM(J33:$J$113)</f>
        <v>6504037.6238069553</v>
      </c>
      <c r="M33" s="31">
        <f>SUM(K33:$K$113)</f>
        <v>276726539.91717046</v>
      </c>
      <c r="N33" s="26">
        <f>SUM(AT$3:AT$113)</f>
        <v>48.646915773731067</v>
      </c>
      <c r="O33" s="27">
        <v>31</v>
      </c>
      <c r="P33" s="32">
        <f>PRODUCT($C$3:C33)</f>
        <v>0.9867954493017006</v>
      </c>
      <c r="Q33" s="11">
        <f>PRODUCT($C$4:C34)</f>
        <v>0.98625788663261371</v>
      </c>
      <c r="R33" s="11">
        <f>PRODUCT($C$5:C35)</f>
        <v>0.98552533698262967</v>
      </c>
      <c r="S33" s="11">
        <f>PRODUCT($C$6:C36)</f>
        <v>0.98461330157042537</v>
      </c>
      <c r="T33" s="11">
        <f>PRODUCT($C$7:C37)</f>
        <v>0.9835514860473682</v>
      </c>
      <c r="U33" s="11">
        <f>PRODUCT($C$8:C38)</f>
        <v>0.98235539095159197</v>
      </c>
      <c r="V33" s="11">
        <f>PRODUCT($C$9:C39)</f>
        <v>0.98103343427273892</v>
      </c>
      <c r="W33" s="11">
        <f>PRODUCT($C$10:C40)</f>
        <v>0.9795719889925778</v>
      </c>
      <c r="X33" s="11">
        <f>PRODUCT($C$11:C41)</f>
        <v>0.97797606657261427</v>
      </c>
      <c r="Y33" s="11">
        <f>PRODUCT($C$12:C42)</f>
        <v>0.97625511013613342</v>
      </c>
      <c r="Z33" s="11">
        <f>PRODUCT($C$13:$C43)</f>
        <v>0.97439131365995624</v>
      </c>
      <c r="AA33" s="11">
        <f>PRODUCT($C$14:$C44)</f>
        <v>0.97237408944094816</v>
      </c>
      <c r="AB33" s="11">
        <f>PRODUCT($C$15:$C45)</f>
        <v>0.97018161356339749</v>
      </c>
      <c r="AC33" s="11">
        <f>PRODUCT($C$16:$C46)</f>
        <v>0.96780453532281641</v>
      </c>
      <c r="AD33" s="11">
        <f>PRODUCT($C$17:$C47)</f>
        <v>0.96524065918235535</v>
      </c>
      <c r="AE33" s="11">
        <f>PRODUCT($C$18:$C48)</f>
        <v>0.96249227784434388</v>
      </c>
      <c r="AF33" s="11">
        <f>PRODUCT($C$19:$C49)</f>
        <v>0.95957213468932157</v>
      </c>
      <c r="AG33" s="11">
        <f>PRODUCT($C$20:$C50)</f>
        <v>0.95648085462200727</v>
      </c>
      <c r="AH33" s="11">
        <f>PRODUCT($C$21:$C51)</f>
        <v>0.95317278823540064</v>
      </c>
      <c r="AI33" s="11">
        <f>PRODUCT($C$22:$C52)</f>
        <v>0.94958334988624338</v>
      </c>
      <c r="AJ33" s="11">
        <f>PRODUCT($C$23:$C53)</f>
        <v>0.94571063753101248</v>
      </c>
      <c r="AK33" s="11">
        <f>PRODUCT($C$24:$C54)</f>
        <v>0.94153771010345777</v>
      </c>
      <c r="AL33" s="11">
        <f>PRODUCT($C$25:$C55)</f>
        <v>0.93704567854113419</v>
      </c>
      <c r="AM33" s="11">
        <f>PRODUCT($C$26:$C56)</f>
        <v>0.93225008790000607</v>
      </c>
      <c r="AN33" s="11">
        <f>PRODUCT($C$27:$C57)</f>
        <v>0.92717577783773542</v>
      </c>
      <c r="AO33" s="11">
        <f>PRODUCT($C$28:$C58)</f>
        <v>0.92180903447338947</v>
      </c>
      <c r="AP33" s="11">
        <f>PRODUCT($C$29:$C59)</f>
        <v>0.91610693518834063</v>
      </c>
      <c r="AQ33" s="11">
        <f>PRODUCT($C$30:$C60)</f>
        <v>0.90997191909120656</v>
      </c>
      <c r="AR33" s="11">
        <f>PRODUCT($C$31:$C61)</f>
        <v>0.90328515051392289</v>
      </c>
      <c r="AS33" s="11">
        <f>PRODUCT($C$32:$C62)</f>
        <v>0.89590115604790654</v>
      </c>
      <c r="AT33" s="11">
        <f>PRODUCT($C$33:$C63)</f>
        <v>0.88788318195500737</v>
      </c>
      <c r="AU33" s="11">
        <f>PRODUCT($C$34:$C64)</f>
        <v>0.87938948296357811</v>
      </c>
      <c r="AV33" s="11">
        <f>PRODUCT($C$35:$C65)</f>
        <v>0.87030628950048894</v>
      </c>
      <c r="AW33" s="11">
        <f>PRODUCT($C$36:$C66)</f>
        <v>0.86051251989951094</v>
      </c>
      <c r="AX33" s="11">
        <f>PRODUCT($C$37:$C67)</f>
        <v>0.84990853321722193</v>
      </c>
      <c r="AY33" s="11">
        <f>PRODUCT($C$38:$C68)</f>
        <v>0.83842705127732509</v>
      </c>
      <c r="AZ33" s="11">
        <f>PRODUCT($C$39:$C69)</f>
        <v>0.82606500658709903</v>
      </c>
      <c r="BA33" s="11">
        <f>PRODUCT($C$40:$C70)</f>
        <v>0.81278482813659436</v>
      </c>
      <c r="BB33" s="11">
        <f>PRODUCT($C$41:$C71)</f>
        <v>0.7984840685753577</v>
      </c>
      <c r="BC33" s="11">
        <f>PRODUCT($C$42:$C72)</f>
        <v>0.78307104306994024</v>
      </c>
      <c r="BD33" s="11">
        <f>PRODUCT($C$43:$C73)</f>
        <v>0.76650119474715839</v>
      </c>
      <c r="BE33" s="11">
        <f>PRODUCT($C$44:$C74)</f>
        <v>0.74873114483187164</v>
      </c>
      <c r="BF33" s="11">
        <f>PRODUCT($C$45:$C75)</f>
        <v>0.72976235279917523</v>
      </c>
      <c r="BG33" s="11">
        <f>PRODUCT($C$46:$C76)</f>
        <v>0.70958135375059705</v>
      </c>
      <c r="BH33" s="11">
        <f>PRODUCT($C$47:$C77)</f>
        <v>0.68820304674287358</v>
      </c>
      <c r="BI33" s="11">
        <f>PRODUCT($C$48:$C78)</f>
        <v>0.6656290459382016</v>
      </c>
      <c r="BJ33" s="11">
        <f>PRODUCT($C$49:$C79)</f>
        <v>0.64189592084639802</v>
      </c>
      <c r="BK33" s="11">
        <f>PRODUCT($C$50:$C80)</f>
        <v>0.61702166447088391</v>
      </c>
      <c r="BL33" s="11">
        <f>PRODUCT($C$51:$C81)</f>
        <v>0.59103278444018681</v>
      </c>
      <c r="BM33" s="11">
        <f>PRODUCT($C$52:$C82)</f>
        <v>0.56395239585648016</v>
      </c>
      <c r="BN33" s="11">
        <f>PRODUCT($C$53:$C83)</f>
        <v>0.53582678018622476</v>
      </c>
      <c r="BO33" s="11">
        <f>PRODUCT($C$54:$C84)</f>
        <v>0.50670156534724564</v>
      </c>
      <c r="BP33" s="11">
        <f>PRODUCT($C$55:$C85)</f>
        <v>0.47670609622901527</v>
      </c>
      <c r="BQ33" s="11">
        <f>PRODUCT($C$56:$C86)</f>
        <v>0.4459665764689611</v>
      </c>
      <c r="BR33" s="11">
        <f>PRODUCT($C$57:$C87)</f>
        <v>0.41468118220526073</v>
      </c>
      <c r="BS33" s="11">
        <f>PRODUCT($C$58:$C88)</f>
        <v>0.38302728273106768</v>
      </c>
      <c r="BT33" s="11">
        <f>PRODUCT($C$59:$C89)</f>
        <v>0.35121503883178229</v>
      </c>
      <c r="BU33" s="11">
        <f>PRODUCT($C$60:$C90)</f>
        <v>0.31949236871519066</v>
      </c>
      <c r="BV33" s="11">
        <f>PRODUCT($C$61:$C91)</f>
        <v>0.28808405726965042</v>
      </c>
      <c r="BW33" s="11">
        <f>PRODUCT($C$62:$C92)</f>
        <v>0.2572078003126112</v>
      </c>
      <c r="BX33" s="11">
        <f>PRODUCT($C$63:$C93)</f>
        <v>0.22702766404198024</v>
      </c>
      <c r="BY33" s="11">
        <f>PRODUCT($C$64:$C94)</f>
        <v>0.19768077433668016</v>
      </c>
      <c r="BZ33" s="11">
        <f>PRODUCT($C$65:$C95)</f>
        <v>0.16976099807350181</v>
      </c>
      <c r="CA33" s="11">
        <f>PRODUCT($C$66:$C96)</f>
        <v>0.14358008873954353</v>
      </c>
      <c r="CB33" s="11">
        <f>PRODUCT($C$67:$C97)</f>
        <v>0.11941326473355873</v>
      </c>
      <c r="CC33" s="11">
        <f>PRODUCT($C$68:$C98)</f>
        <v>9.7482288207049711E-2</v>
      </c>
      <c r="CD33" s="11">
        <f>PRODUCT($C$69:$C99)</f>
        <v>7.7946597669940984E-2</v>
      </c>
      <c r="CE33" s="11">
        <f>PRODUCT($C$70:$C100)</f>
        <v>6.0895685353161928E-2</v>
      </c>
      <c r="CF33" s="11">
        <f>PRODUCT($C$71:$C101)</f>
        <v>4.635231458439143E-2</v>
      </c>
      <c r="CG33" s="11">
        <f>PRODUCT($C$72:$C102)</f>
        <v>3.42672888111481E-2</v>
      </c>
      <c r="CH33" s="11">
        <f>PRODUCT($C$73:$C103)</f>
        <v>2.4513282677584888E-2</v>
      </c>
      <c r="CI33" s="11">
        <f>PRODUCT($C$74:$C104)</f>
        <v>1.6893527615009445E-2</v>
      </c>
      <c r="CJ33" s="11">
        <f>PRODUCT($C$75:$C105)</f>
        <v>1.1157932660023233E-2</v>
      </c>
      <c r="CK33" s="11">
        <f>PRODUCT($C$76:$C106)</f>
        <v>7.0188395660985949E-3</v>
      </c>
      <c r="CL33" s="11">
        <f>PRODUCT($C$77:$C107)</f>
        <v>4.1733608396307392E-3</v>
      </c>
      <c r="CM33" s="11">
        <f>PRODUCT($C$78:$C108)</f>
        <v>2.3237670734688951E-3</v>
      </c>
      <c r="CN33" s="11">
        <f>PRODUCT($C$79:$C109)</f>
        <v>1.1975990042267933E-3</v>
      </c>
      <c r="CO33" s="11">
        <f>PRODUCT($C$80:$C110)</f>
        <v>5.6272466147766096E-4</v>
      </c>
      <c r="CP33" s="11">
        <f>PRODUCT($C$81:$C111)</f>
        <v>2.3631041116384325E-4</v>
      </c>
      <c r="CQ33" s="11">
        <f>PRODUCT($C$82:$C112)</f>
        <v>8.6276820975939329E-5</v>
      </c>
      <c r="CR33" s="11">
        <f>PRODUCT($C$83:$C113)</f>
        <v>9.0777668560855052E-6</v>
      </c>
      <c r="CS33" s="11">
        <f>PRODUCT($C$84:$C114)</f>
        <v>9.5954185784732677E-6</v>
      </c>
      <c r="CT33" s="11">
        <f>PRODUCT($C$85:$C115)</f>
        <v>1.0194084542588985E-5</v>
      </c>
      <c r="CU33" s="11">
        <f>PRODUCT($C$86:$C116)</f>
        <v>1.0889659356023084E-5</v>
      </c>
      <c r="CV33" s="11">
        <f>PRODUCT($C$87:$C117)</f>
        <v>1.1702812928415968E-5</v>
      </c>
      <c r="CW33" s="11">
        <f>PRODUCT($C$88:$C118)</f>
        <v>1.2658077534063647E-5</v>
      </c>
      <c r="CX33" s="11">
        <f>PRODUCT($C$89:$C119)</f>
        <v>1.3787969959950689E-5</v>
      </c>
      <c r="CY33" s="11">
        <f>PRODUCT($C$90:$C120)</f>
        <v>1.5134775823548738E-5</v>
      </c>
      <c r="CZ33" s="11">
        <f>PRODUCT($C$91:$C121)</f>
        <v>1.6753456231706928E-5</v>
      </c>
      <c r="DA33" s="11">
        <f>PRODUCT($C$92:$C122)</f>
        <v>1.8720175394435894E-5</v>
      </c>
      <c r="DB33" s="11">
        <f>PRODUCT($C$93:$C123)</f>
        <v>2.1140254670417703E-5</v>
      </c>
      <c r="DC33" s="11">
        <f>PRODUCT($C$94:$C124)</f>
        <v>2.4168944915268179E-5</v>
      </c>
      <c r="DD33" s="11">
        <f>PRODUCT($C$95:$C125)</f>
        <v>2.8033058084628931E-5</v>
      </c>
      <c r="DE33" s="11">
        <f>PRODUCT($C$96:$C126)</f>
        <v>3.2990314738494003E-5</v>
      </c>
      <c r="DF33" s="11">
        <f>PRODUCT($C$97:$C127)</f>
        <v>3.9453000239291703E-5</v>
      </c>
      <c r="DG33" s="11">
        <f>PRODUCT($C$98:$C128)</f>
        <v>4.8029650044832439E-5</v>
      </c>
      <c r="DH33" s="11">
        <f>PRODUCT($C$99:$C129)</f>
        <v>5.9639179768216883E-5</v>
      </c>
      <c r="DI33" s="11">
        <f>PRODUCT($C$100:$C130)</f>
        <v>7.5704163466649592E-5</v>
      </c>
      <c r="DJ33" s="11">
        <f>PRODUCT($C$101:$C131)</f>
        <v>9.8487401873043572E-5</v>
      </c>
      <c r="DK33" s="11">
        <f>PRODUCT($C$102:$C132)</f>
        <v>1.3169950041800696E-4</v>
      </c>
      <c r="DL33" s="11">
        <f>PRODUCT($C$103:$C133)</f>
        <v>1.8163135978413629E-4</v>
      </c>
      <c r="DM33" s="11">
        <f>PRODUCT($C$104:$C134)</f>
        <v>2.5935621621224285E-4</v>
      </c>
      <c r="DN33" s="11">
        <f>PRODUCT($C$105:$C135)</f>
        <v>3.8519744956275952E-4</v>
      </c>
      <c r="DO33" s="11">
        <f>PRODUCT($C$106:$C136)</f>
        <v>5.9825846857050299E-4</v>
      </c>
      <c r="DP33" s="11">
        <f>PRODUCT($C$107:$C137)</f>
        <v>9.7791739084463728E-4</v>
      </c>
      <c r="DQ33" s="11">
        <f>PRODUCT($C$108:$C138)</f>
        <v>1.6954787589445141E-3</v>
      </c>
      <c r="DR33" s="11">
        <f>PRODUCT($C$109:$C139)</f>
        <v>3.1477228969299781E-3</v>
      </c>
      <c r="DS33" s="11">
        <f>PRODUCT($C$110:$C140)</f>
        <v>6.33272528104441E-3</v>
      </c>
      <c r="DT33" s="11">
        <f>PRODUCT($C$111:$C141)</f>
        <v>1.4018831343783993E-2</v>
      </c>
      <c r="DU33" s="11">
        <f>PRODUCT($C$112:$C142)</f>
        <v>3.4845219999999989E-2</v>
      </c>
      <c r="DV33" s="11">
        <f>PRODUCT($C$113:$C143)</f>
        <v>9.9999999999999978E-2</v>
      </c>
    </row>
    <row r="34" spans="1:126" ht="16" x14ac:dyDescent="0.2">
      <c r="A34" s="30">
        <v>31</v>
      </c>
      <c r="B34" s="21">
        <f t="shared" si="2"/>
        <v>1.0143000000000001E-3</v>
      </c>
      <c r="C34" s="22">
        <f t="shared" si="3"/>
        <v>0.99898569999999998</v>
      </c>
      <c r="D34" s="21">
        <v>1.127E-3</v>
      </c>
      <c r="E34" s="22">
        <f t="shared" si="4"/>
        <v>0.99887300000000001</v>
      </c>
      <c r="F34" s="23">
        <f t="shared" si="5"/>
        <v>1000.9066242267148</v>
      </c>
      <c r="G34" s="23">
        <f t="shared" si="6"/>
        <v>986795.44930170046</v>
      </c>
      <c r="H34" s="23">
        <f t="shared" si="0"/>
        <v>454.18195040977031</v>
      </c>
      <c r="I34" s="23">
        <f t="shared" si="1"/>
        <v>458973.18265800498</v>
      </c>
      <c r="J34" s="23">
        <f>SUM(H34:$H$113)</f>
        <v>147202.29227268801</v>
      </c>
      <c r="K34" s="23">
        <f>SUM(I34:$I$113)</f>
        <v>12782593.650931183</v>
      </c>
      <c r="L34" s="23">
        <f>SUM(J34:$J$113)</f>
        <v>6356396.6391347749</v>
      </c>
      <c r="M34" s="31">
        <f>SUM(K34:$K$113)</f>
        <v>263473049.09430555</v>
      </c>
      <c r="N34" s="26">
        <f>SUM(AU$3:AU$113)</f>
        <v>47.693418038906863</v>
      </c>
      <c r="O34" s="27">
        <v>32</v>
      </c>
      <c r="P34" s="32">
        <f>PRODUCT($C$3:C34)</f>
        <v>0.98579454267747391</v>
      </c>
      <c r="Q34" s="11">
        <f>PRODUCT($C$4:C35)</f>
        <v>0.98518473942616869</v>
      </c>
      <c r="R34" s="11">
        <f>PRODUCT($C$5:C36)</f>
        <v>0.98436783747434364</v>
      </c>
      <c r="S34" s="11">
        <f>PRODUCT($C$6:C37)</f>
        <v>0.98336116883481828</v>
      </c>
      <c r="T34" s="11">
        <f>PRODUCT($C$7:C38)</f>
        <v>0.98219536525840612</v>
      </c>
      <c r="U34" s="11">
        <f>PRODUCT($C$8:C39)</f>
        <v>0.98088686787765844</v>
      </c>
      <c r="V34" s="11">
        <f>PRODUCT($C$9:C40)</f>
        <v>0.97944062838885371</v>
      </c>
      <c r="W34" s="11">
        <f>PRODUCT($C$10:C41)</f>
        <v>0.97785372176668595</v>
      </c>
      <c r="X34" s="11">
        <f>PRODUCT($C$11:C42)</f>
        <v>0.97613737376985099</v>
      </c>
      <c r="Y34" s="11">
        <f>PRODUCT($C$12:C43)</f>
        <v>0.97427467901971121</v>
      </c>
      <c r="Z34" s="11">
        <f>PRODUCT($C$13:$C44)</f>
        <v>0.97226119680916423</v>
      </c>
      <c r="AA34" s="11">
        <f>PRODUCT($C$14:$C45)</f>
        <v>0.97006722915115839</v>
      </c>
      <c r="AB34" s="11">
        <f>PRODUCT($C$15:$C46)</f>
        <v>0.96767126863830222</v>
      </c>
      <c r="AC34" s="11">
        <f>PRODUCT($C$16:$C47)</f>
        <v>0.96507039073007594</v>
      </c>
      <c r="AD34" s="11">
        <f>PRODUCT($C$17:$C48)</f>
        <v>0.96227138586657857</v>
      </c>
      <c r="AE34" s="11">
        <f>PRODUCT($C$18:$C49)</f>
        <v>0.95927505115642142</v>
      </c>
      <c r="AF34" s="11">
        <f>PRODUCT($C$19:$C50)</f>
        <v>0.95608917571203977</v>
      </c>
      <c r="AG34" s="11">
        <f>PRODUCT($C$20:$C51)</f>
        <v>0.95270954626031823</v>
      </c>
      <c r="AH34" s="11">
        <f>PRODUCT($C$21:$C52)</f>
        <v>0.94908424887754372</v>
      </c>
      <c r="AI34" s="11">
        <f>PRODUCT($C$22:$C53)</f>
        <v>0.94519399580972918</v>
      </c>
      <c r="AJ34" s="11">
        <f>PRODUCT($C$23:$C54)</f>
        <v>0.9410089425254633</v>
      </c>
      <c r="AK34" s="11">
        <f>PRODUCT($C$24:$C55)</f>
        <v>0.93650509688918382</v>
      </c>
      <c r="AL34" s="11">
        <f>PRODUCT($C$25:$C56)</f>
        <v>0.93168961914716097</v>
      </c>
      <c r="AM34" s="11">
        <f>PRODUCT($C$26:$C57)</f>
        <v>0.92658331251569703</v>
      </c>
      <c r="AN34" s="11">
        <f>PRODUCT($C$27:$C58)</f>
        <v>0.92117685783754744</v>
      </c>
      <c r="AO34" s="11">
        <f>PRODUCT($C$28:$C59)</f>
        <v>0.91543002377393012</v>
      </c>
      <c r="AP34" s="11">
        <f>PRODUCT($C$29:$C60)</f>
        <v>0.90924712645765027</v>
      </c>
      <c r="AQ34" s="11">
        <f>PRODUCT($C$30:$C61)</f>
        <v>0.90253235266948451</v>
      </c>
      <c r="AR34" s="11">
        <f>PRODUCT($C$31:$C62)</f>
        <v>0.89512306589387902</v>
      </c>
      <c r="AS34" s="11">
        <f>PRODUCT($C$32:$C63)</f>
        <v>0.88707769433233752</v>
      </c>
      <c r="AT34" s="11">
        <f>PRODUCT($C$33:$C64)</f>
        <v>0.87854975394629642</v>
      </c>
      <c r="AU34" s="11">
        <f>PRODUCT($C$34:$C65)</f>
        <v>0.86942353783104842</v>
      </c>
      <c r="AV34" s="11">
        <f>PRODUCT($C$35:$C66)</f>
        <v>0.85957619622660852</v>
      </c>
      <c r="AW34" s="11">
        <f>PRODUCT($C$36:$C67)</f>
        <v>0.84891031564495789</v>
      </c>
      <c r="AX34" s="11">
        <f>PRODUCT($C$37:$C68)</f>
        <v>0.83736082359621611</v>
      </c>
      <c r="AY34" s="11">
        <f>PRODUCT($C$38:$C69)</f>
        <v>0.82492602815601657</v>
      </c>
      <c r="AZ34" s="11">
        <f>PRODUCT($C$39:$C70)</f>
        <v>0.81156979609701319</v>
      </c>
      <c r="BA34" s="11">
        <f>PRODUCT($C$40:$C71)</f>
        <v>0.79718764984161872</v>
      </c>
      <c r="BB34" s="11">
        <f>PRODUCT($C$41:$C72)</f>
        <v>0.78169745815329117</v>
      </c>
      <c r="BC34" s="11">
        <f>PRODUCT($C$42:$C73)</f>
        <v>0.76506009585091439</v>
      </c>
      <c r="BD34" s="11">
        <f>PRODUCT($C$43:$C74)</f>
        <v>0.74721226883146563</v>
      </c>
      <c r="BE34" s="11">
        <f>PRODUCT($C$44:$C75)</f>
        <v>0.72816701931972083</v>
      </c>
      <c r="BF34" s="11">
        <f>PRODUCT($C$45:$C76)</f>
        <v>0.70789794294695918</v>
      </c>
      <c r="BG34" s="11">
        <f>PRODUCT($C$46:$C77)</f>
        <v>0.68642232135942649</v>
      </c>
      <c r="BH34" s="11">
        <f>PRODUCT($C$47:$C78)</f>
        <v>0.66374857732052162</v>
      </c>
      <c r="BI34" s="11">
        <f>PRODUCT($C$48:$C79)</f>
        <v>0.6399213206146902</v>
      </c>
      <c r="BJ34" s="11">
        <f>PRODUCT($C$49:$C80)</f>
        <v>0.61495920785522351</v>
      </c>
      <c r="BK34" s="11">
        <f>PRODUCT($C$50:$C81)</f>
        <v>0.58888751274250428</v>
      </c>
      <c r="BL34" s="11">
        <f>PRODUCT($C$51:$C82)</f>
        <v>0.56172878795485792</v>
      </c>
      <c r="BM34" s="11">
        <f>PRODUCT($C$52:$C83)</f>
        <v>0.53352840479529395</v>
      </c>
      <c r="BN34" s="11">
        <f>PRODUCT($C$53:$C84)</f>
        <v>0.50435938803158442</v>
      </c>
      <c r="BO34" s="11">
        <f>PRODUCT($C$54:$C85)</f>
        <v>0.47433610420100342</v>
      </c>
      <c r="BP34" s="11">
        <f>PRODUCT($C$55:$C86)</f>
        <v>0.44358284052107688</v>
      </c>
      <c r="BQ34" s="11">
        <f>PRODUCT($C$56:$C87)</f>
        <v>0.41231090603589327</v>
      </c>
      <c r="BR34" s="11">
        <f>PRODUCT($C$57:$C88)</f>
        <v>0.38069901309025872</v>
      </c>
      <c r="BS34" s="11">
        <f>PRODUCT($C$58:$C89)</f>
        <v>0.34894264240903677</v>
      </c>
      <c r="BT34" s="11">
        <f>PRODUCT($C$59:$C90)</f>
        <v>0.31728144957444476</v>
      </c>
      <c r="BU34" s="11">
        <f>PRODUCT($C$60:$C91)</f>
        <v>0.28592688384881521</v>
      </c>
      <c r="BV34" s="11">
        <f>PRODUCT($C$61:$C92)</f>
        <v>0.25510497222037548</v>
      </c>
      <c r="BW34" s="11">
        <f>PRODUCT($C$62:$C93)</f>
        <v>0.22497624206969688</v>
      </c>
      <c r="BX34" s="11">
        <f>PRODUCT($C$63:$C94)</f>
        <v>0.19573387569447043</v>
      </c>
      <c r="BY34" s="11">
        <f>PRODUCT($C$64:$C95)</f>
        <v>0.16797647046175326</v>
      </c>
      <c r="BZ34" s="11">
        <f>PRODUCT($C$65:$C96)</f>
        <v>0.14195292430987608</v>
      </c>
      <c r="CA34" s="11">
        <f>PRODUCT($C$66:$C97)</f>
        <v>0.11794100665133211</v>
      </c>
      <c r="CB34" s="11">
        <f>PRODUCT($C$67:$C98)</f>
        <v>9.6167944263382932E-2</v>
      </c>
      <c r="CC34" s="11">
        <f>PRODUCT($C$68:$C99)</f>
        <v>7.6795825280581029E-2</v>
      </c>
      <c r="CD34" s="11">
        <f>PRODUCT($C$69:$C100)</f>
        <v>5.9915094311057029E-2</v>
      </c>
      <c r="CE34" s="11">
        <f>PRODUCT($C$70:$C101)</f>
        <v>4.5538956614684739E-2</v>
      </c>
      <c r="CF34" s="11">
        <f>PRODUCT($C$71:$C102)</f>
        <v>3.360970639231993E-2</v>
      </c>
      <c r="CG34" s="11">
        <f>PRODUCT($C$72:$C103)</f>
        <v>2.3997937484525757E-2</v>
      </c>
      <c r="CH34" s="11">
        <f>PRODUCT($C$73:$C104)</f>
        <v>1.6504969722453185E-2</v>
      </c>
      <c r="CI34" s="11">
        <f>PRODUCT($C$74:$C105)</f>
        <v>1.0877144400427011E-2</v>
      </c>
      <c r="CJ34" s="11">
        <f>PRODUCT($C$75:$C106)</f>
        <v>6.8260650317638278E-3</v>
      </c>
      <c r="CK34" s="11">
        <f>PRODUCT($C$76:$C107)</f>
        <v>4.0483227755145649E-3</v>
      </c>
      <c r="CL34" s="11">
        <f>PRODUCT($C$77:$C108)</f>
        <v>2.2479248932318467E-3</v>
      </c>
      <c r="CM34" s="11">
        <f>PRODUCT($C$78:$C109)</f>
        <v>1.1550437607303992E-3</v>
      </c>
      <c r="CN34" s="11">
        <f>PRODUCT($C$79:$C110)</f>
        <v>5.409912784194689E-4</v>
      </c>
      <c r="CO34" s="11">
        <f>PRODUCT($C$80:$C111)</f>
        <v>2.2639381017664037E-4</v>
      </c>
      <c r="CP34" s="11">
        <f>PRODUCT($C$81:$C112)</f>
        <v>8.2342882652945733E-5</v>
      </c>
      <c r="CQ34" s="11">
        <f>PRODUCT($C$82:$C113)</f>
        <v>8.6276820975939312E-6</v>
      </c>
      <c r="CR34" s="11">
        <f>PRODUCT($C$83:$C114)</f>
        <v>9.0777668560855052E-6</v>
      </c>
      <c r="CS34" s="11">
        <f>PRODUCT($C$84:$C115)</f>
        <v>9.5954185784732677E-6</v>
      </c>
      <c r="CT34" s="11">
        <f>PRODUCT($C$85:$C116)</f>
        <v>1.0194084542588985E-5</v>
      </c>
      <c r="CU34" s="11">
        <f>PRODUCT($C$86:$C117)</f>
        <v>1.0889659356023084E-5</v>
      </c>
      <c r="CV34" s="11">
        <f>PRODUCT($C$87:$C118)</f>
        <v>1.1702812928415968E-5</v>
      </c>
      <c r="CW34" s="11">
        <f>PRODUCT($C$88:$C119)</f>
        <v>1.2658077534063647E-5</v>
      </c>
      <c r="CX34" s="11">
        <f>PRODUCT($C$89:$C120)</f>
        <v>1.3787969959950689E-5</v>
      </c>
      <c r="CY34" s="11">
        <f>PRODUCT($C$90:$C121)</f>
        <v>1.5134775823548738E-5</v>
      </c>
      <c r="CZ34" s="11">
        <f>PRODUCT($C$91:$C122)</f>
        <v>1.6753456231706928E-5</v>
      </c>
      <c r="DA34" s="11">
        <f>PRODUCT($C$92:$C123)</f>
        <v>1.8720175394435894E-5</v>
      </c>
      <c r="DB34" s="11">
        <f>PRODUCT($C$93:$C124)</f>
        <v>2.1140254670417703E-5</v>
      </c>
      <c r="DC34" s="11">
        <f>PRODUCT($C$94:$C125)</f>
        <v>2.4168944915268179E-5</v>
      </c>
      <c r="DD34" s="11">
        <f>PRODUCT($C$95:$C126)</f>
        <v>2.8033058084628931E-5</v>
      </c>
      <c r="DE34" s="11">
        <f>PRODUCT($C$96:$C127)</f>
        <v>3.2990314738494003E-5</v>
      </c>
      <c r="DF34" s="11">
        <f>PRODUCT($C$97:$C128)</f>
        <v>3.9453000239291703E-5</v>
      </c>
      <c r="DG34" s="11">
        <f>PRODUCT($C$98:$C129)</f>
        <v>4.8029650044832439E-5</v>
      </c>
      <c r="DH34" s="11">
        <f>PRODUCT($C$99:$C130)</f>
        <v>5.9639179768216883E-5</v>
      </c>
      <c r="DI34" s="11">
        <f>PRODUCT($C$100:$C131)</f>
        <v>7.5704163466649592E-5</v>
      </c>
      <c r="DJ34" s="11">
        <f>PRODUCT($C$101:$C132)</f>
        <v>9.8487401873043572E-5</v>
      </c>
      <c r="DK34" s="11">
        <f>PRODUCT($C$102:$C133)</f>
        <v>1.3169950041800696E-4</v>
      </c>
      <c r="DL34" s="11">
        <f>PRODUCT($C$103:$C134)</f>
        <v>1.8163135978413629E-4</v>
      </c>
      <c r="DM34" s="11">
        <f>PRODUCT($C$104:$C135)</f>
        <v>2.5935621621224285E-4</v>
      </c>
      <c r="DN34" s="11">
        <f>PRODUCT($C$105:$C136)</f>
        <v>3.8519744956275952E-4</v>
      </c>
      <c r="DO34" s="11">
        <f>PRODUCT($C$106:$C137)</f>
        <v>5.9825846857050299E-4</v>
      </c>
      <c r="DP34" s="11">
        <f>PRODUCT($C$107:$C138)</f>
        <v>9.7791739084463728E-4</v>
      </c>
      <c r="DQ34" s="11">
        <f>PRODUCT($C$108:$C139)</f>
        <v>1.6954787589445141E-3</v>
      </c>
      <c r="DR34" s="11">
        <f>PRODUCT($C$109:$C140)</f>
        <v>3.1477228969299781E-3</v>
      </c>
      <c r="DS34" s="11">
        <f>PRODUCT($C$110:$C141)</f>
        <v>6.33272528104441E-3</v>
      </c>
      <c r="DT34" s="11">
        <f>PRODUCT($C$111:$C142)</f>
        <v>1.4018831343783993E-2</v>
      </c>
      <c r="DU34" s="11">
        <f>PRODUCT($C$112:$C143)</f>
        <v>3.4845219999999989E-2</v>
      </c>
      <c r="DV34" s="11">
        <f>PRODUCT($C$113:$C144)</f>
        <v>9.9999999999999978E-2</v>
      </c>
    </row>
    <row r="35" spans="1:126" ht="16" x14ac:dyDescent="0.2">
      <c r="A35" s="30">
        <v>32</v>
      </c>
      <c r="B35" s="21">
        <f t="shared" si="2"/>
        <v>1.0881E-3</v>
      </c>
      <c r="C35" s="22">
        <f t="shared" si="3"/>
        <v>0.99891189999999996</v>
      </c>
      <c r="D35" s="21">
        <v>1.209E-3</v>
      </c>
      <c r="E35" s="22">
        <f t="shared" si="4"/>
        <v>0.99879099999999998</v>
      </c>
      <c r="F35" s="23">
        <f t="shared" si="5"/>
        <v>1072.6430418873592</v>
      </c>
      <c r="G35" s="23">
        <f t="shared" si="6"/>
        <v>985794.54267747374</v>
      </c>
      <c r="H35" s="23">
        <f t="shared" si="0"/>
        <v>474.86226749356666</v>
      </c>
      <c r="I35" s="23">
        <f t="shared" si="1"/>
        <v>447324.53283788782</v>
      </c>
      <c r="J35" s="23">
        <f>SUM(H35:$H$113)</f>
        <v>146748.11032227823</v>
      </c>
      <c r="K35" s="23">
        <f>SUM(I35:$I$113)</f>
        <v>12323620.468273178</v>
      </c>
      <c r="L35" s="23">
        <f>SUM(J35:$J$113)</f>
        <v>6209194.346862087</v>
      </c>
      <c r="M35" s="31">
        <f>SUM(K35:$K$113)</f>
        <v>250690455.44337437</v>
      </c>
      <c r="N35" s="26">
        <f>SUM(AV$3:AV$113)</f>
        <v>46.741847519839375</v>
      </c>
      <c r="O35" s="27">
        <v>33</v>
      </c>
      <c r="P35" s="32">
        <f>PRODUCT($C$3:C35)</f>
        <v>0.98472189963558654</v>
      </c>
      <c r="Q35" s="11">
        <f>PRODUCT($C$4:C36)</f>
        <v>0.98402763994971265</v>
      </c>
      <c r="R35" s="11">
        <f>PRODUCT($C$5:C37)</f>
        <v>0.98311601689542749</v>
      </c>
      <c r="S35" s="11">
        <f>PRODUCT($C$6:C38)</f>
        <v>0.98200531045522876</v>
      </c>
      <c r="T35" s="11">
        <f>PRODUCT($C$7:C39)</f>
        <v>0.98072708140688136</v>
      </c>
      <c r="U35" s="11">
        <f>PRODUCT($C$8:C40)</f>
        <v>0.97929429995897233</v>
      </c>
      <c r="V35" s="11">
        <f>PRODUCT($C$9:C41)</f>
        <v>0.97772259158259689</v>
      </c>
      <c r="W35" s="11">
        <f>PRODUCT($C$10:C42)</f>
        <v>0.97601525898439234</v>
      </c>
      <c r="X35" s="11">
        <f>PRODUCT($C$11:C43)</f>
        <v>0.97415718149342145</v>
      </c>
      <c r="Y35" s="11">
        <f>PRODUCT($C$12:C44)</f>
        <v>0.97214481714390621</v>
      </c>
      <c r="Z35" s="11">
        <f>PRODUCT($C$13:$C45)</f>
        <v>0.96995460434585412</v>
      </c>
      <c r="AA35" s="11">
        <f>PRODUCT($C$14:$C46)</f>
        <v>0.96755718019572978</v>
      </c>
      <c r="AB35" s="11">
        <f>PRODUCT($C$15:$C47)</f>
        <v>0.96493750053727212</v>
      </c>
      <c r="AC35" s="11">
        <f>PRODUCT($C$16:$C48)</f>
        <v>0.96210164119411212</v>
      </c>
      <c r="AD35" s="11">
        <f>PRODUCT($C$17:$C49)</f>
        <v>0.95905489753218098</v>
      </c>
      <c r="AE35" s="11">
        <f>PRODUCT($C$18:$C50)</f>
        <v>0.95579317050323898</v>
      </c>
      <c r="AF35" s="11">
        <f>PRODUCT($C$19:$C51)</f>
        <v>0.95231941170112477</v>
      </c>
      <c r="AG35" s="11">
        <f>PRODUCT($C$20:$C52)</f>
        <v>0.9486229939325892</v>
      </c>
      <c r="AH35" s="11">
        <f>PRODUCT($C$21:$C53)</f>
        <v>0.94469720184553219</v>
      </c>
      <c r="AI35" s="11">
        <f>PRODUCT($C$22:$C54)</f>
        <v>0.94049486934016158</v>
      </c>
      <c r="AJ35" s="11">
        <f>PRODUCT($C$23:$C55)</f>
        <v>0.93597915562677048</v>
      </c>
      <c r="AK35" s="11">
        <f>PRODUCT($C$24:$C56)</f>
        <v>0.93115212740587494</v>
      </c>
      <c r="AL35" s="11">
        <f>PRODUCT($C$25:$C57)</f>
        <v>0.92602625062821298</v>
      </c>
      <c r="AM35" s="11">
        <f>PRODUCT($C$26:$C58)</f>
        <v>0.92058822582538924</v>
      </c>
      <c r="AN35" s="11">
        <f>PRODUCT($C$27:$C59)</f>
        <v>0.91480222186362581</v>
      </c>
      <c r="AO35" s="11">
        <f>PRODUCT($C$28:$C60)</f>
        <v>0.9085752837559109</v>
      </c>
      <c r="AP35" s="11">
        <f>PRODUCT($C$29:$C61)</f>
        <v>0.90181348565058317</v>
      </c>
      <c r="AQ35" s="11">
        <f>PRODUCT($C$30:$C62)</f>
        <v>0.89437707033076297</v>
      </c>
      <c r="AR35" s="11">
        <f>PRODUCT($C$31:$C63)</f>
        <v>0.88630726735480991</v>
      </c>
      <c r="AS35" s="11">
        <f>PRODUCT($C$32:$C64)</f>
        <v>0.877752733609516</v>
      </c>
      <c r="AT35" s="11">
        <f>PRODUCT($C$33:$C65)</f>
        <v>0.86859332529477384</v>
      </c>
      <c r="AU35" s="11">
        <f>PRODUCT($C$34:$C66)</f>
        <v>0.85870432809077568</v>
      </c>
      <c r="AV35" s="11">
        <f>PRODUCT($C$35:$C67)</f>
        <v>0.84798661633050476</v>
      </c>
      <c r="AW35" s="11">
        <f>PRODUCT($C$36:$C68)</f>
        <v>0.83637734330890201</v>
      </c>
      <c r="AX35" s="11">
        <f>PRODUCT($C$37:$C69)</f>
        <v>0.82387696972601099</v>
      </c>
      <c r="AY35" s="11">
        <f>PRODUCT($C$38:$C70)</f>
        <v>0.8104508036621545</v>
      </c>
      <c r="AZ35" s="11">
        <f>PRODUCT($C$39:$C71)</f>
        <v>0.7959959340238707</v>
      </c>
      <c r="BA35" s="11">
        <f>PRODUCT($C$40:$C72)</f>
        <v>0.7804282941602334</v>
      </c>
      <c r="BB35" s="11">
        <f>PRODUCT($C$41:$C73)</f>
        <v>0.76371810393678219</v>
      </c>
      <c r="BC35" s="11">
        <f>PRODUCT($C$42:$C74)</f>
        <v>0.74580743504483571</v>
      </c>
      <c r="BD35" s="11">
        <f>PRODUCT($C$43:$C75)</f>
        <v>0.72668985970432876</v>
      </c>
      <c r="BE35" s="11">
        <f>PRODUCT($C$44:$C76)</f>
        <v>0.70635040725388265</v>
      </c>
      <c r="BF35" s="11">
        <f>PRODUCT($C$45:$C77)</f>
        <v>0.68479385304423346</v>
      </c>
      <c r="BG35" s="11">
        <f>PRODUCT($C$46:$C78)</f>
        <v>0.66203112787670482</v>
      </c>
      <c r="BH35" s="11">
        <f>PRODUCT($C$47:$C79)</f>
        <v>0.63811347889182168</v>
      </c>
      <c r="BI35" s="11">
        <f>PRODUCT($C$48:$C80)</f>
        <v>0.61306747034001918</v>
      </c>
      <c r="BJ35" s="11">
        <f>PRODUCT($C$49:$C81)</f>
        <v>0.58691909734241121</v>
      </c>
      <c r="BK35" s="11">
        <f>PRODUCT($C$50:$C82)</f>
        <v>0.55968988097321815</v>
      </c>
      <c r="BL35" s="11">
        <f>PRODUCT($C$51:$C83)</f>
        <v>0.53142475564802683</v>
      </c>
      <c r="BM35" s="11">
        <f>PRODUCT($C$52:$C84)</f>
        <v>0.50219598887256167</v>
      </c>
      <c r="BN35" s="11">
        <f>PRODUCT($C$53:$C85)</f>
        <v>0.47214353299294459</v>
      </c>
      <c r="BO35" s="11">
        <f>PRODUCT($C$54:$C86)</f>
        <v>0.44137752407114261</v>
      </c>
      <c r="BP35" s="11">
        <f>PRODUCT($C$55:$C87)</f>
        <v>0.41010706301204086</v>
      </c>
      <c r="BQ35" s="11">
        <f>PRODUCT($C$56:$C88)</f>
        <v>0.37852297560133569</v>
      </c>
      <c r="BR35" s="11">
        <f>PRODUCT($C$57:$C89)</f>
        <v>0.3468215596628893</v>
      </c>
      <c r="BS35" s="11">
        <f>PRODUCT($C$58:$C90)</f>
        <v>0.31522860686755316</v>
      </c>
      <c r="BT35" s="11">
        <f>PRODUCT($C$59:$C91)</f>
        <v>0.28394824121989309</v>
      </c>
      <c r="BU35" s="11">
        <f>PRODUCT($C$60:$C92)</f>
        <v>0.25319474618838922</v>
      </c>
      <c r="BV35" s="11">
        <f>PRODUCT($C$61:$C93)</f>
        <v>0.2231369263050319</v>
      </c>
      <c r="BW35" s="11">
        <f>PRODUCT($C$62:$C94)</f>
        <v>0.19396522439369515</v>
      </c>
      <c r="BX35" s="11">
        <f>PRODUCT($C$63:$C95)</f>
        <v>0.16632212059711654</v>
      </c>
      <c r="BY35" s="11">
        <f>PRODUCT($C$64:$C96)</f>
        <v>0.14046071516953074</v>
      </c>
      <c r="BZ35" s="11">
        <f>PRODUCT($C$65:$C97)</f>
        <v>0.11660440481115393</v>
      </c>
      <c r="CA35" s="11">
        <f>PRODUCT($C$66:$C98)</f>
        <v>9.4982280061765179E-2</v>
      </c>
      <c r="CB35" s="11">
        <f>PRODUCT($C$67:$C99)</f>
        <v>7.5760394847905518E-2</v>
      </c>
      <c r="CC35" s="11">
        <f>PRODUCT($C$68:$C100)</f>
        <v>5.9030531824686296E-2</v>
      </c>
      <c r="CD35" s="11">
        <f>PRODUCT($C$69:$C101)</f>
        <v>4.4805651904109789E-2</v>
      </c>
      <c r="CE35" s="11">
        <f>PRODUCT($C$70:$C102)</f>
        <v>3.3019946791341973E-2</v>
      </c>
      <c r="CF35" s="11">
        <f>PRODUCT($C$71:$C103)</f>
        <v>2.3537421863785202E-2</v>
      </c>
      <c r="CG35" s="11">
        <f>PRODUCT($C$72:$C104)</f>
        <v>1.6157984093481081E-2</v>
      </c>
      <c r="CH35" s="11">
        <f>PRODUCT($C$73:$C105)</f>
        <v>1.0626965728359432E-2</v>
      </c>
      <c r="CI35" s="11">
        <f>PRODUCT($C$74:$C106)</f>
        <v>6.6542877878459916E-3</v>
      </c>
      <c r="CJ35" s="11">
        <f>PRODUCT($C$75:$C107)</f>
        <v>3.937134375988225E-3</v>
      </c>
      <c r="CK35" s="11">
        <f>PRODUCT($C$76:$C108)</f>
        <v>2.1805748155057287E-3</v>
      </c>
      <c r="CL35" s="11">
        <f>PRODUCT($C$77:$C109)</f>
        <v>1.1173459044851847E-3</v>
      </c>
      <c r="CM35" s="11">
        <f>PRODUCT($C$78:$C110)</f>
        <v>5.2176780253036716E-4</v>
      </c>
      <c r="CN35" s="11">
        <f>PRODUCT($C$79:$C111)</f>
        <v>2.1765009635814112E-4</v>
      </c>
      <c r="CO35" s="11">
        <f>PRODUCT($C$80:$C112)</f>
        <v>7.8887421222432726E-5</v>
      </c>
      <c r="CP35" s="11">
        <f>PRODUCT($C$81:$C113)</f>
        <v>8.234288265294572E-6</v>
      </c>
      <c r="CQ35" s="11">
        <f>PRODUCT($C$82:$C114)</f>
        <v>8.6276820975939312E-6</v>
      </c>
      <c r="CR35" s="11">
        <f>PRODUCT($C$83:$C115)</f>
        <v>9.0777668560855052E-6</v>
      </c>
      <c r="CS35" s="11">
        <f>PRODUCT($C$84:$C116)</f>
        <v>9.5954185784732677E-6</v>
      </c>
      <c r="CT35" s="11">
        <f>PRODUCT($C$85:$C117)</f>
        <v>1.0194084542588985E-5</v>
      </c>
      <c r="CU35" s="11">
        <f>PRODUCT($C$86:$C118)</f>
        <v>1.0889659356023084E-5</v>
      </c>
      <c r="CV35" s="11">
        <f>PRODUCT($C$87:$C119)</f>
        <v>1.1702812928415968E-5</v>
      </c>
      <c r="CW35" s="11">
        <f>PRODUCT($C$88:$C120)</f>
        <v>1.2658077534063647E-5</v>
      </c>
      <c r="CX35" s="11">
        <f>PRODUCT($C$89:$C121)</f>
        <v>1.3787969959950689E-5</v>
      </c>
      <c r="CY35" s="11">
        <f>PRODUCT($C$90:$C122)</f>
        <v>1.5134775823548738E-5</v>
      </c>
      <c r="CZ35" s="11">
        <f>PRODUCT($C$91:$C123)</f>
        <v>1.6753456231706928E-5</v>
      </c>
      <c r="DA35" s="11">
        <f>PRODUCT($C$92:$C124)</f>
        <v>1.8720175394435894E-5</v>
      </c>
      <c r="DB35" s="11">
        <f>PRODUCT($C$93:$C125)</f>
        <v>2.1140254670417703E-5</v>
      </c>
      <c r="DC35" s="11">
        <f>PRODUCT($C$94:$C126)</f>
        <v>2.4168944915268179E-5</v>
      </c>
      <c r="DD35" s="11">
        <f>PRODUCT($C$95:$C127)</f>
        <v>2.8033058084628931E-5</v>
      </c>
      <c r="DE35" s="11">
        <f>PRODUCT($C$96:$C128)</f>
        <v>3.2990314738494003E-5</v>
      </c>
      <c r="DF35" s="11">
        <f>PRODUCT($C$97:$C129)</f>
        <v>3.9453000239291703E-5</v>
      </c>
      <c r="DG35" s="11">
        <f>PRODUCT($C$98:$C130)</f>
        <v>4.8029650044832439E-5</v>
      </c>
      <c r="DH35" s="11">
        <f>PRODUCT($C$99:$C131)</f>
        <v>5.9639179768216883E-5</v>
      </c>
      <c r="DI35" s="11">
        <f>PRODUCT($C$100:$C132)</f>
        <v>7.5704163466649592E-5</v>
      </c>
      <c r="DJ35" s="11">
        <f>PRODUCT($C$101:$C133)</f>
        <v>9.8487401873043572E-5</v>
      </c>
      <c r="DK35" s="11">
        <f>PRODUCT($C$102:$C134)</f>
        <v>1.3169950041800696E-4</v>
      </c>
      <c r="DL35" s="11">
        <f>PRODUCT($C$103:$C135)</f>
        <v>1.8163135978413629E-4</v>
      </c>
      <c r="DM35" s="11">
        <f>PRODUCT($C$104:$C136)</f>
        <v>2.5935621621224285E-4</v>
      </c>
      <c r="DN35" s="11">
        <f>PRODUCT($C$105:$C137)</f>
        <v>3.8519744956275952E-4</v>
      </c>
      <c r="DO35" s="11">
        <f>PRODUCT($C$106:$C138)</f>
        <v>5.9825846857050299E-4</v>
      </c>
      <c r="DP35" s="11">
        <f>PRODUCT($C$107:$C139)</f>
        <v>9.7791739084463728E-4</v>
      </c>
      <c r="DQ35" s="11">
        <f>PRODUCT($C$108:$C140)</f>
        <v>1.6954787589445141E-3</v>
      </c>
      <c r="DR35" s="11">
        <f>PRODUCT($C$109:$C141)</f>
        <v>3.1477228969299781E-3</v>
      </c>
      <c r="DS35" s="11">
        <f>PRODUCT($C$110:$C142)</f>
        <v>6.33272528104441E-3</v>
      </c>
      <c r="DT35" s="11">
        <f>PRODUCT($C$111:$C143)</f>
        <v>1.4018831343783993E-2</v>
      </c>
      <c r="DU35" s="11">
        <f>PRODUCT($C$112:$C144)</f>
        <v>3.4845219999999989E-2</v>
      </c>
      <c r="DV35" s="11">
        <f>PRODUCT($C$113:$C145)</f>
        <v>9.9999999999999978E-2</v>
      </c>
    </row>
    <row r="36" spans="1:126" ht="16" x14ac:dyDescent="0.2">
      <c r="A36" s="30">
        <v>33</v>
      </c>
      <c r="B36" s="21">
        <f t="shared" si="2"/>
        <v>1.1745E-3</v>
      </c>
      <c r="C36" s="22">
        <f t="shared" si="3"/>
        <v>0.99882550000000003</v>
      </c>
      <c r="D36" s="21">
        <v>1.305E-3</v>
      </c>
      <c r="E36" s="22">
        <f t="shared" si="4"/>
        <v>0.998695</v>
      </c>
      <c r="F36" s="23">
        <f t="shared" si="5"/>
        <v>1156.555871121996</v>
      </c>
      <c r="G36" s="23">
        <f t="shared" si="6"/>
        <v>984721.89963558631</v>
      </c>
      <c r="H36" s="23">
        <f t="shared" si="0"/>
        <v>499.52266026565025</v>
      </c>
      <c r="I36" s="23">
        <f t="shared" si="1"/>
        <v>435939.31611093361</v>
      </c>
      <c r="J36" s="23">
        <f>SUM(H36:$H$113)</f>
        <v>146273.24805478466</v>
      </c>
      <c r="K36" s="23">
        <f>SUM(I36:$I$113)</f>
        <v>11876295.93543529</v>
      </c>
      <c r="L36" s="23">
        <f>SUM(J36:$J$113)</f>
        <v>6062446.236539809</v>
      </c>
      <c r="M36" s="31">
        <f>SUM(K36:$K$113)</f>
        <v>238366834.9751012</v>
      </c>
      <c r="N36" s="26">
        <f>SUM(AW$3:AW$113)</f>
        <v>45.792767660324607</v>
      </c>
      <c r="O36" s="27">
        <v>34</v>
      </c>
      <c r="P36" s="32">
        <f>PRODUCT($C$3:C36)</f>
        <v>0.98356534376446458</v>
      </c>
      <c r="Q36" s="11">
        <f>PRODUCT($C$4:C37)</f>
        <v>0.98277625199998864</v>
      </c>
      <c r="R36" s="11">
        <f>PRODUCT($C$5:C38)</f>
        <v>0.98176049653133202</v>
      </c>
      <c r="S36" s="11">
        <f>PRODUCT($C$6:C39)</f>
        <v>0.98053731071662931</v>
      </c>
      <c r="T36" s="11">
        <f>PRODUCT($C$7:C40)</f>
        <v>0.97913477291750917</v>
      </c>
      <c r="U36" s="11">
        <f>PRODUCT($C$8:C41)</f>
        <v>0.97757651982741434</v>
      </c>
      <c r="V36" s="11">
        <f>PRODUCT($C$9:C42)</f>
        <v>0.97588437533816241</v>
      </c>
      <c r="W36" s="11">
        <f>PRODUCT($C$10:C43)</f>
        <v>0.97403531443001656</v>
      </c>
      <c r="X36" s="11">
        <f>PRODUCT($C$11:C44)</f>
        <v>0.97202757647895877</v>
      </c>
      <c r="Y36" s="11">
        <f>PRODUCT($C$12:C45)</f>
        <v>0.96983850077971401</v>
      </c>
      <c r="Z36" s="11">
        <f>PRODUCT($C$13:$C46)</f>
        <v>0.96744484680710929</v>
      </c>
      <c r="AA36" s="11">
        <f>PRODUCT($C$14:$C47)</f>
        <v>0.96482373440595881</v>
      </c>
      <c r="AB36" s="11">
        <f>PRODUCT($C$15:$C48)</f>
        <v>0.96196915979811937</v>
      </c>
      <c r="AC36" s="11">
        <f>PRODUCT($C$16:$C49)</f>
        <v>0.95888572024825669</v>
      </c>
      <c r="AD36" s="11">
        <f>PRODUCT($C$17:$C50)</f>
        <v>0.95557381597060842</v>
      </c>
      <c r="AE36" s="11">
        <f>PRODUCT($C$18:$C51)</f>
        <v>0.9520245736112618</v>
      </c>
      <c r="AF36" s="11">
        <f>PRODUCT($C$19:$C52)</f>
        <v>0.94823453281657399</v>
      </c>
      <c r="AG36" s="11">
        <f>PRODUCT($C$20:$C53)</f>
        <v>0.94423807900543522</v>
      </c>
      <c r="AH36" s="11">
        <f>PRODUCT($C$21:$C54)</f>
        <v>0.94000054523683696</v>
      </c>
      <c r="AI36" s="11">
        <f>PRODUCT($C$22:$C55)</f>
        <v>0.93546783021405144</v>
      </c>
      <c r="AJ36" s="11">
        <f>PRODUCT($C$23:$C56)</f>
        <v>0.9306291923711234</v>
      </c>
      <c r="AK36" s="11">
        <f>PRODUCT($C$24:$C57)</f>
        <v>0.92549202608422554</v>
      </c>
      <c r="AL36" s="11">
        <f>PRODUCT($C$25:$C58)</f>
        <v>0.9200347681840233</v>
      </c>
      <c r="AM36" s="11">
        <f>PRODUCT($C$26:$C59)</f>
        <v>0.91421766324385501</v>
      </c>
      <c r="AN36" s="11">
        <f>PRODUCT($C$27:$C60)</f>
        <v>0.90795218282631096</v>
      </c>
      <c r="AO36" s="11">
        <f>PRODUCT($C$28:$C61)</f>
        <v>0.9011471356660361</v>
      </c>
      <c r="AP36" s="11">
        <f>PRODUCT($C$29:$C62)</f>
        <v>0.8936646989942445</v>
      </c>
      <c r="AQ36" s="11">
        <f>PRODUCT($C$30:$C63)</f>
        <v>0.88556861887819638</v>
      </c>
      <c r="AR36" s="11">
        <f>PRODUCT($C$31:$C64)</f>
        <v>0.8769904053603762</v>
      </c>
      <c r="AS36" s="11">
        <f>PRODUCT($C$32:$C65)</f>
        <v>0.86780533743006605</v>
      </c>
      <c r="AT36" s="11">
        <f>PRODUCT($C$33:$C66)</f>
        <v>0.8578843513278821</v>
      </c>
      <c r="AU36" s="11">
        <f>PRODUCT($C$34:$C67)</f>
        <v>0.84712650350556062</v>
      </c>
      <c r="AV36" s="11">
        <f>PRODUCT($C$35:$C68)</f>
        <v>0.8354672811216477</v>
      </c>
      <c r="AW36" s="11">
        <f>PRODUCT($C$36:$C69)</f>
        <v>0.82290932622506741</v>
      </c>
      <c r="AX36" s="11">
        <f>PRODUCT($C$37:$C70)</f>
        <v>0.80942015337513773</v>
      </c>
      <c r="AY36" s="11">
        <f>PRODUCT($C$38:$C71)</f>
        <v>0.79489841483003842</v>
      </c>
      <c r="AZ36" s="11">
        <f>PRODUCT($C$39:$C72)</f>
        <v>0.77926163190329345</v>
      </c>
      <c r="BA36" s="11">
        <f>PRODUCT($C$40:$C73)</f>
        <v>0.76247813122323038</v>
      </c>
      <c r="BB36" s="11">
        <f>PRODUCT($C$41:$C74)</f>
        <v>0.74449921422302345</v>
      </c>
      <c r="BC36" s="11">
        <f>PRODUCT($C$42:$C75)</f>
        <v>0.72532361009909874</v>
      </c>
      <c r="BD36" s="11">
        <f>PRODUCT($C$43:$C76)</f>
        <v>0.7049175048177273</v>
      </c>
      <c r="BE36" s="11">
        <f>PRODUCT($C$44:$C77)</f>
        <v>0.68329682520209334</v>
      </c>
      <c r="BF36" s="11">
        <f>PRODUCT($C$45:$C78)</f>
        <v>0.66046052522893028</v>
      </c>
      <c r="BG36" s="11">
        <f>PRODUCT($C$46:$C79)</f>
        <v>0.6364623602651891</v>
      </c>
      <c r="BH36" s="11">
        <f>PRODUCT($C$47:$C80)</f>
        <v>0.61133549342956162</v>
      </c>
      <c r="BI36" s="11">
        <f>PRODUCT($C$48:$C81)</f>
        <v>0.58511361681516638</v>
      </c>
      <c r="BJ36" s="11">
        <f>PRODUCT($C$49:$C82)</f>
        <v>0.55781906157707717</v>
      </c>
      <c r="BK36" s="11">
        <f>PRODUCT($C$50:$C83)</f>
        <v>0.52949584321245113</v>
      </c>
      <c r="BL36" s="11">
        <f>PRODUCT($C$51:$C84)</f>
        <v>0.50021588030803632</v>
      </c>
      <c r="BM36" s="11">
        <f>PRODUCT($C$52:$C85)</f>
        <v>0.47011832052252456</v>
      </c>
      <c r="BN36" s="11">
        <f>PRODUCT($C$53:$C86)</f>
        <v>0.43933730060387605</v>
      </c>
      <c r="BO36" s="11">
        <f>PRODUCT($C$54:$C87)</f>
        <v>0.40806817473757051</v>
      </c>
      <c r="BP36" s="11">
        <f>PRODUCT($C$55:$C88)</f>
        <v>0.37649973244444906</v>
      </c>
      <c r="BQ36" s="11">
        <f>PRODUCT($C$56:$C89)</f>
        <v>0.34483916231001183</v>
      </c>
      <c r="BR36" s="11">
        <f>PRODUCT($C$57:$C90)</f>
        <v>0.31331245825784815</v>
      </c>
      <c r="BS36" s="11">
        <f>PRODUCT($C$58:$C91)</f>
        <v>0.28211106770437627</v>
      </c>
      <c r="BT36" s="11">
        <f>PRODUCT($C$59:$C92)</f>
        <v>0.25144261322529105</v>
      </c>
      <c r="BU36" s="11">
        <f>PRODUCT($C$60:$C93)</f>
        <v>0.22146607700085977</v>
      </c>
      <c r="BV36" s="11">
        <f>PRODUCT($C$61:$C94)</f>
        <v>0.19237944230514209</v>
      </c>
      <c r="BW36" s="11">
        <f>PRODUCT($C$62:$C95)</f>
        <v>0.16481923391540096</v>
      </c>
      <c r="BX36" s="11">
        <f>PRODUCT($C$63:$C96)</f>
        <v>0.13907735972404053</v>
      </c>
      <c r="BY36" s="11">
        <f>PRODUCT($C$64:$C97)</f>
        <v>0.11537865930777914</v>
      </c>
      <c r="BZ36" s="11">
        <f>PRODUCT($C$65:$C98)</f>
        <v>9.3905864878281231E-2</v>
      </c>
      <c r="CA36" s="11">
        <f>PRODUCT($C$66:$C99)</f>
        <v>7.4826337363786147E-2</v>
      </c>
      <c r="CB36" s="11">
        <f>PRODUCT($C$67:$C100)</f>
        <v>5.8234629067147263E-2</v>
      </c>
      <c r="CC36" s="11">
        <f>PRODUCT($C$68:$C101)</f>
        <v>4.4144159181658267E-2</v>
      </c>
      <c r="CD36" s="11">
        <f>PRODUCT($C$69:$C102)</f>
        <v>3.2488233192150349E-2</v>
      </c>
      <c r="CE36" s="11">
        <f>PRODUCT($C$70:$C103)</f>
        <v>2.3124403661114803E-2</v>
      </c>
      <c r="CF36" s="11">
        <f>PRODUCT($C$71:$C104)</f>
        <v>1.5847915610323997E-2</v>
      </c>
      <c r="CG36" s="11">
        <f>PRODUCT($C$72:$C105)</f>
        <v>1.0403553965155559E-2</v>
      </c>
      <c r="CH36" s="11">
        <f>PRODUCT($C$73:$C106)</f>
        <v>6.5012365070104203E-3</v>
      </c>
      <c r="CI36" s="11">
        <f>PRODUCT($C$74:$C107)</f>
        <v>3.8380567831299171E-3</v>
      </c>
      <c r="CJ36" s="11">
        <f>PRODUCT($C$75:$C108)</f>
        <v>2.1206846740254191E-3</v>
      </c>
      <c r="CK36" s="11">
        <f>PRODUCT($C$76:$C109)</f>
        <v>1.0838691038409047E-3</v>
      </c>
      <c r="CL36" s="11">
        <f>PRODUCT($C$77:$C110)</f>
        <v>5.0473855369850211E-4</v>
      </c>
      <c r="CM36" s="11">
        <f>PRODUCT($C$78:$C111)</f>
        <v>2.099161613641702E-4</v>
      </c>
      <c r="CN36" s="11">
        <f>PRODUCT($C$79:$C112)</f>
        <v>7.5840654906206257E-5</v>
      </c>
      <c r="CO36" s="11">
        <f>PRODUCT($C$80:$C113)</f>
        <v>7.8887421222432709E-6</v>
      </c>
      <c r="CP36" s="11">
        <f>PRODUCT($C$81:$C114)</f>
        <v>8.234288265294572E-6</v>
      </c>
      <c r="CQ36" s="11">
        <f>PRODUCT($C$82:$C115)</f>
        <v>8.6276820975939312E-6</v>
      </c>
      <c r="CR36" s="11">
        <f>PRODUCT($C$83:$C116)</f>
        <v>9.0777668560855052E-6</v>
      </c>
      <c r="CS36" s="11">
        <f>PRODUCT($C$84:$C117)</f>
        <v>9.5954185784732677E-6</v>
      </c>
      <c r="CT36" s="11">
        <f>PRODUCT($C$85:$C118)</f>
        <v>1.0194084542588985E-5</v>
      </c>
      <c r="CU36" s="11">
        <f>PRODUCT($C$86:$C119)</f>
        <v>1.0889659356023084E-5</v>
      </c>
      <c r="CV36" s="11">
        <f>PRODUCT($C$87:$C120)</f>
        <v>1.1702812928415968E-5</v>
      </c>
      <c r="CW36" s="11">
        <f>PRODUCT($C$88:$C121)</f>
        <v>1.2658077534063647E-5</v>
      </c>
      <c r="CX36" s="11">
        <f>PRODUCT($C$89:$C122)</f>
        <v>1.3787969959950689E-5</v>
      </c>
      <c r="CY36" s="11">
        <f>PRODUCT($C$90:$C123)</f>
        <v>1.5134775823548738E-5</v>
      </c>
      <c r="CZ36" s="11">
        <f>PRODUCT($C$91:$C124)</f>
        <v>1.6753456231706928E-5</v>
      </c>
      <c r="DA36" s="11">
        <f>PRODUCT($C$92:$C125)</f>
        <v>1.8720175394435894E-5</v>
      </c>
      <c r="DB36" s="11">
        <f>PRODUCT($C$93:$C126)</f>
        <v>2.1140254670417703E-5</v>
      </c>
      <c r="DC36" s="11">
        <f>PRODUCT($C$94:$C127)</f>
        <v>2.4168944915268179E-5</v>
      </c>
      <c r="DD36" s="11">
        <f>PRODUCT($C$95:$C128)</f>
        <v>2.8033058084628931E-5</v>
      </c>
      <c r="DE36" s="11">
        <f>PRODUCT($C$96:$C129)</f>
        <v>3.2990314738494003E-5</v>
      </c>
      <c r="DF36" s="11">
        <f>PRODUCT($C$97:$C130)</f>
        <v>3.9453000239291703E-5</v>
      </c>
      <c r="DG36" s="11">
        <f>PRODUCT($C$98:$C131)</f>
        <v>4.8029650044832439E-5</v>
      </c>
      <c r="DH36" s="11">
        <f>PRODUCT($C$99:$C132)</f>
        <v>5.9639179768216883E-5</v>
      </c>
      <c r="DI36" s="11">
        <f>PRODUCT($C$100:$C133)</f>
        <v>7.5704163466649592E-5</v>
      </c>
      <c r="DJ36" s="11">
        <f>PRODUCT($C$101:$C134)</f>
        <v>9.8487401873043572E-5</v>
      </c>
      <c r="DK36" s="11">
        <f>PRODUCT($C$102:$C135)</f>
        <v>1.3169950041800696E-4</v>
      </c>
      <c r="DL36" s="11">
        <f>PRODUCT($C$103:$C136)</f>
        <v>1.8163135978413629E-4</v>
      </c>
      <c r="DM36" s="11">
        <f>PRODUCT($C$104:$C137)</f>
        <v>2.5935621621224285E-4</v>
      </c>
      <c r="DN36" s="11">
        <f>PRODUCT($C$105:$C138)</f>
        <v>3.8519744956275952E-4</v>
      </c>
      <c r="DO36" s="11">
        <f>PRODUCT($C$106:$C139)</f>
        <v>5.9825846857050299E-4</v>
      </c>
      <c r="DP36" s="11">
        <f>PRODUCT($C$107:$C140)</f>
        <v>9.7791739084463728E-4</v>
      </c>
      <c r="DQ36" s="11">
        <f>PRODUCT($C$108:$C141)</f>
        <v>1.6954787589445141E-3</v>
      </c>
      <c r="DR36" s="11">
        <f>PRODUCT($C$109:$C142)</f>
        <v>3.1477228969299781E-3</v>
      </c>
      <c r="DS36" s="11">
        <f>PRODUCT($C$110:$C143)</f>
        <v>6.33272528104441E-3</v>
      </c>
      <c r="DT36" s="11">
        <f>PRODUCT($C$111:$C144)</f>
        <v>1.4018831343783993E-2</v>
      </c>
      <c r="DU36" s="11">
        <f>PRODUCT($C$112:$C145)</f>
        <v>3.4845219999999989E-2</v>
      </c>
      <c r="DV36" s="11">
        <f>PRODUCT($C$113:$C146)</f>
        <v>9.9999999999999978E-2</v>
      </c>
    </row>
    <row r="37" spans="1:126" ht="16" x14ac:dyDescent="0.2">
      <c r="A37" s="30">
        <v>34</v>
      </c>
      <c r="B37" s="21">
        <f t="shared" si="2"/>
        <v>1.2717E-3</v>
      </c>
      <c r="C37" s="22">
        <f t="shared" si="3"/>
        <v>0.99872830000000001</v>
      </c>
      <c r="D37" s="21">
        <v>1.413E-3</v>
      </c>
      <c r="E37" s="22">
        <f t="shared" si="4"/>
        <v>0.998587</v>
      </c>
      <c r="F37" s="23">
        <f t="shared" si="5"/>
        <v>1250.8000476652694</v>
      </c>
      <c r="G37" s="23">
        <f t="shared" si="6"/>
        <v>983565.34376446437</v>
      </c>
      <c r="H37" s="23">
        <f t="shared" si="0"/>
        <v>527.05094991746637</v>
      </c>
      <c r="I37" s="23">
        <f t="shared" si="1"/>
        <v>424807.12720405986</v>
      </c>
      <c r="J37" s="23">
        <f>SUM(H37:$H$113)</f>
        <v>145773.72539451902</v>
      </c>
      <c r="K37" s="23">
        <f>SUM(I37:$I$113)</f>
        <v>11440356.619324354</v>
      </c>
      <c r="L37" s="23">
        <f>SUM(J37:$J$113)</f>
        <v>5916172.9884850243</v>
      </c>
      <c r="M37" s="31">
        <f>SUM(K37:$K$113)</f>
        <v>226490539.03966585</v>
      </c>
      <c r="N37" s="26">
        <f>SUM(AX$3:AX$113)</f>
        <v>44.846619450232865</v>
      </c>
      <c r="O37" s="27">
        <v>35</v>
      </c>
      <c r="P37" s="32">
        <f>PRODUCT($C$3:C37)</f>
        <v>0.98231454371679938</v>
      </c>
      <c r="Q37" s="11">
        <f>PRODUCT($C$4:C38)</f>
        <v>0.98142120010373102</v>
      </c>
      <c r="R37" s="11">
        <f>PRODUCT($C$5:C39)</f>
        <v>0.98029286276506733</v>
      </c>
      <c r="S37" s="11">
        <f>PRODUCT($C$6:C40)</f>
        <v>0.97894531033894983</v>
      </c>
      <c r="T37" s="11">
        <f>PRODUCT($C$7:C41)</f>
        <v>0.97741727261233458</v>
      </c>
      <c r="U37" s="11">
        <f>PRODUCT($C$8:C42)</f>
        <v>0.97573857821248677</v>
      </c>
      <c r="V37" s="11">
        <f>PRODUCT($C$9:C43)</f>
        <v>0.97390469629435139</v>
      </c>
      <c r="W37" s="11">
        <f>PRODUCT($C$10:C44)</f>
        <v>0.97190597582914118</v>
      </c>
      <c r="X37" s="11">
        <f>PRODUCT($C$11:C45)</f>
        <v>0.96972153825652008</v>
      </c>
      <c r="Y37" s="11">
        <f>PRODUCT($C$12:C46)</f>
        <v>0.96732904365894656</v>
      </c>
      <c r="Z37" s="11">
        <f>PRODUCT($C$13:$C47)</f>
        <v>0.96471171837039449</v>
      </c>
      <c r="AA37" s="11">
        <f>PRODUCT($C$14:$C48)</f>
        <v>0.96185574363417925</v>
      </c>
      <c r="AB37" s="11">
        <f>PRODUCT($C$15:$C49)</f>
        <v>0.9587536816845782</v>
      </c>
      <c r="AC37" s="11">
        <f>PRODUCT($C$16:$C50)</f>
        <v>0.95540525274947163</v>
      </c>
      <c r="AD37" s="11">
        <f>PRODUCT($C$17:$C51)</f>
        <v>0.95180608397161792</v>
      </c>
      <c r="AE37" s="11">
        <f>PRODUCT($C$18:$C52)</f>
        <v>0.94794095940521361</v>
      </c>
      <c r="AF37" s="11">
        <f>PRODUCT($C$19:$C53)</f>
        <v>0.94385141351208268</v>
      </c>
      <c r="AG37" s="11">
        <f>PRODUCT($C$20:$C54)</f>
        <v>0.9395437049718518</v>
      </c>
      <c r="AH37" s="11">
        <f>PRODUCT($C$21:$C55)</f>
        <v>0.93497614832249154</v>
      </c>
      <c r="AI37" s="11">
        <f>PRODUCT($C$22:$C56)</f>
        <v>0.930120789643331</v>
      </c>
      <c r="AJ37" s="11">
        <f>PRODUCT($C$23:$C57)</f>
        <v>0.92497226976237623</v>
      </c>
      <c r="AK37" s="11">
        <f>PRODUCT($C$24:$C58)</f>
        <v>0.91950400012625799</v>
      </c>
      <c r="AL37" s="11">
        <f>PRODUCT($C$25:$C59)</f>
        <v>0.9136680355847131</v>
      </c>
      <c r="AM37" s="11">
        <f>PRODUCT($C$26:$C60)</f>
        <v>0.90737200138148499</v>
      </c>
      <c r="AN37" s="11">
        <f>PRODUCT($C$27:$C61)</f>
        <v>0.90052912896039616</v>
      </c>
      <c r="AO37" s="11">
        <f>PRODUCT($C$28:$C62)</f>
        <v>0.89300437014815781</v>
      </c>
      <c r="AP37" s="11">
        <f>PRODUCT($C$29:$C63)</f>
        <v>0.88486326347325983</v>
      </c>
      <c r="AQ37" s="11">
        <f>PRODUCT($C$30:$C64)</f>
        <v>0.87625952155654885</v>
      </c>
      <c r="AR37" s="11">
        <f>PRODUCT($C$31:$C65)</f>
        <v>0.86705164849450811</v>
      </c>
      <c r="AS37" s="11">
        <f>PRODUCT($C$32:$C66)</f>
        <v>0.85710607864435706</v>
      </c>
      <c r="AT37" s="11">
        <f>PRODUCT($C$33:$C67)</f>
        <v>0.84631758240736343</v>
      </c>
      <c r="AU37" s="11">
        <f>PRODUCT($C$34:$C68)</f>
        <v>0.83461986665840593</v>
      </c>
      <c r="AV37" s="11">
        <f>PRODUCT($C$35:$C69)</f>
        <v>0.82201391858720207</v>
      </c>
      <c r="AW37" s="11">
        <f>PRODUCT($C$36:$C70)</f>
        <v>0.8084694894049983</v>
      </c>
      <c r="AX37" s="11">
        <f>PRODUCT($C$37:$C71)</f>
        <v>0.79388754251589944</v>
      </c>
      <c r="AY37" s="11">
        <f>PRODUCT($C$38:$C72)</f>
        <v>0.77818718596522507</v>
      </c>
      <c r="AZ37" s="11">
        <f>PRODUCT($C$39:$C73)</f>
        <v>0.76133830266486491</v>
      </c>
      <c r="BA37" s="11">
        <f>PRODUCT($C$40:$C74)</f>
        <v>0.74329044529881083</v>
      </c>
      <c r="BB37" s="11">
        <f>PRODUCT($C$41:$C75)</f>
        <v>0.7240513199546238</v>
      </c>
      <c r="BC37" s="11">
        <f>PRODUCT($C$42:$C76)</f>
        <v>0.70359218941691959</v>
      </c>
      <c r="BD37" s="11">
        <f>PRODUCT($C$43:$C77)</f>
        <v>0.68191068926248821</v>
      </c>
      <c r="BE37" s="11">
        <f>PRODUCT($C$44:$C78)</f>
        <v>0.65901669247472716</v>
      </c>
      <c r="BF37" s="11">
        <f>PRODUCT($C$45:$C79)</f>
        <v>0.63495241696169613</v>
      </c>
      <c r="BG37" s="11">
        <f>PRODUCT($C$46:$C80)</f>
        <v>0.60975366284031263</v>
      </c>
      <c r="BH37" s="11">
        <f>PRODUCT($C$47:$C81)</f>
        <v>0.58346061233630186</v>
      </c>
      <c r="BI37" s="11">
        <f>PRODUCT($C$48:$C82)</f>
        <v>0.55610309857985363</v>
      </c>
      <c r="BJ37" s="11">
        <f>PRODUCT($C$49:$C83)</f>
        <v>0.52772595040692938</v>
      </c>
      <c r="BK37" s="11">
        <f>PRODUCT($C$50:$C84)</f>
        <v>0.49840024672728217</v>
      </c>
      <c r="BL37" s="11">
        <f>PRODUCT($C$51:$C85)</f>
        <v>0.46826469099653656</v>
      </c>
      <c r="BM37" s="11">
        <f>PRODUCT($C$52:$C86)</f>
        <v>0.43745280718666568</v>
      </c>
      <c r="BN37" s="11">
        <f>PRODUCT($C$53:$C87)</f>
        <v>0.40618192040666345</v>
      </c>
      <c r="BO37" s="11">
        <f>PRODUCT($C$54:$C88)</f>
        <v>0.37462792637462849</v>
      </c>
      <c r="BP37" s="11">
        <f>PRODUCT($C$55:$C89)</f>
        <v>0.34299596250354863</v>
      </c>
      <c r="BQ37" s="11">
        <f>PRODUCT($C$56:$C90)</f>
        <v>0.31152159557769177</v>
      </c>
      <c r="BR37" s="11">
        <f>PRODUCT($C$57:$C91)</f>
        <v>0.2803962273682285</v>
      </c>
      <c r="BS37" s="11">
        <f>PRODUCT($C$58:$C92)</f>
        <v>0.24981575437346207</v>
      </c>
      <c r="BT37" s="11">
        <f>PRODUCT($C$59:$C93)</f>
        <v>0.2199335096014062</v>
      </c>
      <c r="BU37" s="11">
        <f>PRODUCT($C$60:$C94)</f>
        <v>0.19093890504116115</v>
      </c>
      <c r="BV37" s="11">
        <f>PRODUCT($C$61:$C95)</f>
        <v>0.16347173778660223</v>
      </c>
      <c r="BW37" s="11">
        <f>PRODUCT($C$62:$C96)</f>
        <v>0.13782065670157409</v>
      </c>
      <c r="BX37" s="11">
        <f>PRODUCT($C$63:$C97)</f>
        <v>0.11424232950585458</v>
      </c>
      <c r="BY37" s="11">
        <f>PRODUCT($C$64:$C98)</f>
        <v>9.2918726426680795E-2</v>
      </c>
      <c r="BZ37" s="11">
        <f>PRODUCT($C$65:$C99)</f>
        <v>7.3978345447709856E-2</v>
      </c>
      <c r="CA37" s="11">
        <f>PRODUCT($C$66:$C100)</f>
        <v>5.751664850191545E-2</v>
      </c>
      <c r="CB37" s="11">
        <f>PRODUCT($C$67:$C101)</f>
        <v>4.354896789782791E-2</v>
      </c>
      <c r="CC37" s="11">
        <f>PRODUCT($C$68:$C102)</f>
        <v>3.2008589912594712E-2</v>
      </c>
      <c r="CD37" s="11">
        <f>PRODUCT($C$69:$C103)</f>
        <v>2.2752036013840606E-2</v>
      </c>
      <c r="CE37" s="11">
        <f>PRODUCT($C$70:$C104)</f>
        <v>1.5569827480734957E-2</v>
      </c>
      <c r="CF37" s="11">
        <f>PRODUCT($C$71:$C105)</f>
        <v>1.0203911845275016E-2</v>
      </c>
      <c r="CG37" s="11">
        <f>PRODUCT($C$72:$C106)</f>
        <v>6.3645603617998895E-3</v>
      </c>
      <c r="CH37" s="11">
        <f>PRODUCT($C$73:$C107)</f>
        <v>3.7497799418952167E-3</v>
      </c>
      <c r="CI37" s="11">
        <f>PRODUCT($C$74:$C108)</f>
        <v>2.0673178562720359E-3</v>
      </c>
      <c r="CJ37" s="11">
        <f>PRODUCT($C$75:$C109)</f>
        <v>1.054100313743183E-3</v>
      </c>
      <c r="CK37" s="11">
        <f>PRODUCT($C$76:$C110)</f>
        <v>4.8961608189114156E-4</v>
      </c>
      <c r="CL37" s="11">
        <f>PRODUCT($C$77:$C111)</f>
        <v>2.0306500165603097E-4</v>
      </c>
      <c r="CM37" s="11">
        <f>PRODUCT($C$78:$C112)</f>
        <v>7.3145748242900099E-5</v>
      </c>
      <c r="CN37" s="11">
        <f>PRODUCT($C$79:$C113)</f>
        <v>7.5840654906206243E-6</v>
      </c>
      <c r="CO37" s="11">
        <f>PRODUCT($C$80:$C114)</f>
        <v>7.8887421222432709E-6</v>
      </c>
      <c r="CP37" s="11">
        <f>PRODUCT($C$81:$C115)</f>
        <v>8.234288265294572E-6</v>
      </c>
      <c r="CQ37" s="11">
        <f>PRODUCT($C$82:$C116)</f>
        <v>8.6276820975939312E-6</v>
      </c>
      <c r="CR37" s="11">
        <f>PRODUCT($C$83:$C117)</f>
        <v>9.0777668560855052E-6</v>
      </c>
      <c r="CS37" s="11">
        <f>PRODUCT($C$84:$C118)</f>
        <v>9.5954185784732677E-6</v>
      </c>
      <c r="CT37" s="11">
        <f>PRODUCT($C$85:$C119)</f>
        <v>1.0194084542588985E-5</v>
      </c>
      <c r="CU37" s="11">
        <f>PRODUCT($C$86:$C120)</f>
        <v>1.0889659356023084E-5</v>
      </c>
      <c r="CV37" s="11">
        <f>PRODUCT($C$87:$C121)</f>
        <v>1.1702812928415968E-5</v>
      </c>
      <c r="CW37" s="11">
        <f>PRODUCT($C$88:$C122)</f>
        <v>1.2658077534063647E-5</v>
      </c>
      <c r="CX37" s="11">
        <f>PRODUCT($C$89:$C123)</f>
        <v>1.3787969959950689E-5</v>
      </c>
      <c r="CY37" s="11">
        <f>PRODUCT($C$90:$C124)</f>
        <v>1.5134775823548738E-5</v>
      </c>
      <c r="CZ37" s="11">
        <f>PRODUCT($C$91:$C125)</f>
        <v>1.6753456231706928E-5</v>
      </c>
      <c r="DA37" s="11">
        <f>PRODUCT($C$92:$C126)</f>
        <v>1.8720175394435894E-5</v>
      </c>
      <c r="DB37" s="11">
        <f>PRODUCT($C$93:$C127)</f>
        <v>2.1140254670417703E-5</v>
      </c>
      <c r="DC37" s="11">
        <f>PRODUCT($C$94:$C128)</f>
        <v>2.4168944915268179E-5</v>
      </c>
      <c r="DD37" s="11">
        <f>PRODUCT($C$95:$C129)</f>
        <v>2.8033058084628931E-5</v>
      </c>
      <c r="DE37" s="11">
        <f>PRODUCT($C$96:$C130)</f>
        <v>3.2990314738494003E-5</v>
      </c>
      <c r="DF37" s="11">
        <f>PRODUCT($C$97:$C131)</f>
        <v>3.9453000239291703E-5</v>
      </c>
      <c r="DG37" s="11">
        <f>PRODUCT($C$98:$C132)</f>
        <v>4.8029650044832439E-5</v>
      </c>
      <c r="DH37" s="11">
        <f>PRODUCT($C$99:$C133)</f>
        <v>5.9639179768216883E-5</v>
      </c>
      <c r="DI37" s="11">
        <f>PRODUCT($C$100:$C134)</f>
        <v>7.5704163466649592E-5</v>
      </c>
      <c r="DJ37" s="11">
        <f>PRODUCT($C$101:$C135)</f>
        <v>9.8487401873043572E-5</v>
      </c>
      <c r="DK37" s="11">
        <f>PRODUCT($C$102:$C136)</f>
        <v>1.3169950041800696E-4</v>
      </c>
      <c r="DL37" s="11">
        <f>PRODUCT($C$103:$C137)</f>
        <v>1.8163135978413629E-4</v>
      </c>
      <c r="DM37" s="11">
        <f>PRODUCT($C$104:$C138)</f>
        <v>2.5935621621224285E-4</v>
      </c>
      <c r="DN37" s="11">
        <f>PRODUCT($C$105:$C139)</f>
        <v>3.8519744956275952E-4</v>
      </c>
      <c r="DO37" s="11">
        <f>PRODUCT($C$106:$C140)</f>
        <v>5.9825846857050299E-4</v>
      </c>
      <c r="DP37" s="11">
        <f>PRODUCT($C$107:$C141)</f>
        <v>9.7791739084463728E-4</v>
      </c>
      <c r="DQ37" s="11">
        <f>PRODUCT($C$108:$C142)</f>
        <v>1.6954787589445141E-3</v>
      </c>
      <c r="DR37" s="11">
        <f>PRODUCT($C$109:$C143)</f>
        <v>3.1477228969299781E-3</v>
      </c>
      <c r="DS37" s="11">
        <f>PRODUCT($C$110:$C144)</f>
        <v>6.33272528104441E-3</v>
      </c>
      <c r="DT37" s="11">
        <f>PRODUCT($C$111:$C145)</f>
        <v>1.4018831343783993E-2</v>
      </c>
      <c r="DU37" s="11">
        <f>PRODUCT($C$112:$C146)</f>
        <v>3.4845219999999989E-2</v>
      </c>
      <c r="DV37" s="11">
        <f>PRODUCT($C$113:$C147)</f>
        <v>9.9999999999999978E-2</v>
      </c>
    </row>
    <row r="38" spans="1:126" ht="16" x14ac:dyDescent="0.2">
      <c r="A38" s="30">
        <v>35</v>
      </c>
      <c r="B38" s="21">
        <f t="shared" si="2"/>
        <v>1.3787999999999999E-3</v>
      </c>
      <c r="C38" s="22">
        <f t="shared" si="3"/>
        <v>0.99862119999999999</v>
      </c>
      <c r="D38" s="21">
        <v>1.5319999999999999E-3</v>
      </c>
      <c r="E38" s="22">
        <f t="shared" si="4"/>
        <v>0.99846800000000002</v>
      </c>
      <c r="F38" s="23">
        <f t="shared" si="5"/>
        <v>1354.4152928767226</v>
      </c>
      <c r="G38" s="23">
        <f t="shared" si="6"/>
        <v>982314.54371679912</v>
      </c>
      <c r="H38" s="23">
        <f t="shared" si="0"/>
        <v>556.79162564470471</v>
      </c>
      <c r="I38" s="23">
        <f t="shared" si="1"/>
        <v>413918.92681014101</v>
      </c>
      <c r="J38" s="23">
        <f>SUM(H38:$H$113)</f>
        <v>145246.67444460155</v>
      </c>
      <c r="K38" s="23">
        <f>SUM(I38:$I$113)</f>
        <v>11015549.492120296</v>
      </c>
      <c r="L38" s="23">
        <f>SUM(J38:$J$113)</f>
        <v>5770399.2630905043</v>
      </c>
      <c r="M38" s="31">
        <f>SUM(K38:$K$113)</f>
        <v>215050182.42034152</v>
      </c>
      <c r="N38" s="26">
        <f>SUM(AY$3:AY$113)</f>
        <v>43.903728462886313</v>
      </c>
      <c r="O38" s="27">
        <v>36</v>
      </c>
      <c r="P38" s="32">
        <f>PRODUCT($C$3:C38)</f>
        <v>0.98096012842392266</v>
      </c>
      <c r="Q38" s="11">
        <f>PRODUCT($C$4:C39)</f>
        <v>0.97995407355169595</v>
      </c>
      <c r="R38" s="11">
        <f>PRODUCT($C$5:C40)</f>
        <v>0.97870125927308205</v>
      </c>
      <c r="S38" s="11">
        <f>PRODUCT($C$6:C41)</f>
        <v>0.97722814237008426</v>
      </c>
      <c r="T38" s="11">
        <f>PRODUCT($C$7:C42)</f>
        <v>0.97557963039809603</v>
      </c>
      <c r="U38" s="11">
        <f>PRODUCT($C$8:C43)</f>
        <v>0.97375919493272489</v>
      </c>
      <c r="V38" s="11">
        <f>PRODUCT($C$9:C44)</f>
        <v>0.97177564323778232</v>
      </c>
      <c r="W38" s="11">
        <f>PRODUCT($C$10:C45)</f>
        <v>0.96960022609208407</v>
      </c>
      <c r="X38" s="11">
        <f>PRODUCT($C$11:C46)</f>
        <v>0.96721238377628138</v>
      </c>
      <c r="Y38" s="11">
        <f>PRODUCT($C$12:C47)</f>
        <v>0.96459624237770569</v>
      </c>
      <c r="Z38" s="11">
        <f>PRODUCT($C$13:$C48)</f>
        <v>0.96174407218234348</v>
      </c>
      <c r="AA38" s="11">
        <f>PRODUCT($C$14:$C49)</f>
        <v>0.95864064462550769</v>
      </c>
      <c r="AB38" s="11">
        <f>PRODUCT($C$15:$C50)</f>
        <v>0.95527369344616775</v>
      </c>
      <c r="AC38" s="11">
        <f>PRODUCT($C$16:$C51)</f>
        <v>0.95163818537840572</v>
      </c>
      <c r="AD38" s="11">
        <f>PRODUCT($C$17:$C52)</f>
        <v>0.9477234069550301</v>
      </c>
      <c r="AE38" s="11">
        <f>PRODUCT($C$18:$C53)</f>
        <v>0.9435591971144589</v>
      </c>
      <c r="AF38" s="11">
        <f>PRODUCT($C$19:$C54)</f>
        <v>0.93915896182466607</v>
      </c>
      <c r="AG38" s="11">
        <f>PRODUCT($C$20:$C55)</f>
        <v>0.93452174991440673</v>
      </c>
      <c r="AH38" s="11">
        <f>PRODUCT($C$21:$C56)</f>
        <v>0.92963191815629498</v>
      </c>
      <c r="AI38" s="11">
        <f>PRODUCT($C$22:$C57)</f>
        <v>0.92446695741140505</v>
      </c>
      <c r="AJ38" s="11">
        <f>PRODUCT($C$23:$C58)</f>
        <v>0.91898760667978663</v>
      </c>
      <c r="AK38" s="11">
        <f>PRODUCT($C$24:$C59)</f>
        <v>0.91314094049498429</v>
      </c>
      <c r="AL38" s="11">
        <f>PRODUCT($C$25:$C60)</f>
        <v>0.90682648933425469</v>
      </c>
      <c r="AM38" s="11">
        <f>PRODUCT($C$26:$C61)</f>
        <v>0.89995369084699062</v>
      </c>
      <c r="AN38" s="11">
        <f>PRODUCT($C$27:$C62)</f>
        <v>0.89239194775110997</v>
      </c>
      <c r="AO38" s="11">
        <f>PRODUCT($C$28:$C63)</f>
        <v>0.88420943800787966</v>
      </c>
      <c r="AP38" s="11">
        <f>PRODUCT($C$29:$C64)</f>
        <v>0.87556158084762892</v>
      </c>
      <c r="AQ38" s="11">
        <f>PRODUCT($C$30:$C65)</f>
        <v>0.86632904765065277</v>
      </c>
      <c r="AR38" s="11">
        <f>PRODUCT($C$31:$C66)</f>
        <v>0.85636168201505447</v>
      </c>
      <c r="AS38" s="11">
        <f>PRODUCT($C$32:$C67)</f>
        <v>0.8455498030966031</v>
      </c>
      <c r="AT38" s="11">
        <f>PRODUCT($C$33:$C68)</f>
        <v>0.83382288814773409</v>
      </c>
      <c r="AU38" s="11">
        <f>PRODUCT($C$34:$C69)</f>
        <v>0.82118014986957899</v>
      </c>
      <c r="AV38" s="11">
        <f>PRODUCT($C$35:$C70)</f>
        <v>0.80758979375357687</v>
      </c>
      <c r="AW38" s="11">
        <f>PRODUCT($C$36:$C71)</f>
        <v>0.79295512159721426</v>
      </c>
      <c r="AX38" s="11">
        <f>PRODUCT($C$37:$C72)</f>
        <v>0.77719756532083351</v>
      </c>
      <c r="AY38" s="11">
        <f>PRODUCT($C$38:$C73)</f>
        <v>0.76028856941315048</v>
      </c>
      <c r="AZ38" s="11">
        <f>PRODUCT($C$39:$C74)</f>
        <v>0.74217930041213387</v>
      </c>
      <c r="BA38" s="11">
        <f>PRODUCT($C$40:$C75)</f>
        <v>0.72287575023154538</v>
      </c>
      <c r="BB38" s="11">
        <f>PRODUCT($C$41:$C76)</f>
        <v>0.70235801835746325</v>
      </c>
      <c r="BC38" s="11">
        <f>PRODUCT($C$42:$C77)</f>
        <v>0.68062862897560594</v>
      </c>
      <c r="BD38" s="11">
        <f>PRODUCT($C$43:$C78)</f>
        <v>0.65767981121237273</v>
      </c>
      <c r="BE38" s="11">
        <f>PRODUCT($C$44:$C79)</f>
        <v>0.63356434748297596</v>
      </c>
      <c r="BF38" s="11">
        <f>PRODUCT($C$45:$C80)</f>
        <v>0.60830708325059046</v>
      </c>
      <c r="BG38" s="11">
        <f>PRODUCT($C$46:$C81)</f>
        <v>0.58195090800188176</v>
      </c>
      <c r="BH38" s="11">
        <f>PRODUCT($C$47:$C82)</f>
        <v>0.55453205171605569</v>
      </c>
      <c r="BI38" s="11">
        <f>PRODUCT($C$48:$C83)</f>
        <v>0.52610255983828735</v>
      </c>
      <c r="BJ38" s="11">
        <f>PRODUCT($C$49:$C84)</f>
        <v>0.49673429406257175</v>
      </c>
      <c r="BK38" s="11">
        <f>PRODUCT($C$50:$C85)</f>
        <v>0.46656503064762639</v>
      </c>
      <c r="BL38" s="11">
        <f>PRODUCT($C$51:$C86)</f>
        <v>0.4357279745132096</v>
      </c>
      <c r="BM38" s="11">
        <f>PRODUCT($C$52:$C87)</f>
        <v>0.40443964367727098</v>
      </c>
      <c r="BN38" s="11">
        <f>PRODUCT($C$53:$C88)</f>
        <v>0.37289624624775436</v>
      </c>
      <c r="BO38" s="11">
        <f>PRODUCT($C$54:$C89)</f>
        <v>0.34129072377636627</v>
      </c>
      <c r="BP38" s="11">
        <f>PRODUCT($C$55:$C90)</f>
        <v>0.30985648149716949</v>
      </c>
      <c r="BQ38" s="11">
        <f>PRODUCT($C$56:$C91)</f>
        <v>0.27879351057221419</v>
      </c>
      <c r="BR38" s="11">
        <f>PRODUCT($C$57:$C92)</f>
        <v>0.24829722432892759</v>
      </c>
      <c r="BS38" s="11">
        <f>PRODUCT($C$58:$C93)</f>
        <v>0.21851051780093411</v>
      </c>
      <c r="BT38" s="11">
        <f>PRODUCT($C$59:$C94)</f>
        <v>0.18961758872438589</v>
      </c>
      <c r="BU38" s="11">
        <f>PRODUCT($C$60:$C95)</f>
        <v>0.16224766141405611</v>
      </c>
      <c r="BV38" s="11">
        <f>PRODUCT($C$61:$C96)</f>
        <v>0.13669389014064473</v>
      </c>
      <c r="BW38" s="11">
        <f>PRODUCT($C$62:$C97)</f>
        <v>0.11321003581643967</v>
      </c>
      <c r="BX38" s="11">
        <f>PRODUCT($C$63:$C98)</f>
        <v>9.2003597765722311E-2</v>
      </c>
      <c r="BY38" s="11">
        <f>PRODUCT($C$64:$C99)</f>
        <v>7.3200685080363564E-2</v>
      </c>
      <c r="BZ38" s="11">
        <f>PRODUCT($C$65:$C100)</f>
        <v>5.6864823827772963E-2</v>
      </c>
      <c r="CA38" s="11">
        <f>PRODUCT($C$66:$C101)</f>
        <v>4.3012048317718765E-2</v>
      </c>
      <c r="CB38" s="11">
        <f>PRODUCT($C$67:$C102)</f>
        <v>3.1577021295662207E-2</v>
      </c>
      <c r="CC38" s="11">
        <f>PRODUCT($C$68:$C103)</f>
        <v>2.2416134054946663E-2</v>
      </c>
      <c r="CD38" s="11">
        <f>PRODUCT($C$69:$C104)</f>
        <v>1.5319109662778179E-2</v>
      </c>
      <c r="CE38" s="11">
        <f>PRODUCT($C$70:$C105)</f>
        <v>1.002486074295242E-2</v>
      </c>
      <c r="CF38" s="11">
        <f>PRODUCT($C$71:$C106)</f>
        <v>6.242425721369022E-3</v>
      </c>
      <c r="CG38" s="11">
        <f>PRODUCT($C$72:$C107)</f>
        <v>3.6709479431987595E-3</v>
      </c>
      <c r="CH38" s="11">
        <f>PRODUCT($C$73:$C108)</f>
        <v>2.0197687186506372E-3</v>
      </c>
      <c r="CI38" s="11">
        <f>PRODUCT($C$74:$C109)</f>
        <v>1.0275739847578668E-3</v>
      </c>
      <c r="CJ38" s="11">
        <f>PRODUCT($C$75:$C110)</f>
        <v>4.7616862931717672E-4</v>
      </c>
      <c r="CK38" s="11">
        <f>PRODUCT($C$76:$C111)</f>
        <v>1.9698097114141474E-4</v>
      </c>
      <c r="CL38" s="11">
        <f>PRODUCT($C$77:$C112)</f>
        <v>7.0758446570047626E-5</v>
      </c>
      <c r="CM38" s="11">
        <f>PRODUCT($C$78:$C113)</f>
        <v>7.3145748242900084E-6</v>
      </c>
      <c r="CN38" s="11">
        <f>PRODUCT($C$79:$C114)</f>
        <v>7.5840654906206243E-6</v>
      </c>
      <c r="CO38" s="11">
        <f>PRODUCT($C$80:$C115)</f>
        <v>7.8887421222432709E-6</v>
      </c>
      <c r="CP38" s="11">
        <f>PRODUCT($C$81:$C116)</f>
        <v>8.234288265294572E-6</v>
      </c>
      <c r="CQ38" s="11">
        <f>PRODUCT($C$82:$C117)</f>
        <v>8.6276820975939312E-6</v>
      </c>
      <c r="CR38" s="11">
        <f>PRODUCT($C$83:$C118)</f>
        <v>9.0777668560855052E-6</v>
      </c>
      <c r="CS38" s="11">
        <f>PRODUCT($C$84:$C119)</f>
        <v>9.5954185784732677E-6</v>
      </c>
      <c r="CT38" s="11">
        <f>PRODUCT($C$85:$C120)</f>
        <v>1.0194084542588985E-5</v>
      </c>
      <c r="CU38" s="11">
        <f>PRODUCT($C$86:$C121)</f>
        <v>1.0889659356023084E-5</v>
      </c>
      <c r="CV38" s="11">
        <f>PRODUCT($C$87:$C122)</f>
        <v>1.1702812928415968E-5</v>
      </c>
      <c r="CW38" s="11">
        <f>PRODUCT($C$88:$C123)</f>
        <v>1.2658077534063647E-5</v>
      </c>
      <c r="CX38" s="11">
        <f>PRODUCT($C$89:$C124)</f>
        <v>1.3787969959950689E-5</v>
      </c>
      <c r="CY38" s="11">
        <f>PRODUCT($C$90:$C125)</f>
        <v>1.5134775823548738E-5</v>
      </c>
      <c r="CZ38" s="11">
        <f>PRODUCT($C$91:$C126)</f>
        <v>1.6753456231706928E-5</v>
      </c>
      <c r="DA38" s="11">
        <f>PRODUCT($C$92:$C127)</f>
        <v>1.8720175394435894E-5</v>
      </c>
      <c r="DB38" s="11">
        <f>PRODUCT($C$93:$C128)</f>
        <v>2.1140254670417703E-5</v>
      </c>
      <c r="DC38" s="11">
        <f>PRODUCT($C$94:$C129)</f>
        <v>2.4168944915268179E-5</v>
      </c>
      <c r="DD38" s="11">
        <f>PRODUCT($C$95:$C130)</f>
        <v>2.8033058084628931E-5</v>
      </c>
      <c r="DE38" s="11">
        <f>PRODUCT($C$96:$C131)</f>
        <v>3.2990314738494003E-5</v>
      </c>
      <c r="DF38" s="11">
        <f>PRODUCT($C$97:$C132)</f>
        <v>3.9453000239291703E-5</v>
      </c>
      <c r="DG38" s="11">
        <f>PRODUCT($C$98:$C133)</f>
        <v>4.8029650044832439E-5</v>
      </c>
      <c r="DH38" s="11">
        <f>PRODUCT($C$99:$C134)</f>
        <v>5.9639179768216883E-5</v>
      </c>
      <c r="DI38" s="11">
        <f>PRODUCT($C$100:$C135)</f>
        <v>7.5704163466649592E-5</v>
      </c>
      <c r="DJ38" s="11">
        <f>PRODUCT($C$101:$C136)</f>
        <v>9.8487401873043572E-5</v>
      </c>
      <c r="DK38" s="11">
        <f>PRODUCT($C$102:$C137)</f>
        <v>1.3169950041800696E-4</v>
      </c>
      <c r="DL38" s="11">
        <f>PRODUCT($C$103:$C138)</f>
        <v>1.8163135978413629E-4</v>
      </c>
      <c r="DM38" s="11">
        <f>PRODUCT($C$104:$C139)</f>
        <v>2.5935621621224285E-4</v>
      </c>
      <c r="DN38" s="11">
        <f>PRODUCT($C$105:$C140)</f>
        <v>3.8519744956275952E-4</v>
      </c>
      <c r="DO38" s="11">
        <f>PRODUCT($C$106:$C141)</f>
        <v>5.9825846857050299E-4</v>
      </c>
      <c r="DP38" s="11">
        <f>PRODUCT($C$107:$C142)</f>
        <v>9.7791739084463728E-4</v>
      </c>
      <c r="DQ38" s="11">
        <f>PRODUCT($C$108:$C143)</f>
        <v>1.6954787589445141E-3</v>
      </c>
      <c r="DR38" s="11">
        <f>PRODUCT($C$109:$C144)</f>
        <v>3.1477228969299781E-3</v>
      </c>
      <c r="DS38" s="11">
        <f>PRODUCT($C$110:$C145)</f>
        <v>6.33272528104441E-3</v>
      </c>
      <c r="DT38" s="11">
        <f>PRODUCT($C$111:$C146)</f>
        <v>1.4018831343783993E-2</v>
      </c>
      <c r="DU38" s="11">
        <f>PRODUCT($C$112:$C147)</f>
        <v>3.4845219999999989E-2</v>
      </c>
      <c r="DV38" s="11">
        <f>PRODUCT($C$113:$C148)</f>
        <v>9.9999999999999978E-2</v>
      </c>
    </row>
    <row r="39" spans="1:126" ht="16" x14ac:dyDescent="0.2">
      <c r="A39" s="30">
        <v>36</v>
      </c>
      <c r="B39" s="21">
        <f t="shared" si="2"/>
        <v>1.4949E-3</v>
      </c>
      <c r="C39" s="22">
        <f t="shared" si="3"/>
        <v>0.99850510000000003</v>
      </c>
      <c r="D39" s="21">
        <v>1.6609999999999999E-3</v>
      </c>
      <c r="E39" s="22">
        <f t="shared" si="4"/>
        <v>0.99833899999999998</v>
      </c>
      <c r="F39" s="23">
        <f t="shared" si="5"/>
        <v>1466.4372959809216</v>
      </c>
      <c r="G39" s="23">
        <f t="shared" si="6"/>
        <v>980960.12842392235</v>
      </c>
      <c r="H39" s="23">
        <f t="shared" si="0"/>
        <v>588.13967609020744</v>
      </c>
      <c r="I39" s="23">
        <f t="shared" si="1"/>
        <v>403266.55160376109</v>
      </c>
      <c r="J39" s="23">
        <f>SUM(H39:$H$113)</f>
        <v>144689.88281895683</v>
      </c>
      <c r="K39" s="23">
        <f>SUM(I39:$I$113)</f>
        <v>10601630.565310156</v>
      </c>
      <c r="L39" s="23">
        <f>SUM(J39:$J$113)</f>
        <v>5625152.5886459034</v>
      </c>
      <c r="M39" s="31">
        <f>SUM(K39:$K$113)</f>
        <v>204034632.9282212</v>
      </c>
      <c r="N39" s="26">
        <f>SUM(AZ$3:AZ$113)</f>
        <v>42.964351458136022</v>
      </c>
      <c r="O39" s="27">
        <v>37</v>
      </c>
      <c r="P39" s="32">
        <f>PRODUCT($C$3:C39)</f>
        <v>0.97949369112794182</v>
      </c>
      <c r="Q39" s="11">
        <f>PRODUCT($C$4:C40)</f>
        <v>0.97836302011787746</v>
      </c>
      <c r="R39" s="11">
        <f>PRODUCT($C$5:C41)</f>
        <v>0.97698451939419118</v>
      </c>
      <c r="S39" s="11">
        <f>PRODUCT($C$6:C42)</f>
        <v>0.97539085573961426</v>
      </c>
      <c r="T39" s="11">
        <f>PRODUCT($C$7:C43)</f>
        <v>0.9736005695598704</v>
      </c>
      <c r="U39" s="11">
        <f>PRODUCT($C$8:C44)</f>
        <v>0.97163045995668251</v>
      </c>
      <c r="V39" s="11">
        <f>PRODUCT($C$9:C45)</f>
        <v>0.96947020270176498</v>
      </c>
      <c r="W39" s="11">
        <f>PRODUCT($C$10:C46)</f>
        <v>0.96709138550707086</v>
      </c>
      <c r="X39" s="11">
        <f>PRODUCT($C$11:C47)</f>
        <v>0.96447991207087502</v>
      </c>
      <c r="Y39" s="11">
        <f>PRODUCT($C$12:C48)</f>
        <v>0.96162895141690341</v>
      </c>
      <c r="Z39" s="11">
        <f>PRODUCT($C$13:$C49)</f>
        <v>0.95852934644666676</v>
      </c>
      <c r="AA39" s="11">
        <f>PRODUCT($C$14:$C50)</f>
        <v>0.9551610666777105</v>
      </c>
      <c r="AB39" s="11">
        <f>PRODUCT($C$15:$C51)</f>
        <v>0.95150714480027887</v>
      </c>
      <c r="AC39" s="11">
        <f>PRODUCT($C$16:$C52)</f>
        <v>0.9475562285460436</v>
      </c>
      <c r="AD39" s="11">
        <f>PRODUCT($C$17:$C53)</f>
        <v>0.94334265027872111</v>
      </c>
      <c r="AE39" s="11">
        <f>PRODUCT($C$18:$C54)</f>
        <v>0.93886819821008471</v>
      </c>
      <c r="AF39" s="11">
        <f>PRODUCT($C$19:$C55)</f>
        <v>0.93413906325781704</v>
      </c>
      <c r="AG39" s="11">
        <f>PRODUCT($C$20:$C56)</f>
        <v>0.929180117044071</v>
      </c>
      <c r="AH39" s="11">
        <f>PRODUCT($C$21:$C57)</f>
        <v>0.92398105757859006</v>
      </c>
      <c r="AI39" s="11">
        <f>PRODUCT($C$22:$C58)</f>
        <v>0.91848556375025747</v>
      </c>
      <c r="AJ39" s="11">
        <f>PRODUCT($C$23:$C59)</f>
        <v>0.91262812054280185</v>
      </c>
      <c r="AK39" s="11">
        <f>PRODUCT($C$24:$C60)</f>
        <v>0.90630334113255784</v>
      </c>
      <c r="AL39" s="11">
        <f>PRODUCT($C$25:$C61)</f>
        <v>0.89941263868805366</v>
      </c>
      <c r="AM39" s="11">
        <f>PRODUCT($C$26:$C62)</f>
        <v>0.89182170929649718</v>
      </c>
      <c r="AN39" s="11">
        <f>PRODUCT($C$27:$C63)</f>
        <v>0.88360304717529359</v>
      </c>
      <c r="AO39" s="11">
        <f>PRODUCT($C$28:$C64)</f>
        <v>0.87491462839554091</v>
      </c>
      <c r="AP39" s="11">
        <f>PRODUCT($C$29:$C65)</f>
        <v>0.86563901656419884</v>
      </c>
      <c r="AQ39" s="11">
        <f>PRODUCT($C$30:$C66)</f>
        <v>0.85564799018926307</v>
      </c>
      <c r="AR39" s="11">
        <f>PRODUCT($C$31:$C67)</f>
        <v>0.84481544309261369</v>
      </c>
      <c r="AS39" s="11">
        <f>PRODUCT($C$32:$C68)</f>
        <v>0.83306644402360608</v>
      </c>
      <c r="AT39" s="11">
        <f>PRODUCT($C$33:$C69)</f>
        <v>0.82039600494446874</v>
      </c>
      <c r="AU39" s="11">
        <f>PRODUCT($C$34:$C70)</f>
        <v>0.80677065542577253</v>
      </c>
      <c r="AV39" s="11">
        <f>PRODUCT($C$35:$C71)</f>
        <v>0.79209230712940448</v>
      </c>
      <c r="AW39" s="11">
        <f>PRODUCT($C$36:$C72)</f>
        <v>0.77628474678036385</v>
      </c>
      <c r="AX39" s="11">
        <f>PRODUCT($C$37:$C73)</f>
        <v>0.7593217104394282</v>
      </c>
      <c r="AY39" s="11">
        <f>PRODUCT($C$38:$C74)</f>
        <v>0.7411559835927255</v>
      </c>
      <c r="AZ39" s="11">
        <f>PRODUCT($C$39:$C75)</f>
        <v>0.72179512327252449</v>
      </c>
      <c r="BA39" s="11">
        <f>PRODUCT($C$40:$C76)</f>
        <v>0.70121766987885803</v>
      </c>
      <c r="BB39" s="11">
        <f>PRODUCT($C$41:$C77)</f>
        <v>0.67943473829751966</v>
      </c>
      <c r="BC39" s="11">
        <f>PRODUCT($C$42:$C78)</f>
        <v>0.65644330739931256</v>
      </c>
      <c r="BD39" s="11">
        <f>PRODUCT($C$43:$C79)</f>
        <v>0.63227909884767186</v>
      </c>
      <c r="BE39" s="11">
        <f>PRODUCT($C$44:$C80)</f>
        <v>0.60697726313589617</v>
      </c>
      <c r="BF39" s="11">
        <f>PRODUCT($C$45:$C81)</f>
        <v>0.58057028766773822</v>
      </c>
      <c r="BG39" s="11">
        <f>PRODUCT($C$46:$C82)</f>
        <v>0.5530972000322405</v>
      </c>
      <c r="BH39" s="11">
        <f>PRODUCT($C$47:$C83)</f>
        <v>0.52461626749648826</v>
      </c>
      <c r="BI39" s="11">
        <f>PRODUCT($C$48:$C84)</f>
        <v>0.49520624002717623</v>
      </c>
      <c r="BJ39" s="11">
        <f>PRODUCT($C$49:$C85)</f>
        <v>0.46500549037618377</v>
      </c>
      <c r="BK39" s="11">
        <f>PRODUCT($C$50:$C86)</f>
        <v>0.43414641268411897</v>
      </c>
      <c r="BL39" s="11">
        <f>PRODUCT($C$51:$C87)</f>
        <v>0.4028449786062161</v>
      </c>
      <c r="BM39" s="11">
        <f>PRODUCT($C$52:$C88)</f>
        <v>0.3712967450890991</v>
      </c>
      <c r="BN39" s="11">
        <f>PRODUCT($C$53:$C89)</f>
        <v>0.33971314153478233</v>
      </c>
      <c r="BO39" s="11">
        <f>PRODUCT($C$54:$C90)</f>
        <v>0.30831599901375845</v>
      </c>
      <c r="BP39" s="11">
        <f>PRODUCT($C$55:$C91)</f>
        <v>0.27730333137885466</v>
      </c>
      <c r="BQ39" s="11">
        <f>PRODUCT($C$56:$C92)</f>
        <v>0.24687798222438564</v>
      </c>
      <c r="BR39" s="11">
        <f>PRODUCT($C$57:$C93)</f>
        <v>0.2171822797674294</v>
      </c>
      <c r="BS39" s="11">
        <f>PRODUCT($C$58:$C94)</f>
        <v>0.18839074396358019</v>
      </c>
      <c r="BT39" s="11">
        <f>PRODUCT($C$59:$C95)</f>
        <v>0.16112489137230476</v>
      </c>
      <c r="BU39" s="11">
        <f>PRODUCT($C$60:$C96)</f>
        <v>0.13567032629127154</v>
      </c>
      <c r="BV39" s="11">
        <f>PRODUCT($C$61:$C97)</f>
        <v>0.1122844758476188</v>
      </c>
      <c r="BW39" s="11">
        <f>PRODUCT($C$62:$C98)</f>
        <v>9.1172253256311231E-2</v>
      </c>
      <c r="BX39" s="11">
        <f>PRODUCT($C$63:$C99)</f>
        <v>7.2479753493212562E-2</v>
      </c>
      <c r="BY39" s="11">
        <f>PRODUCT($C$64:$C100)</f>
        <v>5.6267060799695436E-2</v>
      </c>
      <c r="BZ39" s="11">
        <f>PRODUCT($C$65:$C101)</f>
        <v>4.2524601376543736E-2</v>
      </c>
      <c r="CA39" s="11">
        <f>PRODUCT($C$66:$C102)</f>
        <v>3.1187705042405832E-2</v>
      </c>
      <c r="CB39" s="11">
        <f>PRODUCT($C$67:$C103)</f>
        <v>2.2113899561097234E-2</v>
      </c>
      <c r="CC39" s="11">
        <f>PRODUCT($C$68:$C104)</f>
        <v>1.5092944455360783E-2</v>
      </c>
      <c r="CD39" s="11">
        <f>PRODUCT($C$69:$C105)</f>
        <v>9.8634324153808062E-3</v>
      </c>
      <c r="CE39" s="11">
        <f>PRODUCT($C$70:$C106)</f>
        <v>6.1328880045084418E-3</v>
      </c>
      <c r="CF39" s="11">
        <f>PRODUCT($C$71:$C107)</f>
        <v>3.6005031863583638E-3</v>
      </c>
      <c r="CG39" s="11">
        <f>PRODUCT($C$72:$C108)</f>
        <v>1.9773069189015732E-3</v>
      </c>
      <c r="CH39" s="11">
        <f>PRODUCT($C$73:$C109)</f>
        <v>1.0039393720788423E-3</v>
      </c>
      <c r="CI39" s="11">
        <f>PRODUCT($C$74:$C110)</f>
        <v>4.641858933772727E-4</v>
      </c>
      <c r="CJ39" s="11">
        <f>PRODUCT($C$75:$C111)</f>
        <v>1.9157082967472441E-4</v>
      </c>
      <c r="CK39" s="11">
        <f>PRODUCT($C$76:$C112)</f>
        <v>6.8638452752362472E-5</v>
      </c>
      <c r="CL39" s="11">
        <f>PRODUCT($C$77:$C113)</f>
        <v>7.0758446570047609E-6</v>
      </c>
      <c r="CM39" s="11">
        <f>PRODUCT($C$78:$C114)</f>
        <v>7.3145748242900084E-6</v>
      </c>
      <c r="CN39" s="11">
        <f>PRODUCT($C$79:$C115)</f>
        <v>7.5840654906206243E-6</v>
      </c>
      <c r="CO39" s="11">
        <f>PRODUCT($C$80:$C116)</f>
        <v>7.8887421222432709E-6</v>
      </c>
      <c r="CP39" s="11">
        <f>PRODUCT($C$81:$C117)</f>
        <v>8.234288265294572E-6</v>
      </c>
      <c r="CQ39" s="11">
        <f>PRODUCT($C$82:$C118)</f>
        <v>8.6276820975939312E-6</v>
      </c>
      <c r="CR39" s="11">
        <f>PRODUCT($C$83:$C119)</f>
        <v>9.0777668560855052E-6</v>
      </c>
      <c r="CS39" s="11">
        <f>PRODUCT($C$84:$C120)</f>
        <v>9.5954185784732677E-6</v>
      </c>
      <c r="CT39" s="11">
        <f>PRODUCT($C$85:$C121)</f>
        <v>1.0194084542588985E-5</v>
      </c>
      <c r="CU39" s="11">
        <f>PRODUCT($C$86:$C122)</f>
        <v>1.0889659356023084E-5</v>
      </c>
      <c r="CV39" s="11">
        <f>PRODUCT($C$87:$C123)</f>
        <v>1.1702812928415968E-5</v>
      </c>
      <c r="CW39" s="11">
        <f>PRODUCT($C$88:$C124)</f>
        <v>1.2658077534063647E-5</v>
      </c>
      <c r="CX39" s="11">
        <f>PRODUCT($C$89:$C125)</f>
        <v>1.3787969959950689E-5</v>
      </c>
      <c r="CY39" s="11">
        <f>PRODUCT($C$90:$C126)</f>
        <v>1.5134775823548738E-5</v>
      </c>
      <c r="CZ39" s="11">
        <f>PRODUCT($C$91:$C127)</f>
        <v>1.6753456231706928E-5</v>
      </c>
      <c r="DA39" s="11">
        <f>PRODUCT($C$92:$C128)</f>
        <v>1.8720175394435894E-5</v>
      </c>
      <c r="DB39" s="11">
        <f>PRODUCT($C$93:$C129)</f>
        <v>2.1140254670417703E-5</v>
      </c>
      <c r="DC39" s="11">
        <f>PRODUCT($C$94:$C130)</f>
        <v>2.4168944915268179E-5</v>
      </c>
      <c r="DD39" s="11">
        <f>PRODUCT($C$95:$C131)</f>
        <v>2.8033058084628931E-5</v>
      </c>
      <c r="DE39" s="11">
        <f>PRODUCT($C$96:$C132)</f>
        <v>3.2990314738494003E-5</v>
      </c>
      <c r="DF39" s="11">
        <f>PRODUCT($C$97:$C133)</f>
        <v>3.9453000239291703E-5</v>
      </c>
      <c r="DG39" s="11">
        <f>PRODUCT($C$98:$C134)</f>
        <v>4.8029650044832439E-5</v>
      </c>
      <c r="DH39" s="11">
        <f>PRODUCT($C$99:$C135)</f>
        <v>5.9639179768216883E-5</v>
      </c>
      <c r="DI39" s="11">
        <f>PRODUCT($C$100:$C136)</f>
        <v>7.5704163466649592E-5</v>
      </c>
      <c r="DJ39" s="11">
        <f>PRODUCT($C$101:$C137)</f>
        <v>9.8487401873043572E-5</v>
      </c>
      <c r="DK39" s="11">
        <f>PRODUCT($C$102:$C138)</f>
        <v>1.3169950041800696E-4</v>
      </c>
      <c r="DL39" s="11">
        <f>PRODUCT($C$103:$C139)</f>
        <v>1.8163135978413629E-4</v>
      </c>
      <c r="DM39" s="11">
        <f>PRODUCT($C$104:$C140)</f>
        <v>2.5935621621224285E-4</v>
      </c>
      <c r="DN39" s="11">
        <f>PRODUCT($C$105:$C141)</f>
        <v>3.8519744956275952E-4</v>
      </c>
      <c r="DO39" s="11">
        <f>PRODUCT($C$106:$C142)</f>
        <v>5.9825846857050299E-4</v>
      </c>
      <c r="DP39" s="11">
        <f>PRODUCT($C$107:$C143)</f>
        <v>9.7791739084463728E-4</v>
      </c>
      <c r="DQ39" s="11">
        <f>PRODUCT($C$108:$C144)</f>
        <v>1.6954787589445141E-3</v>
      </c>
      <c r="DR39" s="11">
        <f>PRODUCT($C$109:$C145)</f>
        <v>3.1477228969299781E-3</v>
      </c>
      <c r="DS39" s="11">
        <f>PRODUCT($C$110:$C146)</f>
        <v>6.33272528104441E-3</v>
      </c>
      <c r="DT39" s="11">
        <f>PRODUCT($C$111:$C147)</f>
        <v>1.4018831343783993E-2</v>
      </c>
      <c r="DU39" s="11">
        <f>PRODUCT($C$112:$C148)</f>
        <v>3.4845219999999989E-2</v>
      </c>
      <c r="DV39" s="11">
        <f>PRODUCT($C$113:$C149)</f>
        <v>9.9999999999999978E-2</v>
      </c>
    </row>
    <row r="40" spans="1:126" ht="16" x14ac:dyDescent="0.2">
      <c r="A40" s="30">
        <v>37</v>
      </c>
      <c r="B40" s="21">
        <f t="shared" si="2"/>
        <v>1.6236E-3</v>
      </c>
      <c r="C40" s="22">
        <f t="shared" si="3"/>
        <v>0.99837640000000005</v>
      </c>
      <c r="D40" s="21">
        <v>1.804E-3</v>
      </c>
      <c r="E40" s="22">
        <f t="shared" si="4"/>
        <v>0.99819599999999997</v>
      </c>
      <c r="F40" s="23">
        <f t="shared" si="5"/>
        <v>1590.3059569153259</v>
      </c>
      <c r="G40" s="23">
        <f t="shared" si="6"/>
        <v>979493.69112794148</v>
      </c>
      <c r="H40" s="23">
        <f t="shared" si="0"/>
        <v>622.26274552415396</v>
      </c>
      <c r="I40" s="23">
        <f t="shared" si="1"/>
        <v>392842.64237635973</v>
      </c>
      <c r="J40" s="23">
        <f>SUM(H40:$H$113)</f>
        <v>144101.74314286662</v>
      </c>
      <c r="K40" s="23">
        <f>SUM(I40:$I$113)</f>
        <v>10198364.013706395</v>
      </c>
      <c r="L40" s="23">
        <f>SUM(J40:$J$113)</f>
        <v>5480462.7058269465</v>
      </c>
      <c r="M40" s="31">
        <f>SUM(K40:$K$113)</f>
        <v>193433002.36291108</v>
      </c>
      <c r="N40" s="26">
        <f>SUM(BA$3:BA$113)</f>
        <v>42.028679986137341</v>
      </c>
      <c r="O40" s="27">
        <v>38</v>
      </c>
      <c r="P40" s="32">
        <f>PRODUCT($C$3:C40)</f>
        <v>0.9779033851710266</v>
      </c>
      <c r="Q40" s="11">
        <f>PRODUCT($C$4:C41)</f>
        <v>0.9766468735442887</v>
      </c>
      <c r="R40" s="11">
        <f>PRODUCT($C$5:C42)</f>
        <v>0.9751476907992781</v>
      </c>
      <c r="S40" s="11">
        <f>PRODUCT($C$6:C43)</f>
        <v>0.97341217784966083</v>
      </c>
      <c r="T40" s="11">
        <f>PRODUCT($C$7:C44)</f>
        <v>0.97147218135475555</v>
      </c>
      <c r="U40" s="11">
        <f>PRODUCT($C$8:C45)</f>
        <v>0.96932536385348123</v>
      </c>
      <c r="V40" s="11">
        <f>PRODUCT($C$9:C46)</f>
        <v>0.96696169855227421</v>
      </c>
      <c r="W40" s="11">
        <f>PRODUCT($C$10:C47)</f>
        <v>0.96435925563387481</v>
      </c>
      <c r="X40" s="11">
        <f>PRODUCT($C$11:C48)</f>
        <v>0.96151297896536259</v>
      </c>
      <c r="Y40" s="11">
        <f>PRODUCT($C$12:C49)</f>
        <v>0.95841461048389731</v>
      </c>
      <c r="Z40" s="11">
        <f>PRODUCT($C$13:$C50)</f>
        <v>0.95505017247786939</v>
      </c>
      <c r="AA40" s="11">
        <f>PRODUCT($C$14:$C51)</f>
        <v>0.95139496210790697</v>
      </c>
      <c r="AB40" s="11">
        <f>PRODUCT($C$15:$C52)</f>
        <v>0.9474257500533726</v>
      </c>
      <c r="AC40" s="11">
        <f>PRODUCT($C$16:$C53)</f>
        <v>0.94317624463521232</v>
      </c>
      <c r="AD40" s="11">
        <f>PRODUCT($C$17:$C54)</f>
        <v>0.93865272795859545</v>
      </c>
      <c r="AE40" s="11">
        <f>PRODUCT($C$18:$C55)</f>
        <v>0.93384985380383201</v>
      </c>
      <c r="AF40" s="11">
        <f>PRODUCT($C$19:$C56)</f>
        <v>0.92879961778614173</v>
      </c>
      <c r="AG40" s="11">
        <f>PRODUCT($C$20:$C57)</f>
        <v>0.9235320027846069</v>
      </c>
      <c r="AH40" s="11">
        <f>PRODUCT($C$21:$C58)</f>
        <v>0.91800280773795084</v>
      </c>
      <c r="AI40" s="11">
        <f>PRODUCT($C$22:$C59)</f>
        <v>0.91212955180054933</v>
      </c>
      <c r="AJ40" s="11">
        <f>PRODUCT($C$23:$C60)</f>
        <v>0.90579436117617729</v>
      </c>
      <c r="AK40" s="11">
        <f>PRODUCT($C$24:$C61)</f>
        <v>0.89889376753679451</v>
      </c>
      <c r="AL40" s="11">
        <f>PRODUCT($C$25:$C62)</f>
        <v>0.89128554608486832</v>
      </c>
      <c r="AM40" s="11">
        <f>PRODUCT($C$26:$C63)</f>
        <v>0.88303842482814876</v>
      </c>
      <c r="AN40" s="11">
        <f>PRODUCT($C$27:$C64)</f>
        <v>0.87431461194338689</v>
      </c>
      <c r="AO40" s="11">
        <f>PRODUCT($C$28:$C65)</f>
        <v>0.86499939589485986</v>
      </c>
      <c r="AP40" s="11">
        <f>PRODUCT($C$29:$C66)</f>
        <v>0.85496646656507724</v>
      </c>
      <c r="AQ40" s="11">
        <f>PRODUCT($C$30:$C67)</f>
        <v>0.84411137390234026</v>
      </c>
      <c r="AR40" s="11">
        <f>PRODUCT($C$31:$C68)</f>
        <v>0.83234292581697156</v>
      </c>
      <c r="AS40" s="11">
        <f>PRODUCT($C$32:$C69)</f>
        <v>0.81965174168878274</v>
      </c>
      <c r="AT40" s="11">
        <f>PRODUCT($C$33:$C70)</f>
        <v>0.80600027012690667</v>
      </c>
      <c r="AU40" s="11">
        <f>PRODUCT($C$34:$C71)</f>
        <v>0.79128888790228302</v>
      </c>
      <c r="AV40" s="11">
        <f>PRODUCT($C$35:$C72)</f>
        <v>0.77544007134739235</v>
      </c>
      <c r="AW40" s="11">
        <f>PRODUCT($C$36:$C73)</f>
        <v>0.75842988709051673</v>
      </c>
      <c r="AX40" s="11">
        <f>PRODUCT($C$37:$C74)</f>
        <v>0.74021345552839102</v>
      </c>
      <c r="AY40" s="11">
        <f>PRODUCT($C$38:$C75)</f>
        <v>0.72079991215655614</v>
      </c>
      <c r="AZ40" s="11">
        <f>PRODUCT($C$39:$C76)</f>
        <v>0.70016941958415635</v>
      </c>
      <c r="BA40" s="11">
        <f>PRODUCT($C$40:$C77)</f>
        <v>0.67833160805641979</v>
      </c>
      <c r="BB40" s="11">
        <f>PRODUCT($C$41:$C78)</f>
        <v>0.65529184019380327</v>
      </c>
      <c r="BC40" s="11">
        <f>PRODUCT($C$42:$C79)</f>
        <v>0.63109035091392851</v>
      </c>
      <c r="BD40" s="11">
        <f>PRODUCT($C$43:$C80)</f>
        <v>0.60574594905989854</v>
      </c>
      <c r="BE40" s="11">
        <f>PRODUCT($C$44:$C81)</f>
        <v>0.57930110296186765</v>
      </c>
      <c r="BF40" s="11">
        <f>PRODUCT($C$45:$C82)</f>
        <v>0.55178503223488407</v>
      </c>
      <c r="BG40" s="11">
        <f>PRODUCT($C$46:$C83)</f>
        <v>0.52325882290434123</v>
      </c>
      <c r="BH40" s="11">
        <f>PRODUCT($C$47:$C84)</f>
        <v>0.4938072328784755</v>
      </c>
      <c r="BI40" s="11">
        <f>PRODUCT($C$48:$C85)</f>
        <v>0.46357504048668835</v>
      </c>
      <c r="BJ40" s="11">
        <f>PRODUCT($C$49:$C86)</f>
        <v>0.43269523488508116</v>
      </c>
      <c r="BK40" s="11">
        <f>PRODUCT($C$50:$C87)</f>
        <v>0.40138277218736906</v>
      </c>
      <c r="BL40" s="11">
        <f>PRODUCT($C$51:$C88)</f>
        <v>0.36983275915288749</v>
      </c>
      <c r="BM40" s="11">
        <f>PRODUCT($C$52:$C89)</f>
        <v>0.3382559759854829</v>
      </c>
      <c r="BN40" s="11">
        <f>PRODUCT($C$53:$C90)</f>
        <v>0.30689083913991716</v>
      </c>
      <c r="BO40" s="11">
        <f>PRODUCT($C$54:$C91)</f>
        <v>0.27592469013657178</v>
      </c>
      <c r="BP40" s="11">
        <f>PRODUCT($C$55:$C92)</f>
        <v>0.2455583947215981</v>
      </c>
      <c r="BQ40" s="11">
        <f>PRODUCT($C$56:$C93)</f>
        <v>0.21594088757450655</v>
      </c>
      <c r="BR40" s="11">
        <f>PRODUCT($C$57:$C94)</f>
        <v>0.18724559198732321</v>
      </c>
      <c r="BS40" s="11">
        <f>PRODUCT($C$58:$C95)</f>
        <v>0.16008239721263678</v>
      </c>
      <c r="BT40" s="11">
        <f>PRODUCT($C$59:$C96)</f>
        <v>0.13473147406630334</v>
      </c>
      <c r="BU40" s="11">
        <f>PRODUCT($C$60:$C97)</f>
        <v>0.1114436896924718</v>
      </c>
      <c r="BV40" s="11">
        <f>PRODUCT($C$61:$C98)</f>
        <v>9.0426865382588956E-2</v>
      </c>
      <c r="BW40" s="11">
        <f>PRODUCT($C$62:$C99)</f>
        <v>7.1824826440647888E-2</v>
      </c>
      <c r="BX40" s="11">
        <f>PRODUCT($C$63:$C100)</f>
        <v>5.5712903397997456E-2</v>
      </c>
      <c r="BY40" s="11">
        <f>PRODUCT($C$64:$C101)</f>
        <v>4.2077582766873525E-2</v>
      </c>
      <c r="BZ40" s="11">
        <f>PRODUCT($C$65:$C102)</f>
        <v>3.0834261018701264E-2</v>
      </c>
      <c r="CA40" s="11">
        <f>PRODUCT($C$66:$C103)</f>
        <v>2.1841255082018493E-2</v>
      </c>
      <c r="CB40" s="11">
        <f>PRODUCT($C$67:$C104)</f>
        <v>1.4889447794563608E-2</v>
      </c>
      <c r="CC40" s="11">
        <f>PRODUCT($C$68:$C105)</f>
        <v>9.7178126445730886E-3</v>
      </c>
      <c r="CD40" s="11">
        <f>PRODUCT($C$69:$C106)</f>
        <v>6.034131335549444E-3</v>
      </c>
      <c r="CE40" s="11">
        <f>PRODUCT($C$70:$C107)</f>
        <v>3.5373240767963767E-3</v>
      </c>
      <c r="CF40" s="11">
        <f>PRODUCT($C$71:$C108)</f>
        <v>1.9393627945892356E-3</v>
      </c>
      <c r="CG40" s="11">
        <f>PRODUCT($C$72:$C109)</f>
        <v>9.828334542656917E-4</v>
      </c>
      <c r="CH40" s="11">
        <f>PRODUCT($C$73:$C110)</f>
        <v>4.5350943215523824E-4</v>
      </c>
      <c r="CI40" s="11">
        <f>PRODUCT($C$74:$C111)</f>
        <v>1.8674996890304286E-4</v>
      </c>
      <c r="CJ40" s="11">
        <f>PRODUCT($C$75:$C112)</f>
        <v>6.6753277055983003E-5</v>
      </c>
      <c r="CK40" s="11">
        <f>PRODUCT($C$76:$C113)</f>
        <v>6.8638452752362454E-6</v>
      </c>
      <c r="CL40" s="11">
        <f>PRODUCT($C$77:$C114)</f>
        <v>7.0758446570047609E-6</v>
      </c>
      <c r="CM40" s="11">
        <f>PRODUCT($C$78:$C115)</f>
        <v>7.3145748242900084E-6</v>
      </c>
      <c r="CN40" s="11">
        <f>PRODUCT($C$79:$C116)</f>
        <v>7.5840654906206243E-6</v>
      </c>
      <c r="CO40" s="11">
        <f>PRODUCT($C$80:$C117)</f>
        <v>7.8887421222432709E-6</v>
      </c>
      <c r="CP40" s="11">
        <f>PRODUCT($C$81:$C118)</f>
        <v>8.234288265294572E-6</v>
      </c>
      <c r="CQ40" s="11">
        <f>PRODUCT($C$82:$C119)</f>
        <v>8.6276820975939312E-6</v>
      </c>
      <c r="CR40" s="11">
        <f>PRODUCT($C$83:$C120)</f>
        <v>9.0777668560855052E-6</v>
      </c>
      <c r="CS40" s="11">
        <f>PRODUCT($C$84:$C121)</f>
        <v>9.5954185784732677E-6</v>
      </c>
      <c r="CT40" s="11">
        <f>PRODUCT($C$85:$C122)</f>
        <v>1.0194084542588985E-5</v>
      </c>
      <c r="CU40" s="11">
        <f>PRODUCT($C$86:$C123)</f>
        <v>1.0889659356023084E-5</v>
      </c>
      <c r="CV40" s="11">
        <f>PRODUCT($C$87:$C124)</f>
        <v>1.1702812928415968E-5</v>
      </c>
      <c r="CW40" s="11">
        <f>PRODUCT($C$88:$C125)</f>
        <v>1.2658077534063647E-5</v>
      </c>
      <c r="CX40" s="11">
        <f>PRODUCT($C$89:$C126)</f>
        <v>1.3787969959950689E-5</v>
      </c>
      <c r="CY40" s="11">
        <f>PRODUCT($C$90:$C127)</f>
        <v>1.5134775823548738E-5</v>
      </c>
      <c r="CZ40" s="11">
        <f>PRODUCT($C$91:$C128)</f>
        <v>1.6753456231706928E-5</v>
      </c>
      <c r="DA40" s="11">
        <f>PRODUCT($C$92:$C129)</f>
        <v>1.8720175394435894E-5</v>
      </c>
      <c r="DB40" s="11">
        <f>PRODUCT($C$93:$C130)</f>
        <v>2.1140254670417703E-5</v>
      </c>
      <c r="DC40" s="11">
        <f>PRODUCT($C$94:$C131)</f>
        <v>2.4168944915268179E-5</v>
      </c>
      <c r="DD40" s="11">
        <f>PRODUCT($C$95:$C132)</f>
        <v>2.8033058084628931E-5</v>
      </c>
      <c r="DE40" s="11">
        <f>PRODUCT($C$96:$C133)</f>
        <v>3.2990314738494003E-5</v>
      </c>
      <c r="DF40" s="11">
        <f>PRODUCT($C$97:$C134)</f>
        <v>3.9453000239291703E-5</v>
      </c>
      <c r="DG40" s="11">
        <f>PRODUCT($C$98:$C135)</f>
        <v>4.8029650044832439E-5</v>
      </c>
      <c r="DH40" s="11">
        <f>PRODUCT($C$99:$C136)</f>
        <v>5.9639179768216883E-5</v>
      </c>
      <c r="DI40" s="11">
        <f>PRODUCT($C$100:$C137)</f>
        <v>7.5704163466649592E-5</v>
      </c>
      <c r="DJ40" s="11">
        <f>PRODUCT($C$101:$C138)</f>
        <v>9.8487401873043572E-5</v>
      </c>
      <c r="DK40" s="11">
        <f>PRODUCT($C$102:$C139)</f>
        <v>1.3169950041800696E-4</v>
      </c>
      <c r="DL40" s="11">
        <f>PRODUCT($C$103:$C140)</f>
        <v>1.8163135978413629E-4</v>
      </c>
      <c r="DM40" s="11">
        <f>PRODUCT($C$104:$C141)</f>
        <v>2.5935621621224285E-4</v>
      </c>
      <c r="DN40" s="11">
        <f>PRODUCT($C$105:$C142)</f>
        <v>3.8519744956275952E-4</v>
      </c>
      <c r="DO40" s="11">
        <f>PRODUCT($C$106:$C143)</f>
        <v>5.9825846857050299E-4</v>
      </c>
      <c r="DP40" s="11">
        <f>PRODUCT($C$107:$C144)</f>
        <v>9.7791739084463728E-4</v>
      </c>
      <c r="DQ40" s="11">
        <f>PRODUCT($C$108:$C145)</f>
        <v>1.6954787589445141E-3</v>
      </c>
      <c r="DR40" s="11">
        <f>PRODUCT($C$109:$C146)</f>
        <v>3.1477228969299781E-3</v>
      </c>
      <c r="DS40" s="11">
        <f>PRODUCT($C$110:$C147)</f>
        <v>6.33272528104441E-3</v>
      </c>
      <c r="DT40" s="11">
        <f>PRODUCT($C$111:$C148)</f>
        <v>1.4018831343783993E-2</v>
      </c>
      <c r="DU40" s="11">
        <f>PRODUCT($C$112:$C149)</f>
        <v>3.4845219999999989E-2</v>
      </c>
      <c r="DV40" s="11">
        <f>PRODUCT($C$113:$C150)</f>
        <v>9.9999999999999978E-2</v>
      </c>
    </row>
    <row r="41" spans="1:126" ht="16" x14ac:dyDescent="0.2">
      <c r="A41" s="30">
        <v>38</v>
      </c>
      <c r="B41" s="21">
        <f t="shared" si="2"/>
        <v>1.7541E-3</v>
      </c>
      <c r="C41" s="22">
        <f t="shared" si="3"/>
        <v>0.99824590000000002</v>
      </c>
      <c r="D41" s="21">
        <v>1.949E-3</v>
      </c>
      <c r="E41" s="22">
        <f t="shared" si="4"/>
        <v>0.99805100000000002</v>
      </c>
      <c r="F41" s="23">
        <f t="shared" si="5"/>
        <v>1715.3403279284971</v>
      </c>
      <c r="G41" s="23">
        <f t="shared" si="6"/>
        <v>977903.38517102622</v>
      </c>
      <c r="H41" s="23">
        <f t="shared" si="0"/>
        <v>654.81639988901907</v>
      </c>
      <c r="I41" s="23">
        <f t="shared" si="1"/>
        <v>382638.85176799766</v>
      </c>
      <c r="J41" s="23">
        <f>SUM(H41:$H$113)</f>
        <v>143479.48039734247</v>
      </c>
      <c r="K41" s="23">
        <f>SUM(I41:$I$113)</f>
        <v>9805521.3713300359</v>
      </c>
      <c r="L41" s="23">
        <f>SUM(J41:$J$113)</f>
        <v>5336360.96268408</v>
      </c>
      <c r="M41" s="31">
        <f>SUM(K41:$K$113)</f>
        <v>183234638.34920466</v>
      </c>
      <c r="N41" s="26">
        <f>SUM(BB$3:BB$113)</f>
        <v>41.097033691746653</v>
      </c>
      <c r="O41" s="27">
        <v>39</v>
      </c>
      <c r="P41" s="32">
        <f>PRODUCT($C$3:C41)</f>
        <v>0.97618804484309807</v>
      </c>
      <c r="Q41" s="11">
        <f>PRODUCT($C$4:C42)</f>
        <v>0.97481067975733804</v>
      </c>
      <c r="R41" s="11">
        <f>PRODUCT($C$5:C43)</f>
        <v>0.97316950619372267</v>
      </c>
      <c r="S41" s="11">
        <f>PRODUCT($C$6:C44)</f>
        <v>0.9712842014876637</v>
      </c>
      <c r="T41" s="11">
        <f>PRODUCT($C$7:C45)</f>
        <v>0.96916746075170945</v>
      </c>
      <c r="U41" s="11">
        <f>PRODUCT($C$8:C46)</f>
        <v>0.9668172344745104</v>
      </c>
      <c r="V41" s="11">
        <f>PRODUCT($C$9:C47)</f>
        <v>0.96422993505769417</v>
      </c>
      <c r="W41" s="11">
        <f>PRODUCT($C$10:C48)</f>
        <v>0.96139269369169389</v>
      </c>
      <c r="X41" s="11">
        <f>PRODUCT($C$11:C49)</f>
        <v>0.95829902568187297</v>
      </c>
      <c r="Y41" s="11">
        <f>PRODUCT($C$12:C50)</f>
        <v>0.95493585297222394</v>
      </c>
      <c r="Z41" s="11">
        <f>PRODUCT($C$13:$C51)</f>
        <v>0.95128450515280638</v>
      </c>
      <c r="AA41" s="11">
        <f>PRODUCT($C$14:$C52)</f>
        <v>0.94731404855744128</v>
      </c>
      <c r="AB41" s="11">
        <f>PRODUCT($C$15:$C53)</f>
        <v>0.9430463692663259</v>
      </c>
      <c r="AC41" s="11">
        <f>PRODUCT($C$16:$C54)</f>
        <v>0.93848714961738389</v>
      </c>
      <c r="AD41" s="11">
        <f>PRODUCT($C$17:$C55)</f>
        <v>0.93363553526238396</v>
      </c>
      <c r="AE41" s="11">
        <f>PRODUCT($C$18:$C56)</f>
        <v>0.92851206142447473</v>
      </c>
      <c r="AF41" s="11">
        <f>PRODUCT($C$19:$C57)</f>
        <v>0.92315381642946681</v>
      </c>
      <c r="AG41" s="11">
        <f>PRODUCT($C$20:$C58)</f>
        <v>0.91755665837339018</v>
      </c>
      <c r="AH41" s="11">
        <f>PRODUCT($C$21:$C59)</f>
        <v>0.91165013650812343</v>
      </c>
      <c r="AI41" s="11">
        <f>PRODUCT($C$22:$C60)</f>
        <v>0.90529952571666672</v>
      </c>
      <c r="AJ41" s="11">
        <f>PRODUCT($C$23:$C61)</f>
        <v>0.89838894879694542</v>
      </c>
      <c r="AK41" s="11">
        <f>PRODUCT($C$24:$C62)</f>
        <v>0.89077136345333197</v>
      </c>
      <c r="AL41" s="11">
        <f>PRODUCT($C$25:$C63)</f>
        <v>0.88250754212714222</v>
      </c>
      <c r="AM41" s="11">
        <f>PRODUCT($C$26:$C64)</f>
        <v>0.87375592490635534</v>
      </c>
      <c r="AN41" s="11">
        <f>PRODUCT($C$27:$C65)</f>
        <v>0.86440617930915487</v>
      </c>
      <c r="AO41" s="11">
        <f>PRODUCT($C$28:$C66)</f>
        <v>0.85433473184293252</v>
      </c>
      <c r="AP41" s="11">
        <f>PRODUCT($C$29:$C67)</f>
        <v>0.84343903919302698</v>
      </c>
      <c r="AQ41" s="11">
        <f>PRODUCT($C$30:$C68)</f>
        <v>0.8316492512225957</v>
      </c>
      <c r="AR41" s="11">
        <f>PRODUCT($C$31:$C69)</f>
        <v>0.81893987415112601</v>
      </c>
      <c r="AS41" s="11">
        <f>PRODUCT($C$32:$C70)</f>
        <v>0.80526906668184717</v>
      </c>
      <c r="AT41" s="11">
        <f>PRODUCT($C$33:$C71)</f>
        <v>0.79053328614322538</v>
      </c>
      <c r="AU41" s="11">
        <f>PRODUCT($C$34:$C72)</f>
        <v>0.77465354248302454</v>
      </c>
      <c r="AV41" s="11">
        <f>PRODUCT($C$35:$C73)</f>
        <v>0.75760463953037371</v>
      </c>
      <c r="AW41" s="11">
        <f>PRODUCT($C$36:$C74)</f>
        <v>0.73934407482487252</v>
      </c>
      <c r="AX41" s="11">
        <f>PRODUCT($C$37:$C75)</f>
        <v>0.71988327090826709</v>
      </c>
      <c r="AY41" s="11">
        <f>PRODUCT($C$38:$C76)</f>
        <v>0.69920402598843356</v>
      </c>
      <c r="AZ41" s="11">
        <f>PRODUCT($C$39:$C77)</f>
        <v>0.67731757013553651</v>
      </c>
      <c r="BA41" s="11">
        <f>PRODUCT($C$40:$C78)</f>
        <v>0.65422790836206457</v>
      </c>
      <c r="BB41" s="11">
        <f>PRODUCT($C$41:$C79)</f>
        <v>0.62998335532939032</v>
      </c>
      <c r="BC41" s="11">
        <f>PRODUCT($C$42:$C80)</f>
        <v>0.60460708610107117</v>
      </c>
      <c r="BD41" s="11">
        <f>PRODUCT($C$43:$C81)</f>
        <v>0.57812593274439905</v>
      </c>
      <c r="BE41" s="11">
        <f>PRODUCT($C$44:$C82)</f>
        <v>0.55057877497591534</v>
      </c>
      <c r="BF41" s="11">
        <f>PRODUCT($C$45:$C83)</f>
        <v>0.52201744367288294</v>
      </c>
      <c r="BG41" s="11">
        <f>PRODUCT($C$46:$C84)</f>
        <v>0.49252950666340256</v>
      </c>
      <c r="BH41" s="11">
        <f>PRODUCT($C$47:$C85)</f>
        <v>0.46226539463980942</v>
      </c>
      <c r="BI41" s="11">
        <f>PRODUCT($C$48:$C86)</f>
        <v>0.43136417780352748</v>
      </c>
      <c r="BJ41" s="11">
        <f>PRODUCT($C$49:$C87)</f>
        <v>0.40004111013305571</v>
      </c>
      <c r="BK41" s="11">
        <f>PRODUCT($C$50:$C88)</f>
        <v>0.36849037718699024</v>
      </c>
      <c r="BL41" s="11">
        <f>PRODUCT($C$51:$C89)</f>
        <v>0.33692226649776991</v>
      </c>
      <c r="BM41" s="11">
        <f>PRODUCT($C$52:$C90)</f>
        <v>0.30557446157451029</v>
      </c>
      <c r="BN41" s="11">
        <f>PRODUCT($C$53:$C91)</f>
        <v>0.27464925584888444</v>
      </c>
      <c r="BO41" s="11">
        <f>PRODUCT($C$54:$C92)</f>
        <v>0.2443375766064004</v>
      </c>
      <c r="BP41" s="11">
        <f>PRODUCT($C$55:$C93)</f>
        <v>0.21478666193633206</v>
      </c>
      <c r="BQ41" s="11">
        <f>PRODUCT($C$56:$C94)</f>
        <v>0.1861753149080827</v>
      </c>
      <c r="BR41" s="11">
        <f>PRODUCT($C$57:$C95)</f>
        <v>0.15910932035294009</v>
      </c>
      <c r="BS41" s="11">
        <f>PRODUCT($C$58:$C96)</f>
        <v>0.13385974795594693</v>
      </c>
      <c r="BT41" s="11">
        <f>PRODUCT($C$59:$C97)</f>
        <v>0.11067248821543095</v>
      </c>
      <c r="BU41" s="11">
        <f>PRODUCT($C$60:$C98)</f>
        <v>8.9749749014604099E-2</v>
      </c>
      <c r="BV41" s="11">
        <f>PRODUCT($C$61:$C99)</f>
        <v>7.1237615389599745E-2</v>
      </c>
      <c r="BW41" s="11">
        <f>PRODUCT($C$62:$C100)</f>
        <v>5.520948160289315E-2</v>
      </c>
      <c r="BX41" s="11">
        <f>PRODUCT($C$63:$C101)</f>
        <v>4.16631732774774E-2</v>
      </c>
      <c r="BY41" s="11">
        <f>PRODUCT($C$64:$C102)</f>
        <v>3.051013126687269E-2</v>
      </c>
      <c r="BZ41" s="11">
        <f>PRODUCT($C$65:$C103)</f>
        <v>2.1593732506425E-2</v>
      </c>
      <c r="CA41" s="11">
        <f>PRODUCT($C$66:$C104)</f>
        <v>1.4705874303759641E-2</v>
      </c>
      <c r="CB41" s="11">
        <f>PRODUCT($C$67:$C105)</f>
        <v>9.58678834846758E-3</v>
      </c>
      <c r="CC41" s="11">
        <f>PRODUCT($C$68:$C106)</f>
        <v>5.9450458341639249E-3</v>
      </c>
      <c r="CD41" s="11">
        <f>PRODUCT($C$69:$C107)</f>
        <v>3.4803632546525406E-3</v>
      </c>
      <c r="CE41" s="11">
        <f>PRODUCT($C$70:$C108)</f>
        <v>1.9053322138237393E-3</v>
      </c>
      <c r="CF41" s="11">
        <f>PRODUCT($C$71:$C109)</f>
        <v>9.6397307684502375E-4</v>
      </c>
      <c r="CG41" s="11">
        <f>PRODUCT($C$72:$C110)</f>
        <v>4.4397525801209551E-4</v>
      </c>
      <c r="CH41" s="11">
        <f>PRODUCT($C$73:$C111)</f>
        <v>1.8245464491828539E-4</v>
      </c>
      <c r="CI41" s="11">
        <f>PRODUCT($C$74:$C112)</f>
        <v>6.5073437514196874E-5</v>
      </c>
      <c r="CJ41" s="11">
        <f>PRODUCT($C$75:$C113)</f>
        <v>6.6753277055982986E-6</v>
      </c>
      <c r="CK41" s="11">
        <f>PRODUCT($C$76:$C114)</f>
        <v>6.8638452752362454E-6</v>
      </c>
      <c r="CL41" s="11">
        <f>PRODUCT($C$77:$C115)</f>
        <v>7.0758446570047609E-6</v>
      </c>
      <c r="CM41" s="11">
        <f>PRODUCT($C$78:$C116)</f>
        <v>7.3145748242900084E-6</v>
      </c>
      <c r="CN41" s="11">
        <f>PRODUCT($C$79:$C117)</f>
        <v>7.5840654906206243E-6</v>
      </c>
      <c r="CO41" s="11">
        <f>PRODUCT($C$80:$C118)</f>
        <v>7.8887421222432709E-6</v>
      </c>
      <c r="CP41" s="11">
        <f>PRODUCT($C$81:$C119)</f>
        <v>8.234288265294572E-6</v>
      </c>
      <c r="CQ41" s="11">
        <f>PRODUCT($C$82:$C120)</f>
        <v>8.6276820975939312E-6</v>
      </c>
      <c r="CR41" s="11">
        <f>PRODUCT($C$83:$C121)</f>
        <v>9.0777668560855052E-6</v>
      </c>
      <c r="CS41" s="11">
        <f>PRODUCT($C$84:$C122)</f>
        <v>9.5954185784732677E-6</v>
      </c>
      <c r="CT41" s="11">
        <f>PRODUCT($C$85:$C123)</f>
        <v>1.0194084542588985E-5</v>
      </c>
      <c r="CU41" s="11">
        <f>PRODUCT($C$86:$C124)</f>
        <v>1.0889659356023084E-5</v>
      </c>
      <c r="CV41" s="11">
        <f>PRODUCT($C$87:$C125)</f>
        <v>1.1702812928415968E-5</v>
      </c>
      <c r="CW41" s="11">
        <f>PRODUCT($C$88:$C126)</f>
        <v>1.2658077534063647E-5</v>
      </c>
      <c r="CX41" s="11">
        <f>PRODUCT($C$89:$C127)</f>
        <v>1.3787969959950689E-5</v>
      </c>
      <c r="CY41" s="11">
        <f>PRODUCT($C$90:$C128)</f>
        <v>1.5134775823548738E-5</v>
      </c>
      <c r="CZ41" s="11">
        <f>PRODUCT($C$91:$C129)</f>
        <v>1.6753456231706928E-5</v>
      </c>
      <c r="DA41" s="11">
        <f>PRODUCT($C$92:$C130)</f>
        <v>1.8720175394435894E-5</v>
      </c>
      <c r="DB41" s="11">
        <f>PRODUCT($C$93:$C131)</f>
        <v>2.1140254670417703E-5</v>
      </c>
      <c r="DC41" s="11">
        <f>PRODUCT($C$94:$C132)</f>
        <v>2.4168944915268179E-5</v>
      </c>
      <c r="DD41" s="11">
        <f>PRODUCT($C$95:$C133)</f>
        <v>2.8033058084628931E-5</v>
      </c>
      <c r="DE41" s="11">
        <f>PRODUCT($C$96:$C134)</f>
        <v>3.2990314738494003E-5</v>
      </c>
      <c r="DF41" s="11">
        <f>PRODUCT($C$97:$C135)</f>
        <v>3.9453000239291703E-5</v>
      </c>
      <c r="DG41" s="11">
        <f>PRODUCT($C$98:$C136)</f>
        <v>4.8029650044832439E-5</v>
      </c>
      <c r="DH41" s="11">
        <f>PRODUCT($C$99:$C137)</f>
        <v>5.9639179768216883E-5</v>
      </c>
      <c r="DI41" s="11">
        <f>PRODUCT($C$100:$C138)</f>
        <v>7.5704163466649592E-5</v>
      </c>
      <c r="DJ41" s="11">
        <f>PRODUCT($C$101:$C139)</f>
        <v>9.8487401873043572E-5</v>
      </c>
      <c r="DK41" s="11">
        <f>PRODUCT($C$102:$C140)</f>
        <v>1.3169950041800696E-4</v>
      </c>
      <c r="DL41" s="11">
        <f>PRODUCT($C$103:$C141)</f>
        <v>1.8163135978413629E-4</v>
      </c>
      <c r="DM41" s="11">
        <f>PRODUCT($C$104:$C142)</f>
        <v>2.5935621621224285E-4</v>
      </c>
      <c r="DN41" s="11">
        <f>PRODUCT($C$105:$C143)</f>
        <v>3.8519744956275952E-4</v>
      </c>
      <c r="DO41" s="11">
        <f>PRODUCT($C$106:$C144)</f>
        <v>5.9825846857050299E-4</v>
      </c>
      <c r="DP41" s="11">
        <f>PRODUCT($C$107:$C145)</f>
        <v>9.7791739084463728E-4</v>
      </c>
      <c r="DQ41" s="11">
        <f>PRODUCT($C$108:$C146)</f>
        <v>1.6954787589445141E-3</v>
      </c>
      <c r="DR41" s="11">
        <f>PRODUCT($C$109:$C147)</f>
        <v>3.1477228969299781E-3</v>
      </c>
      <c r="DS41" s="11">
        <f>PRODUCT($C$110:$C148)</f>
        <v>6.33272528104441E-3</v>
      </c>
      <c r="DT41" s="11">
        <f>PRODUCT($C$111:$C149)</f>
        <v>1.4018831343783993E-2</v>
      </c>
      <c r="DU41" s="11">
        <f>PRODUCT($C$112:$C150)</f>
        <v>3.4845219999999989E-2</v>
      </c>
      <c r="DV41" s="11">
        <f>PRODUCT($C$113:$C151)</f>
        <v>9.9999999999999978E-2</v>
      </c>
    </row>
    <row r="42" spans="1:126" ht="16" x14ac:dyDescent="0.2">
      <c r="A42" s="30">
        <v>39</v>
      </c>
      <c r="B42" s="21">
        <f t="shared" si="2"/>
        <v>1.8801000000000002E-3</v>
      </c>
      <c r="C42" s="22">
        <f t="shared" si="3"/>
        <v>0.99811989999999995</v>
      </c>
      <c r="D42" s="21">
        <v>2.0890000000000001E-3</v>
      </c>
      <c r="E42" s="22">
        <f t="shared" si="4"/>
        <v>0.99791099999999999</v>
      </c>
      <c r="F42" s="23">
        <f t="shared" si="5"/>
        <v>1835.3311431095083</v>
      </c>
      <c r="G42" s="23">
        <f t="shared" si="6"/>
        <v>976188.0448430978</v>
      </c>
      <c r="H42" s="23">
        <f t="shared" si="0"/>
        <v>683.53352232028112</v>
      </c>
      <c r="I42" s="23">
        <f t="shared" si="1"/>
        <v>372651.38044693792</v>
      </c>
      <c r="J42" s="23">
        <f>SUM(H42:$H$113)</f>
        <v>142824.66399745346</v>
      </c>
      <c r="K42" s="23">
        <f>SUM(I42:$I$113)</f>
        <v>9422882.5195620377</v>
      </c>
      <c r="L42" s="23">
        <f>SUM(J42:$J$113)</f>
        <v>5192881.4822867373</v>
      </c>
      <c r="M42" s="31">
        <f>SUM(K42:$K$113)</f>
        <v>173429116.97787464</v>
      </c>
      <c r="N42" s="26">
        <f>SUM(BC$3:BC$113)</f>
        <v>40.169253649349017</v>
      </c>
      <c r="O42" s="27">
        <v>40</v>
      </c>
      <c r="P42" s="32">
        <f>PRODUCT($C$3:C42)</f>
        <v>0.97435271369998855</v>
      </c>
      <c r="Q42" s="11">
        <f>PRODUCT($C$4:C43)</f>
        <v>0.97283317881238229</v>
      </c>
      <c r="R42" s="11">
        <f>PRODUCT($C$5:C44)</f>
        <v>0.97104206033623264</v>
      </c>
      <c r="S42" s="11">
        <f>PRODUCT($C$6:C45)</f>
        <v>0.96897992684805434</v>
      </c>
      <c r="T42" s="11">
        <f>PRODUCT($C$7:C46)</f>
        <v>0.96665973994701448</v>
      </c>
      <c r="U42" s="11">
        <f>PRODUCT($C$8:C47)</f>
        <v>0.96408587910539645</v>
      </c>
      <c r="V42" s="11">
        <f>PRODUCT($C$9:C48)</f>
        <v>0.96126377093146975</v>
      </c>
      <c r="W42" s="11">
        <f>PRODUCT($C$10:C49)</f>
        <v>0.95817914247376001</v>
      </c>
      <c r="X42" s="11">
        <f>PRODUCT($C$11:C50)</f>
        <v>0.95482068770835549</v>
      </c>
      <c r="Y42" s="11">
        <f>PRODUCT($C$12:C51)</f>
        <v>0.95117063639753974</v>
      </c>
      <c r="Z42" s="11">
        <f>PRODUCT($C$13:$C52)</f>
        <v>0.94720406539640389</v>
      </c>
      <c r="AA42" s="11">
        <f>PRODUCT($C$14:$C53)</f>
        <v>0.94293518409938937</v>
      </c>
      <c r="AB42" s="11">
        <f>PRODUCT($C$15:$C54)</f>
        <v>0.93835791993688145</v>
      </c>
      <c r="AC42" s="11">
        <f>PRODUCT($C$16:$C55)</f>
        <v>0.93347084195396401</v>
      </c>
      <c r="AD42" s="11">
        <f>PRODUCT($C$17:$C56)</f>
        <v>0.92829896790637767</v>
      </c>
      <c r="AE42" s="11">
        <f>PRODUCT($C$18:$C57)</f>
        <v>0.92286800800789992</v>
      </c>
      <c r="AF42" s="11">
        <f>PRODUCT($C$19:$C58)</f>
        <v>0.91718091892178644</v>
      </c>
      <c r="AG42" s="11">
        <f>PRODUCT($C$20:$C59)</f>
        <v>0.91120707454178052</v>
      </c>
      <c r="AH42" s="11">
        <f>PRODUCT($C$21:$C60)</f>
        <v>0.90482370028595061</v>
      </c>
      <c r="AI42" s="11">
        <f>PRODUCT($C$22:$C61)</f>
        <v>0.89789815891421754</v>
      </c>
      <c r="AJ42" s="11">
        <f>PRODUCT($C$23:$C62)</f>
        <v>0.89027110625561623</v>
      </c>
      <c r="AK42" s="11">
        <f>PRODUCT($C$24:$C63)</f>
        <v>0.88199842352608915</v>
      </c>
      <c r="AL42" s="11">
        <f>PRODUCT($C$25:$C64)</f>
        <v>0.87323062284430175</v>
      </c>
      <c r="AM42" s="11">
        <f>PRODUCT($C$26:$C65)</f>
        <v>0.86385382376057662</v>
      </c>
      <c r="AN42" s="11">
        <f>PRODUCT($C$27:$C66)</f>
        <v>0.85374882908383443</v>
      </c>
      <c r="AO42" s="11">
        <f>PRODUCT($C$28:$C67)</f>
        <v>0.84281582208696748</v>
      </c>
      <c r="AP42" s="11">
        <f>PRODUCT($C$29:$C68)</f>
        <v>0.8309868425939968</v>
      </c>
      <c r="AQ42" s="11">
        <f>PRODUCT($C$30:$C69)</f>
        <v>0.8182573696600085</v>
      </c>
      <c r="AR42" s="11">
        <f>PRODUCT($C$31:$C70)</f>
        <v>0.80456969049743388</v>
      </c>
      <c r="AS42" s="11">
        <f>PRODUCT($C$32:$C71)</f>
        <v>0.78981611434603582</v>
      </c>
      <c r="AT42" s="11">
        <f>PRODUCT($C$33:$C72)</f>
        <v>0.77391382581530777</v>
      </c>
      <c r="AU42" s="11">
        <f>PRODUCT($C$34:$C73)</f>
        <v>0.7568362011444979</v>
      </c>
      <c r="AV42" s="11">
        <f>PRODUCT($C$35:$C74)</f>
        <v>0.73853959453705575</v>
      </c>
      <c r="AW42" s="11">
        <f>PRODUCT($C$36:$C75)</f>
        <v>0.71903776800658492</v>
      </c>
      <c r="AX42" s="11">
        <f>PRODUCT($C$37:$C76)</f>
        <v>0.69831484822858447</v>
      </c>
      <c r="AY42" s="11">
        <f>PRODUCT($C$38:$C77)</f>
        <v>0.67638368466983345</v>
      </c>
      <c r="AZ42" s="11">
        <f>PRODUCT($C$39:$C78)</f>
        <v>0.65324990306185438</v>
      </c>
      <c r="BA42" s="11">
        <f>PRODUCT($C$40:$C79)</f>
        <v>0.62896051435367739</v>
      </c>
      <c r="BB42" s="11">
        <f>PRODUCT($C$41:$C80)</f>
        <v>0.60354654481134118</v>
      </c>
      <c r="BC42" s="11">
        <f>PRODUCT($C$42:$C81)</f>
        <v>0.57703899817824644</v>
      </c>
      <c r="BD42" s="11">
        <f>PRODUCT($C$43:$C82)</f>
        <v>0.54946187087299903</v>
      </c>
      <c r="BE42" s="11">
        <f>PRODUCT($C$44:$C83)</f>
        <v>0.52087626133926967</v>
      </c>
      <c r="BF42" s="11">
        <f>PRODUCT($C$45:$C84)</f>
        <v>0.49136102966179429</v>
      </c>
      <c r="BG42" s="11">
        <f>PRODUCT($C$46:$C85)</f>
        <v>0.46106928293117905</v>
      </c>
      <c r="BH42" s="11">
        <f>PRODUCT($C$47:$C86)</f>
        <v>0.43014553086481477</v>
      </c>
      <c r="BI42" s="11">
        <f>PRODUCT($C$48:$C87)</f>
        <v>0.39881050367006421</v>
      </c>
      <c r="BJ42" s="11">
        <f>PRODUCT($C$49:$C88)</f>
        <v>0.36725866125220513</v>
      </c>
      <c r="BK42" s="11">
        <f>PRODUCT($C$50:$C89)</f>
        <v>0.33569933974706295</v>
      </c>
      <c r="BL42" s="11">
        <f>PRODUCT($C$51:$C90)</f>
        <v>0.30436961202996832</v>
      </c>
      <c r="BM42" s="11">
        <f>PRODUCT($C$52:$C91)</f>
        <v>0.27347117533084614</v>
      </c>
      <c r="BN42" s="11">
        <f>PRODUCT($C$53:$C92)</f>
        <v>0.24320815059229495</v>
      </c>
      <c r="BO42" s="11">
        <f>PRODUCT($C$54:$C93)</f>
        <v>0.21371882856784957</v>
      </c>
      <c r="BP42" s="11">
        <f>PRODUCT($C$55:$C94)</f>
        <v>0.18518018923236751</v>
      </c>
      <c r="BQ42" s="11">
        <f>PRODUCT($C$56:$C95)</f>
        <v>0.15819986738873457</v>
      </c>
      <c r="BR42" s="11">
        <f>PRODUCT($C$57:$C96)</f>
        <v>0.13304606809202196</v>
      </c>
      <c r="BS42" s="11">
        <f>PRODUCT($C$58:$C97)</f>
        <v>0.10995642614942827</v>
      </c>
      <c r="BT42" s="11">
        <f>PRODUCT($C$59:$C98)</f>
        <v>8.9128671776448162E-2</v>
      </c>
      <c r="BU42" s="11">
        <f>PRODUCT($C$60:$C99)</f>
        <v>7.0704188125562395E-2</v>
      </c>
      <c r="BV42" s="11">
        <f>PRODUCT($C$61:$C100)</f>
        <v>5.4758110965100554E-2</v>
      </c>
      <c r="BW42" s="11">
        <f>PRODUCT($C$62:$C101)</f>
        <v>4.1286704843742118E-2</v>
      </c>
      <c r="BX42" s="11">
        <f>PRODUCT($C$63:$C102)</f>
        <v>3.0209646137064627E-2</v>
      </c>
      <c r="BY42" s="11">
        <f>PRODUCT($C$64:$C103)</f>
        <v>2.1366739190317469E-2</v>
      </c>
      <c r="BZ42" s="11">
        <f>PRODUCT($C$65:$C104)</f>
        <v>1.4539215571449998E-2</v>
      </c>
      <c r="CA42" s="11">
        <f>PRODUCT($C$66:$C105)</f>
        <v>9.4685918762404796E-3</v>
      </c>
      <c r="CB42" s="11">
        <f>PRODUCT($C$67:$C106)</f>
        <v>5.8648893756864801E-3</v>
      </c>
      <c r="CC42" s="11">
        <f>PRODUCT($C$68:$C107)</f>
        <v>3.4289805637061515E-3</v>
      </c>
      <c r="CD42" s="11">
        <f>PRODUCT($C$69:$C108)</f>
        <v>1.8746510302509788E-3</v>
      </c>
      <c r="CE42" s="11">
        <f>PRODUCT($C$70:$C109)</f>
        <v>9.4705795207370076E-4</v>
      </c>
      <c r="CF42" s="11">
        <f>PRODUCT($C$71:$C110)</f>
        <v>4.354554616058949E-4</v>
      </c>
      <c r="CG42" s="11">
        <f>PRODUCT($C$72:$C111)</f>
        <v>1.786188826727038E-4</v>
      </c>
      <c r="CH42" s="11">
        <f>PRODUCT($C$73:$C112)</f>
        <v>6.3576722421995356E-5</v>
      </c>
      <c r="CI42" s="11">
        <f>PRODUCT($C$74:$C113)</f>
        <v>6.5073437514196857E-6</v>
      </c>
      <c r="CJ42" s="11">
        <f>PRODUCT($C$75:$C114)</f>
        <v>6.6753277055982986E-6</v>
      </c>
      <c r="CK42" s="11">
        <f>PRODUCT($C$76:$C115)</f>
        <v>6.8638452752362454E-6</v>
      </c>
      <c r="CL42" s="11">
        <f>PRODUCT($C$77:$C116)</f>
        <v>7.0758446570047609E-6</v>
      </c>
      <c r="CM42" s="11">
        <f>PRODUCT($C$78:$C117)</f>
        <v>7.3145748242900084E-6</v>
      </c>
      <c r="CN42" s="11">
        <f>PRODUCT($C$79:$C118)</f>
        <v>7.5840654906206243E-6</v>
      </c>
      <c r="CO42" s="11">
        <f>PRODUCT($C$80:$C119)</f>
        <v>7.8887421222432709E-6</v>
      </c>
      <c r="CP42" s="11">
        <f>PRODUCT($C$81:$C120)</f>
        <v>8.234288265294572E-6</v>
      </c>
      <c r="CQ42" s="11">
        <f>PRODUCT($C$82:$C121)</f>
        <v>8.6276820975939312E-6</v>
      </c>
      <c r="CR42" s="11">
        <f>PRODUCT($C$83:$C122)</f>
        <v>9.0777668560855052E-6</v>
      </c>
      <c r="CS42" s="11">
        <f>PRODUCT($C$84:$C123)</f>
        <v>9.5954185784732677E-6</v>
      </c>
      <c r="CT42" s="11">
        <f>PRODUCT($C$85:$C124)</f>
        <v>1.0194084542588985E-5</v>
      </c>
      <c r="CU42" s="11">
        <f>PRODUCT($C$86:$C125)</f>
        <v>1.0889659356023084E-5</v>
      </c>
      <c r="CV42" s="11">
        <f>PRODUCT($C$87:$C126)</f>
        <v>1.1702812928415968E-5</v>
      </c>
      <c r="CW42" s="11">
        <f>PRODUCT($C$88:$C127)</f>
        <v>1.2658077534063647E-5</v>
      </c>
      <c r="CX42" s="11">
        <f>PRODUCT($C$89:$C128)</f>
        <v>1.3787969959950689E-5</v>
      </c>
      <c r="CY42" s="11">
        <f>PRODUCT($C$90:$C129)</f>
        <v>1.5134775823548738E-5</v>
      </c>
      <c r="CZ42" s="11">
        <f>PRODUCT($C$91:$C130)</f>
        <v>1.6753456231706928E-5</v>
      </c>
      <c r="DA42" s="11">
        <f>PRODUCT($C$92:$C131)</f>
        <v>1.8720175394435894E-5</v>
      </c>
      <c r="DB42" s="11">
        <f>PRODUCT($C$93:$C132)</f>
        <v>2.1140254670417703E-5</v>
      </c>
      <c r="DC42" s="11">
        <f>PRODUCT($C$94:$C133)</f>
        <v>2.4168944915268179E-5</v>
      </c>
      <c r="DD42" s="11">
        <f>PRODUCT($C$95:$C134)</f>
        <v>2.8033058084628931E-5</v>
      </c>
      <c r="DE42" s="11">
        <f>PRODUCT($C$96:$C135)</f>
        <v>3.2990314738494003E-5</v>
      </c>
      <c r="DF42" s="11">
        <f>PRODUCT($C$97:$C136)</f>
        <v>3.9453000239291703E-5</v>
      </c>
      <c r="DG42" s="11">
        <f>PRODUCT($C$98:$C137)</f>
        <v>4.8029650044832439E-5</v>
      </c>
      <c r="DH42" s="11">
        <f>PRODUCT($C$99:$C138)</f>
        <v>5.9639179768216883E-5</v>
      </c>
      <c r="DI42" s="11">
        <f>PRODUCT($C$100:$C139)</f>
        <v>7.5704163466649592E-5</v>
      </c>
      <c r="DJ42" s="11">
        <f>PRODUCT($C$101:$C140)</f>
        <v>9.8487401873043572E-5</v>
      </c>
      <c r="DK42" s="11">
        <f>PRODUCT($C$102:$C141)</f>
        <v>1.3169950041800696E-4</v>
      </c>
      <c r="DL42" s="11">
        <f>PRODUCT($C$103:$C142)</f>
        <v>1.8163135978413629E-4</v>
      </c>
      <c r="DM42" s="11">
        <f>PRODUCT($C$104:$C143)</f>
        <v>2.5935621621224285E-4</v>
      </c>
      <c r="DN42" s="11">
        <f>PRODUCT($C$105:$C144)</f>
        <v>3.8519744956275952E-4</v>
      </c>
      <c r="DO42" s="11">
        <f>PRODUCT($C$106:$C145)</f>
        <v>5.9825846857050299E-4</v>
      </c>
      <c r="DP42" s="11">
        <f>PRODUCT($C$107:$C146)</f>
        <v>9.7791739084463728E-4</v>
      </c>
      <c r="DQ42" s="11">
        <f>PRODUCT($C$108:$C147)</f>
        <v>1.6954787589445141E-3</v>
      </c>
      <c r="DR42" s="11">
        <f>PRODUCT($C$109:$C148)</f>
        <v>3.1477228969299781E-3</v>
      </c>
      <c r="DS42" s="11">
        <f>PRODUCT($C$110:$C149)</f>
        <v>6.33272528104441E-3</v>
      </c>
      <c r="DT42" s="11">
        <f>PRODUCT($C$111:$C150)</f>
        <v>1.4018831343783993E-2</v>
      </c>
      <c r="DU42" s="11">
        <f>PRODUCT($C$112:$C151)</f>
        <v>3.4845219999999989E-2</v>
      </c>
      <c r="DV42" s="11">
        <f>PRODUCT($C$113:$C152)</f>
        <v>9.9999999999999978E-2</v>
      </c>
    </row>
    <row r="43" spans="1:126" ht="16" x14ac:dyDescent="0.2">
      <c r="A43" s="30">
        <v>40</v>
      </c>
      <c r="B43" s="21">
        <f t="shared" si="2"/>
        <v>2.0286000000000002E-3</v>
      </c>
      <c r="C43" s="22">
        <f t="shared" si="3"/>
        <v>0.99797139999999995</v>
      </c>
      <c r="D43" s="21">
        <v>2.2539999999999999E-3</v>
      </c>
      <c r="E43" s="22">
        <f t="shared" si="4"/>
        <v>0.99774600000000002</v>
      </c>
      <c r="F43" s="23">
        <f t="shared" si="5"/>
        <v>1976.5719150117964</v>
      </c>
      <c r="G43" s="23">
        <f t="shared" si="6"/>
        <v>974352.71369998821</v>
      </c>
      <c r="H43" s="23">
        <f t="shared" si="0"/>
        <v>718.18137667454607</v>
      </c>
      <c r="I43" s="23">
        <f t="shared" si="1"/>
        <v>362878.78886493627</v>
      </c>
      <c r="J43" s="23">
        <f>SUM(H43:$H$113)</f>
        <v>142141.13047513319</v>
      </c>
      <c r="K43" s="23">
        <f>SUM(I43:$I$113)</f>
        <v>9050231.1391151007</v>
      </c>
      <c r="L43" s="23">
        <f>SUM(J43:$J$113)</f>
        <v>5050056.8182892827</v>
      </c>
      <c r="M43" s="31">
        <f>SUM(K43:$K$113)</f>
        <v>164006234.4583126</v>
      </c>
      <c r="N43" s="26">
        <f>SUM(BD$3:BD$113)</f>
        <v>39.24492310779312</v>
      </c>
      <c r="O43" s="27">
        <v>41</v>
      </c>
      <c r="P43" s="32">
        <f>PRODUCT($C$3:C43)</f>
        <v>0.97237614178497667</v>
      </c>
      <c r="Q43" s="11">
        <f>PRODUCT($C$4:C44)</f>
        <v>0.97070646820018058</v>
      </c>
      <c r="R43" s="11">
        <f>PRODUCT($C$5:C45)</f>
        <v>0.96873836015229087</v>
      </c>
      <c r="S43" s="11">
        <f>PRODUCT($C$6:C46)</f>
        <v>0.96647269128733504</v>
      </c>
      <c r="T43" s="11">
        <f>PRODUCT($C$7:C47)</f>
        <v>0.96392882951569014</v>
      </c>
      <c r="U43" s="11">
        <f>PRODUCT($C$8:C48)</f>
        <v>0.96112015812409246</v>
      </c>
      <c r="V43" s="11">
        <f>PRODUCT($C$9:C49)</f>
        <v>0.95805065065075423</v>
      </c>
      <c r="W43" s="11">
        <f>PRODUCT($C$10:C50)</f>
        <v>0.95470123964032305</v>
      </c>
      <c r="X43" s="11">
        <f>PRODUCT($C$11:C51)</f>
        <v>0.95105592521879023</v>
      </c>
      <c r="Y43" s="11">
        <f>PRODUCT($C$12:C52)</f>
        <v>0.94709068506977612</v>
      </c>
      <c r="Z43" s="11">
        <f>PRODUCT($C$13:$C53)</f>
        <v>0.94282570932451548</v>
      </c>
      <c r="AA43" s="11">
        <f>PRODUCT($C$14:$C54)</f>
        <v>0.93824728753812092</v>
      </c>
      <c r="AB43" s="11">
        <f>PRODUCT($C$15:$C55)</f>
        <v>0.93334230301902688</v>
      </c>
      <c r="AC43" s="11">
        <f>PRODUCT($C$16:$C56)</f>
        <v>0.9281352159684394</v>
      </c>
      <c r="AD43" s="11">
        <f>PRODUCT($C$17:$C57)</f>
        <v>0.92265620980006191</v>
      </c>
      <c r="AE43" s="11">
        <f>PRODUCT($C$18:$C58)</f>
        <v>0.91689695970928797</v>
      </c>
      <c r="AF43" s="11">
        <f>PRODUCT($C$19:$C59)</f>
        <v>0.91083393524475575</v>
      </c>
      <c r="AG43" s="11">
        <f>PRODUCT($C$20:$C60)</f>
        <v>0.90438395596761156</v>
      </c>
      <c r="AH43" s="11">
        <f>PRODUCT($C$21:$C61)</f>
        <v>0.89742622364189284</v>
      </c>
      <c r="AI43" s="11">
        <f>PRODUCT($C$22:$C62)</f>
        <v>0.88978475115026867</v>
      </c>
      <c r="AJ43" s="11">
        <f>PRODUCT($C$23:$C63)</f>
        <v>0.88150309321143649</v>
      </c>
      <c r="AK43" s="11">
        <f>PRODUCT($C$24:$C64)</f>
        <v>0.87272685609798295</v>
      </c>
      <c r="AL43" s="11">
        <f>PRODUCT($C$25:$C65)</f>
        <v>0.86333447484173187</v>
      </c>
      <c r="AM43" s="11">
        <f>PRODUCT($C$26:$C66)</f>
        <v>0.85320328358205011</v>
      </c>
      <c r="AN43" s="11">
        <f>PRODUCT($C$27:$C67)</f>
        <v>0.84223781899618</v>
      </c>
      <c r="AO43" s="11">
        <f>PRODUCT($C$28:$C68)</f>
        <v>0.83037282641600429</v>
      </c>
      <c r="AP43" s="11">
        <f>PRODUCT($C$29:$C69)</f>
        <v>0.81760562766507416</v>
      </c>
      <c r="AQ43" s="11">
        <f>PRODUCT($C$30:$C70)</f>
        <v>0.80389916211737344</v>
      </c>
      <c r="AR43" s="11">
        <f>PRODUCT($C$31:$C71)</f>
        <v>0.78913015905072614</v>
      </c>
      <c r="AS43" s="11">
        <f>PRODUCT($C$32:$C72)</f>
        <v>0.77321173119252773</v>
      </c>
      <c r="AT43" s="11">
        <f>PRODUCT($C$33:$C73)</f>
        <v>0.75611349825602536</v>
      </c>
      <c r="AU43" s="11">
        <f>PRODUCT($C$34:$C74)</f>
        <v>0.73779049382631667</v>
      </c>
      <c r="AV43" s="11">
        <f>PRODUCT($C$35:$C75)</f>
        <v>0.71825538301121716</v>
      </c>
      <c r="AW43" s="11">
        <f>PRODUCT($C$36:$C76)</f>
        <v>0.69749467743933957</v>
      </c>
      <c r="AX43" s="11">
        <f>PRODUCT($C$37:$C77)</f>
        <v>0.67552352753803924</v>
      </c>
      <c r="AY43" s="11">
        <f>PRODUCT($C$38:$C78)</f>
        <v>0.6523492020955125</v>
      </c>
      <c r="AZ43" s="11">
        <f>PRODUCT($C$39:$C79)</f>
        <v>0.62802028128077036</v>
      </c>
      <c r="BA43" s="11">
        <f>PRODUCT($C$40:$C80)</f>
        <v>0.60256662664118543</v>
      </c>
      <c r="BB43" s="11">
        <f>PRODUCT($C$41:$C81)</f>
        <v>0.57602681407154188</v>
      </c>
      <c r="BC43" s="11">
        <f>PRODUCT($C$42:$C82)</f>
        <v>0.54842882760957079</v>
      </c>
      <c r="BD43" s="11">
        <f>PRODUCT($C$43:$C83)</f>
        <v>0.51981961175551661</v>
      </c>
      <c r="BE43" s="11">
        <f>PRODUCT($C$44:$C84)</f>
        <v>0.49028686531485066</v>
      </c>
      <c r="BF43" s="11">
        <f>PRODUCT($C$45:$C85)</f>
        <v>0.4599754421643531</v>
      </c>
      <c r="BG43" s="11">
        <f>PRODUCT($C$46:$C86)</f>
        <v>0.42903252930370217</v>
      </c>
      <c r="BH43" s="11">
        <f>PRODUCT($C$47:$C87)</f>
        <v>0.39768382411614595</v>
      </c>
      <c r="BI43" s="11">
        <f>PRODUCT($C$48:$C88)</f>
        <v>0.36612890015846089</v>
      </c>
      <c r="BJ43" s="11">
        <f>PRODUCT($C$49:$C89)</f>
        <v>0.33457723113402454</v>
      </c>
      <c r="BK43" s="11">
        <f>PRODUCT($C$50:$C90)</f>
        <v>0.30326484164918316</v>
      </c>
      <c r="BL43" s="11">
        <f>PRODUCT($C$51:$C91)</f>
        <v>0.27239290583363429</v>
      </c>
      <c r="BM43" s="11">
        <f>PRODUCT($C$52:$C92)</f>
        <v>0.24216493355114427</v>
      </c>
      <c r="BN43" s="11">
        <f>PRODUCT($C$53:$C93)</f>
        <v>0.21273093465467752</v>
      </c>
      <c r="BO43" s="11">
        <f>PRODUCT($C$54:$C94)</f>
        <v>0.18425954740358003</v>
      </c>
      <c r="BP43" s="11">
        <f>PRODUCT($C$55:$C95)</f>
        <v>0.15735427327755505</v>
      </c>
      <c r="BQ43" s="11">
        <f>PRODUCT($C$56:$C96)</f>
        <v>0.13228559007141463</v>
      </c>
      <c r="BR43" s="11">
        <f>PRODUCT($C$57:$C97)</f>
        <v>0.1092880450174364</v>
      </c>
      <c r="BS43" s="11">
        <f>PRODUCT($C$58:$C98)</f>
        <v>8.8552000357187341E-2</v>
      </c>
      <c r="BT43" s="11">
        <f>PRODUCT($C$59:$C99)</f>
        <v>7.0214908073314708E-2</v>
      </c>
      <c r="BU43" s="11">
        <f>PRODUCT($C$60:$C100)</f>
        <v>5.4348082230193856E-2</v>
      </c>
      <c r="BV43" s="11">
        <f>PRODUCT($C$61:$C101)</f>
        <v>4.0949161259621635E-2</v>
      </c>
      <c r="BW43" s="11">
        <f>PRODUCT($C$62:$C102)</f>
        <v>2.9936671774570114E-2</v>
      </c>
      <c r="BX43" s="11">
        <f>PRODUCT($C$63:$C103)</f>
        <v>2.1156304586053779E-2</v>
      </c>
      <c r="BY43" s="11">
        <f>PRODUCT($C$64:$C104)</f>
        <v>1.4386379337362922E-2</v>
      </c>
      <c r="BZ43" s="11">
        <f>PRODUCT($C$65:$C105)</f>
        <v>9.3612862182254238E-3</v>
      </c>
      <c r="CA43" s="11">
        <f>PRODUCT($C$66:$C106)</f>
        <v>5.7925805680846985E-3</v>
      </c>
      <c r="CB43" s="11">
        <f>PRODUCT($C$67:$C107)</f>
        <v>3.3827479616637601E-3</v>
      </c>
      <c r="CC43" s="11">
        <f>PRODUCT($C$68:$C108)</f>
        <v>1.846974432300765E-3</v>
      </c>
      <c r="CD43" s="11">
        <f>PRODUCT($C$69:$C109)</f>
        <v>9.3180766728304858E-4</v>
      </c>
      <c r="CE43" s="11">
        <f>PRODUCT($C$70:$C110)</f>
        <v>4.2781439398445763E-4</v>
      </c>
      <c r="CF43" s="11">
        <f>PRODUCT($C$71:$C111)</f>
        <v>1.751912220379911E-4</v>
      </c>
      <c r="CG43" s="11">
        <f>PRODUCT($C$72:$C112)</f>
        <v>6.2240142628845516E-5</v>
      </c>
      <c r="CH43" s="11">
        <f>PRODUCT($C$73:$C113)</f>
        <v>6.3576722421995339E-6</v>
      </c>
      <c r="CI43" s="11">
        <f>PRODUCT($C$74:$C114)</f>
        <v>6.5073437514196857E-6</v>
      </c>
      <c r="CJ43" s="11">
        <f>PRODUCT($C$75:$C115)</f>
        <v>6.6753277055982986E-6</v>
      </c>
      <c r="CK43" s="11">
        <f>PRODUCT($C$76:$C116)</f>
        <v>6.8638452752362454E-6</v>
      </c>
      <c r="CL43" s="11">
        <f>PRODUCT($C$77:$C117)</f>
        <v>7.0758446570047609E-6</v>
      </c>
      <c r="CM43" s="11">
        <f>PRODUCT($C$78:$C118)</f>
        <v>7.3145748242900084E-6</v>
      </c>
      <c r="CN43" s="11">
        <f>PRODUCT($C$79:$C119)</f>
        <v>7.5840654906206243E-6</v>
      </c>
      <c r="CO43" s="11">
        <f>PRODUCT($C$80:$C120)</f>
        <v>7.8887421222432709E-6</v>
      </c>
      <c r="CP43" s="11">
        <f>PRODUCT($C$81:$C121)</f>
        <v>8.234288265294572E-6</v>
      </c>
      <c r="CQ43" s="11">
        <f>PRODUCT($C$82:$C122)</f>
        <v>8.6276820975939312E-6</v>
      </c>
      <c r="CR43" s="11">
        <f>PRODUCT($C$83:$C123)</f>
        <v>9.0777668560855052E-6</v>
      </c>
      <c r="CS43" s="11">
        <f>PRODUCT($C$84:$C124)</f>
        <v>9.5954185784732677E-6</v>
      </c>
      <c r="CT43" s="11">
        <f>PRODUCT($C$85:$C125)</f>
        <v>1.0194084542588985E-5</v>
      </c>
      <c r="CU43" s="11">
        <f>PRODUCT($C$86:$C126)</f>
        <v>1.0889659356023084E-5</v>
      </c>
      <c r="CV43" s="11">
        <f>PRODUCT($C$87:$C127)</f>
        <v>1.1702812928415968E-5</v>
      </c>
      <c r="CW43" s="11">
        <f>PRODUCT($C$88:$C128)</f>
        <v>1.2658077534063647E-5</v>
      </c>
      <c r="CX43" s="11">
        <f>PRODUCT($C$89:$C129)</f>
        <v>1.3787969959950689E-5</v>
      </c>
      <c r="CY43" s="11">
        <f>PRODUCT($C$90:$C130)</f>
        <v>1.5134775823548738E-5</v>
      </c>
      <c r="CZ43" s="11">
        <f>PRODUCT($C$91:$C131)</f>
        <v>1.6753456231706928E-5</v>
      </c>
      <c r="DA43" s="11">
        <f>PRODUCT($C$92:$C132)</f>
        <v>1.8720175394435894E-5</v>
      </c>
      <c r="DB43" s="11">
        <f>PRODUCT($C$93:$C133)</f>
        <v>2.1140254670417703E-5</v>
      </c>
      <c r="DC43" s="11">
        <f>PRODUCT($C$94:$C134)</f>
        <v>2.4168944915268179E-5</v>
      </c>
      <c r="DD43" s="11">
        <f>PRODUCT($C$95:$C135)</f>
        <v>2.8033058084628931E-5</v>
      </c>
      <c r="DE43" s="11">
        <f>PRODUCT($C$96:$C136)</f>
        <v>3.2990314738494003E-5</v>
      </c>
      <c r="DF43" s="11">
        <f>PRODUCT($C$97:$C137)</f>
        <v>3.9453000239291703E-5</v>
      </c>
      <c r="DG43" s="11">
        <f>PRODUCT($C$98:$C138)</f>
        <v>4.8029650044832439E-5</v>
      </c>
      <c r="DH43" s="11">
        <f>PRODUCT($C$99:$C139)</f>
        <v>5.9639179768216883E-5</v>
      </c>
      <c r="DI43" s="11">
        <f>PRODUCT($C$100:$C140)</f>
        <v>7.5704163466649592E-5</v>
      </c>
      <c r="DJ43" s="11">
        <f>PRODUCT($C$101:$C141)</f>
        <v>9.8487401873043572E-5</v>
      </c>
      <c r="DK43" s="11">
        <f>PRODUCT($C$102:$C142)</f>
        <v>1.3169950041800696E-4</v>
      </c>
      <c r="DL43" s="11">
        <f>PRODUCT($C$103:$C143)</f>
        <v>1.8163135978413629E-4</v>
      </c>
      <c r="DM43" s="11">
        <f>PRODUCT($C$104:$C144)</f>
        <v>2.5935621621224285E-4</v>
      </c>
      <c r="DN43" s="11">
        <f>PRODUCT($C$105:$C145)</f>
        <v>3.8519744956275952E-4</v>
      </c>
      <c r="DO43" s="11">
        <f>PRODUCT($C$106:$C146)</f>
        <v>5.9825846857050299E-4</v>
      </c>
      <c r="DP43" s="11">
        <f>PRODUCT($C$107:$C147)</f>
        <v>9.7791739084463728E-4</v>
      </c>
      <c r="DQ43" s="11">
        <f>PRODUCT($C$108:$C148)</f>
        <v>1.6954787589445141E-3</v>
      </c>
      <c r="DR43" s="11">
        <f>PRODUCT($C$109:$C149)</f>
        <v>3.1477228969299781E-3</v>
      </c>
      <c r="DS43" s="11">
        <f>PRODUCT($C$110:$C150)</f>
        <v>6.33272528104441E-3</v>
      </c>
      <c r="DT43" s="11">
        <f>PRODUCT($C$111:$C151)</f>
        <v>1.4018831343783993E-2</v>
      </c>
      <c r="DU43" s="11">
        <f>PRODUCT($C$112:$C152)</f>
        <v>3.4845219999999989E-2</v>
      </c>
      <c r="DV43" s="11">
        <f>PRODUCT($C$113:$C153)</f>
        <v>9.9999999999999978E-2</v>
      </c>
    </row>
    <row r="44" spans="1:126" ht="16" x14ac:dyDescent="0.2">
      <c r="A44" s="30">
        <v>41</v>
      </c>
      <c r="B44" s="21">
        <f t="shared" si="2"/>
        <v>2.1861000000000003E-3</v>
      </c>
      <c r="C44" s="22">
        <f t="shared" si="3"/>
        <v>0.99781390000000003</v>
      </c>
      <c r="D44" s="21">
        <v>2.4290000000000002E-3</v>
      </c>
      <c r="E44" s="22">
        <f t="shared" si="4"/>
        <v>0.99757099999999999</v>
      </c>
      <c r="F44" s="23">
        <f t="shared" si="5"/>
        <v>2125.711483556137</v>
      </c>
      <c r="G44" s="23">
        <f t="shared" si="6"/>
        <v>972376.14178497635</v>
      </c>
      <c r="H44" s="23">
        <f t="shared" si="0"/>
        <v>753.53247221644278</v>
      </c>
      <c r="I44" s="23">
        <f t="shared" si="1"/>
        <v>353309.90532082418</v>
      </c>
      <c r="J44" s="23">
        <f>SUM(H44:$H$113)</f>
        <v>141422.94909845863</v>
      </c>
      <c r="K44" s="23">
        <f>SUM(I44:$I$113)</f>
        <v>8687352.350250164</v>
      </c>
      <c r="L44" s="23">
        <f>SUM(J44:$J$113)</f>
        <v>4907915.68781415</v>
      </c>
      <c r="M44" s="31">
        <f>SUM(K44:$K$113)</f>
        <v>154956003.31919748</v>
      </c>
      <c r="N44" s="26">
        <f>SUM(BE$3:BE$113)</f>
        <v>38.324702186535582</v>
      </c>
      <c r="O44" s="27">
        <v>42</v>
      </c>
      <c r="P44" s="32">
        <f>PRODUCT($C$3:C44)</f>
        <v>0.97025043030142055</v>
      </c>
      <c r="Q44" s="11">
        <f>PRODUCT($C$4:C45)</f>
        <v>0.96840356417502238</v>
      </c>
      <c r="R44" s="11">
        <f>PRODUCT($C$5:C46)</f>
        <v>0.96623174964539682</v>
      </c>
      <c r="S44" s="11">
        <f>PRODUCT($C$6:C47)</f>
        <v>0.96374230928717919</v>
      </c>
      <c r="T44" s="11">
        <f>PRODUCT($C$7:C48)</f>
        <v>0.96096359165033396</v>
      </c>
      <c r="U44" s="11">
        <f>PRODUCT($C$8:C49)</f>
        <v>0.95790751788354689</v>
      </c>
      <c r="V44" s="11">
        <f>PRODUCT($C$9:C50)</f>
        <v>0.95457321420408725</v>
      </c>
      <c r="W44" s="11">
        <f>PRODUCT($C$10:C51)</f>
        <v>0.95093694812254526</v>
      </c>
      <c r="X44" s="11">
        <f>PRODUCT($C$11:C52)</f>
        <v>0.94697646593315676</v>
      </c>
      <c r="Y44" s="11">
        <f>PRODUCT($C$12:C53)</f>
        <v>0.9427128530871095</v>
      </c>
      <c r="Z44" s="11">
        <f>PRODUCT($C$13:$C54)</f>
        <v>0.93813835702803772</v>
      </c>
      <c r="AA44" s="11">
        <f>PRODUCT($C$14:$C55)</f>
        <v>0.93323226196150089</v>
      </c>
      <c r="AB44" s="11">
        <f>PRODUCT($C$15:$C56)</f>
        <v>0.92800741174920043</v>
      </c>
      <c r="AC44" s="11">
        <f>PRODUCT($C$16:$C57)</f>
        <v>0.92249345324465359</v>
      </c>
      <c r="AD44" s="11">
        <f>PRODUCT($C$17:$C58)</f>
        <v>0.91668653185703453</v>
      </c>
      <c r="AE44" s="11">
        <f>PRODUCT($C$18:$C59)</f>
        <v>0.91055194105840376</v>
      </c>
      <c r="AF44" s="11">
        <f>PRODUCT($C$19:$C60)</f>
        <v>0.90401361073764297</v>
      </c>
      <c r="AG44" s="11">
        <f>PRODUCT($C$20:$C61)</f>
        <v>0.89699007449720281</v>
      </c>
      <c r="AH44" s="11">
        <f>PRODUCT($C$21:$C62)</f>
        <v>0.88931708028506462</v>
      </c>
      <c r="AI44" s="11">
        <f>PRODUCT($C$22:$C63)</f>
        <v>0.88102152807161493</v>
      </c>
      <c r="AJ44" s="11">
        <f>PRODUCT($C$23:$C64)</f>
        <v>0.87223673269559787</v>
      </c>
      <c r="AK44" s="11">
        <f>PRODUCT($C$24:$C65)</f>
        <v>0.8628364171831957</v>
      </c>
      <c r="AL44" s="11">
        <f>PRODUCT($C$25:$C66)</f>
        <v>0.85269033776796066</v>
      </c>
      <c r="AM44" s="11">
        <f>PRODUCT($C$26:$C67)</f>
        <v>0.84169962902984174</v>
      </c>
      <c r="AN44" s="11">
        <f>PRODUCT($C$27:$C68)</f>
        <v>0.82980335673164796</v>
      </c>
      <c r="AO44" s="11">
        <f>PRODUCT($C$28:$C69)</f>
        <v>0.81700149886679263</v>
      </c>
      <c r="AP44" s="11">
        <f>PRODUCT($C$29:$C70)</f>
        <v>0.80325885643474682</v>
      </c>
      <c r="AQ44" s="11">
        <f>PRODUCT($C$30:$C71)</f>
        <v>0.78847249797617347</v>
      </c>
      <c r="AR44" s="11">
        <f>PRODUCT($C$31:$C72)</f>
        <v>0.77254019680398689</v>
      </c>
      <c r="AS44" s="11">
        <f>PRODUCT($C$32:$C73)</f>
        <v>0.75542755209040713</v>
      </c>
      <c r="AT44" s="11">
        <f>PRODUCT($C$33:$C74)</f>
        <v>0.73708597768376227</v>
      </c>
      <c r="AU44" s="11">
        <f>PRODUCT($C$34:$C75)</f>
        <v>0.71752685657622872</v>
      </c>
      <c r="AV44" s="11">
        <f>PRODUCT($C$35:$C76)</f>
        <v>0.69673573348081808</v>
      </c>
      <c r="AW44" s="11">
        <f>PRODUCT($C$36:$C77)</f>
        <v>0.67473012515494535</v>
      </c>
      <c r="AX44" s="11">
        <f>PRODUCT($C$37:$C78)</f>
        <v>0.65151960961520805</v>
      </c>
      <c r="AY44" s="11">
        <f>PRODUCT($C$38:$C79)</f>
        <v>0.62715436691694026</v>
      </c>
      <c r="AZ44" s="11">
        <f>PRODUCT($C$39:$C80)</f>
        <v>0.60166584979101978</v>
      </c>
      <c r="BA44" s="11">
        <f>PRODUCT($C$40:$C81)</f>
        <v>0.57509157693621527</v>
      </c>
      <c r="BB44" s="11">
        <f>PRODUCT($C$41:$C82)</f>
        <v>0.54746682860306073</v>
      </c>
      <c r="BC44" s="11">
        <f>PRODUCT($C$42:$C83)</f>
        <v>0.51884229890345523</v>
      </c>
      <c r="BD44" s="11">
        <f>PRODUCT($C$43:$C84)</f>
        <v>0.48929226937987275</v>
      </c>
      <c r="BE44" s="11">
        <f>PRODUCT($C$44:$C85)</f>
        <v>0.45896988985023762</v>
      </c>
      <c r="BF44" s="11">
        <f>PRODUCT($C$45:$C86)</f>
        <v>0.42801469253118207</v>
      </c>
      <c r="BG44" s="11">
        <f>PRODUCT($C$46:$C87)</f>
        <v>0.39665481722124551</v>
      </c>
      <c r="BH44" s="11">
        <f>PRODUCT($C$47:$C88)</f>
        <v>0.36509454940262326</v>
      </c>
      <c r="BI44" s="11">
        <f>PRODUCT($C$48:$C89)</f>
        <v>0.33354800465560985</v>
      </c>
      <c r="BJ44" s="11">
        <f>PRODUCT($C$49:$C90)</f>
        <v>0.30225114858948671</v>
      </c>
      <c r="BK44" s="11">
        <f>PRODUCT($C$50:$C91)</f>
        <v>0.27140420130332993</v>
      </c>
      <c r="BL44" s="11">
        <f>PRODUCT($C$51:$C92)</f>
        <v>0.24121010143464558</v>
      </c>
      <c r="BM44" s="11">
        <f>PRODUCT($C$52:$C93)</f>
        <v>0.21181844658356966</v>
      </c>
      <c r="BN44" s="11">
        <f>PRODUCT($C$53:$C94)</f>
        <v>0.1834078260716617</v>
      </c>
      <c r="BO44" s="11">
        <f>PRODUCT($C$54:$C95)</f>
        <v>0.15657197077252849</v>
      </c>
      <c r="BP44" s="11">
        <f>PRODUCT($C$55:$C96)</f>
        <v>0.13157851036392393</v>
      </c>
      <c r="BQ44" s="11">
        <f>PRODUCT($C$56:$C97)</f>
        <v>0.10866336548092112</v>
      </c>
      <c r="BR44" s="11">
        <f>PRODUCT($C$57:$C98)</f>
        <v>8.8013728167816177E-2</v>
      </c>
      <c r="BS44" s="11">
        <f>PRODUCT($C$58:$C99)</f>
        <v>6.9760610596589542E-2</v>
      </c>
      <c r="BT44" s="11">
        <f>PRODUCT($C$59:$C100)</f>
        <v>5.3971988066352707E-2</v>
      </c>
      <c r="BU44" s="11">
        <f>PRODUCT($C$60:$C101)</f>
        <v>4.0642533940109568E-2</v>
      </c>
      <c r="BV44" s="11">
        <f>PRODUCT($C$61:$C102)</f>
        <v>2.969192152080995E-2</v>
      </c>
      <c r="BW44" s="11">
        <f>PRODUCT($C$62:$C103)</f>
        <v>2.09651362178142E-2</v>
      </c>
      <c r="BX44" s="11">
        <f>PRODUCT($C$63:$C104)</f>
        <v>1.4244692203183029E-2</v>
      </c>
      <c r="BY44" s="11">
        <f>PRODUCT($C$64:$C105)</f>
        <v>9.2628803774994425E-3</v>
      </c>
      <c r="BZ44" s="11">
        <f>PRODUCT($C$65:$C106)</f>
        <v>5.7269344110227093E-3</v>
      </c>
      <c r="CA44" s="11">
        <f>PRODUCT($C$66:$C107)</f>
        <v>3.3410417237696084E-3</v>
      </c>
      <c r="CB44" s="11">
        <f>PRODUCT($C$67:$C108)</f>
        <v>1.8220718607274982E-3</v>
      </c>
      <c r="CC44" s="11">
        <f>PRODUCT($C$68:$C109)</f>
        <v>9.1805083160634835E-4</v>
      </c>
      <c r="CD44" s="11">
        <f>PRODUCT($C$69:$C110)</f>
        <v>4.2092538436100483E-4</v>
      </c>
      <c r="CE44" s="11">
        <f>PRODUCT($C$70:$C111)</f>
        <v>1.721170891075238E-4</v>
      </c>
      <c r="CF44" s="11">
        <f>PRODUCT($C$71:$C112)</f>
        <v>6.1045766739826479E-5</v>
      </c>
      <c r="CG44" s="11">
        <f>PRODUCT($C$72:$C113)</f>
        <v>6.22401426288455E-6</v>
      </c>
      <c r="CH44" s="11">
        <f>PRODUCT($C$73:$C114)</f>
        <v>6.3576722421995339E-6</v>
      </c>
      <c r="CI44" s="11">
        <f>PRODUCT($C$74:$C115)</f>
        <v>6.5073437514196857E-6</v>
      </c>
      <c r="CJ44" s="11">
        <f>PRODUCT($C$75:$C116)</f>
        <v>6.6753277055982986E-6</v>
      </c>
      <c r="CK44" s="11">
        <f>PRODUCT($C$76:$C117)</f>
        <v>6.8638452752362454E-6</v>
      </c>
      <c r="CL44" s="11">
        <f>PRODUCT($C$77:$C118)</f>
        <v>7.0758446570047609E-6</v>
      </c>
      <c r="CM44" s="11">
        <f>PRODUCT($C$78:$C119)</f>
        <v>7.3145748242900084E-6</v>
      </c>
      <c r="CN44" s="11">
        <f>PRODUCT($C$79:$C120)</f>
        <v>7.5840654906206243E-6</v>
      </c>
      <c r="CO44" s="11">
        <f>PRODUCT($C$80:$C121)</f>
        <v>7.8887421222432709E-6</v>
      </c>
      <c r="CP44" s="11">
        <f>PRODUCT($C$81:$C122)</f>
        <v>8.234288265294572E-6</v>
      </c>
      <c r="CQ44" s="11">
        <f>PRODUCT($C$82:$C123)</f>
        <v>8.6276820975939312E-6</v>
      </c>
      <c r="CR44" s="11">
        <f>PRODUCT($C$83:$C124)</f>
        <v>9.0777668560855052E-6</v>
      </c>
      <c r="CS44" s="11">
        <f>PRODUCT($C$84:$C125)</f>
        <v>9.5954185784732677E-6</v>
      </c>
      <c r="CT44" s="11">
        <f>PRODUCT($C$85:$C126)</f>
        <v>1.0194084542588985E-5</v>
      </c>
      <c r="CU44" s="11">
        <f>PRODUCT($C$86:$C127)</f>
        <v>1.0889659356023084E-5</v>
      </c>
      <c r="CV44" s="11">
        <f>PRODUCT($C$87:$C128)</f>
        <v>1.1702812928415968E-5</v>
      </c>
      <c r="CW44" s="11">
        <f>PRODUCT($C$88:$C129)</f>
        <v>1.2658077534063647E-5</v>
      </c>
      <c r="CX44" s="11">
        <f>PRODUCT($C$89:$C130)</f>
        <v>1.3787969959950689E-5</v>
      </c>
      <c r="CY44" s="11">
        <f>PRODUCT($C$90:$C131)</f>
        <v>1.5134775823548738E-5</v>
      </c>
      <c r="CZ44" s="11">
        <f>PRODUCT($C$91:$C132)</f>
        <v>1.6753456231706928E-5</v>
      </c>
      <c r="DA44" s="11">
        <f>PRODUCT($C$92:$C133)</f>
        <v>1.8720175394435894E-5</v>
      </c>
      <c r="DB44" s="11">
        <f>PRODUCT($C$93:$C134)</f>
        <v>2.1140254670417703E-5</v>
      </c>
      <c r="DC44" s="11">
        <f>PRODUCT($C$94:$C135)</f>
        <v>2.4168944915268179E-5</v>
      </c>
      <c r="DD44" s="11">
        <f>PRODUCT($C$95:$C136)</f>
        <v>2.8033058084628931E-5</v>
      </c>
      <c r="DE44" s="11">
        <f>PRODUCT($C$96:$C137)</f>
        <v>3.2990314738494003E-5</v>
      </c>
      <c r="DF44" s="11">
        <f>PRODUCT($C$97:$C138)</f>
        <v>3.9453000239291703E-5</v>
      </c>
      <c r="DG44" s="11">
        <f>PRODUCT($C$98:$C139)</f>
        <v>4.8029650044832439E-5</v>
      </c>
      <c r="DH44" s="11">
        <f>PRODUCT($C$99:$C140)</f>
        <v>5.9639179768216883E-5</v>
      </c>
      <c r="DI44" s="11">
        <f>PRODUCT($C$100:$C141)</f>
        <v>7.5704163466649592E-5</v>
      </c>
      <c r="DJ44" s="11">
        <f>PRODUCT($C$101:$C142)</f>
        <v>9.8487401873043572E-5</v>
      </c>
      <c r="DK44" s="11">
        <f>PRODUCT($C$102:$C143)</f>
        <v>1.3169950041800696E-4</v>
      </c>
      <c r="DL44" s="11">
        <f>PRODUCT($C$103:$C144)</f>
        <v>1.8163135978413629E-4</v>
      </c>
      <c r="DM44" s="11">
        <f>PRODUCT($C$104:$C145)</f>
        <v>2.5935621621224285E-4</v>
      </c>
      <c r="DN44" s="11">
        <f>PRODUCT($C$105:$C146)</f>
        <v>3.8519744956275952E-4</v>
      </c>
      <c r="DO44" s="11">
        <f>PRODUCT($C$106:$C147)</f>
        <v>5.9825846857050299E-4</v>
      </c>
      <c r="DP44" s="11">
        <f>PRODUCT($C$107:$C148)</f>
        <v>9.7791739084463728E-4</v>
      </c>
      <c r="DQ44" s="11">
        <f>PRODUCT($C$108:$C149)</f>
        <v>1.6954787589445141E-3</v>
      </c>
      <c r="DR44" s="11">
        <f>PRODUCT($C$109:$C150)</f>
        <v>3.1477228969299781E-3</v>
      </c>
      <c r="DS44" s="11">
        <f>PRODUCT($C$110:$C151)</f>
        <v>6.33272528104441E-3</v>
      </c>
      <c r="DT44" s="11">
        <f>PRODUCT($C$111:$C152)</f>
        <v>1.4018831343783993E-2</v>
      </c>
      <c r="DU44" s="11">
        <f>PRODUCT($C$112:$C153)</f>
        <v>3.4845219999999989E-2</v>
      </c>
      <c r="DV44" s="11">
        <f>PRODUCT($C$113:$C154)</f>
        <v>9.9999999999999978E-2</v>
      </c>
    </row>
    <row r="45" spans="1:126" ht="16" x14ac:dyDescent="0.2">
      <c r="A45" s="30">
        <v>42</v>
      </c>
      <c r="B45" s="21">
        <f t="shared" si="2"/>
        <v>2.3723999999999998E-3</v>
      </c>
      <c r="C45" s="22">
        <f t="shared" si="3"/>
        <v>0.99762759999999995</v>
      </c>
      <c r="D45" s="21">
        <v>2.6359999999999999E-3</v>
      </c>
      <c r="E45" s="22">
        <f t="shared" si="4"/>
        <v>0.99736400000000003</v>
      </c>
      <c r="F45" s="23">
        <f t="shared" si="5"/>
        <v>2301.8221208470891</v>
      </c>
      <c r="G45" s="23">
        <f t="shared" si="6"/>
        <v>970250.43030142027</v>
      </c>
      <c r="H45" s="23">
        <f t="shared" si="0"/>
        <v>796.05953307327525</v>
      </c>
      <c r="I45" s="23">
        <f t="shared" si="1"/>
        <v>343939.05808468524</v>
      </c>
      <c r="J45" s="23">
        <f>SUM(H45:$H$113)</f>
        <v>140669.41662624219</v>
      </c>
      <c r="K45" s="23">
        <f>SUM(I45:$I$113)</f>
        <v>8334042.4449293325</v>
      </c>
      <c r="L45" s="23">
        <f>SUM(J45:$J$113)</f>
        <v>4766492.7387156915</v>
      </c>
      <c r="M45" s="31">
        <f>SUM(K45:$K$113)</f>
        <v>146268650.96894732</v>
      </c>
      <c r="N45" s="26">
        <f>SUM(BF$3:BF$113)</f>
        <v>37.408672383258178</v>
      </c>
      <c r="O45" s="27">
        <v>43</v>
      </c>
      <c r="P45" s="32">
        <f>PRODUCT($C$3:C45)</f>
        <v>0.96794860818057338</v>
      </c>
      <c r="Q45" s="11">
        <f>PRODUCT($C$4:C46)</f>
        <v>0.96589781995271951</v>
      </c>
      <c r="R45" s="11">
        <f>PRODUCT($C$5:C47)</f>
        <v>0.96350204832947361</v>
      </c>
      <c r="S45" s="11">
        <f>PRODUCT($C$6:C48)</f>
        <v>0.96077764519535003</v>
      </c>
      <c r="T45" s="11">
        <f>PRODUCT($C$7:C49)</f>
        <v>0.95775147474888356</v>
      </c>
      <c r="U45" s="11">
        <f>PRODUCT($C$8:C50)</f>
        <v>0.95443060096588506</v>
      </c>
      <c r="V45" s="11">
        <f>PRODUCT($C$9:C51)</f>
        <v>0.95080942747780195</v>
      </c>
      <c r="W45" s="11">
        <f>PRODUCT($C$10:C52)</f>
        <v>0.94685799917726843</v>
      </c>
      <c r="X45" s="11">
        <f>PRODUCT($C$11:C53)</f>
        <v>0.94259916191702731</v>
      </c>
      <c r="Y45" s="11">
        <f>PRODUCT($C$12:C54)</f>
        <v>0.93802606186670168</v>
      </c>
      <c r="Z45" s="11">
        <f>PRODUCT($C$13:$C55)</f>
        <v>0.93312391369588721</v>
      </c>
      <c r="AA45" s="11">
        <f>PRODUCT($C$14:$C56)</f>
        <v>0.92789799967535513</v>
      </c>
      <c r="AB45" s="11">
        <f>PRODUCT($C$15:$C57)</f>
        <v>0.92236642589614171</v>
      </c>
      <c r="AC45" s="11">
        <f>PRODUCT($C$16:$C58)</f>
        <v>0.91652482835281535</v>
      </c>
      <c r="AD45" s="11">
        <f>PRODUCT($C$17:$C59)</f>
        <v>0.91034296938793069</v>
      </c>
      <c r="AE45" s="11">
        <f>PRODUCT($C$18:$C60)</f>
        <v>0.90373372812375841</v>
      </c>
      <c r="AF45" s="11">
        <f>PRODUCT($C$19:$C61)</f>
        <v>0.89662275706169636</v>
      </c>
      <c r="AG45" s="11">
        <f>PRODUCT($C$20:$C62)</f>
        <v>0.88888487218404599</v>
      </c>
      <c r="AH45" s="11">
        <f>PRODUCT($C$21:$C63)</f>
        <v>0.88055846315646102</v>
      </c>
      <c r="AI45" s="11">
        <f>PRODUCT($C$22:$C64)</f>
        <v>0.87176022976852618</v>
      </c>
      <c r="AJ45" s="11">
        <f>PRODUCT($C$23:$C65)</f>
        <v>0.86235184825130518</v>
      </c>
      <c r="AK45" s="11">
        <f>PRODUCT($C$24:$C66)</f>
        <v>0.85219842071210239</v>
      </c>
      <c r="AL45" s="11">
        <f>PRODUCT($C$25:$C67)</f>
        <v>0.84119359921286907</v>
      </c>
      <c r="AM45" s="11">
        <f>PRODUCT($C$26:$C68)</f>
        <v>0.82927311238669676</v>
      </c>
      <c r="AN45" s="11">
        <f>PRODUCT($C$27:$C69)</f>
        <v>0.8164411992388696</v>
      </c>
      <c r="AO45" s="11">
        <f>PRODUCT($C$28:$C70)</f>
        <v>0.80266532846572736</v>
      </c>
      <c r="AP45" s="11">
        <f>PRODUCT($C$29:$C71)</f>
        <v>0.78784447963153525</v>
      </c>
      <c r="AQ45" s="11">
        <f>PRODUCT($C$30:$C72)</f>
        <v>0.77189636180397059</v>
      </c>
      <c r="AR45" s="11">
        <f>PRODUCT($C$31:$C73)</f>
        <v>0.75477146326141642</v>
      </c>
      <c r="AS45" s="11">
        <f>PRODUCT($C$32:$C74)</f>
        <v>0.73641729328480721</v>
      </c>
      <c r="AT45" s="11">
        <f>PRODUCT($C$33:$C75)</f>
        <v>0.71684169018088439</v>
      </c>
      <c r="AU45" s="11">
        <f>PRODUCT($C$34:$C76)</f>
        <v>0.69602903442634834</v>
      </c>
      <c r="AV45" s="11">
        <f>PRODUCT($C$35:$C77)</f>
        <v>0.67399595130576451</v>
      </c>
      <c r="AW45" s="11">
        <f>PRODUCT($C$36:$C78)</f>
        <v>0.65075439983371453</v>
      </c>
      <c r="AX45" s="11">
        <f>PRODUCT($C$37:$C79)</f>
        <v>0.62635681470853233</v>
      </c>
      <c r="AY45" s="11">
        <f>PRODUCT($C$38:$C80)</f>
        <v>0.60083627291732777</v>
      </c>
      <c r="AZ45" s="11">
        <f>PRODUCT($C$39:$C81)</f>
        <v>0.57423187253785357</v>
      </c>
      <c r="BA45" s="11">
        <f>PRODUCT($C$40:$C82)</f>
        <v>0.54657796146014082</v>
      </c>
      <c r="BB45" s="11">
        <f>PRODUCT($C$41:$C83)</f>
        <v>0.51793219762694853</v>
      </c>
      <c r="BC45" s="11">
        <f>PRODUCT($C$42:$C84)</f>
        <v>0.48837235098421183</v>
      </c>
      <c r="BD45" s="11">
        <f>PRODUCT($C$43:$C85)</f>
        <v>0.45803882353168723</v>
      </c>
      <c r="BE45" s="11">
        <f>PRODUCT($C$44:$C86)</f>
        <v>0.42707900961183964</v>
      </c>
      <c r="BF45" s="11">
        <f>PRODUCT($C$45:$C87)</f>
        <v>0.39571379333286982</v>
      </c>
      <c r="BG45" s="11">
        <f>PRODUCT($C$46:$C88)</f>
        <v>0.36414986725604409</v>
      </c>
      <c r="BH45" s="11">
        <f>PRODUCT($C$47:$C89)</f>
        <v>0.33260569818765734</v>
      </c>
      <c r="BI45" s="11">
        <f>PRODUCT($C$48:$C90)</f>
        <v>0.30132136360619555</v>
      </c>
      <c r="BJ45" s="11">
        <f>PRODUCT($C$49:$C91)</f>
        <v>0.27049700562005352</v>
      </c>
      <c r="BK45" s="11">
        <f>PRODUCT($C$50:$C92)</f>
        <v>0.24033458112946823</v>
      </c>
      <c r="BL45" s="11">
        <f>PRODUCT($C$51:$C93)</f>
        <v>0.2109832676305354</v>
      </c>
      <c r="BM45" s="11">
        <f>PRODUCT($C$52:$C94)</f>
        <v>0.18262111654250984</v>
      </c>
      <c r="BN45" s="11">
        <f>PRODUCT($C$53:$C95)</f>
        <v>0.15584823249482954</v>
      </c>
      <c r="BO45" s="11">
        <f>PRODUCT($C$54:$C96)</f>
        <v>0.13092435464179875</v>
      </c>
      <c r="BP45" s="11">
        <f>PRODUCT($C$55:$C97)</f>
        <v>0.10808254892608907</v>
      </c>
      <c r="BQ45" s="11">
        <f>PRODUCT($C$56:$C98)</f>
        <v>8.7510650498981671E-2</v>
      </c>
      <c r="BR45" s="11">
        <f>PRODUCT($C$57:$C99)</f>
        <v>6.9336563749017144E-2</v>
      </c>
      <c r="BS45" s="11">
        <f>PRODUCT($C$58:$C100)</f>
        <v>5.3622783906364588E-2</v>
      </c>
      <c r="BT45" s="11">
        <f>PRODUCT($C$59:$C101)</f>
        <v>4.0361283540990625E-2</v>
      </c>
      <c r="BU45" s="11">
        <f>PRODUCT($C$60:$C102)</f>
        <v>2.9469588412462111E-2</v>
      </c>
      <c r="BV45" s="11">
        <f>PRODUCT($C$61:$C103)</f>
        <v>2.0793733650151847E-2</v>
      </c>
      <c r="BW45" s="11">
        <f>PRODUCT($C$62:$C104)</f>
        <v>1.4115977164435068E-2</v>
      </c>
      <c r="BX45" s="11">
        <f>PRODUCT($C$63:$C105)</f>
        <v>9.17165304752556E-3</v>
      </c>
      <c r="BY45" s="11">
        <f>PRODUCT($C$64:$C106)</f>
        <v>5.6667328764940413E-3</v>
      </c>
      <c r="BZ45" s="11">
        <f>PRODUCT($C$65:$C107)</f>
        <v>3.3031783661224725E-3</v>
      </c>
      <c r="CA45" s="11">
        <f>PRODUCT($C$66:$C108)</f>
        <v>1.7996073545494011E-3</v>
      </c>
      <c r="CB45" s="11">
        <f>PRODUCT($C$67:$C109)</f>
        <v>9.0567284404888368E-4</v>
      </c>
      <c r="CC45" s="11">
        <f>PRODUCT($C$68:$C110)</f>
        <v>4.1471101035645257E-4</v>
      </c>
      <c r="CD45" s="11">
        <f>PRODUCT($C$69:$C111)</f>
        <v>1.6934552204504323E-4</v>
      </c>
      <c r="CE45" s="11">
        <f>PRODUCT($C$70:$C112)</f>
        <v>5.9974578357112702E-5</v>
      </c>
      <c r="CF45" s="11">
        <f>PRODUCT($C$71:$C113)</f>
        <v>6.1045766739826467E-6</v>
      </c>
      <c r="CG45" s="11">
        <f>PRODUCT($C$72:$C114)</f>
        <v>6.22401426288455E-6</v>
      </c>
      <c r="CH45" s="11">
        <f>PRODUCT($C$73:$C115)</f>
        <v>6.3576722421995339E-6</v>
      </c>
      <c r="CI45" s="11">
        <f>PRODUCT($C$74:$C116)</f>
        <v>6.5073437514196857E-6</v>
      </c>
      <c r="CJ45" s="11">
        <f>PRODUCT($C$75:$C117)</f>
        <v>6.6753277055982986E-6</v>
      </c>
      <c r="CK45" s="11">
        <f>PRODUCT($C$76:$C118)</f>
        <v>6.8638452752362454E-6</v>
      </c>
      <c r="CL45" s="11">
        <f>PRODUCT($C$77:$C119)</f>
        <v>7.0758446570047609E-6</v>
      </c>
      <c r="CM45" s="11">
        <f>PRODUCT($C$78:$C120)</f>
        <v>7.3145748242900084E-6</v>
      </c>
      <c r="CN45" s="11">
        <f>PRODUCT($C$79:$C121)</f>
        <v>7.5840654906206243E-6</v>
      </c>
      <c r="CO45" s="11">
        <f>PRODUCT($C$80:$C122)</f>
        <v>7.8887421222432709E-6</v>
      </c>
      <c r="CP45" s="11">
        <f>PRODUCT($C$81:$C123)</f>
        <v>8.234288265294572E-6</v>
      </c>
      <c r="CQ45" s="11">
        <f>PRODUCT($C$82:$C124)</f>
        <v>8.6276820975939312E-6</v>
      </c>
      <c r="CR45" s="11">
        <f>PRODUCT($C$83:$C125)</f>
        <v>9.0777668560855052E-6</v>
      </c>
      <c r="CS45" s="11">
        <f>PRODUCT($C$84:$C126)</f>
        <v>9.5954185784732677E-6</v>
      </c>
      <c r="CT45" s="11">
        <f>PRODUCT($C$85:$C127)</f>
        <v>1.0194084542588985E-5</v>
      </c>
      <c r="CU45" s="11">
        <f>PRODUCT($C$86:$C128)</f>
        <v>1.0889659356023084E-5</v>
      </c>
      <c r="CV45" s="11">
        <f>PRODUCT($C$87:$C129)</f>
        <v>1.1702812928415968E-5</v>
      </c>
      <c r="CW45" s="11">
        <f>PRODUCT($C$88:$C130)</f>
        <v>1.2658077534063647E-5</v>
      </c>
      <c r="CX45" s="11">
        <f>PRODUCT($C$89:$C131)</f>
        <v>1.3787969959950689E-5</v>
      </c>
      <c r="CY45" s="11">
        <f>PRODUCT($C$90:$C132)</f>
        <v>1.5134775823548738E-5</v>
      </c>
      <c r="CZ45" s="11">
        <f>PRODUCT($C$91:$C133)</f>
        <v>1.6753456231706928E-5</v>
      </c>
      <c r="DA45" s="11">
        <f>PRODUCT($C$92:$C134)</f>
        <v>1.8720175394435894E-5</v>
      </c>
      <c r="DB45" s="11">
        <f>PRODUCT($C$93:$C135)</f>
        <v>2.1140254670417703E-5</v>
      </c>
      <c r="DC45" s="11">
        <f>PRODUCT($C$94:$C136)</f>
        <v>2.4168944915268179E-5</v>
      </c>
      <c r="DD45" s="11">
        <f>PRODUCT($C$95:$C137)</f>
        <v>2.8033058084628931E-5</v>
      </c>
      <c r="DE45" s="11">
        <f>PRODUCT($C$96:$C138)</f>
        <v>3.2990314738494003E-5</v>
      </c>
      <c r="DF45" s="11">
        <f>PRODUCT($C$97:$C139)</f>
        <v>3.9453000239291703E-5</v>
      </c>
      <c r="DG45" s="11">
        <f>PRODUCT($C$98:$C140)</f>
        <v>4.8029650044832439E-5</v>
      </c>
      <c r="DH45" s="11">
        <f>PRODUCT($C$99:$C141)</f>
        <v>5.9639179768216883E-5</v>
      </c>
      <c r="DI45" s="11">
        <f>PRODUCT($C$100:$C142)</f>
        <v>7.5704163466649592E-5</v>
      </c>
      <c r="DJ45" s="11">
        <f>PRODUCT($C$101:$C143)</f>
        <v>9.8487401873043572E-5</v>
      </c>
      <c r="DK45" s="11">
        <f>PRODUCT($C$102:$C144)</f>
        <v>1.3169950041800696E-4</v>
      </c>
      <c r="DL45" s="11">
        <f>PRODUCT($C$103:$C145)</f>
        <v>1.8163135978413629E-4</v>
      </c>
      <c r="DM45" s="11">
        <f>PRODUCT($C$104:$C146)</f>
        <v>2.5935621621224285E-4</v>
      </c>
      <c r="DN45" s="11">
        <f>PRODUCT($C$105:$C147)</f>
        <v>3.8519744956275952E-4</v>
      </c>
      <c r="DO45" s="11">
        <f>PRODUCT($C$106:$C148)</f>
        <v>5.9825846857050299E-4</v>
      </c>
      <c r="DP45" s="11">
        <f>PRODUCT($C$107:$C149)</f>
        <v>9.7791739084463728E-4</v>
      </c>
      <c r="DQ45" s="11">
        <f>PRODUCT($C$108:$C150)</f>
        <v>1.6954787589445141E-3</v>
      </c>
      <c r="DR45" s="11">
        <f>PRODUCT($C$109:$C151)</f>
        <v>3.1477228969299781E-3</v>
      </c>
      <c r="DS45" s="11">
        <f>PRODUCT($C$110:$C152)</f>
        <v>6.33272528104441E-3</v>
      </c>
      <c r="DT45" s="11">
        <f>PRODUCT($C$111:$C153)</f>
        <v>1.4018831343783993E-2</v>
      </c>
      <c r="DU45" s="11">
        <f>PRODUCT($C$112:$C154)</f>
        <v>3.4845219999999989E-2</v>
      </c>
      <c r="DV45" s="11">
        <f>PRODUCT($C$113:$C155)</f>
        <v>9.9999999999999978E-2</v>
      </c>
    </row>
    <row r="46" spans="1:126" ht="16" x14ac:dyDescent="0.2">
      <c r="A46" s="30">
        <v>43</v>
      </c>
      <c r="B46" s="21">
        <f t="shared" si="2"/>
        <v>2.5875E-3</v>
      </c>
      <c r="C46" s="22">
        <f t="shared" si="3"/>
        <v>0.99741250000000004</v>
      </c>
      <c r="D46" s="21">
        <v>2.875E-3</v>
      </c>
      <c r="E46" s="22">
        <f t="shared" si="4"/>
        <v>0.99712500000000004</v>
      </c>
      <c r="F46" s="23">
        <f t="shared" si="5"/>
        <v>2504.5670236672327</v>
      </c>
      <c r="G46" s="23">
        <f t="shared" si="6"/>
        <v>967948.60818057309</v>
      </c>
      <c r="H46" s="23">
        <f t="shared" si="0"/>
        <v>845.05034017965534</v>
      </c>
      <c r="I46" s="23">
        <f t="shared" si="1"/>
        <v>334754.24103735131</v>
      </c>
      <c r="J46" s="23">
        <f>SUM(H46:$H$113)</f>
        <v>139873.35709316892</v>
      </c>
      <c r="K46" s="23">
        <f>SUM(I46:$I$113)</f>
        <v>7990103.3868446471</v>
      </c>
      <c r="L46" s="23">
        <f>SUM(J46:$J$113)</f>
        <v>4625823.3220894495</v>
      </c>
      <c r="M46" s="31">
        <f>SUM(K46:$K$113)</f>
        <v>137934608.52401799</v>
      </c>
      <c r="N46" s="26">
        <f>SUM(BG$3:BG$113)</f>
        <v>36.497636785744511</v>
      </c>
      <c r="O46" s="27">
        <v>44</v>
      </c>
      <c r="P46" s="32">
        <f>PRODUCT($C$3:C46)</f>
        <v>0.96544404115690619</v>
      </c>
      <c r="Q46" s="11">
        <f>PRODUCT($C$4:C47)</f>
        <v>0.96316906202157104</v>
      </c>
      <c r="R46" s="11">
        <f>PRODUCT($C$5:C48)</f>
        <v>0.96053812332840249</v>
      </c>
      <c r="S46" s="11">
        <f>PRODUCT($C$6:C49)</f>
        <v>0.95756614983852006</v>
      </c>
      <c r="T46" s="11">
        <f>PRODUCT($C$7:C50)</f>
        <v>0.95427512422098759</v>
      </c>
      <c r="U46" s="11">
        <f>PRODUCT($C$8:C51)</f>
        <v>0.95066737654933664</v>
      </c>
      <c r="V46" s="11">
        <f>PRODUCT($C$9:C52)</f>
        <v>0.94673102551957866</v>
      </c>
      <c r="W46" s="11">
        <f>PRODUCT($C$10:C53)</f>
        <v>0.9424812427618714</v>
      </c>
      <c r="X46" s="11">
        <f>PRODUCT($C$11:C54)</f>
        <v>0.93791293592364067</v>
      </c>
      <c r="Y46" s="11">
        <f>PRODUCT($C$12:C55)</f>
        <v>0.933012218763418</v>
      </c>
      <c r="Z46" s="11">
        <f>PRODUCT($C$13:$C56)</f>
        <v>0.9277902707175929</v>
      </c>
      <c r="AA46" s="11">
        <f>PRODUCT($C$14:$C57)</f>
        <v>0.92225767889452848</v>
      </c>
      <c r="AB46" s="11">
        <f>PRODUCT($C$15:$C58)</f>
        <v>0.91639862288395102</v>
      </c>
      <c r="AC46" s="11">
        <f>PRODUCT($C$16:$C59)</f>
        <v>0.91018238488813108</v>
      </c>
      <c r="AD46" s="11">
        <f>PRODUCT($C$17:$C60)</f>
        <v>0.9035263212331538</v>
      </c>
      <c r="AE46" s="11">
        <f>PRODUCT($C$18:$C61)</f>
        <v>0.89634516265610986</v>
      </c>
      <c r="AF46" s="11">
        <f>PRODUCT($C$19:$C62)</f>
        <v>0.88852087382888678</v>
      </c>
      <c r="AG46" s="11">
        <f>PRODUCT($C$20:$C63)</f>
        <v>0.88013051174336698</v>
      </c>
      <c r="AH46" s="11">
        <f>PRODUCT($C$21:$C64)</f>
        <v>0.87130203259176031</v>
      </c>
      <c r="AI46" s="11">
        <f>PRODUCT($C$22:$C65)</f>
        <v>0.86188074543660542</v>
      </c>
      <c r="AJ46" s="11">
        <f>PRODUCT($C$23:$C66)</f>
        <v>0.85171982607903007</v>
      </c>
      <c r="AK46" s="11">
        <f>PRODUCT($C$24:$C67)</f>
        <v>0.84070831462548323</v>
      </c>
      <c r="AL46" s="11">
        <f>PRODUCT($C$25:$C68)</f>
        <v>0.82877455339152994</v>
      </c>
      <c r="AM46" s="11">
        <f>PRODUCT($C$26:$C69)</f>
        <v>0.81591949331255631</v>
      </c>
      <c r="AN46" s="11">
        <f>PRODUCT($C$27:$C70)</f>
        <v>0.80211486058346537</v>
      </c>
      <c r="AO46" s="11">
        <f>PRODUCT($C$28:$C71)</f>
        <v>0.78726234134553574</v>
      </c>
      <c r="AP46" s="11">
        <f>PRODUCT($C$29:$C72)</f>
        <v>0.77128154635179358</v>
      </c>
      <c r="AQ46" s="11">
        <f>PRODUCT($C$30:$C73)</f>
        <v>0.75414243672393455</v>
      </c>
      <c r="AR46" s="11">
        <f>PRODUCT($C$31:$C74)</f>
        <v>0.73577771486558918</v>
      </c>
      <c r="AS46" s="11">
        <f>PRODUCT($C$32:$C75)</f>
        <v>0.71619137139955202</v>
      </c>
      <c r="AT46" s="11">
        <f>PRODUCT($C$33:$C76)</f>
        <v>0.69536439630137492</v>
      </c>
      <c r="AU46" s="11">
        <f>PRODUCT($C$34:$C77)</f>
        <v>0.67331231721235496</v>
      </c>
      <c r="AV46" s="11">
        <f>PRODUCT($C$35:$C78)</f>
        <v>0.65004631397125567</v>
      </c>
      <c r="AW46" s="11">
        <f>PRODUCT($C$36:$C79)</f>
        <v>0.62562115862965673</v>
      </c>
      <c r="AX46" s="11">
        <f>PRODUCT($C$37:$C80)</f>
        <v>0.60007218942905904</v>
      </c>
      <c r="AY46" s="11">
        <f>PRODUCT($C$38:$C81)</f>
        <v>0.5734401216319982</v>
      </c>
      <c r="AZ46" s="11">
        <f>PRODUCT($C$39:$C82)</f>
        <v>0.54576088206555429</v>
      </c>
      <c r="BA46" s="11">
        <f>PRODUCT($C$40:$C83)</f>
        <v>0.51709128291088147</v>
      </c>
      <c r="BB46" s="11">
        <f>PRODUCT($C$41:$C84)</f>
        <v>0.48751569704335029</v>
      </c>
      <c r="BC46" s="11">
        <f>PRODUCT($C$42:$C85)</f>
        <v>0.4571776647395655</v>
      </c>
      <c r="BD46" s="11">
        <f>PRODUCT($C$43:$C86)</f>
        <v>0.42621263713294089</v>
      </c>
      <c r="BE46" s="11">
        <f>PRODUCT($C$44:$C87)</f>
        <v>0.39484872340926486</v>
      </c>
      <c r="BF46" s="11">
        <f>PRODUCT($C$45:$C88)</f>
        <v>0.36328595811096581</v>
      </c>
      <c r="BG46" s="11">
        <f>PRODUCT($C$46:$C89)</f>
        <v>0.33174508094359689</v>
      </c>
      <c r="BH46" s="11">
        <f>PRODUCT($C$47:$C90)</f>
        <v>0.30047010062187168</v>
      </c>
      <c r="BI46" s="11">
        <f>PRODUCT($C$48:$C91)</f>
        <v>0.26966490273136495</v>
      </c>
      <c r="BJ46" s="11">
        <f>PRODUCT($C$49:$C92)</f>
        <v>0.23953123875858498</v>
      </c>
      <c r="BK46" s="11">
        <f>PRODUCT($C$50:$C93)</f>
        <v>0.21021746166401686</v>
      </c>
      <c r="BL46" s="11">
        <f>PRODUCT($C$51:$C94)</f>
        <v>0.18190105974209447</v>
      </c>
      <c r="BM46" s="11">
        <f>PRODUCT($C$52:$C95)</f>
        <v>0.15517973708636615</v>
      </c>
      <c r="BN46" s="11">
        <f>PRODUCT($C$53:$C96)</f>
        <v>0.1303191699049025</v>
      </c>
      <c r="BO46" s="11">
        <f>PRODUCT($C$54:$C97)</f>
        <v>0.10754520572584821</v>
      </c>
      <c r="BP46" s="11">
        <f>PRODUCT($C$55:$C98)</f>
        <v>8.7042897320999568E-2</v>
      </c>
      <c r="BQ46" s="11">
        <f>PRODUCT($C$56:$C99)</f>
        <v>6.8940242884284061E-2</v>
      </c>
      <c r="BR46" s="11">
        <f>PRODUCT($C$57:$C100)</f>
        <v>5.3296832452111385E-2</v>
      </c>
      <c r="BS46" s="11">
        <f>PRODUCT($C$58:$C101)</f>
        <v>4.0100142000352057E-2</v>
      </c>
      <c r="BT46" s="11">
        <f>PRODUCT($C$59:$C102)</f>
        <v>2.9265655913689039E-2</v>
      </c>
      <c r="BU46" s="11">
        <f>PRODUCT($C$60:$C103)</f>
        <v>2.0638030172579501E-2</v>
      </c>
      <c r="BV46" s="11">
        <f>PRODUCT($C$61:$C104)</f>
        <v>1.4000570581529519E-2</v>
      </c>
      <c r="BW46" s="11">
        <f>PRODUCT($C$62:$C105)</f>
        <v>9.0887779905881195E-3</v>
      </c>
      <c r="BX46" s="11">
        <f>PRODUCT($C$63:$C106)</f>
        <v>5.6109229244133123E-3</v>
      </c>
      <c r="BY46" s="11">
        <f>PRODUCT($C$64:$C107)</f>
        <v>3.268455355137795E-3</v>
      </c>
      <c r="BZ46" s="11">
        <f>PRODUCT($C$65:$C108)</f>
        <v>1.7792127643217639E-3</v>
      </c>
      <c r="CA46" s="11">
        <f>PRODUCT($C$66:$C109)</f>
        <v>8.9450671298731978E-4</v>
      </c>
      <c r="CB46" s="11">
        <f>PRODUCT($C$67:$C110)</f>
        <v>4.0911950327491783E-4</v>
      </c>
      <c r="CC46" s="11">
        <f>PRODUCT($C$68:$C111)</f>
        <v>1.6684537249577898E-4</v>
      </c>
      <c r="CD46" s="11">
        <f>PRODUCT($C$69:$C112)</f>
        <v>5.9008819716743812E-5</v>
      </c>
      <c r="CE46" s="11">
        <f>PRODUCT($C$70:$C113)</f>
        <v>5.997457835711269E-6</v>
      </c>
      <c r="CF46" s="11">
        <f>PRODUCT($C$71:$C114)</f>
        <v>6.1045766739826467E-6</v>
      </c>
      <c r="CG46" s="11">
        <f>PRODUCT($C$72:$C115)</f>
        <v>6.22401426288455E-6</v>
      </c>
      <c r="CH46" s="11">
        <f>PRODUCT($C$73:$C116)</f>
        <v>6.3576722421995339E-6</v>
      </c>
      <c r="CI46" s="11">
        <f>PRODUCT($C$74:$C117)</f>
        <v>6.5073437514196857E-6</v>
      </c>
      <c r="CJ46" s="11">
        <f>PRODUCT($C$75:$C118)</f>
        <v>6.6753277055982986E-6</v>
      </c>
      <c r="CK46" s="11">
        <f>PRODUCT($C$76:$C119)</f>
        <v>6.8638452752362454E-6</v>
      </c>
      <c r="CL46" s="11">
        <f>PRODUCT($C$77:$C120)</f>
        <v>7.0758446570047609E-6</v>
      </c>
      <c r="CM46" s="11">
        <f>PRODUCT($C$78:$C121)</f>
        <v>7.3145748242900084E-6</v>
      </c>
      <c r="CN46" s="11">
        <f>PRODUCT($C$79:$C122)</f>
        <v>7.5840654906206243E-6</v>
      </c>
      <c r="CO46" s="11">
        <f>PRODUCT($C$80:$C123)</f>
        <v>7.8887421222432709E-6</v>
      </c>
      <c r="CP46" s="11">
        <f>PRODUCT($C$81:$C124)</f>
        <v>8.234288265294572E-6</v>
      </c>
      <c r="CQ46" s="11">
        <f>PRODUCT($C$82:$C125)</f>
        <v>8.6276820975939312E-6</v>
      </c>
      <c r="CR46" s="11">
        <f>PRODUCT($C$83:$C126)</f>
        <v>9.0777668560855052E-6</v>
      </c>
      <c r="CS46" s="11">
        <f>PRODUCT($C$84:$C127)</f>
        <v>9.5954185784732677E-6</v>
      </c>
      <c r="CT46" s="11">
        <f>PRODUCT($C$85:$C128)</f>
        <v>1.0194084542588985E-5</v>
      </c>
      <c r="CU46" s="11">
        <f>PRODUCT($C$86:$C129)</f>
        <v>1.0889659356023084E-5</v>
      </c>
      <c r="CV46" s="11">
        <f>PRODUCT($C$87:$C130)</f>
        <v>1.1702812928415968E-5</v>
      </c>
      <c r="CW46" s="11">
        <f>PRODUCT($C$88:$C131)</f>
        <v>1.2658077534063647E-5</v>
      </c>
      <c r="CX46" s="11">
        <f>PRODUCT($C$89:$C132)</f>
        <v>1.3787969959950689E-5</v>
      </c>
      <c r="CY46" s="11">
        <f>PRODUCT($C$90:$C133)</f>
        <v>1.5134775823548738E-5</v>
      </c>
      <c r="CZ46" s="11">
        <f>PRODUCT($C$91:$C134)</f>
        <v>1.6753456231706928E-5</v>
      </c>
      <c r="DA46" s="11">
        <f>PRODUCT($C$92:$C135)</f>
        <v>1.8720175394435894E-5</v>
      </c>
      <c r="DB46" s="11">
        <f>PRODUCT($C$93:$C136)</f>
        <v>2.1140254670417703E-5</v>
      </c>
      <c r="DC46" s="11">
        <f>PRODUCT($C$94:$C137)</f>
        <v>2.4168944915268179E-5</v>
      </c>
      <c r="DD46" s="11">
        <f>PRODUCT($C$95:$C138)</f>
        <v>2.8033058084628931E-5</v>
      </c>
      <c r="DE46" s="11">
        <f>PRODUCT($C$96:$C139)</f>
        <v>3.2990314738494003E-5</v>
      </c>
      <c r="DF46" s="11">
        <f>PRODUCT($C$97:$C140)</f>
        <v>3.9453000239291703E-5</v>
      </c>
      <c r="DG46" s="11">
        <f>PRODUCT($C$98:$C141)</f>
        <v>4.8029650044832439E-5</v>
      </c>
      <c r="DH46" s="11">
        <f>PRODUCT($C$99:$C142)</f>
        <v>5.9639179768216883E-5</v>
      </c>
      <c r="DI46" s="11">
        <f>PRODUCT($C$100:$C143)</f>
        <v>7.5704163466649592E-5</v>
      </c>
      <c r="DJ46" s="11">
        <f>PRODUCT($C$101:$C144)</f>
        <v>9.8487401873043572E-5</v>
      </c>
      <c r="DK46" s="11">
        <f>PRODUCT($C$102:$C145)</f>
        <v>1.3169950041800696E-4</v>
      </c>
      <c r="DL46" s="11">
        <f>PRODUCT($C$103:$C146)</f>
        <v>1.8163135978413629E-4</v>
      </c>
      <c r="DM46" s="11">
        <f>PRODUCT($C$104:$C147)</f>
        <v>2.5935621621224285E-4</v>
      </c>
      <c r="DN46" s="11">
        <f>PRODUCT($C$105:$C148)</f>
        <v>3.8519744956275952E-4</v>
      </c>
      <c r="DO46" s="11">
        <f>PRODUCT($C$106:$C149)</f>
        <v>5.9825846857050299E-4</v>
      </c>
      <c r="DP46" s="11">
        <f>PRODUCT($C$107:$C150)</f>
        <v>9.7791739084463728E-4</v>
      </c>
      <c r="DQ46" s="11">
        <f>PRODUCT($C$108:$C151)</f>
        <v>1.6954787589445141E-3</v>
      </c>
      <c r="DR46" s="11">
        <f>PRODUCT($C$109:$C152)</f>
        <v>3.1477228969299781E-3</v>
      </c>
      <c r="DS46" s="11">
        <f>PRODUCT($C$110:$C153)</f>
        <v>6.33272528104441E-3</v>
      </c>
      <c r="DT46" s="11">
        <f>PRODUCT($C$111:$C154)</f>
        <v>1.4018831343783993E-2</v>
      </c>
      <c r="DU46" s="11">
        <f>PRODUCT($C$112:$C155)</f>
        <v>3.4845219999999989E-2</v>
      </c>
      <c r="DV46" s="11">
        <f>PRODUCT($C$113:$C156)</f>
        <v>9.9999999999999978E-2</v>
      </c>
    </row>
    <row r="47" spans="1:126" ht="16" x14ac:dyDescent="0.2">
      <c r="A47" s="30">
        <v>44</v>
      </c>
      <c r="B47" s="21">
        <f t="shared" si="2"/>
        <v>2.8251000000000001E-3</v>
      </c>
      <c r="C47" s="22">
        <f t="shared" si="3"/>
        <v>0.99717489999999998</v>
      </c>
      <c r="D47" s="21">
        <v>3.1389999999999999E-3</v>
      </c>
      <c r="E47" s="22">
        <f t="shared" si="4"/>
        <v>0.996861</v>
      </c>
      <c r="F47" s="23">
        <f t="shared" si="5"/>
        <v>2727.4759606723751</v>
      </c>
      <c r="G47" s="23">
        <f t="shared" si="6"/>
        <v>965444.04115690594</v>
      </c>
      <c r="H47" s="23">
        <f t="shared" si="0"/>
        <v>897.81527266691637</v>
      </c>
      <c r="I47" s="23">
        <f t="shared" si="1"/>
        <v>325744.45311089494</v>
      </c>
      <c r="J47" s="23">
        <f>SUM(H47:$H$113)</f>
        <v>139028.30675298927</v>
      </c>
      <c r="K47" s="23">
        <f>SUM(I47:$I$113)</f>
        <v>7655349.145807297</v>
      </c>
      <c r="L47" s="23">
        <f>SUM(J47:$J$113)</f>
        <v>4485949.9649962801</v>
      </c>
      <c r="M47" s="31">
        <f>SUM(K47:$K$113)</f>
        <v>129944505.13717338</v>
      </c>
      <c r="N47" s="26">
        <f>SUM(BH$3:BH$113)</f>
        <v>35.592324446136359</v>
      </c>
      <c r="O47" s="27">
        <v>45</v>
      </c>
      <c r="P47" s="32">
        <f>PRODUCT($C$3:C47)</f>
        <v>0.96271656519623383</v>
      </c>
      <c r="Q47" s="11">
        <f>PRODUCT($C$4:C48)</f>
        <v>0.96020616135298031</v>
      </c>
      <c r="R47" s="11">
        <f>PRODUCT($C$5:C49)</f>
        <v>0.95732742859736497</v>
      </c>
      <c r="S47" s="11">
        <f>PRODUCT($C$6:C50)</f>
        <v>0.95409047198445118</v>
      </c>
      <c r="T47" s="11">
        <f>PRODUCT($C$7:C51)</f>
        <v>0.95051251283369664</v>
      </c>
      <c r="U47" s="11">
        <f>PRODUCT($C$8:C52)</f>
        <v>0.94658958390436587</v>
      </c>
      <c r="V47" s="11">
        <f>PRODUCT($C$9:C53)</f>
        <v>0.94235485602721691</v>
      </c>
      <c r="W47" s="11">
        <f>PRODUCT($C$10:C54)</f>
        <v>0.93779560301535647</v>
      </c>
      <c r="X47" s="11">
        <f>PRODUCT($C$11:C55)</f>
        <v>0.93289969748983526</v>
      </c>
      <c r="Y47" s="11">
        <f>PRODUCT($C$12:C56)</f>
        <v>0.92767921422218813</v>
      </c>
      <c r="Z47" s="11">
        <f>PRODUCT($C$13:$C57)</f>
        <v>0.92215060477800892</v>
      </c>
      <c r="AA47" s="11">
        <f>PRODUCT($C$14:$C58)</f>
        <v>0.91629057948631298</v>
      </c>
      <c r="AB47" s="11">
        <f>PRODUCT($C$15:$C59)</f>
        <v>0.91005705277373183</v>
      </c>
      <c r="AC47" s="11">
        <f>PRODUCT($C$16:$C60)</f>
        <v>0.9033669391900887</v>
      </c>
      <c r="AD47" s="11">
        <f>PRODUCT($C$17:$C61)</f>
        <v>0.89613945144128004</v>
      </c>
      <c r="AE47" s="11">
        <f>PRODUCT($C$18:$C62)</f>
        <v>0.88824578776634922</v>
      </c>
      <c r="AF47" s="11">
        <f>PRODUCT($C$19:$C63)</f>
        <v>0.87977009829880815</v>
      </c>
      <c r="AG47" s="11">
        <f>PRODUCT($C$20:$C64)</f>
        <v>0.87087857980392069</v>
      </c>
      <c r="AH47" s="11">
        <f>PRODUCT($C$21:$C65)</f>
        <v>0.86142774091680441</v>
      </c>
      <c r="AI47" s="11">
        <f>PRODUCT($C$22:$C66)</f>
        <v>0.85125453153804298</v>
      </c>
      <c r="AJ47" s="11">
        <f>PRODUCT($C$23:$C67)</f>
        <v>0.84023617283598917</v>
      </c>
      <c r="AK47" s="11">
        <f>PRODUCT($C$24:$C68)</f>
        <v>0.82829643335167846</v>
      </c>
      <c r="AL47" s="11">
        <f>PRODUCT($C$25:$C69)</f>
        <v>0.81542896251317687</v>
      </c>
      <c r="AM47" s="11">
        <f>PRODUCT($C$26:$C70)</f>
        <v>0.80160230918755282</v>
      </c>
      <c r="AN47" s="11">
        <f>PRODUCT($C$27:$C71)</f>
        <v>0.78672243683184073</v>
      </c>
      <c r="AO47" s="11">
        <f>PRODUCT($C$28:$C72)</f>
        <v>0.77071164641719447</v>
      </c>
      <c r="AP47" s="11">
        <f>PRODUCT($C$29:$C73)</f>
        <v>0.75354176227308378</v>
      </c>
      <c r="AQ47" s="11">
        <f>PRODUCT($C$30:$C74)</f>
        <v>0.73516451771802038</v>
      </c>
      <c r="AR47" s="11">
        <f>PRODUCT($C$31:$C75)</f>
        <v>0.71556935919349129</v>
      </c>
      <c r="AS47" s="11">
        <f>PRODUCT($C$32:$C76)</f>
        <v>0.69473356172105005</v>
      </c>
      <c r="AT47" s="11">
        <f>PRODUCT($C$33:$C77)</f>
        <v>0.67266937128064919</v>
      </c>
      <c r="AU47" s="11">
        <f>PRODUCT($C$34:$C78)</f>
        <v>0.64938697199499451</v>
      </c>
      <c r="AV47" s="11">
        <f>PRODUCT($C$35:$C79)</f>
        <v>0.62494042024695207</v>
      </c>
      <c r="AW47" s="11">
        <f>PRODUCT($C$36:$C80)</f>
        <v>0.59936740464257421</v>
      </c>
      <c r="AX47" s="11">
        <f>PRODUCT($C$37:$C81)</f>
        <v>0.57271087782931906</v>
      </c>
      <c r="AY47" s="11">
        <f>PRODUCT($C$38:$C82)</f>
        <v>0.54500838696136211</v>
      </c>
      <c r="AZ47" s="11">
        <f>PRODUCT($C$39:$C83)</f>
        <v>0.51631828315205819</v>
      </c>
      <c r="BA47" s="11">
        <f>PRODUCT($C$40:$C84)</f>
        <v>0.48672416655763073</v>
      </c>
      <c r="BB47" s="11">
        <f>PRODUCT($C$41:$C85)</f>
        <v>0.45637572939784571</v>
      </c>
      <c r="BC47" s="11">
        <f>PRODUCT($C$42:$C86)</f>
        <v>0.42541131475386745</v>
      </c>
      <c r="BD47" s="11">
        <f>PRODUCT($C$43:$C87)</f>
        <v>0.39404773328895665</v>
      </c>
      <c r="BE47" s="11">
        <f>PRODUCT($C$44:$C88)</f>
        <v>0.36249177867793947</v>
      </c>
      <c r="BF47" s="11">
        <f>PRODUCT($C$45:$C89)</f>
        <v>0.33095804891356623</v>
      </c>
      <c r="BG47" s="11">
        <f>PRODUCT($C$46:$C90)</f>
        <v>0.29969263423651271</v>
      </c>
      <c r="BH47" s="11">
        <f>PRODUCT($C$47:$C91)</f>
        <v>0.26890307241465861</v>
      </c>
      <c r="BI47" s="11">
        <f>PRODUCT($C$48:$C92)</f>
        <v>0.23879439276191566</v>
      </c>
      <c r="BJ47" s="11">
        <f>PRODUCT($C$49:$C93)</f>
        <v>0.2095147887766588</v>
      </c>
      <c r="BK47" s="11">
        <f>PRODUCT($C$50:$C94)</f>
        <v>0.1812408134655486</v>
      </c>
      <c r="BL47" s="11">
        <f>PRODUCT($C$51:$C95)</f>
        <v>0.1545678789010084</v>
      </c>
      <c r="BM47" s="11">
        <f>PRODUCT($C$52:$C96)</f>
        <v>0.12976017885751234</v>
      </c>
      <c r="BN47" s="11">
        <f>PRODUCT($C$53:$C97)</f>
        <v>0.10704808876690104</v>
      </c>
      <c r="BO47" s="11">
        <f>PRODUCT($C$54:$C98)</f>
        <v>8.6610154852678561E-2</v>
      </c>
      <c r="BP47" s="11">
        <f>PRODUCT($C$55:$C99)</f>
        <v>6.8571750392043274E-2</v>
      </c>
      <c r="BQ47" s="11">
        <f>PRODUCT($C$56:$C100)</f>
        <v>5.29921930874983E-2</v>
      </c>
      <c r="BR47" s="11">
        <f>PRODUCT($C$57:$C101)</f>
        <v>3.9856389277188736E-2</v>
      </c>
      <c r="BS47" s="11">
        <f>PRODUCT($C$58:$C102)</f>
        <v>2.9076304193361876E-2</v>
      </c>
      <c r="BT47" s="11">
        <f>PRODUCT($C$59:$C103)</f>
        <v>2.0495212939982237E-2</v>
      </c>
      <c r="BU47" s="11">
        <f>PRODUCT($C$60:$C104)</f>
        <v>1.389573430901502E-2</v>
      </c>
      <c r="BV47" s="11">
        <f>PRODUCT($C$61:$C105)</f>
        <v>9.0144717772482723E-3</v>
      </c>
      <c r="BW47" s="11">
        <f>PRODUCT($C$62:$C106)</f>
        <v>5.5602226248683143E-3</v>
      </c>
      <c r="BX47" s="11">
        <f>PRODUCT($C$63:$C107)</f>
        <v>3.236265318881648E-3</v>
      </c>
      <c r="BY47" s="11">
        <f>PRODUCT($C$64:$C108)</f>
        <v>1.7605096797432146E-3</v>
      </c>
      <c r="BZ47" s="11">
        <f>PRODUCT($C$65:$C109)</f>
        <v>8.8436944731037719E-4</v>
      </c>
      <c r="CA47" s="11">
        <f>PRODUCT($C$66:$C110)</f>
        <v>4.040754280070907E-4</v>
      </c>
      <c r="CB47" s="11">
        <f>PRODUCT($C$67:$C111)</f>
        <v>1.6459581302295575E-4</v>
      </c>
      <c r="CC47" s="11">
        <f>PRODUCT($C$68:$C112)</f>
        <v>5.8137637105973673E-5</v>
      </c>
      <c r="CD47" s="11">
        <f>PRODUCT($C$69:$C113)</f>
        <v>5.9008819716743801E-6</v>
      </c>
      <c r="CE47" s="11">
        <f>PRODUCT($C$70:$C114)</f>
        <v>5.997457835711269E-6</v>
      </c>
      <c r="CF47" s="11">
        <f>PRODUCT($C$71:$C115)</f>
        <v>6.1045766739826467E-6</v>
      </c>
      <c r="CG47" s="11">
        <f>PRODUCT($C$72:$C116)</f>
        <v>6.22401426288455E-6</v>
      </c>
      <c r="CH47" s="11">
        <f>PRODUCT($C$73:$C117)</f>
        <v>6.3576722421995339E-6</v>
      </c>
      <c r="CI47" s="11">
        <f>PRODUCT($C$74:$C118)</f>
        <v>6.5073437514196857E-6</v>
      </c>
      <c r="CJ47" s="11">
        <f>PRODUCT($C$75:$C119)</f>
        <v>6.6753277055982986E-6</v>
      </c>
      <c r="CK47" s="11">
        <f>PRODUCT($C$76:$C120)</f>
        <v>6.8638452752362454E-6</v>
      </c>
      <c r="CL47" s="11">
        <f>PRODUCT($C$77:$C121)</f>
        <v>7.0758446570047609E-6</v>
      </c>
      <c r="CM47" s="11">
        <f>PRODUCT($C$78:$C122)</f>
        <v>7.3145748242900084E-6</v>
      </c>
      <c r="CN47" s="11">
        <f>PRODUCT($C$79:$C123)</f>
        <v>7.5840654906206243E-6</v>
      </c>
      <c r="CO47" s="11">
        <f>PRODUCT($C$80:$C124)</f>
        <v>7.8887421222432709E-6</v>
      </c>
      <c r="CP47" s="11">
        <f>PRODUCT($C$81:$C125)</f>
        <v>8.234288265294572E-6</v>
      </c>
      <c r="CQ47" s="11">
        <f>PRODUCT($C$82:$C126)</f>
        <v>8.6276820975939312E-6</v>
      </c>
      <c r="CR47" s="11">
        <f>PRODUCT($C$83:$C127)</f>
        <v>9.0777668560855052E-6</v>
      </c>
      <c r="CS47" s="11">
        <f>PRODUCT($C$84:$C128)</f>
        <v>9.5954185784732677E-6</v>
      </c>
      <c r="CT47" s="11">
        <f>PRODUCT($C$85:$C129)</f>
        <v>1.0194084542588985E-5</v>
      </c>
      <c r="CU47" s="11">
        <f>PRODUCT($C$86:$C130)</f>
        <v>1.0889659356023084E-5</v>
      </c>
      <c r="CV47" s="11">
        <f>PRODUCT($C$87:$C131)</f>
        <v>1.1702812928415968E-5</v>
      </c>
      <c r="CW47" s="11">
        <f>PRODUCT($C$88:$C132)</f>
        <v>1.2658077534063647E-5</v>
      </c>
      <c r="CX47" s="11">
        <f>PRODUCT($C$89:$C133)</f>
        <v>1.3787969959950689E-5</v>
      </c>
      <c r="CY47" s="11">
        <f>PRODUCT($C$90:$C134)</f>
        <v>1.5134775823548738E-5</v>
      </c>
      <c r="CZ47" s="11">
        <f>PRODUCT($C$91:$C135)</f>
        <v>1.6753456231706928E-5</v>
      </c>
      <c r="DA47" s="11">
        <f>PRODUCT($C$92:$C136)</f>
        <v>1.8720175394435894E-5</v>
      </c>
      <c r="DB47" s="11">
        <f>PRODUCT($C$93:$C137)</f>
        <v>2.1140254670417703E-5</v>
      </c>
      <c r="DC47" s="11">
        <f>PRODUCT($C$94:$C138)</f>
        <v>2.4168944915268179E-5</v>
      </c>
      <c r="DD47" s="11">
        <f>PRODUCT($C$95:$C139)</f>
        <v>2.8033058084628931E-5</v>
      </c>
      <c r="DE47" s="11">
        <f>PRODUCT($C$96:$C140)</f>
        <v>3.2990314738494003E-5</v>
      </c>
      <c r="DF47" s="11">
        <f>PRODUCT($C$97:$C141)</f>
        <v>3.9453000239291703E-5</v>
      </c>
      <c r="DG47" s="11">
        <f>PRODUCT($C$98:$C142)</f>
        <v>4.8029650044832439E-5</v>
      </c>
      <c r="DH47" s="11">
        <f>PRODUCT($C$99:$C143)</f>
        <v>5.9639179768216883E-5</v>
      </c>
      <c r="DI47" s="11">
        <f>PRODUCT($C$100:$C144)</f>
        <v>7.5704163466649592E-5</v>
      </c>
      <c r="DJ47" s="11">
        <f>PRODUCT($C$101:$C145)</f>
        <v>9.8487401873043572E-5</v>
      </c>
      <c r="DK47" s="11">
        <f>PRODUCT($C$102:$C146)</f>
        <v>1.3169950041800696E-4</v>
      </c>
      <c r="DL47" s="11">
        <f>PRODUCT($C$103:$C147)</f>
        <v>1.8163135978413629E-4</v>
      </c>
      <c r="DM47" s="11">
        <f>PRODUCT($C$104:$C148)</f>
        <v>2.5935621621224285E-4</v>
      </c>
      <c r="DN47" s="11">
        <f>PRODUCT($C$105:$C149)</f>
        <v>3.8519744956275952E-4</v>
      </c>
      <c r="DO47" s="11">
        <f>PRODUCT($C$106:$C150)</f>
        <v>5.9825846857050299E-4</v>
      </c>
      <c r="DP47" s="11">
        <f>PRODUCT($C$107:$C151)</f>
        <v>9.7791739084463728E-4</v>
      </c>
      <c r="DQ47" s="11">
        <f>PRODUCT($C$108:$C152)</f>
        <v>1.6954787589445141E-3</v>
      </c>
      <c r="DR47" s="11">
        <f>PRODUCT($C$109:$C153)</f>
        <v>3.1477228969299781E-3</v>
      </c>
      <c r="DS47" s="11">
        <f>PRODUCT($C$110:$C154)</f>
        <v>6.33272528104441E-3</v>
      </c>
      <c r="DT47" s="11">
        <f>PRODUCT($C$111:$C155)</f>
        <v>1.4018831343783993E-2</v>
      </c>
      <c r="DU47" s="11">
        <f>PRODUCT($C$112:$C156)</f>
        <v>3.4845219999999989E-2</v>
      </c>
      <c r="DV47" s="11">
        <f>PRODUCT($C$113:$C157)</f>
        <v>9.9999999999999978E-2</v>
      </c>
    </row>
    <row r="48" spans="1:126" ht="16" x14ac:dyDescent="0.2">
      <c r="A48" s="30">
        <v>45</v>
      </c>
      <c r="B48" s="21">
        <f t="shared" si="2"/>
        <v>3.0762000000000003E-3</v>
      </c>
      <c r="C48" s="22">
        <f t="shared" si="3"/>
        <v>0.99692380000000003</v>
      </c>
      <c r="D48" s="21">
        <v>3.418E-3</v>
      </c>
      <c r="E48" s="22">
        <f t="shared" si="4"/>
        <v>0.99658199999999997</v>
      </c>
      <c r="F48" s="23">
        <f t="shared" si="5"/>
        <v>2961.5086978566542</v>
      </c>
      <c r="G48" s="23">
        <f t="shared" si="6"/>
        <v>962716.56519623357</v>
      </c>
      <c r="H48" s="23">
        <f t="shared" si="0"/>
        <v>951.07596034209428</v>
      </c>
      <c r="I48" s="23">
        <f t="shared" si="1"/>
        <v>316901.65117698663</v>
      </c>
      <c r="J48" s="23">
        <f>SUM(H48:$H$113)</f>
        <v>138130.49148032235</v>
      </c>
      <c r="K48" s="23">
        <f>SUM(I48:$I$113)</f>
        <v>7329604.6926964009</v>
      </c>
      <c r="L48" s="23">
        <f>SUM(J48:$J$113)</f>
        <v>4346921.6582432911</v>
      </c>
      <c r="M48" s="31">
        <f>SUM(K48:$K$113)</f>
        <v>122289155.99136609</v>
      </c>
      <c r="N48" s="26">
        <f>SUM(BI$3:BI$113)</f>
        <v>34.693166244005184</v>
      </c>
      <c r="O48" s="27">
        <v>46</v>
      </c>
      <c r="P48" s="32">
        <f>PRODUCT($C$3:C48)</f>
        <v>0.95975505649837722</v>
      </c>
      <c r="Q48" s="11">
        <f>PRODUCT($C$4:C49)</f>
        <v>0.95699657623804191</v>
      </c>
      <c r="R48" s="11">
        <f>PRODUCT($C$5:C50)</f>
        <v>0.9538526172297852</v>
      </c>
      <c r="S48" s="11">
        <f>PRODUCT($C$6:C51)</f>
        <v>0.95032858866246372</v>
      </c>
      <c r="T48" s="11">
        <f>PRODUCT($C$7:C52)</f>
        <v>0.94643538446114783</v>
      </c>
      <c r="U48" s="11">
        <f>PRODUCT($C$8:C53)</f>
        <v>0.94221406821172626</v>
      </c>
      <c r="V48" s="11">
        <f>PRODUCT($C$9:C54)</f>
        <v>0.93766984462499203</v>
      </c>
      <c r="W48" s="11">
        <f>PRODUCT($C$10:C55)</f>
        <v>0.93278299173767909</v>
      </c>
      <c r="X48" s="11">
        <f>PRODUCT($C$11:C56)</f>
        <v>0.92756733610895314</v>
      </c>
      <c r="Y48" s="11">
        <f>PRODUCT($C$12:C57)</f>
        <v>0.92204022335061708</v>
      </c>
      <c r="Z48" s="11">
        <f>PRODUCT($C$13:$C58)</f>
        <v>0.91618419815003471</v>
      </c>
      <c r="AA48" s="11">
        <f>PRODUCT($C$14:$C59)</f>
        <v>0.90994975704720982</v>
      </c>
      <c r="AB48" s="11">
        <f>PRODUCT($C$15:$C60)</f>
        <v>0.90324254556256212</v>
      </c>
      <c r="AC48" s="11">
        <f>PRODUCT($C$16:$C61)</f>
        <v>0.89598137244204623</v>
      </c>
      <c r="AD48" s="11">
        <f>PRODUCT($C$17:$C62)</f>
        <v>0.88804193535805664</v>
      </c>
      <c r="AE48" s="11">
        <f>PRODUCT($C$18:$C63)</f>
        <v>0.87949772147637473</v>
      </c>
      <c r="AF48" s="11">
        <f>PRODUCT($C$19:$C64)</f>
        <v>0.87052195502549112</v>
      </c>
      <c r="AG48" s="11">
        <f>PRODUCT($C$20:$C65)</f>
        <v>0.86100908703471879</v>
      </c>
      <c r="AH48" s="11">
        <f>PRODUCT($C$21:$C66)</f>
        <v>0.85080711215626703</v>
      </c>
      <c r="AI48" s="11">
        <f>PRODUCT($C$22:$C67)</f>
        <v>0.83977715181476875</v>
      </c>
      <c r="AJ48" s="11">
        <f>PRODUCT($C$23:$C68)</f>
        <v>0.82783126207470781</v>
      </c>
      <c r="AK48" s="11">
        <f>PRODUCT($C$24:$C69)</f>
        <v>0.81495854154470304</v>
      </c>
      <c r="AL48" s="11">
        <f>PRODUCT($C$25:$C70)</f>
        <v>0.80112038587926937</v>
      </c>
      <c r="AM48" s="11">
        <f>PRODUCT($C$26:$C71)</f>
        <v>0.78621972119470551</v>
      </c>
      <c r="AN48" s="11">
        <f>PRODUCT($C$27:$C72)</f>
        <v>0.77018309237008131</v>
      </c>
      <c r="AO48" s="11">
        <f>PRODUCT($C$28:$C73)</f>
        <v>0.75298497026494038</v>
      </c>
      <c r="AP48" s="11">
        <f>PRODUCT($C$29:$C74)</f>
        <v>0.73457895917965788</v>
      </c>
      <c r="AQ48" s="11">
        <f>PRODUCT($C$30:$C75)</f>
        <v>0.71497300368953964</v>
      </c>
      <c r="AR48" s="11">
        <f>PRODUCT($C$31:$C76)</f>
        <v>0.69413018562269513</v>
      </c>
      <c r="AS48" s="11">
        <f>PRODUCT($C$32:$C77)</f>
        <v>0.67205912562702308</v>
      </c>
      <c r="AT48" s="11">
        <f>PRODUCT($C$33:$C78)</f>
        <v>0.64876687237543684</v>
      </c>
      <c r="AU48" s="11">
        <f>PRODUCT($C$34:$C79)</f>
        <v>0.62430654317869549</v>
      </c>
      <c r="AV48" s="11">
        <f>PRODUCT($C$35:$C80)</f>
        <v>0.59871523296958296</v>
      </c>
      <c r="AW48" s="11">
        <f>PRODUCT($C$36:$C81)</f>
        <v>0.57203822890330813</v>
      </c>
      <c r="AX48" s="11">
        <f>PRODUCT($C$37:$C82)</f>
        <v>0.54431529979566362</v>
      </c>
      <c r="AY48" s="11">
        <f>PRODUCT($C$38:$C83)</f>
        <v>0.51560638350324794</v>
      </c>
      <c r="AZ48" s="11">
        <f>PRODUCT($C$39:$C84)</f>
        <v>0.4859965626010439</v>
      </c>
      <c r="BA48" s="11">
        <f>PRODUCT($C$40:$C85)</f>
        <v>0.45563475776359535</v>
      </c>
      <c r="BB48" s="11">
        <f>PRODUCT($C$41:$C86)</f>
        <v>0.42466510076665759</v>
      </c>
      <c r="BC48" s="11">
        <f>PRODUCT($C$42:$C87)</f>
        <v>0.39330688414560028</v>
      </c>
      <c r="BD48" s="11">
        <f>PRODUCT($C$43:$C88)</f>
        <v>0.36175642785571321</v>
      </c>
      <c r="BE48" s="11">
        <f>PRODUCT($C$44:$C89)</f>
        <v>0.33023454152283632</v>
      </c>
      <c r="BF48" s="11">
        <f>PRODUCT($C$45:$C90)</f>
        <v>0.29898164343104994</v>
      </c>
      <c r="BG48" s="11">
        <f>PRODUCT($C$46:$C91)</f>
        <v>0.26820728571478575</v>
      </c>
      <c r="BH48" s="11">
        <f>PRODUCT($C$47:$C92)</f>
        <v>0.238119774722924</v>
      </c>
      <c r="BI48" s="11">
        <f>PRODUCT($C$48:$C93)</f>
        <v>0.2088702793834239</v>
      </c>
      <c r="BJ48" s="11">
        <f>PRODUCT($C$49:$C94)</f>
        <v>0.18063499792245874</v>
      </c>
      <c r="BK48" s="11">
        <f>PRODUCT($C$50:$C95)</f>
        <v>0.15400684387096142</v>
      </c>
      <c r="BL48" s="11">
        <f>PRODUCT($C$51:$C96)</f>
        <v>0.12924854744829514</v>
      </c>
      <c r="BM48" s="11">
        <f>PRODUCT($C$52:$C97)</f>
        <v>0.10658891669494425</v>
      </c>
      <c r="BN48" s="11">
        <f>PRODUCT($C$53:$C98)</f>
        <v>8.6209808072887542E-2</v>
      </c>
      <c r="BO48" s="11">
        <f>PRODUCT($C$54:$C99)</f>
        <v>6.8230839077794259E-2</v>
      </c>
      <c r="BP48" s="11">
        <f>PRODUCT($C$55:$C100)</f>
        <v>5.2708944516226312E-2</v>
      </c>
      <c r="BQ48" s="11">
        <f>PRODUCT($C$56:$C101)</f>
        <v>3.9628574141719206E-2</v>
      </c>
      <c r="BR48" s="11">
        <f>PRODUCT($C$57:$C102)</f>
        <v>2.8899560970692118E-2</v>
      </c>
      <c r="BS48" s="11">
        <f>PRODUCT($C$58:$C103)</f>
        <v>2.0362606862739257E-2</v>
      </c>
      <c r="BT48" s="11">
        <f>PRODUCT($C$59:$C104)</f>
        <v>1.3799574438023208E-2</v>
      </c>
      <c r="BU48" s="11">
        <f>PRODUCT($C$60:$C105)</f>
        <v>8.9469714125802319E-3</v>
      </c>
      <c r="BV48" s="11">
        <f>PRODUCT($C$61:$C106)</f>
        <v>5.514764468776444E-3</v>
      </c>
      <c r="BW48" s="11">
        <f>PRODUCT($C$62:$C107)</f>
        <v>3.2070224254602338E-3</v>
      </c>
      <c r="BX48" s="11">
        <f>PRODUCT($C$63:$C108)</f>
        <v>1.7431709480603267E-3</v>
      </c>
      <c r="BY48" s="11">
        <f>PRODUCT($C$64:$C109)</f>
        <v>8.7507295568025104E-4</v>
      </c>
      <c r="BZ48" s="11">
        <f>PRODUCT($C$65:$C110)</f>
        <v>3.9949612199657197E-4</v>
      </c>
      <c r="CA48" s="11">
        <f>PRODUCT($C$66:$C111)</f>
        <v>1.625664947846143E-4</v>
      </c>
      <c r="CB48" s="11">
        <f>PRODUCT($C$67:$C112)</f>
        <v>5.7353773158637581E-5</v>
      </c>
      <c r="CC48" s="11">
        <f>PRODUCT($C$68:$C113)</f>
        <v>5.8137637105973658E-6</v>
      </c>
      <c r="CD48" s="11">
        <f>PRODUCT($C$69:$C114)</f>
        <v>5.9008819716743801E-6</v>
      </c>
      <c r="CE48" s="11">
        <f>PRODUCT($C$70:$C115)</f>
        <v>5.997457835711269E-6</v>
      </c>
      <c r="CF48" s="11">
        <f>PRODUCT($C$71:$C116)</f>
        <v>6.1045766739826467E-6</v>
      </c>
      <c r="CG48" s="11">
        <f>PRODUCT($C$72:$C117)</f>
        <v>6.22401426288455E-6</v>
      </c>
      <c r="CH48" s="11">
        <f>PRODUCT($C$73:$C118)</f>
        <v>6.3576722421995339E-6</v>
      </c>
      <c r="CI48" s="11">
        <f>PRODUCT($C$74:$C119)</f>
        <v>6.5073437514196857E-6</v>
      </c>
      <c r="CJ48" s="11">
        <f>PRODUCT($C$75:$C120)</f>
        <v>6.6753277055982986E-6</v>
      </c>
      <c r="CK48" s="11">
        <f>PRODUCT($C$76:$C121)</f>
        <v>6.8638452752362454E-6</v>
      </c>
      <c r="CL48" s="11">
        <f>PRODUCT($C$77:$C122)</f>
        <v>7.0758446570047609E-6</v>
      </c>
      <c r="CM48" s="11">
        <f>PRODUCT($C$78:$C123)</f>
        <v>7.3145748242900084E-6</v>
      </c>
      <c r="CN48" s="11">
        <f>PRODUCT($C$79:$C124)</f>
        <v>7.5840654906206243E-6</v>
      </c>
      <c r="CO48" s="11">
        <f>PRODUCT($C$80:$C125)</f>
        <v>7.8887421222432709E-6</v>
      </c>
      <c r="CP48" s="11">
        <f>PRODUCT($C$81:$C126)</f>
        <v>8.234288265294572E-6</v>
      </c>
      <c r="CQ48" s="11">
        <f>PRODUCT($C$82:$C127)</f>
        <v>8.6276820975939312E-6</v>
      </c>
      <c r="CR48" s="11">
        <f>PRODUCT($C$83:$C128)</f>
        <v>9.0777668560855052E-6</v>
      </c>
      <c r="CS48" s="11">
        <f>PRODUCT($C$84:$C129)</f>
        <v>9.5954185784732677E-6</v>
      </c>
      <c r="CT48" s="11">
        <f>PRODUCT($C$85:$C130)</f>
        <v>1.0194084542588985E-5</v>
      </c>
      <c r="CU48" s="11">
        <f>PRODUCT($C$86:$C131)</f>
        <v>1.0889659356023084E-5</v>
      </c>
      <c r="CV48" s="11">
        <f>PRODUCT($C$87:$C132)</f>
        <v>1.1702812928415968E-5</v>
      </c>
      <c r="CW48" s="11">
        <f>PRODUCT($C$88:$C133)</f>
        <v>1.2658077534063647E-5</v>
      </c>
      <c r="CX48" s="11">
        <f>PRODUCT($C$89:$C134)</f>
        <v>1.3787969959950689E-5</v>
      </c>
      <c r="CY48" s="11">
        <f>PRODUCT($C$90:$C135)</f>
        <v>1.5134775823548738E-5</v>
      </c>
      <c r="CZ48" s="11">
        <f>PRODUCT($C$91:$C136)</f>
        <v>1.6753456231706928E-5</v>
      </c>
      <c r="DA48" s="11">
        <f>PRODUCT($C$92:$C137)</f>
        <v>1.8720175394435894E-5</v>
      </c>
      <c r="DB48" s="11">
        <f>PRODUCT($C$93:$C138)</f>
        <v>2.1140254670417703E-5</v>
      </c>
      <c r="DC48" s="11">
        <f>PRODUCT($C$94:$C139)</f>
        <v>2.4168944915268179E-5</v>
      </c>
      <c r="DD48" s="11">
        <f>PRODUCT($C$95:$C140)</f>
        <v>2.8033058084628931E-5</v>
      </c>
      <c r="DE48" s="11">
        <f>PRODUCT($C$96:$C141)</f>
        <v>3.2990314738494003E-5</v>
      </c>
      <c r="DF48" s="11">
        <f>PRODUCT($C$97:$C142)</f>
        <v>3.9453000239291703E-5</v>
      </c>
      <c r="DG48" s="11">
        <f>PRODUCT($C$98:$C143)</f>
        <v>4.8029650044832439E-5</v>
      </c>
      <c r="DH48" s="11">
        <f>PRODUCT($C$99:$C144)</f>
        <v>5.9639179768216883E-5</v>
      </c>
      <c r="DI48" s="11">
        <f>PRODUCT($C$100:$C145)</f>
        <v>7.5704163466649592E-5</v>
      </c>
      <c r="DJ48" s="11">
        <f>PRODUCT($C$101:$C146)</f>
        <v>9.8487401873043572E-5</v>
      </c>
      <c r="DK48" s="11">
        <f>PRODUCT($C$102:$C147)</f>
        <v>1.3169950041800696E-4</v>
      </c>
      <c r="DL48" s="11">
        <f>PRODUCT($C$103:$C148)</f>
        <v>1.8163135978413629E-4</v>
      </c>
      <c r="DM48" s="11">
        <f>PRODUCT($C$104:$C149)</f>
        <v>2.5935621621224285E-4</v>
      </c>
      <c r="DN48" s="11">
        <f>PRODUCT($C$105:$C150)</f>
        <v>3.8519744956275952E-4</v>
      </c>
      <c r="DO48" s="11">
        <f>PRODUCT($C$106:$C151)</f>
        <v>5.9825846857050299E-4</v>
      </c>
      <c r="DP48" s="11">
        <f>PRODUCT($C$107:$C152)</f>
        <v>9.7791739084463728E-4</v>
      </c>
      <c r="DQ48" s="11">
        <f>PRODUCT($C$108:$C153)</f>
        <v>1.6954787589445141E-3</v>
      </c>
      <c r="DR48" s="11">
        <f>PRODUCT($C$109:$C154)</f>
        <v>3.1477228969299781E-3</v>
      </c>
      <c r="DS48" s="11">
        <f>PRODUCT($C$110:$C155)</f>
        <v>6.33272528104441E-3</v>
      </c>
      <c r="DT48" s="11">
        <f>PRODUCT($C$111:$C156)</f>
        <v>1.4018831343783993E-2</v>
      </c>
      <c r="DU48" s="11">
        <f>PRODUCT($C$112:$C157)</f>
        <v>3.4845219999999989E-2</v>
      </c>
      <c r="DV48" s="11">
        <f>PRODUCT($C$113:$C158)</f>
        <v>9.9999999999999978E-2</v>
      </c>
    </row>
    <row r="49" spans="1:126" ht="16" x14ac:dyDescent="0.2">
      <c r="A49" s="30">
        <v>46</v>
      </c>
      <c r="B49" s="21">
        <f t="shared" si="2"/>
        <v>3.3425999999999998E-3</v>
      </c>
      <c r="C49" s="22">
        <f t="shared" si="3"/>
        <v>0.99665740000000003</v>
      </c>
      <c r="D49" s="21">
        <v>3.7139999999999999E-3</v>
      </c>
      <c r="E49" s="22">
        <f t="shared" si="4"/>
        <v>0.996286</v>
      </c>
      <c r="F49" s="23">
        <f t="shared" si="5"/>
        <v>3208.0772518514746</v>
      </c>
      <c r="G49" s="23">
        <f t="shared" si="6"/>
        <v>959755.05649837689</v>
      </c>
      <c r="H49" s="23">
        <f t="shared" si="0"/>
        <v>1005.132103325668</v>
      </c>
      <c r="I49" s="23">
        <f t="shared" si="1"/>
        <v>308221.26665135223</v>
      </c>
      <c r="J49" s="23">
        <f>SUM(H49:$H$113)</f>
        <v>137179.41551998028</v>
      </c>
      <c r="K49" s="23">
        <f>SUM(I49:$I$113)</f>
        <v>7012703.0415194156</v>
      </c>
      <c r="L49" s="23">
        <f>SUM(J49:$J$113)</f>
        <v>4208791.1667629695</v>
      </c>
      <c r="M49" s="31">
        <f>SUM(K49:$K$113)</f>
        <v>114959551.2986697</v>
      </c>
      <c r="N49" s="26">
        <f>SUM(BJ$3:BJ$113)</f>
        <v>33.800223740449631</v>
      </c>
      <c r="O49" s="27">
        <v>47</v>
      </c>
      <c r="P49" s="32">
        <f>PRODUCT($C$3:C49)</f>
        <v>0.95654697924652576</v>
      </c>
      <c r="Q49" s="11">
        <f>PRODUCT($C$4:C50)</f>
        <v>0.95352296576527074</v>
      </c>
      <c r="R49" s="11">
        <f>PRODUCT($C$5:C51)</f>
        <v>0.95009167174530995</v>
      </c>
      <c r="S49" s="11">
        <f>PRODUCT($C$6:C52)</f>
        <v>0.94625224921425499</v>
      </c>
      <c r="T49" s="11">
        <f>PRODUCT($C$7:C53)</f>
        <v>0.9420605815400146</v>
      </c>
      <c r="U49" s="11">
        <f>PRODUCT($C$8:C54)</f>
        <v>0.93752975675020489</v>
      </c>
      <c r="V49" s="11">
        <f>PRODUCT($C$9:C55)</f>
        <v>0.93265790553848704</v>
      </c>
      <c r="W49" s="11">
        <f>PRODUCT($C$10:C56)</f>
        <v>0.92745129743520571</v>
      </c>
      <c r="X49" s="11">
        <f>PRODUCT($C$11:C57)</f>
        <v>0.92192902529968124</v>
      </c>
      <c r="Y49" s="11">
        <f>PRODUCT($C$12:C58)</f>
        <v>0.91607453090151625</v>
      </c>
      <c r="Z49" s="11">
        <f>PRODUCT($C$13:$C59)</f>
        <v>0.90984411188041669</v>
      </c>
      <c r="AA49" s="11">
        <f>PRODUCT($C$14:$C60)</f>
        <v>0.90313605326644031</v>
      </c>
      <c r="AB49" s="11">
        <f>PRODUCT($C$15:$C61)</f>
        <v>0.89585799580706083</v>
      </c>
      <c r="AC49" s="11">
        <f>PRODUCT($C$16:$C62)</f>
        <v>0.88788528476065987</v>
      </c>
      <c r="AD49" s="11">
        <f>PRODUCT($C$17:$C63)</f>
        <v>0.87929587674929577</v>
      </c>
      <c r="AE49" s="11">
        <f>PRODUCT($C$18:$C64)</f>
        <v>0.87025244142821512</v>
      </c>
      <c r="AF49" s="11">
        <f>PRODUCT($C$19:$C65)</f>
        <v>0.86065650381357817</v>
      </c>
      <c r="AG49" s="11">
        <f>PRODUCT($C$20:$C66)</f>
        <v>0.85039361989975903</v>
      </c>
      <c r="AH49" s="11">
        <f>PRODUCT($C$21:$C67)</f>
        <v>0.83933576494377538</v>
      </c>
      <c r="AI49" s="11">
        <f>PRODUCT($C$22:$C68)</f>
        <v>0.82737901785623624</v>
      </c>
      <c r="AJ49" s="11">
        <f>PRODUCT($C$23:$C69)</f>
        <v>0.81450086082777118</v>
      </c>
      <c r="AK49" s="11">
        <f>PRODUCT($C$24:$C70)</f>
        <v>0.80065821952865568</v>
      </c>
      <c r="AL49" s="11">
        <f>PRODUCT($C$25:$C71)</f>
        <v>0.78574704589832334</v>
      </c>
      <c r="AM49" s="11">
        <f>PRODUCT($C$26:$C72)</f>
        <v>0.76969094537405713</v>
      </c>
      <c r="AN49" s="11">
        <f>PRODUCT($C$27:$C73)</f>
        <v>0.75246857317233251</v>
      </c>
      <c r="AO49" s="11">
        <f>PRODUCT($C$28:$C74)</f>
        <v>0.73403617878672012</v>
      </c>
      <c r="AP49" s="11">
        <f>PRODUCT($C$29:$C75)</f>
        <v>0.7144035276921008</v>
      </c>
      <c r="AQ49" s="11">
        <f>PRODUCT($C$30:$C76)</f>
        <v>0.69355169752599732</v>
      </c>
      <c r="AR49" s="11">
        <f>PRODUCT($C$31:$C77)</f>
        <v>0.67147544227641587</v>
      </c>
      <c r="AS49" s="11">
        <f>PRODUCT($C$32:$C78)</f>
        <v>0.64817831106881751</v>
      </c>
      <c r="AT49" s="11">
        <f>PRODUCT($C$33:$C79)</f>
        <v>0.62371039286061447</v>
      </c>
      <c r="AU49" s="11">
        <f>PRODUCT($C$34:$C80)</f>
        <v>0.59810795610878176</v>
      </c>
      <c r="AV49" s="11">
        <f>PRODUCT($C$35:$C81)</f>
        <v>0.57141579410643872</v>
      </c>
      <c r="AW49" s="11">
        <f>PRODUCT($C$36:$C82)</f>
        <v>0.54367600147605322</v>
      </c>
      <c r="AX49" s="11">
        <f>PRODUCT($C$37:$C83)</f>
        <v>0.51495068686534717</v>
      </c>
      <c r="AY49" s="11">
        <f>PRODUCT($C$38:$C84)</f>
        <v>0.48532647054052941</v>
      </c>
      <c r="AZ49" s="11">
        <f>PRODUCT($C$39:$C85)</f>
        <v>0.45495362936421474</v>
      </c>
      <c r="BA49" s="11">
        <f>PRODUCT($C$40:$C86)</f>
        <v>0.4239756145090528</v>
      </c>
      <c r="BB49" s="11">
        <f>PRODUCT($C$41:$C87)</f>
        <v>0.3926169845401204</v>
      </c>
      <c r="BC49" s="11">
        <f>PRODUCT($C$42:$C88)</f>
        <v>0.36107628959570187</v>
      </c>
      <c r="BD49" s="11">
        <f>PRODUCT($C$43:$C89)</f>
        <v>0.32956462773190293</v>
      </c>
      <c r="BE49" s="11">
        <f>PRODUCT($C$44:$C90)</f>
        <v>0.29832803966034538</v>
      </c>
      <c r="BF49" s="11">
        <f>PRODUCT($C$45:$C91)</f>
        <v>0.26757099075015595</v>
      </c>
      <c r="BG49" s="11">
        <f>PRODUCT($C$46:$C92)</f>
        <v>0.2375036398058285</v>
      </c>
      <c r="BH49" s="11">
        <f>PRODUCT($C$47:$C93)</f>
        <v>0.20828019995713781</v>
      </c>
      <c r="BI49" s="11">
        <f>PRODUCT($C$48:$C94)</f>
        <v>0.18007932854184955</v>
      </c>
      <c r="BJ49" s="11">
        <f>PRODUCT($C$49:$C95)</f>
        <v>0.15349206059463841</v>
      </c>
      <c r="BK49" s="11">
        <f>PRODUCT($C$50:$C96)</f>
        <v>0.12877941399562207</v>
      </c>
      <c r="BL49" s="11">
        <f>PRODUCT($C$51:$C97)</f>
        <v>0.10616864725530782</v>
      </c>
      <c r="BM49" s="11">
        <f>PRODUCT($C$52:$C98)</f>
        <v>8.5840019722139657E-2</v>
      </c>
      <c r="BN49" s="11">
        <f>PRODUCT($C$53:$C99)</f>
        <v>6.7915448847241058E-2</v>
      </c>
      <c r="BO49" s="11">
        <f>PRODUCT($C$54:$C100)</f>
        <v>5.2446896727669494E-2</v>
      </c>
      <c r="BP49" s="11">
        <f>PRODUCT($C$55:$C101)</f>
        <v>3.9416755450074302E-2</v>
      </c>
      <c r="BQ49" s="11">
        <f>PRODUCT($C$56:$C102)</f>
        <v>2.8734373970139705E-2</v>
      </c>
      <c r="BR49" s="11">
        <f>PRODUCT($C$57:$C103)</f>
        <v>2.0238830720663417E-2</v>
      </c>
      <c r="BS49" s="11">
        <f>PRODUCT($C$58:$C104)</f>
        <v>1.3710289811451754E-2</v>
      </c>
      <c r="BT49" s="11">
        <f>PRODUCT($C$59:$C105)</f>
        <v>8.8850574757080372E-3</v>
      </c>
      <c r="BU49" s="11">
        <f>PRODUCT($C$60:$C106)</f>
        <v>5.4734699124342426E-3</v>
      </c>
      <c r="BV49" s="11">
        <f>PRODUCT($C$61:$C107)</f>
        <v>3.1808030929186431E-3</v>
      </c>
      <c r="BW49" s="11">
        <f>PRODUCT($C$62:$C108)</f>
        <v>1.7274196553736538E-3</v>
      </c>
      <c r="BX49" s="11">
        <f>PRODUCT($C$63:$C109)</f>
        <v>8.6645462466164252E-4</v>
      </c>
      <c r="BY49" s="11">
        <f>PRODUCT($C$64:$C110)</f>
        <v>3.9529661876214423E-4</v>
      </c>
      <c r="BZ49" s="11">
        <f>PRODUCT($C$65:$C111)</f>
        <v>1.6072416121251922E-4</v>
      </c>
      <c r="CA49" s="11">
        <f>PRODUCT($C$66:$C112)</f>
        <v>5.6646652753987377E-5</v>
      </c>
      <c r="CB49" s="11">
        <f>PRODUCT($C$67:$C113)</f>
        <v>5.7353773158637569E-6</v>
      </c>
      <c r="CC49" s="11">
        <f>PRODUCT($C$68:$C114)</f>
        <v>5.8137637105973658E-6</v>
      </c>
      <c r="CD49" s="11">
        <f>PRODUCT($C$69:$C115)</f>
        <v>5.9008819716743801E-6</v>
      </c>
      <c r="CE49" s="11">
        <f>PRODUCT($C$70:$C116)</f>
        <v>5.997457835711269E-6</v>
      </c>
      <c r="CF49" s="11">
        <f>PRODUCT($C$71:$C117)</f>
        <v>6.1045766739826467E-6</v>
      </c>
      <c r="CG49" s="11">
        <f>PRODUCT($C$72:$C118)</f>
        <v>6.22401426288455E-6</v>
      </c>
      <c r="CH49" s="11">
        <f>PRODUCT($C$73:$C119)</f>
        <v>6.3576722421995339E-6</v>
      </c>
      <c r="CI49" s="11">
        <f>PRODUCT($C$74:$C120)</f>
        <v>6.5073437514196857E-6</v>
      </c>
      <c r="CJ49" s="11">
        <f>PRODUCT($C$75:$C121)</f>
        <v>6.6753277055982986E-6</v>
      </c>
      <c r="CK49" s="11">
        <f>PRODUCT($C$76:$C122)</f>
        <v>6.8638452752362454E-6</v>
      </c>
      <c r="CL49" s="11">
        <f>PRODUCT($C$77:$C123)</f>
        <v>7.0758446570047609E-6</v>
      </c>
      <c r="CM49" s="11">
        <f>PRODUCT($C$78:$C124)</f>
        <v>7.3145748242900084E-6</v>
      </c>
      <c r="CN49" s="11">
        <f>PRODUCT($C$79:$C125)</f>
        <v>7.5840654906206243E-6</v>
      </c>
      <c r="CO49" s="11">
        <f>PRODUCT($C$80:$C126)</f>
        <v>7.8887421222432709E-6</v>
      </c>
      <c r="CP49" s="11">
        <f>PRODUCT($C$81:$C127)</f>
        <v>8.234288265294572E-6</v>
      </c>
      <c r="CQ49" s="11">
        <f>PRODUCT($C$82:$C128)</f>
        <v>8.6276820975939312E-6</v>
      </c>
      <c r="CR49" s="11">
        <f>PRODUCT($C$83:$C129)</f>
        <v>9.0777668560855052E-6</v>
      </c>
      <c r="CS49" s="11">
        <f>PRODUCT($C$84:$C130)</f>
        <v>9.5954185784732677E-6</v>
      </c>
      <c r="CT49" s="11">
        <f>PRODUCT($C$85:$C131)</f>
        <v>1.0194084542588985E-5</v>
      </c>
      <c r="CU49" s="11">
        <f>PRODUCT($C$86:$C132)</f>
        <v>1.0889659356023084E-5</v>
      </c>
      <c r="CV49" s="11">
        <f>PRODUCT($C$87:$C133)</f>
        <v>1.1702812928415968E-5</v>
      </c>
      <c r="CW49" s="11">
        <f>PRODUCT($C$88:$C134)</f>
        <v>1.2658077534063647E-5</v>
      </c>
      <c r="CX49" s="11">
        <f>PRODUCT($C$89:$C135)</f>
        <v>1.3787969959950689E-5</v>
      </c>
      <c r="CY49" s="11">
        <f>PRODUCT($C$90:$C136)</f>
        <v>1.5134775823548738E-5</v>
      </c>
      <c r="CZ49" s="11">
        <f>PRODUCT($C$91:$C137)</f>
        <v>1.6753456231706928E-5</v>
      </c>
      <c r="DA49" s="11">
        <f>PRODUCT($C$92:$C138)</f>
        <v>1.8720175394435894E-5</v>
      </c>
      <c r="DB49" s="11">
        <f>PRODUCT($C$93:$C139)</f>
        <v>2.1140254670417703E-5</v>
      </c>
      <c r="DC49" s="11">
        <f>PRODUCT($C$94:$C140)</f>
        <v>2.4168944915268179E-5</v>
      </c>
      <c r="DD49" s="11">
        <f>PRODUCT($C$95:$C141)</f>
        <v>2.8033058084628931E-5</v>
      </c>
      <c r="DE49" s="11">
        <f>PRODUCT($C$96:$C142)</f>
        <v>3.2990314738494003E-5</v>
      </c>
      <c r="DF49" s="11">
        <f>PRODUCT($C$97:$C143)</f>
        <v>3.9453000239291703E-5</v>
      </c>
      <c r="DG49" s="11">
        <f>PRODUCT($C$98:$C144)</f>
        <v>4.8029650044832439E-5</v>
      </c>
      <c r="DH49" s="11">
        <f>PRODUCT($C$99:$C145)</f>
        <v>5.9639179768216883E-5</v>
      </c>
      <c r="DI49" s="11">
        <f>PRODUCT($C$100:$C146)</f>
        <v>7.5704163466649592E-5</v>
      </c>
      <c r="DJ49" s="11">
        <f>PRODUCT($C$101:$C147)</f>
        <v>9.8487401873043572E-5</v>
      </c>
      <c r="DK49" s="11">
        <f>PRODUCT($C$102:$C148)</f>
        <v>1.3169950041800696E-4</v>
      </c>
      <c r="DL49" s="11">
        <f>PRODUCT($C$103:$C149)</f>
        <v>1.8163135978413629E-4</v>
      </c>
      <c r="DM49" s="11">
        <f>PRODUCT($C$104:$C150)</f>
        <v>2.5935621621224285E-4</v>
      </c>
      <c r="DN49" s="11">
        <f>PRODUCT($C$105:$C151)</f>
        <v>3.8519744956275952E-4</v>
      </c>
      <c r="DO49" s="11">
        <f>PRODUCT($C$106:$C152)</f>
        <v>5.9825846857050299E-4</v>
      </c>
      <c r="DP49" s="11">
        <f>PRODUCT($C$107:$C153)</f>
        <v>9.7791739084463728E-4</v>
      </c>
      <c r="DQ49" s="11">
        <f>PRODUCT($C$108:$C154)</f>
        <v>1.6954787589445141E-3</v>
      </c>
      <c r="DR49" s="11">
        <f>PRODUCT($C$109:$C155)</f>
        <v>3.1477228969299781E-3</v>
      </c>
      <c r="DS49" s="11">
        <f>PRODUCT($C$110:$C156)</f>
        <v>6.33272528104441E-3</v>
      </c>
      <c r="DT49" s="11">
        <f>PRODUCT($C$111:$C157)</f>
        <v>1.4018831343783993E-2</v>
      </c>
      <c r="DU49" s="11">
        <f>PRODUCT($C$112:$C158)</f>
        <v>3.4845219999999989E-2</v>
      </c>
      <c r="DV49" s="11">
        <f>PRODUCT($C$113:$C159)</f>
        <v>9.9999999999999978E-2</v>
      </c>
    </row>
    <row r="50" spans="1:126" ht="16" x14ac:dyDescent="0.2">
      <c r="A50" s="30">
        <v>47</v>
      </c>
      <c r="B50" s="21">
        <f t="shared" si="2"/>
        <v>3.6297E-3</v>
      </c>
      <c r="C50" s="22">
        <f t="shared" si="3"/>
        <v>0.99637030000000004</v>
      </c>
      <c r="D50" s="21">
        <v>4.0330000000000001E-3</v>
      </c>
      <c r="E50" s="22">
        <f t="shared" si="4"/>
        <v>0.99596700000000005</v>
      </c>
      <c r="F50" s="23">
        <f t="shared" si="5"/>
        <v>3471.9785705711133</v>
      </c>
      <c r="G50" s="23">
        <f t="shared" si="6"/>
        <v>956546.97924652544</v>
      </c>
      <c r="H50" s="23">
        <f t="shared" si="0"/>
        <v>1061.2837076683745</v>
      </c>
      <c r="I50" s="23">
        <f t="shared" si="1"/>
        <v>299698.54267848132</v>
      </c>
      <c r="J50" s="23">
        <f>SUM(H50:$H$113)</f>
        <v>136174.28341665459</v>
      </c>
      <c r="K50" s="23">
        <f>SUM(I50:$I$113)</f>
        <v>6704481.7748680627</v>
      </c>
      <c r="L50" s="23">
        <f>SUM(J50:$J$113)</f>
        <v>4071611.7512429892</v>
      </c>
      <c r="M50" s="31">
        <f>SUM(K50:$K$113)</f>
        <v>107946848.25715026</v>
      </c>
      <c r="N50" s="26">
        <f>SUM(BK$3:BK$113)</f>
        <v>32.913588364668968</v>
      </c>
      <c r="O50" s="27">
        <v>48</v>
      </c>
      <c r="P50" s="32">
        <f>PRODUCT($C$3:C50)</f>
        <v>0.95307500067595474</v>
      </c>
      <c r="Q50" s="11">
        <f>PRODUCT($C$4:C51)</f>
        <v>0.94976332006355491</v>
      </c>
      <c r="R50" s="11">
        <f>PRODUCT($C$5:C52)</f>
        <v>0.94601634852852567</v>
      </c>
      <c r="S50" s="11">
        <f>PRODUCT($C$6:C53)</f>
        <v>0.94187829281748703</v>
      </c>
      <c r="T50" s="11">
        <f>PRODUCT($C$7:C54)</f>
        <v>0.93737703315283027</v>
      </c>
      <c r="U50" s="11">
        <f>PRODUCT($C$8:C55)</f>
        <v>0.93251856644739939</v>
      </c>
      <c r="V50" s="11">
        <f>PRODUCT($C$9:C56)</f>
        <v>0.92732692621621959</v>
      </c>
      <c r="W50" s="11">
        <f>PRODUCT($C$10:C57)</f>
        <v>0.92181369197861607</v>
      </c>
      <c r="X50" s="11">
        <f>PRODUCT($C$11:C58)</f>
        <v>0.91596405231308975</v>
      </c>
      <c r="Y50" s="11">
        <f>PRODUCT($C$12:C59)</f>
        <v>0.90973520354022464</v>
      </c>
      <c r="Z50" s="11">
        <f>PRODUCT($C$13:$C60)</f>
        <v>0.90303119917065611</v>
      </c>
      <c r="AA50" s="11">
        <f>PRODUCT($C$14:$C61)</f>
        <v>0.89575237414935527</v>
      </c>
      <c r="AB50" s="11">
        <f>PRODUCT($C$15:$C62)</f>
        <v>0.8877630229569482</v>
      </c>
      <c r="AC50" s="11">
        <f>PRODUCT($C$16:$C63)</f>
        <v>0.87914076895663751</v>
      </c>
      <c r="AD50" s="11">
        <f>PRODUCT($C$17:$C64)</f>
        <v>0.87005271849290722</v>
      </c>
      <c r="AE50" s="11">
        <f>PRODUCT($C$18:$C65)</f>
        <v>0.86039004455999746</v>
      </c>
      <c r="AF50" s="11">
        <f>PRODUCT($C$19:$C66)</f>
        <v>0.85004538371241023</v>
      </c>
      <c r="AG50" s="11">
        <f>PRODUCT($C$20:$C67)</f>
        <v>0.83892784776201257</v>
      </c>
      <c r="AH50" s="11">
        <f>PRODUCT($C$21:$C68)</f>
        <v>0.82694414744445144</v>
      </c>
      <c r="AI50" s="11">
        <f>PRODUCT($C$22:$C69)</f>
        <v>0.81405589900750086</v>
      </c>
      <c r="AJ50" s="11">
        <f>PRODUCT($C$23:$C70)</f>
        <v>0.80020856987256794</v>
      </c>
      <c r="AK50" s="11">
        <f>PRODUCT($C$24:$C71)</f>
        <v>0.78529374842754462</v>
      </c>
      <c r="AL50" s="11">
        <f>PRODUCT($C$25:$C72)</f>
        <v>0.76922820717769835</v>
      </c>
      <c r="AM50" s="11">
        <f>PRODUCT($C$26:$C73)</f>
        <v>0.75198774575407568</v>
      </c>
      <c r="AN50" s="11">
        <f>PRODUCT($C$27:$C74)</f>
        <v>0.73353277677530804</v>
      </c>
      <c r="AO50" s="11">
        <f>PRODUCT($C$28:$C75)</f>
        <v>0.71387565492548921</v>
      </c>
      <c r="AP50" s="11">
        <f>PRODUCT($C$29:$C76)</f>
        <v>0.69299928359891771</v>
      </c>
      <c r="AQ50" s="11">
        <f>PRODUCT($C$30:$C77)</f>
        <v>0.67091583464282278</v>
      </c>
      <c r="AR50" s="11">
        <f>PRODUCT($C$31:$C78)</f>
        <v>0.64761536820565413</v>
      </c>
      <c r="AS50" s="11">
        <f>PRODUCT($C$32:$C79)</f>
        <v>0.62314456279221098</v>
      </c>
      <c r="AT50" s="11">
        <f>PRODUCT($C$33:$C80)</f>
        <v>0.59753682282149378</v>
      </c>
      <c r="AU50" s="11">
        <f>PRODUCT($C$34:$C81)</f>
        <v>0.57083620706647642</v>
      </c>
      <c r="AV50" s="11">
        <f>PRODUCT($C$35:$C82)</f>
        <v>0.54308442761884734</v>
      </c>
      <c r="AW50" s="11">
        <f>PRODUCT($C$36:$C83)</f>
        <v>0.51434587728362335</v>
      </c>
      <c r="AX50" s="11">
        <f>PRODUCT($C$37:$C84)</f>
        <v>0.48470928086794329</v>
      </c>
      <c r="AY50" s="11">
        <f>PRODUCT($C$38:$C85)</f>
        <v>0.45432633930004718</v>
      </c>
      <c r="AZ50" s="11">
        <f>PRODUCT($C$39:$C86)</f>
        <v>0.42334181336292342</v>
      </c>
      <c r="BA50" s="11">
        <f>PRODUCT($C$40:$C87)</f>
        <v>0.39197953160402099</v>
      </c>
      <c r="BB50" s="11">
        <f>PRODUCT($C$41:$C88)</f>
        <v>0.36044292567612196</v>
      </c>
      <c r="BC50" s="11">
        <f>PRODUCT($C$42:$C89)</f>
        <v>0.32894501327530434</v>
      </c>
      <c r="BD50" s="11">
        <f>PRODUCT($C$43:$C90)</f>
        <v>0.29772285139909022</v>
      </c>
      <c r="BE50" s="11">
        <f>PRODUCT($C$44:$C91)</f>
        <v>0.26698605380727708</v>
      </c>
      <c r="BF50" s="11">
        <f>PRODUCT($C$45:$C92)</f>
        <v>0.23694018617075313</v>
      </c>
      <c r="BG50" s="11">
        <f>PRODUCT($C$46:$C93)</f>
        <v>0.20774127493974878</v>
      </c>
      <c r="BH50" s="11">
        <f>PRODUCT($C$47:$C94)</f>
        <v>0.17957058643078599</v>
      </c>
      <c r="BI50" s="11">
        <f>PRODUCT($C$48:$C95)</f>
        <v>0.15301988831783708</v>
      </c>
      <c r="BJ50" s="11">
        <f>PRODUCT($C$49:$C96)</f>
        <v>0.12834895592640036</v>
      </c>
      <c r="BK50" s="11">
        <f>PRODUCT($C$50:$C97)</f>
        <v>0.10578328691636522</v>
      </c>
      <c r="BL50" s="11">
        <f>PRODUCT($C$51:$C98)</f>
        <v>8.5501561108377283E-2</v>
      </c>
      <c r="BM50" s="11">
        <f>PRODUCT($C$52:$C99)</f>
        <v>6.7624132320955668E-2</v>
      </c>
      <c r="BN50" s="11">
        <f>PRODUCT($C$53:$C100)</f>
        <v>5.220446619223551E-2</v>
      </c>
      <c r="BO50" s="11">
        <f>PRODUCT($C$54:$C101)</f>
        <v>3.9220791108678751E-2</v>
      </c>
      <c r="BP50" s="11">
        <f>PRODUCT($C$55:$C102)</f>
        <v>2.8580785867831911E-2</v>
      </c>
      <c r="BQ50" s="11">
        <f>PRODUCT($C$56:$C103)</f>
        <v>2.0123147588147153E-2</v>
      </c>
      <c r="BR50" s="11">
        <f>PRODUCT($C$57:$C104)</f>
        <v>1.3626950443803867E-2</v>
      </c>
      <c r="BS50" s="11">
        <f>PRODUCT($C$58:$C105)</f>
        <v>8.8275702653344591E-3</v>
      </c>
      <c r="BT50" s="11">
        <f>PRODUCT($C$59:$C106)</f>
        <v>5.4355929532932069E-3</v>
      </c>
      <c r="BU50" s="11">
        <f>PRODUCT($C$60:$C107)</f>
        <v>3.1569852393588662E-3</v>
      </c>
      <c r="BV50" s="11">
        <f>PRODUCT($C$61:$C108)</f>
        <v>1.713296963239182E-3</v>
      </c>
      <c r="BW50" s="11">
        <f>PRODUCT($C$62:$C109)</f>
        <v>8.5862534067320006E-4</v>
      </c>
      <c r="BX50" s="11">
        <f>PRODUCT($C$63:$C110)</f>
        <v>3.9140346095294131E-4</v>
      </c>
      <c r="BY50" s="11">
        <f>PRODUCT($C$64:$C111)</f>
        <v>1.590346288298533E-4</v>
      </c>
      <c r="BZ50" s="11">
        <f>PRODUCT($C$65:$C112)</f>
        <v>5.6004687567656985E-5</v>
      </c>
      <c r="CA50" s="11">
        <f>PRODUCT($C$66:$C113)</f>
        <v>5.6646652753987362E-6</v>
      </c>
      <c r="CB50" s="11">
        <f>PRODUCT($C$67:$C114)</f>
        <v>5.7353773158637569E-6</v>
      </c>
      <c r="CC50" s="11">
        <f>PRODUCT($C$68:$C115)</f>
        <v>5.8137637105973658E-6</v>
      </c>
      <c r="CD50" s="11">
        <f>PRODUCT($C$69:$C116)</f>
        <v>5.9008819716743801E-6</v>
      </c>
      <c r="CE50" s="11">
        <f>PRODUCT($C$70:$C117)</f>
        <v>5.997457835711269E-6</v>
      </c>
      <c r="CF50" s="11">
        <f>PRODUCT($C$71:$C118)</f>
        <v>6.1045766739826467E-6</v>
      </c>
      <c r="CG50" s="11">
        <f>PRODUCT($C$72:$C119)</f>
        <v>6.22401426288455E-6</v>
      </c>
      <c r="CH50" s="11">
        <f>PRODUCT($C$73:$C120)</f>
        <v>6.3576722421995339E-6</v>
      </c>
      <c r="CI50" s="11">
        <f>PRODUCT($C$74:$C121)</f>
        <v>6.5073437514196857E-6</v>
      </c>
      <c r="CJ50" s="11">
        <f>PRODUCT($C$75:$C122)</f>
        <v>6.6753277055982986E-6</v>
      </c>
      <c r="CK50" s="11">
        <f>PRODUCT($C$76:$C123)</f>
        <v>6.8638452752362454E-6</v>
      </c>
      <c r="CL50" s="11">
        <f>PRODUCT($C$77:$C124)</f>
        <v>7.0758446570047609E-6</v>
      </c>
      <c r="CM50" s="11">
        <f>PRODUCT($C$78:$C125)</f>
        <v>7.3145748242900084E-6</v>
      </c>
      <c r="CN50" s="11">
        <f>PRODUCT($C$79:$C126)</f>
        <v>7.5840654906206243E-6</v>
      </c>
      <c r="CO50" s="11">
        <f>PRODUCT($C$80:$C127)</f>
        <v>7.8887421222432709E-6</v>
      </c>
      <c r="CP50" s="11">
        <f>PRODUCT($C$81:$C128)</f>
        <v>8.234288265294572E-6</v>
      </c>
      <c r="CQ50" s="11">
        <f>PRODUCT($C$82:$C129)</f>
        <v>8.6276820975939312E-6</v>
      </c>
      <c r="CR50" s="11">
        <f>PRODUCT($C$83:$C130)</f>
        <v>9.0777668560855052E-6</v>
      </c>
      <c r="CS50" s="11">
        <f>PRODUCT($C$84:$C131)</f>
        <v>9.5954185784732677E-6</v>
      </c>
      <c r="CT50" s="11">
        <f>PRODUCT($C$85:$C132)</f>
        <v>1.0194084542588985E-5</v>
      </c>
      <c r="CU50" s="11">
        <f>PRODUCT($C$86:$C133)</f>
        <v>1.0889659356023084E-5</v>
      </c>
      <c r="CV50" s="11">
        <f>PRODUCT($C$87:$C134)</f>
        <v>1.1702812928415968E-5</v>
      </c>
      <c r="CW50" s="11">
        <f>PRODUCT($C$88:$C135)</f>
        <v>1.2658077534063647E-5</v>
      </c>
      <c r="CX50" s="11">
        <f>PRODUCT($C$89:$C136)</f>
        <v>1.3787969959950689E-5</v>
      </c>
      <c r="CY50" s="11">
        <f>PRODUCT($C$90:$C137)</f>
        <v>1.5134775823548738E-5</v>
      </c>
      <c r="CZ50" s="11">
        <f>PRODUCT($C$91:$C138)</f>
        <v>1.6753456231706928E-5</v>
      </c>
      <c r="DA50" s="11">
        <f>PRODUCT($C$92:$C139)</f>
        <v>1.8720175394435894E-5</v>
      </c>
      <c r="DB50" s="11">
        <f>PRODUCT($C$93:$C140)</f>
        <v>2.1140254670417703E-5</v>
      </c>
      <c r="DC50" s="11">
        <f>PRODUCT($C$94:$C141)</f>
        <v>2.4168944915268179E-5</v>
      </c>
      <c r="DD50" s="11">
        <f>PRODUCT($C$95:$C142)</f>
        <v>2.8033058084628931E-5</v>
      </c>
      <c r="DE50" s="11">
        <f>PRODUCT($C$96:$C143)</f>
        <v>3.2990314738494003E-5</v>
      </c>
      <c r="DF50" s="11">
        <f>PRODUCT($C$97:$C144)</f>
        <v>3.9453000239291703E-5</v>
      </c>
      <c r="DG50" s="11">
        <f>PRODUCT($C$98:$C145)</f>
        <v>4.8029650044832439E-5</v>
      </c>
      <c r="DH50" s="11">
        <f>PRODUCT($C$99:$C146)</f>
        <v>5.9639179768216883E-5</v>
      </c>
      <c r="DI50" s="11">
        <f>PRODUCT($C$100:$C147)</f>
        <v>7.5704163466649592E-5</v>
      </c>
      <c r="DJ50" s="11">
        <f>PRODUCT($C$101:$C148)</f>
        <v>9.8487401873043572E-5</v>
      </c>
      <c r="DK50" s="11">
        <f>PRODUCT($C$102:$C149)</f>
        <v>1.3169950041800696E-4</v>
      </c>
      <c r="DL50" s="11">
        <f>PRODUCT($C$103:$C150)</f>
        <v>1.8163135978413629E-4</v>
      </c>
      <c r="DM50" s="11">
        <f>PRODUCT($C$104:$C151)</f>
        <v>2.5935621621224285E-4</v>
      </c>
      <c r="DN50" s="11">
        <f>PRODUCT($C$105:$C152)</f>
        <v>3.8519744956275952E-4</v>
      </c>
      <c r="DO50" s="11">
        <f>PRODUCT($C$106:$C153)</f>
        <v>5.9825846857050299E-4</v>
      </c>
      <c r="DP50" s="11">
        <f>PRODUCT($C$107:$C154)</f>
        <v>9.7791739084463728E-4</v>
      </c>
      <c r="DQ50" s="11">
        <f>PRODUCT($C$108:$C155)</f>
        <v>1.6954787589445141E-3</v>
      </c>
      <c r="DR50" s="11">
        <f>PRODUCT($C$109:$C156)</f>
        <v>3.1477228969299781E-3</v>
      </c>
      <c r="DS50" s="11">
        <f>PRODUCT($C$110:$C157)</f>
        <v>6.33272528104441E-3</v>
      </c>
      <c r="DT50" s="11">
        <f>PRODUCT($C$111:$C158)</f>
        <v>1.4018831343783993E-2</v>
      </c>
      <c r="DU50" s="11">
        <f>PRODUCT($C$112:$C159)</f>
        <v>3.4845219999999989E-2</v>
      </c>
      <c r="DV50" s="11">
        <f>PRODUCT($C$113:$C160)</f>
        <v>9.9999999999999978E-2</v>
      </c>
    </row>
    <row r="51" spans="1:126" ht="16" x14ac:dyDescent="0.2">
      <c r="A51" s="30">
        <v>48</v>
      </c>
      <c r="B51" s="21">
        <f t="shared" si="2"/>
        <v>3.9429000000000001E-3</v>
      </c>
      <c r="C51" s="22">
        <f t="shared" si="3"/>
        <v>0.99605710000000003</v>
      </c>
      <c r="D51" s="21">
        <v>4.3810000000000003E-3</v>
      </c>
      <c r="E51" s="22">
        <f t="shared" si="4"/>
        <v>0.99561900000000003</v>
      </c>
      <c r="F51" s="23">
        <f t="shared" si="5"/>
        <v>3757.8794201652208</v>
      </c>
      <c r="G51" s="23">
        <f t="shared" si="6"/>
        <v>953075.00067595439</v>
      </c>
      <c r="H51" s="23">
        <f t="shared" si="0"/>
        <v>1120.6588792459202</v>
      </c>
      <c r="I51" s="23">
        <f t="shared" si="1"/>
        <v>291327.53841767932</v>
      </c>
      <c r="J51" s="23">
        <f>SUM(H51:$H$113)</f>
        <v>135112.99970898623</v>
      </c>
      <c r="K51" s="23">
        <f>SUM(I51:$I$113)</f>
        <v>6404783.2321895817</v>
      </c>
      <c r="L51" s="23">
        <f>SUM(J51:$J$113)</f>
        <v>3935437.4678263343</v>
      </c>
      <c r="M51" s="31">
        <f>SUM(K51:$K$113)</f>
        <v>101242366.48228219</v>
      </c>
      <c r="N51" s="26">
        <f>SUM(BL$3:BL$113)</f>
        <v>32.033495122649875</v>
      </c>
      <c r="O51" s="27">
        <v>49</v>
      </c>
      <c r="P51" s="32">
        <f>PRODUCT($C$3:C51)</f>
        <v>0.9493171212557896</v>
      </c>
      <c r="Q51" s="11">
        <f>PRODUCT($C$4:C52)</f>
        <v>0.94568940527847434</v>
      </c>
      <c r="R51" s="11">
        <f>PRODUCT($C$5:C53)</f>
        <v>0.94164348255908736</v>
      </c>
      <c r="S51" s="11">
        <f>PRODUCT($C$6:C54)</f>
        <v>0.93719565069691568</v>
      </c>
      <c r="T51" s="11">
        <f>PRODUCT($C$7:C55)</f>
        <v>0.93236665917292505</v>
      </c>
      <c r="U51" s="11">
        <f>PRODUCT($C$8:C56)</f>
        <v>0.92718838357344269</v>
      </c>
      <c r="V51" s="11">
        <f>PRODUCT($C$9:C57)</f>
        <v>0.92169007676252168</v>
      </c>
      <c r="W51" s="11">
        <f>PRODUCT($C$10:C58)</f>
        <v>0.91584946521014521</v>
      </c>
      <c r="X51" s="11">
        <f>PRODUCT($C$11:C59)</f>
        <v>0.90962548947467792</v>
      </c>
      <c r="Y51" s="11">
        <f>PRODUCT($C$12:C60)</f>
        <v>0.90292310633611539</v>
      </c>
      <c r="Z51" s="11">
        <f>PRODUCT($C$13:$C61)</f>
        <v>0.89564837729871649</v>
      </c>
      <c r="AA51" s="11">
        <f>PRODUCT($C$14:$C62)</f>
        <v>0.88765835569654161</v>
      </c>
      <c r="AB51" s="11">
        <f>PRODUCT($C$15:$C63)</f>
        <v>0.87901971127275202</v>
      </c>
      <c r="AC51" s="11">
        <f>PRODUCT($C$16:$C64)</f>
        <v>0.86989924119336537</v>
      </c>
      <c r="AD51" s="11">
        <f>PRODUCT($C$17:$C65)</f>
        <v>0.86019258504477081</v>
      </c>
      <c r="AE51" s="11">
        <f>PRODUCT($C$18:$C66)</f>
        <v>0.84978220966161278</v>
      </c>
      <c r="AF51" s="11">
        <f>PRODUCT($C$19:$C67)</f>
        <v>0.83858430680835416</v>
      </c>
      <c r="AG51" s="11">
        <f>PRODUCT($C$20:$C68)</f>
        <v>0.82654225258879332</v>
      </c>
      <c r="AH51" s="11">
        <f>PRODUCT($C$21:$C69)</f>
        <v>0.81362803122698291</v>
      </c>
      <c r="AI51" s="11">
        <f>PRODUCT($C$22:$C70)</f>
        <v>0.79977141593084655</v>
      </c>
      <c r="AJ51" s="11">
        <f>PRODUCT($C$23:$C71)</f>
        <v>0.78485272745842727</v>
      </c>
      <c r="AK51" s="11">
        <f>PRODUCT($C$24:$C72)</f>
        <v>0.76878443942497754</v>
      </c>
      <c r="AL51" s="11">
        <f>PRODUCT($C$25:$C73)</f>
        <v>0.75153565072132844</v>
      </c>
      <c r="AM51" s="11">
        <f>PRODUCT($C$26:$C74)</f>
        <v>0.73306404933094893</v>
      </c>
      <c r="AN51" s="11">
        <f>PRODUCT($C$27:$C75)</f>
        <v>0.7133860790013411</v>
      </c>
      <c r="AO51" s="11">
        <f>PRODUCT($C$28:$C76)</f>
        <v>0.69248722642826666</v>
      </c>
      <c r="AP51" s="11">
        <f>PRODUCT($C$29:$C77)</f>
        <v>0.67038145018052964</v>
      </c>
      <c r="AQ51" s="11">
        <f>PRODUCT($C$30:$C78)</f>
        <v>0.64707564555779162</v>
      </c>
      <c r="AR51" s="11">
        <f>PRODUCT($C$31:$C79)</f>
        <v>0.62260336173942588</v>
      </c>
      <c r="AS51" s="11">
        <f>PRODUCT($C$32:$C80)</f>
        <v>0.59699473741582987</v>
      </c>
      <c r="AT51" s="11">
        <f>PRODUCT($C$33:$C81)</f>
        <v>0.57029111557234891</v>
      </c>
      <c r="AU51" s="11">
        <f>PRODUCT($C$34:$C82)</f>
        <v>0.54253357708391348</v>
      </c>
      <c r="AV51" s="11">
        <f>PRODUCT($C$35:$C83)</f>
        <v>0.51378621753455134</v>
      </c>
      <c r="AW51" s="11">
        <f>PRODUCT($C$36:$C84)</f>
        <v>0.48413998981756345</v>
      </c>
      <c r="AX51" s="11">
        <f>PRODUCT($C$37:$C85)</f>
        <v>0.45374857249435957</v>
      </c>
      <c r="AY51" s="11">
        <f>PRODUCT($C$38:$C86)</f>
        <v>0.42275810967065841</v>
      </c>
      <c r="AZ51" s="11">
        <f>PRODUCT($C$39:$C87)</f>
        <v>0.39139356140222631</v>
      </c>
      <c r="BA51" s="11">
        <f>PRODUCT($C$40:$C88)</f>
        <v>0.35985771054199417</v>
      </c>
      <c r="BB51" s="11">
        <f>PRODUCT($C$41:$C89)</f>
        <v>0.32836801082751804</v>
      </c>
      <c r="BC51" s="11">
        <f>PRODUCT($C$42:$C90)</f>
        <v>0.29716310266617496</v>
      </c>
      <c r="BD51" s="11">
        <f>PRODUCT($C$43:$C91)</f>
        <v>0.26644444589852345</v>
      </c>
      <c r="BE51" s="11">
        <f>PRODUCT($C$44:$C92)</f>
        <v>0.23642221122976528</v>
      </c>
      <c r="BF51" s="11">
        <f>PRODUCT($C$45:$C93)</f>
        <v>0.20724842953908171</v>
      </c>
      <c r="BG51" s="11">
        <f>PRODUCT($C$46:$C94)</f>
        <v>0.17910594753839637</v>
      </c>
      <c r="BH51" s="11">
        <f>PRODUCT($C$47:$C95)</f>
        <v>0.15258759183135037</v>
      </c>
      <c r="BI51" s="11">
        <f>PRODUCT($C$48:$C96)</f>
        <v>0.12795412886817947</v>
      </c>
      <c r="BJ51" s="11">
        <f>PRODUCT($C$49:$C97)</f>
        <v>0.10542969570151864</v>
      </c>
      <c r="BK51" s="11">
        <f>PRODUCT($C$50:$C98)</f>
        <v>8.5191216092022196E-2</v>
      </c>
      <c r="BL51" s="11">
        <f>PRODUCT($C$51:$C99)</f>
        <v>6.7357497129627422E-2</v>
      </c>
      <c r="BM51" s="11">
        <f>PRODUCT($C$52:$C100)</f>
        <v>5.1980540354950512E-2</v>
      </c>
      <c r="BN51" s="11">
        <f>PRODUCT($C$53:$C101)</f>
        <v>3.903949692385799E-2</v>
      </c>
      <c r="BO51" s="11">
        <f>PRODUCT($C$54:$C102)</f>
        <v>2.8438693632811426E-2</v>
      </c>
      <c r="BP51" s="11">
        <f>PRODUCT($C$55:$C103)</f>
        <v>2.0015587351973747E-2</v>
      </c>
      <c r="BQ51" s="11">
        <f>PRODUCT($C$56:$C104)</f>
        <v>1.3549060157762112E-2</v>
      </c>
      <c r="BR51" s="11">
        <f>PRODUCT($C$57:$C105)</f>
        <v>8.7739109967196003E-3</v>
      </c>
      <c r="BS51" s="11">
        <f>PRODUCT($C$58:$C106)</f>
        <v>5.4004241233261054E-3</v>
      </c>
      <c r="BT51" s="11">
        <f>PRODUCT($C$59:$C107)</f>
        <v>3.1351385858039791E-3</v>
      </c>
      <c r="BU51" s="11">
        <f>PRODUCT($C$60:$C108)</f>
        <v>1.700467795578446E-3</v>
      </c>
      <c r="BV51" s="11">
        <f>PRODUCT($C$61:$C109)</f>
        <v>8.5160556333799275E-4</v>
      </c>
      <c r="BW51" s="11">
        <f>PRODUCT($C$62:$C110)</f>
        <v>3.878667392797706E-4</v>
      </c>
      <c r="BX51" s="11">
        <f>PRODUCT($C$63:$C111)</f>
        <v>1.5746834448089665E-4</v>
      </c>
      <c r="BY51" s="11">
        <f>PRODUCT($C$64:$C112)</f>
        <v>5.5415966291945802E-5</v>
      </c>
      <c r="BZ51" s="11">
        <f>PRODUCT($C$65:$C113)</f>
        <v>5.6004687567656972E-6</v>
      </c>
      <c r="CA51" s="11">
        <f>PRODUCT($C$66:$C114)</f>
        <v>5.6646652753987362E-6</v>
      </c>
      <c r="CB51" s="11">
        <f>PRODUCT($C$67:$C115)</f>
        <v>5.7353773158637569E-6</v>
      </c>
      <c r="CC51" s="11">
        <f>PRODUCT($C$68:$C116)</f>
        <v>5.8137637105973658E-6</v>
      </c>
      <c r="CD51" s="11">
        <f>PRODUCT($C$69:$C117)</f>
        <v>5.9008819716743801E-6</v>
      </c>
      <c r="CE51" s="11">
        <f>PRODUCT($C$70:$C118)</f>
        <v>5.997457835711269E-6</v>
      </c>
      <c r="CF51" s="11">
        <f>PRODUCT($C$71:$C119)</f>
        <v>6.1045766739826467E-6</v>
      </c>
      <c r="CG51" s="11">
        <f>PRODUCT($C$72:$C120)</f>
        <v>6.22401426288455E-6</v>
      </c>
      <c r="CH51" s="11">
        <f>PRODUCT($C$73:$C121)</f>
        <v>6.3576722421995339E-6</v>
      </c>
      <c r="CI51" s="11">
        <f>PRODUCT($C$74:$C122)</f>
        <v>6.5073437514196857E-6</v>
      </c>
      <c r="CJ51" s="11">
        <f>PRODUCT($C$75:$C123)</f>
        <v>6.6753277055982986E-6</v>
      </c>
      <c r="CK51" s="11">
        <f>PRODUCT($C$76:$C124)</f>
        <v>6.8638452752362454E-6</v>
      </c>
      <c r="CL51" s="11">
        <f>PRODUCT($C$77:$C125)</f>
        <v>7.0758446570047609E-6</v>
      </c>
      <c r="CM51" s="11">
        <f>PRODUCT($C$78:$C126)</f>
        <v>7.3145748242900084E-6</v>
      </c>
      <c r="CN51" s="11">
        <f>PRODUCT($C$79:$C127)</f>
        <v>7.5840654906206243E-6</v>
      </c>
      <c r="CO51" s="11">
        <f>PRODUCT($C$80:$C128)</f>
        <v>7.8887421222432709E-6</v>
      </c>
      <c r="CP51" s="11">
        <f>PRODUCT($C$81:$C129)</f>
        <v>8.234288265294572E-6</v>
      </c>
      <c r="CQ51" s="11">
        <f>PRODUCT($C$82:$C130)</f>
        <v>8.6276820975939312E-6</v>
      </c>
      <c r="CR51" s="11">
        <f>PRODUCT($C$83:$C131)</f>
        <v>9.0777668560855052E-6</v>
      </c>
      <c r="CS51" s="11">
        <f>PRODUCT($C$84:$C132)</f>
        <v>9.5954185784732677E-6</v>
      </c>
      <c r="CT51" s="11">
        <f>PRODUCT($C$85:$C133)</f>
        <v>1.0194084542588985E-5</v>
      </c>
      <c r="CU51" s="11">
        <f>PRODUCT($C$86:$C134)</f>
        <v>1.0889659356023084E-5</v>
      </c>
      <c r="CV51" s="11">
        <f>PRODUCT($C$87:$C135)</f>
        <v>1.1702812928415968E-5</v>
      </c>
      <c r="CW51" s="11">
        <f>PRODUCT($C$88:$C136)</f>
        <v>1.2658077534063647E-5</v>
      </c>
      <c r="CX51" s="11">
        <f>PRODUCT($C$89:$C137)</f>
        <v>1.3787969959950689E-5</v>
      </c>
      <c r="CY51" s="11">
        <f>PRODUCT($C$90:$C138)</f>
        <v>1.5134775823548738E-5</v>
      </c>
      <c r="CZ51" s="11">
        <f>PRODUCT($C$91:$C139)</f>
        <v>1.6753456231706928E-5</v>
      </c>
      <c r="DA51" s="11">
        <f>PRODUCT($C$92:$C140)</f>
        <v>1.8720175394435894E-5</v>
      </c>
      <c r="DB51" s="11">
        <f>PRODUCT($C$93:$C141)</f>
        <v>2.1140254670417703E-5</v>
      </c>
      <c r="DC51" s="11">
        <f>PRODUCT($C$94:$C142)</f>
        <v>2.4168944915268179E-5</v>
      </c>
      <c r="DD51" s="11">
        <f>PRODUCT($C$95:$C143)</f>
        <v>2.8033058084628931E-5</v>
      </c>
      <c r="DE51" s="11">
        <f>PRODUCT($C$96:$C144)</f>
        <v>3.2990314738494003E-5</v>
      </c>
      <c r="DF51" s="11">
        <f>PRODUCT($C$97:$C145)</f>
        <v>3.9453000239291703E-5</v>
      </c>
      <c r="DG51" s="11">
        <f>PRODUCT($C$98:$C146)</f>
        <v>4.8029650044832439E-5</v>
      </c>
      <c r="DH51" s="11">
        <f>PRODUCT($C$99:$C147)</f>
        <v>5.9639179768216883E-5</v>
      </c>
      <c r="DI51" s="11">
        <f>PRODUCT($C$100:$C148)</f>
        <v>7.5704163466649592E-5</v>
      </c>
      <c r="DJ51" s="11">
        <f>PRODUCT($C$101:$C149)</f>
        <v>9.8487401873043572E-5</v>
      </c>
      <c r="DK51" s="11">
        <f>PRODUCT($C$102:$C150)</f>
        <v>1.3169950041800696E-4</v>
      </c>
      <c r="DL51" s="11">
        <f>PRODUCT($C$103:$C151)</f>
        <v>1.8163135978413629E-4</v>
      </c>
      <c r="DM51" s="11">
        <f>PRODUCT($C$104:$C152)</f>
        <v>2.5935621621224285E-4</v>
      </c>
      <c r="DN51" s="11">
        <f>PRODUCT($C$105:$C153)</f>
        <v>3.8519744956275952E-4</v>
      </c>
      <c r="DO51" s="11">
        <f>PRODUCT($C$106:$C154)</f>
        <v>5.9825846857050299E-4</v>
      </c>
      <c r="DP51" s="11">
        <f>PRODUCT($C$107:$C155)</f>
        <v>9.7791739084463728E-4</v>
      </c>
      <c r="DQ51" s="11">
        <f>PRODUCT($C$108:$C156)</f>
        <v>1.6954787589445141E-3</v>
      </c>
      <c r="DR51" s="11">
        <f>PRODUCT($C$109:$C157)</f>
        <v>3.1477228969299781E-3</v>
      </c>
      <c r="DS51" s="11">
        <f>PRODUCT($C$110:$C158)</f>
        <v>6.33272528104441E-3</v>
      </c>
      <c r="DT51" s="11">
        <f>PRODUCT($C$111:$C159)</f>
        <v>1.4018831343783993E-2</v>
      </c>
      <c r="DU51" s="11">
        <f>PRODUCT($C$112:$C160)</f>
        <v>3.4845219999999989E-2</v>
      </c>
      <c r="DV51" s="11">
        <f>PRODUCT($C$113:$C161)</f>
        <v>9.9999999999999978E-2</v>
      </c>
    </row>
    <row r="52" spans="1:126" ht="16" x14ac:dyDescent="0.2">
      <c r="A52" s="30">
        <v>49</v>
      </c>
      <c r="B52" s="21">
        <f t="shared" si="2"/>
        <v>4.2894000000000005E-3</v>
      </c>
      <c r="C52" s="22">
        <f t="shared" si="3"/>
        <v>0.9957106</v>
      </c>
      <c r="D52" s="21">
        <v>4.7660000000000003E-3</v>
      </c>
      <c r="E52" s="22">
        <f t="shared" si="4"/>
        <v>0.99523399999999995</v>
      </c>
      <c r="F52" s="23">
        <f t="shared" si="5"/>
        <v>4072.0008599145826</v>
      </c>
      <c r="G52" s="23">
        <f t="shared" si="6"/>
        <v>949317.12125578918</v>
      </c>
      <c r="H52" s="23">
        <f t="shared" si="0"/>
        <v>1184.7169211062374</v>
      </c>
      <c r="I52" s="23">
        <f t="shared" si="1"/>
        <v>283101.3298209291</v>
      </c>
      <c r="J52" s="23">
        <f>SUM(H52:$H$113)</f>
        <v>133992.34082974031</v>
      </c>
      <c r="K52" s="23">
        <f>SUM(I52:$I$113)</f>
        <v>6113455.6937719015</v>
      </c>
      <c r="L52" s="23">
        <f>SUM(J52:$J$113)</f>
        <v>3800324.4681173484</v>
      </c>
      <c r="M52" s="31">
        <f>SUM(K52:$K$113)</f>
        <v>94837583.250092626</v>
      </c>
      <c r="N52" s="26">
        <f>SUM(BM$3:BM$113)</f>
        <v>31.160305088827538</v>
      </c>
      <c r="O52" s="27">
        <v>50</v>
      </c>
      <c r="P52" s="32">
        <f>PRODUCT($C$3:C52)</f>
        <v>0.94524512039587505</v>
      </c>
      <c r="Q52" s="11">
        <f>PRODUCT($C$4:C53)</f>
        <v>0.94131805057151507</v>
      </c>
      <c r="R52" s="11">
        <f>PRODUCT($C$5:C54)</f>
        <v>0.93696200782119665</v>
      </c>
      <c r="S52" s="11">
        <f>PRODUCT($C$6:C55)</f>
        <v>0.93218624622437563</v>
      </c>
      <c r="T52" s="11">
        <f>PRODUCT($C$7:C56)</f>
        <v>0.92703734458575848</v>
      </c>
      <c r="U52" s="11">
        <f>PRODUCT($C$8:C57)</f>
        <v>0.92155237626505315</v>
      </c>
      <c r="V52" s="11">
        <f>PRODUCT($C$9:C58)</f>
        <v>0.91572664979686047</v>
      </c>
      <c r="W52" s="11">
        <f>PRODUCT($C$10:C59)</f>
        <v>0.90951169532594445</v>
      </c>
      <c r="X52" s="11">
        <f>PRODUCT($C$11:C60)</f>
        <v>0.90281421380949145</v>
      </c>
      <c r="Y52" s="11">
        <f>PRODUCT($C$12:C61)</f>
        <v>0.89554116818795393</v>
      </c>
      <c r="Z52" s="11">
        <f>PRODUCT($C$13:$C62)</f>
        <v>0.88755529856144522</v>
      </c>
      <c r="AA52" s="11">
        <f>PRODUCT($C$14:$C63)</f>
        <v>0.87891607484879308</v>
      </c>
      <c r="AB52" s="11">
        <f>PRODUCT($C$15:$C64)</f>
        <v>0.8697794560678529</v>
      </c>
      <c r="AC52" s="11">
        <f>PRODUCT($C$16:$C65)</f>
        <v>0.86004084707276918</v>
      </c>
      <c r="AD52" s="11">
        <f>PRODUCT($C$17:$C66)</f>
        <v>0.84958718464449534</v>
      </c>
      <c r="AE52" s="11">
        <f>PRODUCT($C$18:$C67)</f>
        <v>0.83832468110696623</v>
      </c>
      <c r="AF52" s="11">
        <f>PRODUCT($C$19:$C68)</f>
        <v>0.82620378353635837</v>
      </c>
      <c r="AG52" s="11">
        <f>PRODUCT($C$20:$C69)</f>
        <v>0.81323260800380648</v>
      </c>
      <c r="AH52" s="11">
        <f>PRODUCT($C$21:$C70)</f>
        <v>0.79935105607463364</v>
      </c>
      <c r="AI52" s="11">
        <f>PRODUCT($C$22:$C71)</f>
        <v>0.78442396241341672</v>
      </c>
      <c r="AJ52" s="11">
        <f>PRODUCT($C$23:$C72)</f>
        <v>0.76835269008379603</v>
      </c>
      <c r="AK52" s="11">
        <f>PRODUCT($C$24:$C73)</f>
        <v>0.75110208980442728</v>
      </c>
      <c r="AL52" s="11">
        <f>PRODUCT($C$25:$C74)</f>
        <v>0.7326233312244913</v>
      </c>
      <c r="AM52" s="11">
        <f>PRODUCT($C$26:$C75)</f>
        <v>0.71293022529685957</v>
      </c>
      <c r="AN52" s="11">
        <f>PRODUCT($C$27:$C76)</f>
        <v>0.69201231868838187</v>
      </c>
      <c r="AO52" s="11">
        <f>PRODUCT($C$28:$C77)</f>
        <v>0.66988610532699144</v>
      </c>
      <c r="AP52" s="11">
        <f>PRODUCT($C$29:$C78)</f>
        <v>0.64656024980610471</v>
      </c>
      <c r="AQ52" s="11">
        <f>PRODUCT($C$30:$C79)</f>
        <v>0.6220844840977523</v>
      </c>
      <c r="AR52" s="11">
        <f>PRODUCT($C$31:$C80)</f>
        <v>0.59647624748638417</v>
      </c>
      <c r="AS52" s="11">
        <f>PRODUCT($C$32:$C81)</f>
        <v>0.56977374747230147</v>
      </c>
      <c r="AT52" s="11">
        <f>PRODUCT($C$33:$C82)</f>
        <v>0.54201551177115626</v>
      </c>
      <c r="AU52" s="11">
        <f>PRODUCT($C$34:$C83)</f>
        <v>0.51326508417410588</v>
      </c>
      <c r="AV52" s="11">
        <f>PRODUCT($C$35:$C84)</f>
        <v>0.48361319709464329</v>
      </c>
      <c r="AW52" s="11">
        <f>PRODUCT($C$36:$C85)</f>
        <v>0.45321564479596455</v>
      </c>
      <c r="AX52" s="11">
        <f>PRODUCT($C$37:$C86)</f>
        <v>0.4222204881825905</v>
      </c>
      <c r="AY52" s="11">
        <f>PRODUCT($C$38:$C87)</f>
        <v>0.39085390795976477</v>
      </c>
      <c r="AZ52" s="11">
        <f>PRODUCT($C$39:$C88)</f>
        <v>0.35931975925050508</v>
      </c>
      <c r="BA52" s="11">
        <f>PRODUCT($C$40:$C89)</f>
        <v>0.32783487252513849</v>
      </c>
      <c r="BB52" s="11">
        <f>PRODUCT($C$41:$C90)</f>
        <v>0.29664184886778816</v>
      </c>
      <c r="BC52" s="11">
        <f>PRODUCT($C$42:$C91)</f>
        <v>0.26594350369578984</v>
      </c>
      <c r="BD52" s="11">
        <f>PRODUCT($C$43:$C92)</f>
        <v>0.23594260513206441</v>
      </c>
      <c r="BE52" s="11">
        <f>PRODUCT($C$44:$C93)</f>
        <v>0.20679536374726634</v>
      </c>
      <c r="BF52" s="11">
        <f>PRODUCT($C$45:$C94)</f>
        <v>0.17868103658845627</v>
      </c>
      <c r="BG52" s="11">
        <f>PRODUCT($C$46:$C95)</f>
        <v>0.15219277143748677</v>
      </c>
      <c r="BH52" s="11">
        <f>PRODUCT($C$47:$C96)</f>
        <v>0.12759264565871398</v>
      </c>
      <c r="BI52" s="11">
        <f>PRODUCT($C$48:$C97)</f>
        <v>0.10510537287160154</v>
      </c>
      <c r="BJ52" s="11">
        <f>PRODUCT($C$49:$C98)</f>
        <v>8.4906455933113051E-2</v>
      </c>
      <c r="BK52" s="11">
        <f>PRODUCT($C$50:$C99)</f>
        <v>6.7113009622296008E-2</v>
      </c>
      <c r="BL52" s="11">
        <f>PRODUCT($C$51:$C100)</f>
        <v>5.1775586282385017E-2</v>
      </c>
      <c r="BM52" s="11">
        <f>PRODUCT($C$52:$C101)</f>
        <v>3.8872040905752775E-2</v>
      </c>
      <c r="BN52" s="11">
        <f>PRODUCT($C$53:$C102)</f>
        <v>2.8307238615363117E-2</v>
      </c>
      <c r="BO52" s="11">
        <f>PRODUCT($C$54:$C103)</f>
        <v>1.9916077857894694E-2</v>
      </c>
      <c r="BP52" s="11">
        <f>PRODUCT($C$55:$C104)</f>
        <v>1.3476639076312857E-2</v>
      </c>
      <c r="BQ52" s="11">
        <f>PRODUCT($C$56:$C105)</f>
        <v>8.7237601988534395E-3</v>
      </c>
      <c r="BR52" s="11">
        <f>PRODUCT($C$57:$C106)</f>
        <v>5.3675971052500569E-3</v>
      </c>
      <c r="BS52" s="11">
        <f>PRODUCT($C$58:$C107)</f>
        <v>3.1148539256399695E-3</v>
      </c>
      <c r="BT52" s="11">
        <f>PRODUCT($C$59:$C108)</f>
        <v>1.6887003883862637E-3</v>
      </c>
      <c r="BU52" s="11">
        <f>PRODUCT($C$60:$C109)</f>
        <v>8.4522874087971734E-4</v>
      </c>
      <c r="BV52" s="11">
        <f>PRODUCT($C$61:$C110)</f>
        <v>3.8469569596611514E-4</v>
      </c>
      <c r="BW52" s="11">
        <f>PRODUCT($C$62:$C111)</f>
        <v>1.560454605201673E-4</v>
      </c>
      <c r="BX52" s="11">
        <f>PRODUCT($C$63:$C112)</f>
        <v>5.4870191064726298E-5</v>
      </c>
      <c r="BY52" s="11">
        <f>PRODUCT($C$64:$C113)</f>
        <v>5.5415966291945787E-6</v>
      </c>
      <c r="BZ52" s="11">
        <f>PRODUCT($C$65:$C114)</f>
        <v>5.6004687567656972E-6</v>
      </c>
      <c r="CA52" s="11">
        <f>PRODUCT($C$66:$C115)</f>
        <v>5.6646652753987362E-6</v>
      </c>
      <c r="CB52" s="11">
        <f>PRODUCT($C$67:$C116)</f>
        <v>5.7353773158637569E-6</v>
      </c>
      <c r="CC52" s="11">
        <f>PRODUCT($C$68:$C117)</f>
        <v>5.8137637105973658E-6</v>
      </c>
      <c r="CD52" s="11">
        <f>PRODUCT($C$69:$C118)</f>
        <v>5.9008819716743801E-6</v>
      </c>
      <c r="CE52" s="11">
        <f>PRODUCT($C$70:$C119)</f>
        <v>5.997457835711269E-6</v>
      </c>
      <c r="CF52" s="11">
        <f>PRODUCT($C$71:$C120)</f>
        <v>6.1045766739826467E-6</v>
      </c>
      <c r="CG52" s="11">
        <f>PRODUCT($C$72:$C121)</f>
        <v>6.22401426288455E-6</v>
      </c>
      <c r="CH52" s="11">
        <f>PRODUCT($C$73:$C122)</f>
        <v>6.3576722421995339E-6</v>
      </c>
      <c r="CI52" s="11">
        <f>PRODUCT($C$74:$C123)</f>
        <v>6.5073437514196857E-6</v>
      </c>
      <c r="CJ52" s="11">
        <f>PRODUCT($C$75:$C124)</f>
        <v>6.6753277055982986E-6</v>
      </c>
      <c r="CK52" s="11">
        <f>PRODUCT($C$76:$C125)</f>
        <v>6.8638452752362454E-6</v>
      </c>
      <c r="CL52" s="11">
        <f>PRODUCT($C$77:$C126)</f>
        <v>7.0758446570047609E-6</v>
      </c>
      <c r="CM52" s="11">
        <f>PRODUCT($C$78:$C127)</f>
        <v>7.3145748242900084E-6</v>
      </c>
      <c r="CN52" s="11">
        <f>PRODUCT($C$79:$C128)</f>
        <v>7.5840654906206243E-6</v>
      </c>
      <c r="CO52" s="11">
        <f>PRODUCT($C$80:$C129)</f>
        <v>7.8887421222432709E-6</v>
      </c>
      <c r="CP52" s="11">
        <f>PRODUCT($C$81:$C130)</f>
        <v>8.234288265294572E-6</v>
      </c>
      <c r="CQ52" s="11">
        <f>PRODUCT($C$82:$C131)</f>
        <v>8.6276820975939312E-6</v>
      </c>
      <c r="CR52" s="11">
        <f>PRODUCT($C$83:$C132)</f>
        <v>9.0777668560855052E-6</v>
      </c>
      <c r="CS52" s="11">
        <f>PRODUCT($C$84:$C133)</f>
        <v>9.5954185784732677E-6</v>
      </c>
      <c r="CT52" s="11">
        <f>PRODUCT($C$85:$C134)</f>
        <v>1.0194084542588985E-5</v>
      </c>
      <c r="CU52" s="11">
        <f>PRODUCT($C$86:$C135)</f>
        <v>1.0889659356023084E-5</v>
      </c>
      <c r="CV52" s="11">
        <f>PRODUCT($C$87:$C136)</f>
        <v>1.1702812928415968E-5</v>
      </c>
      <c r="CW52" s="11">
        <f>PRODUCT($C$88:$C137)</f>
        <v>1.2658077534063647E-5</v>
      </c>
      <c r="CX52" s="11">
        <f>PRODUCT($C$89:$C138)</f>
        <v>1.3787969959950689E-5</v>
      </c>
      <c r="CY52" s="11">
        <f>PRODUCT($C$90:$C139)</f>
        <v>1.5134775823548738E-5</v>
      </c>
      <c r="CZ52" s="11">
        <f>PRODUCT($C$91:$C140)</f>
        <v>1.6753456231706928E-5</v>
      </c>
      <c r="DA52" s="11">
        <f>PRODUCT($C$92:$C141)</f>
        <v>1.8720175394435894E-5</v>
      </c>
      <c r="DB52" s="11">
        <f>PRODUCT($C$93:$C142)</f>
        <v>2.1140254670417703E-5</v>
      </c>
      <c r="DC52" s="11">
        <f>PRODUCT($C$94:$C143)</f>
        <v>2.4168944915268179E-5</v>
      </c>
      <c r="DD52" s="11">
        <f>PRODUCT($C$95:$C144)</f>
        <v>2.8033058084628931E-5</v>
      </c>
      <c r="DE52" s="11">
        <f>PRODUCT($C$96:$C145)</f>
        <v>3.2990314738494003E-5</v>
      </c>
      <c r="DF52" s="11">
        <f>PRODUCT($C$97:$C146)</f>
        <v>3.9453000239291703E-5</v>
      </c>
      <c r="DG52" s="11">
        <f>PRODUCT($C$98:$C147)</f>
        <v>4.8029650044832439E-5</v>
      </c>
      <c r="DH52" s="11">
        <f>PRODUCT($C$99:$C148)</f>
        <v>5.9639179768216883E-5</v>
      </c>
      <c r="DI52" s="11">
        <f>PRODUCT($C$100:$C149)</f>
        <v>7.5704163466649592E-5</v>
      </c>
      <c r="DJ52" s="11">
        <f>PRODUCT($C$101:$C150)</f>
        <v>9.8487401873043572E-5</v>
      </c>
      <c r="DK52" s="11">
        <f>PRODUCT($C$102:$C151)</f>
        <v>1.3169950041800696E-4</v>
      </c>
      <c r="DL52" s="11">
        <f>PRODUCT($C$103:$C152)</f>
        <v>1.8163135978413629E-4</v>
      </c>
      <c r="DM52" s="11">
        <f>PRODUCT($C$104:$C153)</f>
        <v>2.5935621621224285E-4</v>
      </c>
      <c r="DN52" s="11">
        <f>PRODUCT($C$105:$C154)</f>
        <v>3.8519744956275952E-4</v>
      </c>
      <c r="DO52" s="11">
        <f>PRODUCT($C$106:$C155)</f>
        <v>5.9825846857050299E-4</v>
      </c>
      <c r="DP52" s="11">
        <f>PRODUCT($C$107:$C156)</f>
        <v>9.7791739084463728E-4</v>
      </c>
      <c r="DQ52" s="11">
        <f>PRODUCT($C$108:$C157)</f>
        <v>1.6954787589445141E-3</v>
      </c>
      <c r="DR52" s="11">
        <f>PRODUCT($C$109:$C158)</f>
        <v>3.1477228969299781E-3</v>
      </c>
      <c r="DS52" s="11">
        <f>PRODUCT($C$110:$C159)</f>
        <v>6.33272528104441E-3</v>
      </c>
      <c r="DT52" s="11">
        <f>PRODUCT($C$111:$C160)</f>
        <v>1.4018831343783993E-2</v>
      </c>
      <c r="DU52" s="11">
        <f>PRODUCT($C$112:$C161)</f>
        <v>3.4845219999999989E-2</v>
      </c>
      <c r="DV52" s="11">
        <f>PRODUCT($C$113:$C162)</f>
        <v>9.9999999999999978E-2</v>
      </c>
    </row>
    <row r="53" spans="1:126" ht="16" x14ac:dyDescent="0.2">
      <c r="A53" s="30">
        <v>50</v>
      </c>
      <c r="B53" s="21">
        <f t="shared" si="2"/>
        <v>4.6224000000000005E-3</v>
      </c>
      <c r="C53" s="22">
        <f t="shared" si="3"/>
        <v>0.99537759999999997</v>
      </c>
      <c r="D53" s="21">
        <v>5.1359999999999999E-3</v>
      </c>
      <c r="E53" s="22">
        <f t="shared" si="4"/>
        <v>0.99486399999999997</v>
      </c>
      <c r="F53" s="23">
        <f t="shared" si="5"/>
        <v>4369.3010445178916</v>
      </c>
      <c r="G53" s="23">
        <f t="shared" si="6"/>
        <v>945245.1203958746</v>
      </c>
      <c r="H53" s="23">
        <f t="shared" si="0"/>
        <v>1240.2088714629274</v>
      </c>
      <c r="I53" s="23">
        <f t="shared" si="1"/>
        <v>275011.70241638552</v>
      </c>
      <c r="J53" s="23">
        <f>SUM(H53:$H$113)</f>
        <v>132807.62390863409</v>
      </c>
      <c r="K53" s="23">
        <f>SUM(I53:$I$113)</f>
        <v>5830354.3639509724</v>
      </c>
      <c r="L53" s="23">
        <f>SUM(J53:$J$113)</f>
        <v>3666332.1272876081</v>
      </c>
      <c r="M53" s="31">
        <f>SUM(K53:$K$113)</f>
        <v>88724127.556320712</v>
      </c>
      <c r="N53" s="26">
        <f>SUM(BN$3:BN$113)</f>
        <v>30.294545029706207</v>
      </c>
      <c r="O53" s="27">
        <v>51</v>
      </c>
      <c r="P53" s="32">
        <f>PRODUCT($C$3:C53)</f>
        <v>0.94087581935135711</v>
      </c>
      <c r="Q53" s="11">
        <f>PRODUCT($C$4:C54)</f>
        <v>0.93663819375129376</v>
      </c>
      <c r="R53" s="11">
        <f>PRODUCT($C$5:C55)</f>
        <v>0.9319538521931916</v>
      </c>
      <c r="S53" s="11">
        <f>PRODUCT($C$6:C56)</f>
        <v>0.92685796285958177</v>
      </c>
      <c r="T53" s="11">
        <f>PRODUCT($C$7:C57)</f>
        <v>0.9214022553829595</v>
      </c>
      <c r="U53" s="11">
        <f>PRODUCT($C$8:C58)</f>
        <v>0.91558984023538059</v>
      </c>
      <c r="V53" s="11">
        <f>PRODUCT($C$9:C59)</f>
        <v>0.90938972980760124</v>
      </c>
      <c r="W53" s="11">
        <f>PRODUCT($C$10:C60)</f>
        <v>0.90270127175134374</v>
      </c>
      <c r="X53" s="11">
        <f>PRODUCT($C$11:C61)</f>
        <v>0.89543316592307065</v>
      </c>
      <c r="Y53" s="11">
        <f>PRODUCT($C$12:C62)</f>
        <v>0.88744905819220754</v>
      </c>
      <c r="Z53" s="11">
        <f>PRODUCT($C$13:$C63)</f>
        <v>0.87881403269250302</v>
      </c>
      <c r="AA53" s="11">
        <f>PRODUCT($C$14:$C64)</f>
        <v>0.86967690906998263</v>
      </c>
      <c r="AB53" s="11">
        <f>PRODUCT($C$15:$C65)</f>
        <v>0.85992241944812708</v>
      </c>
      <c r="AC53" s="11">
        <f>PRODUCT($C$16:$C66)</f>
        <v>0.8494373174651243</v>
      </c>
      <c r="AD53" s="11">
        <f>PRODUCT($C$17:$C67)</f>
        <v>0.83813228559265207</v>
      </c>
      <c r="AE53" s="11">
        <f>PRODUCT($C$18:$C68)</f>
        <v>0.82594799084497539</v>
      </c>
      <c r="AF53" s="11">
        <f>PRODUCT($C$19:$C69)</f>
        <v>0.81289958925082917</v>
      </c>
      <c r="AG53" s="11">
        <f>PRODUCT($C$20:$C70)</f>
        <v>0.79896257146138128</v>
      </c>
      <c r="AH53" s="11">
        <f>PRODUCT($C$21:$C71)</f>
        <v>0.78401166917877263</v>
      </c>
      <c r="AI53" s="11">
        <f>PRODUCT($C$22:$C72)</f>
        <v>0.76793293900920323</v>
      </c>
      <c r="AJ53" s="11">
        <f>PRODUCT($C$23:$C73)</f>
        <v>0.7506802708707927</v>
      </c>
      <c r="AK53" s="11">
        <f>PRODUCT($C$24:$C74)</f>
        <v>0.73220068082470779</v>
      </c>
      <c r="AL53" s="11">
        <f>PRODUCT($C$25:$C75)</f>
        <v>0.71250161164541126</v>
      </c>
      <c r="AM53" s="11">
        <f>PRODUCT($C$26:$C76)</f>
        <v>0.69157012281674035</v>
      </c>
      <c r="AN53" s="11">
        <f>PRODUCT($C$27:$C77)</f>
        <v>0.66942669743595795</v>
      </c>
      <c r="AO53" s="11">
        <f>PRODUCT($C$28:$C78)</f>
        <v>0.64608250643752319</v>
      </c>
      <c r="AP53" s="11">
        <f>PRODUCT($C$29:$C79)</f>
        <v>0.62158899380616828</v>
      </c>
      <c r="AQ53" s="11">
        <f>PRODUCT($C$30:$C80)</f>
        <v>0.59597914418172904</v>
      </c>
      <c r="AR53" s="11">
        <f>PRODUCT($C$31:$C81)</f>
        <v>0.56927889897262174</v>
      </c>
      <c r="AS53" s="11">
        <f>PRODUCT($C$32:$C82)</f>
        <v>0.54152379529887729</v>
      </c>
      <c r="AT53" s="11">
        <f>PRODUCT($C$33:$C83)</f>
        <v>0.51277496734522832</v>
      </c>
      <c r="AU53" s="11">
        <f>PRODUCT($C$34:$C84)</f>
        <v>0.48312266822882999</v>
      </c>
      <c r="AV53" s="11">
        <f>PRODUCT($C$35:$C85)</f>
        <v>0.45272250085286236</v>
      </c>
      <c r="AW53" s="11">
        <f>PRODUCT($C$36:$C86)</f>
        <v>0.42172459021921965</v>
      </c>
      <c r="AX53" s="11">
        <f>PRODUCT($C$37:$C87)</f>
        <v>0.39035685904501255</v>
      </c>
      <c r="AY53" s="11">
        <f>PRODUCT($C$38:$C88)</f>
        <v>0.35882432916645035</v>
      </c>
      <c r="AZ53" s="11">
        <f>PRODUCT($C$39:$C89)</f>
        <v>0.32734479217420076</v>
      </c>
      <c r="BA53" s="11">
        <f>PRODUCT($C$40:$C90)</f>
        <v>0.29616022116196639</v>
      </c>
      <c r="BB53" s="11">
        <f>PRODUCT($C$41:$C91)</f>
        <v>0.26547701219595699</v>
      </c>
      <c r="BC53" s="11">
        <f>PRODUCT($C$42:$C92)</f>
        <v>0.23549900944015581</v>
      </c>
      <c r="BD53" s="11">
        <f>PRODUCT($C$43:$C93)</f>
        <v>0.20637585867236849</v>
      </c>
      <c r="BE53" s="11">
        <f>PRODUCT($C$44:$C94)</f>
        <v>0.17829042197437026</v>
      </c>
      <c r="BF53" s="11">
        <f>PRODUCT($C$45:$C95)</f>
        <v>0.15183170930652848</v>
      </c>
      <c r="BG53" s="11">
        <f>PRODUCT($C$46:$C96)</f>
        <v>0.12726249968807207</v>
      </c>
      <c r="BH53" s="11">
        <f>PRODUCT($C$47:$C97)</f>
        <v>0.10480843968270198</v>
      </c>
      <c r="BI53" s="11">
        <f>PRODUCT($C$48:$C98)</f>
        <v>8.4645266693371538E-2</v>
      </c>
      <c r="BJ53" s="11">
        <f>PRODUCT($C$49:$C99)</f>
        <v>6.6888677676332553E-2</v>
      </c>
      <c r="BK53" s="11">
        <f>PRODUCT($C$50:$C100)</f>
        <v>5.1587656436855839E-2</v>
      </c>
      <c r="BL53" s="11">
        <f>PRODUCT($C$51:$C101)</f>
        <v>3.8718772335665515E-2</v>
      </c>
      <c r="BM53" s="11">
        <f>PRODUCT($C$52:$C102)</f>
        <v>2.8185817546046363E-2</v>
      </c>
      <c r="BN53" s="11">
        <f>PRODUCT($C$53:$C103)</f>
        <v>1.982401777960436E-2</v>
      </c>
      <c r="BO53" s="11">
        <f>PRODUCT($C$54:$C104)</f>
        <v>1.3409638617481075E-2</v>
      </c>
      <c r="BP53" s="11">
        <f>PRODUCT($C$55:$C105)</f>
        <v>8.6771308282145472E-3</v>
      </c>
      <c r="BQ53" s="11">
        <f>PRODUCT($C$56:$C106)</f>
        <v>5.3369164569561514E-3</v>
      </c>
      <c r="BR53" s="11">
        <f>PRODUCT($C$57:$C107)</f>
        <v>3.095919974567575E-3</v>
      </c>
      <c r="BS53" s="11">
        <f>PRODUCT($C$58:$C108)</f>
        <v>1.6777743280033662E-3</v>
      </c>
      <c r="BT53" s="11">
        <f>PRODUCT($C$59:$C109)</f>
        <v>8.393796734699556E-4</v>
      </c>
      <c r="BU53" s="11">
        <f>PRODUCT($C$60:$C110)</f>
        <v>3.8181509459472065E-4</v>
      </c>
      <c r="BV53" s="11">
        <f>PRODUCT($C$61:$C111)</f>
        <v>1.5476969525313872E-4</v>
      </c>
      <c r="BW53" s="11">
        <f>PRODUCT($C$62:$C112)</f>
        <v>5.4374384018265441E-5</v>
      </c>
      <c r="BX53" s="11">
        <f>PRODUCT($C$63:$C113)</f>
        <v>5.4870191064726289E-6</v>
      </c>
      <c r="BY53" s="11">
        <f>PRODUCT($C$64:$C114)</f>
        <v>5.5415966291945787E-6</v>
      </c>
      <c r="BZ53" s="11">
        <f>PRODUCT($C$65:$C115)</f>
        <v>5.6004687567656972E-6</v>
      </c>
      <c r="CA53" s="11">
        <f>PRODUCT($C$66:$C116)</f>
        <v>5.6646652753987362E-6</v>
      </c>
      <c r="CB53" s="11">
        <f>PRODUCT($C$67:$C117)</f>
        <v>5.7353773158637569E-6</v>
      </c>
      <c r="CC53" s="11">
        <f>PRODUCT($C$68:$C118)</f>
        <v>5.8137637105973658E-6</v>
      </c>
      <c r="CD53" s="11">
        <f>PRODUCT($C$69:$C119)</f>
        <v>5.9008819716743801E-6</v>
      </c>
      <c r="CE53" s="11">
        <f>PRODUCT($C$70:$C120)</f>
        <v>5.997457835711269E-6</v>
      </c>
      <c r="CF53" s="11">
        <f>PRODUCT($C$71:$C121)</f>
        <v>6.1045766739826467E-6</v>
      </c>
      <c r="CG53" s="11">
        <f>PRODUCT($C$72:$C122)</f>
        <v>6.22401426288455E-6</v>
      </c>
      <c r="CH53" s="11">
        <f>PRODUCT($C$73:$C123)</f>
        <v>6.3576722421995339E-6</v>
      </c>
      <c r="CI53" s="11">
        <f>PRODUCT($C$74:$C124)</f>
        <v>6.5073437514196857E-6</v>
      </c>
      <c r="CJ53" s="11">
        <f>PRODUCT($C$75:$C125)</f>
        <v>6.6753277055982986E-6</v>
      </c>
      <c r="CK53" s="11">
        <f>PRODUCT($C$76:$C126)</f>
        <v>6.8638452752362454E-6</v>
      </c>
      <c r="CL53" s="11">
        <f>PRODUCT($C$77:$C127)</f>
        <v>7.0758446570047609E-6</v>
      </c>
      <c r="CM53" s="11">
        <f>PRODUCT($C$78:$C128)</f>
        <v>7.3145748242900084E-6</v>
      </c>
      <c r="CN53" s="11">
        <f>PRODUCT($C$79:$C129)</f>
        <v>7.5840654906206243E-6</v>
      </c>
      <c r="CO53" s="11">
        <f>PRODUCT($C$80:$C130)</f>
        <v>7.8887421222432709E-6</v>
      </c>
      <c r="CP53" s="11">
        <f>PRODUCT($C$81:$C131)</f>
        <v>8.234288265294572E-6</v>
      </c>
      <c r="CQ53" s="11">
        <f>PRODUCT($C$82:$C132)</f>
        <v>8.6276820975939312E-6</v>
      </c>
      <c r="CR53" s="11">
        <f>PRODUCT($C$83:$C133)</f>
        <v>9.0777668560855052E-6</v>
      </c>
      <c r="CS53" s="11">
        <f>PRODUCT($C$84:$C134)</f>
        <v>9.5954185784732677E-6</v>
      </c>
      <c r="CT53" s="11">
        <f>PRODUCT($C$85:$C135)</f>
        <v>1.0194084542588985E-5</v>
      </c>
      <c r="CU53" s="11">
        <f>PRODUCT($C$86:$C136)</f>
        <v>1.0889659356023084E-5</v>
      </c>
      <c r="CV53" s="11">
        <f>PRODUCT($C$87:$C137)</f>
        <v>1.1702812928415968E-5</v>
      </c>
      <c r="CW53" s="11">
        <f>PRODUCT($C$88:$C138)</f>
        <v>1.2658077534063647E-5</v>
      </c>
      <c r="CX53" s="11">
        <f>PRODUCT($C$89:$C139)</f>
        <v>1.3787969959950689E-5</v>
      </c>
      <c r="CY53" s="11">
        <f>PRODUCT($C$90:$C140)</f>
        <v>1.5134775823548738E-5</v>
      </c>
      <c r="CZ53" s="11">
        <f>PRODUCT($C$91:$C141)</f>
        <v>1.6753456231706928E-5</v>
      </c>
      <c r="DA53" s="11">
        <f>PRODUCT($C$92:$C142)</f>
        <v>1.8720175394435894E-5</v>
      </c>
      <c r="DB53" s="11">
        <f>PRODUCT($C$93:$C143)</f>
        <v>2.1140254670417703E-5</v>
      </c>
      <c r="DC53" s="11">
        <f>PRODUCT($C$94:$C144)</f>
        <v>2.4168944915268179E-5</v>
      </c>
      <c r="DD53" s="11">
        <f>PRODUCT($C$95:$C145)</f>
        <v>2.8033058084628931E-5</v>
      </c>
      <c r="DE53" s="11">
        <f>PRODUCT($C$96:$C146)</f>
        <v>3.2990314738494003E-5</v>
      </c>
      <c r="DF53" s="11">
        <f>PRODUCT($C$97:$C147)</f>
        <v>3.9453000239291703E-5</v>
      </c>
      <c r="DG53" s="11">
        <f>PRODUCT($C$98:$C148)</f>
        <v>4.8029650044832439E-5</v>
      </c>
      <c r="DH53" s="11">
        <f>PRODUCT($C$99:$C149)</f>
        <v>5.9639179768216883E-5</v>
      </c>
      <c r="DI53" s="11">
        <f>PRODUCT($C$100:$C150)</f>
        <v>7.5704163466649592E-5</v>
      </c>
      <c r="DJ53" s="11">
        <f>PRODUCT($C$101:$C151)</f>
        <v>9.8487401873043572E-5</v>
      </c>
      <c r="DK53" s="11">
        <f>PRODUCT($C$102:$C152)</f>
        <v>1.3169950041800696E-4</v>
      </c>
      <c r="DL53" s="11">
        <f>PRODUCT($C$103:$C153)</f>
        <v>1.8163135978413629E-4</v>
      </c>
      <c r="DM53" s="11">
        <f>PRODUCT($C$104:$C154)</f>
        <v>2.5935621621224285E-4</v>
      </c>
      <c r="DN53" s="11">
        <f>PRODUCT($C$105:$C155)</f>
        <v>3.8519744956275952E-4</v>
      </c>
      <c r="DO53" s="11">
        <f>PRODUCT($C$106:$C156)</f>
        <v>5.9825846857050299E-4</v>
      </c>
      <c r="DP53" s="11">
        <f>PRODUCT($C$107:$C157)</f>
        <v>9.7791739084463728E-4</v>
      </c>
      <c r="DQ53" s="11">
        <f>PRODUCT($C$108:$C158)</f>
        <v>1.6954787589445141E-3</v>
      </c>
      <c r="DR53" s="11">
        <f>PRODUCT($C$109:$C159)</f>
        <v>3.1477228969299781E-3</v>
      </c>
      <c r="DS53" s="11">
        <f>PRODUCT($C$110:$C160)</f>
        <v>6.33272528104441E-3</v>
      </c>
      <c r="DT53" s="11">
        <f>PRODUCT($C$111:$C161)</f>
        <v>1.4018831343783993E-2</v>
      </c>
      <c r="DU53" s="11">
        <f>PRODUCT($C$112:$C162)</f>
        <v>3.4845219999999989E-2</v>
      </c>
      <c r="DV53" s="11">
        <f>PRODUCT($C$113:$C163)</f>
        <v>9.9999999999999978E-2</v>
      </c>
    </row>
    <row r="54" spans="1:126" ht="16" x14ac:dyDescent="0.2">
      <c r="A54" s="30">
        <v>51</v>
      </c>
      <c r="B54" s="21">
        <f t="shared" si="2"/>
        <v>4.9716000000000005E-3</v>
      </c>
      <c r="C54" s="22">
        <f t="shared" si="3"/>
        <v>0.99502840000000004</v>
      </c>
      <c r="D54" s="21">
        <v>5.5240000000000003E-3</v>
      </c>
      <c r="E54" s="22">
        <f t="shared" si="4"/>
        <v>0.99447600000000003</v>
      </c>
      <c r="F54" s="23">
        <f t="shared" si="5"/>
        <v>4677.6582234872058</v>
      </c>
      <c r="G54" s="23">
        <f t="shared" si="6"/>
        <v>940875.81935135671</v>
      </c>
      <c r="H54" s="23">
        <f t="shared" si="0"/>
        <v>1295.3510641259281</v>
      </c>
      <c r="I54" s="23">
        <f t="shared" si="1"/>
        <v>267063.89104696194</v>
      </c>
      <c r="J54" s="23">
        <f>SUM(H54:$H$113)</f>
        <v>131567.41503717116</v>
      </c>
      <c r="K54" s="23">
        <f>SUM(I54:$I$113)</f>
        <v>5555342.661534586</v>
      </c>
      <c r="L54" s="23">
        <f>SUM(J54:$J$113)</f>
        <v>3533524.5033789738</v>
      </c>
      <c r="M54" s="31">
        <f>SUM(K54:$K$113)</f>
        <v>82893773.192369744</v>
      </c>
      <c r="N54" s="26">
        <f>SUM(BO$3:BO$113)</f>
        <v>29.435233996815327</v>
      </c>
      <c r="O54" s="27">
        <v>52</v>
      </c>
      <c r="P54" s="32">
        <f>PRODUCT($C$3:C54)</f>
        <v>0.93619816112786991</v>
      </c>
      <c r="Q54" s="11">
        <f>PRODUCT($C$4:C55)</f>
        <v>0.93163176894187372</v>
      </c>
      <c r="R54" s="11">
        <f>PRODUCT($C$5:C56)</f>
        <v>0.92662689716944058</v>
      </c>
      <c r="S54" s="11">
        <f>PRODUCT($C$6:C57)</f>
        <v>0.9212239640465435</v>
      </c>
      <c r="T54" s="11">
        <f>PRODUCT($C$7:C58)</f>
        <v>0.91544069065040623</v>
      </c>
      <c r="U54" s="11">
        <f>PRODUCT($C$8:C59)</f>
        <v>0.90925386698196775</v>
      </c>
      <c r="V54" s="11">
        <f>PRODUCT($C$9:C60)</f>
        <v>0.90258021951080192</v>
      </c>
      <c r="W54" s="11">
        <f>PRODUCT($C$10:C61)</f>
        <v>0.89532114723401346</v>
      </c>
      <c r="X54" s="11">
        <f>PRODUCT($C$11:C62)</f>
        <v>0.88734203183578975</v>
      </c>
      <c r="Y54" s="11">
        <f>PRODUCT($C$12:C63)</f>
        <v>0.87870883865278993</v>
      </c>
      <c r="Z54" s="11">
        <f>PRODUCT($C$13:$C64)</f>
        <v>0.86957593958083945</v>
      </c>
      <c r="AA54" s="11">
        <f>PRODUCT($C$14:$C65)</f>
        <v>0.85982103459487436</v>
      </c>
      <c r="AB54" s="11">
        <f>PRODUCT($C$15:$C66)</f>
        <v>0.84932034994650918</v>
      </c>
      <c r="AC54" s="11">
        <f>PRODUCT($C$16:$C67)</f>
        <v>0.83798443905747377</v>
      </c>
      <c r="AD54" s="11">
        <f>PRODUCT($C$17:$C68)</f>
        <v>0.82575843578107644</v>
      </c>
      <c r="AE54" s="11">
        <f>PRODUCT($C$18:$C69)</f>
        <v>0.81264791553799698</v>
      </c>
      <c r="AF54" s="11">
        <f>PRODUCT($C$19:$C70)</f>
        <v>0.7986353962883681</v>
      </c>
      <c r="AG54" s="11">
        <f>PRODUCT($C$20:$C71)</f>
        <v>0.78363063950755163</v>
      </c>
      <c r="AH54" s="11">
        <f>PRODUCT($C$21:$C72)</f>
        <v>0.76752931345646036</v>
      </c>
      <c r="AI54" s="11">
        <f>PRODUCT($C$22:$C73)</f>
        <v>0.75027017423881592</v>
      </c>
      <c r="AJ54" s="11">
        <f>PRODUCT($C$23:$C74)</f>
        <v>0.7317894769223563</v>
      </c>
      <c r="AK54" s="11">
        <f>PRODUCT($C$24:$C75)</f>
        <v>0.71209056946565297</v>
      </c>
      <c r="AL54" s="11">
        <f>PRODUCT($C$25:$C76)</f>
        <v>0.69115435085890309</v>
      </c>
      <c r="AM54" s="11">
        <f>PRODUCT($C$26:$C77)</f>
        <v>0.66899893377629671</v>
      </c>
      <c r="AN54" s="11">
        <f>PRODUCT($C$27:$C78)</f>
        <v>0.64563942305460809</v>
      </c>
      <c r="AO54" s="11">
        <f>PRODUCT($C$28:$C79)</f>
        <v>0.62112970169864512</v>
      </c>
      <c r="AP54" s="11">
        <f>PRODUCT($C$29:$C80)</f>
        <v>0.5955044467933881</v>
      </c>
      <c r="AQ54" s="11">
        <f>PRODUCT($C$30:$C81)</f>
        <v>0.56880446193821799</v>
      </c>
      <c r="AR54" s="11">
        <f>PRODUCT($C$31:$C82)</f>
        <v>0.54105348188266023</v>
      </c>
      <c r="AS54" s="11">
        <f>PRODUCT($C$32:$C83)</f>
        <v>0.51230977789485255</v>
      </c>
      <c r="AT54" s="11">
        <f>PRODUCT($C$33:$C84)</f>
        <v>0.48266133439293857</v>
      </c>
      <c r="AU54" s="11">
        <f>PRODUCT($C$34:$C85)</f>
        <v>0.45226330442024709</v>
      </c>
      <c r="AV54" s="11">
        <f>PRODUCT($C$35:$C86)</f>
        <v>0.42126571169260241</v>
      </c>
      <c r="AW54" s="11">
        <f>PRODUCT($C$36:$C87)</f>
        <v>0.38989838491406381</v>
      </c>
      <c r="AX54" s="11">
        <f>PRODUCT($C$37:$C88)</f>
        <v>0.35836801226704962</v>
      </c>
      <c r="AY54" s="11">
        <f>PRODUCT($C$38:$C89)</f>
        <v>0.32689344917475083</v>
      </c>
      <c r="AZ54" s="11">
        <f>PRODUCT($C$39:$C90)</f>
        <v>0.29571749124735147</v>
      </c>
      <c r="BA54" s="11">
        <f>PRODUCT($C$40:$C91)</f>
        <v>0.2650459837189556</v>
      </c>
      <c r="BB54" s="11">
        <f>PRODUCT($C$41:$C92)</f>
        <v>0.23508592062769676</v>
      </c>
      <c r="BC54" s="11">
        <f>PRODUCT($C$42:$C93)</f>
        <v>0.20598785142047873</v>
      </c>
      <c r="BD54" s="11">
        <f>PRODUCT($C$43:$C94)</f>
        <v>0.17792874202435294</v>
      </c>
      <c r="BE54" s="11">
        <f>PRODUCT($C$44:$C95)</f>
        <v>0.15149979000681349</v>
      </c>
      <c r="BF54" s="11">
        <f>PRODUCT($C$45:$C96)</f>
        <v>0.12696058213381209</v>
      </c>
      <c r="BG54" s="11">
        <f>PRODUCT($C$46:$C97)</f>
        <v>0.10453724784502301</v>
      </c>
      <c r="BH54" s="11">
        <f>PRODUCT($C$47:$C98)</f>
        <v>8.4406135350436104E-2</v>
      </c>
      <c r="BI54" s="11">
        <f>PRODUCT($C$48:$C99)</f>
        <v>6.6682914726064565E-2</v>
      </c>
      <c r="BJ54" s="11">
        <f>PRODUCT($C$49:$C100)</f>
        <v>5.1415219536450028E-2</v>
      </c>
      <c r="BK54" s="11">
        <f>PRODUCT($C$50:$C101)</f>
        <v>3.8578234807718742E-2</v>
      </c>
      <c r="BL54" s="11">
        <f>PRODUCT($C$51:$C102)</f>
        <v>2.8074683686044082E-2</v>
      </c>
      <c r="BM54" s="11">
        <f>PRODUCT($C$52:$C103)</f>
        <v>1.9738984637740514E-2</v>
      </c>
      <c r="BN54" s="11">
        <f>PRODUCT($C$53:$C104)</f>
        <v>1.3347653903935629E-2</v>
      </c>
      <c r="BO54" s="11">
        <f>PRODUCT($C$54:$C105)</f>
        <v>8.6339916045890044E-3</v>
      </c>
      <c r="BP54" s="11">
        <f>PRODUCT($C$55:$C106)</f>
        <v>5.3083901048020746E-3</v>
      </c>
      <c r="BQ54" s="11">
        <f>PRODUCT($C$56:$C107)</f>
        <v>3.0782240055849406E-3</v>
      </c>
      <c r="BR54" s="11">
        <f>PRODUCT($C$57:$C108)</f>
        <v>1.6675758089731651E-3</v>
      </c>
      <c r="BS54" s="11">
        <f>PRODUCT($C$58:$C109)</f>
        <v>8.3394880304463789E-4</v>
      </c>
      <c r="BT54" s="11">
        <f>PRODUCT($C$59:$C110)</f>
        <v>3.7917289595861572E-4</v>
      </c>
      <c r="BU54" s="11">
        <f>PRODUCT($C$60:$C111)</f>
        <v>1.5361077977508311E-4</v>
      </c>
      <c r="BV54" s="11">
        <f>PRODUCT($C$61:$C112)</f>
        <v>5.3929840804285745E-5</v>
      </c>
      <c r="BW54" s="11">
        <f>PRODUCT($C$62:$C113)</f>
        <v>5.4374384018265429E-6</v>
      </c>
      <c r="BX54" s="11">
        <f>PRODUCT($C$63:$C114)</f>
        <v>5.4870191064726289E-6</v>
      </c>
      <c r="BY54" s="11">
        <f>PRODUCT($C$64:$C115)</f>
        <v>5.5415966291945787E-6</v>
      </c>
      <c r="BZ54" s="11">
        <f>PRODUCT($C$65:$C116)</f>
        <v>5.6004687567656972E-6</v>
      </c>
      <c r="CA54" s="11">
        <f>PRODUCT($C$66:$C117)</f>
        <v>5.6646652753987362E-6</v>
      </c>
      <c r="CB54" s="11">
        <f>PRODUCT($C$67:$C118)</f>
        <v>5.7353773158637569E-6</v>
      </c>
      <c r="CC54" s="11">
        <f>PRODUCT($C$68:$C119)</f>
        <v>5.8137637105973658E-6</v>
      </c>
      <c r="CD54" s="11">
        <f>PRODUCT($C$69:$C120)</f>
        <v>5.9008819716743801E-6</v>
      </c>
      <c r="CE54" s="11">
        <f>PRODUCT($C$70:$C121)</f>
        <v>5.997457835711269E-6</v>
      </c>
      <c r="CF54" s="11">
        <f>PRODUCT($C$71:$C122)</f>
        <v>6.1045766739826467E-6</v>
      </c>
      <c r="CG54" s="11">
        <f>PRODUCT($C$72:$C123)</f>
        <v>6.22401426288455E-6</v>
      </c>
      <c r="CH54" s="11">
        <f>PRODUCT($C$73:$C124)</f>
        <v>6.3576722421995339E-6</v>
      </c>
      <c r="CI54" s="11">
        <f>PRODUCT($C$74:$C125)</f>
        <v>6.5073437514196857E-6</v>
      </c>
      <c r="CJ54" s="11">
        <f>PRODUCT($C$75:$C126)</f>
        <v>6.6753277055982986E-6</v>
      </c>
      <c r="CK54" s="11">
        <f>PRODUCT($C$76:$C127)</f>
        <v>6.8638452752362454E-6</v>
      </c>
      <c r="CL54" s="11">
        <f>PRODUCT($C$77:$C128)</f>
        <v>7.0758446570047609E-6</v>
      </c>
      <c r="CM54" s="11">
        <f>PRODUCT($C$78:$C129)</f>
        <v>7.3145748242900084E-6</v>
      </c>
      <c r="CN54" s="11">
        <f>PRODUCT($C$79:$C130)</f>
        <v>7.5840654906206243E-6</v>
      </c>
      <c r="CO54" s="11">
        <f>PRODUCT($C$80:$C131)</f>
        <v>7.8887421222432709E-6</v>
      </c>
      <c r="CP54" s="11">
        <f>PRODUCT($C$81:$C132)</f>
        <v>8.234288265294572E-6</v>
      </c>
      <c r="CQ54" s="11">
        <f>PRODUCT($C$82:$C133)</f>
        <v>8.6276820975939312E-6</v>
      </c>
      <c r="CR54" s="11">
        <f>PRODUCT($C$83:$C134)</f>
        <v>9.0777668560855052E-6</v>
      </c>
      <c r="CS54" s="11">
        <f>PRODUCT($C$84:$C135)</f>
        <v>9.5954185784732677E-6</v>
      </c>
      <c r="CT54" s="11">
        <f>PRODUCT($C$85:$C136)</f>
        <v>1.0194084542588985E-5</v>
      </c>
      <c r="CU54" s="11">
        <f>PRODUCT($C$86:$C137)</f>
        <v>1.0889659356023084E-5</v>
      </c>
      <c r="CV54" s="11">
        <f>PRODUCT($C$87:$C138)</f>
        <v>1.1702812928415968E-5</v>
      </c>
      <c r="CW54" s="11">
        <f>PRODUCT($C$88:$C139)</f>
        <v>1.2658077534063647E-5</v>
      </c>
      <c r="CX54" s="11">
        <f>PRODUCT($C$89:$C140)</f>
        <v>1.3787969959950689E-5</v>
      </c>
      <c r="CY54" s="11">
        <f>PRODUCT($C$90:$C141)</f>
        <v>1.5134775823548738E-5</v>
      </c>
      <c r="CZ54" s="11">
        <f>PRODUCT($C$91:$C142)</f>
        <v>1.6753456231706928E-5</v>
      </c>
      <c r="DA54" s="11">
        <f>PRODUCT($C$92:$C143)</f>
        <v>1.8720175394435894E-5</v>
      </c>
      <c r="DB54" s="11">
        <f>PRODUCT($C$93:$C144)</f>
        <v>2.1140254670417703E-5</v>
      </c>
      <c r="DC54" s="11">
        <f>PRODUCT($C$94:$C145)</f>
        <v>2.4168944915268179E-5</v>
      </c>
      <c r="DD54" s="11">
        <f>PRODUCT($C$95:$C146)</f>
        <v>2.8033058084628931E-5</v>
      </c>
      <c r="DE54" s="11">
        <f>PRODUCT($C$96:$C147)</f>
        <v>3.2990314738494003E-5</v>
      </c>
      <c r="DF54" s="11">
        <f>PRODUCT($C$97:$C148)</f>
        <v>3.9453000239291703E-5</v>
      </c>
      <c r="DG54" s="11">
        <f>PRODUCT($C$98:$C149)</f>
        <v>4.8029650044832439E-5</v>
      </c>
      <c r="DH54" s="11">
        <f>PRODUCT($C$99:$C150)</f>
        <v>5.9639179768216883E-5</v>
      </c>
      <c r="DI54" s="11">
        <f>PRODUCT($C$100:$C151)</f>
        <v>7.5704163466649592E-5</v>
      </c>
      <c r="DJ54" s="11">
        <f>PRODUCT($C$101:$C152)</f>
        <v>9.8487401873043572E-5</v>
      </c>
      <c r="DK54" s="11">
        <f>PRODUCT($C$102:$C153)</f>
        <v>1.3169950041800696E-4</v>
      </c>
      <c r="DL54" s="11">
        <f>PRODUCT($C$103:$C154)</f>
        <v>1.8163135978413629E-4</v>
      </c>
      <c r="DM54" s="11">
        <f>PRODUCT($C$104:$C155)</f>
        <v>2.5935621621224285E-4</v>
      </c>
      <c r="DN54" s="11">
        <f>PRODUCT($C$105:$C156)</f>
        <v>3.8519744956275952E-4</v>
      </c>
      <c r="DO54" s="11">
        <f>PRODUCT($C$106:$C157)</f>
        <v>5.9825846857050299E-4</v>
      </c>
      <c r="DP54" s="11">
        <f>PRODUCT($C$107:$C158)</f>
        <v>9.7791739084463728E-4</v>
      </c>
      <c r="DQ54" s="11">
        <f>PRODUCT($C$108:$C159)</f>
        <v>1.6954787589445141E-3</v>
      </c>
      <c r="DR54" s="11">
        <f>PRODUCT($C$109:$C160)</f>
        <v>3.1477228969299781E-3</v>
      </c>
      <c r="DS54" s="11">
        <f>PRODUCT($C$110:$C161)</f>
        <v>6.33272528104441E-3</v>
      </c>
      <c r="DT54" s="11">
        <f>PRODUCT($C$111:$C162)</f>
        <v>1.4018831343783993E-2</v>
      </c>
      <c r="DU54" s="11">
        <f>PRODUCT($C$112:$C163)</f>
        <v>3.4845219999999989E-2</v>
      </c>
      <c r="DV54" s="11">
        <f>PRODUCT($C$113:$C164)</f>
        <v>9.9999999999999978E-2</v>
      </c>
    </row>
    <row r="55" spans="1:126" ht="16" x14ac:dyDescent="0.2">
      <c r="A55" s="30">
        <v>52</v>
      </c>
      <c r="B55" s="21">
        <f t="shared" si="2"/>
        <v>5.3451000000000002E-3</v>
      </c>
      <c r="C55" s="22">
        <f t="shared" si="3"/>
        <v>0.99465490000000001</v>
      </c>
      <c r="D55" s="21">
        <v>5.9389999999999998E-3</v>
      </c>
      <c r="E55" s="22">
        <f t="shared" si="4"/>
        <v>0.99406099999999997</v>
      </c>
      <c r="F55" s="23">
        <f t="shared" si="5"/>
        <v>5004.0727910445758</v>
      </c>
      <c r="G55" s="23">
        <f t="shared" si="6"/>
        <v>936198.16112786951</v>
      </c>
      <c r="H55" s="23">
        <f t="shared" si="0"/>
        <v>1351.9441556577615</v>
      </c>
      <c r="I55" s="23">
        <f t="shared" si="1"/>
        <v>259254.78654266626</v>
      </c>
      <c r="J55" s="23">
        <f>SUM(H55:$H$113)</f>
        <v>130272.06397304525</v>
      </c>
      <c r="K55" s="23">
        <f>SUM(I55:$I$113)</f>
        <v>5288278.7704876242</v>
      </c>
      <c r="L55" s="23">
        <f>SUM(J55:$J$113)</f>
        <v>3401957.0883418028</v>
      </c>
      <c r="M55" s="31">
        <f>SUM(K55:$K$113)</f>
        <v>77338430.530835152</v>
      </c>
      <c r="N55" s="26">
        <f>SUM(BP$3:BP$113)</f>
        <v>28.582310577440808</v>
      </c>
      <c r="O55" s="27">
        <v>53</v>
      </c>
      <c r="P55" s="32">
        <f>PRODUCT($C$3:C55)</f>
        <v>0.93119408833682538</v>
      </c>
      <c r="Q55" s="11">
        <f>PRODUCT($C$4:C56)</f>
        <v>0.92630665491377884</v>
      </c>
      <c r="R55" s="11">
        <f>PRODUCT($C$5:C57)</f>
        <v>0.92099430291230633</v>
      </c>
      <c r="S55" s="11">
        <f>PRODUCT($C$6:C58)</f>
        <v>0.91526355287676597</v>
      </c>
      <c r="T55" s="11">
        <f>PRODUCT($C$7:C59)</f>
        <v>0.90910574952703638</v>
      </c>
      <c r="U55" s="11">
        <f>PRODUCT($C$8:C60)</f>
        <v>0.90244537402600677</v>
      </c>
      <c r="V55" s="11">
        <f>PRODUCT($C$9:C61)</f>
        <v>0.8952010846681695</v>
      </c>
      <c r="W55" s="11">
        <f>PRODUCT($C$10:C62)</f>
        <v>0.88723102534760689</v>
      </c>
      <c r="X55" s="11">
        <f>PRODUCT($C$11:C63)</f>
        <v>0.87860286636684859</v>
      </c>
      <c r="Y55" s="11">
        <f>PRODUCT($C$12:C64)</f>
        <v>0.86947185134087179</v>
      </c>
      <c r="Z55" s="11">
        <f>PRODUCT($C$13:$C65)</f>
        <v>0.85972120937275764</v>
      </c>
      <c r="AA55" s="11">
        <f>PRODUCT($C$14:$C66)</f>
        <v>0.84922021507725076</v>
      </c>
      <c r="AB55" s="11">
        <f>PRODUCT($C$15:$C67)</f>
        <v>0.83786904860021538</v>
      </c>
      <c r="AC55" s="11">
        <f>PRODUCT($C$16:$C68)</f>
        <v>0.82561277199300487</v>
      </c>
      <c r="AD55" s="11">
        <f>PRODUCT($C$17:$C69)</f>
        <v>0.81246141284138096</v>
      </c>
      <c r="AE55" s="11">
        <f>PRODUCT($C$18:$C70)</f>
        <v>0.79838813876967707</v>
      </c>
      <c r="AF55" s="11">
        <f>PRODUCT($C$19:$C71)</f>
        <v>0.78330974276067356</v>
      </c>
      <c r="AG55" s="11">
        <f>PRODUCT($C$20:$C72)</f>
        <v>0.76715629421012044</v>
      </c>
      <c r="AH55" s="11">
        <f>PRODUCT($C$21:$C73)</f>
        <v>0.74987583223523635</v>
      </c>
      <c r="AI55" s="11">
        <f>PRODUCT($C$22:$C74)</f>
        <v>0.7313897003311135</v>
      </c>
      <c r="AJ55" s="11">
        <f>PRODUCT($C$23:$C75)</f>
        <v>0.71169065940184073</v>
      </c>
      <c r="AK55" s="11">
        <f>PRODUCT($C$24:$C76)</f>
        <v>0.69075562391389256</v>
      </c>
      <c r="AL55" s="11">
        <f>PRODUCT($C$25:$C77)</f>
        <v>0.66859673161731048</v>
      </c>
      <c r="AM55" s="11">
        <f>PRODUCT($C$26:$C78)</f>
        <v>0.64522685946327651</v>
      </c>
      <c r="AN55" s="11">
        <f>PRODUCT($C$27:$C79)</f>
        <v>0.62070373094921993</v>
      </c>
      <c r="AO55" s="11">
        <f>PRODUCT($C$28:$C80)</f>
        <v>0.59506442855765274</v>
      </c>
      <c r="AP55" s="11">
        <f>PRODUCT($C$29:$C81)</f>
        <v>0.56835140918428395</v>
      </c>
      <c r="AQ55" s="11">
        <f>PRODUCT($C$30:$C82)</f>
        <v>0.54060256791085926</v>
      </c>
      <c r="AR55" s="11">
        <f>PRODUCT($C$31:$C83)</f>
        <v>0.51186483685275086</v>
      </c>
      <c r="AS55" s="11">
        <f>PRODUCT($C$32:$C84)</f>
        <v>0.48222346403037714</v>
      </c>
      <c r="AT55" s="11">
        <f>PRODUCT($C$33:$C85)</f>
        <v>0.45183143819085647</v>
      </c>
      <c r="AU55" s="11">
        <f>PRODUCT($C$34:$C86)</f>
        <v>0.42083842188123244</v>
      </c>
      <c r="AV55" s="11">
        <f>PRODUCT($C$35:$C87)</f>
        <v>0.38947413648143908</v>
      </c>
      <c r="AW55" s="11">
        <f>PRODUCT($C$36:$C88)</f>
        <v>0.35794710903664162</v>
      </c>
      <c r="AX55" s="11">
        <f>PRODUCT($C$37:$C89)</f>
        <v>0.32647773877543557</v>
      </c>
      <c r="AY55" s="11">
        <f>PRODUCT($C$38:$C90)</f>
        <v>0.29530975597041947</v>
      </c>
      <c r="AZ55" s="11">
        <f>PRODUCT($C$39:$C91)</f>
        <v>0.26464976647789423</v>
      </c>
      <c r="BA55" s="11">
        <f>PRODUCT($C$40:$C92)</f>
        <v>0.23470423512696562</v>
      </c>
      <c r="BB55" s="11">
        <f>PRODUCT($C$41:$C93)</f>
        <v>0.20562652813030202</v>
      </c>
      <c r="BC55" s="11">
        <f>PRODUCT($C$42:$C94)</f>
        <v>0.17759421819647309</v>
      </c>
      <c r="BD55" s="11">
        <f>PRODUCT($C$43:$C95)</f>
        <v>0.15119245753280558</v>
      </c>
      <c r="BE55" s="11">
        <f>PRODUCT($C$44:$C96)</f>
        <v>0.12668303360520938</v>
      </c>
      <c r="BF55" s="11">
        <f>PRODUCT($C$45:$C97)</f>
        <v>0.10428924367823547</v>
      </c>
      <c r="BG55" s="11">
        <f>PRODUCT($C$46:$C98)</f>
        <v>8.4187734475216866E-2</v>
      </c>
      <c r="BH55" s="11">
        <f>PRODUCT($C$47:$C99)</f>
        <v>6.6494528823671961E-2</v>
      </c>
      <c r="BI55" s="11">
        <f>PRODUCT($C$48:$C100)</f>
        <v>5.125705603811196E-2</v>
      </c>
      <c r="BJ55" s="11">
        <f>PRODUCT($C$49:$C101)</f>
        <v>3.8449283200050484E-2</v>
      </c>
      <c r="BK55" s="11">
        <f>PRODUCT($C$50:$C102)</f>
        <v>2.7972781006668841E-2</v>
      </c>
      <c r="BL55" s="11">
        <f>PRODUCT($C$51:$C103)</f>
        <v>1.9661155795212385E-2</v>
      </c>
      <c r="BM55" s="11">
        <f>PRODUCT($C$52:$C104)</f>
        <v>1.3290400477280079E-2</v>
      </c>
      <c r="BN55" s="11">
        <f>PRODUCT($C$53:$C105)</f>
        <v>8.5940818417959523E-3</v>
      </c>
      <c r="BO55" s="11">
        <f>PRODUCT($C$54:$C106)</f>
        <v>5.281998912557046E-3</v>
      </c>
      <c r="BP55" s="11">
        <f>PRODUCT($C$55:$C107)</f>
        <v>3.0617705904526882E-3</v>
      </c>
      <c r="BQ55" s="11">
        <f>PRODUCT($C$56:$C108)</f>
        <v>1.6580441124066534E-3</v>
      </c>
      <c r="BR55" s="11">
        <f>PRODUCT($C$57:$C109)</f>
        <v>8.2887956185045085E-4</v>
      </c>
      <c r="BS55" s="11">
        <f>PRODUCT($C$58:$C110)</f>
        <v>3.7671960940447401E-4</v>
      </c>
      <c r="BT55" s="11">
        <f>PRODUCT($C$59:$C111)</f>
        <v>1.5254777781796157E-4</v>
      </c>
      <c r="BU55" s="11">
        <f>PRODUCT($C$60:$C112)</f>
        <v>5.3526014156343214E-5</v>
      </c>
      <c r="BV55" s="11">
        <f>PRODUCT($C$61:$C113)</f>
        <v>5.392984080428573E-6</v>
      </c>
      <c r="BW55" s="11">
        <f>PRODUCT($C$62:$C114)</f>
        <v>5.4374384018265429E-6</v>
      </c>
      <c r="BX55" s="11">
        <f>PRODUCT($C$63:$C115)</f>
        <v>5.4870191064726289E-6</v>
      </c>
      <c r="BY55" s="11">
        <f>PRODUCT($C$64:$C116)</f>
        <v>5.5415966291945787E-6</v>
      </c>
      <c r="BZ55" s="11">
        <f>PRODUCT($C$65:$C117)</f>
        <v>5.6004687567656972E-6</v>
      </c>
      <c r="CA55" s="11">
        <f>PRODUCT($C$66:$C118)</f>
        <v>5.6646652753987362E-6</v>
      </c>
      <c r="CB55" s="11">
        <f>PRODUCT($C$67:$C119)</f>
        <v>5.7353773158637569E-6</v>
      </c>
      <c r="CC55" s="11">
        <f>PRODUCT($C$68:$C120)</f>
        <v>5.8137637105973658E-6</v>
      </c>
      <c r="CD55" s="11">
        <f>PRODUCT($C$69:$C121)</f>
        <v>5.9008819716743801E-6</v>
      </c>
      <c r="CE55" s="11">
        <f>PRODUCT($C$70:$C122)</f>
        <v>5.997457835711269E-6</v>
      </c>
      <c r="CF55" s="11">
        <f>PRODUCT($C$71:$C123)</f>
        <v>6.1045766739826467E-6</v>
      </c>
      <c r="CG55" s="11">
        <f>PRODUCT($C$72:$C124)</f>
        <v>6.22401426288455E-6</v>
      </c>
      <c r="CH55" s="11">
        <f>PRODUCT($C$73:$C125)</f>
        <v>6.3576722421995339E-6</v>
      </c>
      <c r="CI55" s="11">
        <f>PRODUCT($C$74:$C126)</f>
        <v>6.5073437514196857E-6</v>
      </c>
      <c r="CJ55" s="11">
        <f>PRODUCT($C$75:$C127)</f>
        <v>6.6753277055982986E-6</v>
      </c>
      <c r="CK55" s="11">
        <f>PRODUCT($C$76:$C128)</f>
        <v>6.8638452752362454E-6</v>
      </c>
      <c r="CL55" s="11">
        <f>PRODUCT($C$77:$C129)</f>
        <v>7.0758446570047609E-6</v>
      </c>
      <c r="CM55" s="11">
        <f>PRODUCT($C$78:$C130)</f>
        <v>7.3145748242900084E-6</v>
      </c>
      <c r="CN55" s="11">
        <f>PRODUCT($C$79:$C131)</f>
        <v>7.5840654906206243E-6</v>
      </c>
      <c r="CO55" s="11">
        <f>PRODUCT($C$80:$C132)</f>
        <v>7.8887421222432709E-6</v>
      </c>
      <c r="CP55" s="11">
        <f>PRODUCT($C$81:$C133)</f>
        <v>8.234288265294572E-6</v>
      </c>
      <c r="CQ55" s="11">
        <f>PRODUCT($C$82:$C134)</f>
        <v>8.6276820975939312E-6</v>
      </c>
      <c r="CR55" s="11">
        <f>PRODUCT($C$83:$C135)</f>
        <v>9.0777668560855052E-6</v>
      </c>
      <c r="CS55" s="11">
        <f>PRODUCT($C$84:$C136)</f>
        <v>9.5954185784732677E-6</v>
      </c>
      <c r="CT55" s="11">
        <f>PRODUCT($C$85:$C137)</f>
        <v>1.0194084542588985E-5</v>
      </c>
      <c r="CU55" s="11">
        <f>PRODUCT($C$86:$C138)</f>
        <v>1.0889659356023084E-5</v>
      </c>
      <c r="CV55" s="11">
        <f>PRODUCT($C$87:$C139)</f>
        <v>1.1702812928415968E-5</v>
      </c>
      <c r="CW55" s="11">
        <f>PRODUCT($C$88:$C140)</f>
        <v>1.2658077534063647E-5</v>
      </c>
      <c r="CX55" s="11">
        <f>PRODUCT($C$89:$C141)</f>
        <v>1.3787969959950689E-5</v>
      </c>
      <c r="CY55" s="11">
        <f>PRODUCT($C$90:$C142)</f>
        <v>1.5134775823548738E-5</v>
      </c>
      <c r="CZ55" s="11">
        <f>PRODUCT($C$91:$C143)</f>
        <v>1.6753456231706928E-5</v>
      </c>
      <c r="DA55" s="11">
        <f>PRODUCT($C$92:$C144)</f>
        <v>1.8720175394435894E-5</v>
      </c>
      <c r="DB55" s="11">
        <f>PRODUCT($C$93:$C145)</f>
        <v>2.1140254670417703E-5</v>
      </c>
      <c r="DC55" s="11">
        <f>PRODUCT($C$94:$C146)</f>
        <v>2.4168944915268179E-5</v>
      </c>
      <c r="DD55" s="11">
        <f>PRODUCT($C$95:$C147)</f>
        <v>2.8033058084628931E-5</v>
      </c>
      <c r="DE55" s="11">
        <f>PRODUCT($C$96:$C148)</f>
        <v>3.2990314738494003E-5</v>
      </c>
      <c r="DF55" s="11">
        <f>PRODUCT($C$97:$C149)</f>
        <v>3.9453000239291703E-5</v>
      </c>
      <c r="DG55" s="11">
        <f>PRODUCT($C$98:$C150)</f>
        <v>4.8029650044832439E-5</v>
      </c>
      <c r="DH55" s="11">
        <f>PRODUCT($C$99:$C151)</f>
        <v>5.9639179768216883E-5</v>
      </c>
      <c r="DI55" s="11">
        <f>PRODUCT($C$100:$C152)</f>
        <v>7.5704163466649592E-5</v>
      </c>
      <c r="DJ55" s="11">
        <f>PRODUCT($C$101:$C153)</f>
        <v>9.8487401873043572E-5</v>
      </c>
      <c r="DK55" s="11">
        <f>PRODUCT($C$102:$C154)</f>
        <v>1.3169950041800696E-4</v>
      </c>
      <c r="DL55" s="11">
        <f>PRODUCT($C$103:$C155)</f>
        <v>1.8163135978413629E-4</v>
      </c>
      <c r="DM55" s="11">
        <f>PRODUCT($C$104:$C156)</f>
        <v>2.5935621621224285E-4</v>
      </c>
      <c r="DN55" s="11">
        <f>PRODUCT($C$105:$C157)</f>
        <v>3.8519744956275952E-4</v>
      </c>
      <c r="DO55" s="11">
        <f>PRODUCT($C$106:$C158)</f>
        <v>5.9825846857050299E-4</v>
      </c>
      <c r="DP55" s="11">
        <f>PRODUCT($C$107:$C159)</f>
        <v>9.7791739084463728E-4</v>
      </c>
      <c r="DQ55" s="11">
        <f>PRODUCT($C$108:$C160)</f>
        <v>1.6954787589445141E-3</v>
      </c>
      <c r="DR55" s="11">
        <f>PRODUCT($C$109:$C161)</f>
        <v>3.1477228969299781E-3</v>
      </c>
      <c r="DS55" s="11">
        <f>PRODUCT($C$110:$C162)</f>
        <v>6.33272528104441E-3</v>
      </c>
      <c r="DT55" s="11">
        <f>PRODUCT($C$111:$C163)</f>
        <v>1.4018831343783993E-2</v>
      </c>
      <c r="DU55" s="11">
        <f>PRODUCT($C$112:$C164)</f>
        <v>3.4845219999999989E-2</v>
      </c>
      <c r="DV55" s="11">
        <f>PRODUCT($C$113:$C165)</f>
        <v>9.9999999999999978E-2</v>
      </c>
    </row>
    <row r="56" spans="1:126" ht="16" x14ac:dyDescent="0.2">
      <c r="A56" s="30">
        <v>53</v>
      </c>
      <c r="B56" s="21">
        <f t="shared" si="2"/>
        <v>5.7159000000000003E-3</v>
      </c>
      <c r="C56" s="22">
        <f t="shared" si="3"/>
        <v>0.9942841</v>
      </c>
      <c r="D56" s="21">
        <v>6.3509999999999999E-3</v>
      </c>
      <c r="E56" s="22">
        <f t="shared" si="4"/>
        <v>0.993649</v>
      </c>
      <c r="F56" s="23">
        <f t="shared" si="5"/>
        <v>5322.612289524458</v>
      </c>
      <c r="G56" s="23">
        <f t="shared" si="6"/>
        <v>931194.08833682491</v>
      </c>
      <c r="H56" s="23">
        <f t="shared" si="0"/>
        <v>1402.9303199142598</v>
      </c>
      <c r="I56" s="23">
        <f t="shared" si="1"/>
        <v>251579.5549103581</v>
      </c>
      <c r="J56" s="23">
        <f>SUM(H56:$H$113)</f>
        <v>128920.1198173875</v>
      </c>
      <c r="K56" s="23">
        <f>SUM(I56:$I$113)</f>
        <v>5029023.983944959</v>
      </c>
      <c r="L56" s="23">
        <f>SUM(J56:$J$113)</f>
        <v>3271685.0243687574</v>
      </c>
      <c r="M56" s="31">
        <f>SUM(K56:$K$113)</f>
        <v>72050151.7603475</v>
      </c>
      <c r="N56" s="26">
        <f>SUM(BQ$3:BQ$113)</f>
        <v>27.735912092332551</v>
      </c>
      <c r="O56" s="27">
        <v>54</v>
      </c>
      <c r="P56" s="32">
        <f>PRODUCT($C$3:C56)</f>
        <v>0.92587147604730091</v>
      </c>
      <c r="Q56" s="11">
        <f>PRODUCT($C$4:C57)</f>
        <v>0.9206760072812199</v>
      </c>
      <c r="R56" s="11">
        <f>PRODUCT($C$5:C58)</f>
        <v>0.91503537767303333</v>
      </c>
      <c r="S56" s="11">
        <f>PRODUCT($C$6:C59)</f>
        <v>0.90892983756450352</v>
      </c>
      <c r="T56" s="11">
        <f>PRODUCT($C$7:C60)</f>
        <v>0.90229836567457788</v>
      </c>
      <c r="U56" s="11">
        <f>PRODUCT($C$8:C61)</f>
        <v>0.89506734162611978</v>
      </c>
      <c r="V56" s="11">
        <f>PRODUCT($C$9:C62)</f>
        <v>0.88711204766710783</v>
      </c>
      <c r="W56" s="11">
        <f>PRODUCT($C$10:C63)</f>
        <v>0.87849295314826592</v>
      </c>
      <c r="X56" s="11">
        <f>PRODUCT($C$11:C64)</f>
        <v>0.86936699303560028</v>
      </c>
      <c r="Y56" s="11">
        <f>PRODUCT($C$12:C65)</f>
        <v>0.85961830074399592</v>
      </c>
      <c r="Z56" s="11">
        <f>PRODUCT($C$13:$C66)</f>
        <v>0.84912162061027996</v>
      </c>
      <c r="AA56" s="11">
        <f>PRODUCT($C$14:$C67)</f>
        <v>0.83777026383938569</v>
      </c>
      <c r="AB56" s="11">
        <f>PRODUCT($C$15:$C68)</f>
        <v>0.82549908511430126</v>
      </c>
      <c r="AC56" s="11">
        <f>PRODUCT($C$16:$C69)</f>
        <v>0.81231809464815596</v>
      </c>
      <c r="AD56" s="11">
        <f>PRODUCT($C$17:$C70)</f>
        <v>0.79820490869182936</v>
      </c>
      <c r="AE56" s="11">
        <f>PRODUCT($C$18:$C71)</f>
        <v>0.78306723006431467</v>
      </c>
      <c r="AF56" s="11">
        <f>PRODUCT($C$19:$C72)</f>
        <v>0.7668421437076417</v>
      </c>
      <c r="AG56" s="11">
        <f>PRODUCT($C$20:$C73)</f>
        <v>0.74951139258076993</v>
      </c>
      <c r="AH56" s="11">
        <f>PRODUCT($C$21:$C74)</f>
        <v>0.73100528190461977</v>
      </c>
      <c r="AI56" s="11">
        <f>PRODUCT($C$22:$C75)</f>
        <v>0.71130186279460939</v>
      </c>
      <c r="AJ56" s="11">
        <f>PRODUCT($C$23:$C76)</f>
        <v>0.69036769555550215</v>
      </c>
      <c r="AK56" s="11">
        <f>PRODUCT($C$24:$C77)</f>
        <v>0.66821101816284045</v>
      </c>
      <c r="AL56" s="11">
        <f>PRODUCT($C$25:$C78)</f>
        <v>0.64483894907536721</v>
      </c>
      <c r="AM56" s="11">
        <f>PRODUCT($C$26:$C79)</f>
        <v>0.62030710126514366</v>
      </c>
      <c r="AN56" s="11">
        <f>PRODUCT($C$27:$C80)</f>
        <v>0.59465633337254764</v>
      </c>
      <c r="AO56" s="11">
        <f>PRODUCT($C$28:$C81)</f>
        <v>0.56793145432803793</v>
      </c>
      <c r="AP56" s="11">
        <f>PRODUCT($C$29:$C82)</f>
        <v>0.54017197796551797</v>
      </c>
      <c r="AQ56" s="11">
        <f>PRODUCT($C$30:$C83)</f>
        <v>0.51143824869771781</v>
      </c>
      <c r="AR56" s="11">
        <f>PRODUCT($C$31:$C84)</f>
        <v>0.48180465295186675</v>
      </c>
      <c r="AS56" s="11">
        <f>PRODUCT($C$32:$C85)</f>
        <v>0.45142153671012958</v>
      </c>
      <c r="AT56" s="11">
        <f>PRODUCT($C$33:$C86)</f>
        <v>0.42043656327217827</v>
      </c>
      <c r="AU56" s="11">
        <f>PRODUCT($C$34:$C87)</f>
        <v>0.3890790928648058</v>
      </c>
      <c r="AV56" s="11">
        <f>PRODUCT($C$35:$C88)</f>
        <v>0.35755762678729908</v>
      </c>
      <c r="AW56" s="11">
        <f>PRODUCT($C$36:$C89)</f>
        <v>0.32609429067124346</v>
      </c>
      <c r="AX56" s="11">
        <f>PRODUCT($C$37:$C90)</f>
        <v>0.29493421055375213</v>
      </c>
      <c r="AY56" s="11">
        <f>PRODUCT($C$38:$C91)</f>
        <v>0.26428486737987439</v>
      </c>
      <c r="AZ56" s="11">
        <f>PRODUCT($C$39:$C92)</f>
        <v>0.23435337576587439</v>
      </c>
      <c r="BA56" s="11">
        <f>PRODUCT($C$40:$C93)</f>
        <v>0.20529267289922964</v>
      </c>
      <c r="BB56" s="11">
        <f>PRODUCT($C$41:$C94)</f>
        <v>0.17728270017833461</v>
      </c>
      <c r="BC56" s="11">
        <f>PRODUCT($C$42:$C95)</f>
        <v>0.15090820059339827</v>
      </c>
      <c r="BD56" s="11">
        <f>PRODUCT($C$43:$C96)</f>
        <v>0.12642604440323779</v>
      </c>
      <c r="BE56" s="11">
        <f>PRODUCT($C$44:$C97)</f>
        <v>0.10406125696263049</v>
      </c>
      <c r="BF56" s="11">
        <f>PRODUCT($C$45:$C98)</f>
        <v>8.3988007493947858E-2</v>
      </c>
      <c r="BG56" s="11">
        <f>PRODUCT($C$46:$C99)</f>
        <v>6.6322474230340725E-2</v>
      </c>
      <c r="BH56" s="11">
        <f>PRODUCT($C$47:$C100)</f>
        <v>5.111224972909869E-2</v>
      </c>
      <c r="BI56" s="11">
        <f>PRODUCT($C$48:$C101)</f>
        <v>3.8331005515070453E-2</v>
      </c>
      <c r="BJ56" s="11">
        <f>PRODUCT($C$49:$C102)</f>
        <v>2.7879279188875967E-2</v>
      </c>
      <c r="BK56" s="11">
        <f>PRODUCT($C$50:$C103)</f>
        <v>1.95897916980225E-2</v>
      </c>
      <c r="BL56" s="11">
        <f>PRODUCT($C$51:$C104)</f>
        <v>1.3237997757238225E-2</v>
      </c>
      <c r="BM56" s="11">
        <f>PRODUCT($C$52:$C105)</f>
        <v>8.5572183871437477E-3</v>
      </c>
      <c r="BN56" s="11">
        <f>PRODUCT($C$53:$C106)</f>
        <v>5.2575834007836421E-3</v>
      </c>
      <c r="BO56" s="11">
        <f>PRODUCT($C$54:$C107)</f>
        <v>3.0465486917851969E-3</v>
      </c>
      <c r="BP56" s="11">
        <f>PRODUCT($C$55:$C108)</f>
        <v>1.6491817008214284E-3</v>
      </c>
      <c r="BQ56" s="11">
        <f>PRODUCT($C$56:$C109)</f>
        <v>8.2414176916286894E-4</v>
      </c>
      <c r="BR56" s="11">
        <f>PRODUCT($C$57:$C110)</f>
        <v>3.74429681586748E-4</v>
      </c>
      <c r="BS56" s="11">
        <f>PRODUCT($C$58:$C111)</f>
        <v>1.5156077844070162E-4</v>
      </c>
      <c r="BT56" s="11">
        <f>PRODUCT($C$59:$C112)</f>
        <v>5.3155608785779907E-5</v>
      </c>
      <c r="BU56" s="11">
        <f>PRODUCT($C$60:$C113)</f>
        <v>5.3526014156343201E-6</v>
      </c>
      <c r="BV56" s="11">
        <f>PRODUCT($C$61:$C114)</f>
        <v>5.392984080428573E-6</v>
      </c>
      <c r="BW56" s="11">
        <f>PRODUCT($C$62:$C115)</f>
        <v>5.4374384018265429E-6</v>
      </c>
      <c r="BX56" s="11">
        <f>PRODUCT($C$63:$C116)</f>
        <v>5.4870191064726289E-6</v>
      </c>
      <c r="BY56" s="11">
        <f>PRODUCT($C$64:$C117)</f>
        <v>5.5415966291945787E-6</v>
      </c>
      <c r="BZ56" s="11">
        <f>PRODUCT($C$65:$C118)</f>
        <v>5.6004687567656972E-6</v>
      </c>
      <c r="CA56" s="11">
        <f>PRODUCT($C$66:$C119)</f>
        <v>5.6646652753987362E-6</v>
      </c>
      <c r="CB56" s="11">
        <f>PRODUCT($C$67:$C120)</f>
        <v>5.7353773158637569E-6</v>
      </c>
      <c r="CC56" s="11">
        <f>PRODUCT($C$68:$C121)</f>
        <v>5.8137637105973658E-6</v>
      </c>
      <c r="CD56" s="11">
        <f>PRODUCT($C$69:$C122)</f>
        <v>5.9008819716743801E-6</v>
      </c>
      <c r="CE56" s="11">
        <f>PRODUCT($C$70:$C123)</f>
        <v>5.997457835711269E-6</v>
      </c>
      <c r="CF56" s="11">
        <f>PRODUCT($C$71:$C124)</f>
        <v>6.1045766739826467E-6</v>
      </c>
      <c r="CG56" s="11">
        <f>PRODUCT($C$72:$C125)</f>
        <v>6.22401426288455E-6</v>
      </c>
      <c r="CH56" s="11">
        <f>PRODUCT($C$73:$C126)</f>
        <v>6.3576722421995339E-6</v>
      </c>
      <c r="CI56" s="11">
        <f>PRODUCT($C$74:$C127)</f>
        <v>6.5073437514196857E-6</v>
      </c>
      <c r="CJ56" s="11">
        <f>PRODUCT($C$75:$C128)</f>
        <v>6.6753277055982986E-6</v>
      </c>
      <c r="CK56" s="11">
        <f>PRODUCT($C$76:$C129)</f>
        <v>6.8638452752362454E-6</v>
      </c>
      <c r="CL56" s="11">
        <f>PRODUCT($C$77:$C130)</f>
        <v>7.0758446570047609E-6</v>
      </c>
      <c r="CM56" s="11">
        <f>PRODUCT($C$78:$C131)</f>
        <v>7.3145748242900084E-6</v>
      </c>
      <c r="CN56" s="11">
        <f>PRODUCT($C$79:$C132)</f>
        <v>7.5840654906206243E-6</v>
      </c>
      <c r="CO56" s="11">
        <f>PRODUCT($C$80:$C133)</f>
        <v>7.8887421222432709E-6</v>
      </c>
      <c r="CP56" s="11">
        <f>PRODUCT($C$81:$C134)</f>
        <v>8.234288265294572E-6</v>
      </c>
      <c r="CQ56" s="11">
        <f>PRODUCT($C$82:$C135)</f>
        <v>8.6276820975939312E-6</v>
      </c>
      <c r="CR56" s="11">
        <f>PRODUCT($C$83:$C136)</f>
        <v>9.0777668560855052E-6</v>
      </c>
      <c r="CS56" s="11">
        <f>PRODUCT($C$84:$C137)</f>
        <v>9.5954185784732677E-6</v>
      </c>
      <c r="CT56" s="11">
        <f>PRODUCT($C$85:$C138)</f>
        <v>1.0194084542588985E-5</v>
      </c>
      <c r="CU56" s="11">
        <f>PRODUCT($C$86:$C139)</f>
        <v>1.0889659356023084E-5</v>
      </c>
      <c r="CV56" s="11">
        <f>PRODUCT($C$87:$C140)</f>
        <v>1.1702812928415968E-5</v>
      </c>
      <c r="CW56" s="11">
        <f>PRODUCT($C$88:$C141)</f>
        <v>1.2658077534063647E-5</v>
      </c>
      <c r="CX56" s="11">
        <f>PRODUCT($C$89:$C142)</f>
        <v>1.3787969959950689E-5</v>
      </c>
      <c r="CY56" s="11">
        <f>PRODUCT($C$90:$C143)</f>
        <v>1.5134775823548738E-5</v>
      </c>
      <c r="CZ56" s="11">
        <f>PRODUCT($C$91:$C144)</f>
        <v>1.6753456231706928E-5</v>
      </c>
      <c r="DA56" s="11">
        <f>PRODUCT($C$92:$C145)</f>
        <v>1.8720175394435894E-5</v>
      </c>
      <c r="DB56" s="11">
        <f>PRODUCT($C$93:$C146)</f>
        <v>2.1140254670417703E-5</v>
      </c>
      <c r="DC56" s="11">
        <f>PRODUCT($C$94:$C147)</f>
        <v>2.4168944915268179E-5</v>
      </c>
      <c r="DD56" s="11">
        <f>PRODUCT($C$95:$C148)</f>
        <v>2.8033058084628931E-5</v>
      </c>
      <c r="DE56" s="11">
        <f>PRODUCT($C$96:$C149)</f>
        <v>3.2990314738494003E-5</v>
      </c>
      <c r="DF56" s="11">
        <f>PRODUCT($C$97:$C150)</f>
        <v>3.9453000239291703E-5</v>
      </c>
      <c r="DG56" s="11">
        <f>PRODUCT($C$98:$C151)</f>
        <v>4.8029650044832439E-5</v>
      </c>
      <c r="DH56" s="11">
        <f>PRODUCT($C$99:$C152)</f>
        <v>5.9639179768216883E-5</v>
      </c>
      <c r="DI56" s="11">
        <f>PRODUCT($C$100:$C153)</f>
        <v>7.5704163466649592E-5</v>
      </c>
      <c r="DJ56" s="11">
        <f>PRODUCT($C$101:$C154)</f>
        <v>9.8487401873043572E-5</v>
      </c>
      <c r="DK56" s="11">
        <f>PRODUCT($C$102:$C155)</f>
        <v>1.3169950041800696E-4</v>
      </c>
      <c r="DL56" s="11">
        <f>PRODUCT($C$103:$C156)</f>
        <v>1.8163135978413629E-4</v>
      </c>
      <c r="DM56" s="11">
        <f>PRODUCT($C$104:$C157)</f>
        <v>2.5935621621224285E-4</v>
      </c>
      <c r="DN56" s="11">
        <f>PRODUCT($C$105:$C158)</f>
        <v>3.8519744956275952E-4</v>
      </c>
      <c r="DO56" s="11">
        <f>PRODUCT($C$106:$C159)</f>
        <v>5.9825846857050299E-4</v>
      </c>
      <c r="DP56" s="11">
        <f>PRODUCT($C$107:$C160)</f>
        <v>9.7791739084463728E-4</v>
      </c>
      <c r="DQ56" s="11">
        <f>PRODUCT($C$108:$C161)</f>
        <v>1.6954787589445141E-3</v>
      </c>
      <c r="DR56" s="11">
        <f>PRODUCT($C$109:$C162)</f>
        <v>3.1477228969299781E-3</v>
      </c>
      <c r="DS56" s="11">
        <f>PRODUCT($C$110:$C163)</f>
        <v>6.33272528104441E-3</v>
      </c>
      <c r="DT56" s="11">
        <f>PRODUCT($C$111:$C164)</f>
        <v>1.4018831343783993E-2</v>
      </c>
      <c r="DU56" s="11">
        <f>PRODUCT($C$112:$C165)</f>
        <v>3.4845219999999989E-2</v>
      </c>
      <c r="DV56" s="11">
        <f>PRODUCT($C$113:$C166)</f>
        <v>9.9999999999999978E-2</v>
      </c>
    </row>
    <row r="57" spans="1:126" ht="16" x14ac:dyDescent="0.2">
      <c r="A57" s="30">
        <v>54</v>
      </c>
      <c r="B57" s="21">
        <f t="shared" si="2"/>
        <v>6.0786E-3</v>
      </c>
      <c r="C57" s="22">
        <f t="shared" si="3"/>
        <v>0.99392139999999995</v>
      </c>
      <c r="D57" s="21">
        <v>6.7539999999999996E-3</v>
      </c>
      <c r="E57" s="22">
        <f t="shared" si="4"/>
        <v>0.99324599999999996</v>
      </c>
      <c r="F57" s="23">
        <f t="shared" si="5"/>
        <v>5628.0023543011212</v>
      </c>
      <c r="G57" s="23">
        <f t="shared" si="6"/>
        <v>925871.4760473005</v>
      </c>
      <c r="H57" s="23">
        <f t="shared" si="0"/>
        <v>1447.2437205752829</v>
      </c>
      <c r="I57" s="23">
        <f t="shared" si="1"/>
        <v>244040.53788531321</v>
      </c>
      <c r="J57" s="23">
        <f>SUM(H57:$H$113)</f>
        <v>127517.18949747323</v>
      </c>
      <c r="K57" s="23">
        <f>SUM(I57:$I$113)</f>
        <v>4777444.4290346</v>
      </c>
      <c r="L57" s="23">
        <f>SUM(J57:$J$113)</f>
        <v>3142764.9045513696</v>
      </c>
      <c r="M57" s="31">
        <f>SUM(K57:$K$113)</f>
        <v>67021127.776402481</v>
      </c>
      <c r="N57" s="26">
        <f>SUM(BR$3:BR$113)</f>
        <v>26.895364424912312</v>
      </c>
      <c r="O57" s="27">
        <v>55</v>
      </c>
      <c r="P57" s="32">
        <f>PRODUCT($C$3:C57)</f>
        <v>0.92024347369299975</v>
      </c>
      <c r="Q57" s="11">
        <f>PRODUCT($C$4:C58)</f>
        <v>0.91471914144650968</v>
      </c>
      <c r="R57" s="11">
        <f>PRODUCT($C$5:C59)</f>
        <v>0.90870324135599823</v>
      </c>
      <c r="S57" s="11">
        <f>PRODUCT($C$6:C60)</f>
        <v>0.90212377094082052</v>
      </c>
      <c r="T57" s="11">
        <f>PRODUCT($C$7:C61)</f>
        <v>0.8949215351561689</v>
      </c>
      <c r="U57" s="11">
        <f>PRODUCT($C$8:C62)</f>
        <v>0.88697951312718615</v>
      </c>
      <c r="V57" s="11">
        <f>PRODUCT($C$9:C63)</f>
        <v>0.87837514724324872</v>
      </c>
      <c r="W57" s="11">
        <f>PRODUCT($C$10:C64)</f>
        <v>0.86925823522477141</v>
      </c>
      <c r="X57" s="11">
        <f>PRODUCT($C$11:C65)</f>
        <v>0.85951463077692636</v>
      </c>
      <c r="Y57" s="11">
        <f>PRODUCT($C$12:C66)</f>
        <v>0.84901998075229312</v>
      </c>
      <c r="Z57" s="11">
        <f>PRODUCT($C$13:$C67)</f>
        <v>0.8376729987117536</v>
      </c>
      <c r="AA57" s="11">
        <f>PRODUCT($C$14:$C68)</f>
        <v>0.82540175877216659</v>
      </c>
      <c r="AB57" s="11">
        <f>PRODUCT($C$15:$C69)</f>
        <v>0.81220623844652273</v>
      </c>
      <c r="AC57" s="11">
        <f>PRODUCT($C$16:$C70)</f>
        <v>0.7980641053459363</v>
      </c>
      <c r="AD57" s="11">
        <f>PRODUCT($C$17:$C71)</f>
        <v>0.78288751613501484</v>
      </c>
      <c r="AE57" s="11">
        <f>PRODUCT($C$18:$C72)</f>
        <v>0.76660472937994961</v>
      </c>
      <c r="AF57" s="11">
        <f>PRODUCT($C$19:$C73)</f>
        <v>0.74920446766550841</v>
      </c>
      <c r="AG57" s="11">
        <f>PRODUCT($C$20:$C74)</f>
        <v>0.73065001333761403</v>
      </c>
      <c r="AH57" s="11">
        <f>PRODUCT($C$21:$C75)</f>
        <v>0.71092800253552479</v>
      </c>
      <c r="AI57" s="11">
        <f>PRODUCT($C$22:$C76)</f>
        <v>0.68999054768342005</v>
      </c>
      <c r="AJ57" s="11">
        <f>PRODUCT($C$23:$C77)</f>
        <v>0.66783575085503988</v>
      </c>
      <c r="AK57" s="11">
        <f>PRODUCT($C$24:$C78)</f>
        <v>0.64446694148564565</v>
      </c>
      <c r="AL57" s="11">
        <f>PRODUCT($C$25:$C79)</f>
        <v>0.61993417263586315</v>
      </c>
      <c r="AM57" s="11">
        <f>PRODUCT($C$26:$C80)</f>
        <v>0.59427634797552287</v>
      </c>
      <c r="AN57" s="11">
        <f>PRODUCT($C$27:$C81)</f>
        <v>0.56754196693665959</v>
      </c>
      <c r="AO57" s="11">
        <f>PRODUCT($C$28:$C82)</f>
        <v>0.53977284489099953</v>
      </c>
      <c r="AP57" s="11">
        <f>PRODUCT($C$29:$C83)</f>
        <v>0.51103088813262976</v>
      </c>
      <c r="AQ57" s="11">
        <f>PRODUCT($C$30:$C84)</f>
        <v>0.48140311695409671</v>
      </c>
      <c r="AR57" s="11">
        <f>PRODUCT($C$31:$C85)</f>
        <v>0.45102947710549685</v>
      </c>
      <c r="AS57" s="11">
        <f>PRODUCT($C$32:$C86)</f>
        <v>0.42005514322197762</v>
      </c>
      <c r="AT57" s="11">
        <f>PRODUCT($C$33:$C87)</f>
        <v>0.38870756123902944</v>
      </c>
      <c r="AU57" s="11">
        <f>PRODUCT($C$34:$C88)</f>
        <v>0.35719495608644858</v>
      </c>
      <c r="AV57" s="11">
        <f>PRODUCT($C$35:$C89)</f>
        <v>0.3257394674735643</v>
      </c>
      <c r="AW57" s="11">
        <f>PRODUCT($C$36:$C90)</f>
        <v>0.29458781032345643</v>
      </c>
      <c r="AX57" s="11">
        <f>PRODUCT($C$37:$C91)</f>
        <v>0.26394877631402758</v>
      </c>
      <c r="AY57" s="11">
        <f>PRODUCT($C$38:$C92)</f>
        <v>0.23403024933136829</v>
      </c>
      <c r="AZ57" s="11">
        <f>PRODUCT($C$39:$C93)</f>
        <v>0.20498578088251265</v>
      </c>
      <c r="BA57" s="11">
        <f>PRODUCT($C$40:$C94)</f>
        <v>0.17699486398632505</v>
      </c>
      <c r="BB57" s="11">
        <f>PRODUCT($C$41:$C95)</f>
        <v>0.15064349251873735</v>
      </c>
      <c r="BC57" s="11">
        <f>PRODUCT($C$42:$C96)</f>
        <v>0.12618835079715535</v>
      </c>
      <c r="BD57" s="11">
        <f>PRODUCT($C$43:$C97)</f>
        <v>0.10385015829675605</v>
      </c>
      <c r="BE57" s="11">
        <f>PRODUCT($C$44:$C98)</f>
        <v>8.3804401310765345E-2</v>
      </c>
      <c r="BF57" s="11">
        <f>PRODUCT($C$45:$C99)</f>
        <v>6.616513079247667E-2</v>
      </c>
      <c r="BG57" s="11">
        <f>PRODUCT($C$46:$C100)</f>
        <v>5.0979996782924655E-2</v>
      </c>
      <c r="BH57" s="11">
        <f>PRODUCT($C$47:$C101)</f>
        <v>3.822271659138983E-2</v>
      </c>
      <c r="BI57" s="11">
        <f>PRODUCT($C$48:$C102)</f>
        <v>2.7793516950235121E-2</v>
      </c>
      <c r="BJ57" s="11">
        <f>PRODUCT($C$49:$C103)</f>
        <v>1.9524310860292701E-2</v>
      </c>
      <c r="BK57" s="11">
        <f>PRODUCT($C$50:$C104)</f>
        <v>1.3189947796778775E-2</v>
      </c>
      <c r="BL57" s="11">
        <f>PRODUCT($C$51:$C105)</f>
        <v>8.5234781307650873E-3</v>
      </c>
      <c r="BM57" s="11">
        <f>PRODUCT($C$52:$C106)</f>
        <v>5.2350315225443179E-3</v>
      </c>
      <c r="BN57" s="11">
        <f>PRODUCT($C$53:$C107)</f>
        <v>3.0324663251122888E-3</v>
      </c>
      <c r="BO57" s="11">
        <f>PRODUCT($C$54:$C108)</f>
        <v>1.6409826290776264E-3</v>
      </c>
      <c r="BP57" s="11">
        <f>PRODUCT($C$55:$C109)</f>
        <v>8.1973664899251636E-4</v>
      </c>
      <c r="BQ57" s="11">
        <f>PRODUCT($C$56:$C110)</f>
        <v>3.7228947896976591E-4</v>
      </c>
      <c r="BR57" s="11">
        <f>PRODUCT($C$57:$C111)</f>
        <v>1.50639501092872E-4</v>
      </c>
      <c r="BS57" s="11">
        <f>PRODUCT($C$58:$C112)</f>
        <v>5.2811686681375051E-5</v>
      </c>
      <c r="BT57" s="11">
        <f>PRODUCT($C$59:$C113)</f>
        <v>5.3155608785779892E-6</v>
      </c>
      <c r="BU57" s="11">
        <f>PRODUCT($C$60:$C114)</f>
        <v>5.3526014156343201E-6</v>
      </c>
      <c r="BV57" s="11">
        <f>PRODUCT($C$61:$C115)</f>
        <v>5.392984080428573E-6</v>
      </c>
      <c r="BW57" s="11">
        <f>PRODUCT($C$62:$C116)</f>
        <v>5.4374384018265429E-6</v>
      </c>
      <c r="BX57" s="11">
        <f>PRODUCT($C$63:$C117)</f>
        <v>5.4870191064726289E-6</v>
      </c>
      <c r="BY57" s="11">
        <f>PRODUCT($C$64:$C118)</f>
        <v>5.5415966291945787E-6</v>
      </c>
      <c r="BZ57" s="11">
        <f>PRODUCT($C$65:$C119)</f>
        <v>5.6004687567656972E-6</v>
      </c>
      <c r="CA57" s="11">
        <f>PRODUCT($C$66:$C120)</f>
        <v>5.6646652753987362E-6</v>
      </c>
      <c r="CB57" s="11">
        <f>PRODUCT($C$67:$C121)</f>
        <v>5.7353773158637569E-6</v>
      </c>
      <c r="CC57" s="11">
        <f>PRODUCT($C$68:$C122)</f>
        <v>5.8137637105973658E-6</v>
      </c>
      <c r="CD57" s="11">
        <f>PRODUCT($C$69:$C123)</f>
        <v>5.9008819716743801E-6</v>
      </c>
      <c r="CE57" s="11">
        <f>PRODUCT($C$70:$C124)</f>
        <v>5.997457835711269E-6</v>
      </c>
      <c r="CF57" s="11">
        <f>PRODUCT($C$71:$C125)</f>
        <v>6.1045766739826467E-6</v>
      </c>
      <c r="CG57" s="11">
        <f>PRODUCT($C$72:$C126)</f>
        <v>6.22401426288455E-6</v>
      </c>
      <c r="CH57" s="11">
        <f>PRODUCT($C$73:$C127)</f>
        <v>6.3576722421995339E-6</v>
      </c>
      <c r="CI57" s="11">
        <f>PRODUCT($C$74:$C128)</f>
        <v>6.5073437514196857E-6</v>
      </c>
      <c r="CJ57" s="11">
        <f>PRODUCT($C$75:$C129)</f>
        <v>6.6753277055982986E-6</v>
      </c>
      <c r="CK57" s="11">
        <f>PRODUCT($C$76:$C130)</f>
        <v>6.8638452752362454E-6</v>
      </c>
      <c r="CL57" s="11">
        <f>PRODUCT($C$77:$C131)</f>
        <v>7.0758446570047609E-6</v>
      </c>
      <c r="CM57" s="11">
        <f>PRODUCT($C$78:$C132)</f>
        <v>7.3145748242900084E-6</v>
      </c>
      <c r="CN57" s="11">
        <f>PRODUCT($C$79:$C133)</f>
        <v>7.5840654906206243E-6</v>
      </c>
      <c r="CO57" s="11">
        <f>PRODUCT($C$80:$C134)</f>
        <v>7.8887421222432709E-6</v>
      </c>
      <c r="CP57" s="11">
        <f>PRODUCT($C$81:$C135)</f>
        <v>8.234288265294572E-6</v>
      </c>
      <c r="CQ57" s="11">
        <f>PRODUCT($C$82:$C136)</f>
        <v>8.6276820975939312E-6</v>
      </c>
      <c r="CR57" s="11">
        <f>PRODUCT($C$83:$C137)</f>
        <v>9.0777668560855052E-6</v>
      </c>
      <c r="CS57" s="11">
        <f>PRODUCT($C$84:$C138)</f>
        <v>9.5954185784732677E-6</v>
      </c>
      <c r="CT57" s="11">
        <f>PRODUCT($C$85:$C139)</f>
        <v>1.0194084542588985E-5</v>
      </c>
      <c r="CU57" s="11">
        <f>PRODUCT($C$86:$C140)</f>
        <v>1.0889659356023084E-5</v>
      </c>
      <c r="CV57" s="11">
        <f>PRODUCT($C$87:$C141)</f>
        <v>1.1702812928415968E-5</v>
      </c>
      <c r="CW57" s="11">
        <f>PRODUCT($C$88:$C142)</f>
        <v>1.2658077534063647E-5</v>
      </c>
      <c r="CX57" s="11">
        <f>PRODUCT($C$89:$C143)</f>
        <v>1.3787969959950689E-5</v>
      </c>
      <c r="CY57" s="11">
        <f>PRODUCT($C$90:$C144)</f>
        <v>1.5134775823548738E-5</v>
      </c>
      <c r="CZ57" s="11">
        <f>PRODUCT($C$91:$C145)</f>
        <v>1.6753456231706928E-5</v>
      </c>
      <c r="DA57" s="11">
        <f>PRODUCT($C$92:$C146)</f>
        <v>1.8720175394435894E-5</v>
      </c>
      <c r="DB57" s="11">
        <f>PRODUCT($C$93:$C147)</f>
        <v>2.1140254670417703E-5</v>
      </c>
      <c r="DC57" s="11">
        <f>PRODUCT($C$94:$C148)</f>
        <v>2.4168944915268179E-5</v>
      </c>
      <c r="DD57" s="11">
        <f>PRODUCT($C$95:$C149)</f>
        <v>2.8033058084628931E-5</v>
      </c>
      <c r="DE57" s="11">
        <f>PRODUCT($C$96:$C150)</f>
        <v>3.2990314738494003E-5</v>
      </c>
      <c r="DF57" s="11">
        <f>PRODUCT($C$97:$C151)</f>
        <v>3.9453000239291703E-5</v>
      </c>
      <c r="DG57" s="11">
        <f>PRODUCT($C$98:$C152)</f>
        <v>4.8029650044832439E-5</v>
      </c>
      <c r="DH57" s="11">
        <f>PRODUCT($C$99:$C153)</f>
        <v>5.9639179768216883E-5</v>
      </c>
      <c r="DI57" s="11">
        <f>PRODUCT($C$100:$C154)</f>
        <v>7.5704163466649592E-5</v>
      </c>
      <c r="DJ57" s="11">
        <f>PRODUCT($C$101:$C155)</f>
        <v>9.8487401873043572E-5</v>
      </c>
      <c r="DK57" s="11">
        <f>PRODUCT($C$102:$C156)</f>
        <v>1.3169950041800696E-4</v>
      </c>
      <c r="DL57" s="11">
        <f>PRODUCT($C$103:$C157)</f>
        <v>1.8163135978413629E-4</v>
      </c>
      <c r="DM57" s="11">
        <f>PRODUCT($C$104:$C158)</f>
        <v>2.5935621621224285E-4</v>
      </c>
      <c r="DN57" s="11">
        <f>PRODUCT($C$105:$C159)</f>
        <v>3.8519744956275952E-4</v>
      </c>
      <c r="DO57" s="11">
        <f>PRODUCT($C$106:$C160)</f>
        <v>5.9825846857050299E-4</v>
      </c>
      <c r="DP57" s="11">
        <f>PRODUCT($C$107:$C161)</f>
        <v>9.7791739084463728E-4</v>
      </c>
      <c r="DQ57" s="11">
        <f>PRODUCT($C$108:$C162)</f>
        <v>1.6954787589445141E-3</v>
      </c>
      <c r="DR57" s="11">
        <f>PRODUCT($C$109:$C163)</f>
        <v>3.1477228969299781E-3</v>
      </c>
      <c r="DS57" s="11">
        <f>PRODUCT($C$110:$C164)</f>
        <v>6.33272528104441E-3</v>
      </c>
      <c r="DT57" s="11">
        <f>PRODUCT($C$111:$C165)</f>
        <v>1.4018831343783993E-2</v>
      </c>
      <c r="DU57" s="11">
        <f>PRODUCT($C$112:$C166)</f>
        <v>3.4845219999999989E-2</v>
      </c>
      <c r="DV57" s="11">
        <f>PRODUCT($C$113:$C167)</f>
        <v>9.9999999999999978E-2</v>
      </c>
    </row>
    <row r="58" spans="1:126" ht="16" x14ac:dyDescent="0.2">
      <c r="A58" s="30">
        <v>55</v>
      </c>
      <c r="B58" s="21">
        <f t="shared" si="2"/>
        <v>6.4701000000000003E-3</v>
      </c>
      <c r="C58" s="22">
        <f t="shared" si="3"/>
        <v>0.99352989999999997</v>
      </c>
      <c r="D58" s="21">
        <v>7.1890000000000001E-3</v>
      </c>
      <c r="E58" s="22">
        <f t="shared" si="4"/>
        <v>0.992811</v>
      </c>
      <c r="F58" s="23">
        <f t="shared" si="5"/>
        <v>5954.0672991410756</v>
      </c>
      <c r="G58" s="23">
        <f t="shared" si="6"/>
        <v>920243.47369299934</v>
      </c>
      <c r="H58" s="23">
        <f t="shared" si="0"/>
        <v>1493.7477951556061</v>
      </c>
      <c r="I58" s="23">
        <f t="shared" si="1"/>
        <v>236641.08592363269</v>
      </c>
      <c r="J58" s="23">
        <f>SUM(H58:$H$113)</f>
        <v>126069.94577689793</v>
      </c>
      <c r="K58" s="23">
        <f>SUM(I58:$I$113)</f>
        <v>4533403.8911492871</v>
      </c>
      <c r="L58" s="23">
        <f>SUM(J58:$J$113)</f>
        <v>3015247.7150538964</v>
      </c>
      <c r="M58" s="31">
        <f>SUM(K58:$K$113)</f>
        <v>62243683.347367875</v>
      </c>
      <c r="N58" s="26">
        <f>SUM(BS$3:BS$113)</f>
        <v>26.059855712915368</v>
      </c>
      <c r="O58" s="27">
        <v>56</v>
      </c>
      <c r="P58" s="32">
        <f>PRODUCT($C$3:C58)</f>
        <v>0.91428940639385858</v>
      </c>
      <c r="Q58" s="11">
        <f>PRODUCT($C$4:C59)</f>
        <v>0.90838919351578573</v>
      </c>
      <c r="R58" s="11">
        <f>PRODUCT($C$5:C60)</f>
        <v>0.90189887148472447</v>
      </c>
      <c r="S58" s="11">
        <f>PRODUCT($C$6:C61)</f>
        <v>0.89474836783911682</v>
      </c>
      <c r="T58" s="11">
        <f>PRODUCT($C$7:C62)</f>
        <v>0.88683502416449767</v>
      </c>
      <c r="U58" s="11">
        <f>PRODUCT($C$8:C63)</f>
        <v>0.87824391799625035</v>
      </c>
      <c r="V58" s="11">
        <f>PRODUCT($C$9:C64)</f>
        <v>0.86914166769542767</v>
      </c>
      <c r="W58" s="11">
        <f>PRODUCT($C$10:C65)</f>
        <v>0.85940710549661614</v>
      </c>
      <c r="X58" s="11">
        <f>PRODUCT($C$11:C66)</f>
        <v>0.8489175889426146</v>
      </c>
      <c r="Y58" s="11">
        <f>PRODUCT($C$12:C67)</f>
        <v>0.8375727292538081</v>
      </c>
      <c r="Z58" s="11">
        <f>PRODUCT($C$13:$C68)</f>
        <v>0.82530592962797278</v>
      </c>
      <c r="AA58" s="11">
        <f>PRODUCT($C$14:$C69)</f>
        <v>0.81211047933101022</v>
      </c>
      <c r="AB58" s="11">
        <f>PRODUCT($C$15:$C70)</f>
        <v>0.79795421191863003</v>
      </c>
      <c r="AC58" s="11">
        <f>PRODUCT($C$16:$C71)</f>
        <v>0.78274941477716886</v>
      </c>
      <c r="AD58" s="11">
        <f>PRODUCT($C$17:$C72)</f>
        <v>0.76642879359455685</v>
      </c>
      <c r="AE58" s="11">
        <f>PRODUCT($C$18:$C73)</f>
        <v>0.74897251396231901</v>
      </c>
      <c r="AF58" s="11">
        <f>PRODUCT($C$19:$C74)</f>
        <v>0.73035081215715258</v>
      </c>
      <c r="AG58" s="11">
        <f>PRODUCT($C$20:$C75)</f>
        <v>0.71058249152629249</v>
      </c>
      <c r="AH58" s="11">
        <f>PRODUCT($C$21:$C76)</f>
        <v>0.68962788865155789</v>
      </c>
      <c r="AI58" s="11">
        <f>PRODUCT($C$22:$C77)</f>
        <v>0.66747091218434762</v>
      </c>
      <c r="AJ58" s="11">
        <f>PRODUCT($C$23:$C78)</f>
        <v>0.64410500885130706</v>
      </c>
      <c r="AK58" s="11">
        <f>PRODUCT($C$24:$C79)</f>
        <v>0.61957653261166945</v>
      </c>
      <c r="AL58" s="11">
        <f>PRODUCT($C$25:$C80)</f>
        <v>0.59391906903512004</v>
      </c>
      <c r="AM58" s="11">
        <f>PRODUCT($C$26:$C81)</f>
        <v>0.5671793076197873</v>
      </c>
      <c r="AN58" s="11">
        <f>PRODUCT($C$27:$C82)</f>
        <v>0.53940266867397313</v>
      </c>
      <c r="AO58" s="11">
        <f>PRODUCT($C$28:$C83)</f>
        <v>0.51065328740938887</v>
      </c>
      <c r="AP58" s="11">
        <f>PRODUCT($C$29:$C84)</f>
        <v>0.48101967937144247</v>
      </c>
      <c r="AQ58" s="11">
        <f>PRODUCT($C$30:$C85)</f>
        <v>0.45065358913927717</v>
      </c>
      <c r="AR58" s="11">
        <f>PRODUCT($C$31:$C86)</f>
        <v>0.41969032533008938</v>
      </c>
      <c r="AS58" s="11">
        <f>PRODUCT($C$32:$C87)</f>
        <v>0.38835492573947328</v>
      </c>
      <c r="AT58" s="11">
        <f>PRODUCT($C$33:$C88)</f>
        <v>0.35685387062288182</v>
      </c>
      <c r="AU58" s="11">
        <f>PRODUCT($C$34:$C89)</f>
        <v>0.32540906993170576</v>
      </c>
      <c r="AV58" s="11">
        <f>PRODUCT($C$35:$C90)</f>
        <v>0.29426726932704372</v>
      </c>
      <c r="AW58" s="11">
        <f>PRODUCT($C$36:$C91)</f>
        <v>0.26363876847624651</v>
      </c>
      <c r="AX58" s="11">
        <f>PRODUCT($C$37:$C92)</f>
        <v>0.23373263306329375</v>
      </c>
      <c r="AY58" s="11">
        <f>PRODUCT($C$38:$C93)</f>
        <v>0.20470314648783175</v>
      </c>
      <c r="AZ58" s="11">
        <f>PRODUCT($C$39:$C94)</f>
        <v>0.17673027436415195</v>
      </c>
      <c r="BA58" s="11">
        <f>PRODUCT($C$40:$C95)</f>
        <v>0.15039890774428391</v>
      </c>
      <c r="BB58" s="11">
        <f>PRODUCT($C$41:$C96)</f>
        <v>0.12596700381102202</v>
      </c>
      <c r="BC58" s="11">
        <f>PRODUCT($C$42:$C97)</f>
        <v>0.10365490961414239</v>
      </c>
      <c r="BD58" s="11">
        <f>PRODUCT($C$43:$C98)</f>
        <v>8.3634395702266287E-2</v>
      </c>
      <c r="BE58" s="11">
        <f>PRODUCT($C$44:$C99)</f>
        <v>6.6020487200051228E-2</v>
      </c>
      <c r="BF58" s="11">
        <f>PRODUCT($C$45:$C100)</f>
        <v>5.0859051838556851E-2</v>
      </c>
      <c r="BG58" s="11">
        <f>PRODUCT($C$46:$C101)</f>
        <v>3.8123815312209618E-2</v>
      </c>
      <c r="BH58" s="11">
        <f>PRODUCT($C$47:$C102)</f>
        <v>2.7714997485499014E-2</v>
      </c>
      <c r="BI58" s="11">
        <f>PRODUCT($C$48:$C103)</f>
        <v>1.9464250175224251E-2</v>
      </c>
      <c r="BJ58" s="11">
        <f>PRODUCT($C$49:$C104)</f>
        <v>1.314585907727327E-2</v>
      </c>
      <c r="BK58" s="11">
        <f>PRODUCT($C$50:$C105)</f>
        <v>8.4925404621938472E-3</v>
      </c>
      <c r="BL58" s="11">
        <f>PRODUCT($C$51:$C106)</f>
        <v>5.2143903167540832E-3</v>
      </c>
      <c r="BM58" s="11">
        <f>PRODUCT($C$52:$C107)</f>
        <v>3.0194588640573504E-3</v>
      </c>
      <c r="BN58" s="11">
        <f>PRODUCT($C$53:$C108)</f>
        <v>1.6333973509729779E-3</v>
      </c>
      <c r="BO58" s="11">
        <f>PRODUCT($C$54:$C109)</f>
        <v>8.1566124626838608E-4</v>
      </c>
      <c r="BP58" s="11">
        <f>PRODUCT($C$55:$C110)</f>
        <v>3.7029955447572454E-4</v>
      </c>
      <c r="BQ58" s="11">
        <f>PRODUCT($C$56:$C111)</f>
        <v>1.4977846076857508E-4</v>
      </c>
      <c r="BR58" s="11">
        <f>PRODUCT($C$57:$C112)</f>
        <v>5.2490665562713646E-5</v>
      </c>
      <c r="BS58" s="11">
        <f>PRODUCT($C$58:$C113)</f>
        <v>5.2811686681375037E-6</v>
      </c>
      <c r="BT58" s="11">
        <f>PRODUCT($C$59:$C114)</f>
        <v>5.3155608785779892E-6</v>
      </c>
      <c r="BU58" s="11">
        <f>PRODUCT($C$60:$C115)</f>
        <v>5.3526014156343201E-6</v>
      </c>
      <c r="BV58" s="11">
        <f>PRODUCT($C$61:$C116)</f>
        <v>5.392984080428573E-6</v>
      </c>
      <c r="BW58" s="11">
        <f>PRODUCT($C$62:$C117)</f>
        <v>5.4374384018265429E-6</v>
      </c>
      <c r="BX58" s="11">
        <f>PRODUCT($C$63:$C118)</f>
        <v>5.4870191064726289E-6</v>
      </c>
      <c r="BY58" s="11">
        <f>PRODUCT($C$64:$C119)</f>
        <v>5.5415966291945787E-6</v>
      </c>
      <c r="BZ58" s="11">
        <f>PRODUCT($C$65:$C120)</f>
        <v>5.6004687567656972E-6</v>
      </c>
      <c r="CA58" s="11">
        <f>PRODUCT($C$66:$C121)</f>
        <v>5.6646652753987362E-6</v>
      </c>
      <c r="CB58" s="11">
        <f>PRODUCT($C$67:$C122)</f>
        <v>5.7353773158637569E-6</v>
      </c>
      <c r="CC58" s="11">
        <f>PRODUCT($C$68:$C123)</f>
        <v>5.8137637105973658E-6</v>
      </c>
      <c r="CD58" s="11">
        <f>PRODUCT($C$69:$C124)</f>
        <v>5.9008819716743801E-6</v>
      </c>
      <c r="CE58" s="11">
        <f>PRODUCT($C$70:$C125)</f>
        <v>5.997457835711269E-6</v>
      </c>
      <c r="CF58" s="11">
        <f>PRODUCT($C$71:$C126)</f>
        <v>6.1045766739826467E-6</v>
      </c>
      <c r="CG58" s="11">
        <f>PRODUCT($C$72:$C127)</f>
        <v>6.22401426288455E-6</v>
      </c>
      <c r="CH58" s="11">
        <f>PRODUCT($C$73:$C128)</f>
        <v>6.3576722421995339E-6</v>
      </c>
      <c r="CI58" s="11">
        <f>PRODUCT($C$74:$C129)</f>
        <v>6.5073437514196857E-6</v>
      </c>
      <c r="CJ58" s="11">
        <f>PRODUCT($C$75:$C130)</f>
        <v>6.6753277055982986E-6</v>
      </c>
      <c r="CK58" s="11">
        <f>PRODUCT($C$76:$C131)</f>
        <v>6.8638452752362454E-6</v>
      </c>
      <c r="CL58" s="11">
        <f>PRODUCT($C$77:$C132)</f>
        <v>7.0758446570047609E-6</v>
      </c>
      <c r="CM58" s="11">
        <f>PRODUCT($C$78:$C133)</f>
        <v>7.3145748242900084E-6</v>
      </c>
      <c r="CN58" s="11">
        <f>PRODUCT($C$79:$C134)</f>
        <v>7.5840654906206243E-6</v>
      </c>
      <c r="CO58" s="11">
        <f>PRODUCT($C$80:$C135)</f>
        <v>7.8887421222432709E-6</v>
      </c>
      <c r="CP58" s="11">
        <f>PRODUCT($C$81:$C136)</f>
        <v>8.234288265294572E-6</v>
      </c>
      <c r="CQ58" s="11">
        <f>PRODUCT($C$82:$C137)</f>
        <v>8.6276820975939312E-6</v>
      </c>
      <c r="CR58" s="11">
        <f>PRODUCT($C$83:$C138)</f>
        <v>9.0777668560855052E-6</v>
      </c>
      <c r="CS58" s="11">
        <f>PRODUCT($C$84:$C139)</f>
        <v>9.5954185784732677E-6</v>
      </c>
      <c r="CT58" s="11">
        <f>PRODUCT($C$85:$C140)</f>
        <v>1.0194084542588985E-5</v>
      </c>
      <c r="CU58" s="11">
        <f>PRODUCT($C$86:$C141)</f>
        <v>1.0889659356023084E-5</v>
      </c>
      <c r="CV58" s="11">
        <f>PRODUCT($C$87:$C142)</f>
        <v>1.1702812928415968E-5</v>
      </c>
      <c r="CW58" s="11">
        <f>PRODUCT($C$88:$C143)</f>
        <v>1.2658077534063647E-5</v>
      </c>
      <c r="CX58" s="11">
        <f>PRODUCT($C$89:$C144)</f>
        <v>1.3787969959950689E-5</v>
      </c>
      <c r="CY58" s="11">
        <f>PRODUCT($C$90:$C145)</f>
        <v>1.5134775823548738E-5</v>
      </c>
      <c r="CZ58" s="11">
        <f>PRODUCT($C$91:$C146)</f>
        <v>1.6753456231706928E-5</v>
      </c>
      <c r="DA58" s="11">
        <f>PRODUCT($C$92:$C147)</f>
        <v>1.8720175394435894E-5</v>
      </c>
      <c r="DB58" s="11">
        <f>PRODUCT($C$93:$C148)</f>
        <v>2.1140254670417703E-5</v>
      </c>
      <c r="DC58" s="11">
        <f>PRODUCT($C$94:$C149)</f>
        <v>2.4168944915268179E-5</v>
      </c>
      <c r="DD58" s="11">
        <f>PRODUCT($C$95:$C150)</f>
        <v>2.8033058084628931E-5</v>
      </c>
      <c r="DE58" s="11">
        <f>PRODUCT($C$96:$C151)</f>
        <v>3.2990314738494003E-5</v>
      </c>
      <c r="DF58" s="11">
        <f>PRODUCT($C$97:$C152)</f>
        <v>3.9453000239291703E-5</v>
      </c>
      <c r="DG58" s="11">
        <f>PRODUCT($C$98:$C153)</f>
        <v>4.8029650044832439E-5</v>
      </c>
      <c r="DH58" s="11">
        <f>PRODUCT($C$99:$C154)</f>
        <v>5.9639179768216883E-5</v>
      </c>
      <c r="DI58" s="11">
        <f>PRODUCT($C$100:$C155)</f>
        <v>7.5704163466649592E-5</v>
      </c>
      <c r="DJ58" s="11">
        <f>PRODUCT($C$101:$C156)</f>
        <v>9.8487401873043572E-5</v>
      </c>
      <c r="DK58" s="11">
        <f>PRODUCT($C$102:$C157)</f>
        <v>1.3169950041800696E-4</v>
      </c>
      <c r="DL58" s="11">
        <f>PRODUCT($C$103:$C158)</f>
        <v>1.8163135978413629E-4</v>
      </c>
      <c r="DM58" s="11">
        <f>PRODUCT($C$104:$C159)</f>
        <v>2.5935621621224285E-4</v>
      </c>
      <c r="DN58" s="11">
        <f>PRODUCT($C$105:$C160)</f>
        <v>3.8519744956275952E-4</v>
      </c>
      <c r="DO58" s="11">
        <f>PRODUCT($C$106:$C161)</f>
        <v>5.9825846857050299E-4</v>
      </c>
      <c r="DP58" s="11">
        <f>PRODUCT($C$107:$C162)</f>
        <v>9.7791739084463728E-4</v>
      </c>
      <c r="DQ58" s="11">
        <f>PRODUCT($C$108:$C163)</f>
        <v>1.6954787589445141E-3</v>
      </c>
      <c r="DR58" s="11">
        <f>PRODUCT($C$109:$C164)</f>
        <v>3.1477228969299781E-3</v>
      </c>
      <c r="DS58" s="11">
        <f>PRODUCT($C$110:$C165)</f>
        <v>6.33272528104441E-3</v>
      </c>
      <c r="DT58" s="11">
        <f>PRODUCT($C$111:$C166)</f>
        <v>1.4018831343783993E-2</v>
      </c>
      <c r="DU58" s="11">
        <f>PRODUCT($C$112:$C167)</f>
        <v>3.4845219999999989E-2</v>
      </c>
      <c r="DV58" s="11">
        <f>PRODUCT($C$113:$C168)</f>
        <v>9.9999999999999978E-2</v>
      </c>
    </row>
    <row r="59" spans="1:126" ht="16" x14ac:dyDescent="0.2">
      <c r="A59" s="30">
        <v>56</v>
      </c>
      <c r="B59" s="21">
        <f t="shared" si="2"/>
        <v>6.9201000000000002E-3</v>
      </c>
      <c r="C59" s="22">
        <f t="shared" si="3"/>
        <v>0.99307990000000002</v>
      </c>
      <c r="D59" s="21">
        <v>7.6889999999999997E-3</v>
      </c>
      <c r="E59" s="22">
        <f t="shared" si="4"/>
        <v>0.99231100000000005</v>
      </c>
      <c r="F59" s="23">
        <f t="shared" si="5"/>
        <v>6326.9741211861383</v>
      </c>
      <c r="G59" s="23">
        <f t="shared" si="6"/>
        <v>914289.40639385825</v>
      </c>
      <c r="H59" s="23">
        <f t="shared" si="0"/>
        <v>1548.5874336513439</v>
      </c>
      <c r="I59" s="23">
        <f t="shared" si="1"/>
        <v>229375.6043254617</v>
      </c>
      <c r="J59" s="23">
        <f>SUM(H59:$H$113)</f>
        <v>124576.19798174234</v>
      </c>
      <c r="K59" s="23">
        <f>SUM(I59:$I$113)</f>
        <v>4296762.8052256554</v>
      </c>
      <c r="L59" s="23">
        <f>SUM(J59:$J$113)</f>
        <v>2889177.7692769985</v>
      </c>
      <c r="M59" s="31">
        <f>SUM(K59:$K$113)</f>
        <v>57710279.456218593</v>
      </c>
      <c r="N59" s="26">
        <f>SUM(BT$3:BT$113)</f>
        <v>25.229568928005186</v>
      </c>
      <c r="O59" s="27">
        <v>57</v>
      </c>
      <c r="P59" s="32">
        <f>PRODUCT($C$3:C59)</f>
        <v>0.90796243227267248</v>
      </c>
      <c r="Q59" s="11">
        <f>PRODUCT($C$4:C60)</f>
        <v>0.90158717523473952</v>
      </c>
      <c r="R59" s="11">
        <f>PRODUCT($C$5:C61)</f>
        <v>0.89452530707101396</v>
      </c>
      <c r="S59" s="11">
        <f>PRODUCT($C$6:C62)</f>
        <v>0.88666342158732248</v>
      </c>
      <c r="T59" s="11">
        <f>PRODUCT($C$7:C63)</f>
        <v>0.87810085206200872</v>
      </c>
      <c r="U59" s="11">
        <f>PRODUCT($C$8:C64)</f>
        <v>0.86901181793027382</v>
      </c>
      <c r="V59" s="11">
        <f>PRODUCT($C$9:C65)</f>
        <v>0.85929185900376892</v>
      </c>
      <c r="W59" s="11">
        <f>PRODUCT($C$10:C66)</f>
        <v>0.84881138935223788</v>
      </c>
      <c r="X59" s="11">
        <f>PRODUCT($C$11:C67)</f>
        <v>0.83747171798266029</v>
      </c>
      <c r="Y59" s="11">
        <f>PRODUCT($C$12:C68)</f>
        <v>0.82520714050819655</v>
      </c>
      <c r="Z59" s="11">
        <f>PRODUCT($C$13:$C69)</f>
        <v>0.81201619330435948</v>
      </c>
      <c r="AA59" s="11">
        <f>PRODUCT($C$14:$C70)</f>
        <v>0.79786013311704518</v>
      </c>
      <c r="AB59" s="11">
        <f>PRODUCT($C$15:$C71)</f>
        <v>0.7826416301827539</v>
      </c>
      <c r="AC59" s="11">
        <f>PRODUCT($C$16:$C72)</f>
        <v>0.76629359555536702</v>
      </c>
      <c r="AD59" s="11">
        <f>PRODUCT($C$17:$C73)</f>
        <v>0.74880062477036458</v>
      </c>
      <c r="AE59" s="11">
        <f>PRODUCT($C$18:$C74)</f>
        <v>0.73012469554570858</v>
      </c>
      <c r="AF59" s="11">
        <f>PRODUCT($C$19:$C75)</f>
        <v>0.71029150799601271</v>
      </c>
      <c r="AG59" s="11">
        <f>PRODUCT($C$20:$C76)</f>
        <v>0.68929272949767328</v>
      </c>
      <c r="AH59" s="11">
        <f>PRODUCT($C$21:$C77)</f>
        <v>0.6671200894729038</v>
      </c>
      <c r="AI59" s="11">
        <f>PRODUCT($C$22:$C78)</f>
        <v>0.64375313428497138</v>
      </c>
      <c r="AJ59" s="11">
        <f>PRODUCT($C$23:$C79)</f>
        <v>0.61922857843095458</v>
      </c>
      <c r="AK59" s="11">
        <f>PRODUCT($C$24:$C80)</f>
        <v>0.59357643712419361</v>
      </c>
      <c r="AL59" s="11">
        <f>PRODUCT($C$25:$C81)</f>
        <v>0.56683831942004637</v>
      </c>
      <c r="AM59" s="11">
        <f>PRODUCT($C$26:$C82)</f>
        <v>0.53905799036869062</v>
      </c>
      <c r="AN59" s="11">
        <f>PRODUCT($C$27:$C83)</f>
        <v>0.51030308138488334</v>
      </c>
      <c r="AO59" s="11">
        <f>PRODUCT($C$28:$C84)</f>
        <v>0.48066425393035517</v>
      </c>
      <c r="AP59" s="11">
        <f>PRODUCT($C$29:$C85)</f>
        <v>0.45029464355552745</v>
      </c>
      <c r="AQ59" s="11">
        <f>PRODUCT($C$30:$C86)</f>
        <v>0.41934055541295928</v>
      </c>
      <c r="AR59" s="11">
        <f>PRODUCT($C$31:$C87)</f>
        <v>0.38801763948646856</v>
      </c>
      <c r="AS59" s="11">
        <f>PRODUCT($C$32:$C88)</f>
        <v>0.35653013279145268</v>
      </c>
      <c r="AT59" s="11">
        <f>PRODUCT($C$33:$C89)</f>
        <v>0.32509833681082811</v>
      </c>
      <c r="AU59" s="11">
        <f>PRODUCT($C$34:$C90)</f>
        <v>0.2939687940357652</v>
      </c>
      <c r="AV59" s="11">
        <f>PRODUCT($C$35:$C91)</f>
        <v>0.2633519031322677</v>
      </c>
      <c r="AW59" s="11">
        <f>PRODUCT($C$36:$C92)</f>
        <v>0.2334581140857607</v>
      </c>
      <c r="AX59" s="11">
        <f>PRODUCT($C$37:$C93)</f>
        <v>0.20444282549644333</v>
      </c>
      <c r="AY59" s="11">
        <f>PRODUCT($C$38:$C94)</f>
        <v>0.17648659866185856</v>
      </c>
      <c r="AZ59" s="11">
        <f>PRODUCT($C$39:$C95)</f>
        <v>0.15017407641709704</v>
      </c>
      <c r="BA59" s="11">
        <f>PRODUCT($C$40:$C96)</f>
        <v>0.12576248378363444</v>
      </c>
      <c r="BB59" s="11">
        <f>PRODUCT($C$41:$C97)</f>
        <v>0.10347308853718819</v>
      </c>
      <c r="BC59" s="11">
        <f>PRODUCT($C$42:$C98)</f>
        <v>8.3477154674906517E-2</v>
      </c>
      <c r="BD59" s="11">
        <f>PRODUCT($C$43:$C99)</f>
        <v>6.5886558039717186E-2</v>
      </c>
      <c r="BE59" s="11">
        <f>PRODUCT($C$44:$C100)</f>
        <v>5.0747868865332578E-2</v>
      </c>
      <c r="BF59" s="11">
        <f>PRODUCT($C$45:$C101)</f>
        <v>3.8033370372762935E-2</v>
      </c>
      <c r="BG59" s="11">
        <f>PRODUCT($C$46:$C102)</f>
        <v>2.7643284929505289E-2</v>
      </c>
      <c r="BH59" s="11">
        <f>PRODUCT($C$47:$C103)</f>
        <v>1.9409261722054226E-2</v>
      </c>
      <c r="BI59" s="11">
        <f>PRODUCT($C$48:$C104)</f>
        <v>1.3105419785579749E-2</v>
      </c>
      <c r="BJ59" s="11">
        <f>PRODUCT($C$49:$C105)</f>
        <v>8.4641532964449227E-3</v>
      </c>
      <c r="BK59" s="11">
        <f>PRODUCT($C$50:$C106)</f>
        <v>5.1954636442213594E-3</v>
      </c>
      <c r="BL59" s="11">
        <f>PRODUCT($C$51:$C107)</f>
        <v>3.0075534397022616E-3</v>
      </c>
      <c r="BM59" s="11">
        <f>PRODUCT($C$52:$C108)</f>
        <v>1.6263910563757136E-3</v>
      </c>
      <c r="BN59" s="11">
        <f>PRODUCT($C$53:$C109)</f>
        <v>8.1189093372363498E-4</v>
      </c>
      <c r="BO59" s="11">
        <f>PRODUCT($C$54:$C110)</f>
        <v>3.6845857321069343E-4</v>
      </c>
      <c r="BP59" s="11">
        <f>PRODUCT($C$55:$C111)</f>
        <v>1.4897787991792095E-4</v>
      </c>
      <c r="BQ59" s="11">
        <f>PRODUCT($C$56:$C112)</f>
        <v>5.219063416742368E-5</v>
      </c>
      <c r="BR59" s="11">
        <f>PRODUCT($C$57:$C113)</f>
        <v>5.2490665562713636E-6</v>
      </c>
      <c r="BS59" s="11">
        <f>PRODUCT($C$58:$C114)</f>
        <v>5.2811686681375037E-6</v>
      </c>
      <c r="BT59" s="11">
        <f>PRODUCT($C$59:$C115)</f>
        <v>5.3155608785779892E-6</v>
      </c>
      <c r="BU59" s="11">
        <f>PRODUCT($C$60:$C116)</f>
        <v>5.3526014156343201E-6</v>
      </c>
      <c r="BV59" s="11">
        <f>PRODUCT($C$61:$C117)</f>
        <v>5.392984080428573E-6</v>
      </c>
      <c r="BW59" s="11">
        <f>PRODUCT($C$62:$C118)</f>
        <v>5.4374384018265429E-6</v>
      </c>
      <c r="BX59" s="11">
        <f>PRODUCT($C$63:$C119)</f>
        <v>5.4870191064726289E-6</v>
      </c>
      <c r="BY59" s="11">
        <f>PRODUCT($C$64:$C120)</f>
        <v>5.5415966291945787E-6</v>
      </c>
      <c r="BZ59" s="11">
        <f>PRODUCT($C$65:$C121)</f>
        <v>5.6004687567656972E-6</v>
      </c>
      <c r="CA59" s="11">
        <f>PRODUCT($C$66:$C122)</f>
        <v>5.6646652753987362E-6</v>
      </c>
      <c r="CB59" s="11">
        <f>PRODUCT($C$67:$C123)</f>
        <v>5.7353773158637569E-6</v>
      </c>
      <c r="CC59" s="11">
        <f>PRODUCT($C$68:$C124)</f>
        <v>5.8137637105973658E-6</v>
      </c>
      <c r="CD59" s="11">
        <f>PRODUCT($C$69:$C125)</f>
        <v>5.9008819716743801E-6</v>
      </c>
      <c r="CE59" s="11">
        <f>PRODUCT($C$70:$C126)</f>
        <v>5.997457835711269E-6</v>
      </c>
      <c r="CF59" s="11">
        <f>PRODUCT($C$71:$C127)</f>
        <v>6.1045766739826467E-6</v>
      </c>
      <c r="CG59" s="11">
        <f>PRODUCT($C$72:$C128)</f>
        <v>6.22401426288455E-6</v>
      </c>
      <c r="CH59" s="11">
        <f>PRODUCT($C$73:$C129)</f>
        <v>6.3576722421995339E-6</v>
      </c>
      <c r="CI59" s="11">
        <f>PRODUCT($C$74:$C130)</f>
        <v>6.5073437514196857E-6</v>
      </c>
      <c r="CJ59" s="11">
        <f>PRODUCT($C$75:$C131)</f>
        <v>6.6753277055982986E-6</v>
      </c>
      <c r="CK59" s="11">
        <f>PRODUCT($C$76:$C132)</f>
        <v>6.8638452752362454E-6</v>
      </c>
      <c r="CL59" s="11">
        <f>PRODUCT($C$77:$C133)</f>
        <v>7.0758446570047609E-6</v>
      </c>
      <c r="CM59" s="11">
        <f>PRODUCT($C$78:$C134)</f>
        <v>7.3145748242900084E-6</v>
      </c>
      <c r="CN59" s="11">
        <f>PRODUCT($C$79:$C135)</f>
        <v>7.5840654906206243E-6</v>
      </c>
      <c r="CO59" s="11">
        <f>PRODUCT($C$80:$C136)</f>
        <v>7.8887421222432709E-6</v>
      </c>
      <c r="CP59" s="11">
        <f>PRODUCT($C$81:$C137)</f>
        <v>8.234288265294572E-6</v>
      </c>
      <c r="CQ59" s="11">
        <f>PRODUCT($C$82:$C138)</f>
        <v>8.6276820975939312E-6</v>
      </c>
      <c r="CR59" s="11">
        <f>PRODUCT($C$83:$C139)</f>
        <v>9.0777668560855052E-6</v>
      </c>
      <c r="CS59" s="11">
        <f>PRODUCT($C$84:$C140)</f>
        <v>9.5954185784732677E-6</v>
      </c>
      <c r="CT59" s="11">
        <f>PRODUCT($C$85:$C141)</f>
        <v>1.0194084542588985E-5</v>
      </c>
      <c r="CU59" s="11">
        <f>PRODUCT($C$86:$C142)</f>
        <v>1.0889659356023084E-5</v>
      </c>
      <c r="CV59" s="11">
        <f>PRODUCT($C$87:$C143)</f>
        <v>1.1702812928415968E-5</v>
      </c>
      <c r="CW59" s="11">
        <f>PRODUCT($C$88:$C144)</f>
        <v>1.2658077534063647E-5</v>
      </c>
      <c r="CX59" s="11">
        <f>PRODUCT($C$89:$C145)</f>
        <v>1.3787969959950689E-5</v>
      </c>
      <c r="CY59" s="11">
        <f>PRODUCT($C$90:$C146)</f>
        <v>1.5134775823548738E-5</v>
      </c>
      <c r="CZ59" s="11">
        <f>PRODUCT($C$91:$C147)</f>
        <v>1.6753456231706928E-5</v>
      </c>
      <c r="DA59" s="11">
        <f>PRODUCT($C$92:$C148)</f>
        <v>1.8720175394435894E-5</v>
      </c>
      <c r="DB59" s="11">
        <f>PRODUCT($C$93:$C149)</f>
        <v>2.1140254670417703E-5</v>
      </c>
      <c r="DC59" s="11">
        <f>PRODUCT($C$94:$C150)</f>
        <v>2.4168944915268179E-5</v>
      </c>
      <c r="DD59" s="11">
        <f>PRODUCT($C$95:$C151)</f>
        <v>2.8033058084628931E-5</v>
      </c>
      <c r="DE59" s="11">
        <f>PRODUCT($C$96:$C152)</f>
        <v>3.2990314738494003E-5</v>
      </c>
      <c r="DF59" s="11">
        <f>PRODUCT($C$97:$C153)</f>
        <v>3.9453000239291703E-5</v>
      </c>
      <c r="DG59" s="11">
        <f>PRODUCT($C$98:$C154)</f>
        <v>4.8029650044832439E-5</v>
      </c>
      <c r="DH59" s="11">
        <f>PRODUCT($C$99:$C155)</f>
        <v>5.9639179768216883E-5</v>
      </c>
      <c r="DI59" s="11">
        <f>PRODUCT($C$100:$C156)</f>
        <v>7.5704163466649592E-5</v>
      </c>
      <c r="DJ59" s="11">
        <f>PRODUCT($C$101:$C157)</f>
        <v>9.8487401873043572E-5</v>
      </c>
      <c r="DK59" s="11">
        <f>PRODUCT($C$102:$C158)</f>
        <v>1.3169950041800696E-4</v>
      </c>
      <c r="DL59" s="11">
        <f>PRODUCT($C$103:$C159)</f>
        <v>1.8163135978413629E-4</v>
      </c>
      <c r="DM59" s="11">
        <f>PRODUCT($C$104:$C160)</f>
        <v>2.5935621621224285E-4</v>
      </c>
      <c r="DN59" s="11">
        <f>PRODUCT($C$105:$C161)</f>
        <v>3.8519744956275952E-4</v>
      </c>
      <c r="DO59" s="11">
        <f>PRODUCT($C$106:$C162)</f>
        <v>5.9825846857050299E-4</v>
      </c>
      <c r="DP59" s="11">
        <f>PRODUCT($C$107:$C163)</f>
        <v>9.7791739084463728E-4</v>
      </c>
      <c r="DQ59" s="11">
        <f>PRODUCT($C$108:$C164)</f>
        <v>1.6954787589445141E-3</v>
      </c>
      <c r="DR59" s="11">
        <f>PRODUCT($C$109:$C165)</f>
        <v>3.1477228969299781E-3</v>
      </c>
      <c r="DS59" s="11">
        <f>PRODUCT($C$110:$C166)</f>
        <v>6.33272528104441E-3</v>
      </c>
      <c r="DT59" s="11">
        <f>PRODUCT($C$111:$C167)</f>
        <v>1.4018831343783993E-2</v>
      </c>
      <c r="DU59" s="11">
        <f>PRODUCT($C$112:$C168)</f>
        <v>3.4845219999999989E-2</v>
      </c>
      <c r="DV59" s="11">
        <f>PRODUCT($C$113:$C169)</f>
        <v>9.9999999999999978E-2</v>
      </c>
    </row>
    <row r="60" spans="1:126" ht="16" x14ac:dyDescent="0.2">
      <c r="A60" s="30">
        <v>57</v>
      </c>
      <c r="B60" s="21">
        <f t="shared" si="2"/>
        <v>7.4879999999999999E-3</v>
      </c>
      <c r="C60" s="22">
        <f t="shared" si="3"/>
        <v>0.99251199999999995</v>
      </c>
      <c r="D60" s="21">
        <v>8.3199999999999993E-3</v>
      </c>
      <c r="E60" s="22">
        <f t="shared" si="4"/>
        <v>0.99168000000000001</v>
      </c>
      <c r="F60" s="23">
        <f t="shared" si="5"/>
        <v>6798.8226928577697</v>
      </c>
      <c r="G60" s="23">
        <f t="shared" si="6"/>
        <v>907962.43227267219</v>
      </c>
      <c r="H60" s="23">
        <f t="shared" si="0"/>
        <v>1623.4896437056959</v>
      </c>
      <c r="I60" s="23">
        <f t="shared" si="1"/>
        <v>222232.48995704303</v>
      </c>
      <c r="J60" s="23">
        <f>SUM(H60:$H$113)</f>
        <v>123027.61054809099</v>
      </c>
      <c r="K60" s="23">
        <f>SUM(I60:$I$113)</f>
        <v>4067387.2009001942</v>
      </c>
      <c r="L60" s="23">
        <f>SUM(J60:$J$113)</f>
        <v>2764601.5712952558</v>
      </c>
      <c r="M60" s="31">
        <f>SUM(K60:$K$113)</f>
        <v>53413516.650992937</v>
      </c>
      <c r="N60" s="26">
        <f>SUM(BU$3:BU$113)</f>
        <v>24.405382027736156</v>
      </c>
      <c r="O60" s="27">
        <v>58</v>
      </c>
      <c r="P60" s="32">
        <f>PRODUCT($C$3:C60)</f>
        <v>0.90116360957981467</v>
      </c>
      <c r="Q60" s="11">
        <f>PRODUCT($C$4:C61)</f>
        <v>0.89421615912489039</v>
      </c>
      <c r="R60" s="11">
        <f>PRODUCT($C$5:C62)</f>
        <v>0.88644237639632029</v>
      </c>
      <c r="S60" s="11">
        <f>PRODUCT($C$6:C63)</f>
        <v>0.87793093954713541</v>
      </c>
      <c r="T60" s="11">
        <f>PRODUCT($C$7:C64)</f>
        <v>0.86887025590513289</v>
      </c>
      <c r="U60" s="11">
        <f>PRODUCT($C$8:C65)</f>
        <v>0.85916348080003357</v>
      </c>
      <c r="V60" s="11">
        <f>PRODUCT($C$9:C66)</f>
        <v>0.84869756374492555</v>
      </c>
      <c r="W60" s="11">
        <f>PRODUCT($C$10:C67)</f>
        <v>0.8373669502707406</v>
      </c>
      <c r="X60" s="11">
        <f>PRODUCT($C$11:C68)</f>
        <v>0.82510762052705144</v>
      </c>
      <c r="Y60" s="11">
        <f>PRODUCT($C$12:C69)</f>
        <v>0.81191899496602116</v>
      </c>
      <c r="Z60" s="11">
        <f>PRODUCT($C$13:$C70)</f>
        <v>0.79776750155558984</v>
      </c>
      <c r="AA60" s="11">
        <f>PRODUCT($C$14:$C71)</f>
        <v>0.78254935673455572</v>
      </c>
      <c r="AB60" s="11">
        <f>PRODUCT($C$15:$C72)</f>
        <v>0.76618807692725888</v>
      </c>
      <c r="AC60" s="11">
        <f>PRODUCT($C$16:$C73)</f>
        <v>0.74866853634015529</v>
      </c>
      <c r="AD60" s="11">
        <f>PRODUCT($C$17:$C74)</f>
        <v>0.72995713192808076</v>
      </c>
      <c r="AE60" s="11">
        <f>PRODUCT($C$18:$C75)</f>
        <v>0.71007160174513706</v>
      </c>
      <c r="AF60" s="11">
        <f>PRODUCT($C$19:$C76)</f>
        <v>0.68901046412494416</v>
      </c>
      <c r="AG60" s="11">
        <f>PRODUCT($C$20:$C77)</f>
        <v>0.66679586910942001</v>
      </c>
      <c r="AH60" s="11">
        <f>PRODUCT($C$21:$C78)</f>
        <v>0.64341477763759147</v>
      </c>
      <c r="AI60" s="11">
        <f>PRODUCT($C$22:$C79)</f>
        <v>0.61889029385855754</v>
      </c>
      <c r="AJ60" s="11">
        <f>PRODUCT($C$23:$C80)</f>
        <v>0.59324308459710451</v>
      </c>
      <c r="AK60" s="11">
        <f>PRODUCT($C$24:$C81)</f>
        <v>0.56651131039357283</v>
      </c>
      <c r="AL60" s="11">
        <f>PRODUCT($C$25:$C82)</f>
        <v>0.53873390870488103</v>
      </c>
      <c r="AM60" s="11">
        <f>PRODUCT($C$26:$C83)</f>
        <v>0.50997699771587857</v>
      </c>
      <c r="AN60" s="11">
        <f>PRODUCT($C$27:$C84)</f>
        <v>0.48033461438500957</v>
      </c>
      <c r="AO60" s="11">
        <f>PRODUCT($C$28:$C85)</f>
        <v>0.44996192084340453</v>
      </c>
      <c r="AP60" s="11">
        <f>PRODUCT($C$29:$C86)</f>
        <v>0.41900655066057263</v>
      </c>
      <c r="AQ60" s="11">
        <f>PRODUCT($C$30:$C87)</f>
        <v>0.38769426558572057</v>
      </c>
      <c r="AR60" s="11">
        <f>PRODUCT($C$31:$C88)</f>
        <v>0.3562204863711233</v>
      </c>
      <c r="AS60" s="11">
        <f>PRODUCT($C$32:$C89)</f>
        <v>0.3248034075996733</v>
      </c>
      <c r="AT60" s="11">
        <f>PRODUCT($C$33:$C90)</f>
        <v>0.29368808323434054</v>
      </c>
      <c r="AU60" s="11">
        <f>PRODUCT($C$34:$C91)</f>
        <v>0.26308478529692053</v>
      </c>
      <c r="AV60" s="11">
        <f>PRODUCT($C$35:$C92)</f>
        <v>0.23320408831182415</v>
      </c>
      <c r="AW60" s="11">
        <f>PRODUCT($C$36:$C93)</f>
        <v>0.20420270739789756</v>
      </c>
      <c r="AX60" s="11">
        <f>PRODUCT($C$37:$C94)</f>
        <v>0.17626216065434042</v>
      </c>
      <c r="AY60" s="11">
        <f>PRODUCT($C$38:$C95)</f>
        <v>0.14996701640053306</v>
      </c>
      <c r="AZ60" s="11">
        <f>PRODUCT($C$39:$C96)</f>
        <v>0.12557448144662633</v>
      </c>
      <c r="BA60" s="11">
        <f>PRODUCT($C$40:$C97)</f>
        <v>0.10330508963063921</v>
      </c>
      <c r="BB60" s="11">
        <f>PRODUCT($C$41:$C98)</f>
        <v>8.3330727397891227E-2</v>
      </c>
      <c r="BC60" s="11">
        <f>PRODUCT($C$42:$C99)</f>
        <v>6.5762684721946754E-2</v>
      </c>
      <c r="BD60" s="11">
        <f>PRODUCT($C$43:$C100)</f>
        <v>5.0644921738552347E-2</v>
      </c>
      <c r="BE60" s="11">
        <f>PRODUCT($C$44:$C101)</f>
        <v>3.7950225621791032E-2</v>
      </c>
      <c r="BF60" s="11">
        <f>PRODUCT($C$45:$C102)</f>
        <v>2.7577704000338536E-2</v>
      </c>
      <c r="BG60" s="11">
        <f>PRODUCT($C$46:$C103)</f>
        <v>1.9359040257348414E-2</v>
      </c>
      <c r="BH60" s="11">
        <f>PRODUCT($C$47:$C104)</f>
        <v>1.3068395664143509E-2</v>
      </c>
      <c r="BI60" s="11">
        <f>PRODUCT($C$48:$C105)</f>
        <v>8.4381158680743914E-3</v>
      </c>
      <c r="BJ60" s="11">
        <f>PRODUCT($C$49:$C106)</f>
        <v>5.1780972874441878E-3</v>
      </c>
      <c r="BK60" s="11">
        <f>PRODUCT($C$50:$C107)</f>
        <v>2.9966369229821738E-3</v>
      </c>
      <c r="BL60" s="11">
        <f>PRODUCT($C$51:$C108)</f>
        <v>1.6199783590795313E-3</v>
      </c>
      <c r="BM60" s="11">
        <f>PRODUCT($C$52:$C109)</f>
        <v>8.0840840875252048E-4</v>
      </c>
      <c r="BN60" s="11">
        <f>PRODUCT($C$53:$C110)</f>
        <v>3.6675541030188429E-4</v>
      </c>
      <c r="BO60" s="11">
        <f>PRODUCT($C$54:$C111)</f>
        <v>1.4823722149012118E-4</v>
      </c>
      <c r="BP60" s="11">
        <f>PRODUCT($C$55:$C112)</f>
        <v>5.1911670008735374E-5</v>
      </c>
      <c r="BQ60" s="11">
        <f>PRODUCT($C$56:$C113)</f>
        <v>5.2190634167423668E-6</v>
      </c>
      <c r="BR60" s="11">
        <f>PRODUCT($C$57:$C114)</f>
        <v>5.2490665562713636E-6</v>
      </c>
      <c r="BS60" s="11">
        <f>PRODUCT($C$58:$C115)</f>
        <v>5.2811686681375037E-6</v>
      </c>
      <c r="BT60" s="11">
        <f>PRODUCT($C$59:$C116)</f>
        <v>5.3155608785779892E-6</v>
      </c>
      <c r="BU60" s="11">
        <f>PRODUCT($C$60:$C117)</f>
        <v>5.3526014156343201E-6</v>
      </c>
      <c r="BV60" s="11">
        <f>PRODUCT($C$61:$C118)</f>
        <v>5.392984080428573E-6</v>
      </c>
      <c r="BW60" s="11">
        <f>PRODUCT($C$62:$C119)</f>
        <v>5.4374384018265429E-6</v>
      </c>
      <c r="BX60" s="11">
        <f>PRODUCT($C$63:$C120)</f>
        <v>5.4870191064726289E-6</v>
      </c>
      <c r="BY60" s="11">
        <f>PRODUCT($C$64:$C121)</f>
        <v>5.5415966291945787E-6</v>
      </c>
      <c r="BZ60" s="11">
        <f>PRODUCT($C$65:$C122)</f>
        <v>5.6004687567656972E-6</v>
      </c>
      <c r="CA60" s="11">
        <f>PRODUCT($C$66:$C123)</f>
        <v>5.6646652753987362E-6</v>
      </c>
      <c r="CB60" s="11">
        <f>PRODUCT($C$67:$C124)</f>
        <v>5.7353773158637569E-6</v>
      </c>
      <c r="CC60" s="11">
        <f>PRODUCT($C$68:$C125)</f>
        <v>5.8137637105973658E-6</v>
      </c>
      <c r="CD60" s="11">
        <f>PRODUCT($C$69:$C126)</f>
        <v>5.9008819716743801E-6</v>
      </c>
      <c r="CE60" s="11">
        <f>PRODUCT($C$70:$C127)</f>
        <v>5.997457835711269E-6</v>
      </c>
      <c r="CF60" s="11">
        <f>PRODUCT($C$71:$C128)</f>
        <v>6.1045766739826467E-6</v>
      </c>
      <c r="CG60" s="11">
        <f>PRODUCT($C$72:$C129)</f>
        <v>6.22401426288455E-6</v>
      </c>
      <c r="CH60" s="11">
        <f>PRODUCT($C$73:$C130)</f>
        <v>6.3576722421995339E-6</v>
      </c>
      <c r="CI60" s="11">
        <f>PRODUCT($C$74:$C131)</f>
        <v>6.5073437514196857E-6</v>
      </c>
      <c r="CJ60" s="11">
        <f>PRODUCT($C$75:$C132)</f>
        <v>6.6753277055982986E-6</v>
      </c>
      <c r="CK60" s="11">
        <f>PRODUCT($C$76:$C133)</f>
        <v>6.8638452752362454E-6</v>
      </c>
      <c r="CL60" s="11">
        <f>PRODUCT($C$77:$C134)</f>
        <v>7.0758446570047609E-6</v>
      </c>
      <c r="CM60" s="11">
        <f>PRODUCT($C$78:$C135)</f>
        <v>7.3145748242900084E-6</v>
      </c>
      <c r="CN60" s="11">
        <f>PRODUCT($C$79:$C136)</f>
        <v>7.5840654906206243E-6</v>
      </c>
      <c r="CO60" s="11">
        <f>PRODUCT($C$80:$C137)</f>
        <v>7.8887421222432709E-6</v>
      </c>
      <c r="CP60" s="11">
        <f>PRODUCT($C$81:$C138)</f>
        <v>8.234288265294572E-6</v>
      </c>
      <c r="CQ60" s="11">
        <f>PRODUCT($C$82:$C139)</f>
        <v>8.6276820975939312E-6</v>
      </c>
      <c r="CR60" s="11">
        <f>PRODUCT($C$83:$C140)</f>
        <v>9.0777668560855052E-6</v>
      </c>
      <c r="CS60" s="11">
        <f>PRODUCT($C$84:$C141)</f>
        <v>9.5954185784732677E-6</v>
      </c>
      <c r="CT60" s="11">
        <f>PRODUCT($C$85:$C142)</f>
        <v>1.0194084542588985E-5</v>
      </c>
      <c r="CU60" s="11">
        <f>PRODUCT($C$86:$C143)</f>
        <v>1.0889659356023084E-5</v>
      </c>
      <c r="CV60" s="11">
        <f>PRODUCT($C$87:$C144)</f>
        <v>1.1702812928415968E-5</v>
      </c>
      <c r="CW60" s="11">
        <f>PRODUCT($C$88:$C145)</f>
        <v>1.2658077534063647E-5</v>
      </c>
      <c r="CX60" s="11">
        <f>PRODUCT($C$89:$C146)</f>
        <v>1.3787969959950689E-5</v>
      </c>
      <c r="CY60" s="11">
        <f>PRODUCT($C$90:$C147)</f>
        <v>1.5134775823548738E-5</v>
      </c>
      <c r="CZ60" s="11">
        <f>PRODUCT($C$91:$C148)</f>
        <v>1.6753456231706928E-5</v>
      </c>
      <c r="DA60" s="11">
        <f>PRODUCT($C$92:$C149)</f>
        <v>1.8720175394435894E-5</v>
      </c>
      <c r="DB60" s="11">
        <f>PRODUCT($C$93:$C150)</f>
        <v>2.1140254670417703E-5</v>
      </c>
      <c r="DC60" s="11">
        <f>PRODUCT($C$94:$C151)</f>
        <v>2.4168944915268179E-5</v>
      </c>
      <c r="DD60" s="11">
        <f>PRODUCT($C$95:$C152)</f>
        <v>2.8033058084628931E-5</v>
      </c>
      <c r="DE60" s="11">
        <f>PRODUCT($C$96:$C153)</f>
        <v>3.2990314738494003E-5</v>
      </c>
      <c r="DF60" s="11">
        <f>PRODUCT($C$97:$C154)</f>
        <v>3.9453000239291703E-5</v>
      </c>
      <c r="DG60" s="11">
        <f>PRODUCT($C$98:$C155)</f>
        <v>4.8029650044832439E-5</v>
      </c>
      <c r="DH60" s="11">
        <f>PRODUCT($C$99:$C156)</f>
        <v>5.9639179768216883E-5</v>
      </c>
      <c r="DI60" s="11">
        <f>PRODUCT($C$100:$C157)</f>
        <v>7.5704163466649592E-5</v>
      </c>
      <c r="DJ60" s="11">
        <f>PRODUCT($C$101:$C158)</f>
        <v>9.8487401873043572E-5</v>
      </c>
      <c r="DK60" s="11">
        <f>PRODUCT($C$102:$C159)</f>
        <v>1.3169950041800696E-4</v>
      </c>
      <c r="DL60" s="11">
        <f>PRODUCT($C$103:$C160)</f>
        <v>1.8163135978413629E-4</v>
      </c>
      <c r="DM60" s="11">
        <f>PRODUCT($C$104:$C161)</f>
        <v>2.5935621621224285E-4</v>
      </c>
      <c r="DN60" s="11">
        <f>PRODUCT($C$105:$C162)</f>
        <v>3.8519744956275952E-4</v>
      </c>
      <c r="DO60" s="11">
        <f>PRODUCT($C$106:$C163)</f>
        <v>5.9825846857050299E-4</v>
      </c>
      <c r="DP60" s="11">
        <f>PRODUCT($C$107:$C164)</f>
        <v>9.7791739084463728E-4</v>
      </c>
      <c r="DQ60" s="11">
        <f>PRODUCT($C$108:$C165)</f>
        <v>1.6954787589445141E-3</v>
      </c>
      <c r="DR60" s="11">
        <f>PRODUCT($C$109:$C166)</f>
        <v>3.1477228969299781E-3</v>
      </c>
      <c r="DS60" s="11">
        <f>PRODUCT($C$110:$C167)</f>
        <v>6.33272528104441E-3</v>
      </c>
      <c r="DT60" s="11">
        <f>PRODUCT($C$111:$C168)</f>
        <v>1.4018831343783993E-2</v>
      </c>
      <c r="DU60" s="11">
        <f>PRODUCT($C$112:$C169)</f>
        <v>3.4845219999999989E-2</v>
      </c>
      <c r="DV60" s="11">
        <f>PRODUCT($C$113:$C170)</f>
        <v>9.9999999999999978E-2</v>
      </c>
    </row>
    <row r="61" spans="1:126" ht="16" x14ac:dyDescent="0.2">
      <c r="A61" s="30">
        <v>58</v>
      </c>
      <c r="B61" s="21">
        <f t="shared" si="2"/>
        <v>8.1755999999999999E-3</v>
      </c>
      <c r="C61" s="22">
        <f t="shared" si="3"/>
        <v>0.99182440000000005</v>
      </c>
      <c r="D61" s="21">
        <v>9.0840000000000001E-3</v>
      </c>
      <c r="E61" s="22">
        <f t="shared" si="4"/>
        <v>0.99091600000000002</v>
      </c>
      <c r="F61" s="23">
        <f t="shared" si="5"/>
        <v>7367.5532064807303</v>
      </c>
      <c r="G61" s="23">
        <f t="shared" si="6"/>
        <v>901163.60957981437</v>
      </c>
      <c r="H61" s="23">
        <f t="shared" si="0"/>
        <v>1716.3870247837656</v>
      </c>
      <c r="I61" s="23">
        <f t="shared" si="1"/>
        <v>215188.69568023871</v>
      </c>
      <c r="J61" s="23">
        <f>SUM(H61:$H$113)</f>
        <v>121404.1209043853</v>
      </c>
      <c r="K61" s="23">
        <f>SUM(I61:$I$113)</f>
        <v>3845154.7109431513</v>
      </c>
      <c r="L61" s="23">
        <f>SUM(J61:$J$113)</f>
        <v>2641573.9607471647</v>
      </c>
      <c r="M61" s="31">
        <f>SUM(K61:$K$113)</f>
        <v>49346129.45009274</v>
      </c>
      <c r="N61" s="26">
        <f>SUM(BV$3:BV$113)</f>
        <v>23.589513658613129</v>
      </c>
      <c r="O61" s="27">
        <v>59</v>
      </c>
      <c r="P61" s="32">
        <f>PRODUCT($C$3:C61)</f>
        <v>0.89379605637333404</v>
      </c>
      <c r="Q61" s="11">
        <f>PRODUCT($C$4:C62)</f>
        <v>0.8861360219110378</v>
      </c>
      <c r="R61" s="11">
        <f>PRODUCT($C$5:C63)</f>
        <v>0.87771207136390583</v>
      </c>
      <c r="S61" s="11">
        <f>PRODUCT($C$6:C64)</f>
        <v>0.86870212951061598</v>
      </c>
      <c r="T61" s="11">
        <f>PRODUCT($C$7:C65)</f>
        <v>0.8590235230690112</v>
      </c>
      <c r="U61" s="11">
        <f>PRODUCT($C$8:C66)</f>
        <v>0.84857076832890188</v>
      </c>
      <c r="V61" s="11">
        <f>PRODUCT($C$9:C67)</f>
        <v>0.83725465936270915</v>
      </c>
      <c r="W61" s="11">
        <f>PRODUCT($C$10:C68)</f>
        <v>0.82500439956372351</v>
      </c>
      <c r="X61" s="11">
        <f>PRODUCT($C$11:C69)</f>
        <v>0.81182107753522847</v>
      </c>
      <c r="Y61" s="11">
        <f>PRODUCT($C$12:C70)</f>
        <v>0.79767200878565381</v>
      </c>
      <c r="Z61" s="11">
        <f>PRODUCT($C$13:$C71)</f>
        <v>0.78245850275423834</v>
      </c>
      <c r="AA61" s="11">
        <f>PRODUCT($C$14:$C72)</f>
        <v>0.76609774335298952</v>
      </c>
      <c r="AB61" s="11">
        <f>PRODUCT($C$15:$C73)</f>
        <v>0.74856544468270114</v>
      </c>
      <c r="AC61" s="11">
        <f>PRODUCT($C$16:$C74)</f>
        <v>0.7298283674900089</v>
      </c>
      <c r="AD61" s="11">
        <f>PRODUCT($C$17:$C75)</f>
        <v>0.70990864031253642</v>
      </c>
      <c r="AE61" s="11">
        <f>PRODUCT($C$18:$C76)</f>
        <v>0.68879714648525103</v>
      </c>
      <c r="AF61" s="11">
        <f>PRODUCT($C$19:$C77)</f>
        <v>0.66652281620101983</v>
      </c>
      <c r="AG61" s="11">
        <f>PRODUCT($C$20:$C78)</f>
        <v>0.64310207805565966</v>
      </c>
      <c r="AH61" s="11">
        <f>PRODUCT($C$21:$C79)</f>
        <v>0.6185650051201057</v>
      </c>
      <c r="AI61" s="11">
        <f>PRODUCT($C$22:$C80)</f>
        <v>0.59291899589998887</v>
      </c>
      <c r="AJ61" s="11">
        <f>PRODUCT($C$23:$C81)</f>
        <v>0.56619315764165568</v>
      </c>
      <c r="AK61" s="11">
        <f>PRODUCT($C$24:$C82)</f>
        <v>0.5384231131129491</v>
      </c>
      <c r="AL61" s="11">
        <f>PRODUCT($C$25:$C83)</f>
        <v>0.50967039954485183</v>
      </c>
      <c r="AM61" s="11">
        <f>PRODUCT($C$26:$C84)</f>
        <v>0.4800276805664177</v>
      </c>
      <c r="AN61" s="11">
        <f>PRODUCT($C$27:$C85)</f>
        <v>0.44965333695808996</v>
      </c>
      <c r="AO61" s="11">
        <f>PRODUCT($C$28:$C86)</f>
        <v>0.41869694672028973</v>
      </c>
      <c r="AP61" s="11">
        <f>PRODUCT($C$29:$C87)</f>
        <v>0.38738546710318128</v>
      </c>
      <c r="AQ61" s="11">
        <f>PRODUCT($C$30:$C88)</f>
        <v>0.35592361221778163</v>
      </c>
      <c r="AR61" s="11">
        <f>PRODUCT($C$31:$C89)</f>
        <v>0.32452131584017296</v>
      </c>
      <c r="AS61" s="11">
        <f>PRODUCT($C$32:$C90)</f>
        <v>0.29342164940523036</v>
      </c>
      <c r="AT61" s="11">
        <f>PRODUCT($C$33:$C91)</f>
        <v>0.26283356563544058</v>
      </c>
      <c r="AU61" s="11">
        <f>PRODUCT($C$34:$C92)</f>
        <v>0.23296754940504938</v>
      </c>
      <c r="AV61" s="11">
        <f>PRODUCT($C$35:$C93)</f>
        <v>0.20398051443197804</v>
      </c>
      <c r="AW61" s="11">
        <f>PRODUCT($C$36:$C94)</f>
        <v>0.17605514074665174</v>
      </c>
      <c r="AX61" s="11">
        <f>PRODUCT($C$37:$C95)</f>
        <v>0.14977630334577663</v>
      </c>
      <c r="AY61" s="11">
        <f>PRODUCT($C$38:$C96)</f>
        <v>0.12540133935160766</v>
      </c>
      <c r="AZ61" s="11">
        <f>PRODUCT($C$39:$C97)</f>
        <v>0.10315065885215041</v>
      </c>
      <c r="BA61" s="11">
        <f>PRODUCT($C$40:$C98)</f>
        <v>8.3195431628888011E-2</v>
      </c>
      <c r="BB61" s="11">
        <f>PRODUCT($C$41:$C99)</f>
        <v>6.564733039667596E-2</v>
      </c>
      <c r="BC61" s="11">
        <f>PRODUCT($C$42:$C100)</f>
        <v>5.0549704221191726E-2</v>
      </c>
      <c r="BD61" s="11">
        <f>PRODUCT($C$43:$C101)</f>
        <v>3.7873239794094654E-2</v>
      </c>
      <c r="BE61" s="11">
        <f>PRODUCT($C$44:$C102)</f>
        <v>2.7517416381623392E-2</v>
      </c>
      <c r="BF61" s="11">
        <f>PRODUCT($C$45:$C103)</f>
        <v>1.9313112870241882E-2</v>
      </c>
      <c r="BG61" s="11">
        <f>PRODUCT($C$46:$C104)</f>
        <v>1.303458119036254E-2</v>
      </c>
      <c r="BH61" s="11">
        <f>PRODUCT($C$47:$C105)</f>
        <v>8.4142773469354955E-3</v>
      </c>
      <c r="BI61" s="11">
        <f>PRODUCT($C$48:$C106)</f>
        <v>5.1621684245685478E-3</v>
      </c>
      <c r="BJ61" s="11">
        <f>PRODUCT($C$49:$C107)</f>
        <v>2.9866203644034147E-3</v>
      </c>
      <c r="BK61" s="11">
        <f>PRODUCT($C$50:$C108)</f>
        <v>1.61409832362958E-3</v>
      </c>
      <c r="BL61" s="11">
        <f>PRODUCT($C$51:$C109)</f>
        <v>8.0522093523765093E-4</v>
      </c>
      <c r="BM61" s="11">
        <f>PRODUCT($C$52:$C110)</f>
        <v>3.6518224964493523E-4</v>
      </c>
      <c r="BN61" s="11">
        <f>PRODUCT($C$53:$C111)</f>
        <v>1.4755200975750523E-4</v>
      </c>
      <c r="BO61" s="11">
        <f>PRODUCT($C$54:$C112)</f>
        <v>5.1653585950120003E-5</v>
      </c>
      <c r="BP61" s="11">
        <f>PRODUCT($C$55:$C113)</f>
        <v>5.1911670008735359E-6</v>
      </c>
      <c r="BQ61" s="11">
        <f>PRODUCT($C$56:$C114)</f>
        <v>5.2190634167423668E-6</v>
      </c>
      <c r="BR61" s="11">
        <f>PRODUCT($C$57:$C115)</f>
        <v>5.2490665562713636E-6</v>
      </c>
      <c r="BS61" s="11">
        <f>PRODUCT($C$58:$C116)</f>
        <v>5.2811686681375037E-6</v>
      </c>
      <c r="BT61" s="11">
        <f>PRODUCT($C$59:$C117)</f>
        <v>5.3155608785779892E-6</v>
      </c>
      <c r="BU61" s="11">
        <f>PRODUCT($C$60:$C118)</f>
        <v>5.3526014156343201E-6</v>
      </c>
      <c r="BV61" s="11">
        <f>PRODUCT($C$61:$C119)</f>
        <v>5.392984080428573E-6</v>
      </c>
      <c r="BW61" s="11">
        <f>PRODUCT($C$62:$C120)</f>
        <v>5.4374384018265429E-6</v>
      </c>
      <c r="BX61" s="11">
        <f>PRODUCT($C$63:$C121)</f>
        <v>5.4870191064726289E-6</v>
      </c>
      <c r="BY61" s="11">
        <f>PRODUCT($C$64:$C122)</f>
        <v>5.5415966291945787E-6</v>
      </c>
      <c r="BZ61" s="11">
        <f>PRODUCT($C$65:$C123)</f>
        <v>5.6004687567656972E-6</v>
      </c>
      <c r="CA61" s="11">
        <f>PRODUCT($C$66:$C124)</f>
        <v>5.6646652753987362E-6</v>
      </c>
      <c r="CB61" s="11">
        <f>PRODUCT($C$67:$C125)</f>
        <v>5.7353773158637569E-6</v>
      </c>
      <c r="CC61" s="11">
        <f>PRODUCT($C$68:$C126)</f>
        <v>5.8137637105973658E-6</v>
      </c>
      <c r="CD61" s="11">
        <f>PRODUCT($C$69:$C127)</f>
        <v>5.9008819716743801E-6</v>
      </c>
      <c r="CE61" s="11">
        <f>PRODUCT($C$70:$C128)</f>
        <v>5.997457835711269E-6</v>
      </c>
      <c r="CF61" s="11">
        <f>PRODUCT($C$71:$C129)</f>
        <v>6.1045766739826467E-6</v>
      </c>
      <c r="CG61" s="11">
        <f>PRODUCT($C$72:$C130)</f>
        <v>6.22401426288455E-6</v>
      </c>
      <c r="CH61" s="11">
        <f>PRODUCT($C$73:$C131)</f>
        <v>6.3576722421995339E-6</v>
      </c>
      <c r="CI61" s="11">
        <f>PRODUCT($C$74:$C132)</f>
        <v>6.5073437514196857E-6</v>
      </c>
      <c r="CJ61" s="11">
        <f>PRODUCT($C$75:$C133)</f>
        <v>6.6753277055982986E-6</v>
      </c>
      <c r="CK61" s="11">
        <f>PRODUCT($C$76:$C134)</f>
        <v>6.8638452752362454E-6</v>
      </c>
      <c r="CL61" s="11">
        <f>PRODUCT($C$77:$C135)</f>
        <v>7.0758446570047609E-6</v>
      </c>
      <c r="CM61" s="11">
        <f>PRODUCT($C$78:$C136)</f>
        <v>7.3145748242900084E-6</v>
      </c>
      <c r="CN61" s="11">
        <f>PRODUCT($C$79:$C137)</f>
        <v>7.5840654906206243E-6</v>
      </c>
      <c r="CO61" s="11">
        <f>PRODUCT($C$80:$C138)</f>
        <v>7.8887421222432709E-6</v>
      </c>
      <c r="CP61" s="11">
        <f>PRODUCT($C$81:$C139)</f>
        <v>8.234288265294572E-6</v>
      </c>
      <c r="CQ61" s="11">
        <f>PRODUCT($C$82:$C140)</f>
        <v>8.6276820975939312E-6</v>
      </c>
      <c r="CR61" s="11">
        <f>PRODUCT($C$83:$C141)</f>
        <v>9.0777668560855052E-6</v>
      </c>
      <c r="CS61" s="11">
        <f>PRODUCT($C$84:$C142)</f>
        <v>9.5954185784732677E-6</v>
      </c>
      <c r="CT61" s="11">
        <f>PRODUCT($C$85:$C143)</f>
        <v>1.0194084542588985E-5</v>
      </c>
      <c r="CU61" s="11">
        <f>PRODUCT($C$86:$C144)</f>
        <v>1.0889659356023084E-5</v>
      </c>
      <c r="CV61" s="11">
        <f>PRODUCT($C$87:$C145)</f>
        <v>1.1702812928415968E-5</v>
      </c>
      <c r="CW61" s="11">
        <f>PRODUCT($C$88:$C146)</f>
        <v>1.2658077534063647E-5</v>
      </c>
      <c r="CX61" s="11">
        <f>PRODUCT($C$89:$C147)</f>
        <v>1.3787969959950689E-5</v>
      </c>
      <c r="CY61" s="11">
        <f>PRODUCT($C$90:$C148)</f>
        <v>1.5134775823548738E-5</v>
      </c>
      <c r="CZ61" s="11">
        <f>PRODUCT($C$91:$C149)</f>
        <v>1.6753456231706928E-5</v>
      </c>
      <c r="DA61" s="11">
        <f>PRODUCT($C$92:$C150)</f>
        <v>1.8720175394435894E-5</v>
      </c>
      <c r="DB61" s="11">
        <f>PRODUCT($C$93:$C151)</f>
        <v>2.1140254670417703E-5</v>
      </c>
      <c r="DC61" s="11">
        <f>PRODUCT($C$94:$C152)</f>
        <v>2.4168944915268179E-5</v>
      </c>
      <c r="DD61" s="11">
        <f>PRODUCT($C$95:$C153)</f>
        <v>2.8033058084628931E-5</v>
      </c>
      <c r="DE61" s="11">
        <f>PRODUCT($C$96:$C154)</f>
        <v>3.2990314738494003E-5</v>
      </c>
      <c r="DF61" s="11">
        <f>PRODUCT($C$97:$C155)</f>
        <v>3.9453000239291703E-5</v>
      </c>
      <c r="DG61" s="11">
        <f>PRODUCT($C$98:$C156)</f>
        <v>4.8029650044832439E-5</v>
      </c>
      <c r="DH61" s="11">
        <f>PRODUCT($C$99:$C157)</f>
        <v>5.9639179768216883E-5</v>
      </c>
      <c r="DI61" s="11">
        <f>PRODUCT($C$100:$C158)</f>
        <v>7.5704163466649592E-5</v>
      </c>
      <c r="DJ61" s="11">
        <f>PRODUCT($C$101:$C159)</f>
        <v>9.8487401873043572E-5</v>
      </c>
      <c r="DK61" s="11">
        <f>PRODUCT($C$102:$C160)</f>
        <v>1.3169950041800696E-4</v>
      </c>
      <c r="DL61" s="11">
        <f>PRODUCT($C$103:$C161)</f>
        <v>1.8163135978413629E-4</v>
      </c>
      <c r="DM61" s="11">
        <f>PRODUCT($C$104:$C162)</f>
        <v>2.5935621621224285E-4</v>
      </c>
      <c r="DN61" s="11">
        <f>PRODUCT($C$105:$C163)</f>
        <v>3.8519744956275952E-4</v>
      </c>
      <c r="DO61" s="11">
        <f>PRODUCT($C$106:$C164)</f>
        <v>5.9825846857050299E-4</v>
      </c>
      <c r="DP61" s="11">
        <f>PRODUCT($C$107:$C165)</f>
        <v>9.7791739084463728E-4</v>
      </c>
      <c r="DQ61" s="11">
        <f>PRODUCT($C$108:$C166)</f>
        <v>1.6954787589445141E-3</v>
      </c>
      <c r="DR61" s="11">
        <f>PRODUCT($C$109:$C167)</f>
        <v>3.1477228969299781E-3</v>
      </c>
      <c r="DS61" s="11">
        <f>PRODUCT($C$110:$C168)</f>
        <v>6.33272528104441E-3</v>
      </c>
      <c r="DT61" s="11">
        <f>PRODUCT($C$111:$C169)</f>
        <v>1.4018831343783993E-2</v>
      </c>
      <c r="DU61" s="11">
        <f>PRODUCT($C$112:$C170)</f>
        <v>3.4845219999999989E-2</v>
      </c>
      <c r="DV61" s="11">
        <f>PRODUCT($C$113:$C171)</f>
        <v>9.9999999999999978E-2</v>
      </c>
    </row>
    <row r="62" spans="1:126" ht="16" x14ac:dyDescent="0.2">
      <c r="A62" s="30">
        <v>59</v>
      </c>
      <c r="B62" s="21">
        <f t="shared" si="2"/>
        <v>9.0360000000000006E-3</v>
      </c>
      <c r="C62" s="22">
        <f t="shared" si="3"/>
        <v>0.99096399999999996</v>
      </c>
      <c r="D62" s="21">
        <v>1.004E-2</v>
      </c>
      <c r="E62" s="22">
        <f t="shared" si="4"/>
        <v>0.98995999999999995</v>
      </c>
      <c r="F62" s="23">
        <f t="shared" si="5"/>
        <v>8076.3411653894436</v>
      </c>
      <c r="G62" s="23">
        <f t="shared" si="6"/>
        <v>893796.05637333367</v>
      </c>
      <c r="H62" s="23">
        <f t="shared" si="0"/>
        <v>1835.6197969606594</v>
      </c>
      <c r="I62" s="23">
        <f t="shared" si="1"/>
        <v>208223.80388276622</v>
      </c>
      <c r="J62" s="23">
        <f>SUM(H62:$H$113)</f>
        <v>119687.73387960154</v>
      </c>
      <c r="K62" s="23">
        <f>SUM(I62:$I$113)</f>
        <v>3629966.015262913</v>
      </c>
      <c r="L62" s="23">
        <f>SUM(J62:$J$113)</f>
        <v>2520169.8398427796</v>
      </c>
      <c r="M62" s="31">
        <f>SUM(K62:$K$113)</f>
        <v>45500974.739149585</v>
      </c>
      <c r="N62" s="26">
        <f>SUM(BW$3:BW$113)</f>
        <v>22.783967254281507</v>
      </c>
      <c r="O62" s="27">
        <v>60</v>
      </c>
      <c r="P62" s="32">
        <f>PRODUCT($C$3:C62)</f>
        <v>0.88571971520794457</v>
      </c>
      <c r="Q62" s="11">
        <f>PRODUCT($C$4:C63)</f>
        <v>0.87740873407204256</v>
      </c>
      <c r="R62" s="11">
        <f>PRODUCT($C$5:C64)</f>
        <v>0.86848556206972849</v>
      </c>
      <c r="S62" s="11">
        <f>PRODUCT($C$6:C65)</f>
        <v>0.85885730201729804</v>
      </c>
      <c r="T62" s="11">
        <f>PRODUCT($C$7:C66)</f>
        <v>0.8484325361507411</v>
      </c>
      <c r="U62" s="11">
        <f>PRODUCT($C$8:C67)</f>
        <v>0.83712957351660011</v>
      </c>
      <c r="V62" s="11">
        <f>PRODUCT($C$9:C68)</f>
        <v>0.82489376647374191</v>
      </c>
      <c r="W62" s="11">
        <f>PRODUCT($C$10:C69)</f>
        <v>0.81171951871842885</v>
      </c>
      <c r="X62" s="11">
        <f>PRODUCT($C$11:C70)</f>
        <v>0.79757580954139451</v>
      </c>
      <c r="Y62" s="11">
        <f>PRODUCT($C$12:C71)</f>
        <v>0.78236484247145888</v>
      </c>
      <c r="Z62" s="11">
        <f>PRODUCT($C$13:$C72)</f>
        <v>0.76600879940498579</v>
      </c>
      <c r="AA62" s="11">
        <f>PRODUCT($C$14:$C73)</f>
        <v>0.74847718881677339</v>
      </c>
      <c r="AB62" s="11">
        <f>PRODUCT($C$15:$C74)</f>
        <v>0.72972787012380536</v>
      </c>
      <c r="AC62" s="11">
        <f>PRODUCT($C$16:$C75)</f>
        <v>0.7097834124283855</v>
      </c>
      <c r="AD62" s="11">
        <f>PRODUCT($C$17:$C76)</f>
        <v>0.68863906754013249</v>
      </c>
      <c r="AE62" s="11">
        <f>PRODUCT($C$18:$C77)</f>
        <v>0.66631646073712403</v>
      </c>
      <c r="AF62" s="11">
        <f>PRODUCT($C$19:$C78)</f>
        <v>0.64283872775469597</v>
      </c>
      <c r="AG62" s="11">
        <f>PRODUCT($C$20:$C79)</f>
        <v>0.6182643825276174</v>
      </c>
      <c r="AH62" s="11">
        <f>PRODUCT($C$21:$C80)</f>
        <v>0.59260735767574413</v>
      </c>
      <c r="AI62" s="11">
        <f>PRODUCT($C$22:$C81)</f>
        <v>0.56588384631963584</v>
      </c>
      <c r="AJ62" s="11">
        <f>PRODUCT($C$23:$C82)</f>
        <v>0.53812073469262478</v>
      </c>
      <c r="AK62" s="11">
        <f>PRODUCT($C$24:$C83)</f>
        <v>0.50937637069135433</v>
      </c>
      <c r="AL62" s="11">
        <f>PRODUCT($C$25:$C84)</f>
        <v>0.47973908792486125</v>
      </c>
      <c r="AM62" s="11">
        <f>PRODUCT($C$26:$C85)</f>
        <v>0.4493660084757739</v>
      </c>
      <c r="AN62" s="11">
        <f>PRODUCT($C$27:$C86)</f>
        <v>0.41840980435422881</v>
      </c>
      <c r="AO62" s="11">
        <f>PRODUCT($C$28:$C87)</f>
        <v>0.38709922798153895</v>
      </c>
      <c r="AP62" s="11">
        <f>PRODUCT($C$29:$C88)</f>
        <v>0.35564011906064991</v>
      </c>
      <c r="AQ62" s="11">
        <f>PRODUCT($C$30:$C89)</f>
        <v>0.32425085977555179</v>
      </c>
      <c r="AR62" s="11">
        <f>PRODUCT($C$31:$C90)</f>
        <v>0.29316681270272188</v>
      </c>
      <c r="AS62" s="11">
        <f>PRODUCT($C$32:$C91)</f>
        <v>0.26259512302469612</v>
      </c>
      <c r="AT62" s="11">
        <f>PRODUCT($C$33:$C92)</f>
        <v>0.23274508869212257</v>
      </c>
      <c r="AU62" s="11">
        <f>PRODUCT($C$34:$C93)</f>
        <v>0.20377361699618962</v>
      </c>
      <c r="AV62" s="11">
        <f>PRODUCT($C$35:$C94)</f>
        <v>0.17586357514800541</v>
      </c>
      <c r="AW62" s="11">
        <f>PRODUCT($C$36:$C95)</f>
        <v>0.14960039107749687</v>
      </c>
      <c r="AX62" s="11">
        <f>PRODUCT($C$37:$C96)</f>
        <v>0.12524186646835433</v>
      </c>
      <c r="AY62" s="11">
        <f>PRODUCT($C$38:$C97)</f>
        <v>0.10300843472372501</v>
      </c>
      <c r="AZ62" s="11">
        <f>PRODUCT($C$39:$C98)</f>
        <v>8.3071062778146021E-2</v>
      </c>
      <c r="BA62" s="11">
        <f>PRODUCT($C$40:$C99)</f>
        <v>6.5540745391043917E-2</v>
      </c>
      <c r="BB62" s="11">
        <f>PRODUCT($C$41:$C100)</f>
        <v>5.0461034985017313E-2</v>
      </c>
      <c r="BC62" s="11">
        <f>PRODUCT($C$42:$C101)</f>
        <v>3.78020343159578E-2</v>
      </c>
      <c r="BD62" s="11">
        <f>PRODUCT($C$43:$C102)</f>
        <v>2.746159455075162E-2</v>
      </c>
      <c r="BE62" s="11">
        <f>PRODUCT($C$44:$C103)</f>
        <v>1.9270892474196246E-2</v>
      </c>
      <c r="BF62" s="11">
        <f>PRODUCT($C$45:$C104)</f>
        <v>1.3003657949946524E-2</v>
      </c>
      <c r="BG62" s="11">
        <f>PRODUCT($C$46:$C105)</f>
        <v>8.3925054043003013E-3</v>
      </c>
      <c r="BH62" s="11">
        <f>PRODUCT($C$47:$C106)</f>
        <v>5.1475847825523001E-3</v>
      </c>
      <c r="BI62" s="11">
        <f>PRODUCT($C$48:$C107)</f>
        <v>2.9774329228384349E-3</v>
      </c>
      <c r="BJ62" s="11">
        <f>PRODUCT($C$49:$C108)</f>
        <v>1.6087030385730165E-3</v>
      </c>
      <c r="BK62" s="11">
        <f>PRODUCT($C$50:$C109)</f>
        <v>8.0229822480901863E-4</v>
      </c>
      <c r="BL62" s="11">
        <f>PRODUCT($C$51:$C110)</f>
        <v>3.6374237255281056E-4</v>
      </c>
      <c r="BM62" s="11">
        <f>PRODUCT($C$52:$C111)</f>
        <v>1.4691910016685132E-4</v>
      </c>
      <c r="BN62" s="11">
        <f>PRODUCT($C$53:$C112)</f>
        <v>5.1414822414424159E-5</v>
      </c>
      <c r="BO62" s="11">
        <f>PRODUCT($C$54:$C113)</f>
        <v>5.1653585950119995E-6</v>
      </c>
      <c r="BP62" s="11">
        <f>PRODUCT($C$55:$C114)</f>
        <v>5.1911670008735359E-6</v>
      </c>
      <c r="BQ62" s="11">
        <f>PRODUCT($C$56:$C115)</f>
        <v>5.2190634167423668E-6</v>
      </c>
      <c r="BR62" s="11">
        <f>PRODUCT($C$57:$C116)</f>
        <v>5.2490665562713636E-6</v>
      </c>
      <c r="BS62" s="11">
        <f>PRODUCT($C$58:$C117)</f>
        <v>5.2811686681375037E-6</v>
      </c>
      <c r="BT62" s="11">
        <f>PRODUCT($C$59:$C118)</f>
        <v>5.3155608785779892E-6</v>
      </c>
      <c r="BU62" s="11">
        <f>PRODUCT($C$60:$C119)</f>
        <v>5.3526014156343201E-6</v>
      </c>
      <c r="BV62" s="11">
        <f>PRODUCT($C$61:$C120)</f>
        <v>5.392984080428573E-6</v>
      </c>
      <c r="BW62" s="11">
        <f>PRODUCT($C$62:$C121)</f>
        <v>5.4374384018265429E-6</v>
      </c>
      <c r="BX62" s="11">
        <f>PRODUCT($C$63:$C122)</f>
        <v>5.4870191064726289E-6</v>
      </c>
      <c r="BY62" s="11">
        <f>PRODUCT($C$64:$C123)</f>
        <v>5.5415966291945787E-6</v>
      </c>
      <c r="BZ62" s="11">
        <f>PRODUCT($C$65:$C124)</f>
        <v>5.6004687567656972E-6</v>
      </c>
      <c r="CA62" s="11">
        <f>PRODUCT($C$66:$C125)</f>
        <v>5.6646652753987362E-6</v>
      </c>
      <c r="CB62" s="11">
        <f>PRODUCT($C$67:$C126)</f>
        <v>5.7353773158637569E-6</v>
      </c>
      <c r="CC62" s="11">
        <f>PRODUCT($C$68:$C127)</f>
        <v>5.8137637105973658E-6</v>
      </c>
      <c r="CD62" s="11">
        <f>PRODUCT($C$69:$C128)</f>
        <v>5.9008819716743801E-6</v>
      </c>
      <c r="CE62" s="11">
        <f>PRODUCT($C$70:$C129)</f>
        <v>5.997457835711269E-6</v>
      </c>
      <c r="CF62" s="11">
        <f>PRODUCT($C$71:$C130)</f>
        <v>6.1045766739826467E-6</v>
      </c>
      <c r="CG62" s="11">
        <f>PRODUCT($C$72:$C131)</f>
        <v>6.22401426288455E-6</v>
      </c>
      <c r="CH62" s="11">
        <f>PRODUCT($C$73:$C132)</f>
        <v>6.3576722421995339E-6</v>
      </c>
      <c r="CI62" s="11">
        <f>PRODUCT($C$74:$C133)</f>
        <v>6.5073437514196857E-6</v>
      </c>
      <c r="CJ62" s="11">
        <f>PRODUCT($C$75:$C134)</f>
        <v>6.6753277055982986E-6</v>
      </c>
      <c r="CK62" s="11">
        <f>PRODUCT($C$76:$C135)</f>
        <v>6.8638452752362454E-6</v>
      </c>
      <c r="CL62" s="11">
        <f>PRODUCT($C$77:$C136)</f>
        <v>7.0758446570047609E-6</v>
      </c>
      <c r="CM62" s="11">
        <f>PRODUCT($C$78:$C137)</f>
        <v>7.3145748242900084E-6</v>
      </c>
      <c r="CN62" s="11">
        <f>PRODUCT($C$79:$C138)</f>
        <v>7.5840654906206243E-6</v>
      </c>
      <c r="CO62" s="11">
        <f>PRODUCT($C$80:$C139)</f>
        <v>7.8887421222432709E-6</v>
      </c>
      <c r="CP62" s="11">
        <f>PRODUCT($C$81:$C140)</f>
        <v>8.234288265294572E-6</v>
      </c>
      <c r="CQ62" s="11">
        <f>PRODUCT($C$82:$C141)</f>
        <v>8.6276820975939312E-6</v>
      </c>
      <c r="CR62" s="11">
        <f>PRODUCT($C$83:$C142)</f>
        <v>9.0777668560855052E-6</v>
      </c>
      <c r="CS62" s="11">
        <f>PRODUCT($C$84:$C143)</f>
        <v>9.5954185784732677E-6</v>
      </c>
      <c r="CT62" s="11">
        <f>PRODUCT($C$85:$C144)</f>
        <v>1.0194084542588985E-5</v>
      </c>
      <c r="CU62" s="11">
        <f>PRODUCT($C$86:$C145)</f>
        <v>1.0889659356023084E-5</v>
      </c>
      <c r="CV62" s="11">
        <f>PRODUCT($C$87:$C146)</f>
        <v>1.1702812928415968E-5</v>
      </c>
      <c r="CW62" s="11">
        <f>PRODUCT($C$88:$C147)</f>
        <v>1.2658077534063647E-5</v>
      </c>
      <c r="CX62" s="11">
        <f>PRODUCT($C$89:$C148)</f>
        <v>1.3787969959950689E-5</v>
      </c>
      <c r="CY62" s="11">
        <f>PRODUCT($C$90:$C149)</f>
        <v>1.5134775823548738E-5</v>
      </c>
      <c r="CZ62" s="11">
        <f>PRODUCT($C$91:$C150)</f>
        <v>1.6753456231706928E-5</v>
      </c>
      <c r="DA62" s="11">
        <f>PRODUCT($C$92:$C151)</f>
        <v>1.8720175394435894E-5</v>
      </c>
      <c r="DB62" s="11">
        <f>PRODUCT($C$93:$C152)</f>
        <v>2.1140254670417703E-5</v>
      </c>
      <c r="DC62" s="11">
        <f>PRODUCT($C$94:$C153)</f>
        <v>2.4168944915268179E-5</v>
      </c>
      <c r="DD62" s="11">
        <f>PRODUCT($C$95:$C154)</f>
        <v>2.8033058084628931E-5</v>
      </c>
      <c r="DE62" s="11">
        <f>PRODUCT($C$96:$C155)</f>
        <v>3.2990314738494003E-5</v>
      </c>
      <c r="DF62" s="11">
        <f>PRODUCT($C$97:$C156)</f>
        <v>3.9453000239291703E-5</v>
      </c>
      <c r="DG62" s="11">
        <f>PRODUCT($C$98:$C157)</f>
        <v>4.8029650044832439E-5</v>
      </c>
      <c r="DH62" s="11">
        <f>PRODUCT($C$99:$C158)</f>
        <v>5.9639179768216883E-5</v>
      </c>
      <c r="DI62" s="11">
        <f>PRODUCT($C$100:$C159)</f>
        <v>7.5704163466649592E-5</v>
      </c>
      <c r="DJ62" s="11">
        <f>PRODUCT($C$101:$C160)</f>
        <v>9.8487401873043572E-5</v>
      </c>
      <c r="DK62" s="11">
        <f>PRODUCT($C$102:$C161)</f>
        <v>1.3169950041800696E-4</v>
      </c>
      <c r="DL62" s="11">
        <f>PRODUCT($C$103:$C162)</f>
        <v>1.8163135978413629E-4</v>
      </c>
      <c r="DM62" s="11">
        <f>PRODUCT($C$104:$C163)</f>
        <v>2.5935621621224285E-4</v>
      </c>
      <c r="DN62" s="11">
        <f>PRODUCT($C$105:$C164)</f>
        <v>3.8519744956275952E-4</v>
      </c>
      <c r="DO62" s="11">
        <f>PRODUCT($C$106:$C165)</f>
        <v>5.9825846857050299E-4</v>
      </c>
      <c r="DP62" s="11">
        <f>PRODUCT($C$107:$C166)</f>
        <v>9.7791739084463728E-4</v>
      </c>
      <c r="DQ62" s="11">
        <f>PRODUCT($C$108:$C167)</f>
        <v>1.6954787589445141E-3</v>
      </c>
      <c r="DR62" s="11">
        <f>PRODUCT($C$109:$C168)</f>
        <v>3.1477228969299781E-3</v>
      </c>
      <c r="DS62" s="11">
        <f>PRODUCT($C$110:$C169)</f>
        <v>6.33272528104441E-3</v>
      </c>
      <c r="DT62" s="11">
        <f>PRODUCT($C$111:$C170)</f>
        <v>1.4018831343783993E-2</v>
      </c>
      <c r="DU62" s="11">
        <f>PRODUCT($C$112:$C171)</f>
        <v>3.4845219999999989E-2</v>
      </c>
      <c r="DV62" s="11">
        <f>PRODUCT($C$113:$C172)</f>
        <v>9.9999999999999978E-2</v>
      </c>
    </row>
    <row r="63" spans="1:126" ht="16" x14ac:dyDescent="0.2">
      <c r="A63" s="30">
        <v>60</v>
      </c>
      <c r="B63" s="21">
        <f t="shared" si="2"/>
        <v>9.8487000000000002E-3</v>
      </c>
      <c r="C63" s="22">
        <f t="shared" si="3"/>
        <v>0.99015129999999996</v>
      </c>
      <c r="D63" s="21">
        <v>1.0943E-2</v>
      </c>
      <c r="E63" s="22">
        <f t="shared" si="4"/>
        <v>0.98905699999999996</v>
      </c>
      <c r="F63" s="23">
        <f t="shared" si="5"/>
        <v>8723.1877591684806</v>
      </c>
      <c r="G63" s="23">
        <f t="shared" si="6"/>
        <v>885719.71520794416</v>
      </c>
      <c r="H63" s="23">
        <f t="shared" si="0"/>
        <v>1934.2804015595623</v>
      </c>
      <c r="I63" s="23">
        <f t="shared" si="1"/>
        <v>201309.55472281127</v>
      </c>
      <c r="J63" s="23">
        <f>SUM(H63:$H$113)</f>
        <v>117852.1140826409</v>
      </c>
      <c r="K63" s="23">
        <f>SUM(I63:$I$113)</f>
        <v>3421742.2113801464</v>
      </c>
      <c r="L63" s="23">
        <f>SUM(J63:$J$113)</f>
        <v>2400482.1059631784</v>
      </c>
      <c r="M63" s="31">
        <f>SUM(K63:$K$113)</f>
        <v>41871008.723886684</v>
      </c>
      <c r="N63" s="26">
        <f>SUM(BX$3:BX$113)</f>
        <v>21.991725927197919</v>
      </c>
      <c r="O63" s="27">
        <v>61</v>
      </c>
      <c r="P63" s="32">
        <f>PRODUCT($C$3:C63)</f>
        <v>0.8769965274487761</v>
      </c>
      <c r="Q63" s="11">
        <f>PRODUCT($C$4:C64)</f>
        <v>0.86818541345947731</v>
      </c>
      <c r="R63" s="11">
        <f>PRODUCT($C$5:C65)</f>
        <v>0.85864318889190461</v>
      </c>
      <c r="S63" s="11">
        <f>PRODUCT($C$6:C66)</f>
        <v>0.84826836445499654</v>
      </c>
      <c r="T63" s="11">
        <f>PRODUCT($C$7:C67)</f>
        <v>0.83699320510907427</v>
      </c>
      <c r="U63" s="11">
        <f>PRODUCT($C$8:C68)</f>
        <v>0.82477052734503042</v>
      </c>
      <c r="V63" s="11">
        <f>PRODUCT($C$9:C69)</f>
        <v>0.81161066713096852</v>
      </c>
      <c r="W63" s="11">
        <f>PRODUCT($C$10:C70)</f>
        <v>0.79747603280762092</v>
      </c>
      <c r="X63" s="11">
        <f>PRODUCT($C$11:C71)</f>
        <v>0.78227048927145704</v>
      </c>
      <c r="Y63" s="11">
        <f>PRODUCT($C$12:C72)</f>
        <v>0.76591710815169722</v>
      </c>
      <c r="Z63" s="11">
        <f>PRODUCT($C$13:$C73)</f>
        <v>0.74839029061515128</v>
      </c>
      <c r="AA63" s="11">
        <f>PRODUCT($C$14:$C74)</f>
        <v>0.72964183520791814</v>
      </c>
      <c r="AB63" s="11">
        <f>PRODUCT($C$15:$C75)</f>
        <v>0.70968567525249393</v>
      </c>
      <c r="AC63" s="11">
        <f>PRODUCT($C$16:$C76)</f>
        <v>0.68851759160861858</v>
      </c>
      <c r="AD63" s="11">
        <f>PRODUCT($C$17:$C77)</f>
        <v>0.66616354110938458</v>
      </c>
      <c r="AE63" s="11">
        <f>PRODUCT($C$18:$C78)</f>
        <v>0.64263970488458322</v>
      </c>
      <c r="AF63" s="11">
        <f>PRODUCT($C$19:$C79)</f>
        <v>0.61801120326297243</v>
      </c>
      <c r="AG63" s="11">
        <f>PRODUCT($C$20:$C80)</f>
        <v>0.59231935049991369</v>
      </c>
      <c r="AH63" s="11">
        <f>PRODUCT($C$21:$C81)</f>
        <v>0.56558641777001051</v>
      </c>
      <c r="AI63" s="11">
        <f>PRODUCT($C$22:$C82)</f>
        <v>0.53782675933526203</v>
      </c>
      <c r="AJ63" s="11">
        <f>PRODUCT($C$23:$C83)</f>
        <v>0.50909030492157403</v>
      </c>
      <c r="AK63" s="11">
        <f>PRODUCT($C$24:$C84)</f>
        <v>0.47946232644503733</v>
      </c>
      <c r="AL63" s="11">
        <f>PRODUCT($C$25:$C85)</f>
        <v>0.44909584963147831</v>
      </c>
      <c r="AM63" s="11">
        <f>PRODUCT($C$26:$C86)</f>
        <v>0.41814244048924665</v>
      </c>
      <c r="AN63" s="11">
        <f>PRODUCT($C$27:$C87)</f>
        <v>0.38683375533098907</v>
      </c>
      <c r="AO63" s="11">
        <f>PRODUCT($C$28:$C88)</f>
        <v>0.35537733657667619</v>
      </c>
      <c r="AP63" s="11">
        <f>PRODUCT($C$29:$C89)</f>
        <v>0.32399259396574032</v>
      </c>
      <c r="AQ63" s="11">
        <f>PRODUCT($C$30:$C90)</f>
        <v>0.29292248748101546</v>
      </c>
      <c r="AR63" s="11">
        <f>PRODUCT($C$31:$C91)</f>
        <v>0.26236705916034914</v>
      </c>
      <c r="AS63" s="11">
        <f>PRODUCT($C$32:$C92)</f>
        <v>0.23253394234766106</v>
      </c>
      <c r="AT63" s="11">
        <f>PRODUCT($C$33:$C93)</f>
        <v>0.20357903356932003</v>
      </c>
      <c r="AU63" s="11">
        <f>PRODUCT($C$34:$C94)</f>
        <v>0.17568519672373273</v>
      </c>
      <c r="AV63" s="11">
        <f>PRODUCT($C$35:$C95)</f>
        <v>0.14943761089196553</v>
      </c>
      <c r="AW63" s="11">
        <f>PRODUCT($C$36:$C96)</f>
        <v>0.12509476989618712</v>
      </c>
      <c r="AX63" s="11">
        <f>PRODUCT($C$37:$C97)</f>
        <v>0.10287743889728694</v>
      </c>
      <c r="AY63" s="11">
        <f>PRODUCT($C$38:$C98)</f>
        <v>8.2956524396787468E-2</v>
      </c>
      <c r="AZ63" s="11">
        <f>PRODUCT($C$39:$C99)</f>
        <v>6.544276853075888E-2</v>
      </c>
      <c r="BA63" s="11">
        <f>PRODUCT($C$40:$C100)</f>
        <v>5.0379106448615638E-2</v>
      </c>
      <c r="BB63" s="11">
        <f>PRODUCT($C$41:$C101)</f>
        <v>3.7735725767564163E-2</v>
      </c>
      <c r="BC63" s="11">
        <f>PRODUCT($C$42:$C102)</f>
        <v>2.7409964006836769E-2</v>
      </c>
      <c r="BD63" s="11">
        <f>PRODUCT($C$43:$C103)</f>
        <v>1.9231799541723084E-2</v>
      </c>
      <c r="BE63" s="11">
        <f>PRODUCT($C$44:$C104)</f>
        <v>1.2975230653302146E-2</v>
      </c>
      <c r="BF63" s="11">
        <f>PRODUCT($C$45:$C105)</f>
        <v>8.3725950244791392E-3</v>
      </c>
      <c r="BG63" s="11">
        <f>PRODUCT($C$46:$C106)</f>
        <v>5.1342654069274464E-3</v>
      </c>
      <c r="BH63" s="11">
        <f>PRODUCT($C$47:$C107)</f>
        <v>2.9690213770881243E-3</v>
      </c>
      <c r="BI63" s="11">
        <f>PRODUCT($C$48:$C108)</f>
        <v>1.603754346285757E-3</v>
      </c>
      <c r="BJ63" s="11">
        <f>PRODUCT($C$49:$C109)</f>
        <v>7.9961646276277239E-4</v>
      </c>
      <c r="BK63" s="11">
        <f>PRODUCT($C$50:$C110)</f>
        <v>3.6242209686315551E-4</v>
      </c>
      <c r="BL63" s="11">
        <f>PRODUCT($C$51:$C111)</f>
        <v>1.4633981284680356E-4</v>
      </c>
      <c r="BM63" s="11">
        <f>PRODUCT($C$52:$C112)</f>
        <v>5.1194283675159709E-5</v>
      </c>
      <c r="BN63" s="11">
        <f>PRODUCT($C$53:$C113)</f>
        <v>5.1414822414424147E-6</v>
      </c>
      <c r="BO63" s="11">
        <f>PRODUCT($C$54:$C114)</f>
        <v>5.1653585950119995E-6</v>
      </c>
      <c r="BP63" s="11">
        <f>PRODUCT($C$55:$C115)</f>
        <v>5.1911670008735359E-6</v>
      </c>
      <c r="BQ63" s="11">
        <f>PRODUCT($C$56:$C116)</f>
        <v>5.2190634167423668E-6</v>
      </c>
      <c r="BR63" s="11">
        <f>PRODUCT($C$57:$C117)</f>
        <v>5.2490665562713636E-6</v>
      </c>
      <c r="BS63" s="11">
        <f>PRODUCT($C$58:$C118)</f>
        <v>5.2811686681375037E-6</v>
      </c>
      <c r="BT63" s="11">
        <f>PRODUCT($C$59:$C119)</f>
        <v>5.3155608785779892E-6</v>
      </c>
      <c r="BU63" s="11">
        <f>PRODUCT($C$60:$C120)</f>
        <v>5.3526014156343201E-6</v>
      </c>
      <c r="BV63" s="11">
        <f>PRODUCT($C$61:$C121)</f>
        <v>5.392984080428573E-6</v>
      </c>
      <c r="BW63" s="11">
        <f>PRODUCT($C$62:$C122)</f>
        <v>5.4374384018265429E-6</v>
      </c>
      <c r="BX63" s="11">
        <f>PRODUCT($C$63:$C123)</f>
        <v>5.4870191064726289E-6</v>
      </c>
      <c r="BY63" s="11">
        <f>PRODUCT($C$64:$C124)</f>
        <v>5.5415966291945787E-6</v>
      </c>
      <c r="BZ63" s="11">
        <f>PRODUCT($C$65:$C125)</f>
        <v>5.6004687567656972E-6</v>
      </c>
      <c r="CA63" s="11">
        <f>PRODUCT($C$66:$C126)</f>
        <v>5.6646652753987362E-6</v>
      </c>
      <c r="CB63" s="11">
        <f>PRODUCT($C$67:$C127)</f>
        <v>5.7353773158637569E-6</v>
      </c>
      <c r="CC63" s="11">
        <f>PRODUCT($C$68:$C128)</f>
        <v>5.8137637105973658E-6</v>
      </c>
      <c r="CD63" s="11">
        <f>PRODUCT($C$69:$C129)</f>
        <v>5.9008819716743801E-6</v>
      </c>
      <c r="CE63" s="11">
        <f>PRODUCT($C$70:$C130)</f>
        <v>5.997457835711269E-6</v>
      </c>
      <c r="CF63" s="11">
        <f>PRODUCT($C$71:$C131)</f>
        <v>6.1045766739826467E-6</v>
      </c>
      <c r="CG63" s="11">
        <f>PRODUCT($C$72:$C132)</f>
        <v>6.22401426288455E-6</v>
      </c>
      <c r="CH63" s="11">
        <f>PRODUCT($C$73:$C133)</f>
        <v>6.3576722421995339E-6</v>
      </c>
      <c r="CI63" s="11">
        <f>PRODUCT($C$74:$C134)</f>
        <v>6.5073437514196857E-6</v>
      </c>
      <c r="CJ63" s="11">
        <f>PRODUCT($C$75:$C135)</f>
        <v>6.6753277055982986E-6</v>
      </c>
      <c r="CK63" s="11">
        <f>PRODUCT($C$76:$C136)</f>
        <v>6.8638452752362454E-6</v>
      </c>
      <c r="CL63" s="11">
        <f>PRODUCT($C$77:$C137)</f>
        <v>7.0758446570047609E-6</v>
      </c>
      <c r="CM63" s="11">
        <f>PRODUCT($C$78:$C138)</f>
        <v>7.3145748242900084E-6</v>
      </c>
      <c r="CN63" s="11">
        <f>PRODUCT($C$79:$C139)</f>
        <v>7.5840654906206243E-6</v>
      </c>
      <c r="CO63" s="11">
        <f>PRODUCT($C$80:$C140)</f>
        <v>7.8887421222432709E-6</v>
      </c>
      <c r="CP63" s="11">
        <f>PRODUCT($C$81:$C141)</f>
        <v>8.234288265294572E-6</v>
      </c>
      <c r="CQ63" s="11">
        <f>PRODUCT($C$82:$C142)</f>
        <v>8.6276820975939312E-6</v>
      </c>
      <c r="CR63" s="11">
        <f>PRODUCT($C$83:$C143)</f>
        <v>9.0777668560855052E-6</v>
      </c>
      <c r="CS63" s="11">
        <f>PRODUCT($C$84:$C144)</f>
        <v>9.5954185784732677E-6</v>
      </c>
      <c r="CT63" s="11">
        <f>PRODUCT($C$85:$C145)</f>
        <v>1.0194084542588985E-5</v>
      </c>
      <c r="CU63" s="11">
        <f>PRODUCT($C$86:$C146)</f>
        <v>1.0889659356023084E-5</v>
      </c>
      <c r="CV63" s="11">
        <f>PRODUCT($C$87:$C147)</f>
        <v>1.1702812928415968E-5</v>
      </c>
      <c r="CW63" s="11">
        <f>PRODUCT($C$88:$C148)</f>
        <v>1.2658077534063647E-5</v>
      </c>
      <c r="CX63" s="11">
        <f>PRODUCT($C$89:$C149)</f>
        <v>1.3787969959950689E-5</v>
      </c>
      <c r="CY63" s="11">
        <f>PRODUCT($C$90:$C150)</f>
        <v>1.5134775823548738E-5</v>
      </c>
      <c r="CZ63" s="11">
        <f>PRODUCT($C$91:$C151)</f>
        <v>1.6753456231706928E-5</v>
      </c>
      <c r="DA63" s="11">
        <f>PRODUCT($C$92:$C152)</f>
        <v>1.8720175394435894E-5</v>
      </c>
      <c r="DB63" s="11">
        <f>PRODUCT($C$93:$C153)</f>
        <v>2.1140254670417703E-5</v>
      </c>
      <c r="DC63" s="11">
        <f>PRODUCT($C$94:$C154)</f>
        <v>2.4168944915268179E-5</v>
      </c>
      <c r="DD63" s="11">
        <f>PRODUCT($C$95:$C155)</f>
        <v>2.8033058084628931E-5</v>
      </c>
      <c r="DE63" s="11">
        <f>PRODUCT($C$96:$C156)</f>
        <v>3.2990314738494003E-5</v>
      </c>
      <c r="DF63" s="11">
        <f>PRODUCT($C$97:$C157)</f>
        <v>3.9453000239291703E-5</v>
      </c>
      <c r="DG63" s="11">
        <f>PRODUCT($C$98:$C158)</f>
        <v>4.8029650044832439E-5</v>
      </c>
      <c r="DH63" s="11">
        <f>PRODUCT($C$99:$C159)</f>
        <v>5.9639179768216883E-5</v>
      </c>
      <c r="DI63" s="11">
        <f>PRODUCT($C$100:$C160)</f>
        <v>7.5704163466649592E-5</v>
      </c>
      <c r="DJ63" s="11">
        <f>PRODUCT($C$101:$C161)</f>
        <v>9.8487401873043572E-5</v>
      </c>
      <c r="DK63" s="11">
        <f>PRODUCT($C$102:$C162)</f>
        <v>1.3169950041800696E-4</v>
      </c>
      <c r="DL63" s="11">
        <f>PRODUCT($C$103:$C163)</f>
        <v>1.8163135978413629E-4</v>
      </c>
      <c r="DM63" s="11">
        <f>PRODUCT($C$104:$C164)</f>
        <v>2.5935621621224285E-4</v>
      </c>
      <c r="DN63" s="11">
        <f>PRODUCT($C$105:$C165)</f>
        <v>3.8519744956275952E-4</v>
      </c>
      <c r="DO63" s="11">
        <f>PRODUCT($C$106:$C166)</f>
        <v>5.9825846857050299E-4</v>
      </c>
      <c r="DP63" s="11">
        <f>PRODUCT($C$107:$C167)</f>
        <v>9.7791739084463728E-4</v>
      </c>
      <c r="DQ63" s="11">
        <f>PRODUCT($C$108:$C168)</f>
        <v>1.6954787589445141E-3</v>
      </c>
      <c r="DR63" s="11">
        <f>PRODUCT($C$109:$C169)</f>
        <v>3.1477228969299781E-3</v>
      </c>
      <c r="DS63" s="11">
        <f>PRODUCT($C$110:$C170)</f>
        <v>6.33272528104441E-3</v>
      </c>
      <c r="DT63" s="11">
        <f>PRODUCT($C$111:$C171)</f>
        <v>1.4018831343783993E-2</v>
      </c>
      <c r="DU63" s="11">
        <f>PRODUCT($C$112:$C172)</f>
        <v>3.4845219999999989E-2</v>
      </c>
      <c r="DV63" s="11">
        <f>PRODUCT($C$113:$C173)</f>
        <v>9.9999999999999978E-2</v>
      </c>
    </row>
    <row r="64" spans="1:126" ht="16" x14ac:dyDescent="0.2">
      <c r="A64" s="30">
        <v>61</v>
      </c>
      <c r="B64" s="21">
        <f t="shared" si="2"/>
        <v>1.0512000000000001E-2</v>
      </c>
      <c r="C64" s="22">
        <f t="shared" si="3"/>
        <v>0.98948800000000003</v>
      </c>
      <c r="D64" s="21">
        <v>1.1679999999999999E-2</v>
      </c>
      <c r="E64" s="22">
        <f t="shared" si="4"/>
        <v>0.98831999999999998</v>
      </c>
      <c r="F64" s="23">
        <f t="shared" si="5"/>
        <v>9218.9874965415293</v>
      </c>
      <c r="G64" s="23">
        <f t="shared" si="6"/>
        <v>876996.5274487756</v>
      </c>
      <c r="H64" s="23">
        <f t="shared" si="0"/>
        <v>1994.3600759314393</v>
      </c>
      <c r="I64" s="23">
        <f t="shared" si="1"/>
        <v>194465.28518167092</v>
      </c>
      <c r="J64" s="23">
        <f>SUM(H64:$H$113)</f>
        <v>115917.83368108132</v>
      </c>
      <c r="K64" s="23">
        <f>SUM(I64:$I$113)</f>
        <v>3220432.6566573353</v>
      </c>
      <c r="L64" s="23">
        <f>SUM(J64:$J$113)</f>
        <v>2282629.991880537</v>
      </c>
      <c r="M64" s="31">
        <f>SUM(K64:$K$113)</f>
        <v>38449266.512506545</v>
      </c>
      <c r="N64" s="26">
        <f>SUM(BY$3:BY$113)</f>
        <v>21.210475726504665</v>
      </c>
      <c r="O64" s="27">
        <v>62</v>
      </c>
      <c r="P64" s="32">
        <f>PRODUCT($C$3:C64)</f>
        <v>0.86777753995223461</v>
      </c>
      <c r="Q64" s="11">
        <f>PRODUCT($C$4:C65)</f>
        <v>0.85834644180582376</v>
      </c>
      <c r="R64" s="11">
        <f>PRODUCT($C$5:C66)</f>
        <v>0.84805689115173744</v>
      </c>
      <c r="S64" s="11">
        <f>PRODUCT($C$6:C67)</f>
        <v>0.83683124692388633</v>
      </c>
      <c r="T64" s="11">
        <f>PRODUCT($C$7:C68)</f>
        <v>0.82463617222612595</v>
      </c>
      <c r="U64" s="11">
        <f>PRODUCT($C$8:C69)</f>
        <v>0.81148941249729889</v>
      </c>
      <c r="V64" s="11">
        <f>PRODUCT($C$9:C70)</f>
        <v>0.79736909127162126</v>
      </c>
      <c r="W64" s="11">
        <f>PRODUCT($C$10:C71)</f>
        <v>0.78217262723324921</v>
      </c>
      <c r="X64" s="11">
        <f>PRODUCT($C$11:C72)</f>
        <v>0.76582473854845434</v>
      </c>
      <c r="Y64" s="11">
        <f>PRODUCT($C$12:C73)</f>
        <v>0.74830070829736495</v>
      </c>
      <c r="Z64" s="11">
        <f>PRODUCT($C$13:$C74)</f>
        <v>0.72955712379085003</v>
      </c>
      <c r="AA64" s="11">
        <f>PRODUCT($C$14:$C75)</f>
        <v>0.70960200331138212</v>
      </c>
      <c r="AB64" s="11">
        <f>PRODUCT($C$15:$C76)</f>
        <v>0.6884227827362539</v>
      </c>
      <c r="AC64" s="11">
        <f>PRODUCT($C$16:$C77)</f>
        <v>0.66604602986073314</v>
      </c>
      <c r="AD64" s="11">
        <f>PRODUCT($C$17:$C78)</f>
        <v>0.64249221907231191</v>
      </c>
      <c r="AE64" s="11">
        <f>PRODUCT($C$18:$C79)</f>
        <v>0.61781986699444236</v>
      </c>
      <c r="AF64" s="11">
        <f>PRODUCT($C$19:$C80)</f>
        <v>0.59207679572588412</v>
      </c>
      <c r="AG64" s="11">
        <f>PRODUCT($C$20:$C81)</f>
        <v>0.56531154277097428</v>
      </c>
      <c r="AH64" s="11">
        <f>PRODUCT($C$21:$C82)</f>
        <v>0.53754407759055567</v>
      </c>
      <c r="AI64" s="11">
        <f>PRODUCT($C$22:$C83)</f>
        <v>0.50881218888799518</v>
      </c>
      <c r="AJ64" s="11">
        <f>PRODUCT($C$23:$C84)</f>
        <v>0.47919306040250575</v>
      </c>
      <c r="AK64" s="11">
        <f>PRODUCT($C$24:$C85)</f>
        <v>0.44883676623582586</v>
      </c>
      <c r="AL64" s="11">
        <f>PRODUCT($C$25:$C86)</f>
        <v>0.41789105325402454</v>
      </c>
      <c r="AM64" s="11">
        <f>PRODUCT($C$26:$C87)</f>
        <v>0.38658656856133272</v>
      </c>
      <c r="AN64" s="11">
        <f>PRODUCT($C$27:$C88)</f>
        <v>0.35513361879925182</v>
      </c>
      <c r="AO64" s="11">
        <f>PRODUCT($C$28:$C89)</f>
        <v>0.32375319583805923</v>
      </c>
      <c r="AP64" s="11">
        <f>PRODUCT($C$29:$C90)</f>
        <v>0.2926891747197366</v>
      </c>
      <c r="AQ64" s="11">
        <f>PRODUCT($C$30:$C91)</f>
        <v>0.26214840245324494</v>
      </c>
      <c r="AR64" s="11">
        <f>PRODUCT($C$31:$C92)</f>
        <v>0.23233198661873211</v>
      </c>
      <c r="AS64" s="11">
        <f>PRODUCT($C$32:$C93)</f>
        <v>0.20339434667006592</v>
      </c>
      <c r="AT64" s="11">
        <f>PRODUCT($C$33:$C94)</f>
        <v>0.17551743492938129</v>
      </c>
      <c r="AU64" s="11">
        <f>PRODUCT($C$34:$C95)</f>
        <v>0.14928603632323775</v>
      </c>
      <c r="AV64" s="11">
        <f>PRODUCT($C$35:$C96)</f>
        <v>0.12495865427706315</v>
      </c>
      <c r="AW64" s="11">
        <f>PRODUCT($C$36:$C97)</f>
        <v>0.10275660934530197</v>
      </c>
      <c r="AX64" s="11">
        <f>PRODUCT($C$37:$C98)</f>
        <v>8.2851028584712147E-2</v>
      </c>
      <c r="AY64" s="11">
        <f>PRODUCT($C$38:$C99)</f>
        <v>6.5352536041508633E-2</v>
      </c>
      <c r="AZ64" s="11">
        <f>PRODUCT($C$39:$C100)</f>
        <v>5.0303794722385629E-2</v>
      </c>
      <c r="BA64" s="11">
        <f>PRODUCT($C$40:$C101)</f>
        <v>3.7674458043207945E-2</v>
      </c>
      <c r="BB64" s="11">
        <f>PRODUCT($C$41:$C102)</f>
        <v>2.7361884188972365E-2</v>
      </c>
      <c r="BC64" s="11">
        <f>PRODUCT($C$42:$C103)</f>
        <v>1.9195641835404703E-2</v>
      </c>
      <c r="BD64" s="11">
        <f>PRODUCT($C$43:$C104)</f>
        <v>1.2948909100398852E-2</v>
      </c>
      <c r="BE64" s="11">
        <f>PRODUCT($C$44:$C105)</f>
        <v>8.3542916944961253E-3</v>
      </c>
      <c r="BF64" s="11">
        <f>PRODUCT($C$45:$C106)</f>
        <v>5.1220848756760515E-3</v>
      </c>
      <c r="BG64" s="11">
        <f>PRODUCT($C$46:$C107)</f>
        <v>2.9613390342749092E-3</v>
      </c>
      <c r="BH64" s="11">
        <f>PRODUCT($C$47:$C108)</f>
        <v>1.5992235798820652E-3</v>
      </c>
      <c r="BI64" s="11">
        <f>PRODUCT($C$48:$C109)</f>
        <v>7.9715668260002092E-4</v>
      </c>
      <c r="BJ64" s="11">
        <f>PRODUCT($C$49:$C110)</f>
        <v>3.612106647621809E-4</v>
      </c>
      <c r="BK64" s="11">
        <f>PRODUCT($C$50:$C111)</f>
        <v>1.4580864322811347E-4</v>
      </c>
      <c r="BL64" s="11">
        <f>PRODUCT($C$51:$C112)</f>
        <v>5.0992429734056962E-5</v>
      </c>
      <c r="BM64" s="11">
        <f>PRODUCT($C$52:$C113)</f>
        <v>5.1194283675159699E-6</v>
      </c>
      <c r="BN64" s="11">
        <f>PRODUCT($C$53:$C114)</f>
        <v>5.1414822414424147E-6</v>
      </c>
      <c r="BO64" s="11">
        <f>PRODUCT($C$54:$C115)</f>
        <v>5.1653585950119995E-6</v>
      </c>
      <c r="BP64" s="11">
        <f>PRODUCT($C$55:$C116)</f>
        <v>5.1911670008735359E-6</v>
      </c>
      <c r="BQ64" s="11">
        <f>PRODUCT($C$56:$C117)</f>
        <v>5.2190634167423668E-6</v>
      </c>
      <c r="BR64" s="11">
        <f>PRODUCT($C$57:$C118)</f>
        <v>5.2490665562713636E-6</v>
      </c>
      <c r="BS64" s="11">
        <f>PRODUCT($C$58:$C119)</f>
        <v>5.2811686681375037E-6</v>
      </c>
      <c r="BT64" s="11">
        <f>PRODUCT($C$59:$C120)</f>
        <v>5.3155608785779892E-6</v>
      </c>
      <c r="BU64" s="11">
        <f>PRODUCT($C$60:$C121)</f>
        <v>5.3526014156343201E-6</v>
      </c>
      <c r="BV64" s="11">
        <f>PRODUCT($C$61:$C122)</f>
        <v>5.392984080428573E-6</v>
      </c>
      <c r="BW64" s="11">
        <f>PRODUCT($C$62:$C123)</f>
        <v>5.4374384018265429E-6</v>
      </c>
      <c r="BX64" s="11">
        <f>PRODUCT($C$63:$C124)</f>
        <v>5.4870191064726289E-6</v>
      </c>
      <c r="BY64" s="11">
        <f>PRODUCT($C$64:$C125)</f>
        <v>5.5415966291945787E-6</v>
      </c>
      <c r="BZ64" s="11">
        <f>PRODUCT($C$65:$C126)</f>
        <v>5.6004687567656972E-6</v>
      </c>
      <c r="CA64" s="11">
        <f>PRODUCT($C$66:$C127)</f>
        <v>5.6646652753987362E-6</v>
      </c>
      <c r="CB64" s="11">
        <f>PRODUCT($C$67:$C128)</f>
        <v>5.7353773158637569E-6</v>
      </c>
      <c r="CC64" s="11">
        <f>PRODUCT($C$68:$C129)</f>
        <v>5.8137637105973658E-6</v>
      </c>
      <c r="CD64" s="11">
        <f>PRODUCT($C$69:$C130)</f>
        <v>5.9008819716743801E-6</v>
      </c>
      <c r="CE64" s="11">
        <f>PRODUCT($C$70:$C131)</f>
        <v>5.997457835711269E-6</v>
      </c>
      <c r="CF64" s="11">
        <f>PRODUCT($C$71:$C132)</f>
        <v>6.1045766739826467E-6</v>
      </c>
      <c r="CG64" s="11">
        <f>PRODUCT($C$72:$C133)</f>
        <v>6.22401426288455E-6</v>
      </c>
      <c r="CH64" s="11">
        <f>PRODUCT($C$73:$C134)</f>
        <v>6.3576722421995339E-6</v>
      </c>
      <c r="CI64" s="11">
        <f>PRODUCT($C$74:$C135)</f>
        <v>6.5073437514196857E-6</v>
      </c>
      <c r="CJ64" s="11">
        <f>PRODUCT($C$75:$C136)</f>
        <v>6.6753277055982986E-6</v>
      </c>
      <c r="CK64" s="11">
        <f>PRODUCT($C$76:$C137)</f>
        <v>6.8638452752362454E-6</v>
      </c>
      <c r="CL64" s="11">
        <f>PRODUCT($C$77:$C138)</f>
        <v>7.0758446570047609E-6</v>
      </c>
      <c r="CM64" s="11">
        <f>PRODUCT($C$78:$C139)</f>
        <v>7.3145748242900084E-6</v>
      </c>
      <c r="CN64" s="11">
        <f>PRODUCT($C$79:$C140)</f>
        <v>7.5840654906206243E-6</v>
      </c>
      <c r="CO64" s="11">
        <f>PRODUCT($C$80:$C141)</f>
        <v>7.8887421222432709E-6</v>
      </c>
      <c r="CP64" s="11">
        <f>PRODUCT($C$81:$C142)</f>
        <v>8.234288265294572E-6</v>
      </c>
      <c r="CQ64" s="11">
        <f>PRODUCT($C$82:$C143)</f>
        <v>8.6276820975939312E-6</v>
      </c>
      <c r="CR64" s="11">
        <f>PRODUCT($C$83:$C144)</f>
        <v>9.0777668560855052E-6</v>
      </c>
      <c r="CS64" s="11">
        <f>PRODUCT($C$84:$C145)</f>
        <v>9.5954185784732677E-6</v>
      </c>
      <c r="CT64" s="11">
        <f>PRODUCT($C$85:$C146)</f>
        <v>1.0194084542588985E-5</v>
      </c>
      <c r="CU64" s="11">
        <f>PRODUCT($C$86:$C147)</f>
        <v>1.0889659356023084E-5</v>
      </c>
      <c r="CV64" s="11">
        <f>PRODUCT($C$87:$C148)</f>
        <v>1.1702812928415968E-5</v>
      </c>
      <c r="CW64" s="11">
        <f>PRODUCT($C$88:$C149)</f>
        <v>1.2658077534063647E-5</v>
      </c>
      <c r="CX64" s="11">
        <f>PRODUCT($C$89:$C150)</f>
        <v>1.3787969959950689E-5</v>
      </c>
      <c r="CY64" s="11">
        <f>PRODUCT($C$90:$C151)</f>
        <v>1.5134775823548738E-5</v>
      </c>
      <c r="CZ64" s="11">
        <f>PRODUCT($C$91:$C152)</f>
        <v>1.6753456231706928E-5</v>
      </c>
      <c r="DA64" s="11">
        <f>PRODUCT($C$92:$C153)</f>
        <v>1.8720175394435894E-5</v>
      </c>
      <c r="DB64" s="11">
        <f>PRODUCT($C$93:$C154)</f>
        <v>2.1140254670417703E-5</v>
      </c>
      <c r="DC64" s="11">
        <f>PRODUCT($C$94:$C155)</f>
        <v>2.4168944915268179E-5</v>
      </c>
      <c r="DD64" s="11">
        <f>PRODUCT($C$95:$C156)</f>
        <v>2.8033058084628931E-5</v>
      </c>
      <c r="DE64" s="11">
        <f>PRODUCT($C$96:$C157)</f>
        <v>3.2990314738494003E-5</v>
      </c>
      <c r="DF64" s="11">
        <f>PRODUCT($C$97:$C158)</f>
        <v>3.9453000239291703E-5</v>
      </c>
      <c r="DG64" s="11">
        <f>PRODUCT($C$98:$C159)</f>
        <v>4.8029650044832439E-5</v>
      </c>
      <c r="DH64" s="11">
        <f>PRODUCT($C$99:$C160)</f>
        <v>5.9639179768216883E-5</v>
      </c>
      <c r="DI64" s="11">
        <f>PRODUCT($C$100:$C161)</f>
        <v>7.5704163466649592E-5</v>
      </c>
      <c r="DJ64" s="11">
        <f>PRODUCT($C$101:$C162)</f>
        <v>9.8487401873043572E-5</v>
      </c>
      <c r="DK64" s="11">
        <f>PRODUCT($C$102:$C163)</f>
        <v>1.3169950041800696E-4</v>
      </c>
      <c r="DL64" s="11">
        <f>PRODUCT($C$103:$C164)</f>
        <v>1.8163135978413629E-4</v>
      </c>
      <c r="DM64" s="11">
        <f>PRODUCT($C$104:$C165)</f>
        <v>2.5935621621224285E-4</v>
      </c>
      <c r="DN64" s="11">
        <f>PRODUCT($C$105:$C166)</f>
        <v>3.8519744956275952E-4</v>
      </c>
      <c r="DO64" s="11">
        <f>PRODUCT($C$106:$C167)</f>
        <v>5.9825846857050299E-4</v>
      </c>
      <c r="DP64" s="11">
        <f>PRODUCT($C$107:$C168)</f>
        <v>9.7791739084463728E-4</v>
      </c>
      <c r="DQ64" s="11">
        <f>PRODUCT($C$108:$C169)</f>
        <v>1.6954787589445141E-3</v>
      </c>
      <c r="DR64" s="11">
        <f>PRODUCT($C$109:$C170)</f>
        <v>3.1477228969299781E-3</v>
      </c>
      <c r="DS64" s="11">
        <f>PRODUCT($C$110:$C171)</f>
        <v>6.33272528104441E-3</v>
      </c>
      <c r="DT64" s="11">
        <f>PRODUCT($C$111:$C172)</f>
        <v>1.4018831343783993E-2</v>
      </c>
      <c r="DU64" s="11">
        <f>PRODUCT($C$112:$C173)</f>
        <v>3.4845219999999989E-2</v>
      </c>
      <c r="DV64" s="11">
        <f>PRODUCT($C$113:$C174)</f>
        <v>9.9999999999999978E-2</v>
      </c>
    </row>
    <row r="65" spans="1:126" ht="16" x14ac:dyDescent="0.2">
      <c r="A65" s="30">
        <v>62</v>
      </c>
      <c r="B65" s="21">
        <f t="shared" si="2"/>
        <v>1.1332800000000001E-2</v>
      </c>
      <c r="C65" s="22">
        <f t="shared" si="3"/>
        <v>0.98866719999999997</v>
      </c>
      <c r="D65" s="21">
        <v>1.2592000000000001E-2</v>
      </c>
      <c r="E65" s="22">
        <f t="shared" si="4"/>
        <v>0.98740799999999995</v>
      </c>
      <c r="F65" s="23">
        <f t="shared" si="5"/>
        <v>9834.3493047706797</v>
      </c>
      <c r="G65" s="23">
        <f t="shared" si="6"/>
        <v>867777.53995223413</v>
      </c>
      <c r="H65" s="23">
        <f t="shared" si="0"/>
        <v>2075.5925834066497</v>
      </c>
      <c r="I65" s="23">
        <f t="shared" si="1"/>
        <v>187727.86936960122</v>
      </c>
      <c r="J65" s="23">
        <f>SUM(H65:$H$113)</f>
        <v>113923.47360514988</v>
      </c>
      <c r="K65" s="23">
        <f>SUM(I65:$I$113)</f>
        <v>3025967.371475664</v>
      </c>
      <c r="L65" s="23">
        <f>SUM(J65:$J$113)</f>
        <v>2166712.1581994561</v>
      </c>
      <c r="M65" s="31">
        <f>SUM(K65:$K$113)</f>
        <v>35228833.855849206</v>
      </c>
      <c r="N65" s="26">
        <f>SUM(BZ$3:BZ$113)</f>
        <v>20.435814550657874</v>
      </c>
      <c r="O65" s="27">
        <v>63</v>
      </c>
      <c r="P65" s="32">
        <f>PRODUCT($C$3:C65)</f>
        <v>0.85794319064746394</v>
      </c>
      <c r="Q65" s="11">
        <f>PRODUCT($C$4:C66)</f>
        <v>0.84776380269015561</v>
      </c>
      <c r="R65" s="11">
        <f>PRODUCT($C$5:C67)</f>
        <v>0.83662262489402772</v>
      </c>
      <c r="S65" s="11">
        <f>PRODUCT($C$6:C68)</f>
        <v>0.82447660512680088</v>
      </c>
      <c r="T65" s="11">
        <f>PRODUCT($C$7:C69)</f>
        <v>0.81135722087200313</v>
      </c>
      <c r="U65" s="11">
        <f>PRODUCT($C$8:C70)</f>
        <v>0.797249964329385</v>
      </c>
      <c r="V65" s="11">
        <f>PRODUCT($C$9:C71)</f>
        <v>0.78206773788393702</v>
      </c>
      <c r="W65" s="11">
        <f>PRODUCT($C$10:C72)</f>
        <v>0.76572893387366192</v>
      </c>
      <c r="X65" s="11">
        <f>PRODUCT($C$11:C73)</f>
        <v>0.7482104632319444</v>
      </c>
      <c r="Y65" s="11">
        <f>PRODUCT($C$12:C74)</f>
        <v>0.72946979580313254</v>
      </c>
      <c r="Z65" s="11">
        <f>PRODUCT($C$13:$C75)</f>
        <v>0.70951961851879719</v>
      </c>
      <c r="AA65" s="11">
        <f>PRODUCT($C$14:$C76)</f>
        <v>0.68834161769016977</v>
      </c>
      <c r="AB65" s="11">
        <f>PRODUCT($C$15:$C77)</f>
        <v>0.66595431532242111</v>
      </c>
      <c r="AC65" s="11">
        <f>PRODUCT($C$16:$C78)</f>
        <v>0.64237888344486782</v>
      </c>
      <c r="AD65" s="11">
        <f>PRODUCT($C$17:$C79)</f>
        <v>0.61767807733496682</v>
      </c>
      <c r="AE65" s="11">
        <f>PRODUCT($C$18:$C80)</f>
        <v>0.59189348874992753</v>
      </c>
      <c r="AF65" s="11">
        <f>PRODUCT($C$19:$C81)</f>
        <v>0.56508004769420972</v>
      </c>
      <c r="AG65" s="11">
        <f>PRODUCT($C$20:$C82)</f>
        <v>0.53728283116884656</v>
      </c>
      <c r="AH65" s="11">
        <f>PRODUCT($C$21:$C83)</f>
        <v>0.50854475720151593</v>
      </c>
      <c r="AI65" s="11">
        <f>PRODUCT($C$22:$C84)</f>
        <v>0.47893127723360768</v>
      </c>
      <c r="AJ65" s="11">
        <f>PRODUCT($C$23:$C85)</f>
        <v>0.4485846995079078</v>
      </c>
      <c r="AK65" s="11">
        <f>PRODUCT($C$24:$C86)</f>
        <v>0.41764997190540226</v>
      </c>
      <c r="AL65" s="11">
        <f>PRODUCT($C$25:$C87)</f>
        <v>0.38635415271631368</v>
      </c>
      <c r="AM65" s="11">
        <f>PRODUCT($C$26:$C88)</f>
        <v>0.3549066884168392</v>
      </c>
      <c r="AN65" s="11">
        <f>PRODUCT($C$27:$C89)</f>
        <v>0.32353116589635339</v>
      </c>
      <c r="AO65" s="11">
        <f>PRODUCT($C$28:$C90)</f>
        <v>0.29247290668853637</v>
      </c>
      <c r="AP65" s="11">
        <f>PRODUCT($C$29:$C91)</f>
        <v>0.26193960125069071</v>
      </c>
      <c r="AQ65" s="11">
        <f>PRODUCT($C$30:$C92)</f>
        <v>0.23213836114108408</v>
      </c>
      <c r="AR65" s="11">
        <f>PRODUCT($C$31:$C93)</f>
        <v>0.20321769867998296</v>
      </c>
      <c r="AS65" s="11">
        <f>PRODUCT($C$32:$C94)</f>
        <v>0.17535820551241335</v>
      </c>
      <c r="AT65" s="11">
        <f>PRODUCT($C$33:$C95)</f>
        <v>0.14914348308715275</v>
      </c>
      <c r="AU65" s="11">
        <f>PRODUCT($C$34:$C96)</f>
        <v>0.12483190871402988</v>
      </c>
      <c r="AV65" s="11">
        <f>PRODUCT($C$35:$C97)</f>
        <v>0.10264479987867341</v>
      </c>
      <c r="AW65" s="11">
        <f>PRODUCT($C$36:$C98)</f>
        <v>8.2753720051639321E-2</v>
      </c>
      <c r="AX65" s="11">
        <f>PRODUCT($C$37:$C99)</f>
        <v>6.5269427221424703E-2</v>
      </c>
      <c r="AY65" s="11">
        <f>PRODUCT($C$38:$C100)</f>
        <v>5.023443585022238E-2</v>
      </c>
      <c r="AZ65" s="11">
        <f>PRODUCT($C$39:$C101)</f>
        <v>3.7618138495879173E-2</v>
      </c>
      <c r="BA65" s="11">
        <f>PRODUCT($C$40:$C102)</f>
        <v>2.7317459433803148E-2</v>
      </c>
      <c r="BB65" s="11">
        <f>PRODUCT($C$41:$C103)</f>
        <v>1.9161970760061209E-2</v>
      </c>
      <c r="BC65" s="11">
        <f>PRODUCT($C$42:$C104)</f>
        <v>1.2924563856399202E-2</v>
      </c>
      <c r="BD65" s="11">
        <f>PRODUCT($C$43:$C105)</f>
        <v>8.3373441783646668E-3</v>
      </c>
      <c r="BE65" s="11">
        <f>PRODUCT($C$44:$C106)</f>
        <v>5.1108874859293364E-3</v>
      </c>
      <c r="BF65" s="11">
        <f>PRODUCT($C$45:$C107)</f>
        <v>2.954313553549995E-3</v>
      </c>
      <c r="BG65" s="11">
        <f>PRODUCT($C$46:$C108)</f>
        <v>1.5950855888691206E-3</v>
      </c>
      <c r="BH65" s="11">
        <f>PRODUCT($C$47:$C109)</f>
        <v>7.9490463525600766E-4</v>
      </c>
      <c r="BI65" s="11">
        <f>PRODUCT($C$48:$C110)</f>
        <v>3.600995085152392E-4</v>
      </c>
      <c r="BJ65" s="11">
        <f>PRODUCT($C$49:$C111)</f>
        <v>1.4532126325725927E-4</v>
      </c>
      <c r="BK65" s="11">
        <f>PRODUCT($C$50:$C112)</f>
        <v>5.0807342511851241E-5</v>
      </c>
      <c r="BL65" s="11">
        <f>PRODUCT($C$51:$C113)</f>
        <v>5.0992429734056951E-6</v>
      </c>
      <c r="BM65" s="11">
        <f>PRODUCT($C$52:$C114)</f>
        <v>5.1194283675159699E-6</v>
      </c>
      <c r="BN65" s="11">
        <f>PRODUCT($C$53:$C115)</f>
        <v>5.1414822414424147E-6</v>
      </c>
      <c r="BO65" s="11">
        <f>PRODUCT($C$54:$C116)</f>
        <v>5.1653585950119995E-6</v>
      </c>
      <c r="BP65" s="11">
        <f>PRODUCT($C$55:$C117)</f>
        <v>5.1911670008735359E-6</v>
      </c>
      <c r="BQ65" s="11">
        <f>PRODUCT($C$56:$C118)</f>
        <v>5.2190634167423668E-6</v>
      </c>
      <c r="BR65" s="11">
        <f>PRODUCT($C$57:$C119)</f>
        <v>5.2490665562713636E-6</v>
      </c>
      <c r="BS65" s="11">
        <f>PRODUCT($C$58:$C120)</f>
        <v>5.2811686681375037E-6</v>
      </c>
      <c r="BT65" s="11">
        <f>PRODUCT($C$59:$C121)</f>
        <v>5.3155608785779892E-6</v>
      </c>
      <c r="BU65" s="11">
        <f>PRODUCT($C$60:$C122)</f>
        <v>5.3526014156343201E-6</v>
      </c>
      <c r="BV65" s="11">
        <f>PRODUCT($C$61:$C123)</f>
        <v>5.392984080428573E-6</v>
      </c>
      <c r="BW65" s="11">
        <f>PRODUCT($C$62:$C124)</f>
        <v>5.4374384018265429E-6</v>
      </c>
      <c r="BX65" s="11">
        <f>PRODUCT($C$63:$C125)</f>
        <v>5.4870191064726289E-6</v>
      </c>
      <c r="BY65" s="11">
        <f>PRODUCT($C$64:$C126)</f>
        <v>5.5415966291945787E-6</v>
      </c>
      <c r="BZ65" s="11">
        <f>PRODUCT($C$65:$C127)</f>
        <v>5.6004687567656972E-6</v>
      </c>
      <c r="CA65" s="11">
        <f>PRODUCT($C$66:$C128)</f>
        <v>5.6646652753987362E-6</v>
      </c>
      <c r="CB65" s="11">
        <f>PRODUCT($C$67:$C129)</f>
        <v>5.7353773158637569E-6</v>
      </c>
      <c r="CC65" s="11">
        <f>PRODUCT($C$68:$C130)</f>
        <v>5.8137637105973658E-6</v>
      </c>
      <c r="CD65" s="11">
        <f>PRODUCT($C$69:$C131)</f>
        <v>5.9008819716743801E-6</v>
      </c>
      <c r="CE65" s="11">
        <f>PRODUCT($C$70:$C132)</f>
        <v>5.997457835711269E-6</v>
      </c>
      <c r="CF65" s="11">
        <f>PRODUCT($C$71:$C133)</f>
        <v>6.1045766739826467E-6</v>
      </c>
      <c r="CG65" s="11">
        <f>PRODUCT($C$72:$C134)</f>
        <v>6.22401426288455E-6</v>
      </c>
      <c r="CH65" s="11">
        <f>PRODUCT($C$73:$C135)</f>
        <v>6.3576722421995339E-6</v>
      </c>
      <c r="CI65" s="11">
        <f>PRODUCT($C$74:$C136)</f>
        <v>6.5073437514196857E-6</v>
      </c>
      <c r="CJ65" s="11">
        <f>PRODUCT($C$75:$C137)</f>
        <v>6.6753277055982986E-6</v>
      </c>
      <c r="CK65" s="11">
        <f>PRODUCT($C$76:$C138)</f>
        <v>6.8638452752362454E-6</v>
      </c>
      <c r="CL65" s="11">
        <f>PRODUCT($C$77:$C139)</f>
        <v>7.0758446570047609E-6</v>
      </c>
      <c r="CM65" s="11">
        <f>PRODUCT($C$78:$C140)</f>
        <v>7.3145748242900084E-6</v>
      </c>
      <c r="CN65" s="11">
        <f>PRODUCT($C$79:$C141)</f>
        <v>7.5840654906206243E-6</v>
      </c>
      <c r="CO65" s="11">
        <f>PRODUCT($C$80:$C142)</f>
        <v>7.8887421222432709E-6</v>
      </c>
      <c r="CP65" s="11">
        <f>PRODUCT($C$81:$C143)</f>
        <v>8.234288265294572E-6</v>
      </c>
      <c r="CQ65" s="11">
        <f>PRODUCT($C$82:$C144)</f>
        <v>8.6276820975939312E-6</v>
      </c>
      <c r="CR65" s="11">
        <f>PRODUCT($C$83:$C145)</f>
        <v>9.0777668560855052E-6</v>
      </c>
      <c r="CS65" s="11">
        <f>PRODUCT($C$84:$C146)</f>
        <v>9.5954185784732677E-6</v>
      </c>
      <c r="CT65" s="11">
        <f>PRODUCT($C$85:$C147)</f>
        <v>1.0194084542588985E-5</v>
      </c>
      <c r="CU65" s="11">
        <f>PRODUCT($C$86:$C148)</f>
        <v>1.0889659356023084E-5</v>
      </c>
      <c r="CV65" s="11">
        <f>PRODUCT($C$87:$C149)</f>
        <v>1.1702812928415968E-5</v>
      </c>
      <c r="CW65" s="11">
        <f>PRODUCT($C$88:$C150)</f>
        <v>1.2658077534063647E-5</v>
      </c>
      <c r="CX65" s="11">
        <f>PRODUCT($C$89:$C151)</f>
        <v>1.3787969959950689E-5</v>
      </c>
      <c r="CY65" s="11">
        <f>PRODUCT($C$90:$C152)</f>
        <v>1.5134775823548738E-5</v>
      </c>
      <c r="CZ65" s="11">
        <f>PRODUCT($C$91:$C153)</f>
        <v>1.6753456231706928E-5</v>
      </c>
      <c r="DA65" s="11">
        <f>PRODUCT($C$92:$C154)</f>
        <v>1.8720175394435894E-5</v>
      </c>
      <c r="DB65" s="11">
        <f>PRODUCT($C$93:$C155)</f>
        <v>2.1140254670417703E-5</v>
      </c>
      <c r="DC65" s="11">
        <f>PRODUCT($C$94:$C156)</f>
        <v>2.4168944915268179E-5</v>
      </c>
      <c r="DD65" s="11">
        <f>PRODUCT($C$95:$C157)</f>
        <v>2.8033058084628931E-5</v>
      </c>
      <c r="DE65" s="11">
        <f>PRODUCT($C$96:$C158)</f>
        <v>3.2990314738494003E-5</v>
      </c>
      <c r="DF65" s="11">
        <f>PRODUCT($C$97:$C159)</f>
        <v>3.9453000239291703E-5</v>
      </c>
      <c r="DG65" s="11">
        <f>PRODUCT($C$98:$C160)</f>
        <v>4.8029650044832439E-5</v>
      </c>
      <c r="DH65" s="11">
        <f>PRODUCT($C$99:$C161)</f>
        <v>5.9639179768216883E-5</v>
      </c>
      <c r="DI65" s="11">
        <f>PRODUCT($C$100:$C162)</f>
        <v>7.5704163466649592E-5</v>
      </c>
      <c r="DJ65" s="11">
        <f>PRODUCT($C$101:$C163)</f>
        <v>9.8487401873043572E-5</v>
      </c>
      <c r="DK65" s="11">
        <f>PRODUCT($C$102:$C164)</f>
        <v>1.3169950041800696E-4</v>
      </c>
      <c r="DL65" s="11">
        <f>PRODUCT($C$103:$C165)</f>
        <v>1.8163135978413629E-4</v>
      </c>
      <c r="DM65" s="11">
        <f>PRODUCT($C$104:$C166)</f>
        <v>2.5935621621224285E-4</v>
      </c>
      <c r="DN65" s="11">
        <f>PRODUCT($C$105:$C167)</f>
        <v>3.8519744956275952E-4</v>
      </c>
      <c r="DO65" s="11">
        <f>PRODUCT($C$106:$C168)</f>
        <v>5.9825846857050299E-4</v>
      </c>
      <c r="DP65" s="11">
        <f>PRODUCT($C$107:$C169)</f>
        <v>9.7791739084463728E-4</v>
      </c>
      <c r="DQ65" s="11">
        <f>PRODUCT($C$108:$C170)</f>
        <v>1.6954787589445141E-3</v>
      </c>
      <c r="DR65" s="11">
        <f>PRODUCT($C$109:$C171)</f>
        <v>3.1477228969299781E-3</v>
      </c>
      <c r="DS65" s="11">
        <f>PRODUCT($C$110:$C172)</f>
        <v>6.33272528104441E-3</v>
      </c>
      <c r="DT65" s="11">
        <f>PRODUCT($C$111:$C173)</f>
        <v>1.4018831343783993E-2</v>
      </c>
      <c r="DU65" s="11">
        <f>PRODUCT($C$112:$C174)</f>
        <v>3.4845219999999989E-2</v>
      </c>
      <c r="DV65" s="11">
        <f>PRODUCT($C$113:$C175)</f>
        <v>9.9999999999999978E-2</v>
      </c>
    </row>
    <row r="66" spans="1:126" ht="16" x14ac:dyDescent="0.2">
      <c r="A66" s="30">
        <v>63</v>
      </c>
      <c r="B66" s="21">
        <f t="shared" si="2"/>
        <v>1.2329099999999999E-2</v>
      </c>
      <c r="C66" s="22">
        <f t="shared" si="3"/>
        <v>0.98767090000000002</v>
      </c>
      <c r="D66" s="21">
        <v>1.3698999999999999E-2</v>
      </c>
      <c r="E66" s="22">
        <f t="shared" si="4"/>
        <v>0.98630099999999998</v>
      </c>
      <c r="F66" s="23">
        <f t="shared" si="5"/>
        <v>10577.667391811641</v>
      </c>
      <c r="G66" s="23">
        <f t="shared" si="6"/>
        <v>857943.19064746343</v>
      </c>
      <c r="H66" s="23">
        <f t="shared" si="0"/>
        <v>2178.02330137934</v>
      </c>
      <c r="I66" s="23">
        <f t="shared" si="1"/>
        <v>181073.54826498471</v>
      </c>
      <c r="J66" s="23">
        <f>SUM(H66:$H$113)</f>
        <v>111847.88102174325</v>
      </c>
      <c r="K66" s="23">
        <f>SUM(I66:$I$113)</f>
        <v>2838239.5021060631</v>
      </c>
      <c r="L66" s="23">
        <f>SUM(J66:$J$113)</f>
        <v>2052788.6845943059</v>
      </c>
      <c r="M66" s="31">
        <f>SUM(K66:$K$113)</f>
        <v>32202866.484373547</v>
      </c>
      <c r="N66" s="26">
        <f>SUM(CA$3:CA$113)</f>
        <v>19.670069919510325</v>
      </c>
      <c r="O66" s="27">
        <v>64</v>
      </c>
      <c r="P66" s="32">
        <f>PRODUCT($C$3:C66)</f>
        <v>0.84736552325565229</v>
      </c>
      <c r="Q66" s="11">
        <f>PRODUCT($C$4:C67)</f>
        <v>0.83633348811486452</v>
      </c>
      <c r="R66" s="11">
        <f>PRODUCT($C$5:C68)</f>
        <v>0.82427106310914222</v>
      </c>
      <c r="S66" s="11">
        <f>PRODUCT($C$6:C69)</f>
        <v>0.81120022324976504</v>
      </c>
      <c r="T66" s="11">
        <f>PRODUCT($C$7:C70)</f>
        <v>0.79712009231019576</v>
      </c>
      <c r="U66" s="11">
        <f>PRODUCT($C$8:C71)</f>
        <v>0.78195089696389697</v>
      </c>
      <c r="V66" s="11">
        <f>PRODUCT($C$9:C72)</f>
        <v>0.76562624962362924</v>
      </c>
      <c r="W66" s="11">
        <f>PRODUCT($C$10:C73)</f>
        <v>0.74811686210299411</v>
      </c>
      <c r="X66" s="11">
        <f>PRODUCT($C$11:C74)</f>
        <v>0.72938182174575883</v>
      </c>
      <c r="Y66" s="11">
        <f>PRODUCT($C$12:C75)</f>
        <v>0.7094346890204607</v>
      </c>
      <c r="Z66" s="11">
        <f>PRODUCT($C$13:$C76)</f>
        <v>0.6882617012283555</v>
      </c>
      <c r="AA66" s="11">
        <f>PRODUCT($C$14:$C77)</f>
        <v>0.66587579930864504</v>
      </c>
      <c r="AB66" s="11">
        <f>PRODUCT($C$15:$C78)</f>
        <v>0.64229042787261725</v>
      </c>
      <c r="AC66" s="11">
        <f>PRODUCT($C$16:$C79)</f>
        <v>0.61756911892212518</v>
      </c>
      <c r="AD66" s="11">
        <f>PRODUCT($C$17:$C80)</f>
        <v>0.59175764919425911</v>
      </c>
      <c r="AE66" s="11">
        <f>PRODUCT($C$18:$C81)</f>
        <v>0.56490509891144369</v>
      </c>
      <c r="AF66" s="11">
        <f>PRODUCT($C$19:$C82)</f>
        <v>0.53706281384948307</v>
      </c>
      <c r="AG66" s="11">
        <f>PRODUCT($C$20:$C83)</f>
        <v>0.50829760444951588</v>
      </c>
      <c r="AH66" s="11">
        <f>PRODUCT($C$21:$C84)</f>
        <v>0.47867955095429399</v>
      </c>
      <c r="AI66" s="11">
        <f>PRODUCT($C$22:$C85)</f>
        <v>0.44833963768656643</v>
      </c>
      <c r="AJ66" s="11">
        <f>PRODUCT($C$23:$C86)</f>
        <v>0.41741541968118012</v>
      </c>
      <c r="AK66" s="11">
        <f>PRODUCT($C$24:$C87)</f>
        <v>0.38613126500561162</v>
      </c>
      <c r="AL66" s="11">
        <f>PRODUCT($C$25:$C88)</f>
        <v>0.35469331851576302</v>
      </c>
      <c r="AM66" s="11">
        <f>PRODUCT($C$26:$C89)</f>
        <v>0.32332442948134571</v>
      </c>
      <c r="AN66" s="11">
        <f>PRODUCT($C$27:$C90)</f>
        <v>0.29227232876912929</v>
      </c>
      <c r="AO66" s="11">
        <f>PRODUCT($C$28:$C91)</f>
        <v>0.26174605407932677</v>
      </c>
      <c r="AP66" s="11">
        <f>PRODUCT($C$29:$C92)</f>
        <v>0.23195346293643501</v>
      </c>
      <c r="AQ66" s="11">
        <f>PRODUCT($C$30:$C93)</f>
        <v>0.20304833704990308</v>
      </c>
      <c r="AR66" s="11">
        <f>PRODUCT($C$31:$C94)</f>
        <v>0.1752059069109258</v>
      </c>
      <c r="AS66" s="11">
        <f>PRODUCT($C$32:$C95)</f>
        <v>0.14900818011929609</v>
      </c>
      <c r="AT66" s="11">
        <f>PRODUCT($C$33:$C96)</f>
        <v>0.12471270672439889</v>
      </c>
      <c r="AU66" s="11">
        <f>PRODUCT($C$34:$C97)</f>
        <v>0.10254068725815643</v>
      </c>
      <c r="AV66" s="11">
        <f>PRODUCT($C$35:$C98)</f>
        <v>8.266367572885118E-2</v>
      </c>
      <c r="AW66" s="11">
        <f>PRODUCT($C$36:$C99)</f>
        <v>6.5192768279153074E-2</v>
      </c>
      <c r="AX66" s="11">
        <f>PRODUCT($C$37:$C100)</f>
        <v>5.0170552718151691E-2</v>
      </c>
      <c r="AY66" s="11">
        <f>PRODUCT($C$38:$C101)</f>
        <v>3.7566270606521041E-2</v>
      </c>
      <c r="AZ66" s="11">
        <f>PRODUCT($C$39:$C102)</f>
        <v>2.727662256369557E-2</v>
      </c>
      <c r="BA66" s="11">
        <f>PRODUCT($C$40:$C103)</f>
        <v>1.9130859384335175E-2</v>
      </c>
      <c r="BB66" s="11">
        <f>PRODUCT($C$41:$C104)</f>
        <v>1.2901892878938684E-2</v>
      </c>
      <c r="BC66" s="11">
        <f>PRODUCT($C$42:$C105)</f>
        <v>8.3216691375749292E-3</v>
      </c>
      <c r="BD66" s="11">
        <f>PRODUCT($C$43:$C106)</f>
        <v>5.1005195395753778E-3</v>
      </c>
      <c r="BE66" s="11">
        <f>PRODUCT($C$44:$C107)</f>
        <v>2.9478551286905796E-3</v>
      </c>
      <c r="BF66" s="11">
        <f>PRODUCT($C$45:$C108)</f>
        <v>1.5913014078180873E-3</v>
      </c>
      <c r="BG66" s="11">
        <f>PRODUCT($C$46:$C109)</f>
        <v>7.9284781951228286E-4</v>
      </c>
      <c r="BH66" s="11">
        <f>PRODUCT($C$47:$C110)</f>
        <v>3.5908219139373283E-4</v>
      </c>
      <c r="BI66" s="11">
        <f>PRODUCT($C$48:$C111)</f>
        <v>1.4487422598722716E-4</v>
      </c>
      <c r="BJ66" s="11">
        <f>PRODUCT($C$49:$C112)</f>
        <v>5.0637513888771153E-5</v>
      </c>
      <c r="BK66" s="11">
        <f>PRODUCT($C$50:$C113)</f>
        <v>5.0807342511851226E-6</v>
      </c>
      <c r="BL66" s="11">
        <f>PRODUCT($C$51:$C114)</f>
        <v>5.0992429734056951E-6</v>
      </c>
      <c r="BM66" s="11">
        <f>PRODUCT($C$52:$C115)</f>
        <v>5.1194283675159699E-6</v>
      </c>
      <c r="BN66" s="11">
        <f>PRODUCT($C$53:$C116)</f>
        <v>5.1414822414424147E-6</v>
      </c>
      <c r="BO66" s="11">
        <f>PRODUCT($C$54:$C117)</f>
        <v>5.1653585950119995E-6</v>
      </c>
      <c r="BP66" s="11">
        <f>PRODUCT($C$55:$C118)</f>
        <v>5.1911670008735359E-6</v>
      </c>
      <c r="BQ66" s="11">
        <f>PRODUCT($C$56:$C119)</f>
        <v>5.2190634167423668E-6</v>
      </c>
      <c r="BR66" s="11">
        <f>PRODUCT($C$57:$C120)</f>
        <v>5.2490665562713636E-6</v>
      </c>
      <c r="BS66" s="11">
        <f>PRODUCT($C$58:$C121)</f>
        <v>5.2811686681375037E-6</v>
      </c>
      <c r="BT66" s="11">
        <f>PRODUCT($C$59:$C122)</f>
        <v>5.3155608785779892E-6</v>
      </c>
      <c r="BU66" s="11">
        <f>PRODUCT($C$60:$C123)</f>
        <v>5.3526014156343201E-6</v>
      </c>
      <c r="BV66" s="11">
        <f>PRODUCT($C$61:$C124)</f>
        <v>5.392984080428573E-6</v>
      </c>
      <c r="BW66" s="11">
        <f>PRODUCT($C$62:$C125)</f>
        <v>5.4374384018265429E-6</v>
      </c>
      <c r="BX66" s="11">
        <f>PRODUCT($C$63:$C126)</f>
        <v>5.4870191064726289E-6</v>
      </c>
      <c r="BY66" s="11">
        <f>PRODUCT($C$64:$C127)</f>
        <v>5.5415966291945787E-6</v>
      </c>
      <c r="BZ66" s="11">
        <f>PRODUCT($C$65:$C128)</f>
        <v>5.6004687567656972E-6</v>
      </c>
      <c r="CA66" s="11">
        <f>PRODUCT($C$66:$C129)</f>
        <v>5.6646652753987362E-6</v>
      </c>
      <c r="CB66" s="11">
        <f>PRODUCT($C$67:$C130)</f>
        <v>5.7353773158637569E-6</v>
      </c>
      <c r="CC66" s="11">
        <f>PRODUCT($C$68:$C131)</f>
        <v>5.8137637105973658E-6</v>
      </c>
      <c r="CD66" s="11">
        <f>PRODUCT($C$69:$C132)</f>
        <v>5.9008819716743801E-6</v>
      </c>
      <c r="CE66" s="11">
        <f>PRODUCT($C$70:$C133)</f>
        <v>5.997457835711269E-6</v>
      </c>
      <c r="CF66" s="11">
        <f>PRODUCT($C$71:$C134)</f>
        <v>6.1045766739826467E-6</v>
      </c>
      <c r="CG66" s="11">
        <f>PRODUCT($C$72:$C135)</f>
        <v>6.22401426288455E-6</v>
      </c>
      <c r="CH66" s="11">
        <f>PRODUCT($C$73:$C136)</f>
        <v>6.3576722421995339E-6</v>
      </c>
      <c r="CI66" s="11">
        <f>PRODUCT($C$74:$C137)</f>
        <v>6.5073437514196857E-6</v>
      </c>
      <c r="CJ66" s="11">
        <f>PRODUCT($C$75:$C138)</f>
        <v>6.6753277055982986E-6</v>
      </c>
      <c r="CK66" s="11">
        <f>PRODUCT($C$76:$C139)</f>
        <v>6.8638452752362454E-6</v>
      </c>
      <c r="CL66" s="11">
        <f>PRODUCT($C$77:$C140)</f>
        <v>7.0758446570047609E-6</v>
      </c>
      <c r="CM66" s="11">
        <f>PRODUCT($C$78:$C141)</f>
        <v>7.3145748242900084E-6</v>
      </c>
      <c r="CN66" s="11">
        <f>PRODUCT($C$79:$C142)</f>
        <v>7.5840654906206243E-6</v>
      </c>
      <c r="CO66" s="11">
        <f>PRODUCT($C$80:$C143)</f>
        <v>7.8887421222432709E-6</v>
      </c>
      <c r="CP66" s="11">
        <f>PRODUCT($C$81:$C144)</f>
        <v>8.234288265294572E-6</v>
      </c>
      <c r="CQ66" s="11">
        <f>PRODUCT($C$82:$C145)</f>
        <v>8.6276820975939312E-6</v>
      </c>
      <c r="CR66" s="11">
        <f>PRODUCT($C$83:$C146)</f>
        <v>9.0777668560855052E-6</v>
      </c>
      <c r="CS66" s="11">
        <f>PRODUCT($C$84:$C147)</f>
        <v>9.5954185784732677E-6</v>
      </c>
      <c r="CT66" s="11">
        <f>PRODUCT($C$85:$C148)</f>
        <v>1.0194084542588985E-5</v>
      </c>
      <c r="CU66" s="11">
        <f>PRODUCT($C$86:$C149)</f>
        <v>1.0889659356023084E-5</v>
      </c>
      <c r="CV66" s="11">
        <f>PRODUCT($C$87:$C150)</f>
        <v>1.1702812928415968E-5</v>
      </c>
      <c r="CW66" s="11">
        <f>PRODUCT($C$88:$C151)</f>
        <v>1.2658077534063647E-5</v>
      </c>
      <c r="CX66" s="11">
        <f>PRODUCT($C$89:$C152)</f>
        <v>1.3787969959950689E-5</v>
      </c>
      <c r="CY66" s="11">
        <f>PRODUCT($C$90:$C153)</f>
        <v>1.5134775823548738E-5</v>
      </c>
      <c r="CZ66" s="11">
        <f>PRODUCT($C$91:$C154)</f>
        <v>1.6753456231706928E-5</v>
      </c>
      <c r="DA66" s="11">
        <f>PRODUCT($C$92:$C155)</f>
        <v>1.8720175394435894E-5</v>
      </c>
      <c r="DB66" s="11">
        <f>PRODUCT($C$93:$C156)</f>
        <v>2.1140254670417703E-5</v>
      </c>
      <c r="DC66" s="11">
        <f>PRODUCT($C$94:$C157)</f>
        <v>2.4168944915268179E-5</v>
      </c>
      <c r="DD66" s="11">
        <f>PRODUCT($C$95:$C158)</f>
        <v>2.8033058084628931E-5</v>
      </c>
      <c r="DE66" s="11">
        <f>PRODUCT($C$96:$C159)</f>
        <v>3.2990314738494003E-5</v>
      </c>
      <c r="DF66" s="11">
        <f>PRODUCT($C$97:$C160)</f>
        <v>3.9453000239291703E-5</v>
      </c>
      <c r="DG66" s="11">
        <f>PRODUCT($C$98:$C161)</f>
        <v>4.8029650044832439E-5</v>
      </c>
      <c r="DH66" s="11">
        <f>PRODUCT($C$99:$C162)</f>
        <v>5.9639179768216883E-5</v>
      </c>
      <c r="DI66" s="11">
        <f>PRODUCT($C$100:$C163)</f>
        <v>7.5704163466649592E-5</v>
      </c>
      <c r="DJ66" s="11">
        <f>PRODUCT($C$101:$C164)</f>
        <v>9.8487401873043572E-5</v>
      </c>
      <c r="DK66" s="11">
        <f>PRODUCT($C$102:$C165)</f>
        <v>1.3169950041800696E-4</v>
      </c>
      <c r="DL66" s="11">
        <f>PRODUCT($C$103:$C166)</f>
        <v>1.8163135978413629E-4</v>
      </c>
      <c r="DM66" s="11">
        <f>PRODUCT($C$104:$C167)</f>
        <v>2.5935621621224285E-4</v>
      </c>
      <c r="DN66" s="11">
        <f>PRODUCT($C$105:$C168)</f>
        <v>3.8519744956275952E-4</v>
      </c>
      <c r="DO66" s="11">
        <f>PRODUCT($C$106:$C169)</f>
        <v>5.9825846857050299E-4</v>
      </c>
      <c r="DP66" s="11">
        <f>PRODUCT($C$107:$C170)</f>
        <v>9.7791739084463728E-4</v>
      </c>
      <c r="DQ66" s="11">
        <f>PRODUCT($C$108:$C171)</f>
        <v>1.6954787589445141E-3</v>
      </c>
      <c r="DR66" s="11">
        <f>PRODUCT($C$109:$C172)</f>
        <v>3.1477228969299781E-3</v>
      </c>
      <c r="DS66" s="11">
        <f>PRODUCT($C$110:$C173)</f>
        <v>6.33272528104441E-3</v>
      </c>
      <c r="DT66" s="11">
        <f>PRODUCT($C$111:$C174)</f>
        <v>1.4018831343783993E-2</v>
      </c>
      <c r="DU66" s="11">
        <f>PRODUCT($C$112:$C175)</f>
        <v>3.4845219999999989E-2</v>
      </c>
      <c r="DV66" s="11">
        <f>PRODUCT($C$113:$C176)</f>
        <v>9.9999999999999978E-2</v>
      </c>
    </row>
    <row r="67" spans="1:126" ht="16" x14ac:dyDescent="0.2">
      <c r="A67" s="30">
        <v>64</v>
      </c>
      <c r="B67" s="21">
        <f t="shared" si="2"/>
        <v>1.3482899999999999E-2</v>
      </c>
      <c r="C67" s="22">
        <f t="shared" si="3"/>
        <v>0.98651710000000004</v>
      </c>
      <c r="D67" s="21">
        <v>1.4981E-2</v>
      </c>
      <c r="E67" s="22">
        <f t="shared" si="4"/>
        <v>0.98501899999999998</v>
      </c>
      <c r="F67" s="23">
        <f t="shared" si="5"/>
        <v>11424.944613503627</v>
      </c>
      <c r="G67" s="23">
        <f t="shared" si="6"/>
        <v>847365.52325565182</v>
      </c>
      <c r="H67" s="23">
        <f t="shared" ref="H67:H113" si="7">F67*((1+$C$1)^(-A67-1))</f>
        <v>2295.1065525497124</v>
      </c>
      <c r="I67" s="23">
        <f t="shared" ref="I67:I113" si="8">G67*((1+$C$1)^(-A67))</f>
        <v>174479.09695714238</v>
      </c>
      <c r="J67" s="23">
        <f>SUM(H67:$H$113)</f>
        <v>109669.8577203639</v>
      </c>
      <c r="K67" s="23">
        <f>SUM(I67:$I$113)</f>
        <v>2657165.9538410786</v>
      </c>
      <c r="L67" s="23">
        <f>SUM(J67:$J$113)</f>
        <v>1940940.8035725632</v>
      </c>
      <c r="M67" s="31">
        <f>SUM(K67:$K$113)</f>
        <v>29364626.982267484</v>
      </c>
      <c r="N67" s="26">
        <f>SUM(CB$3:CB$113)</f>
        <v>18.915617220448233</v>
      </c>
      <c r="O67" s="27">
        <v>65</v>
      </c>
      <c r="P67" s="32">
        <f>PRODUCT($C$3:C67)</f>
        <v>0.83594057864214866</v>
      </c>
      <c r="Q67" s="11">
        <f>PRODUCT($C$4:C68)</f>
        <v>0.82398619502973192</v>
      </c>
      <c r="R67" s="11">
        <f>PRODUCT($C$5:C69)</f>
        <v>0.8109979910341083</v>
      </c>
      <c r="S67" s="11">
        <f>PRODUCT($C$6:C70)</f>
        <v>0.79696584957233441</v>
      </c>
      <c r="T67" s="11">
        <f>PRODUCT($C$7:C71)</f>
        <v>0.78182351716278153</v>
      </c>
      <c r="U67" s="11">
        <f>PRODUCT($C$8:C72)</f>
        <v>0.76551186506193525</v>
      </c>
      <c r="V67" s="11">
        <f>PRODUCT($C$9:C73)</f>
        <v>0.74801653963178594</v>
      </c>
      <c r="W67" s="11">
        <f>PRODUCT($C$10:C74)</f>
        <v>0.72929057607985848</v>
      </c>
      <c r="X67" s="11">
        <f>PRODUCT($C$11:C75)</f>
        <v>0.70934913119696497</v>
      </c>
      <c r="Y67" s="11">
        <f>PRODUCT($C$12:C76)</f>
        <v>0.68817931630271867</v>
      </c>
      <c r="Z67" s="11">
        <f>PRODUCT($C$13:$C77)</f>
        <v>0.66579849112834488</v>
      </c>
      <c r="AA67" s="11">
        <f>PRODUCT($C$14:$C78)</f>
        <v>0.64221470183117146</v>
      </c>
      <c r="AB67" s="11">
        <f>PRODUCT($C$15:$C79)</f>
        <v>0.6174840796544494</v>
      </c>
      <c r="AC67" s="11">
        <f>PRODUCT($C$16:$C80)</f>
        <v>0.59165326314494149</v>
      </c>
      <c r="AD67" s="11">
        <f>PRODUCT($C$17:$C81)</f>
        <v>0.56477545319124323</v>
      </c>
      <c r="AE67" s="11">
        <f>PRODUCT($C$18:$C82)</f>
        <v>0.53689653920231539</v>
      </c>
      <c r="AF67" s="11">
        <f>PRODUCT($C$19:$C83)</f>
        <v>0.50808945658049398</v>
      </c>
      <c r="AG67" s="11">
        <f>PRODUCT($C$20:$C84)</f>
        <v>0.47844691269253009</v>
      </c>
      <c r="AH67" s="11">
        <f>PRODUCT($C$21:$C85)</f>
        <v>0.44810399037299864</v>
      </c>
      <c r="AI67" s="11">
        <f>PRODUCT($C$22:$C86)</f>
        <v>0.41718738563740815</v>
      </c>
      <c r="AJ67" s="11">
        <f>PRODUCT($C$23:$C87)</f>
        <v>0.38591441368718443</v>
      </c>
      <c r="AK67" s="11">
        <f>PRODUCT($C$24:$C88)</f>
        <v>0.35448869594031129</v>
      </c>
      <c r="AL67" s="11">
        <f>PRODUCT($C$25:$C89)</f>
        <v>0.32313004683434154</v>
      </c>
      <c r="AM67" s="11">
        <f>PRODUCT($C$26:$C90)</f>
        <v>0.29208556675104591</v>
      </c>
      <c r="AN67" s="11">
        <f>PRODUCT($C$27:$C91)</f>
        <v>0.2615665486354391</v>
      </c>
      <c r="AO67" s="11">
        <f>PRODUCT($C$28:$C92)</f>
        <v>0.23178207252267147</v>
      </c>
      <c r="AP67" s="11">
        <f>PRODUCT($C$29:$C93)</f>
        <v>0.20288660904944267</v>
      </c>
      <c r="AQ67" s="11">
        <f>PRODUCT($C$30:$C94)</f>
        <v>0.17505989030810626</v>
      </c>
      <c r="AR67" s="11">
        <f>PRODUCT($C$31:$C95)</f>
        <v>0.14887876651486245</v>
      </c>
      <c r="AS67" s="11">
        <f>PRODUCT($C$32:$C96)</f>
        <v>0.12459956735685852</v>
      </c>
      <c r="AT67" s="11">
        <f>PRODUCT($C$33:$C97)</f>
        <v>0.10244277115589365</v>
      </c>
      <c r="AU67" s="11">
        <f>PRODUCT($C$34:$C98)</f>
        <v>8.2579829962559373E-2</v>
      </c>
      <c r="AV67" s="11">
        <f>PRODUCT($C$35:$C99)</f>
        <v>6.512183202798856E-2</v>
      </c>
      <c r="AW67" s="11">
        <f>PRODUCT($C$36:$C100)</f>
        <v>5.0111627403984171E-2</v>
      </c>
      <c r="AX67" s="11">
        <f>PRODUCT($C$37:$C101)</f>
        <v>3.7518497580190754E-2</v>
      </c>
      <c r="AY67" s="11">
        <f>PRODUCT($C$38:$C102)</f>
        <v>2.7239013556504738E-2</v>
      </c>
      <c r="AZ67" s="11">
        <f>PRODUCT($C$39:$C103)</f>
        <v>1.9102260662641542E-2</v>
      </c>
      <c r="BA67" s="11">
        <f>PRODUCT($C$40:$C104)</f>
        <v>1.2880945365660441E-2</v>
      </c>
      <c r="BB67" s="11">
        <f>PRODUCT($C$41:$C105)</f>
        <v>8.3070720977407048E-3</v>
      </c>
      <c r="BC67" s="11">
        <f>PRODUCT($C$42:$C106)</f>
        <v>5.0909300527890253E-3</v>
      </c>
      <c r="BD67" s="11">
        <f>PRODUCT($C$43:$C107)</f>
        <v>2.9418751097765165E-3</v>
      </c>
      <c r="BE67" s="11">
        <f>PRODUCT($C$44:$C108)</f>
        <v>1.5878226638104563E-3</v>
      </c>
      <c r="BF67" s="11">
        <f>PRODUCT($C$45:$C109)</f>
        <v>7.9096686734527182E-4</v>
      </c>
      <c r="BG67" s="11">
        <f>PRODUCT($C$46:$C110)</f>
        <v>3.5815306622350162E-4</v>
      </c>
      <c r="BH67" s="11">
        <f>PRODUCT($C$47:$C111)</f>
        <v>1.4446494181139067E-4</v>
      </c>
      <c r="BI67" s="11">
        <f>PRODUCT($C$48:$C112)</f>
        <v>5.0481742768546478E-5</v>
      </c>
      <c r="BJ67" s="11">
        <f>PRODUCT($C$49:$C113)</f>
        <v>5.0637513888771144E-6</v>
      </c>
      <c r="BK67" s="11">
        <f>PRODUCT($C$50:$C114)</f>
        <v>5.0807342511851226E-6</v>
      </c>
      <c r="BL67" s="11">
        <f>PRODUCT($C$51:$C115)</f>
        <v>5.0992429734056951E-6</v>
      </c>
      <c r="BM67" s="11">
        <f>PRODUCT($C$52:$C116)</f>
        <v>5.1194283675159699E-6</v>
      </c>
      <c r="BN67" s="11">
        <f>PRODUCT($C$53:$C117)</f>
        <v>5.1414822414424147E-6</v>
      </c>
      <c r="BO67" s="11">
        <f>PRODUCT($C$54:$C118)</f>
        <v>5.1653585950119995E-6</v>
      </c>
      <c r="BP67" s="11">
        <f>PRODUCT($C$55:$C119)</f>
        <v>5.1911670008735359E-6</v>
      </c>
      <c r="BQ67" s="11">
        <f>PRODUCT($C$56:$C120)</f>
        <v>5.2190634167423668E-6</v>
      </c>
      <c r="BR67" s="11">
        <f>PRODUCT($C$57:$C121)</f>
        <v>5.2490665562713636E-6</v>
      </c>
      <c r="BS67" s="11">
        <f>PRODUCT($C$58:$C122)</f>
        <v>5.2811686681375037E-6</v>
      </c>
      <c r="BT67" s="11">
        <f>PRODUCT($C$59:$C123)</f>
        <v>5.3155608785779892E-6</v>
      </c>
      <c r="BU67" s="11">
        <f>PRODUCT($C$60:$C124)</f>
        <v>5.3526014156343201E-6</v>
      </c>
      <c r="BV67" s="11">
        <f>PRODUCT($C$61:$C125)</f>
        <v>5.392984080428573E-6</v>
      </c>
      <c r="BW67" s="11">
        <f>PRODUCT($C$62:$C126)</f>
        <v>5.4374384018265429E-6</v>
      </c>
      <c r="BX67" s="11">
        <f>PRODUCT($C$63:$C127)</f>
        <v>5.4870191064726289E-6</v>
      </c>
      <c r="BY67" s="11">
        <f>PRODUCT($C$64:$C128)</f>
        <v>5.5415966291945787E-6</v>
      </c>
      <c r="BZ67" s="11">
        <f>PRODUCT($C$65:$C129)</f>
        <v>5.6004687567656972E-6</v>
      </c>
      <c r="CA67" s="11">
        <f>PRODUCT($C$66:$C130)</f>
        <v>5.6646652753987362E-6</v>
      </c>
      <c r="CB67" s="11">
        <f>PRODUCT($C$67:$C131)</f>
        <v>5.7353773158637569E-6</v>
      </c>
      <c r="CC67" s="11">
        <f>PRODUCT($C$68:$C132)</f>
        <v>5.8137637105973658E-6</v>
      </c>
      <c r="CD67" s="11">
        <f>PRODUCT($C$69:$C133)</f>
        <v>5.9008819716743801E-6</v>
      </c>
      <c r="CE67" s="11">
        <f>PRODUCT($C$70:$C134)</f>
        <v>5.997457835711269E-6</v>
      </c>
      <c r="CF67" s="11">
        <f>PRODUCT($C$71:$C135)</f>
        <v>6.1045766739826467E-6</v>
      </c>
      <c r="CG67" s="11">
        <f>PRODUCT($C$72:$C136)</f>
        <v>6.22401426288455E-6</v>
      </c>
      <c r="CH67" s="11">
        <f>PRODUCT($C$73:$C137)</f>
        <v>6.3576722421995339E-6</v>
      </c>
      <c r="CI67" s="11">
        <f>PRODUCT($C$74:$C138)</f>
        <v>6.5073437514196857E-6</v>
      </c>
      <c r="CJ67" s="11">
        <f>PRODUCT($C$75:$C139)</f>
        <v>6.6753277055982986E-6</v>
      </c>
      <c r="CK67" s="11">
        <f>PRODUCT($C$76:$C140)</f>
        <v>6.8638452752362454E-6</v>
      </c>
      <c r="CL67" s="11">
        <f>PRODUCT($C$77:$C141)</f>
        <v>7.0758446570047609E-6</v>
      </c>
      <c r="CM67" s="11">
        <f>PRODUCT($C$78:$C142)</f>
        <v>7.3145748242900084E-6</v>
      </c>
      <c r="CN67" s="11">
        <f>PRODUCT($C$79:$C143)</f>
        <v>7.5840654906206243E-6</v>
      </c>
      <c r="CO67" s="11">
        <f>PRODUCT($C$80:$C144)</f>
        <v>7.8887421222432709E-6</v>
      </c>
      <c r="CP67" s="11">
        <f>PRODUCT($C$81:$C145)</f>
        <v>8.234288265294572E-6</v>
      </c>
      <c r="CQ67" s="11">
        <f>PRODUCT($C$82:$C146)</f>
        <v>8.6276820975939312E-6</v>
      </c>
      <c r="CR67" s="11">
        <f>PRODUCT($C$83:$C147)</f>
        <v>9.0777668560855052E-6</v>
      </c>
      <c r="CS67" s="11">
        <f>PRODUCT($C$84:$C148)</f>
        <v>9.5954185784732677E-6</v>
      </c>
      <c r="CT67" s="11">
        <f>PRODUCT($C$85:$C149)</f>
        <v>1.0194084542588985E-5</v>
      </c>
      <c r="CU67" s="11">
        <f>PRODUCT($C$86:$C150)</f>
        <v>1.0889659356023084E-5</v>
      </c>
      <c r="CV67" s="11">
        <f>PRODUCT($C$87:$C151)</f>
        <v>1.1702812928415968E-5</v>
      </c>
      <c r="CW67" s="11">
        <f>PRODUCT($C$88:$C152)</f>
        <v>1.2658077534063647E-5</v>
      </c>
      <c r="CX67" s="11">
        <f>PRODUCT($C$89:$C153)</f>
        <v>1.3787969959950689E-5</v>
      </c>
      <c r="CY67" s="11">
        <f>PRODUCT($C$90:$C154)</f>
        <v>1.5134775823548738E-5</v>
      </c>
      <c r="CZ67" s="11">
        <f>PRODUCT($C$91:$C155)</f>
        <v>1.6753456231706928E-5</v>
      </c>
      <c r="DA67" s="11">
        <f>PRODUCT($C$92:$C156)</f>
        <v>1.8720175394435894E-5</v>
      </c>
      <c r="DB67" s="11">
        <f>PRODUCT($C$93:$C157)</f>
        <v>2.1140254670417703E-5</v>
      </c>
      <c r="DC67" s="11">
        <f>PRODUCT($C$94:$C158)</f>
        <v>2.4168944915268179E-5</v>
      </c>
      <c r="DD67" s="11">
        <f>PRODUCT($C$95:$C159)</f>
        <v>2.8033058084628931E-5</v>
      </c>
      <c r="DE67" s="11">
        <f>PRODUCT($C$96:$C160)</f>
        <v>3.2990314738494003E-5</v>
      </c>
      <c r="DF67" s="11">
        <f>PRODUCT($C$97:$C161)</f>
        <v>3.9453000239291703E-5</v>
      </c>
      <c r="DG67" s="11">
        <f>PRODUCT($C$98:$C162)</f>
        <v>4.8029650044832439E-5</v>
      </c>
      <c r="DH67" s="11">
        <f>PRODUCT($C$99:$C163)</f>
        <v>5.9639179768216883E-5</v>
      </c>
      <c r="DI67" s="11">
        <f>PRODUCT($C$100:$C164)</f>
        <v>7.5704163466649592E-5</v>
      </c>
      <c r="DJ67" s="11">
        <f>PRODUCT($C$101:$C165)</f>
        <v>9.8487401873043572E-5</v>
      </c>
      <c r="DK67" s="11">
        <f>PRODUCT($C$102:$C166)</f>
        <v>1.3169950041800696E-4</v>
      </c>
      <c r="DL67" s="11">
        <f>PRODUCT($C$103:$C167)</f>
        <v>1.8163135978413629E-4</v>
      </c>
      <c r="DM67" s="11">
        <f>PRODUCT($C$104:$C168)</f>
        <v>2.5935621621224285E-4</v>
      </c>
      <c r="DN67" s="11">
        <f>PRODUCT($C$105:$C169)</f>
        <v>3.8519744956275952E-4</v>
      </c>
      <c r="DO67" s="11">
        <f>PRODUCT($C$106:$C170)</f>
        <v>5.9825846857050299E-4</v>
      </c>
      <c r="DP67" s="11">
        <f>PRODUCT($C$107:$C171)</f>
        <v>9.7791739084463728E-4</v>
      </c>
      <c r="DQ67" s="11">
        <f>PRODUCT($C$108:$C172)</f>
        <v>1.6954787589445141E-3</v>
      </c>
      <c r="DR67" s="11">
        <f>PRODUCT($C$109:$C173)</f>
        <v>3.1477228969299781E-3</v>
      </c>
      <c r="DS67" s="11">
        <f>PRODUCT($C$110:$C174)</f>
        <v>6.33272528104441E-3</v>
      </c>
      <c r="DT67" s="11">
        <f>PRODUCT($C$111:$C175)</f>
        <v>1.4018831343783993E-2</v>
      </c>
      <c r="DU67" s="11">
        <f>PRODUCT($C$112:$C176)</f>
        <v>3.4845219999999989E-2</v>
      </c>
      <c r="DV67" s="11">
        <f>PRODUCT($C$113:$C177)</f>
        <v>9.9999999999999978E-2</v>
      </c>
    </row>
    <row r="68" spans="1:126" ht="16" x14ac:dyDescent="0.2">
      <c r="A68" s="30">
        <v>65</v>
      </c>
      <c r="B68" s="21">
        <f t="shared" ref="B68:B113" si="9">D68*$E$1</f>
        <v>1.4763599999999998E-2</v>
      </c>
      <c r="C68" s="22">
        <f t="shared" ref="C68:C113" si="10">1-B68</f>
        <v>0.98523640000000001</v>
      </c>
      <c r="D68" s="21">
        <v>1.6403999999999998E-2</v>
      </c>
      <c r="E68" s="22">
        <f t="shared" ref="E68:E113" si="11">1-D68</f>
        <v>0.98359600000000003</v>
      </c>
      <c r="F68" s="23">
        <f t="shared" ref="F68:F113" si="12">G68*B68</f>
        <v>12341.492326841217</v>
      </c>
      <c r="G68" s="23">
        <f t="shared" si="6"/>
        <v>835940.57864214818</v>
      </c>
      <c r="H68" s="23">
        <f t="shared" si="7"/>
        <v>2418.7587958213098</v>
      </c>
      <c r="I68" s="23">
        <f t="shared" si="8"/>
        <v>167928.40267393069</v>
      </c>
      <c r="J68" s="23">
        <f>SUM(H68:$H$113)</f>
        <v>107374.75116781417</v>
      </c>
      <c r="K68" s="23">
        <f>SUM(I68:$I$113)</f>
        <v>2482686.8568839361</v>
      </c>
      <c r="L68" s="23">
        <f>SUM(J68:$J$113)</f>
        <v>1831270.9458521993</v>
      </c>
      <c r="M68" s="31">
        <f>SUM(K68:$K$113)</f>
        <v>26707461.028426405</v>
      </c>
      <c r="N68" s="26">
        <f>SUM(CC$3:CC$113)</f>
        <v>18.174146049597766</v>
      </c>
      <c r="O68" s="27">
        <v>66</v>
      </c>
      <c r="P68" s="32">
        <f>PRODUCT($C$3:C68)</f>
        <v>0.82359908631530743</v>
      </c>
      <c r="Q68" s="11">
        <f>PRODUCT($C$4:C69)</f>
        <v>0.81071771012840721</v>
      </c>
      <c r="R68" s="11">
        <f>PRODUCT($C$5:C70)</f>
        <v>0.79676716598603547</v>
      </c>
      <c r="S68" s="11">
        <f>PRODUCT($C$6:C71)</f>
        <v>0.78167223431221122</v>
      </c>
      <c r="T68" s="11">
        <f>PRODUCT($C$7:C72)</f>
        <v>0.7653871631791167</v>
      </c>
      <c r="U68" s="11">
        <f>PRODUCT($C$8:C73)</f>
        <v>0.74790478596076471</v>
      </c>
      <c r="V68" s="11">
        <f>PRODUCT($C$9:C74)</f>
        <v>0.72919277821360595</v>
      </c>
      <c r="W68" s="11">
        <f>PRODUCT($C$10:C75)</f>
        <v>0.70926039162065235</v>
      </c>
      <c r="X68" s="11">
        <f>PRODUCT($C$11:C76)</f>
        <v>0.68809632187717273</v>
      </c>
      <c r="Y68" s="11">
        <f>PRODUCT($C$12:C77)</f>
        <v>0.66571879504895703</v>
      </c>
      <c r="Z68" s="11">
        <f>PRODUCT($C$13:$C78)</f>
        <v>0.64214014070428849</v>
      </c>
      <c r="AA68" s="11">
        <f>PRODUCT($C$14:$C79)</f>
        <v>0.61741127828145848</v>
      </c>
      <c r="AB68" s="11">
        <f>PRODUCT($C$15:$C80)</f>
        <v>0.59157179249060621</v>
      </c>
      <c r="AC68" s="11">
        <f>PRODUCT($C$16:$C81)</f>
        <v>0.56467582680130046</v>
      </c>
      <c r="AD68" s="11">
        <f>PRODUCT($C$17:$C82)</f>
        <v>0.5367733214465682</v>
      </c>
      <c r="AE68" s="11">
        <f>PRODUCT($C$18:$C83)</f>
        <v>0.50793215208473674</v>
      </c>
      <c r="AF68" s="11">
        <f>PRODUCT($C$19:$C84)</f>
        <v>0.47825098868178262</v>
      </c>
      <c r="AG68" s="11">
        <f>PRODUCT($C$20:$C85)</f>
        <v>0.44788621183367727</v>
      </c>
      <c r="AH68" s="11">
        <f>PRODUCT($C$21:$C86)</f>
        <v>0.41696811194751737</v>
      </c>
      <c r="AI68" s="11">
        <f>PRODUCT($C$22:$C87)</f>
        <v>0.38570358864298698</v>
      </c>
      <c r="AJ68" s="11">
        <f>PRODUCT($C$23:$C88)</f>
        <v>0.35428961508867118</v>
      </c>
      <c r="AK68" s="11">
        <f>PRODUCT($C$24:$C89)</f>
        <v>0.32294363311032287</v>
      </c>
      <c r="AL68" s="11">
        <f>PRODUCT($C$25:$C90)</f>
        <v>0.29190996490831517</v>
      </c>
      <c r="AM68" s="11">
        <f>PRODUCT($C$26:$C91)</f>
        <v>0.26139940761086111</v>
      </c>
      <c r="AN68" s="11">
        <f>PRODUCT($C$27:$C92)</f>
        <v>0.23162311637733535</v>
      </c>
      <c r="AO68" s="11">
        <f>PRODUCT($C$28:$C93)</f>
        <v>0.20273669613401618</v>
      </c>
      <c r="AP68" s="11">
        <f>PRODUCT($C$29:$C94)</f>
        <v>0.17492045510547571</v>
      </c>
      <c r="AQ68" s="11">
        <f>PRODUCT($C$30:$C95)</f>
        <v>0.14875469095084898</v>
      </c>
      <c r="AR68" s="11">
        <f>PRODUCT($C$31:$C96)</f>
        <v>0.12449135263260908</v>
      </c>
      <c r="AS68" s="11">
        <f>PRODUCT($C$32:$C97)</f>
        <v>0.10234983507390102</v>
      </c>
      <c r="AT68" s="11">
        <f>PRODUCT($C$33:$C98)</f>
        <v>8.2500974482928147E-2</v>
      </c>
      <c r="AU68" s="11">
        <f>PRODUCT($C$34:$C99)</f>
        <v>6.505577895376255E-2</v>
      </c>
      <c r="AV68" s="11">
        <f>PRODUCT($C$35:$C100)</f>
        <v>5.0057100942205925E-2</v>
      </c>
      <c r="AW68" s="11">
        <f>PRODUCT($C$36:$C101)</f>
        <v>3.7474432104782782E-2</v>
      </c>
      <c r="AX68" s="11">
        <f>PRODUCT($C$37:$C102)</f>
        <v>2.7204373702964951E-2</v>
      </c>
      <c r="AY68" s="11">
        <f>PRODUCT($C$38:$C103)</f>
        <v>1.9075922465639883E-2</v>
      </c>
      <c r="AZ68" s="11">
        <f>PRODUCT($C$39:$C104)</f>
        <v>1.2861689640433322E-2</v>
      </c>
      <c r="BA68" s="11">
        <f>PRODUCT($C$40:$C105)</f>
        <v>8.2935847354828132E-3</v>
      </c>
      <c r="BB68" s="11">
        <f>PRODUCT($C$41:$C106)</f>
        <v>5.0820000523834263E-3</v>
      </c>
      <c r="BC68" s="11">
        <f>PRODUCT($C$42:$C107)</f>
        <v>2.9363440903826276E-3</v>
      </c>
      <c r="BD68" s="11">
        <f>PRODUCT($C$43:$C108)</f>
        <v>1.5846016067546497E-3</v>
      </c>
      <c r="BE68" s="11">
        <f>PRODUCT($C$44:$C109)</f>
        <v>7.8923773467656842E-4</v>
      </c>
      <c r="BF68" s="11">
        <f>PRODUCT($C$45:$C110)</f>
        <v>3.573033838891929E-4</v>
      </c>
      <c r="BG68" s="11">
        <f>PRODUCT($C$46:$C111)</f>
        <v>1.4409113877445371E-4</v>
      </c>
      <c r="BH68" s="11">
        <f>PRODUCT($C$47:$C112)</f>
        <v>5.0339126797051063E-5</v>
      </c>
      <c r="BI68" s="11">
        <f>PRODUCT($C$48:$C113)</f>
        <v>5.0481742768546466E-6</v>
      </c>
      <c r="BJ68" s="11">
        <f>PRODUCT($C$49:$C114)</f>
        <v>5.0637513888771144E-6</v>
      </c>
      <c r="BK68" s="11">
        <f>PRODUCT($C$50:$C115)</f>
        <v>5.0807342511851226E-6</v>
      </c>
      <c r="BL68" s="11">
        <f>PRODUCT($C$51:$C116)</f>
        <v>5.0992429734056951E-6</v>
      </c>
      <c r="BM68" s="11">
        <f>PRODUCT($C$52:$C117)</f>
        <v>5.1194283675159699E-6</v>
      </c>
      <c r="BN68" s="11">
        <f>PRODUCT($C$53:$C118)</f>
        <v>5.1414822414424147E-6</v>
      </c>
      <c r="BO68" s="11">
        <f>PRODUCT($C$54:$C119)</f>
        <v>5.1653585950119995E-6</v>
      </c>
      <c r="BP68" s="11">
        <f>PRODUCT($C$55:$C120)</f>
        <v>5.1911670008735359E-6</v>
      </c>
      <c r="BQ68" s="11">
        <f>PRODUCT($C$56:$C121)</f>
        <v>5.2190634167423668E-6</v>
      </c>
      <c r="BR68" s="11">
        <f>PRODUCT($C$57:$C122)</f>
        <v>5.2490665562713636E-6</v>
      </c>
      <c r="BS68" s="11">
        <f>PRODUCT($C$58:$C123)</f>
        <v>5.2811686681375037E-6</v>
      </c>
      <c r="BT68" s="11">
        <f>PRODUCT($C$59:$C124)</f>
        <v>5.3155608785779892E-6</v>
      </c>
      <c r="BU68" s="11">
        <f>PRODUCT($C$60:$C125)</f>
        <v>5.3526014156343201E-6</v>
      </c>
      <c r="BV68" s="11">
        <f>PRODUCT($C$61:$C126)</f>
        <v>5.392984080428573E-6</v>
      </c>
      <c r="BW68" s="11">
        <f>PRODUCT($C$62:$C127)</f>
        <v>5.4374384018265429E-6</v>
      </c>
      <c r="BX68" s="11">
        <f>PRODUCT($C$63:$C128)</f>
        <v>5.4870191064726289E-6</v>
      </c>
      <c r="BY68" s="11">
        <f>PRODUCT($C$64:$C129)</f>
        <v>5.5415966291945787E-6</v>
      </c>
      <c r="BZ68" s="11">
        <f>PRODUCT($C$65:$C130)</f>
        <v>5.6004687567656972E-6</v>
      </c>
      <c r="CA68" s="11">
        <f>PRODUCT($C$66:$C131)</f>
        <v>5.6646652753987362E-6</v>
      </c>
      <c r="CB68" s="11">
        <f>PRODUCT($C$67:$C132)</f>
        <v>5.7353773158637569E-6</v>
      </c>
      <c r="CC68" s="11">
        <f>PRODUCT($C$68:$C133)</f>
        <v>5.8137637105973658E-6</v>
      </c>
      <c r="CD68" s="11">
        <f>PRODUCT($C$69:$C134)</f>
        <v>5.9008819716743801E-6</v>
      </c>
      <c r="CE68" s="11">
        <f>PRODUCT($C$70:$C135)</f>
        <v>5.997457835711269E-6</v>
      </c>
      <c r="CF68" s="11">
        <f>PRODUCT($C$71:$C136)</f>
        <v>6.1045766739826467E-6</v>
      </c>
      <c r="CG68" s="11">
        <f>PRODUCT($C$72:$C137)</f>
        <v>6.22401426288455E-6</v>
      </c>
      <c r="CH68" s="11">
        <f>PRODUCT($C$73:$C138)</f>
        <v>6.3576722421995339E-6</v>
      </c>
      <c r="CI68" s="11">
        <f>PRODUCT($C$74:$C139)</f>
        <v>6.5073437514196857E-6</v>
      </c>
      <c r="CJ68" s="11">
        <f>PRODUCT($C$75:$C140)</f>
        <v>6.6753277055982986E-6</v>
      </c>
      <c r="CK68" s="11">
        <f>PRODUCT($C$76:$C141)</f>
        <v>6.8638452752362454E-6</v>
      </c>
      <c r="CL68" s="11">
        <f>PRODUCT($C$77:$C142)</f>
        <v>7.0758446570047609E-6</v>
      </c>
      <c r="CM68" s="11">
        <f>PRODUCT($C$78:$C143)</f>
        <v>7.3145748242900084E-6</v>
      </c>
      <c r="CN68" s="11">
        <f>PRODUCT($C$79:$C144)</f>
        <v>7.5840654906206243E-6</v>
      </c>
      <c r="CO68" s="11">
        <f>PRODUCT($C$80:$C145)</f>
        <v>7.8887421222432709E-6</v>
      </c>
      <c r="CP68" s="11">
        <f>PRODUCT($C$81:$C146)</f>
        <v>8.234288265294572E-6</v>
      </c>
      <c r="CQ68" s="11">
        <f>PRODUCT($C$82:$C147)</f>
        <v>8.6276820975939312E-6</v>
      </c>
      <c r="CR68" s="11">
        <f>PRODUCT($C$83:$C148)</f>
        <v>9.0777668560855052E-6</v>
      </c>
      <c r="CS68" s="11">
        <f>PRODUCT($C$84:$C149)</f>
        <v>9.5954185784732677E-6</v>
      </c>
      <c r="CT68" s="11">
        <f>PRODUCT($C$85:$C150)</f>
        <v>1.0194084542588985E-5</v>
      </c>
      <c r="CU68" s="11">
        <f>PRODUCT($C$86:$C151)</f>
        <v>1.0889659356023084E-5</v>
      </c>
      <c r="CV68" s="11">
        <f>PRODUCT($C$87:$C152)</f>
        <v>1.1702812928415968E-5</v>
      </c>
      <c r="CW68" s="11">
        <f>PRODUCT($C$88:$C153)</f>
        <v>1.2658077534063647E-5</v>
      </c>
      <c r="CX68" s="11">
        <f>PRODUCT($C$89:$C154)</f>
        <v>1.3787969959950689E-5</v>
      </c>
      <c r="CY68" s="11">
        <f>PRODUCT($C$90:$C155)</f>
        <v>1.5134775823548738E-5</v>
      </c>
      <c r="CZ68" s="11">
        <f>PRODUCT($C$91:$C156)</f>
        <v>1.6753456231706928E-5</v>
      </c>
      <c r="DA68" s="11">
        <f>PRODUCT($C$92:$C157)</f>
        <v>1.8720175394435894E-5</v>
      </c>
      <c r="DB68" s="11">
        <f>PRODUCT($C$93:$C158)</f>
        <v>2.1140254670417703E-5</v>
      </c>
      <c r="DC68" s="11">
        <f>PRODUCT($C$94:$C159)</f>
        <v>2.4168944915268179E-5</v>
      </c>
      <c r="DD68" s="11">
        <f>PRODUCT($C$95:$C160)</f>
        <v>2.8033058084628931E-5</v>
      </c>
      <c r="DE68" s="11">
        <f>PRODUCT($C$96:$C161)</f>
        <v>3.2990314738494003E-5</v>
      </c>
      <c r="DF68" s="11">
        <f>PRODUCT($C$97:$C162)</f>
        <v>3.9453000239291703E-5</v>
      </c>
      <c r="DG68" s="11">
        <f>PRODUCT($C$98:$C163)</f>
        <v>4.8029650044832439E-5</v>
      </c>
      <c r="DH68" s="11">
        <f>PRODUCT($C$99:$C164)</f>
        <v>5.9639179768216883E-5</v>
      </c>
      <c r="DI68" s="11">
        <f>PRODUCT($C$100:$C165)</f>
        <v>7.5704163466649592E-5</v>
      </c>
      <c r="DJ68" s="11">
        <f>PRODUCT($C$101:$C166)</f>
        <v>9.8487401873043572E-5</v>
      </c>
      <c r="DK68" s="11">
        <f>PRODUCT($C$102:$C167)</f>
        <v>1.3169950041800696E-4</v>
      </c>
      <c r="DL68" s="11">
        <f>PRODUCT($C$103:$C168)</f>
        <v>1.8163135978413629E-4</v>
      </c>
      <c r="DM68" s="11">
        <f>PRODUCT($C$104:$C169)</f>
        <v>2.5935621621224285E-4</v>
      </c>
      <c r="DN68" s="11">
        <f>PRODUCT($C$105:$C170)</f>
        <v>3.8519744956275952E-4</v>
      </c>
      <c r="DO68" s="11">
        <f>PRODUCT($C$106:$C171)</f>
        <v>5.9825846857050299E-4</v>
      </c>
      <c r="DP68" s="11">
        <f>PRODUCT($C$107:$C172)</f>
        <v>9.7791739084463728E-4</v>
      </c>
      <c r="DQ68" s="11">
        <f>PRODUCT($C$108:$C173)</f>
        <v>1.6954787589445141E-3</v>
      </c>
      <c r="DR68" s="11">
        <f>PRODUCT($C$109:$C174)</f>
        <v>3.1477228969299781E-3</v>
      </c>
      <c r="DS68" s="11">
        <f>PRODUCT($C$110:$C175)</f>
        <v>6.33272528104441E-3</v>
      </c>
      <c r="DT68" s="11">
        <f>PRODUCT($C$111:$C176)</f>
        <v>1.4018831343783993E-2</v>
      </c>
      <c r="DU68" s="11">
        <f>PRODUCT($C$112:$C177)</f>
        <v>3.4845219999999989E-2</v>
      </c>
      <c r="DV68" s="11">
        <f>PRODUCT($C$113:$C178)</f>
        <v>9.9999999999999978E-2</v>
      </c>
    </row>
    <row r="69" spans="1:126" ht="16" x14ac:dyDescent="0.2">
      <c r="A69" s="30">
        <v>66</v>
      </c>
      <c r="B69" s="21">
        <f t="shared" si="9"/>
        <v>1.61028E-2</v>
      </c>
      <c r="C69" s="22">
        <f t="shared" si="10"/>
        <v>0.98389720000000003</v>
      </c>
      <c r="D69" s="21">
        <v>1.7892000000000002E-2</v>
      </c>
      <c r="E69" s="22">
        <f t="shared" si="11"/>
        <v>0.98210799999999998</v>
      </c>
      <c r="F69" s="23">
        <f t="shared" si="12"/>
        <v>13262.251367118126</v>
      </c>
      <c r="G69" s="23">
        <f t="shared" ref="G69:G113" si="13">G68*C68</f>
        <v>823599.08631530695</v>
      </c>
      <c r="H69" s="23">
        <f t="shared" si="7"/>
        <v>2535.8191302434134</v>
      </c>
      <c r="I69" s="23">
        <f t="shared" si="8"/>
        <v>161413.82917874522</v>
      </c>
      <c r="J69" s="23">
        <f>SUM(H69:$H$113)</f>
        <v>104955.99237199286</v>
      </c>
      <c r="K69" s="23">
        <f>SUM(I69:$I$113)</f>
        <v>2314758.4542100057</v>
      </c>
      <c r="L69" s="23">
        <f>SUM(J69:$J$113)</f>
        <v>1723896.1946843851</v>
      </c>
      <c r="M69" s="31">
        <f>SUM(K69:$K$113)</f>
        <v>24224774.171542466</v>
      </c>
      <c r="N69" s="26">
        <f>SUM(CD$3:CD$113)</f>
        <v>17.446488440095784</v>
      </c>
      <c r="O69" s="27">
        <v>67</v>
      </c>
      <c r="P69" s="32">
        <f>PRODUCT($C$3:C69)</f>
        <v>0.81033683494818931</v>
      </c>
      <c r="Q69" s="11">
        <f>PRODUCT($C$4:C70)</f>
        <v>0.79649180325347102</v>
      </c>
      <c r="R69" s="11">
        <f>PRODUCT($C$5:C71)</f>
        <v>0.7814773634241966</v>
      </c>
      <c r="S69" s="11">
        <f>PRODUCT($C$6:C72)</f>
        <v>0.76523906076304216</v>
      </c>
      <c r="T69" s="11">
        <f>PRODUCT($C$7:C73)</f>
        <v>0.74778295227113167</v>
      </c>
      <c r="U69" s="11">
        <f>PRODUCT($C$8:C74)</f>
        <v>0.72908383681254063</v>
      </c>
      <c r="V69" s="11">
        <f>PRODUCT($C$9:C75)</f>
        <v>0.70916527980213573</v>
      </c>
      <c r="W69" s="11">
        <f>PRODUCT($C$10:C76)</f>
        <v>0.68801024102730601</v>
      </c>
      <c r="X69" s="11">
        <f>PRODUCT($C$11:C77)</f>
        <v>0.66563850936227431</v>
      </c>
      <c r="Y69" s="11">
        <f>PRODUCT($C$12:C78)</f>
        <v>0.64206327652944639</v>
      </c>
      <c r="Z69" s="11">
        <f>PRODUCT($C$13:$C79)</f>
        <v>0.61733959683204964</v>
      </c>
      <c r="AA69" s="11">
        <f>PRODUCT($C$14:$C80)</f>
        <v>0.59150204617627189</v>
      </c>
      <c r="AB69" s="11">
        <f>PRODUCT($C$15:$C81)</f>
        <v>0.56459807093994974</v>
      </c>
      <c r="AC69" s="11">
        <f>PRODUCT($C$16:$C82)</f>
        <v>0.53667863463266519</v>
      </c>
      <c r="AD69" s="11">
        <f>PRODUCT($C$17:$C83)</f>
        <v>0.50781558165583307</v>
      </c>
      <c r="AE69" s="11">
        <f>PRODUCT($C$18:$C84)</f>
        <v>0.47810292217568684</v>
      </c>
      <c r="AF69" s="11">
        <f>PRODUCT($C$19:$C85)</f>
        <v>0.44770280242993149</v>
      </c>
      <c r="AG69" s="11">
        <f>PRODUCT($C$20:$C86)</f>
        <v>0.41676546544511078</v>
      </c>
      <c r="AH69" s="11">
        <f>PRODUCT($C$21:$C87)</f>
        <v>0.38550086283679647</v>
      </c>
      <c r="AI69" s="11">
        <f>PRODUCT($C$22:$C88)</f>
        <v>0.3540960666719481</v>
      </c>
      <c r="AJ69" s="11">
        <f>PRODUCT($C$23:$C89)</f>
        <v>0.32276226796596807</v>
      </c>
      <c r="AK69" s="11">
        <f>PRODUCT($C$24:$C90)</f>
        <v>0.29174156204955964</v>
      </c>
      <c r="AL69" s="11">
        <f>PRODUCT($C$25:$C91)</f>
        <v>0.26124225428700548</v>
      </c>
      <c r="AM69" s="11">
        <f>PRODUCT($C$26:$C92)</f>
        <v>0.23147510920597028</v>
      </c>
      <c r="AN69" s="11">
        <f>PRODUCT($C$27:$C93)</f>
        <v>0.20259765930780743</v>
      </c>
      <c r="AO69" s="11">
        <f>PRODUCT($C$28:$C94)</f>
        <v>0.17479120638119841</v>
      </c>
      <c r="AP69" s="11">
        <f>PRODUCT($C$29:$C95)</f>
        <v>0.14863620783950651</v>
      </c>
      <c r="AQ69" s="11">
        <f>PRODUCT($C$30:$C96)</f>
        <v>0.12438760153932506</v>
      </c>
      <c r="AR69" s="11">
        <f>PRODUCT($C$31:$C97)</f>
        <v>0.10226094424213933</v>
      </c>
      <c r="AS69" s="11">
        <f>PRODUCT($C$32:$C98)</f>
        <v>8.242612959887724E-2</v>
      </c>
      <c r="AT69" s="11">
        <f>PRODUCT($C$33:$C99)</f>
        <v>6.4993657190439619E-2</v>
      </c>
      <c r="AU69" s="11">
        <f>PRODUCT($C$34:$C100)</f>
        <v>5.0006328024720229E-2</v>
      </c>
      <c r="AV69" s="11">
        <f>PRODUCT($C$35:$C101)</f>
        <v>3.7433656175209593E-2</v>
      </c>
      <c r="AW69" s="11">
        <f>PRODUCT($C$36:$C102)</f>
        <v>2.7172422166050789E-2</v>
      </c>
      <c r="AX69" s="11">
        <f>PRODUCT($C$37:$C103)</f>
        <v>1.9051663615040345E-2</v>
      </c>
      <c r="AY69" s="11">
        <f>PRODUCT($C$38:$C104)</f>
        <v>1.2843955942757085E-2</v>
      </c>
      <c r="AZ69" s="11">
        <f>PRODUCT($C$39:$C105)</f>
        <v>8.2811866556617448E-3</v>
      </c>
      <c r="BA69" s="11">
        <f>PRODUCT($C$40:$C106)</f>
        <v>5.0737489170983767E-3</v>
      </c>
      <c r="BB69" s="11">
        <f>PRODUCT($C$41:$C107)</f>
        <v>2.9311934492136866E-3</v>
      </c>
      <c r="BC69" s="11">
        <f>PRODUCT($C$42:$C108)</f>
        <v>1.5816223972737913E-3</v>
      </c>
      <c r="BD69" s="11">
        <f>PRODUCT($C$43:$C109)</f>
        <v>7.876366870080032E-4</v>
      </c>
      <c r="BE69" s="11">
        <f>PRODUCT($C$44:$C110)</f>
        <v>3.5652228296167282E-4</v>
      </c>
      <c r="BF69" s="11">
        <f>PRODUCT($C$45:$C111)</f>
        <v>1.4374929695682516E-4</v>
      </c>
      <c r="BG69" s="11">
        <f>PRODUCT($C$46:$C112)</f>
        <v>5.0208874306463698E-5</v>
      </c>
      <c r="BH69" s="11">
        <f>PRODUCT($C$47:$C113)</f>
        <v>5.0339126797051051E-6</v>
      </c>
      <c r="BI69" s="11">
        <f>PRODUCT($C$48:$C114)</f>
        <v>5.0481742768546466E-6</v>
      </c>
      <c r="BJ69" s="11">
        <f>PRODUCT($C$49:$C115)</f>
        <v>5.0637513888771144E-6</v>
      </c>
      <c r="BK69" s="11">
        <f>PRODUCT($C$50:$C116)</f>
        <v>5.0807342511851226E-6</v>
      </c>
      <c r="BL69" s="11">
        <f>PRODUCT($C$51:$C117)</f>
        <v>5.0992429734056951E-6</v>
      </c>
      <c r="BM69" s="11">
        <f>PRODUCT($C$52:$C118)</f>
        <v>5.1194283675159699E-6</v>
      </c>
      <c r="BN69" s="11">
        <f>PRODUCT($C$53:$C119)</f>
        <v>5.1414822414424147E-6</v>
      </c>
      <c r="BO69" s="11">
        <f>PRODUCT($C$54:$C120)</f>
        <v>5.1653585950119995E-6</v>
      </c>
      <c r="BP69" s="11">
        <f>PRODUCT($C$55:$C121)</f>
        <v>5.1911670008735359E-6</v>
      </c>
      <c r="BQ69" s="11">
        <f>PRODUCT($C$56:$C122)</f>
        <v>5.2190634167423668E-6</v>
      </c>
      <c r="BR69" s="11">
        <f>PRODUCT($C$57:$C123)</f>
        <v>5.2490665562713636E-6</v>
      </c>
      <c r="BS69" s="11">
        <f>PRODUCT($C$58:$C124)</f>
        <v>5.2811686681375037E-6</v>
      </c>
      <c r="BT69" s="11">
        <f>PRODUCT($C$59:$C125)</f>
        <v>5.3155608785779892E-6</v>
      </c>
      <c r="BU69" s="11">
        <f>PRODUCT($C$60:$C126)</f>
        <v>5.3526014156343201E-6</v>
      </c>
      <c r="BV69" s="11">
        <f>PRODUCT($C$61:$C127)</f>
        <v>5.392984080428573E-6</v>
      </c>
      <c r="BW69" s="11">
        <f>PRODUCT($C$62:$C128)</f>
        <v>5.4374384018265429E-6</v>
      </c>
      <c r="BX69" s="11">
        <f>PRODUCT($C$63:$C129)</f>
        <v>5.4870191064726289E-6</v>
      </c>
      <c r="BY69" s="11">
        <f>PRODUCT($C$64:$C130)</f>
        <v>5.5415966291945787E-6</v>
      </c>
      <c r="BZ69" s="11">
        <f>PRODUCT($C$65:$C131)</f>
        <v>5.6004687567656972E-6</v>
      </c>
      <c r="CA69" s="11">
        <f>PRODUCT($C$66:$C132)</f>
        <v>5.6646652753987362E-6</v>
      </c>
      <c r="CB69" s="11">
        <f>PRODUCT($C$67:$C133)</f>
        <v>5.7353773158637569E-6</v>
      </c>
      <c r="CC69" s="11">
        <f>PRODUCT($C$68:$C134)</f>
        <v>5.8137637105973658E-6</v>
      </c>
      <c r="CD69" s="11">
        <f>PRODUCT($C$69:$C135)</f>
        <v>5.9008819716743801E-6</v>
      </c>
      <c r="CE69" s="11">
        <f>PRODUCT($C$70:$C136)</f>
        <v>5.997457835711269E-6</v>
      </c>
      <c r="CF69" s="11">
        <f>PRODUCT($C$71:$C137)</f>
        <v>6.1045766739826467E-6</v>
      </c>
      <c r="CG69" s="11">
        <f>PRODUCT($C$72:$C138)</f>
        <v>6.22401426288455E-6</v>
      </c>
      <c r="CH69" s="11">
        <f>PRODUCT($C$73:$C139)</f>
        <v>6.3576722421995339E-6</v>
      </c>
      <c r="CI69" s="11">
        <f>PRODUCT($C$74:$C140)</f>
        <v>6.5073437514196857E-6</v>
      </c>
      <c r="CJ69" s="11">
        <f>PRODUCT($C$75:$C141)</f>
        <v>6.6753277055982986E-6</v>
      </c>
      <c r="CK69" s="11">
        <f>PRODUCT($C$76:$C142)</f>
        <v>6.8638452752362454E-6</v>
      </c>
      <c r="CL69" s="11">
        <f>PRODUCT($C$77:$C143)</f>
        <v>7.0758446570047609E-6</v>
      </c>
      <c r="CM69" s="11">
        <f>PRODUCT($C$78:$C144)</f>
        <v>7.3145748242900084E-6</v>
      </c>
      <c r="CN69" s="11">
        <f>PRODUCT($C$79:$C145)</f>
        <v>7.5840654906206243E-6</v>
      </c>
      <c r="CO69" s="11">
        <f>PRODUCT($C$80:$C146)</f>
        <v>7.8887421222432709E-6</v>
      </c>
      <c r="CP69" s="11">
        <f>PRODUCT($C$81:$C147)</f>
        <v>8.234288265294572E-6</v>
      </c>
      <c r="CQ69" s="11">
        <f>PRODUCT($C$82:$C148)</f>
        <v>8.6276820975939312E-6</v>
      </c>
      <c r="CR69" s="11">
        <f>PRODUCT($C$83:$C149)</f>
        <v>9.0777668560855052E-6</v>
      </c>
      <c r="CS69" s="11">
        <f>PRODUCT($C$84:$C150)</f>
        <v>9.5954185784732677E-6</v>
      </c>
      <c r="CT69" s="11">
        <f>PRODUCT($C$85:$C151)</f>
        <v>1.0194084542588985E-5</v>
      </c>
      <c r="CU69" s="11">
        <f>PRODUCT($C$86:$C152)</f>
        <v>1.0889659356023084E-5</v>
      </c>
      <c r="CV69" s="11">
        <f>PRODUCT($C$87:$C153)</f>
        <v>1.1702812928415968E-5</v>
      </c>
      <c r="CW69" s="11">
        <f>PRODUCT($C$88:$C154)</f>
        <v>1.2658077534063647E-5</v>
      </c>
      <c r="CX69" s="11">
        <f>PRODUCT($C$89:$C155)</f>
        <v>1.3787969959950689E-5</v>
      </c>
      <c r="CY69" s="11">
        <f>PRODUCT($C$90:$C156)</f>
        <v>1.5134775823548738E-5</v>
      </c>
      <c r="CZ69" s="11">
        <f>PRODUCT($C$91:$C157)</f>
        <v>1.6753456231706928E-5</v>
      </c>
      <c r="DA69" s="11">
        <f>PRODUCT($C$92:$C158)</f>
        <v>1.8720175394435894E-5</v>
      </c>
      <c r="DB69" s="11">
        <f>PRODUCT($C$93:$C159)</f>
        <v>2.1140254670417703E-5</v>
      </c>
      <c r="DC69" s="11">
        <f>PRODUCT($C$94:$C160)</f>
        <v>2.4168944915268179E-5</v>
      </c>
      <c r="DD69" s="11">
        <f>PRODUCT($C$95:$C161)</f>
        <v>2.8033058084628931E-5</v>
      </c>
      <c r="DE69" s="11">
        <f>PRODUCT($C$96:$C162)</f>
        <v>3.2990314738494003E-5</v>
      </c>
      <c r="DF69" s="11">
        <f>PRODUCT($C$97:$C163)</f>
        <v>3.9453000239291703E-5</v>
      </c>
      <c r="DG69" s="11">
        <f>PRODUCT($C$98:$C164)</f>
        <v>4.8029650044832439E-5</v>
      </c>
      <c r="DH69" s="11">
        <f>PRODUCT($C$99:$C165)</f>
        <v>5.9639179768216883E-5</v>
      </c>
      <c r="DI69" s="11">
        <f>PRODUCT($C$100:$C166)</f>
        <v>7.5704163466649592E-5</v>
      </c>
      <c r="DJ69" s="11">
        <f>PRODUCT($C$101:$C167)</f>
        <v>9.8487401873043572E-5</v>
      </c>
      <c r="DK69" s="11">
        <f>PRODUCT($C$102:$C168)</f>
        <v>1.3169950041800696E-4</v>
      </c>
      <c r="DL69" s="11">
        <f>PRODUCT($C$103:$C169)</f>
        <v>1.8163135978413629E-4</v>
      </c>
      <c r="DM69" s="11">
        <f>PRODUCT($C$104:$C170)</f>
        <v>2.5935621621224285E-4</v>
      </c>
      <c r="DN69" s="11">
        <f>PRODUCT($C$105:$C171)</f>
        <v>3.8519744956275952E-4</v>
      </c>
      <c r="DO69" s="11">
        <f>PRODUCT($C$106:$C172)</f>
        <v>5.9825846857050299E-4</v>
      </c>
      <c r="DP69" s="11">
        <f>PRODUCT($C$107:$C173)</f>
        <v>9.7791739084463728E-4</v>
      </c>
      <c r="DQ69" s="11">
        <f>PRODUCT($C$108:$C174)</f>
        <v>1.6954787589445141E-3</v>
      </c>
      <c r="DR69" s="11">
        <f>PRODUCT($C$109:$C175)</f>
        <v>3.1477228969299781E-3</v>
      </c>
      <c r="DS69" s="11">
        <f>PRODUCT($C$110:$C176)</f>
        <v>6.33272528104441E-3</v>
      </c>
      <c r="DT69" s="11">
        <f>PRODUCT($C$111:$C177)</f>
        <v>1.4018831343783993E-2</v>
      </c>
      <c r="DU69" s="11">
        <f>PRODUCT($C$112:$C178)</f>
        <v>3.4845219999999989E-2</v>
      </c>
      <c r="DV69" s="11">
        <f>PRODUCT($C$113:$C179)</f>
        <v>9.9999999999999978E-2</v>
      </c>
    </row>
    <row r="70" spans="1:126" ht="16" x14ac:dyDescent="0.2">
      <c r="A70" s="30">
        <v>67</v>
      </c>
      <c r="B70" s="21">
        <f t="shared" si="9"/>
        <v>1.7547300000000002E-2</v>
      </c>
      <c r="C70" s="22">
        <f t="shared" si="10"/>
        <v>0.98245269999999996</v>
      </c>
      <c r="D70" s="21">
        <v>1.9497E-2</v>
      </c>
      <c r="E70" s="22">
        <f t="shared" si="11"/>
        <v>0.98050300000000001</v>
      </c>
      <c r="F70" s="23">
        <f t="shared" si="12"/>
        <v>14219.223543886355</v>
      </c>
      <c r="G70" s="23">
        <f t="shared" si="13"/>
        <v>810336.83494818886</v>
      </c>
      <c r="H70" s="23">
        <f t="shared" si="7"/>
        <v>2652.485602616036</v>
      </c>
      <c r="I70" s="23">
        <f t="shared" si="8"/>
        <v>154941.08738560558</v>
      </c>
      <c r="J70" s="23">
        <f>SUM(H70:$H$113)</f>
        <v>102420.17324174948</v>
      </c>
      <c r="K70" s="23">
        <f>SUM(I70:$I$113)</f>
        <v>2153344.6250312598</v>
      </c>
      <c r="L70" s="23">
        <f>SUM(J70:$J$113)</f>
        <v>1618940.2023123919</v>
      </c>
      <c r="M70" s="31">
        <f>SUM(K70:$K$113)</f>
        <v>21910015.71733246</v>
      </c>
      <c r="N70" s="26">
        <f>SUM(CE$3:CE$113)</f>
        <v>16.73202966832077</v>
      </c>
      <c r="O70" s="27">
        <v>68</v>
      </c>
      <c r="P70" s="32">
        <f>PRODUCT($C$3:C70)</f>
        <v>0.79611761140430293</v>
      </c>
      <c r="Q70" s="11">
        <f>PRODUCT($C$4:C71)</f>
        <v>0.78120728484739754</v>
      </c>
      <c r="R70" s="11">
        <f>PRODUCT($C$5:C72)</f>
        <v>0.76504828666519342</v>
      </c>
      <c r="S70" s="11">
        <f>PRODUCT($C$6:C73)</f>
        <v>0.74763825626986791</v>
      </c>
      <c r="T70" s="11">
        <f>PRODUCT($C$7:C74)</f>
        <v>0.72896506905552383</v>
      </c>
      <c r="U70" s="11">
        <f>PRODUCT($C$8:C75)</f>
        <v>0.70905933050933312</v>
      </c>
      <c r="V70" s="11">
        <f>PRODUCT($C$9:C76)</f>
        <v>0.68791797885398398</v>
      </c>
      <c r="W70" s="11">
        <f>PRODUCT($C$10:C77)</f>
        <v>0.66555523798475313</v>
      </c>
      <c r="X70" s="11">
        <f>PRODUCT($C$11:C78)</f>
        <v>0.64198584369829714</v>
      </c>
      <c r="Y70" s="11">
        <f>PRODUCT($C$12:C79)</f>
        <v>0.61726570128230906</v>
      </c>
      <c r="Z70" s="11">
        <f>PRODUCT($C$13:$C80)</f>
        <v>0.59143337278871044</v>
      </c>
      <c r="AA70" s="11">
        <f>PRODUCT($C$14:$C81)</f>
        <v>0.56453150482738623</v>
      </c>
      <c r="AB70" s="11">
        <f>PRODUCT($C$15:$C82)</f>
        <v>0.53660473398467612</v>
      </c>
      <c r="AC70" s="11">
        <f>PRODUCT($C$16:$C83)</f>
        <v>0.50772600298722914</v>
      </c>
      <c r="AD70" s="11">
        <f>PRODUCT($C$17:$C84)</f>
        <v>0.47799319755504732</v>
      </c>
      <c r="AE70" s="11">
        <f>PRODUCT($C$18:$C85)</f>
        <v>0.44756419364229927</v>
      </c>
      <c r="AF70" s="11">
        <f>PRODUCT($C$19:$C86)</f>
        <v>0.4165947999870111</v>
      </c>
      <c r="AG70" s="11">
        <f>PRODUCT($C$20:$C87)</f>
        <v>0.38531350941745768</v>
      </c>
      <c r="AH70" s="11">
        <f>PRODUCT($C$21:$C88)</f>
        <v>0.35390995377930556</v>
      </c>
      <c r="AI70" s="11">
        <f>PRODUCT($C$22:$C89)</f>
        <v>0.32258594293897813</v>
      </c>
      <c r="AJ70" s="11">
        <f>PRODUCT($C$23:$C90)</f>
        <v>0.29157771998831256</v>
      </c>
      <c r="AK70" s="11">
        <f>PRODUCT($C$24:$C91)</f>
        <v>0.26109154363050735</v>
      </c>
      <c r="AL70" s="11">
        <f>PRODUCT($C$25:$C92)</f>
        <v>0.23133594637031568</v>
      </c>
      <c r="AM70" s="11">
        <f>PRODUCT($C$26:$C93)</f>
        <v>0.20246819940350977</v>
      </c>
      <c r="AN70" s="11">
        <f>PRODUCT($C$27:$C94)</f>
        <v>0.17467133457186215</v>
      </c>
      <c r="AO70" s="11">
        <f>PRODUCT($C$28:$C95)</f>
        <v>0.14852638054553402</v>
      </c>
      <c r="AP70" s="11">
        <f>PRODUCT($C$29:$C96)</f>
        <v>0.12428852681469889</v>
      </c>
      <c r="AQ70" s="11">
        <f>PRODUCT($C$30:$C97)</f>
        <v>0.10217571997120793</v>
      </c>
      <c r="AR70" s="11">
        <f>PRODUCT($C$31:$C98)</f>
        <v>8.2354542505320608E-2</v>
      </c>
      <c r="AS70" s="11">
        <f>PRODUCT($C$32:$C99)</f>
        <v>6.4934694944636454E-2</v>
      </c>
      <c r="AT70" s="11">
        <f>PRODUCT($C$33:$C100)</f>
        <v>4.9958576982089435E-2</v>
      </c>
      <c r="AU70" s="11">
        <f>PRODUCT($C$34:$C101)</f>
        <v>3.7395687217751064E-2</v>
      </c>
      <c r="AV70" s="11">
        <f>PRODUCT($C$35:$C102)</f>
        <v>2.7142855853491927E-2</v>
      </c>
      <c r="AW70" s="11">
        <f>PRODUCT($C$36:$C103)</f>
        <v>1.9029287436124458E-2</v>
      </c>
      <c r="AX70" s="11">
        <f>PRODUCT($C$37:$C104)</f>
        <v>1.2827622283984692E-2</v>
      </c>
      <c r="AY70" s="11">
        <f>PRODUCT($C$38:$C105)</f>
        <v>8.2697685555009129E-3</v>
      </c>
      <c r="AZ70" s="11">
        <f>PRODUCT($C$39:$C106)</f>
        <v>5.0661641698422086E-3</v>
      </c>
      <c r="BA70" s="11">
        <f>PRODUCT($C$40:$C107)</f>
        <v>2.9264343635295432E-3</v>
      </c>
      <c r="BB70" s="11">
        <f>PRODUCT($C$41:$C108)</f>
        <v>1.5788480734267329E-3</v>
      </c>
      <c r="BC70" s="11">
        <f>PRODUCT($C$42:$C109)</f>
        <v>7.8615585127275994E-4</v>
      </c>
      <c r="BD70" s="11">
        <f>PRODUCT($C$43:$C110)</f>
        <v>3.557990418584566E-4</v>
      </c>
      <c r="BE70" s="11">
        <f>PRODUCT($C$44:$C111)</f>
        <v>1.434350466187479E-4</v>
      </c>
      <c r="BF70" s="11">
        <f>PRODUCT($C$45:$C112)</f>
        <v>5.0089758773059034E-5</v>
      </c>
      <c r="BG70" s="11">
        <f>PRODUCT($C$46:$C113)</f>
        <v>5.0208874306463683E-6</v>
      </c>
      <c r="BH70" s="11">
        <f>PRODUCT($C$47:$C114)</f>
        <v>5.0339126797051051E-6</v>
      </c>
      <c r="BI70" s="11">
        <f>PRODUCT($C$48:$C115)</f>
        <v>5.0481742768546466E-6</v>
      </c>
      <c r="BJ70" s="11">
        <f>PRODUCT($C$49:$C116)</f>
        <v>5.0637513888771144E-6</v>
      </c>
      <c r="BK70" s="11">
        <f>PRODUCT($C$50:$C117)</f>
        <v>5.0807342511851226E-6</v>
      </c>
      <c r="BL70" s="11">
        <f>PRODUCT($C$51:$C118)</f>
        <v>5.0992429734056951E-6</v>
      </c>
      <c r="BM70" s="11">
        <f>PRODUCT($C$52:$C119)</f>
        <v>5.1194283675159699E-6</v>
      </c>
      <c r="BN70" s="11">
        <f>PRODUCT($C$53:$C120)</f>
        <v>5.1414822414424147E-6</v>
      </c>
      <c r="BO70" s="11">
        <f>PRODUCT($C$54:$C121)</f>
        <v>5.1653585950119995E-6</v>
      </c>
      <c r="BP70" s="11">
        <f>PRODUCT($C$55:$C122)</f>
        <v>5.1911670008735359E-6</v>
      </c>
      <c r="BQ70" s="11">
        <f>PRODUCT($C$56:$C123)</f>
        <v>5.2190634167423668E-6</v>
      </c>
      <c r="BR70" s="11">
        <f>PRODUCT($C$57:$C124)</f>
        <v>5.2490665562713636E-6</v>
      </c>
      <c r="BS70" s="11">
        <f>PRODUCT($C$58:$C125)</f>
        <v>5.2811686681375037E-6</v>
      </c>
      <c r="BT70" s="11">
        <f>PRODUCT($C$59:$C126)</f>
        <v>5.3155608785779892E-6</v>
      </c>
      <c r="BU70" s="11">
        <f>PRODUCT($C$60:$C127)</f>
        <v>5.3526014156343201E-6</v>
      </c>
      <c r="BV70" s="11">
        <f>PRODUCT($C$61:$C128)</f>
        <v>5.392984080428573E-6</v>
      </c>
      <c r="BW70" s="11">
        <f>PRODUCT($C$62:$C129)</f>
        <v>5.4374384018265429E-6</v>
      </c>
      <c r="BX70" s="11">
        <f>PRODUCT($C$63:$C130)</f>
        <v>5.4870191064726289E-6</v>
      </c>
      <c r="BY70" s="11">
        <f>PRODUCT($C$64:$C131)</f>
        <v>5.5415966291945787E-6</v>
      </c>
      <c r="BZ70" s="11">
        <f>PRODUCT($C$65:$C132)</f>
        <v>5.6004687567656972E-6</v>
      </c>
      <c r="CA70" s="11">
        <f>PRODUCT($C$66:$C133)</f>
        <v>5.6646652753987362E-6</v>
      </c>
      <c r="CB70" s="11">
        <f>PRODUCT($C$67:$C134)</f>
        <v>5.7353773158637569E-6</v>
      </c>
      <c r="CC70" s="11">
        <f>PRODUCT($C$68:$C135)</f>
        <v>5.8137637105973658E-6</v>
      </c>
      <c r="CD70" s="11">
        <f>PRODUCT($C$69:$C136)</f>
        <v>5.9008819716743801E-6</v>
      </c>
      <c r="CE70" s="11">
        <f>PRODUCT($C$70:$C137)</f>
        <v>5.997457835711269E-6</v>
      </c>
      <c r="CF70" s="11">
        <f>PRODUCT($C$71:$C138)</f>
        <v>6.1045766739826467E-6</v>
      </c>
      <c r="CG70" s="11">
        <f>PRODUCT($C$72:$C139)</f>
        <v>6.22401426288455E-6</v>
      </c>
      <c r="CH70" s="11">
        <f>PRODUCT($C$73:$C140)</f>
        <v>6.3576722421995339E-6</v>
      </c>
      <c r="CI70" s="11">
        <f>PRODUCT($C$74:$C141)</f>
        <v>6.5073437514196857E-6</v>
      </c>
      <c r="CJ70" s="11">
        <f>PRODUCT($C$75:$C142)</f>
        <v>6.6753277055982986E-6</v>
      </c>
      <c r="CK70" s="11">
        <f>PRODUCT($C$76:$C143)</f>
        <v>6.8638452752362454E-6</v>
      </c>
      <c r="CL70" s="11">
        <f>PRODUCT($C$77:$C144)</f>
        <v>7.0758446570047609E-6</v>
      </c>
      <c r="CM70" s="11">
        <f>PRODUCT($C$78:$C145)</f>
        <v>7.3145748242900084E-6</v>
      </c>
      <c r="CN70" s="11">
        <f>PRODUCT($C$79:$C146)</f>
        <v>7.5840654906206243E-6</v>
      </c>
      <c r="CO70" s="11">
        <f>PRODUCT($C$80:$C147)</f>
        <v>7.8887421222432709E-6</v>
      </c>
      <c r="CP70" s="11">
        <f>PRODUCT($C$81:$C148)</f>
        <v>8.234288265294572E-6</v>
      </c>
      <c r="CQ70" s="11">
        <f>PRODUCT($C$82:$C149)</f>
        <v>8.6276820975939312E-6</v>
      </c>
      <c r="CR70" s="11">
        <f>PRODUCT($C$83:$C150)</f>
        <v>9.0777668560855052E-6</v>
      </c>
      <c r="CS70" s="11">
        <f>PRODUCT($C$84:$C151)</f>
        <v>9.5954185784732677E-6</v>
      </c>
      <c r="CT70" s="11">
        <f>PRODUCT($C$85:$C152)</f>
        <v>1.0194084542588985E-5</v>
      </c>
      <c r="CU70" s="11">
        <f>PRODUCT($C$86:$C153)</f>
        <v>1.0889659356023084E-5</v>
      </c>
      <c r="CV70" s="11">
        <f>PRODUCT($C$87:$C154)</f>
        <v>1.1702812928415968E-5</v>
      </c>
      <c r="CW70" s="11">
        <f>PRODUCT($C$88:$C155)</f>
        <v>1.2658077534063647E-5</v>
      </c>
      <c r="CX70" s="11">
        <f>PRODUCT($C$89:$C156)</f>
        <v>1.3787969959950689E-5</v>
      </c>
      <c r="CY70" s="11">
        <f>PRODUCT($C$90:$C157)</f>
        <v>1.5134775823548738E-5</v>
      </c>
      <c r="CZ70" s="11">
        <f>PRODUCT($C$91:$C158)</f>
        <v>1.6753456231706928E-5</v>
      </c>
      <c r="DA70" s="11">
        <f>PRODUCT($C$92:$C159)</f>
        <v>1.8720175394435894E-5</v>
      </c>
      <c r="DB70" s="11">
        <f>PRODUCT($C$93:$C160)</f>
        <v>2.1140254670417703E-5</v>
      </c>
      <c r="DC70" s="11">
        <f>PRODUCT($C$94:$C161)</f>
        <v>2.4168944915268179E-5</v>
      </c>
      <c r="DD70" s="11">
        <f>PRODUCT($C$95:$C162)</f>
        <v>2.8033058084628931E-5</v>
      </c>
      <c r="DE70" s="11">
        <f>PRODUCT($C$96:$C163)</f>
        <v>3.2990314738494003E-5</v>
      </c>
      <c r="DF70" s="11">
        <f>PRODUCT($C$97:$C164)</f>
        <v>3.9453000239291703E-5</v>
      </c>
      <c r="DG70" s="11">
        <f>PRODUCT($C$98:$C165)</f>
        <v>4.8029650044832439E-5</v>
      </c>
      <c r="DH70" s="11">
        <f>PRODUCT($C$99:$C166)</f>
        <v>5.9639179768216883E-5</v>
      </c>
      <c r="DI70" s="11">
        <f>PRODUCT($C$100:$C167)</f>
        <v>7.5704163466649592E-5</v>
      </c>
      <c r="DJ70" s="11">
        <f>PRODUCT($C$101:$C168)</f>
        <v>9.8487401873043572E-5</v>
      </c>
      <c r="DK70" s="11">
        <f>PRODUCT($C$102:$C169)</f>
        <v>1.3169950041800696E-4</v>
      </c>
      <c r="DL70" s="11">
        <f>PRODUCT($C$103:$C170)</f>
        <v>1.8163135978413629E-4</v>
      </c>
      <c r="DM70" s="11">
        <f>PRODUCT($C$104:$C171)</f>
        <v>2.5935621621224285E-4</v>
      </c>
      <c r="DN70" s="11">
        <f>PRODUCT($C$105:$C172)</f>
        <v>3.8519744956275952E-4</v>
      </c>
      <c r="DO70" s="11">
        <f>PRODUCT($C$106:$C173)</f>
        <v>5.9825846857050299E-4</v>
      </c>
      <c r="DP70" s="11">
        <f>PRODUCT($C$107:$C174)</f>
        <v>9.7791739084463728E-4</v>
      </c>
      <c r="DQ70" s="11">
        <f>PRODUCT($C$108:$C175)</f>
        <v>1.6954787589445141E-3</v>
      </c>
      <c r="DR70" s="11">
        <f>PRODUCT($C$109:$C176)</f>
        <v>3.1477228969299781E-3</v>
      </c>
      <c r="DS70" s="11">
        <f>PRODUCT($C$110:$C177)</f>
        <v>6.33272528104441E-3</v>
      </c>
      <c r="DT70" s="11">
        <f>PRODUCT($C$111:$C178)</f>
        <v>1.4018831343783993E-2</v>
      </c>
      <c r="DU70" s="11">
        <f>PRODUCT($C$112:$C179)</f>
        <v>3.4845219999999989E-2</v>
      </c>
      <c r="DV70" s="11">
        <f>PRODUCT($C$113:$C180)</f>
        <v>9.9999999999999978E-2</v>
      </c>
    </row>
    <row r="71" spans="1:126" ht="16" x14ac:dyDescent="0.2">
      <c r="A71" s="30">
        <v>68</v>
      </c>
      <c r="B71" s="21">
        <f t="shared" si="9"/>
        <v>1.91898E-2</v>
      </c>
      <c r="C71" s="22">
        <f t="shared" si="10"/>
        <v>0.98081019999999997</v>
      </c>
      <c r="D71" s="21">
        <v>2.1322000000000001E-2</v>
      </c>
      <c r="E71" s="22">
        <f t="shared" si="11"/>
        <v>0.97867800000000005</v>
      </c>
      <c r="F71" s="23">
        <f t="shared" si="12"/>
        <v>15277.337739326282</v>
      </c>
      <c r="G71" s="23">
        <f t="shared" si="13"/>
        <v>796117.61140430241</v>
      </c>
      <c r="H71" s="23">
        <f t="shared" si="7"/>
        <v>2780.3595895679105</v>
      </c>
      <c r="I71" s="23">
        <f t="shared" si="8"/>
        <v>148509.5508711455</v>
      </c>
      <c r="J71" s="23">
        <f>SUM(H71:$H$113)</f>
        <v>99767.687639133437</v>
      </c>
      <c r="K71" s="23">
        <f>SUM(I71:$I$113)</f>
        <v>1998403.5376456545</v>
      </c>
      <c r="L71" s="23">
        <f>SUM(J71:$J$113)</f>
        <v>1516520.0290706425</v>
      </c>
      <c r="M71" s="31">
        <f>SUM(K71:$K$113)</f>
        <v>19756671.092301201</v>
      </c>
      <c r="N71" s="26">
        <f>SUM(CF$3:CF$113)</f>
        <v>16.030881655451186</v>
      </c>
      <c r="O71" s="27">
        <v>69</v>
      </c>
      <c r="P71" s="32">
        <f>PRODUCT($C$3:C71)</f>
        <v>0.78084027366497666</v>
      </c>
      <c r="Q71" s="11">
        <f>PRODUCT($C$4:C72)</f>
        <v>0.76478388597732228</v>
      </c>
      <c r="R71" s="11">
        <f>PRODUCT($C$5:C73)</f>
        <v>0.74745187005257929</v>
      </c>
      <c r="S71" s="11">
        <f>PRODUCT($C$6:C74)</f>
        <v>0.72882401431466226</v>
      </c>
      <c r="T71" s="11">
        <f>PRODUCT($C$7:C75)</f>
        <v>0.7089438247443931</v>
      </c>
      <c r="U71" s="11">
        <f>PRODUCT($C$8:C76)</f>
        <v>0.68781520390794293</v>
      </c>
      <c r="V71" s="11">
        <f>PRODUCT($C$9:C77)</f>
        <v>0.66546598702733917</v>
      </c>
      <c r="W71" s="11">
        <f>PRODUCT($C$10:C78)</f>
        <v>0.64190553126925043</v>
      </c>
      <c r="X71" s="11">
        <f>PRODUCT($C$11:C79)</f>
        <v>0.61719125903873462</v>
      </c>
      <c r="Y71" s="11">
        <f>PRODUCT($C$12:C80)</f>
        <v>0.59136257821398786</v>
      </c>
      <c r="Z71" s="11">
        <f>PRODUCT($C$13:$C81)</f>
        <v>0.56446596271967542</v>
      </c>
      <c r="AA71" s="11">
        <f>PRODUCT($C$14:$C82)</f>
        <v>0.53654146828653959</v>
      </c>
      <c r="AB71" s="11">
        <f>PRODUCT($C$15:$C83)</f>
        <v>0.50765608911661764</v>
      </c>
      <c r="AC71" s="11">
        <f>PRODUCT($C$16:$C84)</f>
        <v>0.47790887955499872</v>
      </c>
      <c r="AD71" s="11">
        <f>PRODUCT($C$17:$C85)</f>
        <v>0.44746147765985816</v>
      </c>
      <c r="AE71" s="11">
        <f>PRODUCT($C$18:$C86)</f>
        <v>0.41646582223693523</v>
      </c>
      <c r="AF71" s="11">
        <f>PRODUCT($C$19:$C87)</f>
        <v>0.38515572353535132</v>
      </c>
      <c r="AG71" s="11">
        <f>PRODUCT($C$20:$C88)</f>
        <v>0.35373795354176868</v>
      </c>
      <c r="AH71" s="11">
        <f>PRODUCT($C$21:$C89)</f>
        <v>0.32241639176736964</v>
      </c>
      <c r="AI71" s="11">
        <f>PRODUCT($C$22:$C90)</f>
        <v>0.2914184310798828</v>
      </c>
      <c r="AJ71" s="11">
        <f>PRODUCT($C$23:$C91)</f>
        <v>0.2609449146196044</v>
      </c>
      <c r="AK71" s="11">
        <f>PRODUCT($C$24:$C92)</f>
        <v>0.23120248866285467</v>
      </c>
      <c r="AL71" s="11">
        <f>PRODUCT($C$25:$C93)</f>
        <v>0.20234647552202842</v>
      </c>
      <c r="AM71" s="11">
        <f>PRODUCT($C$26:$C94)</f>
        <v>0.17455971958907074</v>
      </c>
      <c r="AN71" s="11">
        <f>PRODUCT($C$27:$C95)</f>
        <v>0.14842452115375587</v>
      </c>
      <c r="AO71" s="11">
        <f>PRODUCT($C$28:$C96)</f>
        <v>0.12419669002223561</v>
      </c>
      <c r="AP71" s="11">
        <f>PRODUCT($C$29:$C97)</f>
        <v>0.10209433701025078</v>
      </c>
      <c r="AQ71" s="11">
        <f>PRODUCT($C$30:$C98)</f>
        <v>8.228590822959668E-2</v>
      </c>
      <c r="AR71" s="11">
        <f>PRODUCT($C$31:$C99)</f>
        <v>6.4878299162077033E-2</v>
      </c>
      <c r="AS71" s="11">
        <f>PRODUCT($C$32:$C100)</f>
        <v>4.9913254561051286E-2</v>
      </c>
      <c r="AT71" s="11">
        <f>PRODUCT($C$33:$C101)</f>
        <v>3.735997807602684E-2</v>
      </c>
      <c r="AU71" s="11">
        <f>PRODUCT($C$34:$C102)</f>
        <v>2.711532485479972E-2</v>
      </c>
      <c r="AV71" s="11">
        <f>PRODUCT($C$35:$C103)</f>
        <v>1.9008581668465224E-2</v>
      </c>
      <c r="AW71" s="11">
        <f>PRODUCT($C$36:$C104)</f>
        <v>1.2812556241612138E-2</v>
      </c>
      <c r="AX71" s="11">
        <f>PRODUCT($C$37:$C105)</f>
        <v>8.2592518908288903E-3</v>
      </c>
      <c r="AY71" s="11">
        <f>PRODUCT($C$38:$C106)</f>
        <v>5.059178942684827E-3</v>
      </c>
      <c r="AZ71" s="11">
        <f>PRODUCT($C$39:$C107)</f>
        <v>2.922059636799504E-3</v>
      </c>
      <c r="BA71" s="11">
        <f>PRODUCT($C$40:$C108)</f>
        <v>1.5762846556947171E-3</v>
      </c>
      <c r="BB71" s="11">
        <f>PRODUCT($C$41:$C109)</f>
        <v>7.8477685529404213E-4</v>
      </c>
      <c r="BC71" s="11">
        <f>PRODUCT($C$42:$C110)</f>
        <v>3.5513010407985871E-4</v>
      </c>
      <c r="BD71" s="11">
        <f>PRODUCT($C$43:$C111)</f>
        <v>1.4314407428317702E-4</v>
      </c>
      <c r="BE71" s="11">
        <f>PRODUCT($C$44:$C112)</f>
        <v>4.9980257551405264E-5</v>
      </c>
      <c r="BF71" s="11">
        <f>PRODUCT($C$45:$C113)</f>
        <v>5.008975877305902E-6</v>
      </c>
      <c r="BG71" s="11">
        <f>PRODUCT($C$46:$C114)</f>
        <v>5.0208874306463683E-6</v>
      </c>
      <c r="BH71" s="11">
        <f>PRODUCT($C$47:$C115)</f>
        <v>5.0339126797051051E-6</v>
      </c>
      <c r="BI71" s="11">
        <f>PRODUCT($C$48:$C116)</f>
        <v>5.0481742768546466E-6</v>
      </c>
      <c r="BJ71" s="11">
        <f>PRODUCT($C$49:$C117)</f>
        <v>5.0637513888771144E-6</v>
      </c>
      <c r="BK71" s="11">
        <f>PRODUCT($C$50:$C118)</f>
        <v>5.0807342511851226E-6</v>
      </c>
      <c r="BL71" s="11">
        <f>PRODUCT($C$51:$C119)</f>
        <v>5.0992429734056951E-6</v>
      </c>
      <c r="BM71" s="11">
        <f>PRODUCT($C$52:$C120)</f>
        <v>5.1194283675159699E-6</v>
      </c>
      <c r="BN71" s="11">
        <f>PRODUCT($C$53:$C121)</f>
        <v>5.1414822414424147E-6</v>
      </c>
      <c r="BO71" s="11">
        <f>PRODUCT($C$54:$C122)</f>
        <v>5.1653585950119995E-6</v>
      </c>
      <c r="BP71" s="11">
        <f>PRODUCT($C$55:$C123)</f>
        <v>5.1911670008735359E-6</v>
      </c>
      <c r="BQ71" s="11">
        <f>PRODUCT($C$56:$C124)</f>
        <v>5.2190634167423668E-6</v>
      </c>
      <c r="BR71" s="11">
        <f>PRODUCT($C$57:$C125)</f>
        <v>5.2490665562713636E-6</v>
      </c>
      <c r="BS71" s="11">
        <f>PRODUCT($C$58:$C126)</f>
        <v>5.2811686681375037E-6</v>
      </c>
      <c r="BT71" s="11">
        <f>PRODUCT($C$59:$C127)</f>
        <v>5.3155608785779892E-6</v>
      </c>
      <c r="BU71" s="11">
        <f>PRODUCT($C$60:$C128)</f>
        <v>5.3526014156343201E-6</v>
      </c>
      <c r="BV71" s="11">
        <f>PRODUCT($C$61:$C129)</f>
        <v>5.392984080428573E-6</v>
      </c>
      <c r="BW71" s="11">
        <f>PRODUCT($C$62:$C130)</f>
        <v>5.4374384018265429E-6</v>
      </c>
      <c r="BX71" s="11">
        <f>PRODUCT($C$63:$C131)</f>
        <v>5.4870191064726289E-6</v>
      </c>
      <c r="BY71" s="11">
        <f>PRODUCT($C$64:$C132)</f>
        <v>5.5415966291945787E-6</v>
      </c>
      <c r="BZ71" s="11">
        <f>PRODUCT($C$65:$C133)</f>
        <v>5.6004687567656972E-6</v>
      </c>
      <c r="CA71" s="11">
        <f>PRODUCT($C$66:$C134)</f>
        <v>5.6646652753987362E-6</v>
      </c>
      <c r="CB71" s="11">
        <f>PRODUCT($C$67:$C135)</f>
        <v>5.7353773158637569E-6</v>
      </c>
      <c r="CC71" s="11">
        <f>PRODUCT($C$68:$C136)</f>
        <v>5.8137637105973658E-6</v>
      </c>
      <c r="CD71" s="11">
        <f>PRODUCT($C$69:$C137)</f>
        <v>5.9008819716743801E-6</v>
      </c>
      <c r="CE71" s="11">
        <f>PRODUCT($C$70:$C138)</f>
        <v>5.997457835711269E-6</v>
      </c>
      <c r="CF71" s="11">
        <f>PRODUCT($C$71:$C139)</f>
        <v>6.1045766739826467E-6</v>
      </c>
      <c r="CG71" s="11">
        <f>PRODUCT($C$72:$C140)</f>
        <v>6.22401426288455E-6</v>
      </c>
      <c r="CH71" s="11">
        <f>PRODUCT($C$73:$C141)</f>
        <v>6.3576722421995339E-6</v>
      </c>
      <c r="CI71" s="11">
        <f>PRODUCT($C$74:$C142)</f>
        <v>6.5073437514196857E-6</v>
      </c>
      <c r="CJ71" s="11">
        <f>PRODUCT($C$75:$C143)</f>
        <v>6.6753277055982986E-6</v>
      </c>
      <c r="CK71" s="11">
        <f>PRODUCT($C$76:$C144)</f>
        <v>6.8638452752362454E-6</v>
      </c>
      <c r="CL71" s="11">
        <f>PRODUCT($C$77:$C145)</f>
        <v>7.0758446570047609E-6</v>
      </c>
      <c r="CM71" s="11">
        <f>PRODUCT($C$78:$C146)</f>
        <v>7.3145748242900084E-6</v>
      </c>
      <c r="CN71" s="11">
        <f>PRODUCT($C$79:$C147)</f>
        <v>7.5840654906206243E-6</v>
      </c>
      <c r="CO71" s="11">
        <f>PRODUCT($C$80:$C148)</f>
        <v>7.8887421222432709E-6</v>
      </c>
      <c r="CP71" s="11">
        <f>PRODUCT($C$81:$C149)</f>
        <v>8.234288265294572E-6</v>
      </c>
      <c r="CQ71" s="11">
        <f>PRODUCT($C$82:$C150)</f>
        <v>8.6276820975939312E-6</v>
      </c>
      <c r="CR71" s="11">
        <f>PRODUCT($C$83:$C151)</f>
        <v>9.0777668560855052E-6</v>
      </c>
      <c r="CS71" s="11">
        <f>PRODUCT($C$84:$C152)</f>
        <v>9.5954185784732677E-6</v>
      </c>
      <c r="CT71" s="11">
        <f>PRODUCT($C$85:$C153)</f>
        <v>1.0194084542588985E-5</v>
      </c>
      <c r="CU71" s="11">
        <f>PRODUCT($C$86:$C154)</f>
        <v>1.0889659356023084E-5</v>
      </c>
      <c r="CV71" s="11">
        <f>PRODUCT($C$87:$C155)</f>
        <v>1.1702812928415968E-5</v>
      </c>
      <c r="CW71" s="11">
        <f>PRODUCT($C$88:$C156)</f>
        <v>1.2658077534063647E-5</v>
      </c>
      <c r="CX71" s="11">
        <f>PRODUCT($C$89:$C157)</f>
        <v>1.3787969959950689E-5</v>
      </c>
      <c r="CY71" s="11">
        <f>PRODUCT($C$90:$C158)</f>
        <v>1.5134775823548738E-5</v>
      </c>
      <c r="CZ71" s="11">
        <f>PRODUCT($C$91:$C159)</f>
        <v>1.6753456231706928E-5</v>
      </c>
      <c r="DA71" s="11">
        <f>PRODUCT($C$92:$C160)</f>
        <v>1.8720175394435894E-5</v>
      </c>
      <c r="DB71" s="11">
        <f>PRODUCT($C$93:$C161)</f>
        <v>2.1140254670417703E-5</v>
      </c>
      <c r="DC71" s="11">
        <f>PRODUCT($C$94:$C162)</f>
        <v>2.4168944915268179E-5</v>
      </c>
      <c r="DD71" s="11">
        <f>PRODUCT($C$95:$C163)</f>
        <v>2.8033058084628931E-5</v>
      </c>
      <c r="DE71" s="11">
        <f>PRODUCT($C$96:$C164)</f>
        <v>3.2990314738494003E-5</v>
      </c>
      <c r="DF71" s="11">
        <f>PRODUCT($C$97:$C165)</f>
        <v>3.9453000239291703E-5</v>
      </c>
      <c r="DG71" s="11">
        <f>PRODUCT($C$98:$C166)</f>
        <v>4.8029650044832439E-5</v>
      </c>
      <c r="DH71" s="11">
        <f>PRODUCT($C$99:$C167)</f>
        <v>5.9639179768216883E-5</v>
      </c>
      <c r="DI71" s="11">
        <f>PRODUCT($C$100:$C168)</f>
        <v>7.5704163466649592E-5</v>
      </c>
      <c r="DJ71" s="11">
        <f>PRODUCT($C$101:$C169)</f>
        <v>9.8487401873043572E-5</v>
      </c>
      <c r="DK71" s="11">
        <f>PRODUCT($C$102:$C170)</f>
        <v>1.3169950041800696E-4</v>
      </c>
      <c r="DL71" s="11">
        <f>PRODUCT($C$103:$C171)</f>
        <v>1.8163135978413629E-4</v>
      </c>
      <c r="DM71" s="11">
        <f>PRODUCT($C$104:$C172)</f>
        <v>2.5935621621224285E-4</v>
      </c>
      <c r="DN71" s="11">
        <f>PRODUCT($C$105:$C173)</f>
        <v>3.8519744956275952E-4</v>
      </c>
      <c r="DO71" s="11">
        <f>PRODUCT($C$106:$C174)</f>
        <v>5.9825846857050299E-4</v>
      </c>
      <c r="DP71" s="11">
        <f>PRODUCT($C$107:$C175)</f>
        <v>9.7791739084463728E-4</v>
      </c>
      <c r="DQ71" s="11">
        <f>PRODUCT($C$108:$C176)</f>
        <v>1.6954787589445141E-3</v>
      </c>
      <c r="DR71" s="11">
        <f>PRODUCT($C$109:$C177)</f>
        <v>3.1477228969299781E-3</v>
      </c>
      <c r="DS71" s="11">
        <f>PRODUCT($C$110:$C178)</f>
        <v>6.33272528104441E-3</v>
      </c>
      <c r="DT71" s="11">
        <f>PRODUCT($C$111:$C179)</f>
        <v>1.4018831343783993E-2</v>
      </c>
      <c r="DU71" s="11">
        <f>PRODUCT($C$112:$C180)</f>
        <v>3.4845219999999989E-2</v>
      </c>
      <c r="DV71" s="11">
        <f>PRODUCT($C$113:$C181)</f>
        <v>9.9999999999999978E-2</v>
      </c>
    </row>
    <row r="72" spans="1:126" ht="16" x14ac:dyDescent="0.2">
      <c r="A72" s="30">
        <v>69</v>
      </c>
      <c r="B72" s="21">
        <f t="shared" si="9"/>
        <v>2.1023100000000003E-2</v>
      </c>
      <c r="C72" s="22">
        <f t="shared" si="10"/>
        <v>0.97897690000000004</v>
      </c>
      <c r="D72" s="21">
        <v>2.3359000000000001E-2</v>
      </c>
      <c r="E72" s="22">
        <f t="shared" si="11"/>
        <v>0.97664099999999998</v>
      </c>
      <c r="F72" s="23">
        <f t="shared" si="12"/>
        <v>16415.683157286163</v>
      </c>
      <c r="G72" s="23">
        <f t="shared" si="13"/>
        <v>780840.27366497612</v>
      </c>
      <c r="H72" s="23">
        <f t="shared" si="7"/>
        <v>2914.6632402518012</v>
      </c>
      <c r="I72" s="23">
        <f t="shared" si="8"/>
        <v>142107.00711398869</v>
      </c>
      <c r="J72" s="23">
        <f>SUM(H72:$H$113)</f>
        <v>96987.32804956552</v>
      </c>
      <c r="K72" s="23">
        <f>SUM(I72:$I$113)</f>
        <v>1849893.9867745091</v>
      </c>
      <c r="L72" s="23">
        <f>SUM(J72:$J$113)</f>
        <v>1416752.3414315092</v>
      </c>
      <c r="M72" s="31">
        <f>SUM(K72:$K$113)</f>
        <v>17758267.554655544</v>
      </c>
      <c r="N72" s="26">
        <f>SUM(CG$3:CG$113)</f>
        <v>15.344536139640315</v>
      </c>
      <c r="O72" s="27">
        <v>70</v>
      </c>
      <c r="P72" s="32">
        <f>PRODUCT($C$3:C72)</f>
        <v>0.76442459050769052</v>
      </c>
      <c r="Q72" s="11">
        <f>PRODUCT($C$4:C73)</f>
        <v>0.74719355068628945</v>
      </c>
      <c r="R72" s="11">
        <f>PRODUCT($C$5:C74)</f>
        <v>0.72864231848789307</v>
      </c>
      <c r="S72" s="11">
        <f>PRODUCT($C$6:C75)</f>
        <v>0.70880664411430572</v>
      </c>
      <c r="T72" s="11">
        <f>PRODUCT($C$7:C76)</f>
        <v>0.68770315881122634</v>
      </c>
      <c r="U72" s="11">
        <f>PRODUCT($C$8:C77)</f>
        <v>0.66536656640887704</v>
      </c>
      <c r="V72" s="11">
        <f>PRODUCT($C$9:C78)</f>
        <v>0.6418194517375071</v>
      </c>
      <c r="W72" s="11">
        <f>PRODUCT($C$10:C79)</f>
        <v>0.61711404841222883</v>
      </c>
      <c r="X72" s="11">
        <f>PRODUCT($C$11:C80)</f>
        <v>0.59129125988705544</v>
      </c>
      <c r="Y72" s="11">
        <f>PRODUCT($C$12:C81)</f>
        <v>0.56439839614393805</v>
      </c>
      <c r="Z72" s="11">
        <f>PRODUCT($C$13:$C82)</f>
        <v>0.53647917582207116</v>
      </c>
      <c r="AA72" s="11">
        <f>PRODUCT($C$14:$C83)</f>
        <v>0.50759623646371099</v>
      </c>
      <c r="AB72" s="11">
        <f>PRODUCT($C$15:$C84)</f>
        <v>0.47784307150228389</v>
      </c>
      <c r="AC72" s="11">
        <f>PRODUCT($C$16:$C85)</f>
        <v>0.44738254545519907</v>
      </c>
      <c r="AD72" s="11">
        <f>PRODUCT($C$17:$C86)</f>
        <v>0.41637024333073164</v>
      </c>
      <c r="AE72" s="11">
        <f>PRODUCT($C$18:$C87)</f>
        <v>0.38503647932334489</v>
      </c>
      <c r="AF72" s="11">
        <f>PRODUCT($C$19:$C88)</f>
        <v>0.35359309784979343</v>
      </c>
      <c r="AG72" s="11">
        <f>PRODUCT($C$20:$C89)</f>
        <v>0.32225969740097055</v>
      </c>
      <c r="AH72" s="11">
        <f>PRODUCT($C$21:$C90)</f>
        <v>0.29126526155250743</v>
      </c>
      <c r="AI72" s="11">
        <f>PRODUCT($C$22:$C91)</f>
        <v>0.26080236041274762</v>
      </c>
      <c r="AJ72" s="11">
        <f>PRODUCT($C$23:$C92)</f>
        <v>0.23107264534522157</v>
      </c>
      <c r="AK72" s="11">
        <f>PRODUCT($C$24:$C93)</f>
        <v>0.20222974184029976</v>
      </c>
      <c r="AL72" s="11">
        <f>PRODUCT($C$25:$C94)</f>
        <v>0.17445477428565384</v>
      </c>
      <c r="AM72" s="11">
        <f>PRODUCT($C$26:$C95)</f>
        <v>0.14832967788473861</v>
      </c>
      <c r="AN72" s="11">
        <f>PRODUCT($C$27:$C96)</f>
        <v>0.12411151593221835</v>
      </c>
      <c r="AO72" s="11">
        <f>PRODUCT($C$28:$C97)</f>
        <v>0.102018899504634</v>
      </c>
      <c r="AP72" s="11">
        <f>PRODUCT($C$29:$C98)</f>
        <v>8.222036750369173E-2</v>
      </c>
      <c r="AQ72" s="11">
        <f>PRODUCT($C$30:$C99)</f>
        <v>6.4824229587555363E-2</v>
      </c>
      <c r="AR72" s="11">
        <f>PRODUCT($C$31:$C100)</f>
        <v>4.9869904899465009E-2</v>
      </c>
      <c r="AS72" s="11">
        <f>PRODUCT($C$32:$C101)</f>
        <v>3.7326085103916273E-2</v>
      </c>
      <c r="AT72" s="11">
        <f>PRODUCT($C$33:$C102)</f>
        <v>2.7089432431095878E-2</v>
      </c>
      <c r="AU72" s="11">
        <f>PRODUCT($C$34:$C103)</f>
        <v>1.8989301264078894E-2</v>
      </c>
      <c r="AV72" s="11">
        <f>PRODUCT($C$35:$C104)</f>
        <v>1.2798614899165648E-2</v>
      </c>
      <c r="AW72" s="11">
        <f>PRODUCT($C$36:$C105)</f>
        <v>8.2495513994831019E-3</v>
      </c>
      <c r="AX72" s="11">
        <f>PRODUCT($C$37:$C106)</f>
        <v>5.0527451848234196E-3</v>
      </c>
      <c r="AY72" s="11">
        <f>PRODUCT($C$38:$C107)</f>
        <v>2.9180307009722831E-3</v>
      </c>
      <c r="AZ72" s="11">
        <f>PRODUCT($C$39:$C108)</f>
        <v>1.5739282677629197E-3</v>
      </c>
      <c r="BA72" s="11">
        <f>PRODUCT($C$40:$C109)</f>
        <v>7.8350269159178671E-4</v>
      </c>
      <c r="BB72" s="11">
        <f>PRODUCT($C$41:$C110)</f>
        <v>3.5450717036429212E-4</v>
      </c>
      <c r="BC72" s="11">
        <f>PRODUCT($C$42:$C111)</f>
        <v>1.4287494910911731E-4</v>
      </c>
      <c r="BD72" s="11">
        <f>PRODUCT($C$43:$C112)</f>
        <v>4.9878867600936453E-5</v>
      </c>
      <c r="BE72" s="11">
        <f>PRODUCT($C$44:$C113)</f>
        <v>4.9980257551405251E-6</v>
      </c>
      <c r="BF72" s="11">
        <f>PRODUCT($C$45:$C114)</f>
        <v>5.008975877305902E-6</v>
      </c>
      <c r="BG72" s="11">
        <f>PRODUCT($C$46:$C115)</f>
        <v>5.0208874306463683E-6</v>
      </c>
      <c r="BH72" s="11">
        <f>PRODUCT($C$47:$C116)</f>
        <v>5.0339126797051051E-6</v>
      </c>
      <c r="BI72" s="11">
        <f>PRODUCT($C$48:$C117)</f>
        <v>5.0481742768546466E-6</v>
      </c>
      <c r="BJ72" s="11">
        <f>PRODUCT($C$49:$C118)</f>
        <v>5.0637513888771144E-6</v>
      </c>
      <c r="BK72" s="11">
        <f>PRODUCT($C$50:$C119)</f>
        <v>5.0807342511851226E-6</v>
      </c>
      <c r="BL72" s="11">
        <f>PRODUCT($C$51:$C120)</f>
        <v>5.0992429734056951E-6</v>
      </c>
      <c r="BM72" s="11">
        <f>PRODUCT($C$52:$C121)</f>
        <v>5.1194283675159699E-6</v>
      </c>
      <c r="BN72" s="11">
        <f>PRODUCT($C$53:$C122)</f>
        <v>5.1414822414424147E-6</v>
      </c>
      <c r="BO72" s="11">
        <f>PRODUCT($C$54:$C123)</f>
        <v>5.1653585950119995E-6</v>
      </c>
      <c r="BP72" s="11">
        <f>PRODUCT($C$55:$C124)</f>
        <v>5.1911670008735359E-6</v>
      </c>
      <c r="BQ72" s="11">
        <f>PRODUCT($C$56:$C125)</f>
        <v>5.2190634167423668E-6</v>
      </c>
      <c r="BR72" s="11">
        <f>PRODUCT($C$57:$C126)</f>
        <v>5.2490665562713636E-6</v>
      </c>
      <c r="BS72" s="11">
        <f>PRODUCT($C$58:$C127)</f>
        <v>5.2811686681375037E-6</v>
      </c>
      <c r="BT72" s="11">
        <f>PRODUCT($C$59:$C128)</f>
        <v>5.3155608785779892E-6</v>
      </c>
      <c r="BU72" s="11">
        <f>PRODUCT($C$60:$C129)</f>
        <v>5.3526014156343201E-6</v>
      </c>
      <c r="BV72" s="11">
        <f>PRODUCT($C$61:$C130)</f>
        <v>5.392984080428573E-6</v>
      </c>
      <c r="BW72" s="11">
        <f>PRODUCT($C$62:$C131)</f>
        <v>5.4374384018265429E-6</v>
      </c>
      <c r="BX72" s="11">
        <f>PRODUCT($C$63:$C132)</f>
        <v>5.4870191064726289E-6</v>
      </c>
      <c r="BY72" s="11">
        <f>PRODUCT($C$64:$C133)</f>
        <v>5.5415966291945787E-6</v>
      </c>
      <c r="BZ72" s="11">
        <f>PRODUCT($C$65:$C134)</f>
        <v>5.6004687567656972E-6</v>
      </c>
      <c r="CA72" s="11">
        <f>PRODUCT($C$66:$C135)</f>
        <v>5.6646652753987362E-6</v>
      </c>
      <c r="CB72" s="11">
        <f>PRODUCT($C$67:$C136)</f>
        <v>5.7353773158637569E-6</v>
      </c>
      <c r="CC72" s="11">
        <f>PRODUCT($C$68:$C137)</f>
        <v>5.8137637105973658E-6</v>
      </c>
      <c r="CD72" s="11">
        <f>PRODUCT($C$69:$C138)</f>
        <v>5.9008819716743801E-6</v>
      </c>
      <c r="CE72" s="11">
        <f>PRODUCT($C$70:$C139)</f>
        <v>5.997457835711269E-6</v>
      </c>
      <c r="CF72" s="11">
        <f>PRODUCT($C$71:$C140)</f>
        <v>6.1045766739826467E-6</v>
      </c>
      <c r="CG72" s="11">
        <f>PRODUCT($C$72:$C141)</f>
        <v>6.22401426288455E-6</v>
      </c>
      <c r="CH72" s="11">
        <f>PRODUCT($C$73:$C142)</f>
        <v>6.3576722421995339E-6</v>
      </c>
      <c r="CI72" s="11">
        <f>PRODUCT($C$74:$C143)</f>
        <v>6.5073437514196857E-6</v>
      </c>
      <c r="CJ72" s="11">
        <f>PRODUCT($C$75:$C144)</f>
        <v>6.6753277055982986E-6</v>
      </c>
      <c r="CK72" s="11">
        <f>PRODUCT($C$76:$C145)</f>
        <v>6.8638452752362454E-6</v>
      </c>
      <c r="CL72" s="11">
        <f>PRODUCT($C$77:$C146)</f>
        <v>7.0758446570047609E-6</v>
      </c>
      <c r="CM72" s="11">
        <f>PRODUCT($C$78:$C147)</f>
        <v>7.3145748242900084E-6</v>
      </c>
      <c r="CN72" s="11">
        <f>PRODUCT($C$79:$C148)</f>
        <v>7.5840654906206243E-6</v>
      </c>
      <c r="CO72" s="11">
        <f>PRODUCT($C$80:$C149)</f>
        <v>7.8887421222432709E-6</v>
      </c>
      <c r="CP72" s="11">
        <f>PRODUCT($C$81:$C150)</f>
        <v>8.234288265294572E-6</v>
      </c>
      <c r="CQ72" s="11">
        <f>PRODUCT($C$82:$C151)</f>
        <v>8.6276820975939312E-6</v>
      </c>
      <c r="CR72" s="11">
        <f>PRODUCT($C$83:$C152)</f>
        <v>9.0777668560855052E-6</v>
      </c>
      <c r="CS72" s="11">
        <f>PRODUCT($C$84:$C153)</f>
        <v>9.5954185784732677E-6</v>
      </c>
      <c r="CT72" s="11">
        <f>PRODUCT($C$85:$C154)</f>
        <v>1.0194084542588985E-5</v>
      </c>
      <c r="CU72" s="11">
        <f>PRODUCT($C$86:$C155)</f>
        <v>1.0889659356023084E-5</v>
      </c>
      <c r="CV72" s="11">
        <f>PRODUCT($C$87:$C156)</f>
        <v>1.1702812928415968E-5</v>
      </c>
      <c r="CW72" s="11">
        <f>PRODUCT($C$88:$C157)</f>
        <v>1.2658077534063647E-5</v>
      </c>
      <c r="CX72" s="11">
        <f>PRODUCT($C$89:$C158)</f>
        <v>1.3787969959950689E-5</v>
      </c>
      <c r="CY72" s="11">
        <f>PRODUCT($C$90:$C159)</f>
        <v>1.5134775823548738E-5</v>
      </c>
      <c r="CZ72" s="11">
        <f>PRODUCT($C$91:$C160)</f>
        <v>1.6753456231706928E-5</v>
      </c>
      <c r="DA72" s="11">
        <f>PRODUCT($C$92:$C161)</f>
        <v>1.8720175394435894E-5</v>
      </c>
      <c r="DB72" s="11">
        <f>PRODUCT($C$93:$C162)</f>
        <v>2.1140254670417703E-5</v>
      </c>
      <c r="DC72" s="11">
        <f>PRODUCT($C$94:$C163)</f>
        <v>2.4168944915268179E-5</v>
      </c>
      <c r="DD72" s="11">
        <f>PRODUCT($C$95:$C164)</f>
        <v>2.8033058084628931E-5</v>
      </c>
      <c r="DE72" s="11">
        <f>PRODUCT($C$96:$C165)</f>
        <v>3.2990314738494003E-5</v>
      </c>
      <c r="DF72" s="11">
        <f>PRODUCT($C$97:$C166)</f>
        <v>3.9453000239291703E-5</v>
      </c>
      <c r="DG72" s="11">
        <f>PRODUCT($C$98:$C167)</f>
        <v>4.8029650044832439E-5</v>
      </c>
      <c r="DH72" s="11">
        <f>PRODUCT($C$99:$C168)</f>
        <v>5.9639179768216883E-5</v>
      </c>
      <c r="DI72" s="11">
        <f>PRODUCT($C$100:$C169)</f>
        <v>7.5704163466649592E-5</v>
      </c>
      <c r="DJ72" s="11">
        <f>PRODUCT($C$101:$C170)</f>
        <v>9.8487401873043572E-5</v>
      </c>
      <c r="DK72" s="11">
        <f>PRODUCT($C$102:$C171)</f>
        <v>1.3169950041800696E-4</v>
      </c>
      <c r="DL72" s="11">
        <f>PRODUCT($C$103:$C172)</f>
        <v>1.8163135978413629E-4</v>
      </c>
      <c r="DM72" s="11">
        <f>PRODUCT($C$104:$C173)</f>
        <v>2.5935621621224285E-4</v>
      </c>
      <c r="DN72" s="11">
        <f>PRODUCT($C$105:$C174)</f>
        <v>3.8519744956275952E-4</v>
      </c>
      <c r="DO72" s="11">
        <f>PRODUCT($C$106:$C175)</f>
        <v>5.9825846857050299E-4</v>
      </c>
      <c r="DP72" s="11">
        <f>PRODUCT($C$107:$C176)</f>
        <v>9.7791739084463728E-4</v>
      </c>
      <c r="DQ72" s="11">
        <f>PRODUCT($C$108:$C177)</f>
        <v>1.6954787589445141E-3</v>
      </c>
      <c r="DR72" s="11">
        <f>PRODUCT($C$109:$C178)</f>
        <v>3.1477228969299781E-3</v>
      </c>
      <c r="DS72" s="11">
        <f>PRODUCT($C$110:$C179)</f>
        <v>6.33272528104441E-3</v>
      </c>
      <c r="DT72" s="11">
        <f>PRODUCT($C$111:$C180)</f>
        <v>1.4018831343783993E-2</v>
      </c>
      <c r="DU72" s="11">
        <f>PRODUCT($C$112:$C181)</f>
        <v>3.4845219999999989E-2</v>
      </c>
      <c r="DV72" s="11">
        <f>PRODUCT($C$113:$C182)</f>
        <v>9.9999999999999978E-2</v>
      </c>
    </row>
    <row r="73" spans="1:126" ht="16" x14ac:dyDescent="0.2">
      <c r="A73" s="30">
        <v>70</v>
      </c>
      <c r="B73" s="21">
        <f t="shared" si="9"/>
        <v>2.3000400000000001E-2</v>
      </c>
      <c r="C73" s="22">
        <f t="shared" si="10"/>
        <v>0.97699959999999997</v>
      </c>
      <c r="D73" s="21">
        <v>2.5555999999999999E-2</v>
      </c>
      <c r="E73" s="22">
        <f t="shared" si="11"/>
        <v>0.97444399999999998</v>
      </c>
      <c r="F73" s="23">
        <f t="shared" si="12"/>
        <v>17582.071351513074</v>
      </c>
      <c r="G73" s="23">
        <f t="shared" si="13"/>
        <v>764424.59050768998</v>
      </c>
      <c r="H73" s="23">
        <f t="shared" si="7"/>
        <v>3045.6191557632087</v>
      </c>
      <c r="I73" s="23">
        <f t="shared" si="8"/>
        <v>135726.31930998107</v>
      </c>
      <c r="J73" s="23">
        <f>SUM(H73:$H$113)</f>
        <v>94072.664809313719</v>
      </c>
      <c r="K73" s="23">
        <f>SUM(I73:$I$113)</f>
        <v>1707786.9796605201</v>
      </c>
      <c r="L73" s="23">
        <f>SUM(J73:$J$113)</f>
        <v>1319765.0133819436</v>
      </c>
      <c r="M73" s="31">
        <f>SUM(K73:$K$113)</f>
        <v>15908373.567881038</v>
      </c>
      <c r="N73" s="26">
        <f>SUM(CH$3:CH$113)</f>
        <v>14.674059687878922</v>
      </c>
      <c r="O73" s="27">
        <v>71</v>
      </c>
      <c r="P73" s="32">
        <f>PRODUCT($C$3:C73)</f>
        <v>0.74684251915617739</v>
      </c>
      <c r="Q73" s="11">
        <f>PRODUCT($C$4:C74)</f>
        <v>0.72839049970262404</v>
      </c>
      <c r="R73" s="11">
        <f>PRODUCT($C$5:C75)</f>
        <v>0.70862993861792756</v>
      </c>
      <c r="S73" s="11">
        <f>PRODUCT($C$6:C76)</f>
        <v>0.68757008824999699</v>
      </c>
      <c r="T73" s="11">
        <f>PRODUCT($C$7:C77)</f>
        <v>0.66525817819520905</v>
      </c>
      <c r="U73" s="11">
        <f>PRODUCT($C$8:C78)</f>
        <v>0.64172356391141727</v>
      </c>
      <c r="V73" s="11">
        <f>PRODUCT($C$9:C79)</f>
        <v>0.61703129341833662</v>
      </c>
      <c r="W73" s="11">
        <f>PRODUCT($C$10:C80)</f>
        <v>0.5912172893504436</v>
      </c>
      <c r="X73" s="11">
        <f>PRODUCT($C$11:C81)</f>
        <v>0.5643303296973633</v>
      </c>
      <c r="Y73" s="11">
        <f>PRODUCT($C$12:C82)</f>
        <v>0.53641495926472549</v>
      </c>
      <c r="Z73" s="11">
        <f>PRODUCT($C$13:$C83)</f>
        <v>0.50753730454065726</v>
      </c>
      <c r="AA73" s="11">
        <f>PRODUCT($C$14:$C84)</f>
        <v>0.47778673380415393</v>
      </c>
      <c r="AB73" s="11">
        <f>PRODUCT($C$15:$C85)</f>
        <v>0.44732094087868979</v>
      </c>
      <c r="AC73" s="11">
        <f>PRODUCT($C$16:$C86)</f>
        <v>0.4162967956198082</v>
      </c>
      <c r="AD73" s="11">
        <f>PRODUCT($C$17:$C87)</f>
        <v>0.38494811345133995</v>
      </c>
      <c r="AE73" s="11">
        <f>PRODUCT($C$18:$C88)</f>
        <v>0.35348362542669926</v>
      </c>
      <c r="AF73" s="11">
        <f>PRODUCT($C$19:$C89)</f>
        <v>0.32212773205488493</v>
      </c>
      <c r="AG73" s="11">
        <f>PRODUCT($C$20:$C90)</f>
        <v>0.29112370663539278</v>
      </c>
      <c r="AH73" s="11">
        <f>PRODUCT($C$21:$C91)</f>
        <v>0.26066528269211486</v>
      </c>
      <c r="AI73" s="11">
        <f>PRODUCT($C$22:$C92)</f>
        <v>0.23094641035906938</v>
      </c>
      <c r="AJ73" s="11">
        <f>PRODUCT($C$23:$C93)</f>
        <v>0.20211616961728221</v>
      </c>
      <c r="AK73" s="11">
        <f>PRODUCT($C$24:$C94)</f>
        <v>0.17435413132636843</v>
      </c>
      <c r="AL73" s="11">
        <f>PRODUCT($C$25:$C95)</f>
        <v>0.14824050208239437</v>
      </c>
      <c r="AM73" s="11">
        <f>PRODUCT($C$26:$C96)</f>
        <v>0.12403220867353765</v>
      </c>
      <c r="AN73" s="11">
        <f>PRODUCT($C$27:$C97)</f>
        <v>0.10194893494335371</v>
      </c>
      <c r="AO73" s="11">
        <f>PRODUCT($C$28:$C98)</f>
        <v>8.2159614874143333E-2</v>
      </c>
      <c r="AP73" s="11">
        <f>PRODUCT($C$29:$C99)</f>
        <v>6.4772597088688807E-2</v>
      </c>
      <c r="AQ73" s="11">
        <f>PRODUCT($C$30:$C100)</f>
        <v>4.98283433207218E-2</v>
      </c>
      <c r="AR73" s="11">
        <f>PRODUCT($C$31:$C101)</f>
        <v>3.729366739900352E-2</v>
      </c>
      <c r="AS73" s="11">
        <f>PRODUCT($C$32:$C102)</f>
        <v>2.7064856897994389E-2</v>
      </c>
      <c r="AT73" s="11">
        <f>PRODUCT($C$33:$C103)</f>
        <v>1.8971168380301828E-2</v>
      </c>
      <c r="AU73" s="11">
        <f>PRODUCT($C$34:$C104)</f>
        <v>1.278563326407342E-2</v>
      </c>
      <c r="AV73" s="11">
        <f>PRODUCT($C$35:$C105)</f>
        <v>8.2405750626053306E-3</v>
      </c>
      <c r="AW73" s="11">
        <f>PRODUCT($C$36:$C106)</f>
        <v>5.0468107356038388E-3</v>
      </c>
      <c r="AX73" s="11">
        <f>PRODUCT($C$37:$C107)</f>
        <v>2.9143198413298594E-3</v>
      </c>
      <c r="AY73" s="11">
        <f>PRODUCT($C$38:$C108)</f>
        <v>1.5717581354673274E-3</v>
      </c>
      <c r="AZ73" s="11">
        <f>PRODUCT($C$39:$C109)</f>
        <v>7.8233143341812641E-4</v>
      </c>
      <c r="BA73" s="11">
        <f>PRODUCT($C$40:$C110)</f>
        <v>3.5393159252248868E-4</v>
      </c>
      <c r="BB73" s="11">
        <f>PRODUCT($C$41:$C111)</f>
        <v>1.4262433216088495E-4</v>
      </c>
      <c r="BC73" s="11">
        <f>PRODUCT($C$42:$C112)</f>
        <v>4.9785090341959965E-5</v>
      </c>
      <c r="BD73" s="11">
        <f>PRODUCT($C$43:$C113)</f>
        <v>4.9878867600936441E-6</v>
      </c>
      <c r="BE73" s="11">
        <f>PRODUCT($C$44:$C114)</f>
        <v>4.9980257551405251E-6</v>
      </c>
      <c r="BF73" s="11">
        <f>PRODUCT($C$45:$C115)</f>
        <v>5.008975877305902E-6</v>
      </c>
      <c r="BG73" s="11">
        <f>PRODUCT($C$46:$C116)</f>
        <v>5.0208874306463683E-6</v>
      </c>
      <c r="BH73" s="11">
        <f>PRODUCT($C$47:$C117)</f>
        <v>5.0339126797051051E-6</v>
      </c>
      <c r="BI73" s="11">
        <f>PRODUCT($C$48:$C118)</f>
        <v>5.0481742768546466E-6</v>
      </c>
      <c r="BJ73" s="11">
        <f>PRODUCT($C$49:$C119)</f>
        <v>5.0637513888771144E-6</v>
      </c>
      <c r="BK73" s="11">
        <f>PRODUCT($C$50:$C120)</f>
        <v>5.0807342511851226E-6</v>
      </c>
      <c r="BL73" s="11">
        <f>PRODUCT($C$51:$C121)</f>
        <v>5.0992429734056951E-6</v>
      </c>
      <c r="BM73" s="11">
        <f>PRODUCT($C$52:$C122)</f>
        <v>5.1194283675159699E-6</v>
      </c>
      <c r="BN73" s="11">
        <f>PRODUCT($C$53:$C123)</f>
        <v>5.1414822414424147E-6</v>
      </c>
      <c r="BO73" s="11">
        <f>PRODUCT($C$54:$C124)</f>
        <v>5.1653585950119995E-6</v>
      </c>
      <c r="BP73" s="11">
        <f>PRODUCT($C$55:$C125)</f>
        <v>5.1911670008735359E-6</v>
      </c>
      <c r="BQ73" s="11">
        <f>PRODUCT($C$56:$C126)</f>
        <v>5.2190634167423668E-6</v>
      </c>
      <c r="BR73" s="11">
        <f>PRODUCT($C$57:$C127)</f>
        <v>5.2490665562713636E-6</v>
      </c>
      <c r="BS73" s="11">
        <f>PRODUCT($C$58:$C128)</f>
        <v>5.2811686681375037E-6</v>
      </c>
      <c r="BT73" s="11">
        <f>PRODUCT($C$59:$C129)</f>
        <v>5.3155608785779892E-6</v>
      </c>
      <c r="BU73" s="11">
        <f>PRODUCT($C$60:$C130)</f>
        <v>5.3526014156343201E-6</v>
      </c>
      <c r="BV73" s="11">
        <f>PRODUCT($C$61:$C131)</f>
        <v>5.392984080428573E-6</v>
      </c>
      <c r="BW73" s="11">
        <f>PRODUCT($C$62:$C132)</f>
        <v>5.4374384018265429E-6</v>
      </c>
      <c r="BX73" s="11">
        <f>PRODUCT($C$63:$C133)</f>
        <v>5.4870191064726289E-6</v>
      </c>
      <c r="BY73" s="11">
        <f>PRODUCT($C$64:$C134)</f>
        <v>5.5415966291945787E-6</v>
      </c>
      <c r="BZ73" s="11">
        <f>PRODUCT($C$65:$C135)</f>
        <v>5.6004687567656972E-6</v>
      </c>
      <c r="CA73" s="11">
        <f>PRODUCT($C$66:$C136)</f>
        <v>5.6646652753987362E-6</v>
      </c>
      <c r="CB73" s="11">
        <f>PRODUCT($C$67:$C137)</f>
        <v>5.7353773158637569E-6</v>
      </c>
      <c r="CC73" s="11">
        <f>PRODUCT($C$68:$C138)</f>
        <v>5.8137637105973658E-6</v>
      </c>
      <c r="CD73" s="11">
        <f>PRODUCT($C$69:$C139)</f>
        <v>5.9008819716743801E-6</v>
      </c>
      <c r="CE73" s="11">
        <f>PRODUCT($C$70:$C140)</f>
        <v>5.997457835711269E-6</v>
      </c>
      <c r="CF73" s="11">
        <f>PRODUCT($C$71:$C141)</f>
        <v>6.1045766739826467E-6</v>
      </c>
      <c r="CG73" s="11">
        <f>PRODUCT($C$72:$C142)</f>
        <v>6.22401426288455E-6</v>
      </c>
      <c r="CH73" s="11">
        <f>PRODUCT($C$73:$C143)</f>
        <v>6.3576722421995339E-6</v>
      </c>
      <c r="CI73" s="11">
        <f>PRODUCT($C$74:$C144)</f>
        <v>6.5073437514196857E-6</v>
      </c>
      <c r="CJ73" s="11">
        <f>PRODUCT($C$75:$C145)</f>
        <v>6.6753277055982986E-6</v>
      </c>
      <c r="CK73" s="11">
        <f>PRODUCT($C$76:$C146)</f>
        <v>6.8638452752362454E-6</v>
      </c>
      <c r="CL73" s="11">
        <f>PRODUCT($C$77:$C147)</f>
        <v>7.0758446570047609E-6</v>
      </c>
      <c r="CM73" s="11">
        <f>PRODUCT($C$78:$C148)</f>
        <v>7.3145748242900084E-6</v>
      </c>
      <c r="CN73" s="11">
        <f>PRODUCT($C$79:$C149)</f>
        <v>7.5840654906206243E-6</v>
      </c>
      <c r="CO73" s="11">
        <f>PRODUCT($C$80:$C150)</f>
        <v>7.8887421222432709E-6</v>
      </c>
      <c r="CP73" s="11">
        <f>PRODUCT($C$81:$C151)</f>
        <v>8.234288265294572E-6</v>
      </c>
      <c r="CQ73" s="11">
        <f>PRODUCT($C$82:$C152)</f>
        <v>8.6276820975939312E-6</v>
      </c>
      <c r="CR73" s="11">
        <f>PRODUCT($C$83:$C153)</f>
        <v>9.0777668560855052E-6</v>
      </c>
      <c r="CS73" s="11">
        <f>PRODUCT($C$84:$C154)</f>
        <v>9.5954185784732677E-6</v>
      </c>
      <c r="CT73" s="11">
        <f>PRODUCT($C$85:$C155)</f>
        <v>1.0194084542588985E-5</v>
      </c>
      <c r="CU73" s="11">
        <f>PRODUCT($C$86:$C156)</f>
        <v>1.0889659356023084E-5</v>
      </c>
      <c r="CV73" s="11">
        <f>PRODUCT($C$87:$C157)</f>
        <v>1.1702812928415968E-5</v>
      </c>
      <c r="CW73" s="11">
        <f>PRODUCT($C$88:$C158)</f>
        <v>1.2658077534063647E-5</v>
      </c>
      <c r="CX73" s="11">
        <f>PRODUCT($C$89:$C159)</f>
        <v>1.3787969959950689E-5</v>
      </c>
      <c r="CY73" s="11">
        <f>PRODUCT($C$90:$C160)</f>
        <v>1.5134775823548738E-5</v>
      </c>
      <c r="CZ73" s="11">
        <f>PRODUCT($C$91:$C161)</f>
        <v>1.6753456231706928E-5</v>
      </c>
      <c r="DA73" s="11">
        <f>PRODUCT($C$92:$C162)</f>
        <v>1.8720175394435894E-5</v>
      </c>
      <c r="DB73" s="11">
        <f>PRODUCT($C$93:$C163)</f>
        <v>2.1140254670417703E-5</v>
      </c>
      <c r="DC73" s="11">
        <f>PRODUCT($C$94:$C164)</f>
        <v>2.4168944915268179E-5</v>
      </c>
      <c r="DD73" s="11">
        <f>PRODUCT($C$95:$C165)</f>
        <v>2.8033058084628931E-5</v>
      </c>
      <c r="DE73" s="11">
        <f>PRODUCT($C$96:$C166)</f>
        <v>3.2990314738494003E-5</v>
      </c>
      <c r="DF73" s="11">
        <f>PRODUCT($C$97:$C167)</f>
        <v>3.9453000239291703E-5</v>
      </c>
      <c r="DG73" s="11">
        <f>PRODUCT($C$98:$C168)</f>
        <v>4.8029650044832439E-5</v>
      </c>
      <c r="DH73" s="11">
        <f>PRODUCT($C$99:$C169)</f>
        <v>5.9639179768216883E-5</v>
      </c>
      <c r="DI73" s="11">
        <f>PRODUCT($C$100:$C170)</f>
        <v>7.5704163466649592E-5</v>
      </c>
      <c r="DJ73" s="11">
        <f>PRODUCT($C$101:$C171)</f>
        <v>9.8487401873043572E-5</v>
      </c>
      <c r="DK73" s="11">
        <f>PRODUCT($C$102:$C172)</f>
        <v>1.3169950041800696E-4</v>
      </c>
      <c r="DL73" s="11">
        <f>PRODUCT($C$103:$C173)</f>
        <v>1.8163135978413629E-4</v>
      </c>
      <c r="DM73" s="11">
        <f>PRODUCT($C$104:$C174)</f>
        <v>2.5935621621224285E-4</v>
      </c>
      <c r="DN73" s="11">
        <f>PRODUCT($C$105:$C175)</f>
        <v>3.8519744956275952E-4</v>
      </c>
      <c r="DO73" s="11">
        <f>PRODUCT($C$106:$C176)</f>
        <v>5.9825846857050299E-4</v>
      </c>
      <c r="DP73" s="11">
        <f>PRODUCT($C$107:$C177)</f>
        <v>9.7791739084463728E-4</v>
      </c>
      <c r="DQ73" s="11">
        <f>PRODUCT($C$108:$C178)</f>
        <v>1.6954787589445141E-3</v>
      </c>
      <c r="DR73" s="11">
        <f>PRODUCT($C$109:$C179)</f>
        <v>3.1477228969299781E-3</v>
      </c>
      <c r="DS73" s="11">
        <f>PRODUCT($C$110:$C180)</f>
        <v>6.33272528104441E-3</v>
      </c>
      <c r="DT73" s="11">
        <f>PRODUCT($C$111:$C181)</f>
        <v>1.4018831343783993E-2</v>
      </c>
      <c r="DU73" s="11">
        <f>PRODUCT($C$112:$C182)</f>
        <v>3.4845219999999989E-2</v>
      </c>
      <c r="DV73" s="11">
        <f>PRODUCT($C$113:$C183)</f>
        <v>9.9999999999999978E-2</v>
      </c>
    </row>
    <row r="74" spans="1:126" ht="16" x14ac:dyDescent="0.2">
      <c r="A74" s="30">
        <v>71</v>
      </c>
      <c r="B74" s="21">
        <f t="shared" si="9"/>
        <v>2.51649E-2</v>
      </c>
      <c r="C74" s="22">
        <f t="shared" si="10"/>
        <v>0.97483509999999995</v>
      </c>
      <c r="D74" s="21">
        <v>2.7961E-2</v>
      </c>
      <c r="E74" s="22">
        <f t="shared" si="11"/>
        <v>0.97203899999999999</v>
      </c>
      <c r="F74" s="23">
        <f t="shared" si="12"/>
        <v>18794.217310313274</v>
      </c>
      <c r="G74" s="23">
        <f t="shared" si="13"/>
        <v>746842.51915617683</v>
      </c>
      <c r="H74" s="23">
        <f t="shared" si="7"/>
        <v>3176.1860642698921</v>
      </c>
      <c r="I74" s="23">
        <f t="shared" si="8"/>
        <v>129370.30212226709</v>
      </c>
      <c r="J74" s="23">
        <f>SUM(H74:$H$113)</f>
        <v>91027.045653550507</v>
      </c>
      <c r="K74" s="23">
        <f>SUM(I74:$I$113)</f>
        <v>1572060.660350539</v>
      </c>
      <c r="L74" s="23">
        <f>SUM(J74:$J$113)</f>
        <v>1225692.34857263</v>
      </c>
      <c r="M74" s="31">
        <f>SUM(K74:$K$113)</f>
        <v>14200586.58822052</v>
      </c>
      <c r="N74" s="26">
        <f>SUM(CI$3:CI$113)</f>
        <v>14.019521037215519</v>
      </c>
      <c r="O74" s="27">
        <v>72</v>
      </c>
      <c r="P74" s="32">
        <f>PRODUCT($C$3:C74)</f>
        <v>0.72804830184586411</v>
      </c>
      <c r="Q74" s="11">
        <f>PRODUCT($C$4:C75)</f>
        <v>0.70838503611114156</v>
      </c>
      <c r="R74" s="11">
        <f>PRODUCT($C$5:C76)</f>
        <v>0.68739867702699586</v>
      </c>
      <c r="S74" s="11">
        <f>PRODUCT($C$6:C77)</f>
        <v>0.66512945073772889</v>
      </c>
      <c r="T74" s="11">
        <f>PRODUCT($C$7:C78)</f>
        <v>0.64161902714285612</v>
      </c>
      <c r="U74" s="11">
        <f>PRODUCT($C$8:C79)</f>
        <v>0.61693910894309967</v>
      </c>
      <c r="V74" s="11">
        <f>PRODUCT($C$9:C80)</f>
        <v>0.59113800711194153</v>
      </c>
      <c r="W74" s="11">
        <f>PRODUCT($C$10:C81)</f>
        <v>0.56425973197311818</v>
      </c>
      <c r="X74" s="11">
        <f>PRODUCT($C$11:C82)</f>
        <v>0.53635026762063831</v>
      </c>
      <c r="Y74" s="11">
        <f>PRODUCT($C$12:C83)</f>
        <v>0.50747655232530398</v>
      </c>
      <c r="Z74" s="11">
        <f>PRODUCT($C$13:$C84)</f>
        <v>0.47773126276435901</v>
      </c>
      <c r="AA74" s="11">
        <f>PRODUCT($C$14:$C85)</f>
        <v>0.44726820173976034</v>
      </c>
      <c r="AB74" s="11">
        <f>PRODUCT($C$15:$C86)</f>
        <v>0.41623947155105129</v>
      </c>
      <c r="AC74" s="11">
        <f>PRODUCT($C$16:$C87)</f>
        <v>0.38488020860412725</v>
      </c>
      <c r="AD74" s="11">
        <f>PRODUCT($C$17:$C88)</f>
        <v>0.35340250093466358</v>
      </c>
      <c r="AE74" s="11">
        <f>PRODUCT($C$18:$C89)</f>
        <v>0.32202800130904086</v>
      </c>
      <c r="AF74" s="11">
        <f>PRODUCT($C$19:$C90)</f>
        <v>0.29100449147752566</v>
      </c>
      <c r="AG74" s="11">
        <f>PRODUCT($C$20:$C91)</f>
        <v>0.2605385993647264</v>
      </c>
      <c r="AH74" s="11">
        <f>PRODUCT($C$21:$C92)</f>
        <v>0.23082502492578483</v>
      </c>
      <c r="AI74" s="11">
        <f>PRODUCT($C$22:$C93)</f>
        <v>0.20200575355382022</v>
      </c>
      <c r="AJ74" s="11">
        <f>PRODUCT($C$23:$C94)</f>
        <v>0.17425621404621552</v>
      </c>
      <c r="AK74" s="11">
        <f>PRODUCT($C$24:$C95)</f>
        <v>0.14815498213674302</v>
      </c>
      <c r="AL74" s="11">
        <f>PRODUCT($C$25:$C96)</f>
        <v>0.12395764050968316</v>
      </c>
      <c r="AM74" s="11">
        <f>PRODUCT($C$26:$C97)</f>
        <v>0.1018837895739249</v>
      </c>
      <c r="AN74" s="11">
        <f>PRODUCT($C$27:$C98)</f>
        <v>8.2103269810262627E-2</v>
      </c>
      <c r="AO74" s="11">
        <f>PRODUCT($C$28:$C99)</f>
        <v>6.4724736616700043E-2</v>
      </c>
      <c r="AP74" s="11">
        <f>PRODUCT($C$29:$C100)</f>
        <v>4.9788655045266791E-2</v>
      </c>
      <c r="AQ74" s="11">
        <f>PRODUCT($C$30:$C101)</f>
        <v>3.7262586856593193E-2</v>
      </c>
      <c r="AR74" s="11">
        <f>PRODUCT($C$31:$C102)</f>
        <v>2.704135106977848E-2</v>
      </c>
      <c r="AS74" s="11">
        <f>PRODUCT($C$32:$C103)</f>
        <v>1.895395773634722E-2</v>
      </c>
      <c r="AT74" s="11">
        <f>PRODUCT($C$33:$C104)</f>
        <v>1.277342426286956E-2</v>
      </c>
      <c r="AU74" s="11">
        <f>PRODUCT($C$34:$C105)</f>
        <v>8.2322166473193271E-3</v>
      </c>
      <c r="AV74" s="11">
        <f>PRODUCT($C$35:$C106)</f>
        <v>5.0413193008424315E-3</v>
      </c>
      <c r="AW74" s="11">
        <f>PRODUCT($C$36:$C107)</f>
        <v>2.9108969726762144E-3</v>
      </c>
      <c r="AX74" s="11">
        <f>PRODUCT($C$37:$C108)</f>
        <v>1.5697593306464551E-3</v>
      </c>
      <c r="AY74" s="11">
        <f>PRODUCT($C$38:$C109)</f>
        <v>7.8125275483772907E-4</v>
      </c>
      <c r="AZ74" s="11">
        <f>PRODUCT($C$39:$C110)</f>
        <v>3.5340250018482694E-4</v>
      </c>
      <c r="BA74" s="11">
        <f>PRODUCT($C$40:$C111)</f>
        <v>1.4239276729518857E-4</v>
      </c>
      <c r="BB74" s="11">
        <f>PRODUCT($C$41:$C112)</f>
        <v>4.9697762314991109E-5</v>
      </c>
      <c r="BC74" s="11">
        <f>PRODUCT($C$42:$C113)</f>
        <v>4.9785090341959952E-6</v>
      </c>
      <c r="BD74" s="11">
        <f>PRODUCT($C$43:$C114)</f>
        <v>4.9878867600936441E-6</v>
      </c>
      <c r="BE74" s="11">
        <f>PRODUCT($C$44:$C115)</f>
        <v>4.9980257551405251E-6</v>
      </c>
      <c r="BF74" s="11">
        <f>PRODUCT($C$45:$C116)</f>
        <v>5.008975877305902E-6</v>
      </c>
      <c r="BG74" s="11">
        <f>PRODUCT($C$46:$C117)</f>
        <v>5.0208874306463683E-6</v>
      </c>
      <c r="BH74" s="11">
        <f>PRODUCT($C$47:$C118)</f>
        <v>5.0339126797051051E-6</v>
      </c>
      <c r="BI74" s="11">
        <f>PRODUCT($C$48:$C119)</f>
        <v>5.0481742768546466E-6</v>
      </c>
      <c r="BJ74" s="11">
        <f>PRODUCT($C$49:$C120)</f>
        <v>5.0637513888771144E-6</v>
      </c>
      <c r="BK74" s="11">
        <f>PRODUCT($C$50:$C121)</f>
        <v>5.0807342511851226E-6</v>
      </c>
      <c r="BL74" s="11">
        <f>PRODUCT($C$51:$C122)</f>
        <v>5.0992429734056951E-6</v>
      </c>
      <c r="BM74" s="11">
        <f>PRODUCT($C$52:$C123)</f>
        <v>5.1194283675159699E-6</v>
      </c>
      <c r="BN74" s="11">
        <f>PRODUCT($C$53:$C124)</f>
        <v>5.1414822414424147E-6</v>
      </c>
      <c r="BO74" s="11">
        <f>PRODUCT($C$54:$C125)</f>
        <v>5.1653585950119995E-6</v>
      </c>
      <c r="BP74" s="11">
        <f>PRODUCT($C$55:$C126)</f>
        <v>5.1911670008735359E-6</v>
      </c>
      <c r="BQ74" s="11">
        <f>PRODUCT($C$56:$C127)</f>
        <v>5.2190634167423668E-6</v>
      </c>
      <c r="BR74" s="11">
        <f>PRODUCT($C$57:$C128)</f>
        <v>5.2490665562713636E-6</v>
      </c>
      <c r="BS74" s="11">
        <f>PRODUCT($C$58:$C129)</f>
        <v>5.2811686681375037E-6</v>
      </c>
      <c r="BT74" s="11">
        <f>PRODUCT($C$59:$C130)</f>
        <v>5.3155608785779892E-6</v>
      </c>
      <c r="BU74" s="11">
        <f>PRODUCT($C$60:$C131)</f>
        <v>5.3526014156343201E-6</v>
      </c>
      <c r="BV74" s="11">
        <f>PRODUCT($C$61:$C132)</f>
        <v>5.392984080428573E-6</v>
      </c>
      <c r="BW74" s="11">
        <f>PRODUCT($C$62:$C133)</f>
        <v>5.4374384018265429E-6</v>
      </c>
      <c r="BX74" s="11">
        <f>PRODUCT($C$63:$C134)</f>
        <v>5.4870191064726289E-6</v>
      </c>
      <c r="BY74" s="11">
        <f>PRODUCT($C$64:$C135)</f>
        <v>5.5415966291945787E-6</v>
      </c>
      <c r="BZ74" s="11">
        <f>PRODUCT($C$65:$C136)</f>
        <v>5.6004687567656972E-6</v>
      </c>
      <c r="CA74" s="11">
        <f>PRODUCT($C$66:$C137)</f>
        <v>5.6646652753987362E-6</v>
      </c>
      <c r="CB74" s="11">
        <f>PRODUCT($C$67:$C138)</f>
        <v>5.7353773158637569E-6</v>
      </c>
      <c r="CC74" s="11">
        <f>PRODUCT($C$68:$C139)</f>
        <v>5.8137637105973658E-6</v>
      </c>
      <c r="CD74" s="11">
        <f>PRODUCT($C$69:$C140)</f>
        <v>5.9008819716743801E-6</v>
      </c>
      <c r="CE74" s="11">
        <f>PRODUCT($C$70:$C141)</f>
        <v>5.997457835711269E-6</v>
      </c>
      <c r="CF74" s="11">
        <f>PRODUCT($C$71:$C142)</f>
        <v>6.1045766739826467E-6</v>
      </c>
      <c r="CG74" s="11">
        <f>PRODUCT($C$72:$C143)</f>
        <v>6.22401426288455E-6</v>
      </c>
      <c r="CH74" s="11">
        <f>PRODUCT($C$73:$C144)</f>
        <v>6.3576722421995339E-6</v>
      </c>
      <c r="CI74" s="11">
        <f>PRODUCT($C$74:$C145)</f>
        <v>6.5073437514196857E-6</v>
      </c>
      <c r="CJ74" s="11">
        <f>PRODUCT($C$75:$C146)</f>
        <v>6.6753277055982986E-6</v>
      </c>
      <c r="CK74" s="11">
        <f>PRODUCT($C$76:$C147)</f>
        <v>6.8638452752362454E-6</v>
      </c>
      <c r="CL74" s="11">
        <f>PRODUCT($C$77:$C148)</f>
        <v>7.0758446570047609E-6</v>
      </c>
      <c r="CM74" s="11">
        <f>PRODUCT($C$78:$C149)</f>
        <v>7.3145748242900084E-6</v>
      </c>
      <c r="CN74" s="11">
        <f>PRODUCT($C$79:$C150)</f>
        <v>7.5840654906206243E-6</v>
      </c>
      <c r="CO74" s="11">
        <f>PRODUCT($C$80:$C151)</f>
        <v>7.8887421222432709E-6</v>
      </c>
      <c r="CP74" s="11">
        <f>PRODUCT($C$81:$C152)</f>
        <v>8.234288265294572E-6</v>
      </c>
      <c r="CQ74" s="11">
        <f>PRODUCT($C$82:$C153)</f>
        <v>8.6276820975939312E-6</v>
      </c>
      <c r="CR74" s="11">
        <f>PRODUCT($C$83:$C154)</f>
        <v>9.0777668560855052E-6</v>
      </c>
      <c r="CS74" s="11">
        <f>PRODUCT($C$84:$C155)</f>
        <v>9.5954185784732677E-6</v>
      </c>
      <c r="CT74" s="11">
        <f>PRODUCT($C$85:$C156)</f>
        <v>1.0194084542588985E-5</v>
      </c>
      <c r="CU74" s="11">
        <f>PRODUCT($C$86:$C157)</f>
        <v>1.0889659356023084E-5</v>
      </c>
      <c r="CV74" s="11">
        <f>PRODUCT($C$87:$C158)</f>
        <v>1.1702812928415968E-5</v>
      </c>
      <c r="CW74" s="11">
        <f>PRODUCT($C$88:$C159)</f>
        <v>1.2658077534063647E-5</v>
      </c>
      <c r="CX74" s="11">
        <f>PRODUCT($C$89:$C160)</f>
        <v>1.3787969959950689E-5</v>
      </c>
      <c r="CY74" s="11">
        <f>PRODUCT($C$90:$C161)</f>
        <v>1.5134775823548738E-5</v>
      </c>
      <c r="CZ74" s="11">
        <f>PRODUCT($C$91:$C162)</f>
        <v>1.6753456231706928E-5</v>
      </c>
      <c r="DA74" s="11">
        <f>PRODUCT($C$92:$C163)</f>
        <v>1.8720175394435894E-5</v>
      </c>
      <c r="DB74" s="11">
        <f>PRODUCT($C$93:$C164)</f>
        <v>2.1140254670417703E-5</v>
      </c>
      <c r="DC74" s="11">
        <f>PRODUCT($C$94:$C165)</f>
        <v>2.4168944915268179E-5</v>
      </c>
      <c r="DD74" s="11">
        <f>PRODUCT($C$95:$C166)</f>
        <v>2.8033058084628931E-5</v>
      </c>
      <c r="DE74" s="11">
        <f>PRODUCT($C$96:$C167)</f>
        <v>3.2990314738494003E-5</v>
      </c>
      <c r="DF74" s="11">
        <f>PRODUCT($C$97:$C168)</f>
        <v>3.9453000239291703E-5</v>
      </c>
      <c r="DG74" s="11">
        <f>PRODUCT($C$98:$C169)</f>
        <v>4.8029650044832439E-5</v>
      </c>
      <c r="DH74" s="11">
        <f>PRODUCT($C$99:$C170)</f>
        <v>5.9639179768216883E-5</v>
      </c>
      <c r="DI74" s="11">
        <f>PRODUCT($C$100:$C171)</f>
        <v>7.5704163466649592E-5</v>
      </c>
      <c r="DJ74" s="11">
        <f>PRODUCT($C$101:$C172)</f>
        <v>9.8487401873043572E-5</v>
      </c>
      <c r="DK74" s="11">
        <f>PRODUCT($C$102:$C173)</f>
        <v>1.3169950041800696E-4</v>
      </c>
      <c r="DL74" s="11">
        <f>PRODUCT($C$103:$C174)</f>
        <v>1.8163135978413629E-4</v>
      </c>
      <c r="DM74" s="11">
        <f>PRODUCT($C$104:$C175)</f>
        <v>2.5935621621224285E-4</v>
      </c>
      <c r="DN74" s="11">
        <f>PRODUCT($C$105:$C176)</f>
        <v>3.8519744956275952E-4</v>
      </c>
      <c r="DO74" s="11">
        <f>PRODUCT($C$106:$C177)</f>
        <v>5.9825846857050299E-4</v>
      </c>
      <c r="DP74" s="11">
        <f>PRODUCT($C$107:$C178)</f>
        <v>9.7791739084463728E-4</v>
      </c>
      <c r="DQ74" s="11">
        <f>PRODUCT($C$108:$C179)</f>
        <v>1.6954787589445141E-3</v>
      </c>
      <c r="DR74" s="11">
        <f>PRODUCT($C$109:$C180)</f>
        <v>3.1477228969299781E-3</v>
      </c>
      <c r="DS74" s="11">
        <f>PRODUCT($C$110:$C181)</f>
        <v>6.33272528104441E-3</v>
      </c>
      <c r="DT74" s="11">
        <f>PRODUCT($C$111:$C182)</f>
        <v>1.4018831343783993E-2</v>
      </c>
      <c r="DU74" s="11">
        <f>PRODUCT($C$112:$C183)</f>
        <v>3.4845219999999989E-2</v>
      </c>
      <c r="DV74" s="11">
        <f>PRODUCT($C$113:$C184)</f>
        <v>9.9999999999999978E-2</v>
      </c>
    </row>
    <row r="75" spans="1:126" ht="16" x14ac:dyDescent="0.2">
      <c r="A75" s="30">
        <v>72</v>
      </c>
      <c r="B75" s="21">
        <f t="shared" si="9"/>
        <v>2.7465299999999998E-2</v>
      </c>
      <c r="C75" s="22">
        <f t="shared" si="10"/>
        <v>0.97253469999999997</v>
      </c>
      <c r="D75" s="21">
        <v>3.0516999999999999E-2</v>
      </c>
      <c r="E75" s="22">
        <f t="shared" si="11"/>
        <v>0.96948299999999998</v>
      </c>
      <c r="F75" s="23">
        <f t="shared" si="12"/>
        <v>19996.065024687196</v>
      </c>
      <c r="G75" s="23">
        <f t="shared" si="13"/>
        <v>728048.30184586358</v>
      </c>
      <c r="H75" s="23">
        <f t="shared" si="7"/>
        <v>3296.8741303414031</v>
      </c>
      <c r="I75" s="23">
        <f t="shared" si="8"/>
        <v>123038.7428355029</v>
      </c>
      <c r="J75" s="23">
        <f>SUM(H75:$H$113)</f>
        <v>87850.859589280619</v>
      </c>
      <c r="K75" s="23">
        <f>SUM(I75:$I$113)</f>
        <v>1442690.3582282721</v>
      </c>
      <c r="L75" s="23">
        <f>SUM(J75:$J$113)</f>
        <v>1134665.3029190793</v>
      </c>
      <c r="M75" s="31">
        <f>SUM(K75:$K$113)</f>
        <v>12628525.927869977</v>
      </c>
      <c r="N75" s="26">
        <f>SUM(CJ$3:CJ$113)</f>
        <v>13.381434916078883</v>
      </c>
      <c r="O75" s="27">
        <v>73</v>
      </c>
      <c r="P75" s="32">
        <f>PRODUCT($C$3:C75)</f>
        <v>0.70805223682117691</v>
      </c>
      <c r="Q75" s="11">
        <f>PRODUCT($C$4:C76)</f>
        <v>0.68716111204421559</v>
      </c>
      <c r="R75" s="11">
        <f>PRODUCT($C$5:C77)</f>
        <v>0.66496363396565961</v>
      </c>
      <c r="S75" s="11">
        <f>PRODUCT($C$6:C78)</f>
        <v>0.64149487386110449</v>
      </c>
      <c r="T75" s="11">
        <f>PRODUCT($C$7:C79)</f>
        <v>0.61683860956225289</v>
      </c>
      <c r="U75" s="11">
        <f>PRODUCT($C$8:C80)</f>
        <v>0.59104969109367878</v>
      </c>
      <c r="V75" s="11">
        <f>PRODUCT($C$9:C81)</f>
        <v>0.56418406474306049</v>
      </c>
      <c r="W75" s="11">
        <f>PRODUCT($C$10:C82)</f>
        <v>0.53628317020215899</v>
      </c>
      <c r="X75" s="11">
        <f>PRODUCT($C$11:C83)</f>
        <v>0.50741535065309362</v>
      </c>
      <c r="Y75" s="11">
        <f>PRODUCT($C$12:C84)</f>
        <v>0.47767407833220632</v>
      </c>
      <c r="Z75" s="11">
        <f>PRODUCT($C$13:$C85)</f>
        <v>0.44721627390153812</v>
      </c>
      <c r="AA75" s="11">
        <f>PRODUCT($C$14:$C86)</f>
        <v>0.41619039691735554</v>
      </c>
      <c r="AB75" s="11">
        <f>PRODUCT($C$15:$C87)</f>
        <v>0.38482721059940239</v>
      </c>
      <c r="AC75" s="11">
        <f>PRODUCT($C$16:$C88)</f>
        <v>0.35334016073349883</v>
      </c>
      <c r="AD75" s="11">
        <f>PRODUCT($C$17:$C89)</f>
        <v>0.32195409588274021</v>
      </c>
      <c r="AE75" s="11">
        <f>PRODUCT($C$18:$C90)</f>
        <v>0.29091439648696432</v>
      </c>
      <c r="AF75" s="11">
        <f>PRODUCT($C$19:$C91)</f>
        <v>0.26043190880828659</v>
      </c>
      <c r="AG75" s="11">
        <f>PRODUCT($C$20:$C92)</f>
        <v>0.23071284396367081</v>
      </c>
      <c r="AH75" s="11">
        <f>PRODUCT($C$21:$C93)</f>
        <v>0.20189957932975247</v>
      </c>
      <c r="AI75" s="11">
        <f>PRODUCT($C$22:$C94)</f>
        <v>0.174161017876482</v>
      </c>
      <c r="AJ75" s="11">
        <f>PRODUCT($C$23:$C95)</f>
        <v>0.14807177829877499</v>
      </c>
      <c r="AK75" s="11">
        <f>PRODUCT($C$24:$C96)</f>
        <v>0.12388612934687313</v>
      </c>
      <c r="AL75" s="11">
        <f>PRODUCT($C$25:$C97)</f>
        <v>0.10182253703963308</v>
      </c>
      <c r="AM75" s="11">
        <f>PRODUCT($C$26:$C98)</f>
        <v>8.2050805820853862E-2</v>
      </c>
      <c r="AN75" s="11">
        <f>PRODUCT($C$27:$C99)</f>
        <v>6.4680348392328293E-2</v>
      </c>
      <c r="AO75" s="11">
        <f>PRODUCT($C$28:$C100)</f>
        <v>4.9751866208053892E-2</v>
      </c>
      <c r="AP75" s="11">
        <f>PRODUCT($C$29:$C101)</f>
        <v>3.7232907206161875E-2</v>
      </c>
      <c r="AQ75" s="11">
        <f>PRODUCT($C$30:$C102)</f>
        <v>2.7018814807796929E-2</v>
      </c>
      <c r="AR75" s="11">
        <f>PRODUCT($C$31:$C103)</f>
        <v>1.8937496224053201E-2</v>
      </c>
      <c r="AS75" s="11">
        <f>PRODUCT($C$32:$C104)</f>
        <v>1.2761836212378285E-2</v>
      </c>
      <c r="AT75" s="11">
        <f>PRODUCT($C$33:$C105)</f>
        <v>8.2243557036428046E-3</v>
      </c>
      <c r="AU75" s="11">
        <f>PRODUCT($C$34:$C106)</f>
        <v>5.0362058906755856E-3</v>
      </c>
      <c r="AV75" s="11">
        <f>PRODUCT($C$35:$C107)</f>
        <v>2.9077296256802472E-3</v>
      </c>
      <c r="AW75" s="11">
        <f>PRODUCT($C$36:$C108)</f>
        <v>1.5679156483126091E-3</v>
      </c>
      <c r="AX75" s="11">
        <f>PRODUCT($C$37:$C109)</f>
        <v>7.8025923570940268E-4</v>
      </c>
      <c r="AY75" s="11">
        <f>PRODUCT($C$38:$C110)</f>
        <v>3.5291522881757191E-4</v>
      </c>
      <c r="AZ75" s="11">
        <f>PRODUCT($C$39:$C111)</f>
        <v>1.4217990434735902E-4</v>
      </c>
      <c r="BA75" s="11">
        <f>PRODUCT($C$40:$C112)</f>
        <v>4.9617073028096506E-5</v>
      </c>
      <c r="BB75" s="11">
        <f>PRODUCT($C$41:$C113)</f>
        <v>4.96977623149911E-6</v>
      </c>
      <c r="BC75" s="11">
        <f>PRODUCT($C$42:$C114)</f>
        <v>4.9785090341959952E-6</v>
      </c>
      <c r="BD75" s="11">
        <f>PRODUCT($C$43:$C115)</f>
        <v>4.9878867600936441E-6</v>
      </c>
      <c r="BE75" s="11">
        <f>PRODUCT($C$44:$C116)</f>
        <v>4.9980257551405251E-6</v>
      </c>
      <c r="BF75" s="11">
        <f>PRODUCT($C$45:$C117)</f>
        <v>5.008975877305902E-6</v>
      </c>
      <c r="BG75" s="11">
        <f>PRODUCT($C$46:$C118)</f>
        <v>5.0208874306463683E-6</v>
      </c>
      <c r="BH75" s="11">
        <f>PRODUCT($C$47:$C119)</f>
        <v>5.0339126797051051E-6</v>
      </c>
      <c r="BI75" s="11">
        <f>PRODUCT($C$48:$C120)</f>
        <v>5.0481742768546466E-6</v>
      </c>
      <c r="BJ75" s="11">
        <f>PRODUCT($C$49:$C121)</f>
        <v>5.0637513888771144E-6</v>
      </c>
      <c r="BK75" s="11">
        <f>PRODUCT($C$50:$C122)</f>
        <v>5.0807342511851226E-6</v>
      </c>
      <c r="BL75" s="11">
        <f>PRODUCT($C$51:$C123)</f>
        <v>5.0992429734056951E-6</v>
      </c>
      <c r="BM75" s="11">
        <f>PRODUCT($C$52:$C124)</f>
        <v>5.1194283675159699E-6</v>
      </c>
      <c r="BN75" s="11">
        <f>PRODUCT($C$53:$C125)</f>
        <v>5.1414822414424147E-6</v>
      </c>
      <c r="BO75" s="11">
        <f>PRODUCT($C$54:$C126)</f>
        <v>5.1653585950119995E-6</v>
      </c>
      <c r="BP75" s="11">
        <f>PRODUCT($C$55:$C127)</f>
        <v>5.1911670008735359E-6</v>
      </c>
      <c r="BQ75" s="11">
        <f>PRODUCT($C$56:$C128)</f>
        <v>5.2190634167423668E-6</v>
      </c>
      <c r="BR75" s="11">
        <f>PRODUCT($C$57:$C129)</f>
        <v>5.2490665562713636E-6</v>
      </c>
      <c r="BS75" s="11">
        <f>PRODUCT($C$58:$C130)</f>
        <v>5.2811686681375037E-6</v>
      </c>
      <c r="BT75" s="11">
        <f>PRODUCT($C$59:$C131)</f>
        <v>5.3155608785779892E-6</v>
      </c>
      <c r="BU75" s="11">
        <f>PRODUCT($C$60:$C132)</f>
        <v>5.3526014156343201E-6</v>
      </c>
      <c r="BV75" s="11">
        <f>PRODUCT($C$61:$C133)</f>
        <v>5.392984080428573E-6</v>
      </c>
      <c r="BW75" s="11">
        <f>PRODUCT($C$62:$C134)</f>
        <v>5.4374384018265429E-6</v>
      </c>
      <c r="BX75" s="11">
        <f>PRODUCT($C$63:$C135)</f>
        <v>5.4870191064726289E-6</v>
      </c>
      <c r="BY75" s="11">
        <f>PRODUCT($C$64:$C136)</f>
        <v>5.5415966291945787E-6</v>
      </c>
      <c r="BZ75" s="11">
        <f>PRODUCT($C$65:$C137)</f>
        <v>5.6004687567656972E-6</v>
      </c>
      <c r="CA75" s="11">
        <f>PRODUCT($C$66:$C138)</f>
        <v>5.6646652753987362E-6</v>
      </c>
      <c r="CB75" s="11">
        <f>PRODUCT($C$67:$C139)</f>
        <v>5.7353773158637569E-6</v>
      </c>
      <c r="CC75" s="11">
        <f>PRODUCT($C$68:$C140)</f>
        <v>5.8137637105973658E-6</v>
      </c>
      <c r="CD75" s="11">
        <f>PRODUCT($C$69:$C141)</f>
        <v>5.9008819716743801E-6</v>
      </c>
      <c r="CE75" s="11">
        <f>PRODUCT($C$70:$C142)</f>
        <v>5.997457835711269E-6</v>
      </c>
      <c r="CF75" s="11">
        <f>PRODUCT($C$71:$C143)</f>
        <v>6.1045766739826467E-6</v>
      </c>
      <c r="CG75" s="11">
        <f>PRODUCT($C$72:$C144)</f>
        <v>6.22401426288455E-6</v>
      </c>
      <c r="CH75" s="11">
        <f>PRODUCT($C$73:$C145)</f>
        <v>6.3576722421995339E-6</v>
      </c>
      <c r="CI75" s="11">
        <f>PRODUCT($C$74:$C146)</f>
        <v>6.5073437514196857E-6</v>
      </c>
      <c r="CJ75" s="11">
        <f>PRODUCT($C$75:$C147)</f>
        <v>6.6753277055982986E-6</v>
      </c>
      <c r="CK75" s="11">
        <f>PRODUCT($C$76:$C148)</f>
        <v>6.8638452752362454E-6</v>
      </c>
      <c r="CL75" s="11">
        <f>PRODUCT($C$77:$C149)</f>
        <v>7.0758446570047609E-6</v>
      </c>
      <c r="CM75" s="11">
        <f>PRODUCT($C$78:$C150)</f>
        <v>7.3145748242900084E-6</v>
      </c>
      <c r="CN75" s="11">
        <f>PRODUCT($C$79:$C151)</f>
        <v>7.5840654906206243E-6</v>
      </c>
      <c r="CO75" s="11">
        <f>PRODUCT($C$80:$C152)</f>
        <v>7.8887421222432709E-6</v>
      </c>
      <c r="CP75" s="11">
        <f>PRODUCT($C$81:$C153)</f>
        <v>8.234288265294572E-6</v>
      </c>
      <c r="CQ75" s="11">
        <f>PRODUCT($C$82:$C154)</f>
        <v>8.6276820975939312E-6</v>
      </c>
      <c r="CR75" s="11">
        <f>PRODUCT($C$83:$C155)</f>
        <v>9.0777668560855052E-6</v>
      </c>
      <c r="CS75" s="11">
        <f>PRODUCT($C$84:$C156)</f>
        <v>9.5954185784732677E-6</v>
      </c>
      <c r="CT75" s="11">
        <f>PRODUCT($C$85:$C157)</f>
        <v>1.0194084542588985E-5</v>
      </c>
      <c r="CU75" s="11">
        <f>PRODUCT($C$86:$C158)</f>
        <v>1.0889659356023084E-5</v>
      </c>
      <c r="CV75" s="11">
        <f>PRODUCT($C$87:$C159)</f>
        <v>1.1702812928415968E-5</v>
      </c>
      <c r="CW75" s="11">
        <f>PRODUCT($C$88:$C160)</f>
        <v>1.2658077534063647E-5</v>
      </c>
      <c r="CX75" s="11">
        <f>PRODUCT($C$89:$C161)</f>
        <v>1.3787969959950689E-5</v>
      </c>
      <c r="CY75" s="11">
        <f>PRODUCT($C$90:$C162)</f>
        <v>1.5134775823548738E-5</v>
      </c>
      <c r="CZ75" s="11">
        <f>PRODUCT($C$91:$C163)</f>
        <v>1.6753456231706928E-5</v>
      </c>
      <c r="DA75" s="11">
        <f>PRODUCT($C$92:$C164)</f>
        <v>1.8720175394435894E-5</v>
      </c>
      <c r="DB75" s="11">
        <f>PRODUCT($C$93:$C165)</f>
        <v>2.1140254670417703E-5</v>
      </c>
      <c r="DC75" s="11">
        <f>PRODUCT($C$94:$C166)</f>
        <v>2.4168944915268179E-5</v>
      </c>
      <c r="DD75" s="11">
        <f>PRODUCT($C$95:$C167)</f>
        <v>2.8033058084628931E-5</v>
      </c>
      <c r="DE75" s="11">
        <f>PRODUCT($C$96:$C168)</f>
        <v>3.2990314738494003E-5</v>
      </c>
      <c r="DF75" s="11">
        <f>PRODUCT($C$97:$C169)</f>
        <v>3.9453000239291703E-5</v>
      </c>
      <c r="DG75" s="11">
        <f>PRODUCT($C$98:$C170)</f>
        <v>4.8029650044832439E-5</v>
      </c>
      <c r="DH75" s="11">
        <f>PRODUCT($C$99:$C171)</f>
        <v>5.9639179768216883E-5</v>
      </c>
      <c r="DI75" s="11">
        <f>PRODUCT($C$100:$C172)</f>
        <v>7.5704163466649592E-5</v>
      </c>
      <c r="DJ75" s="11">
        <f>PRODUCT($C$101:$C173)</f>
        <v>9.8487401873043572E-5</v>
      </c>
      <c r="DK75" s="11">
        <f>PRODUCT($C$102:$C174)</f>
        <v>1.3169950041800696E-4</v>
      </c>
      <c r="DL75" s="11">
        <f>PRODUCT($C$103:$C175)</f>
        <v>1.8163135978413629E-4</v>
      </c>
      <c r="DM75" s="11">
        <f>PRODUCT($C$104:$C176)</f>
        <v>2.5935621621224285E-4</v>
      </c>
      <c r="DN75" s="11">
        <f>PRODUCT($C$105:$C177)</f>
        <v>3.8519744956275952E-4</v>
      </c>
      <c r="DO75" s="11">
        <f>PRODUCT($C$106:$C178)</f>
        <v>5.9825846857050299E-4</v>
      </c>
      <c r="DP75" s="11">
        <f>PRODUCT($C$107:$C179)</f>
        <v>9.7791739084463728E-4</v>
      </c>
      <c r="DQ75" s="11">
        <f>PRODUCT($C$108:$C180)</f>
        <v>1.6954787589445141E-3</v>
      </c>
      <c r="DR75" s="11">
        <f>PRODUCT($C$109:$C181)</f>
        <v>3.1477228969299781E-3</v>
      </c>
      <c r="DS75" s="11">
        <f>PRODUCT($C$110:$C182)</f>
        <v>6.33272528104441E-3</v>
      </c>
      <c r="DT75" s="11">
        <f>PRODUCT($C$111:$C183)</f>
        <v>1.4018831343783993E-2</v>
      </c>
      <c r="DU75" s="11">
        <f>PRODUCT($C$112:$C184)</f>
        <v>3.4845219999999989E-2</v>
      </c>
      <c r="DV75" s="11">
        <f>PRODUCT($C$113:$C185)</f>
        <v>9.9999999999999978E-2</v>
      </c>
    </row>
    <row r="76" spans="1:126" ht="16" x14ac:dyDescent="0.2">
      <c r="A76" s="30">
        <v>73</v>
      </c>
      <c r="B76" s="21">
        <f t="shared" si="9"/>
        <v>2.9961000000000002E-2</v>
      </c>
      <c r="C76" s="22">
        <f t="shared" si="10"/>
        <v>0.97003899999999998</v>
      </c>
      <c r="D76" s="21">
        <v>3.329E-2</v>
      </c>
      <c r="E76" s="22">
        <f t="shared" si="11"/>
        <v>0.96670999999999996</v>
      </c>
      <c r="F76" s="23">
        <f t="shared" si="12"/>
        <v>21213.953067399267</v>
      </c>
      <c r="G76" s="23">
        <f t="shared" si="13"/>
        <v>708052.23682117637</v>
      </c>
      <c r="H76" s="23">
        <f t="shared" si="7"/>
        <v>3412.3656748410376</v>
      </c>
      <c r="I76" s="23">
        <f t="shared" si="8"/>
        <v>116740.92375795414</v>
      </c>
      <c r="J76" s="23">
        <f>SUM(H76:$H$113)</f>
        <v>84553.985458939205</v>
      </c>
      <c r="K76" s="23">
        <f>SUM(I76:$I$113)</f>
        <v>1319651.615392769</v>
      </c>
      <c r="L76" s="23">
        <f>SUM(J76:$J$113)</f>
        <v>1046814.4433297986</v>
      </c>
      <c r="M76" s="31">
        <f>SUM(K76:$K$113)</f>
        <v>11185835.569641707</v>
      </c>
      <c r="N76" s="26">
        <f>SUM(CK$3:CK$113)</f>
        <v>12.759346161537049</v>
      </c>
      <c r="O76" s="27">
        <v>74</v>
      </c>
      <c r="P76" s="32">
        <f>PRODUCT($C$3:C76)</f>
        <v>0.68683828375377765</v>
      </c>
      <c r="Q76" s="11">
        <f>PRODUCT($C$4:C77)</f>
        <v>0.66473382253376123</v>
      </c>
      <c r="R76" s="11">
        <f>PRODUCT($C$5:C78)</f>
        <v>0.64133494918905065</v>
      </c>
      <c r="S76" s="11">
        <f>PRODUCT($C$6:C79)</f>
        <v>0.61671925129130312</v>
      </c>
      <c r="T76" s="11">
        <f>PRODUCT($C$7:C80)</f>
        <v>0.59095340909899963</v>
      </c>
      <c r="U76" s="11">
        <f>PRODUCT($C$8:C81)</f>
        <v>0.56409977564378766</v>
      </c>
      <c r="V76" s="11">
        <f>PRODUCT($C$9:C82)</f>
        <v>0.53621125462903485</v>
      </c>
      <c r="W76" s="11">
        <f>PRODUCT($C$10:C83)</f>
        <v>0.50735187299272699</v>
      </c>
      <c r="X76" s="11">
        <f>PRODUCT($C$11:C84)</f>
        <v>0.47761647083835956</v>
      </c>
      <c r="Y76" s="11">
        <f>PRODUCT($C$12:C85)</f>
        <v>0.44716274211355228</v>
      </c>
      <c r="Z76" s="11">
        <f>PRODUCT($C$13:$C86)</f>
        <v>0.4161420772122732</v>
      </c>
      <c r="AA76" s="11">
        <f>PRODUCT($C$14:$C87)</f>
        <v>0.38478183947127281</v>
      </c>
      <c r="AB76" s="11">
        <f>PRODUCT($C$15:$C88)</f>
        <v>0.35329150579336577</v>
      </c>
      <c r="AC76" s="11">
        <f>PRODUCT($C$16:$C89)</f>
        <v>0.32189730318022658</v>
      </c>
      <c r="AD76" s="11">
        <f>PRODUCT($C$17:$C90)</f>
        <v>0.29084763163297039</v>
      </c>
      <c r="AE76" s="11">
        <f>PRODUCT($C$18:$C91)</f>
        <v>0.26035127908931965</v>
      </c>
      <c r="AF76" s="11">
        <f>PRODUCT($C$19:$C92)</f>
        <v>0.23061836705406771</v>
      </c>
      <c r="AG76" s="11">
        <f>PRODUCT($C$20:$C93)</f>
        <v>0.20180145613419814</v>
      </c>
      <c r="AH76" s="11">
        <f>PRODUCT($C$21:$C94)</f>
        <v>0.17406947884548626</v>
      </c>
      <c r="AI76" s="11">
        <f>PRODUCT($C$22:$C95)</f>
        <v>0.14799088668629032</v>
      </c>
      <c r="AJ76" s="11">
        <f>PRODUCT($C$23:$C96)</f>
        <v>0.12381655489663189</v>
      </c>
      <c r="AK76" s="11">
        <f>PRODUCT($C$24:$C97)</f>
        <v>0.10176379561801492</v>
      </c>
      <c r="AL76" s="11">
        <f>PRODUCT($C$25:$C98)</f>
        <v>8.2001476876394391E-2</v>
      </c>
      <c r="AM76" s="11">
        <f>PRODUCT($C$26:$C99)</f>
        <v>6.4639017649705588E-2</v>
      </c>
      <c r="AN76" s="11">
        <f>PRODUCT($C$27:$C100)</f>
        <v>4.9717746378208402E-2</v>
      </c>
      <c r="AO76" s="11">
        <f>PRODUCT($C$28:$C101)</f>
        <v>3.7205395811027275E-2</v>
      </c>
      <c r="AP76" s="11">
        <f>PRODUCT($C$29:$C102)</f>
        <v>2.6997294321802489E-2</v>
      </c>
      <c r="AQ76" s="11">
        <f>PRODUCT($C$30:$C103)</f>
        <v>1.8921713714700077E-2</v>
      </c>
      <c r="AR76" s="11">
        <f>PRODUCT($C$31:$C104)</f>
        <v>1.2750752557627833E-2</v>
      </c>
      <c r="AS76" s="11">
        <f>PRODUCT($C$32:$C105)</f>
        <v>8.2168945681484595E-3</v>
      </c>
      <c r="AT76" s="11">
        <f>PRODUCT($C$33:$C106)</f>
        <v>5.031396817670581E-3</v>
      </c>
      <c r="AU76" s="11">
        <f>PRODUCT($C$34:$C107)</f>
        <v>2.9047803155209189E-3</v>
      </c>
      <c r="AV76" s="11">
        <f>PRODUCT($C$35:$C108)</f>
        <v>1.5662095992956811E-3</v>
      </c>
      <c r="AW76" s="11">
        <f>PRODUCT($C$36:$C109)</f>
        <v>7.7934282123706114E-4</v>
      </c>
      <c r="AX76" s="11">
        <f>PRODUCT($C$37:$C110)</f>
        <v>3.524664265210849E-4</v>
      </c>
      <c r="AY76" s="11">
        <f>PRODUCT($C$38:$C111)</f>
        <v>1.4198386669524483E-4</v>
      </c>
      <c r="AZ76" s="11">
        <f>PRODUCT($C$39:$C112)</f>
        <v>4.9542900465626814E-5</v>
      </c>
      <c r="BA76" s="11">
        <f>PRODUCT($C$40:$C113)</f>
        <v>4.961707302809649E-6</v>
      </c>
      <c r="BB76" s="11">
        <f>PRODUCT($C$41:$C114)</f>
        <v>4.96977623149911E-6</v>
      </c>
      <c r="BC76" s="11">
        <f>PRODUCT($C$42:$C115)</f>
        <v>4.9785090341959952E-6</v>
      </c>
      <c r="BD76" s="11">
        <f>PRODUCT($C$43:$C116)</f>
        <v>4.9878867600936441E-6</v>
      </c>
      <c r="BE76" s="11">
        <f>PRODUCT($C$44:$C117)</f>
        <v>4.9980257551405251E-6</v>
      </c>
      <c r="BF76" s="11">
        <f>PRODUCT($C$45:$C118)</f>
        <v>5.008975877305902E-6</v>
      </c>
      <c r="BG76" s="11">
        <f>PRODUCT($C$46:$C119)</f>
        <v>5.0208874306463683E-6</v>
      </c>
      <c r="BH76" s="11">
        <f>PRODUCT($C$47:$C120)</f>
        <v>5.0339126797051051E-6</v>
      </c>
      <c r="BI76" s="11">
        <f>PRODUCT($C$48:$C121)</f>
        <v>5.0481742768546466E-6</v>
      </c>
      <c r="BJ76" s="11">
        <f>PRODUCT($C$49:$C122)</f>
        <v>5.0637513888771144E-6</v>
      </c>
      <c r="BK76" s="11">
        <f>PRODUCT($C$50:$C123)</f>
        <v>5.0807342511851226E-6</v>
      </c>
      <c r="BL76" s="11">
        <f>PRODUCT($C$51:$C124)</f>
        <v>5.0992429734056951E-6</v>
      </c>
      <c r="BM76" s="11">
        <f>PRODUCT($C$52:$C125)</f>
        <v>5.1194283675159699E-6</v>
      </c>
      <c r="BN76" s="11">
        <f>PRODUCT($C$53:$C126)</f>
        <v>5.1414822414424147E-6</v>
      </c>
      <c r="BO76" s="11">
        <f>PRODUCT($C$54:$C127)</f>
        <v>5.1653585950119995E-6</v>
      </c>
      <c r="BP76" s="11">
        <f>PRODUCT($C$55:$C128)</f>
        <v>5.1911670008735359E-6</v>
      </c>
      <c r="BQ76" s="11">
        <f>PRODUCT($C$56:$C129)</f>
        <v>5.2190634167423668E-6</v>
      </c>
      <c r="BR76" s="11">
        <f>PRODUCT($C$57:$C130)</f>
        <v>5.2490665562713636E-6</v>
      </c>
      <c r="BS76" s="11">
        <f>PRODUCT($C$58:$C131)</f>
        <v>5.2811686681375037E-6</v>
      </c>
      <c r="BT76" s="11">
        <f>PRODUCT($C$59:$C132)</f>
        <v>5.3155608785779892E-6</v>
      </c>
      <c r="BU76" s="11">
        <f>PRODUCT($C$60:$C133)</f>
        <v>5.3526014156343201E-6</v>
      </c>
      <c r="BV76" s="11">
        <f>PRODUCT($C$61:$C134)</f>
        <v>5.392984080428573E-6</v>
      </c>
      <c r="BW76" s="11">
        <f>PRODUCT($C$62:$C135)</f>
        <v>5.4374384018265429E-6</v>
      </c>
      <c r="BX76" s="11">
        <f>PRODUCT($C$63:$C136)</f>
        <v>5.4870191064726289E-6</v>
      </c>
      <c r="BY76" s="11">
        <f>PRODUCT($C$64:$C137)</f>
        <v>5.5415966291945787E-6</v>
      </c>
      <c r="BZ76" s="11">
        <f>PRODUCT($C$65:$C138)</f>
        <v>5.6004687567656972E-6</v>
      </c>
      <c r="CA76" s="11">
        <f>PRODUCT($C$66:$C139)</f>
        <v>5.6646652753987362E-6</v>
      </c>
      <c r="CB76" s="11">
        <f>PRODUCT($C$67:$C140)</f>
        <v>5.7353773158637569E-6</v>
      </c>
      <c r="CC76" s="11">
        <f>PRODUCT($C$68:$C141)</f>
        <v>5.8137637105973658E-6</v>
      </c>
      <c r="CD76" s="11">
        <f>PRODUCT($C$69:$C142)</f>
        <v>5.9008819716743801E-6</v>
      </c>
      <c r="CE76" s="11">
        <f>PRODUCT($C$70:$C143)</f>
        <v>5.997457835711269E-6</v>
      </c>
      <c r="CF76" s="11">
        <f>PRODUCT($C$71:$C144)</f>
        <v>6.1045766739826467E-6</v>
      </c>
      <c r="CG76" s="11">
        <f>PRODUCT($C$72:$C145)</f>
        <v>6.22401426288455E-6</v>
      </c>
      <c r="CH76" s="11">
        <f>PRODUCT($C$73:$C146)</f>
        <v>6.3576722421995339E-6</v>
      </c>
      <c r="CI76" s="11">
        <f>PRODUCT($C$74:$C147)</f>
        <v>6.5073437514196857E-6</v>
      </c>
      <c r="CJ76" s="11">
        <f>PRODUCT($C$75:$C148)</f>
        <v>6.6753277055982986E-6</v>
      </c>
      <c r="CK76" s="11">
        <f>PRODUCT($C$76:$C149)</f>
        <v>6.8638452752362454E-6</v>
      </c>
      <c r="CL76" s="11">
        <f>PRODUCT($C$77:$C150)</f>
        <v>7.0758446570047609E-6</v>
      </c>
      <c r="CM76" s="11">
        <f>PRODUCT($C$78:$C151)</f>
        <v>7.3145748242900084E-6</v>
      </c>
      <c r="CN76" s="11">
        <f>PRODUCT($C$79:$C152)</f>
        <v>7.5840654906206243E-6</v>
      </c>
      <c r="CO76" s="11">
        <f>PRODUCT($C$80:$C153)</f>
        <v>7.8887421222432709E-6</v>
      </c>
      <c r="CP76" s="11">
        <f>PRODUCT($C$81:$C154)</f>
        <v>8.234288265294572E-6</v>
      </c>
      <c r="CQ76" s="11">
        <f>PRODUCT($C$82:$C155)</f>
        <v>8.6276820975939312E-6</v>
      </c>
      <c r="CR76" s="11">
        <f>PRODUCT($C$83:$C156)</f>
        <v>9.0777668560855052E-6</v>
      </c>
      <c r="CS76" s="11">
        <f>PRODUCT($C$84:$C157)</f>
        <v>9.5954185784732677E-6</v>
      </c>
      <c r="CT76" s="11">
        <f>PRODUCT($C$85:$C158)</f>
        <v>1.0194084542588985E-5</v>
      </c>
      <c r="CU76" s="11">
        <f>PRODUCT($C$86:$C159)</f>
        <v>1.0889659356023084E-5</v>
      </c>
      <c r="CV76" s="11">
        <f>PRODUCT($C$87:$C160)</f>
        <v>1.1702812928415968E-5</v>
      </c>
      <c r="CW76" s="11">
        <f>PRODUCT($C$88:$C161)</f>
        <v>1.2658077534063647E-5</v>
      </c>
      <c r="CX76" s="11">
        <f>PRODUCT($C$89:$C162)</f>
        <v>1.3787969959950689E-5</v>
      </c>
      <c r="CY76" s="11">
        <f>PRODUCT($C$90:$C163)</f>
        <v>1.5134775823548738E-5</v>
      </c>
      <c r="CZ76" s="11">
        <f>PRODUCT($C$91:$C164)</f>
        <v>1.6753456231706928E-5</v>
      </c>
      <c r="DA76" s="11">
        <f>PRODUCT($C$92:$C165)</f>
        <v>1.8720175394435894E-5</v>
      </c>
      <c r="DB76" s="11">
        <f>PRODUCT($C$93:$C166)</f>
        <v>2.1140254670417703E-5</v>
      </c>
      <c r="DC76" s="11">
        <f>PRODUCT($C$94:$C167)</f>
        <v>2.4168944915268179E-5</v>
      </c>
      <c r="DD76" s="11">
        <f>PRODUCT($C$95:$C168)</f>
        <v>2.8033058084628931E-5</v>
      </c>
      <c r="DE76" s="11">
        <f>PRODUCT($C$96:$C169)</f>
        <v>3.2990314738494003E-5</v>
      </c>
      <c r="DF76" s="11">
        <f>PRODUCT($C$97:$C170)</f>
        <v>3.9453000239291703E-5</v>
      </c>
      <c r="DG76" s="11">
        <f>PRODUCT($C$98:$C171)</f>
        <v>4.8029650044832439E-5</v>
      </c>
      <c r="DH76" s="11">
        <f>PRODUCT($C$99:$C172)</f>
        <v>5.9639179768216883E-5</v>
      </c>
      <c r="DI76" s="11">
        <f>PRODUCT($C$100:$C173)</f>
        <v>7.5704163466649592E-5</v>
      </c>
      <c r="DJ76" s="11">
        <f>PRODUCT($C$101:$C174)</f>
        <v>9.8487401873043572E-5</v>
      </c>
      <c r="DK76" s="11">
        <f>PRODUCT($C$102:$C175)</f>
        <v>1.3169950041800696E-4</v>
      </c>
      <c r="DL76" s="11">
        <f>PRODUCT($C$103:$C176)</f>
        <v>1.8163135978413629E-4</v>
      </c>
      <c r="DM76" s="11">
        <f>PRODUCT($C$104:$C177)</f>
        <v>2.5935621621224285E-4</v>
      </c>
      <c r="DN76" s="11">
        <f>PRODUCT($C$105:$C178)</f>
        <v>3.8519744956275952E-4</v>
      </c>
      <c r="DO76" s="11">
        <f>PRODUCT($C$106:$C179)</f>
        <v>5.9825846857050299E-4</v>
      </c>
      <c r="DP76" s="11">
        <f>PRODUCT($C$107:$C180)</f>
        <v>9.7791739084463728E-4</v>
      </c>
      <c r="DQ76" s="11">
        <f>PRODUCT($C$108:$C181)</f>
        <v>1.6954787589445141E-3</v>
      </c>
      <c r="DR76" s="11">
        <f>PRODUCT($C$109:$C182)</f>
        <v>3.1477228969299781E-3</v>
      </c>
      <c r="DS76" s="11">
        <f>PRODUCT($C$110:$C183)</f>
        <v>6.33272528104441E-3</v>
      </c>
      <c r="DT76" s="11">
        <f>PRODUCT($C$111:$C184)</f>
        <v>1.4018831343783993E-2</v>
      </c>
      <c r="DU76" s="11">
        <f>PRODUCT($C$112:$C185)</f>
        <v>3.4845219999999989E-2</v>
      </c>
      <c r="DV76" s="11">
        <f>PRODUCT($C$113:$C186)</f>
        <v>9.9999999999999978E-2</v>
      </c>
    </row>
    <row r="77" spans="1:126" ht="16" x14ac:dyDescent="0.2">
      <c r="A77" s="30">
        <v>74</v>
      </c>
      <c r="B77" s="21">
        <f t="shared" si="9"/>
        <v>3.2637599999999996E-2</v>
      </c>
      <c r="C77" s="22">
        <f t="shared" si="10"/>
        <v>0.96736239999999996</v>
      </c>
      <c r="D77" s="21">
        <v>3.6263999999999998E-2</v>
      </c>
      <c r="E77" s="22">
        <f t="shared" si="11"/>
        <v>0.96373600000000004</v>
      </c>
      <c r="F77" s="23">
        <f t="shared" si="12"/>
        <v>22416.753169842272</v>
      </c>
      <c r="G77" s="23">
        <f t="shared" si="13"/>
        <v>686838.28375377704</v>
      </c>
      <c r="H77" s="23">
        <f t="shared" si="7"/>
        <v>3517.8944548670374</v>
      </c>
      <c r="I77" s="23">
        <f t="shared" si="8"/>
        <v>110481.21847926053</v>
      </c>
      <c r="J77" s="23">
        <f>SUM(H77:$H$113)</f>
        <v>81141.619784098162</v>
      </c>
      <c r="K77" s="23">
        <f>SUM(I77:$I$113)</f>
        <v>1202910.691634815</v>
      </c>
      <c r="L77" s="23">
        <f>SUM(J77:$J$113)</f>
        <v>962260.45787085954</v>
      </c>
      <c r="M77" s="31">
        <f>SUM(K77:$K$113)</f>
        <v>9866183.9542489368</v>
      </c>
      <c r="N77" s="26">
        <f>SUM(CL$3:CL$113)</f>
        <v>12.153443341331952</v>
      </c>
      <c r="O77" s="27">
        <v>75</v>
      </c>
      <c r="P77" s="32">
        <f>PRODUCT($C$3:C77)</f>
        <v>0.66442153058393527</v>
      </c>
      <c r="Q77" s="11">
        <f>PRODUCT($C$4:C78)</f>
        <v>0.64111330383061105</v>
      </c>
      <c r="R77" s="11">
        <f>PRODUCT($C$5:C79)</f>
        <v>0.61656550318195591</v>
      </c>
      <c r="S77" s="11">
        <f>PRODUCT($C$6:C80)</f>
        <v>0.59083905961433947</v>
      </c>
      <c r="T77" s="11">
        <f>PRODUCT($C$7:C81)</f>
        <v>0.56400788379033528</v>
      </c>
      <c r="U77" s="11">
        <f>PRODUCT($C$8:C82)</f>
        <v>0.53613114466759304</v>
      </c>
      <c r="V77" s="11">
        <f>PRODUCT($C$9:C83)</f>
        <v>0.50728383710655855</v>
      </c>
      <c r="W77" s="11">
        <f>PRODUCT($C$10:C84)</f>
        <v>0.47755672101785773</v>
      </c>
      <c r="X77" s="11">
        <f>PRODUCT($C$11:C85)</f>
        <v>0.44710881428685351</v>
      </c>
      <c r="Y77" s="11">
        <f>PRODUCT($C$12:C86)</f>
        <v>0.41609226500563107</v>
      </c>
      <c r="Z77" s="11">
        <f>PRODUCT($C$13:$C87)</f>
        <v>0.38473716629971</v>
      </c>
      <c r="AA77" s="11">
        <f>PRODUCT($C$14:$C88)</f>
        <v>0.35324985272483278</v>
      </c>
      <c r="AB77" s="11">
        <f>PRODUCT($C$15:$C89)</f>
        <v>0.32185297792157863</v>
      </c>
      <c r="AC77" s="11">
        <f>PRODUCT($C$16:$C90)</f>
        <v>0.2907963261107504</v>
      </c>
      <c r="AD77" s="11">
        <f>PRODUCT($C$17:$C91)</f>
        <v>0.26029152847076847</v>
      </c>
      <c r="AE77" s="11">
        <f>PRODUCT($C$18:$C92)</f>
        <v>0.23054696760762788</v>
      </c>
      <c r="AF77" s="11">
        <f>PRODUCT($C$19:$C93)</f>
        <v>0.20171881843791123</v>
      </c>
      <c r="AG77" s="11">
        <f>PRODUCT($C$20:$C94)</f>
        <v>0.17398488107876728</v>
      </c>
      <c r="AH77" s="11">
        <f>PRODUCT($C$21:$C95)</f>
        <v>0.14791310267624813</v>
      </c>
      <c r="AI77" s="11">
        <f>PRODUCT($C$22:$C96)</f>
        <v>0.12374891391269181</v>
      </c>
      <c r="AJ77" s="11">
        <f>PRODUCT($C$23:$C97)</f>
        <v>0.10170664507039581</v>
      </c>
      <c r="AK77" s="11">
        <f>PRODUCT($C$24:$C98)</f>
        <v>8.1954170224384407E-2</v>
      </c>
      <c r="AL77" s="11">
        <f>PRODUCT($C$25:$C99)</f>
        <v>6.4600156672294615E-2</v>
      </c>
      <c r="AM77" s="11">
        <f>PRODUCT($C$26:$C100)</f>
        <v>4.968597673827272E-2</v>
      </c>
      <c r="AN77" s="11">
        <f>PRODUCT($C$27:$C101)</f>
        <v>3.717988035058007E-2</v>
      </c>
      <c r="AO77" s="11">
        <f>PRODUCT($C$28:$C102)</f>
        <v>2.6977346021028133E-2</v>
      </c>
      <c r="AP77" s="11">
        <f>PRODUCT($C$29:$C103)</f>
        <v>1.8906642569726299E-2</v>
      </c>
      <c r="AQ77" s="11">
        <f>PRODUCT($C$30:$C104)</f>
        <v>1.2740126080446307E-2</v>
      </c>
      <c r="AR77" s="11">
        <f>PRODUCT($C$31:$C105)</f>
        <v>8.2097581952160215E-3</v>
      </c>
      <c r="AS77" s="11">
        <f>PRODUCT($C$32:$C106)</f>
        <v>5.0268323344775899E-3</v>
      </c>
      <c r="AT77" s="11">
        <f>PRODUCT($C$33:$C107)</f>
        <v>2.9020065407976288E-3</v>
      </c>
      <c r="AU77" s="11">
        <f>PRODUCT($C$34:$C108)</f>
        <v>1.564620992899115E-3</v>
      </c>
      <c r="AV77" s="11">
        <f>PRODUCT($C$35:$C109)</f>
        <v>7.7849481831327361E-4</v>
      </c>
      <c r="AW77" s="11">
        <f>PRODUCT($C$36:$C110)</f>
        <v>3.5205245470313549E-4</v>
      </c>
      <c r="AX77" s="11">
        <f>PRODUCT($C$37:$C111)</f>
        <v>1.418033058119686E-4</v>
      </c>
      <c r="AY77" s="11">
        <f>PRODUCT($C$38:$C112)</f>
        <v>4.9474590714464791E-5</v>
      </c>
      <c r="AZ77" s="11">
        <f>PRODUCT($C$39:$C113)</f>
        <v>4.9542900465626804E-6</v>
      </c>
      <c r="BA77" s="11">
        <f>PRODUCT($C$40:$C114)</f>
        <v>4.961707302809649E-6</v>
      </c>
      <c r="BB77" s="11">
        <f>PRODUCT($C$41:$C115)</f>
        <v>4.96977623149911E-6</v>
      </c>
      <c r="BC77" s="11">
        <f>PRODUCT($C$42:$C116)</f>
        <v>4.9785090341959952E-6</v>
      </c>
      <c r="BD77" s="11">
        <f>PRODUCT($C$43:$C117)</f>
        <v>4.9878867600936441E-6</v>
      </c>
      <c r="BE77" s="11">
        <f>PRODUCT($C$44:$C118)</f>
        <v>4.9980257551405251E-6</v>
      </c>
      <c r="BF77" s="11">
        <f>PRODUCT($C$45:$C119)</f>
        <v>5.008975877305902E-6</v>
      </c>
      <c r="BG77" s="11">
        <f>PRODUCT($C$46:$C120)</f>
        <v>5.0208874306463683E-6</v>
      </c>
      <c r="BH77" s="11">
        <f>PRODUCT($C$47:$C121)</f>
        <v>5.0339126797051051E-6</v>
      </c>
      <c r="BI77" s="11">
        <f>PRODUCT($C$48:$C122)</f>
        <v>5.0481742768546466E-6</v>
      </c>
      <c r="BJ77" s="11">
        <f>PRODUCT($C$49:$C123)</f>
        <v>5.0637513888771144E-6</v>
      </c>
      <c r="BK77" s="11">
        <f>PRODUCT($C$50:$C124)</f>
        <v>5.0807342511851226E-6</v>
      </c>
      <c r="BL77" s="11">
        <f>PRODUCT($C$51:$C125)</f>
        <v>5.0992429734056951E-6</v>
      </c>
      <c r="BM77" s="11">
        <f>PRODUCT($C$52:$C126)</f>
        <v>5.1194283675159699E-6</v>
      </c>
      <c r="BN77" s="11">
        <f>PRODUCT($C$53:$C127)</f>
        <v>5.1414822414424147E-6</v>
      </c>
      <c r="BO77" s="11">
        <f>PRODUCT($C$54:$C128)</f>
        <v>5.1653585950119995E-6</v>
      </c>
      <c r="BP77" s="11">
        <f>PRODUCT($C$55:$C129)</f>
        <v>5.1911670008735359E-6</v>
      </c>
      <c r="BQ77" s="11">
        <f>PRODUCT($C$56:$C130)</f>
        <v>5.2190634167423668E-6</v>
      </c>
      <c r="BR77" s="11">
        <f>PRODUCT($C$57:$C131)</f>
        <v>5.2490665562713636E-6</v>
      </c>
      <c r="BS77" s="11">
        <f>PRODUCT($C$58:$C132)</f>
        <v>5.2811686681375037E-6</v>
      </c>
      <c r="BT77" s="11">
        <f>PRODUCT($C$59:$C133)</f>
        <v>5.3155608785779892E-6</v>
      </c>
      <c r="BU77" s="11">
        <f>PRODUCT($C$60:$C134)</f>
        <v>5.3526014156343201E-6</v>
      </c>
      <c r="BV77" s="11">
        <f>PRODUCT($C$61:$C135)</f>
        <v>5.392984080428573E-6</v>
      </c>
      <c r="BW77" s="11">
        <f>PRODUCT($C$62:$C136)</f>
        <v>5.4374384018265429E-6</v>
      </c>
      <c r="BX77" s="11">
        <f>PRODUCT($C$63:$C137)</f>
        <v>5.4870191064726289E-6</v>
      </c>
      <c r="BY77" s="11">
        <f>PRODUCT($C$64:$C138)</f>
        <v>5.5415966291945787E-6</v>
      </c>
      <c r="BZ77" s="11">
        <f>PRODUCT($C$65:$C139)</f>
        <v>5.6004687567656972E-6</v>
      </c>
      <c r="CA77" s="11">
        <f>PRODUCT($C$66:$C140)</f>
        <v>5.6646652753987362E-6</v>
      </c>
      <c r="CB77" s="11">
        <f>PRODUCT($C$67:$C141)</f>
        <v>5.7353773158637569E-6</v>
      </c>
      <c r="CC77" s="11">
        <f>PRODUCT($C$68:$C142)</f>
        <v>5.8137637105973658E-6</v>
      </c>
      <c r="CD77" s="11">
        <f>PRODUCT($C$69:$C143)</f>
        <v>5.9008819716743801E-6</v>
      </c>
      <c r="CE77" s="11">
        <f>PRODUCT($C$70:$C144)</f>
        <v>5.997457835711269E-6</v>
      </c>
      <c r="CF77" s="11">
        <f>PRODUCT($C$71:$C145)</f>
        <v>6.1045766739826467E-6</v>
      </c>
      <c r="CG77" s="11">
        <f>PRODUCT($C$72:$C146)</f>
        <v>6.22401426288455E-6</v>
      </c>
      <c r="CH77" s="11">
        <f>PRODUCT($C$73:$C147)</f>
        <v>6.3576722421995339E-6</v>
      </c>
      <c r="CI77" s="11">
        <f>PRODUCT($C$74:$C148)</f>
        <v>6.5073437514196857E-6</v>
      </c>
      <c r="CJ77" s="11">
        <f>PRODUCT($C$75:$C149)</f>
        <v>6.6753277055982986E-6</v>
      </c>
      <c r="CK77" s="11">
        <f>PRODUCT($C$76:$C150)</f>
        <v>6.8638452752362454E-6</v>
      </c>
      <c r="CL77" s="11">
        <f>PRODUCT($C$77:$C151)</f>
        <v>7.0758446570047609E-6</v>
      </c>
      <c r="CM77" s="11">
        <f>PRODUCT($C$78:$C152)</f>
        <v>7.3145748242900084E-6</v>
      </c>
      <c r="CN77" s="11">
        <f>PRODUCT($C$79:$C153)</f>
        <v>7.5840654906206243E-6</v>
      </c>
      <c r="CO77" s="11">
        <f>PRODUCT($C$80:$C154)</f>
        <v>7.8887421222432709E-6</v>
      </c>
      <c r="CP77" s="11">
        <f>PRODUCT($C$81:$C155)</f>
        <v>8.234288265294572E-6</v>
      </c>
      <c r="CQ77" s="11">
        <f>PRODUCT($C$82:$C156)</f>
        <v>8.6276820975939312E-6</v>
      </c>
      <c r="CR77" s="11">
        <f>PRODUCT($C$83:$C157)</f>
        <v>9.0777668560855052E-6</v>
      </c>
      <c r="CS77" s="11">
        <f>PRODUCT($C$84:$C158)</f>
        <v>9.5954185784732677E-6</v>
      </c>
      <c r="CT77" s="11">
        <f>PRODUCT($C$85:$C159)</f>
        <v>1.0194084542588985E-5</v>
      </c>
      <c r="CU77" s="11">
        <f>PRODUCT($C$86:$C160)</f>
        <v>1.0889659356023084E-5</v>
      </c>
      <c r="CV77" s="11">
        <f>PRODUCT($C$87:$C161)</f>
        <v>1.1702812928415968E-5</v>
      </c>
      <c r="CW77" s="11">
        <f>PRODUCT($C$88:$C162)</f>
        <v>1.2658077534063647E-5</v>
      </c>
      <c r="CX77" s="11">
        <f>PRODUCT($C$89:$C163)</f>
        <v>1.3787969959950689E-5</v>
      </c>
      <c r="CY77" s="11">
        <f>PRODUCT($C$90:$C164)</f>
        <v>1.5134775823548738E-5</v>
      </c>
      <c r="CZ77" s="11">
        <f>PRODUCT($C$91:$C165)</f>
        <v>1.6753456231706928E-5</v>
      </c>
      <c r="DA77" s="11">
        <f>PRODUCT($C$92:$C166)</f>
        <v>1.8720175394435894E-5</v>
      </c>
      <c r="DB77" s="11">
        <f>PRODUCT($C$93:$C167)</f>
        <v>2.1140254670417703E-5</v>
      </c>
      <c r="DC77" s="11">
        <f>PRODUCT($C$94:$C168)</f>
        <v>2.4168944915268179E-5</v>
      </c>
      <c r="DD77" s="11">
        <f>PRODUCT($C$95:$C169)</f>
        <v>2.8033058084628931E-5</v>
      </c>
      <c r="DE77" s="11">
        <f>PRODUCT($C$96:$C170)</f>
        <v>3.2990314738494003E-5</v>
      </c>
      <c r="DF77" s="11">
        <f>PRODUCT($C$97:$C171)</f>
        <v>3.9453000239291703E-5</v>
      </c>
      <c r="DG77" s="11">
        <f>PRODUCT($C$98:$C172)</f>
        <v>4.8029650044832439E-5</v>
      </c>
      <c r="DH77" s="11">
        <f>PRODUCT($C$99:$C173)</f>
        <v>5.9639179768216883E-5</v>
      </c>
      <c r="DI77" s="11">
        <f>PRODUCT($C$100:$C174)</f>
        <v>7.5704163466649592E-5</v>
      </c>
      <c r="DJ77" s="11">
        <f>PRODUCT($C$101:$C175)</f>
        <v>9.8487401873043572E-5</v>
      </c>
      <c r="DK77" s="11">
        <f>PRODUCT($C$102:$C176)</f>
        <v>1.3169950041800696E-4</v>
      </c>
      <c r="DL77" s="11">
        <f>PRODUCT($C$103:$C177)</f>
        <v>1.8163135978413629E-4</v>
      </c>
      <c r="DM77" s="11">
        <f>PRODUCT($C$104:$C178)</f>
        <v>2.5935621621224285E-4</v>
      </c>
      <c r="DN77" s="11">
        <f>PRODUCT($C$105:$C179)</f>
        <v>3.8519744956275952E-4</v>
      </c>
      <c r="DO77" s="11">
        <f>PRODUCT($C$106:$C180)</f>
        <v>5.9825846857050299E-4</v>
      </c>
      <c r="DP77" s="11">
        <f>PRODUCT($C$107:$C181)</f>
        <v>9.7791739084463728E-4</v>
      </c>
      <c r="DQ77" s="11">
        <f>PRODUCT($C$108:$C182)</f>
        <v>1.6954787589445141E-3</v>
      </c>
      <c r="DR77" s="11">
        <f>PRODUCT($C$109:$C183)</f>
        <v>3.1477228969299781E-3</v>
      </c>
      <c r="DS77" s="11">
        <f>PRODUCT($C$110:$C184)</f>
        <v>6.33272528104441E-3</v>
      </c>
      <c r="DT77" s="11">
        <f>PRODUCT($C$111:$C185)</f>
        <v>1.4018831343783993E-2</v>
      </c>
      <c r="DU77" s="11">
        <f>PRODUCT($C$112:$C186)</f>
        <v>3.4845219999999989E-2</v>
      </c>
      <c r="DV77" s="11">
        <f>PRODUCT($C$113:$C187)</f>
        <v>9.9999999999999978E-2</v>
      </c>
    </row>
    <row r="78" spans="1:126" ht="16" x14ac:dyDescent="0.2">
      <c r="A78" s="30">
        <v>75</v>
      </c>
      <c r="B78" s="21">
        <f t="shared" si="9"/>
        <v>3.5533800000000004E-2</v>
      </c>
      <c r="C78" s="22">
        <f t="shared" si="10"/>
        <v>0.96446619999999994</v>
      </c>
      <c r="D78" s="21">
        <v>3.9482000000000003E-2</v>
      </c>
      <c r="E78" s="22">
        <f t="shared" si="11"/>
        <v>0.96051799999999998</v>
      </c>
      <c r="F78" s="23">
        <f t="shared" si="12"/>
        <v>23609.421783463422</v>
      </c>
      <c r="G78" s="23">
        <f t="shared" si="13"/>
        <v>664421.53058393474</v>
      </c>
      <c r="H78" s="23">
        <f t="shared" si="7"/>
        <v>3614.6943574239003</v>
      </c>
      <c r="I78" s="23">
        <f t="shared" si="8"/>
        <v>104268.66015904567</v>
      </c>
      <c r="J78" s="23">
        <f>SUM(H78:$H$113)</f>
        <v>77623.725329231122</v>
      </c>
      <c r="K78" s="23">
        <f>SUM(I78:$I$113)</f>
        <v>1092429.4731555546</v>
      </c>
      <c r="L78" s="23">
        <f>SUM(J78:$J$113)</f>
        <v>881118.83808676142</v>
      </c>
      <c r="M78" s="31">
        <f>SUM(K78:$K$113)</f>
        <v>8663273.2626141254</v>
      </c>
      <c r="N78" s="26">
        <f>SUM(CM$3:CM$113)</f>
        <v>11.563492665392692</v>
      </c>
      <c r="O78" s="27">
        <v>76</v>
      </c>
      <c r="P78" s="32">
        <f>PRODUCT($C$3:C78)</f>
        <v>0.64081210880047179</v>
      </c>
      <c r="Q78" s="11">
        <f>PRODUCT($C$4:C79)</f>
        <v>0.61635241814405639</v>
      </c>
      <c r="R78" s="11">
        <f>PRODUCT($C$5:C80)</f>
        <v>0.59069176343677743</v>
      </c>
      <c r="S78" s="11">
        <f>PRODUCT($C$6:C81)</f>
        <v>0.56389874826482234</v>
      </c>
      <c r="T78" s="11">
        <f>PRODUCT($C$7:C82)</f>
        <v>0.53604380890412673</v>
      </c>
      <c r="U78" s="11">
        <f>PRODUCT($C$8:C83)</f>
        <v>0.50720804890129467</v>
      </c>
      <c r="V78" s="11">
        <f>PRODUCT($C$9:C84)</f>
        <v>0.47749268066156914</v>
      </c>
      <c r="W78" s="11">
        <f>PRODUCT($C$10:C85)</f>
        <v>0.44705288097418627</v>
      </c>
      <c r="X78" s="11">
        <f>PRODUCT($C$11:C86)</f>
        <v>0.4160420842784715</v>
      </c>
      <c r="Y78" s="11">
        <f>PRODUCT($C$12:C87)</f>
        <v>0.38469111326090411</v>
      </c>
      <c r="Z78" s="11">
        <f>PRODUCT($C$13:$C88)</f>
        <v>0.35320884041693129</v>
      </c>
      <c r="AA78" s="11">
        <f>PRODUCT($C$14:$C89)</f>
        <v>0.32181503145548174</v>
      </c>
      <c r="AB78" s="11">
        <f>PRODUCT($C$15:$C90)</f>
        <v>0.29075628345664489</v>
      </c>
      <c r="AC78" s="11">
        <f>PRODUCT($C$16:$C91)</f>
        <v>0.26024561304514632</v>
      </c>
      <c r="AD78" s="11">
        <f>PRODUCT($C$17:$C92)</f>
        <v>0.23049405707856177</v>
      </c>
      <c r="AE78" s="11">
        <f>PRODUCT($C$18:$C93)</f>
        <v>0.20165636629172293</v>
      </c>
      <c r="AF78" s="11">
        <f>PRODUCT($C$19:$C94)</f>
        <v>0.17391363426996556</v>
      </c>
      <c r="AG78" s="11">
        <f>PRODUCT($C$20:$C95)</f>
        <v>0.14784121690834739</v>
      </c>
      <c r="AH78" s="11">
        <f>PRODUCT($C$21:$C96)</f>
        <v>0.12368387148353942</v>
      </c>
      <c r="AI78" s="11">
        <f>PRODUCT($C$22:$C97)</f>
        <v>0.10165108273019383</v>
      </c>
      <c r="AJ78" s="11">
        <f>PRODUCT($C$23:$C98)</f>
        <v>8.1908144762386365E-2</v>
      </c>
      <c r="AK78" s="11">
        <f>PRODUCT($C$24:$C99)</f>
        <v>6.4562888841910374E-2</v>
      </c>
      <c r="AL78" s="11">
        <f>PRODUCT($C$25:$C100)</f>
        <v>4.9656105529057692E-2</v>
      </c>
      <c r="AM78" s="11">
        <f>PRODUCT($C$26:$C101)</f>
        <v>3.7156122407036044E-2</v>
      </c>
      <c r="AN78" s="11">
        <f>PRODUCT($C$27:$C102)</f>
        <v>2.6958844957126912E-2</v>
      </c>
      <c r="AO78" s="11">
        <f>PRODUCT($C$28:$C103)</f>
        <v>1.8892672451531544E-2</v>
      </c>
      <c r="AP78" s="11">
        <f>PRODUCT($C$29:$C104)</f>
        <v>1.2729978570023219E-2</v>
      </c>
      <c r="AQ78" s="11">
        <f>PRODUCT($C$30:$C105)</f>
        <v>8.2029161827361294E-3</v>
      </c>
      <c r="AR78" s="11">
        <f>PRODUCT($C$31:$C106)</f>
        <v>5.0224665305950954E-3</v>
      </c>
      <c r="AS78" s="11">
        <f>PRODUCT($C$32:$C107)</f>
        <v>2.8993738404638173E-3</v>
      </c>
      <c r="AT78" s="11">
        <f>PRODUCT($C$33:$C108)</f>
        <v>1.5631269363129961E-3</v>
      </c>
      <c r="AU78" s="11">
        <f>PRODUCT($C$34:$C109)</f>
        <v>7.7770519101905816E-4</v>
      </c>
      <c r="AV78" s="11">
        <f>PRODUCT($C$35:$C110)</f>
        <v>3.5166938642717328E-4</v>
      </c>
      <c r="AW78" s="11">
        <f>PRODUCT($C$36:$C111)</f>
        <v>1.4163675782929229E-4</v>
      </c>
      <c r="AX78" s="11">
        <f>PRODUCT($C$37:$C112)</f>
        <v>4.941167387745324E-5</v>
      </c>
      <c r="AY78" s="11">
        <f>PRODUCT($C$38:$C113)</f>
        <v>4.9474590714464778E-6</v>
      </c>
      <c r="AZ78" s="11">
        <f>PRODUCT($C$39:$C114)</f>
        <v>4.9542900465626804E-6</v>
      </c>
      <c r="BA78" s="11">
        <f>PRODUCT($C$40:$C115)</f>
        <v>4.961707302809649E-6</v>
      </c>
      <c r="BB78" s="11">
        <f>PRODUCT($C$41:$C116)</f>
        <v>4.96977623149911E-6</v>
      </c>
      <c r="BC78" s="11">
        <f>PRODUCT($C$42:$C117)</f>
        <v>4.9785090341959952E-6</v>
      </c>
      <c r="BD78" s="11">
        <f>PRODUCT($C$43:$C118)</f>
        <v>4.9878867600936441E-6</v>
      </c>
      <c r="BE78" s="11">
        <f>PRODUCT($C$44:$C119)</f>
        <v>4.9980257551405251E-6</v>
      </c>
      <c r="BF78" s="11">
        <f>PRODUCT($C$45:$C120)</f>
        <v>5.008975877305902E-6</v>
      </c>
      <c r="BG78" s="11">
        <f>PRODUCT($C$46:$C121)</f>
        <v>5.0208874306463683E-6</v>
      </c>
      <c r="BH78" s="11">
        <f>PRODUCT($C$47:$C122)</f>
        <v>5.0339126797051051E-6</v>
      </c>
      <c r="BI78" s="11">
        <f>PRODUCT($C$48:$C123)</f>
        <v>5.0481742768546466E-6</v>
      </c>
      <c r="BJ78" s="11">
        <f>PRODUCT($C$49:$C124)</f>
        <v>5.0637513888771144E-6</v>
      </c>
      <c r="BK78" s="11">
        <f>PRODUCT($C$50:$C125)</f>
        <v>5.0807342511851226E-6</v>
      </c>
      <c r="BL78" s="11">
        <f>PRODUCT($C$51:$C126)</f>
        <v>5.0992429734056951E-6</v>
      </c>
      <c r="BM78" s="11">
        <f>PRODUCT($C$52:$C127)</f>
        <v>5.1194283675159699E-6</v>
      </c>
      <c r="BN78" s="11">
        <f>PRODUCT($C$53:$C128)</f>
        <v>5.1414822414424147E-6</v>
      </c>
      <c r="BO78" s="11">
        <f>PRODUCT($C$54:$C129)</f>
        <v>5.1653585950119995E-6</v>
      </c>
      <c r="BP78" s="11">
        <f>PRODUCT($C$55:$C130)</f>
        <v>5.1911670008735359E-6</v>
      </c>
      <c r="BQ78" s="11">
        <f>PRODUCT($C$56:$C131)</f>
        <v>5.2190634167423668E-6</v>
      </c>
      <c r="BR78" s="11">
        <f>PRODUCT($C$57:$C132)</f>
        <v>5.2490665562713636E-6</v>
      </c>
      <c r="BS78" s="11">
        <f>PRODUCT($C$58:$C133)</f>
        <v>5.2811686681375037E-6</v>
      </c>
      <c r="BT78" s="11">
        <f>PRODUCT($C$59:$C134)</f>
        <v>5.3155608785779892E-6</v>
      </c>
      <c r="BU78" s="11">
        <f>PRODUCT($C$60:$C135)</f>
        <v>5.3526014156343201E-6</v>
      </c>
      <c r="BV78" s="11">
        <f>PRODUCT($C$61:$C136)</f>
        <v>5.392984080428573E-6</v>
      </c>
      <c r="BW78" s="11">
        <f>PRODUCT($C$62:$C137)</f>
        <v>5.4374384018265429E-6</v>
      </c>
      <c r="BX78" s="11">
        <f>PRODUCT($C$63:$C138)</f>
        <v>5.4870191064726289E-6</v>
      </c>
      <c r="BY78" s="11">
        <f>PRODUCT($C$64:$C139)</f>
        <v>5.5415966291945787E-6</v>
      </c>
      <c r="BZ78" s="11">
        <f>PRODUCT($C$65:$C140)</f>
        <v>5.6004687567656972E-6</v>
      </c>
      <c r="CA78" s="11">
        <f>PRODUCT($C$66:$C141)</f>
        <v>5.6646652753987362E-6</v>
      </c>
      <c r="CB78" s="11">
        <f>PRODUCT($C$67:$C142)</f>
        <v>5.7353773158637569E-6</v>
      </c>
      <c r="CC78" s="11">
        <f>PRODUCT($C$68:$C143)</f>
        <v>5.8137637105973658E-6</v>
      </c>
      <c r="CD78" s="11">
        <f>PRODUCT($C$69:$C144)</f>
        <v>5.9008819716743801E-6</v>
      </c>
      <c r="CE78" s="11">
        <f>PRODUCT($C$70:$C145)</f>
        <v>5.997457835711269E-6</v>
      </c>
      <c r="CF78" s="11">
        <f>PRODUCT($C$71:$C146)</f>
        <v>6.1045766739826467E-6</v>
      </c>
      <c r="CG78" s="11">
        <f>PRODUCT($C$72:$C147)</f>
        <v>6.22401426288455E-6</v>
      </c>
      <c r="CH78" s="11">
        <f>PRODUCT($C$73:$C148)</f>
        <v>6.3576722421995339E-6</v>
      </c>
      <c r="CI78" s="11">
        <f>PRODUCT($C$74:$C149)</f>
        <v>6.5073437514196857E-6</v>
      </c>
      <c r="CJ78" s="11">
        <f>PRODUCT($C$75:$C150)</f>
        <v>6.6753277055982986E-6</v>
      </c>
      <c r="CK78" s="11">
        <f>PRODUCT($C$76:$C151)</f>
        <v>6.8638452752362454E-6</v>
      </c>
      <c r="CL78" s="11">
        <f>PRODUCT($C$77:$C152)</f>
        <v>7.0758446570047609E-6</v>
      </c>
      <c r="CM78" s="11">
        <f>PRODUCT($C$78:$C153)</f>
        <v>7.3145748242900084E-6</v>
      </c>
      <c r="CN78" s="11">
        <f>PRODUCT($C$79:$C154)</f>
        <v>7.5840654906206243E-6</v>
      </c>
      <c r="CO78" s="11">
        <f>PRODUCT($C$80:$C155)</f>
        <v>7.8887421222432709E-6</v>
      </c>
      <c r="CP78" s="11">
        <f>PRODUCT($C$81:$C156)</f>
        <v>8.234288265294572E-6</v>
      </c>
      <c r="CQ78" s="11">
        <f>PRODUCT($C$82:$C157)</f>
        <v>8.6276820975939312E-6</v>
      </c>
      <c r="CR78" s="11">
        <f>PRODUCT($C$83:$C158)</f>
        <v>9.0777668560855052E-6</v>
      </c>
      <c r="CS78" s="11">
        <f>PRODUCT($C$84:$C159)</f>
        <v>9.5954185784732677E-6</v>
      </c>
      <c r="CT78" s="11">
        <f>PRODUCT($C$85:$C160)</f>
        <v>1.0194084542588985E-5</v>
      </c>
      <c r="CU78" s="11">
        <f>PRODUCT($C$86:$C161)</f>
        <v>1.0889659356023084E-5</v>
      </c>
      <c r="CV78" s="11">
        <f>PRODUCT($C$87:$C162)</f>
        <v>1.1702812928415968E-5</v>
      </c>
      <c r="CW78" s="11">
        <f>PRODUCT($C$88:$C163)</f>
        <v>1.2658077534063647E-5</v>
      </c>
      <c r="CX78" s="11">
        <f>PRODUCT($C$89:$C164)</f>
        <v>1.3787969959950689E-5</v>
      </c>
      <c r="CY78" s="11">
        <f>PRODUCT($C$90:$C165)</f>
        <v>1.5134775823548738E-5</v>
      </c>
      <c r="CZ78" s="11">
        <f>PRODUCT($C$91:$C166)</f>
        <v>1.6753456231706928E-5</v>
      </c>
      <c r="DA78" s="11">
        <f>PRODUCT($C$92:$C167)</f>
        <v>1.8720175394435894E-5</v>
      </c>
      <c r="DB78" s="11">
        <f>PRODUCT($C$93:$C168)</f>
        <v>2.1140254670417703E-5</v>
      </c>
      <c r="DC78" s="11">
        <f>PRODUCT($C$94:$C169)</f>
        <v>2.4168944915268179E-5</v>
      </c>
      <c r="DD78" s="11">
        <f>PRODUCT($C$95:$C170)</f>
        <v>2.8033058084628931E-5</v>
      </c>
      <c r="DE78" s="11">
        <f>PRODUCT($C$96:$C171)</f>
        <v>3.2990314738494003E-5</v>
      </c>
      <c r="DF78" s="11">
        <f>PRODUCT($C$97:$C172)</f>
        <v>3.9453000239291703E-5</v>
      </c>
      <c r="DG78" s="11">
        <f>PRODUCT($C$98:$C173)</f>
        <v>4.8029650044832439E-5</v>
      </c>
      <c r="DH78" s="11">
        <f>PRODUCT($C$99:$C174)</f>
        <v>5.9639179768216883E-5</v>
      </c>
      <c r="DI78" s="11">
        <f>PRODUCT($C$100:$C175)</f>
        <v>7.5704163466649592E-5</v>
      </c>
      <c r="DJ78" s="11">
        <f>PRODUCT($C$101:$C176)</f>
        <v>9.8487401873043572E-5</v>
      </c>
      <c r="DK78" s="11">
        <f>PRODUCT($C$102:$C177)</f>
        <v>1.3169950041800696E-4</v>
      </c>
      <c r="DL78" s="11">
        <f>PRODUCT($C$103:$C178)</f>
        <v>1.8163135978413629E-4</v>
      </c>
      <c r="DM78" s="11">
        <f>PRODUCT($C$104:$C179)</f>
        <v>2.5935621621224285E-4</v>
      </c>
      <c r="DN78" s="11">
        <f>PRODUCT($C$105:$C180)</f>
        <v>3.8519744956275952E-4</v>
      </c>
      <c r="DO78" s="11">
        <f>PRODUCT($C$106:$C181)</f>
        <v>5.9825846857050299E-4</v>
      </c>
      <c r="DP78" s="11">
        <f>PRODUCT($C$107:$C182)</f>
        <v>9.7791739084463728E-4</v>
      </c>
      <c r="DQ78" s="11">
        <f>PRODUCT($C$108:$C183)</f>
        <v>1.6954787589445141E-3</v>
      </c>
      <c r="DR78" s="11">
        <f>PRODUCT($C$109:$C184)</f>
        <v>3.1477228969299781E-3</v>
      </c>
      <c r="DS78" s="11">
        <f>PRODUCT($C$110:$C185)</f>
        <v>6.33272528104441E-3</v>
      </c>
      <c r="DT78" s="11">
        <f>PRODUCT($C$111:$C186)</f>
        <v>1.4018831343783993E-2</v>
      </c>
      <c r="DU78" s="11">
        <f>PRODUCT($C$112:$C187)</f>
        <v>3.4845219999999989E-2</v>
      </c>
      <c r="DV78" s="11">
        <f>PRODUCT($C$113:$C188)</f>
        <v>9.9999999999999978E-2</v>
      </c>
    </row>
    <row r="79" spans="1:126" ht="16" x14ac:dyDescent="0.2">
      <c r="A79" s="30">
        <v>76</v>
      </c>
      <c r="B79" s="21">
        <f t="shared" si="9"/>
        <v>3.8621700000000002E-2</v>
      </c>
      <c r="C79" s="22">
        <f t="shared" si="10"/>
        <v>0.96137830000000002</v>
      </c>
      <c r="D79" s="21">
        <v>4.2913E-2</v>
      </c>
      <c r="E79" s="22">
        <f t="shared" si="11"/>
        <v>0.95708700000000002</v>
      </c>
      <c r="F79" s="23">
        <f t="shared" si="12"/>
        <v>24749.253022459165</v>
      </c>
      <c r="G79" s="23">
        <f t="shared" si="13"/>
        <v>640812.10880047129</v>
      </c>
      <c r="H79" s="23">
        <f t="shared" si="7"/>
        <v>3696.7872742166746</v>
      </c>
      <c r="I79" s="23">
        <f t="shared" si="8"/>
        <v>98110.827748962125</v>
      </c>
      <c r="J79" s="23">
        <f>SUM(H79:$H$113)</f>
        <v>74009.030971807224</v>
      </c>
      <c r="K79" s="23">
        <f>SUM(I79:$I$113)</f>
        <v>988160.81299650902</v>
      </c>
      <c r="L79" s="23">
        <f>SUM(J79:$J$113)</f>
        <v>803495.1127575303</v>
      </c>
      <c r="M79" s="31">
        <f>SUM(K79:$K$113)</f>
        <v>7570843.7894585738</v>
      </c>
      <c r="N79" s="26">
        <f>SUM(CN$3:CN$113)</f>
        <v>10.989533671545471</v>
      </c>
      <c r="O79" s="27">
        <v>77</v>
      </c>
      <c r="P79" s="32">
        <f>PRODUCT($C$3:C79)</f>
        <v>0.61606285577801267</v>
      </c>
      <c r="Q79" s="11">
        <f>PRODUCT($C$4:C80)</f>
        <v>0.5904876203633338</v>
      </c>
      <c r="R79" s="11">
        <f>PRODUCT($C$5:C81)</f>
        <v>0.56375816830687964</v>
      </c>
      <c r="S79" s="11">
        <f>PRODUCT($C$6:C82)</f>
        <v>0.53594008442710417</v>
      </c>
      <c r="T79" s="11">
        <f>PRODUCT($C$7:C83)</f>
        <v>0.50712542471012867</v>
      </c>
      <c r="U79" s="11">
        <f>PRODUCT($C$8:C84)</f>
        <v>0.47742134325507812</v>
      </c>
      <c r="V79" s="11">
        <f>PRODUCT($C$9:C85)</f>
        <v>0.44699293118284755</v>
      </c>
      <c r="W79" s="11">
        <f>PRODUCT($C$10:C86)</f>
        <v>0.41599003741372831</v>
      </c>
      <c r="X79" s="11">
        <f>PRODUCT($C$11:C87)</f>
        <v>0.38464471951264495</v>
      </c>
      <c r="Y79" s="11">
        <f>PRODUCT($C$12:C88)</f>
        <v>0.35316656131873353</v>
      </c>
      <c r="Z79" s="11">
        <f>PRODUCT($C$13:$C89)</f>
        <v>0.32177766873032959</v>
      </c>
      <c r="AA79" s="11">
        <f>PRODUCT($C$14:$C90)</f>
        <v>0.29072200329082543</v>
      </c>
      <c r="AB79" s="11">
        <f>PRODUCT($C$15:$C91)</f>
        <v>0.26020977722422994</v>
      </c>
      <c r="AC79" s="11">
        <f>PRODUCT($C$16:$C92)</f>
        <v>0.23045339792689318</v>
      </c>
      <c r="AD79" s="11">
        <f>PRODUCT($C$17:$C93)</f>
        <v>0.20161008615565884</v>
      </c>
      <c r="AE79" s="11">
        <f>PRODUCT($C$18:$C94)</f>
        <v>0.17385979060879564</v>
      </c>
      <c r="AF79" s="11">
        <f>PRODUCT($C$19:$C95)</f>
        <v>0.14778067593002348</v>
      </c>
      <c r="AG79" s="11">
        <f>PRODUCT($C$20:$C96)</f>
        <v>0.12362376112199834</v>
      </c>
      <c r="AH79" s="11">
        <f>PRODUCT($C$21:$C97)</f>
        <v>0.10159765492111092</v>
      </c>
      <c r="AI79" s="11">
        <f>PRODUCT($C$22:$C98)</f>
        <v>8.1863398342902655E-2</v>
      </c>
      <c r="AJ79" s="11">
        <f>PRODUCT($C$23:$C99)</f>
        <v>6.4526630323536727E-2</v>
      </c>
      <c r="AK79" s="11">
        <f>PRODUCT($C$24:$C100)</f>
        <v>4.962745892177798E-2</v>
      </c>
      <c r="AL79" s="11">
        <f>PRODUCT($C$25:$C101)</f>
        <v>3.713378414624495E-2</v>
      </c>
      <c r="AM79" s="11">
        <f>PRODUCT($C$26:$C102)</f>
        <v>2.6941618255199303E-2</v>
      </c>
      <c r="AN79" s="11">
        <f>PRODUCT($C$27:$C103)</f>
        <v>1.8879715856764283E-2</v>
      </c>
      <c r="AO79" s="11">
        <f>PRODUCT($C$28:$C104)</f>
        <v>1.2720572388857839E-2</v>
      </c>
      <c r="AP79" s="11">
        <f>PRODUCT($C$29:$C105)</f>
        <v>8.196382559996572E-3</v>
      </c>
      <c r="AQ79" s="11">
        <f>PRODUCT($C$30:$C106)</f>
        <v>5.0182808069884986E-3</v>
      </c>
      <c r="AR79" s="11">
        <f>PRODUCT($C$31:$C107)</f>
        <v>2.896855734283374E-3</v>
      </c>
      <c r="AS79" s="11">
        <f>PRODUCT($C$32:$C108)</f>
        <v>1.5617088675563731E-3</v>
      </c>
      <c r="AT79" s="11">
        <f>PRODUCT($C$33:$C109)</f>
        <v>7.7696256033215434E-4</v>
      </c>
      <c r="AU79" s="11">
        <f>PRODUCT($C$34:$C110)</f>
        <v>3.5131268816852005E-4</v>
      </c>
      <c r="AV79" s="11">
        <f>PRODUCT($C$35:$C111)</f>
        <v>1.4148264287309833E-4</v>
      </c>
      <c r="AW79" s="11">
        <f>PRODUCT($C$36:$C112)</f>
        <v>4.9353639866484125E-5</v>
      </c>
      <c r="AX79" s="11">
        <f>PRODUCT($C$37:$C113)</f>
        <v>4.9411673877453227E-6</v>
      </c>
      <c r="AY79" s="11">
        <f>PRODUCT($C$38:$C114)</f>
        <v>4.9474590714464778E-6</v>
      </c>
      <c r="AZ79" s="11">
        <f>PRODUCT($C$39:$C115)</f>
        <v>4.9542900465626804E-6</v>
      </c>
      <c r="BA79" s="11">
        <f>PRODUCT($C$40:$C116)</f>
        <v>4.961707302809649E-6</v>
      </c>
      <c r="BB79" s="11">
        <f>PRODUCT($C$41:$C117)</f>
        <v>4.96977623149911E-6</v>
      </c>
      <c r="BC79" s="11">
        <f>PRODUCT($C$42:$C118)</f>
        <v>4.9785090341959952E-6</v>
      </c>
      <c r="BD79" s="11">
        <f>PRODUCT($C$43:$C119)</f>
        <v>4.9878867600936441E-6</v>
      </c>
      <c r="BE79" s="11">
        <f>PRODUCT($C$44:$C120)</f>
        <v>4.9980257551405251E-6</v>
      </c>
      <c r="BF79" s="11">
        <f>PRODUCT($C$45:$C121)</f>
        <v>5.008975877305902E-6</v>
      </c>
      <c r="BG79" s="11">
        <f>PRODUCT($C$46:$C122)</f>
        <v>5.0208874306463683E-6</v>
      </c>
      <c r="BH79" s="11">
        <f>PRODUCT($C$47:$C123)</f>
        <v>5.0339126797051051E-6</v>
      </c>
      <c r="BI79" s="11">
        <f>PRODUCT($C$48:$C124)</f>
        <v>5.0481742768546466E-6</v>
      </c>
      <c r="BJ79" s="11">
        <f>PRODUCT($C$49:$C125)</f>
        <v>5.0637513888771144E-6</v>
      </c>
      <c r="BK79" s="11">
        <f>PRODUCT($C$50:$C126)</f>
        <v>5.0807342511851226E-6</v>
      </c>
      <c r="BL79" s="11">
        <f>PRODUCT($C$51:$C127)</f>
        <v>5.0992429734056951E-6</v>
      </c>
      <c r="BM79" s="11">
        <f>PRODUCT($C$52:$C128)</f>
        <v>5.1194283675159699E-6</v>
      </c>
      <c r="BN79" s="11">
        <f>PRODUCT($C$53:$C129)</f>
        <v>5.1414822414424147E-6</v>
      </c>
      <c r="BO79" s="11">
        <f>PRODUCT($C$54:$C130)</f>
        <v>5.1653585950119995E-6</v>
      </c>
      <c r="BP79" s="11">
        <f>PRODUCT($C$55:$C131)</f>
        <v>5.1911670008735359E-6</v>
      </c>
      <c r="BQ79" s="11">
        <f>PRODUCT($C$56:$C132)</f>
        <v>5.2190634167423668E-6</v>
      </c>
      <c r="BR79" s="11">
        <f>PRODUCT($C$57:$C133)</f>
        <v>5.2490665562713636E-6</v>
      </c>
      <c r="BS79" s="11">
        <f>PRODUCT($C$58:$C134)</f>
        <v>5.2811686681375037E-6</v>
      </c>
      <c r="BT79" s="11">
        <f>PRODUCT($C$59:$C135)</f>
        <v>5.3155608785779892E-6</v>
      </c>
      <c r="BU79" s="11">
        <f>PRODUCT($C$60:$C136)</f>
        <v>5.3526014156343201E-6</v>
      </c>
      <c r="BV79" s="11">
        <f>PRODUCT($C$61:$C137)</f>
        <v>5.392984080428573E-6</v>
      </c>
      <c r="BW79" s="11">
        <f>PRODUCT($C$62:$C138)</f>
        <v>5.4374384018265429E-6</v>
      </c>
      <c r="BX79" s="11">
        <f>PRODUCT($C$63:$C139)</f>
        <v>5.4870191064726289E-6</v>
      </c>
      <c r="BY79" s="11">
        <f>PRODUCT($C$64:$C140)</f>
        <v>5.5415966291945787E-6</v>
      </c>
      <c r="BZ79" s="11">
        <f>PRODUCT($C$65:$C141)</f>
        <v>5.6004687567656972E-6</v>
      </c>
      <c r="CA79" s="11">
        <f>PRODUCT($C$66:$C142)</f>
        <v>5.6646652753987362E-6</v>
      </c>
      <c r="CB79" s="11">
        <f>PRODUCT($C$67:$C143)</f>
        <v>5.7353773158637569E-6</v>
      </c>
      <c r="CC79" s="11">
        <f>PRODUCT($C$68:$C144)</f>
        <v>5.8137637105973658E-6</v>
      </c>
      <c r="CD79" s="11">
        <f>PRODUCT($C$69:$C145)</f>
        <v>5.9008819716743801E-6</v>
      </c>
      <c r="CE79" s="11">
        <f>PRODUCT($C$70:$C146)</f>
        <v>5.997457835711269E-6</v>
      </c>
      <c r="CF79" s="11">
        <f>PRODUCT($C$71:$C147)</f>
        <v>6.1045766739826467E-6</v>
      </c>
      <c r="CG79" s="11">
        <f>PRODUCT($C$72:$C148)</f>
        <v>6.22401426288455E-6</v>
      </c>
      <c r="CH79" s="11">
        <f>PRODUCT($C$73:$C149)</f>
        <v>6.3576722421995339E-6</v>
      </c>
      <c r="CI79" s="11">
        <f>PRODUCT($C$74:$C150)</f>
        <v>6.5073437514196857E-6</v>
      </c>
      <c r="CJ79" s="11">
        <f>PRODUCT($C$75:$C151)</f>
        <v>6.6753277055982986E-6</v>
      </c>
      <c r="CK79" s="11">
        <f>PRODUCT($C$76:$C152)</f>
        <v>6.8638452752362454E-6</v>
      </c>
      <c r="CL79" s="11">
        <f>PRODUCT($C$77:$C153)</f>
        <v>7.0758446570047609E-6</v>
      </c>
      <c r="CM79" s="11">
        <f>PRODUCT($C$78:$C154)</f>
        <v>7.3145748242900084E-6</v>
      </c>
      <c r="CN79" s="11">
        <f>PRODUCT($C$79:$C155)</f>
        <v>7.5840654906206243E-6</v>
      </c>
      <c r="CO79" s="11">
        <f>PRODUCT($C$80:$C156)</f>
        <v>7.8887421222432709E-6</v>
      </c>
      <c r="CP79" s="11">
        <f>PRODUCT($C$81:$C157)</f>
        <v>8.234288265294572E-6</v>
      </c>
      <c r="CQ79" s="11">
        <f>PRODUCT($C$82:$C158)</f>
        <v>8.6276820975939312E-6</v>
      </c>
      <c r="CR79" s="11">
        <f>PRODUCT($C$83:$C159)</f>
        <v>9.0777668560855052E-6</v>
      </c>
      <c r="CS79" s="11">
        <f>PRODUCT($C$84:$C160)</f>
        <v>9.5954185784732677E-6</v>
      </c>
      <c r="CT79" s="11">
        <f>PRODUCT($C$85:$C161)</f>
        <v>1.0194084542588985E-5</v>
      </c>
      <c r="CU79" s="11">
        <f>PRODUCT($C$86:$C162)</f>
        <v>1.0889659356023084E-5</v>
      </c>
      <c r="CV79" s="11">
        <f>PRODUCT($C$87:$C163)</f>
        <v>1.1702812928415968E-5</v>
      </c>
      <c r="CW79" s="11">
        <f>PRODUCT($C$88:$C164)</f>
        <v>1.2658077534063647E-5</v>
      </c>
      <c r="CX79" s="11">
        <f>PRODUCT($C$89:$C165)</f>
        <v>1.3787969959950689E-5</v>
      </c>
      <c r="CY79" s="11">
        <f>PRODUCT($C$90:$C166)</f>
        <v>1.5134775823548738E-5</v>
      </c>
      <c r="CZ79" s="11">
        <f>PRODUCT($C$91:$C167)</f>
        <v>1.6753456231706928E-5</v>
      </c>
      <c r="DA79" s="11">
        <f>PRODUCT($C$92:$C168)</f>
        <v>1.8720175394435894E-5</v>
      </c>
      <c r="DB79" s="11">
        <f>PRODUCT($C$93:$C169)</f>
        <v>2.1140254670417703E-5</v>
      </c>
      <c r="DC79" s="11">
        <f>PRODUCT($C$94:$C170)</f>
        <v>2.4168944915268179E-5</v>
      </c>
      <c r="DD79" s="11">
        <f>PRODUCT($C$95:$C171)</f>
        <v>2.8033058084628931E-5</v>
      </c>
      <c r="DE79" s="11">
        <f>PRODUCT($C$96:$C172)</f>
        <v>3.2990314738494003E-5</v>
      </c>
      <c r="DF79" s="11">
        <f>PRODUCT($C$97:$C173)</f>
        <v>3.9453000239291703E-5</v>
      </c>
      <c r="DG79" s="11">
        <f>PRODUCT($C$98:$C174)</f>
        <v>4.8029650044832439E-5</v>
      </c>
      <c r="DH79" s="11">
        <f>PRODUCT($C$99:$C175)</f>
        <v>5.9639179768216883E-5</v>
      </c>
      <c r="DI79" s="11">
        <f>PRODUCT($C$100:$C176)</f>
        <v>7.5704163466649592E-5</v>
      </c>
      <c r="DJ79" s="11">
        <f>PRODUCT($C$101:$C177)</f>
        <v>9.8487401873043572E-5</v>
      </c>
      <c r="DK79" s="11">
        <f>PRODUCT($C$102:$C178)</f>
        <v>1.3169950041800696E-4</v>
      </c>
      <c r="DL79" s="11">
        <f>PRODUCT($C$103:$C179)</f>
        <v>1.8163135978413629E-4</v>
      </c>
      <c r="DM79" s="11">
        <f>PRODUCT($C$104:$C180)</f>
        <v>2.5935621621224285E-4</v>
      </c>
      <c r="DN79" s="11">
        <f>PRODUCT($C$105:$C181)</f>
        <v>3.8519744956275952E-4</v>
      </c>
      <c r="DO79" s="11">
        <f>PRODUCT($C$106:$C182)</f>
        <v>5.9825846857050299E-4</v>
      </c>
      <c r="DP79" s="11">
        <f>PRODUCT($C$107:$C183)</f>
        <v>9.7791739084463728E-4</v>
      </c>
      <c r="DQ79" s="11">
        <f>PRODUCT($C$108:$C184)</f>
        <v>1.6954787589445141E-3</v>
      </c>
      <c r="DR79" s="11">
        <f>PRODUCT($C$109:$C185)</f>
        <v>3.1477228969299781E-3</v>
      </c>
      <c r="DS79" s="11">
        <f>PRODUCT($C$110:$C186)</f>
        <v>6.33272528104441E-3</v>
      </c>
      <c r="DT79" s="11">
        <f>PRODUCT($C$111:$C187)</f>
        <v>1.4018831343783993E-2</v>
      </c>
      <c r="DU79" s="11">
        <f>PRODUCT($C$112:$C188)</f>
        <v>3.4845219999999989E-2</v>
      </c>
      <c r="DV79" s="11">
        <f>PRODUCT($C$113:$C189)</f>
        <v>9.9999999999999978E-2</v>
      </c>
    </row>
    <row r="80" spans="1:126" ht="16" x14ac:dyDescent="0.2">
      <c r="A80" s="30">
        <v>77</v>
      </c>
      <c r="B80" s="21">
        <f t="shared" si="9"/>
        <v>4.1964300000000003E-2</v>
      </c>
      <c r="C80" s="22">
        <f t="shared" si="10"/>
        <v>0.95803570000000005</v>
      </c>
      <c r="D80" s="21">
        <v>4.6627000000000002E-2</v>
      </c>
      <c r="E80" s="22">
        <f t="shared" si="11"/>
        <v>0.95337300000000003</v>
      </c>
      <c r="F80" s="23">
        <f t="shared" si="12"/>
        <v>25852.64649872524</v>
      </c>
      <c r="G80" s="23">
        <f t="shared" si="13"/>
        <v>616062.85577801219</v>
      </c>
      <c r="H80" s="23">
        <f t="shared" si="7"/>
        <v>3767.4153874494491</v>
      </c>
      <c r="I80" s="23">
        <f t="shared" si="8"/>
        <v>92021.093456478106</v>
      </c>
      <c r="J80" s="23">
        <f>SUM(H80:$H$113)</f>
        <v>70312.243697590544</v>
      </c>
      <c r="K80" s="23">
        <f>SUM(I80:$I$113)</f>
        <v>890049.98524754692</v>
      </c>
      <c r="L80" s="23">
        <f>SUM(J80:$J$113)</f>
        <v>729486.08178572298</v>
      </c>
      <c r="M80" s="31">
        <f>SUM(K80:$K$113)</f>
        <v>6582682.9764620634</v>
      </c>
      <c r="N80" s="26">
        <f>SUM(CO$3:CO$113)</f>
        <v>10.431026949132185</v>
      </c>
      <c r="O80" s="27">
        <v>78</v>
      </c>
      <c r="P80" s="32">
        <f>PRODUCT($C$3:C80)</f>
        <v>0.59021020927928747</v>
      </c>
      <c r="Q80" s="11">
        <f>PRODUCT($C$4:C81)</f>
        <v>0.56356333348391296</v>
      </c>
      <c r="R80" s="11">
        <f>PRODUCT($C$5:C82)</f>
        <v>0.53580647456405628</v>
      </c>
      <c r="S80" s="11">
        <f>PRODUCT($C$6:C83)</f>
        <v>0.5070272959404476</v>
      </c>
      <c r="T80" s="11">
        <f>PRODUCT($C$7:C84)</f>
        <v>0.47734357131826188</v>
      </c>
      <c r="U80" s="11">
        <f>PRODUCT($C$8:C85)</f>
        <v>0.44692615043892864</v>
      </c>
      <c r="V80" s="11">
        <f>PRODUCT($C$9:C86)</f>
        <v>0.41593425314971105</v>
      </c>
      <c r="W80" s="11">
        <f>PRODUCT($C$10:C87)</f>
        <v>0.38459660045823396</v>
      </c>
      <c r="X80" s="11">
        <f>PRODUCT($C$11:C88)</f>
        <v>0.35312396943143859</v>
      </c>
      <c r="Y80" s="11">
        <f>PRODUCT($C$12:C89)</f>
        <v>0.32173915194338271</v>
      </c>
      <c r="Z80" s="11">
        <f>PRODUCT($C$13:$C90)</f>
        <v>0.29068825046624319</v>
      </c>
      <c r="AA80" s="11">
        <f>PRODUCT($C$14:$C91)</f>
        <v>0.26017909849149523</v>
      </c>
      <c r="AB80" s="11">
        <f>PRODUCT($C$15:$C92)</f>
        <v>0.23042166449399859</v>
      </c>
      <c r="AC80" s="11">
        <f>PRODUCT($C$16:$C93)</f>
        <v>0.20157452213646104</v>
      </c>
      <c r="AD80" s="11">
        <f>PRODUCT($C$17:$C94)</f>
        <v>0.17381988978685081</v>
      </c>
      <c r="AE80" s="11">
        <f>PRODUCT($C$18:$C95)</f>
        <v>0.14773492303275557</v>
      </c>
      <c r="AF80" s="11">
        <f>PRODUCT($C$19:$C96)</f>
        <v>0.12357313719181892</v>
      </c>
      <c r="AG80" s="11">
        <f>PRODUCT($C$20:$C97)</f>
        <v>0.10154827846081921</v>
      </c>
      <c r="AH80" s="11">
        <f>PRODUCT($C$21:$C98)</f>
        <v>8.1820370940733689E-2</v>
      </c>
      <c r="AI80" s="11">
        <f>PRODUCT($C$22:$C99)</f>
        <v>6.4491379425390974E-2</v>
      </c>
      <c r="AJ80" s="11">
        <f>PRODUCT($C$23:$C100)</f>
        <v>4.9599588140847486E-2</v>
      </c>
      <c r="AK80" s="11">
        <f>PRODUCT($C$24:$C101)</f>
        <v>3.7112361666170983E-2</v>
      </c>
      <c r="AL80" s="11">
        <f>PRODUCT($C$25:$C102)</f>
        <v>2.6925420954304287E-2</v>
      </c>
      <c r="AM80" s="11">
        <f>PRODUCT($C$26:$C103)</f>
        <v>1.8867651718331806E-2</v>
      </c>
      <c r="AN80" s="11">
        <f>PRODUCT($C$27:$C104)</f>
        <v>1.271184862031356E-2</v>
      </c>
      <c r="AO80" s="11">
        <f>PRODUCT($C$28:$C105)</f>
        <v>8.190326252922998E-3</v>
      </c>
      <c r="AP80" s="11">
        <f>PRODUCT($C$29:$C106)</f>
        <v>5.0142837463257274E-3</v>
      </c>
      <c r="AQ80" s="11">
        <f>PRODUCT($C$30:$C107)</f>
        <v>2.8944414947144228E-3</v>
      </c>
      <c r="AR80" s="11">
        <f>PRODUCT($C$31:$C108)</f>
        <v>1.5603525234049E-3</v>
      </c>
      <c r="AS80" s="11">
        <f>PRODUCT($C$32:$C109)</f>
        <v>7.7625769989742108E-4</v>
      </c>
      <c r="AT80" s="11">
        <f>PRODUCT($C$33:$C110)</f>
        <v>3.5097721968258808E-4</v>
      </c>
      <c r="AU80" s="11">
        <f>PRODUCT($C$34:$C111)</f>
        <v>1.413391370284321E-4</v>
      </c>
      <c r="AV80" s="11">
        <f>PRODUCT($C$35:$C112)</f>
        <v>4.9299938170945434E-5</v>
      </c>
      <c r="AW80" s="11">
        <f>PRODUCT($C$36:$C113)</f>
        <v>4.9353639866484111E-6</v>
      </c>
      <c r="AX80" s="11">
        <f>PRODUCT($C$37:$C114)</f>
        <v>4.9411673877453227E-6</v>
      </c>
      <c r="AY80" s="11">
        <f>PRODUCT($C$38:$C115)</f>
        <v>4.9474590714464778E-6</v>
      </c>
      <c r="AZ80" s="11">
        <f>PRODUCT($C$39:$C116)</f>
        <v>4.9542900465626804E-6</v>
      </c>
      <c r="BA80" s="11">
        <f>PRODUCT($C$40:$C117)</f>
        <v>4.961707302809649E-6</v>
      </c>
      <c r="BB80" s="11">
        <f>PRODUCT($C$41:$C118)</f>
        <v>4.96977623149911E-6</v>
      </c>
      <c r="BC80" s="11">
        <f>PRODUCT($C$42:$C119)</f>
        <v>4.9785090341959952E-6</v>
      </c>
      <c r="BD80" s="11">
        <f>PRODUCT($C$43:$C120)</f>
        <v>4.9878867600936441E-6</v>
      </c>
      <c r="BE80" s="11">
        <f>PRODUCT($C$44:$C121)</f>
        <v>4.9980257551405251E-6</v>
      </c>
      <c r="BF80" s="11">
        <f>PRODUCT($C$45:$C122)</f>
        <v>5.008975877305902E-6</v>
      </c>
      <c r="BG80" s="11">
        <f>PRODUCT($C$46:$C123)</f>
        <v>5.0208874306463683E-6</v>
      </c>
      <c r="BH80" s="11">
        <f>PRODUCT($C$47:$C124)</f>
        <v>5.0339126797051051E-6</v>
      </c>
      <c r="BI80" s="11">
        <f>PRODUCT($C$48:$C125)</f>
        <v>5.0481742768546466E-6</v>
      </c>
      <c r="BJ80" s="11">
        <f>PRODUCT($C$49:$C126)</f>
        <v>5.0637513888771144E-6</v>
      </c>
      <c r="BK80" s="11">
        <f>PRODUCT($C$50:$C127)</f>
        <v>5.0807342511851226E-6</v>
      </c>
      <c r="BL80" s="11">
        <f>PRODUCT($C$51:$C128)</f>
        <v>5.0992429734056951E-6</v>
      </c>
      <c r="BM80" s="11">
        <f>PRODUCT($C$52:$C129)</f>
        <v>5.1194283675159699E-6</v>
      </c>
      <c r="BN80" s="11">
        <f>PRODUCT($C$53:$C130)</f>
        <v>5.1414822414424147E-6</v>
      </c>
      <c r="BO80" s="11">
        <f>PRODUCT($C$54:$C131)</f>
        <v>5.1653585950119995E-6</v>
      </c>
      <c r="BP80" s="11">
        <f>PRODUCT($C$55:$C132)</f>
        <v>5.1911670008735359E-6</v>
      </c>
      <c r="BQ80" s="11">
        <f>PRODUCT($C$56:$C133)</f>
        <v>5.2190634167423668E-6</v>
      </c>
      <c r="BR80" s="11">
        <f>PRODUCT($C$57:$C134)</f>
        <v>5.2490665562713636E-6</v>
      </c>
      <c r="BS80" s="11">
        <f>PRODUCT($C$58:$C135)</f>
        <v>5.2811686681375037E-6</v>
      </c>
      <c r="BT80" s="11">
        <f>PRODUCT($C$59:$C136)</f>
        <v>5.3155608785779892E-6</v>
      </c>
      <c r="BU80" s="11">
        <f>PRODUCT($C$60:$C137)</f>
        <v>5.3526014156343201E-6</v>
      </c>
      <c r="BV80" s="11">
        <f>PRODUCT($C$61:$C138)</f>
        <v>5.392984080428573E-6</v>
      </c>
      <c r="BW80" s="11">
        <f>PRODUCT($C$62:$C139)</f>
        <v>5.4374384018265429E-6</v>
      </c>
      <c r="BX80" s="11">
        <f>PRODUCT($C$63:$C140)</f>
        <v>5.4870191064726289E-6</v>
      </c>
      <c r="BY80" s="11">
        <f>PRODUCT($C$64:$C141)</f>
        <v>5.5415966291945787E-6</v>
      </c>
      <c r="BZ80" s="11">
        <f>PRODUCT($C$65:$C142)</f>
        <v>5.6004687567656972E-6</v>
      </c>
      <c r="CA80" s="11">
        <f>PRODUCT($C$66:$C143)</f>
        <v>5.6646652753987362E-6</v>
      </c>
      <c r="CB80" s="11">
        <f>PRODUCT($C$67:$C144)</f>
        <v>5.7353773158637569E-6</v>
      </c>
      <c r="CC80" s="11">
        <f>PRODUCT($C$68:$C145)</f>
        <v>5.8137637105973658E-6</v>
      </c>
      <c r="CD80" s="11">
        <f>PRODUCT($C$69:$C146)</f>
        <v>5.9008819716743801E-6</v>
      </c>
      <c r="CE80" s="11">
        <f>PRODUCT($C$70:$C147)</f>
        <v>5.997457835711269E-6</v>
      </c>
      <c r="CF80" s="11">
        <f>PRODUCT($C$71:$C148)</f>
        <v>6.1045766739826467E-6</v>
      </c>
      <c r="CG80" s="11">
        <f>PRODUCT($C$72:$C149)</f>
        <v>6.22401426288455E-6</v>
      </c>
      <c r="CH80" s="11">
        <f>PRODUCT($C$73:$C150)</f>
        <v>6.3576722421995339E-6</v>
      </c>
      <c r="CI80" s="11">
        <f>PRODUCT($C$74:$C151)</f>
        <v>6.5073437514196857E-6</v>
      </c>
      <c r="CJ80" s="11">
        <f>PRODUCT($C$75:$C152)</f>
        <v>6.6753277055982986E-6</v>
      </c>
      <c r="CK80" s="11">
        <f>PRODUCT($C$76:$C153)</f>
        <v>6.8638452752362454E-6</v>
      </c>
      <c r="CL80" s="11">
        <f>PRODUCT($C$77:$C154)</f>
        <v>7.0758446570047609E-6</v>
      </c>
      <c r="CM80" s="11">
        <f>PRODUCT($C$78:$C155)</f>
        <v>7.3145748242900084E-6</v>
      </c>
      <c r="CN80" s="11">
        <f>PRODUCT($C$79:$C156)</f>
        <v>7.5840654906206243E-6</v>
      </c>
      <c r="CO80" s="11">
        <f>PRODUCT($C$80:$C157)</f>
        <v>7.8887421222432709E-6</v>
      </c>
      <c r="CP80" s="11">
        <f>PRODUCT($C$81:$C158)</f>
        <v>8.234288265294572E-6</v>
      </c>
      <c r="CQ80" s="11">
        <f>PRODUCT($C$82:$C159)</f>
        <v>8.6276820975939312E-6</v>
      </c>
      <c r="CR80" s="11">
        <f>PRODUCT($C$83:$C160)</f>
        <v>9.0777668560855052E-6</v>
      </c>
      <c r="CS80" s="11">
        <f>PRODUCT($C$84:$C161)</f>
        <v>9.5954185784732677E-6</v>
      </c>
      <c r="CT80" s="11">
        <f>PRODUCT($C$85:$C162)</f>
        <v>1.0194084542588985E-5</v>
      </c>
      <c r="CU80" s="11">
        <f>PRODUCT($C$86:$C163)</f>
        <v>1.0889659356023084E-5</v>
      </c>
      <c r="CV80" s="11">
        <f>PRODUCT($C$87:$C164)</f>
        <v>1.1702812928415968E-5</v>
      </c>
      <c r="CW80" s="11">
        <f>PRODUCT($C$88:$C165)</f>
        <v>1.2658077534063647E-5</v>
      </c>
      <c r="CX80" s="11">
        <f>PRODUCT($C$89:$C166)</f>
        <v>1.3787969959950689E-5</v>
      </c>
      <c r="CY80" s="11">
        <f>PRODUCT($C$90:$C167)</f>
        <v>1.5134775823548738E-5</v>
      </c>
      <c r="CZ80" s="11">
        <f>PRODUCT($C$91:$C168)</f>
        <v>1.6753456231706928E-5</v>
      </c>
      <c r="DA80" s="11">
        <f>PRODUCT($C$92:$C169)</f>
        <v>1.8720175394435894E-5</v>
      </c>
      <c r="DB80" s="11">
        <f>PRODUCT($C$93:$C170)</f>
        <v>2.1140254670417703E-5</v>
      </c>
      <c r="DC80" s="11">
        <f>PRODUCT($C$94:$C171)</f>
        <v>2.4168944915268179E-5</v>
      </c>
      <c r="DD80" s="11">
        <f>PRODUCT($C$95:$C172)</f>
        <v>2.8033058084628931E-5</v>
      </c>
      <c r="DE80" s="11">
        <f>PRODUCT($C$96:$C173)</f>
        <v>3.2990314738494003E-5</v>
      </c>
      <c r="DF80" s="11">
        <f>PRODUCT($C$97:$C174)</f>
        <v>3.9453000239291703E-5</v>
      </c>
      <c r="DG80" s="11">
        <f>PRODUCT($C$98:$C175)</f>
        <v>4.8029650044832439E-5</v>
      </c>
      <c r="DH80" s="11">
        <f>PRODUCT($C$99:$C176)</f>
        <v>5.9639179768216883E-5</v>
      </c>
      <c r="DI80" s="11">
        <f>PRODUCT($C$100:$C177)</f>
        <v>7.5704163466649592E-5</v>
      </c>
      <c r="DJ80" s="11">
        <f>PRODUCT($C$101:$C178)</f>
        <v>9.8487401873043572E-5</v>
      </c>
      <c r="DK80" s="11">
        <f>PRODUCT($C$102:$C179)</f>
        <v>1.3169950041800696E-4</v>
      </c>
      <c r="DL80" s="11">
        <f>PRODUCT($C$103:$C180)</f>
        <v>1.8163135978413629E-4</v>
      </c>
      <c r="DM80" s="11">
        <f>PRODUCT($C$104:$C181)</f>
        <v>2.5935621621224285E-4</v>
      </c>
      <c r="DN80" s="11">
        <f>PRODUCT($C$105:$C182)</f>
        <v>3.8519744956275952E-4</v>
      </c>
      <c r="DO80" s="11">
        <f>PRODUCT($C$106:$C183)</f>
        <v>5.9825846857050299E-4</v>
      </c>
      <c r="DP80" s="11">
        <f>PRODUCT($C$107:$C184)</f>
        <v>9.7791739084463728E-4</v>
      </c>
      <c r="DQ80" s="11">
        <f>PRODUCT($C$108:$C185)</f>
        <v>1.6954787589445141E-3</v>
      </c>
      <c r="DR80" s="11">
        <f>PRODUCT($C$109:$C186)</f>
        <v>3.1477228969299781E-3</v>
      </c>
      <c r="DS80" s="11">
        <f>PRODUCT($C$110:$C187)</f>
        <v>6.33272528104441E-3</v>
      </c>
      <c r="DT80" s="11">
        <f>PRODUCT($C$111:$C188)</f>
        <v>1.4018831343783993E-2</v>
      </c>
      <c r="DU80" s="11">
        <f>PRODUCT($C$112:$C189)</f>
        <v>3.4845219999999989E-2</v>
      </c>
      <c r="DV80" s="11">
        <f>PRODUCT($C$113:$C190)</f>
        <v>9.9999999999999978E-2</v>
      </c>
    </row>
    <row r="81" spans="1:126" ht="16" x14ac:dyDescent="0.2">
      <c r="A81" s="30">
        <v>78</v>
      </c>
      <c r="B81" s="21">
        <f t="shared" si="9"/>
        <v>4.5596700000000004E-2</v>
      </c>
      <c r="C81" s="22">
        <f t="shared" si="10"/>
        <v>0.95440329999999995</v>
      </c>
      <c r="D81" s="21">
        <v>5.0663E-2</v>
      </c>
      <c r="E81" s="22">
        <f t="shared" si="11"/>
        <v>0.94933699999999999</v>
      </c>
      <c r="F81" s="23">
        <f t="shared" si="12"/>
        <v>26911.637849444869</v>
      </c>
      <c r="G81" s="23">
        <f t="shared" si="13"/>
        <v>590210.20927928702</v>
      </c>
      <c r="H81" s="23">
        <f t="shared" si="7"/>
        <v>3826.0863201238849</v>
      </c>
      <c r="I81" s="23">
        <f t="shared" si="8"/>
        <v>86009.261155456043</v>
      </c>
      <c r="J81" s="23">
        <f>SUM(H81:$H$113)</f>
        <v>66544.828310141093</v>
      </c>
      <c r="K81" s="23">
        <f>SUM(I81:$I$113)</f>
        <v>798028.89179106883</v>
      </c>
      <c r="L81" s="23">
        <f>SUM(J81:$J$113)</f>
        <v>659173.83808813244</v>
      </c>
      <c r="M81" s="31">
        <f>SUM(K81:$K$113)</f>
        <v>5692632.9912145166</v>
      </c>
      <c r="N81" s="26">
        <f>SUM(CP$3:CP$113)</f>
        <v>9.8879396017019872</v>
      </c>
      <c r="O81" s="27">
        <v>79</v>
      </c>
      <c r="P81" s="32">
        <f>PRODUCT($C$3:C81)</f>
        <v>0.56329857142984252</v>
      </c>
      <c r="Q81" s="11">
        <f>PRODUCT($C$4:C82)</f>
        <v>0.53562129984644713</v>
      </c>
      <c r="R81" s="11">
        <f>PRODUCT($C$5:C83)</f>
        <v>0.50690089403556948</v>
      </c>
      <c r="S81" s="11">
        <f>PRODUCT($C$6:C84)</f>
        <v>0.47725120533721216</v>
      </c>
      <c r="T81" s="11">
        <f>PRODUCT($C$7:C85)</f>
        <v>0.44685334616902217</v>
      </c>
      <c r="U81" s="11">
        <f>PRODUCT($C$8:C86)</f>
        <v>0.41587211257229029</v>
      </c>
      <c r="V81" s="11">
        <f>PRODUCT($C$9:C87)</f>
        <v>0.38454502605411239</v>
      </c>
      <c r="W81" s="11">
        <f>PRODUCT($C$10:C88)</f>
        <v>0.35307979362286274</v>
      </c>
      <c r="X81" s="11">
        <f>PRODUCT($C$11:C89)</f>
        <v>0.32170035020165844</v>
      </c>
      <c r="Y81" s="11">
        <f>PRODUCT($C$12:C90)</f>
        <v>0.29065345508266255</v>
      </c>
      <c r="Z81" s="11">
        <f>PRODUCT($C$13:$C91)</f>
        <v>0.26014889169816025</v>
      </c>
      <c r="AA81" s="11">
        <f>PRODUCT($C$14:$C92)</f>
        <v>0.23039449777975479</v>
      </c>
      <c r="AB81" s="11">
        <f>PRODUCT($C$15:$C93)</f>
        <v>0.20154676532476282</v>
      </c>
      <c r="AC81" s="11">
        <f>PRODUCT($C$16:$C94)</f>
        <v>0.17378922795829246</v>
      </c>
      <c r="AD81" s="11">
        <f>PRODUCT($C$17:$C95)</f>
        <v>0.14770101786791948</v>
      </c>
      <c r="AE81" s="11">
        <f>PRODUCT($C$18:$C96)</f>
        <v>0.12353487894854437</v>
      </c>
      <c r="AF81" s="11">
        <f>PRODUCT($C$19:$C97)</f>
        <v>0.10150669444078952</v>
      </c>
      <c r="AG81" s="11">
        <f>PRODUCT($C$20:$C98)</f>
        <v>8.1780606240456452E-2</v>
      </c>
      <c r="AH81" s="11">
        <f>PRODUCT($C$21:$C99)</f>
        <v>6.4457482756365037E-2</v>
      </c>
      <c r="AI81" s="11">
        <f>PRODUCT($C$22:$C100)</f>
        <v>4.9572491885846143E-2</v>
      </c>
      <c r="AJ81" s="11">
        <f>PRODUCT($C$23:$C101)</f>
        <v>3.7091519363859245E-2</v>
      </c>
      <c r="AK81" s="11">
        <f>PRODUCT($C$24:$C102)</f>
        <v>2.690988767895575E-2</v>
      </c>
      <c r="AL81" s="11">
        <f>PRODUCT($C$25:$C103)</f>
        <v>1.8856308486118752E-2</v>
      </c>
      <c r="AM81" s="11">
        <f>PRODUCT($C$26:$C104)</f>
        <v>1.2703725749045177E-2</v>
      </c>
      <c r="AN81" s="11">
        <f>PRODUCT($C$27:$C105)</f>
        <v>8.1847093271787425E-3</v>
      </c>
      <c r="AO81" s="11">
        <f>PRODUCT($C$28:$C106)</f>
        <v>5.0105786920655714E-3</v>
      </c>
      <c r="AP81" s="11">
        <f>PRODUCT($C$29:$C107)</f>
        <v>2.89213607206388E-3</v>
      </c>
      <c r="AQ81" s="11">
        <f>PRODUCT($C$30:$C108)</f>
        <v>1.5590521256118948E-3</v>
      </c>
      <c r="AR81" s="11">
        <f>PRODUCT($C$31:$C109)</f>
        <v>7.7558352008505992E-4</v>
      </c>
      <c r="AS81" s="11">
        <f>PRODUCT($C$32:$C110)</f>
        <v>3.5065881314889203E-4</v>
      </c>
      <c r="AT81" s="11">
        <f>PRODUCT($C$33:$C111)</f>
        <v>1.4120417228648369E-4</v>
      </c>
      <c r="AU81" s="11">
        <f>PRODUCT($C$34:$C112)</f>
        <v>4.9249933243658624E-5</v>
      </c>
      <c r="AV81" s="11">
        <f>PRODUCT($C$35:$C113)</f>
        <v>4.9299938170945426E-6</v>
      </c>
      <c r="AW81" s="11">
        <f>PRODUCT($C$36:$C114)</f>
        <v>4.9353639866484111E-6</v>
      </c>
      <c r="AX81" s="11">
        <f>PRODUCT($C$37:$C115)</f>
        <v>4.9411673877453227E-6</v>
      </c>
      <c r="AY81" s="11">
        <f>PRODUCT($C$38:$C116)</f>
        <v>4.9474590714464778E-6</v>
      </c>
      <c r="AZ81" s="11">
        <f>PRODUCT($C$39:$C117)</f>
        <v>4.9542900465626804E-6</v>
      </c>
      <c r="BA81" s="11">
        <f>PRODUCT($C$40:$C118)</f>
        <v>4.961707302809649E-6</v>
      </c>
      <c r="BB81" s="11">
        <f>PRODUCT($C$41:$C119)</f>
        <v>4.96977623149911E-6</v>
      </c>
      <c r="BC81" s="11">
        <f>PRODUCT($C$42:$C120)</f>
        <v>4.9785090341959952E-6</v>
      </c>
      <c r="BD81" s="11">
        <f>PRODUCT($C$43:$C121)</f>
        <v>4.9878867600936441E-6</v>
      </c>
      <c r="BE81" s="11">
        <f>PRODUCT($C$44:$C122)</f>
        <v>4.9980257551405251E-6</v>
      </c>
      <c r="BF81" s="11">
        <f>PRODUCT($C$45:$C123)</f>
        <v>5.008975877305902E-6</v>
      </c>
      <c r="BG81" s="11">
        <f>PRODUCT($C$46:$C124)</f>
        <v>5.0208874306463683E-6</v>
      </c>
      <c r="BH81" s="11">
        <f>PRODUCT($C$47:$C125)</f>
        <v>5.0339126797051051E-6</v>
      </c>
      <c r="BI81" s="11">
        <f>PRODUCT($C$48:$C126)</f>
        <v>5.0481742768546466E-6</v>
      </c>
      <c r="BJ81" s="11">
        <f>PRODUCT($C$49:$C127)</f>
        <v>5.0637513888771144E-6</v>
      </c>
      <c r="BK81" s="11">
        <f>PRODUCT($C$50:$C128)</f>
        <v>5.0807342511851226E-6</v>
      </c>
      <c r="BL81" s="11">
        <f>PRODUCT($C$51:$C129)</f>
        <v>5.0992429734056951E-6</v>
      </c>
      <c r="BM81" s="11">
        <f>PRODUCT($C$52:$C130)</f>
        <v>5.1194283675159699E-6</v>
      </c>
      <c r="BN81" s="11">
        <f>PRODUCT($C$53:$C131)</f>
        <v>5.1414822414424147E-6</v>
      </c>
      <c r="BO81" s="11">
        <f>PRODUCT($C$54:$C132)</f>
        <v>5.1653585950119995E-6</v>
      </c>
      <c r="BP81" s="11">
        <f>PRODUCT($C$55:$C133)</f>
        <v>5.1911670008735359E-6</v>
      </c>
      <c r="BQ81" s="11">
        <f>PRODUCT($C$56:$C134)</f>
        <v>5.2190634167423668E-6</v>
      </c>
      <c r="BR81" s="11">
        <f>PRODUCT($C$57:$C135)</f>
        <v>5.2490665562713636E-6</v>
      </c>
      <c r="BS81" s="11">
        <f>PRODUCT($C$58:$C136)</f>
        <v>5.2811686681375037E-6</v>
      </c>
      <c r="BT81" s="11">
        <f>PRODUCT($C$59:$C137)</f>
        <v>5.3155608785779892E-6</v>
      </c>
      <c r="BU81" s="11">
        <f>PRODUCT($C$60:$C138)</f>
        <v>5.3526014156343201E-6</v>
      </c>
      <c r="BV81" s="11">
        <f>PRODUCT($C$61:$C139)</f>
        <v>5.392984080428573E-6</v>
      </c>
      <c r="BW81" s="11">
        <f>PRODUCT($C$62:$C140)</f>
        <v>5.4374384018265429E-6</v>
      </c>
      <c r="BX81" s="11">
        <f>PRODUCT($C$63:$C141)</f>
        <v>5.4870191064726289E-6</v>
      </c>
      <c r="BY81" s="11">
        <f>PRODUCT($C$64:$C142)</f>
        <v>5.5415966291945787E-6</v>
      </c>
      <c r="BZ81" s="11">
        <f>PRODUCT($C$65:$C143)</f>
        <v>5.6004687567656972E-6</v>
      </c>
      <c r="CA81" s="11">
        <f>PRODUCT($C$66:$C144)</f>
        <v>5.6646652753987362E-6</v>
      </c>
      <c r="CB81" s="11">
        <f>PRODUCT($C$67:$C145)</f>
        <v>5.7353773158637569E-6</v>
      </c>
      <c r="CC81" s="11">
        <f>PRODUCT($C$68:$C146)</f>
        <v>5.8137637105973658E-6</v>
      </c>
      <c r="CD81" s="11">
        <f>PRODUCT($C$69:$C147)</f>
        <v>5.9008819716743801E-6</v>
      </c>
      <c r="CE81" s="11">
        <f>PRODUCT($C$70:$C148)</f>
        <v>5.997457835711269E-6</v>
      </c>
      <c r="CF81" s="11">
        <f>PRODUCT($C$71:$C149)</f>
        <v>6.1045766739826467E-6</v>
      </c>
      <c r="CG81" s="11">
        <f>PRODUCT($C$72:$C150)</f>
        <v>6.22401426288455E-6</v>
      </c>
      <c r="CH81" s="11">
        <f>PRODUCT($C$73:$C151)</f>
        <v>6.3576722421995339E-6</v>
      </c>
      <c r="CI81" s="11">
        <f>PRODUCT($C$74:$C152)</f>
        <v>6.5073437514196857E-6</v>
      </c>
      <c r="CJ81" s="11">
        <f>PRODUCT($C$75:$C153)</f>
        <v>6.6753277055982986E-6</v>
      </c>
      <c r="CK81" s="11">
        <f>PRODUCT($C$76:$C154)</f>
        <v>6.8638452752362454E-6</v>
      </c>
      <c r="CL81" s="11">
        <f>PRODUCT($C$77:$C155)</f>
        <v>7.0758446570047609E-6</v>
      </c>
      <c r="CM81" s="11">
        <f>PRODUCT($C$78:$C156)</f>
        <v>7.3145748242900084E-6</v>
      </c>
      <c r="CN81" s="11">
        <f>PRODUCT($C$79:$C157)</f>
        <v>7.5840654906206243E-6</v>
      </c>
      <c r="CO81" s="11">
        <f>PRODUCT($C$80:$C158)</f>
        <v>7.8887421222432709E-6</v>
      </c>
      <c r="CP81" s="11">
        <f>PRODUCT($C$81:$C159)</f>
        <v>8.234288265294572E-6</v>
      </c>
      <c r="CQ81" s="11">
        <f>PRODUCT($C$82:$C160)</f>
        <v>8.6276820975939312E-6</v>
      </c>
      <c r="CR81" s="11">
        <f>PRODUCT($C$83:$C161)</f>
        <v>9.0777668560855052E-6</v>
      </c>
      <c r="CS81" s="11">
        <f>PRODUCT($C$84:$C162)</f>
        <v>9.5954185784732677E-6</v>
      </c>
      <c r="CT81" s="11">
        <f>PRODUCT($C$85:$C163)</f>
        <v>1.0194084542588985E-5</v>
      </c>
      <c r="CU81" s="11">
        <f>PRODUCT($C$86:$C164)</f>
        <v>1.0889659356023084E-5</v>
      </c>
      <c r="CV81" s="11">
        <f>PRODUCT($C$87:$C165)</f>
        <v>1.1702812928415968E-5</v>
      </c>
      <c r="CW81" s="11">
        <f>PRODUCT($C$88:$C166)</f>
        <v>1.2658077534063647E-5</v>
      </c>
      <c r="CX81" s="11">
        <f>PRODUCT($C$89:$C167)</f>
        <v>1.3787969959950689E-5</v>
      </c>
      <c r="CY81" s="11">
        <f>PRODUCT($C$90:$C168)</f>
        <v>1.5134775823548738E-5</v>
      </c>
      <c r="CZ81" s="11">
        <f>PRODUCT($C$91:$C169)</f>
        <v>1.6753456231706928E-5</v>
      </c>
      <c r="DA81" s="11">
        <f>PRODUCT($C$92:$C170)</f>
        <v>1.8720175394435894E-5</v>
      </c>
      <c r="DB81" s="11">
        <f>PRODUCT($C$93:$C171)</f>
        <v>2.1140254670417703E-5</v>
      </c>
      <c r="DC81" s="11">
        <f>PRODUCT($C$94:$C172)</f>
        <v>2.4168944915268179E-5</v>
      </c>
      <c r="DD81" s="11">
        <f>PRODUCT($C$95:$C173)</f>
        <v>2.8033058084628931E-5</v>
      </c>
      <c r="DE81" s="11">
        <f>PRODUCT($C$96:$C174)</f>
        <v>3.2990314738494003E-5</v>
      </c>
      <c r="DF81" s="11">
        <f>PRODUCT($C$97:$C175)</f>
        <v>3.9453000239291703E-5</v>
      </c>
      <c r="DG81" s="11">
        <f>PRODUCT($C$98:$C176)</f>
        <v>4.8029650044832439E-5</v>
      </c>
      <c r="DH81" s="11">
        <f>PRODUCT($C$99:$C177)</f>
        <v>5.9639179768216883E-5</v>
      </c>
      <c r="DI81" s="11">
        <f>PRODUCT($C$100:$C178)</f>
        <v>7.5704163466649592E-5</v>
      </c>
      <c r="DJ81" s="11">
        <f>PRODUCT($C$101:$C179)</f>
        <v>9.8487401873043572E-5</v>
      </c>
      <c r="DK81" s="11">
        <f>PRODUCT($C$102:$C180)</f>
        <v>1.3169950041800696E-4</v>
      </c>
      <c r="DL81" s="11">
        <f>PRODUCT($C$103:$C181)</f>
        <v>1.8163135978413629E-4</v>
      </c>
      <c r="DM81" s="11">
        <f>PRODUCT($C$104:$C182)</f>
        <v>2.5935621621224285E-4</v>
      </c>
      <c r="DN81" s="11">
        <f>PRODUCT($C$105:$C183)</f>
        <v>3.8519744956275952E-4</v>
      </c>
      <c r="DO81" s="11">
        <f>PRODUCT($C$106:$C184)</f>
        <v>5.9825846857050299E-4</v>
      </c>
      <c r="DP81" s="11">
        <f>PRODUCT($C$107:$C185)</f>
        <v>9.7791739084463728E-4</v>
      </c>
      <c r="DQ81" s="11">
        <f>PRODUCT($C$108:$C186)</f>
        <v>1.6954787589445141E-3</v>
      </c>
      <c r="DR81" s="11">
        <f>PRODUCT($C$109:$C187)</f>
        <v>3.1477228969299781E-3</v>
      </c>
      <c r="DS81" s="11">
        <f>PRODUCT($C$110:$C188)</f>
        <v>6.33272528104441E-3</v>
      </c>
      <c r="DT81" s="11">
        <f>PRODUCT($C$111:$C189)</f>
        <v>1.4018831343783993E-2</v>
      </c>
      <c r="DU81" s="11">
        <f>PRODUCT($C$112:$C190)</f>
        <v>3.4845219999999989E-2</v>
      </c>
      <c r="DV81" s="11">
        <f>PRODUCT($C$113:$C191)</f>
        <v>9.9999999999999978E-2</v>
      </c>
    </row>
    <row r="82" spans="1:126" ht="16" x14ac:dyDescent="0.2">
      <c r="A82" s="30">
        <v>79</v>
      </c>
      <c r="B82" s="21">
        <f t="shared" si="9"/>
        <v>4.9581E-2</v>
      </c>
      <c r="C82" s="22">
        <f t="shared" si="10"/>
        <v>0.95041900000000001</v>
      </c>
      <c r="D82" s="21">
        <v>5.509E-2</v>
      </c>
      <c r="E82" s="22">
        <f t="shared" si="11"/>
        <v>0.94491000000000003</v>
      </c>
      <c r="F82" s="23">
        <f t="shared" si="12"/>
        <v>27928.906470063004</v>
      </c>
      <c r="G82" s="23">
        <f t="shared" si="13"/>
        <v>563298.57142984215</v>
      </c>
      <c r="H82" s="23">
        <f t="shared" si="7"/>
        <v>3873.8669476403588</v>
      </c>
      <c r="I82" s="23">
        <f t="shared" si="8"/>
        <v>80085.387977881997</v>
      </c>
      <c r="J82" s="23">
        <f>SUM(H82:$H$113)</f>
        <v>62718.741990017203</v>
      </c>
      <c r="K82" s="23">
        <f>SUM(I82:$I$113)</f>
        <v>712019.63063561264</v>
      </c>
      <c r="L82" s="23">
        <f>SUM(J82:$J$113)</f>
        <v>592629.00977799157</v>
      </c>
      <c r="M82" s="31">
        <f>SUM(K82:$K$113)</f>
        <v>4894604.0994234495</v>
      </c>
      <c r="N82" s="26">
        <f>SUM(CQ$3:CQ$113)</f>
        <v>9.3603453969514927</v>
      </c>
      <c r="O82" s="27">
        <v>80</v>
      </c>
      <c r="P82" s="32">
        <f>PRODUCT($C$3:C82)</f>
        <v>0.53536966495977956</v>
      </c>
      <c r="Q82" s="11">
        <f>PRODUCT($C$4:C83)</f>
        <v>0.50672570908659098</v>
      </c>
      <c r="R82" s="11">
        <f>PRODUCT($C$5:C84)</f>
        <v>0.47713222661172144</v>
      </c>
      <c r="S82" s="11">
        <f>PRODUCT($C$6:C85)</f>
        <v>0.44676688004653881</v>
      </c>
      <c r="T82" s="11">
        <f>PRODUCT($C$7:C86)</f>
        <v>0.41580436700515233</v>
      </c>
      <c r="U82" s="11">
        <f>PRODUCT($C$8:C87)</f>
        <v>0.38448757502721975</v>
      </c>
      <c r="V82" s="11">
        <f>PRODUCT($C$9:C88)</f>
        <v>0.35303244562253783</v>
      </c>
      <c r="W82" s="11">
        <f>PRODUCT($C$10:C89)</f>
        <v>0.32166010548784824</v>
      </c>
      <c r="X82" s="11">
        <f>PRODUCT($C$11:C90)</f>
        <v>0.29061840227597963</v>
      </c>
      <c r="Y82" s="11">
        <f>PRODUCT($C$12:C91)</f>
        <v>0.26011775187582414</v>
      </c>
      <c r="Z82" s="11">
        <f>PRODUCT($C$13:$C92)</f>
        <v>0.23036774897856244</v>
      </c>
      <c r="AA82" s="11">
        <f>PRODUCT($C$14:$C93)</f>
        <v>0.20152300296113104</v>
      </c>
      <c r="AB82" s="11">
        <f>PRODUCT($C$15:$C94)</f>
        <v>0.17376529718160258</v>
      </c>
      <c r="AC82" s="11">
        <f>PRODUCT($C$16:$C95)</f>
        <v>0.14767496340836761</v>
      </c>
      <c r="AD82" s="11">
        <f>PRODUCT($C$17:$C96)</f>
        <v>0.12350652769382561</v>
      </c>
      <c r="AE82" s="11">
        <f>PRODUCT($C$18:$C97)</f>
        <v>0.10147526796819069</v>
      </c>
      <c r="AF82" s="11">
        <f>PRODUCT($C$19:$C98)</f>
        <v>8.1747117082201004E-2</v>
      </c>
      <c r="AG82" s="11">
        <f>PRODUCT($C$20:$C99)</f>
        <v>6.4426156419745403E-2</v>
      </c>
      <c r="AH82" s="11">
        <f>PRODUCT($C$21:$C100)</f>
        <v>4.9546436584110974E-2</v>
      </c>
      <c r="AI82" s="11">
        <f>PRODUCT($C$22:$C101)</f>
        <v>3.707125626683077E-2</v>
      </c>
      <c r="AJ82" s="11">
        <f>PRODUCT($C$23:$C102)</f>
        <v>2.6894775086035237E-2</v>
      </c>
      <c r="AK82" s="11">
        <f>PRODUCT($C$24:$C103)</f>
        <v>1.8845430281753114E-2</v>
      </c>
      <c r="AL82" s="11">
        <f>PRODUCT($C$25:$C104)</f>
        <v>1.2696088269124856E-2</v>
      </c>
      <c r="AM82" s="11">
        <f>PRODUCT($C$26:$C105)</f>
        <v>8.179479297918674E-3</v>
      </c>
      <c r="AN82" s="11">
        <f>PRODUCT($C$27:$C106)</f>
        <v>5.0071424371985526E-3</v>
      </c>
      <c r="AO82" s="11">
        <f>PRODUCT($C$28:$C107)</f>
        <v>2.8899990727202342E-3</v>
      </c>
      <c r="AP82" s="11">
        <f>PRODUCT($C$29:$C108)</f>
        <v>1.5578103405938435E-3</v>
      </c>
      <c r="AQ82" s="11">
        <f>PRODUCT($C$30:$C109)</f>
        <v>7.7493714877942125E-4</v>
      </c>
      <c r="AR82" s="11">
        <f>PRODUCT($C$31:$C110)</f>
        <v>3.5035426596967211E-4</v>
      </c>
      <c r="AS82" s="11">
        <f>PRODUCT($C$32:$C111)</f>
        <v>1.410760718613854E-4</v>
      </c>
      <c r="AT82" s="11">
        <f>PRODUCT($C$33:$C112)</f>
        <v>4.9202904482404271E-5</v>
      </c>
      <c r="AU82" s="11">
        <f>PRODUCT($C$34:$C113)</f>
        <v>4.9249933243658617E-6</v>
      </c>
      <c r="AV82" s="11">
        <f>PRODUCT($C$35:$C114)</f>
        <v>4.9299938170945426E-6</v>
      </c>
      <c r="AW82" s="11">
        <f>PRODUCT($C$36:$C115)</f>
        <v>4.9353639866484111E-6</v>
      </c>
      <c r="AX82" s="11">
        <f>PRODUCT($C$37:$C116)</f>
        <v>4.9411673877453227E-6</v>
      </c>
      <c r="AY82" s="11">
        <f>PRODUCT($C$38:$C117)</f>
        <v>4.9474590714464778E-6</v>
      </c>
      <c r="AZ82" s="11">
        <f>PRODUCT($C$39:$C118)</f>
        <v>4.9542900465626804E-6</v>
      </c>
      <c r="BA82" s="11">
        <f>PRODUCT($C$40:$C119)</f>
        <v>4.961707302809649E-6</v>
      </c>
      <c r="BB82" s="11">
        <f>PRODUCT($C$41:$C120)</f>
        <v>4.96977623149911E-6</v>
      </c>
      <c r="BC82" s="11">
        <f>PRODUCT($C$42:$C121)</f>
        <v>4.9785090341959952E-6</v>
      </c>
      <c r="BD82" s="11">
        <f>PRODUCT($C$43:$C122)</f>
        <v>4.9878867600936441E-6</v>
      </c>
      <c r="BE82" s="11">
        <f>PRODUCT($C$44:$C123)</f>
        <v>4.9980257551405251E-6</v>
      </c>
      <c r="BF82" s="11">
        <f>PRODUCT($C$45:$C124)</f>
        <v>5.008975877305902E-6</v>
      </c>
      <c r="BG82" s="11">
        <f>PRODUCT($C$46:$C125)</f>
        <v>5.0208874306463683E-6</v>
      </c>
      <c r="BH82" s="11">
        <f>PRODUCT($C$47:$C126)</f>
        <v>5.0339126797051051E-6</v>
      </c>
      <c r="BI82" s="11">
        <f>PRODUCT($C$48:$C127)</f>
        <v>5.0481742768546466E-6</v>
      </c>
      <c r="BJ82" s="11">
        <f>PRODUCT($C$49:$C128)</f>
        <v>5.0637513888771144E-6</v>
      </c>
      <c r="BK82" s="11">
        <f>PRODUCT($C$50:$C129)</f>
        <v>5.0807342511851226E-6</v>
      </c>
      <c r="BL82" s="11">
        <f>PRODUCT($C$51:$C130)</f>
        <v>5.0992429734056951E-6</v>
      </c>
      <c r="BM82" s="11">
        <f>PRODUCT($C$52:$C131)</f>
        <v>5.1194283675159699E-6</v>
      </c>
      <c r="BN82" s="11">
        <f>PRODUCT($C$53:$C132)</f>
        <v>5.1414822414424147E-6</v>
      </c>
      <c r="BO82" s="11">
        <f>PRODUCT($C$54:$C133)</f>
        <v>5.1653585950119995E-6</v>
      </c>
      <c r="BP82" s="11">
        <f>PRODUCT($C$55:$C134)</f>
        <v>5.1911670008735359E-6</v>
      </c>
      <c r="BQ82" s="11">
        <f>PRODUCT($C$56:$C135)</f>
        <v>5.2190634167423668E-6</v>
      </c>
      <c r="BR82" s="11">
        <f>PRODUCT($C$57:$C136)</f>
        <v>5.2490665562713636E-6</v>
      </c>
      <c r="BS82" s="11">
        <f>PRODUCT($C$58:$C137)</f>
        <v>5.2811686681375037E-6</v>
      </c>
      <c r="BT82" s="11">
        <f>PRODUCT($C$59:$C138)</f>
        <v>5.3155608785779892E-6</v>
      </c>
      <c r="BU82" s="11">
        <f>PRODUCT($C$60:$C139)</f>
        <v>5.3526014156343201E-6</v>
      </c>
      <c r="BV82" s="11">
        <f>PRODUCT($C$61:$C140)</f>
        <v>5.392984080428573E-6</v>
      </c>
      <c r="BW82" s="11">
        <f>PRODUCT($C$62:$C141)</f>
        <v>5.4374384018265429E-6</v>
      </c>
      <c r="BX82" s="11">
        <f>PRODUCT($C$63:$C142)</f>
        <v>5.4870191064726289E-6</v>
      </c>
      <c r="BY82" s="11">
        <f>PRODUCT($C$64:$C143)</f>
        <v>5.5415966291945787E-6</v>
      </c>
      <c r="BZ82" s="11">
        <f>PRODUCT($C$65:$C144)</f>
        <v>5.6004687567656972E-6</v>
      </c>
      <c r="CA82" s="11">
        <f>PRODUCT($C$66:$C145)</f>
        <v>5.6646652753987362E-6</v>
      </c>
      <c r="CB82" s="11">
        <f>PRODUCT($C$67:$C146)</f>
        <v>5.7353773158637569E-6</v>
      </c>
      <c r="CC82" s="11">
        <f>PRODUCT($C$68:$C147)</f>
        <v>5.8137637105973658E-6</v>
      </c>
      <c r="CD82" s="11">
        <f>PRODUCT($C$69:$C148)</f>
        <v>5.9008819716743801E-6</v>
      </c>
      <c r="CE82" s="11">
        <f>PRODUCT($C$70:$C149)</f>
        <v>5.997457835711269E-6</v>
      </c>
      <c r="CF82" s="11">
        <f>PRODUCT($C$71:$C150)</f>
        <v>6.1045766739826467E-6</v>
      </c>
      <c r="CG82" s="11">
        <f>PRODUCT($C$72:$C151)</f>
        <v>6.22401426288455E-6</v>
      </c>
      <c r="CH82" s="11">
        <f>PRODUCT($C$73:$C152)</f>
        <v>6.3576722421995339E-6</v>
      </c>
      <c r="CI82" s="11">
        <f>PRODUCT($C$74:$C153)</f>
        <v>6.5073437514196857E-6</v>
      </c>
      <c r="CJ82" s="11">
        <f>PRODUCT($C$75:$C154)</f>
        <v>6.6753277055982986E-6</v>
      </c>
      <c r="CK82" s="11">
        <f>PRODUCT($C$76:$C155)</f>
        <v>6.8638452752362454E-6</v>
      </c>
      <c r="CL82" s="11">
        <f>PRODUCT($C$77:$C156)</f>
        <v>7.0758446570047609E-6</v>
      </c>
      <c r="CM82" s="11">
        <f>PRODUCT($C$78:$C157)</f>
        <v>7.3145748242900084E-6</v>
      </c>
      <c r="CN82" s="11">
        <f>PRODUCT($C$79:$C158)</f>
        <v>7.5840654906206243E-6</v>
      </c>
      <c r="CO82" s="11">
        <f>PRODUCT($C$80:$C159)</f>
        <v>7.8887421222432709E-6</v>
      </c>
      <c r="CP82" s="11">
        <f>PRODUCT($C$81:$C160)</f>
        <v>8.234288265294572E-6</v>
      </c>
      <c r="CQ82" s="11">
        <f>PRODUCT($C$82:$C161)</f>
        <v>8.6276820975939312E-6</v>
      </c>
      <c r="CR82" s="11">
        <f>PRODUCT($C$83:$C162)</f>
        <v>9.0777668560855052E-6</v>
      </c>
      <c r="CS82" s="11">
        <f>PRODUCT($C$84:$C163)</f>
        <v>9.5954185784732677E-6</v>
      </c>
      <c r="CT82" s="11">
        <f>PRODUCT($C$85:$C164)</f>
        <v>1.0194084542588985E-5</v>
      </c>
      <c r="CU82" s="11">
        <f>PRODUCT($C$86:$C165)</f>
        <v>1.0889659356023084E-5</v>
      </c>
      <c r="CV82" s="11">
        <f>PRODUCT($C$87:$C166)</f>
        <v>1.1702812928415968E-5</v>
      </c>
      <c r="CW82" s="11">
        <f>PRODUCT($C$88:$C167)</f>
        <v>1.2658077534063647E-5</v>
      </c>
      <c r="CX82" s="11">
        <f>PRODUCT($C$89:$C168)</f>
        <v>1.3787969959950689E-5</v>
      </c>
      <c r="CY82" s="11">
        <f>PRODUCT($C$90:$C169)</f>
        <v>1.5134775823548738E-5</v>
      </c>
      <c r="CZ82" s="11">
        <f>PRODUCT($C$91:$C170)</f>
        <v>1.6753456231706928E-5</v>
      </c>
      <c r="DA82" s="11">
        <f>PRODUCT($C$92:$C171)</f>
        <v>1.8720175394435894E-5</v>
      </c>
      <c r="DB82" s="11">
        <f>PRODUCT($C$93:$C172)</f>
        <v>2.1140254670417703E-5</v>
      </c>
      <c r="DC82" s="11">
        <f>PRODUCT($C$94:$C173)</f>
        <v>2.4168944915268179E-5</v>
      </c>
      <c r="DD82" s="11">
        <f>PRODUCT($C$95:$C174)</f>
        <v>2.8033058084628931E-5</v>
      </c>
      <c r="DE82" s="11">
        <f>PRODUCT($C$96:$C175)</f>
        <v>3.2990314738494003E-5</v>
      </c>
      <c r="DF82" s="11">
        <f>PRODUCT($C$97:$C176)</f>
        <v>3.9453000239291703E-5</v>
      </c>
      <c r="DG82" s="11">
        <f>PRODUCT($C$98:$C177)</f>
        <v>4.8029650044832439E-5</v>
      </c>
      <c r="DH82" s="11">
        <f>PRODUCT($C$99:$C178)</f>
        <v>5.9639179768216883E-5</v>
      </c>
      <c r="DI82" s="11">
        <f>PRODUCT($C$100:$C179)</f>
        <v>7.5704163466649592E-5</v>
      </c>
      <c r="DJ82" s="11">
        <f>PRODUCT($C$101:$C180)</f>
        <v>9.8487401873043572E-5</v>
      </c>
      <c r="DK82" s="11">
        <f>PRODUCT($C$102:$C181)</f>
        <v>1.3169950041800696E-4</v>
      </c>
      <c r="DL82" s="11">
        <f>PRODUCT($C$103:$C182)</f>
        <v>1.8163135978413629E-4</v>
      </c>
      <c r="DM82" s="11">
        <f>PRODUCT($C$104:$C183)</f>
        <v>2.5935621621224285E-4</v>
      </c>
      <c r="DN82" s="11">
        <f>PRODUCT($C$105:$C184)</f>
        <v>3.8519744956275952E-4</v>
      </c>
      <c r="DO82" s="11">
        <f>PRODUCT($C$106:$C185)</f>
        <v>5.9825846857050299E-4</v>
      </c>
      <c r="DP82" s="11">
        <f>PRODUCT($C$107:$C186)</f>
        <v>9.7791739084463728E-4</v>
      </c>
      <c r="DQ82" s="11">
        <f>PRODUCT($C$108:$C187)</f>
        <v>1.6954787589445141E-3</v>
      </c>
      <c r="DR82" s="11">
        <f>PRODUCT($C$109:$C188)</f>
        <v>3.1477228969299781E-3</v>
      </c>
      <c r="DS82" s="11">
        <f>PRODUCT($C$110:$C189)</f>
        <v>6.33272528104441E-3</v>
      </c>
      <c r="DT82" s="11">
        <f>PRODUCT($C$111:$C190)</f>
        <v>1.4018831343783993E-2</v>
      </c>
      <c r="DU82" s="11">
        <f>PRODUCT($C$112:$C191)</f>
        <v>3.4845219999999989E-2</v>
      </c>
      <c r="DV82" s="11">
        <f>PRODUCT($C$113:$C192)</f>
        <v>9.9999999999999978E-2</v>
      </c>
    </row>
    <row r="83" spans="1:126" ht="16" x14ac:dyDescent="0.2">
      <c r="A83" s="30">
        <v>80</v>
      </c>
      <c r="B83" s="21">
        <f t="shared" si="9"/>
        <v>5.3947800000000004E-2</v>
      </c>
      <c r="C83" s="22">
        <f t="shared" si="10"/>
        <v>0.94605220000000001</v>
      </c>
      <c r="D83" s="21">
        <v>5.9942000000000002E-2</v>
      </c>
      <c r="E83" s="22">
        <f t="shared" si="11"/>
        <v>0.94005799999999995</v>
      </c>
      <c r="F83" s="23">
        <f t="shared" si="12"/>
        <v>28882.015611317176</v>
      </c>
      <c r="G83" s="23">
        <f t="shared" si="13"/>
        <v>535369.66495977913</v>
      </c>
      <c r="H83" s="23">
        <f t="shared" si="7"/>
        <v>3908.3585763258279</v>
      </c>
      <c r="I83" s="23">
        <f t="shared" si="8"/>
        <v>74258.218884439644</v>
      </c>
      <c r="J83" s="23">
        <f>SUM(H83:$H$113)</f>
        <v>58844.875042376858</v>
      </c>
      <c r="K83" s="23">
        <f>SUM(I83:$I$113)</f>
        <v>631934.24265773071</v>
      </c>
      <c r="L83" s="23">
        <f>SUM(J83:$J$113)</f>
        <v>529910.26778797444</v>
      </c>
      <c r="M83" s="31">
        <f>SUM(K83:$K$113)</f>
        <v>4182584.468787835</v>
      </c>
      <c r="N83" s="26">
        <f>SUM(CR$3:CR$113)</f>
        <v>8.8486604588435398</v>
      </c>
      <c r="O83" s="27">
        <v>81</v>
      </c>
      <c r="P83" s="32">
        <f>PRODUCT($C$3:C83)</f>
        <v>0.50648764934846235</v>
      </c>
      <c r="Q83" s="11">
        <f>PRODUCT($C$4:C84)</f>
        <v>0.47696732971420458</v>
      </c>
      <c r="R83" s="11">
        <f>PRODUCT($C$5:C85)</f>
        <v>0.44665550106334306</v>
      </c>
      <c r="S83" s="11">
        <f>PRODUCT($C$6:C86)</f>
        <v>0.41572390886013716</v>
      </c>
      <c r="T83" s="11">
        <f>PRODUCT($C$7:C87)</f>
        <v>0.38442494200124788</v>
      </c>
      <c r="U83" s="11">
        <f>PRODUCT($C$8:C88)</f>
        <v>0.35297970257516165</v>
      </c>
      <c r="V83" s="11">
        <f>PRODUCT($C$9:C89)</f>
        <v>0.32161697086770225</v>
      </c>
      <c r="W83" s="11">
        <f>PRODUCT($C$10:C90)</f>
        <v>0.29058204591385495</v>
      </c>
      <c r="X83" s="11">
        <f>PRODUCT($C$11:C91)</f>
        <v>0.26008638167494791</v>
      </c>
      <c r="Y83" s="11">
        <f>PRODUCT($C$12:C92)</f>
        <v>0.23034017395900985</v>
      </c>
      <c r="Z83" s="11">
        <f>PRODUCT($C$13:$C93)</f>
        <v>0.20149960614048715</v>
      </c>
      <c r="AA83" s="11">
        <f>PRODUCT($C$14:$C94)</f>
        <v>0.17374481025306487</v>
      </c>
      <c r="AB83" s="11">
        <f>PRODUCT($C$15:$C95)</f>
        <v>0.14765462856590625</v>
      </c>
      <c r="AC83" s="11">
        <f>PRODUCT($C$16:$C96)</f>
        <v>0.12348474114234045</v>
      </c>
      <c r="AD83" s="11">
        <f>PRODUCT($C$17:$C97)</f>
        <v>0.10145197939419194</v>
      </c>
      <c r="AE83" s="11">
        <f>PRODUCT($C$18:$C98)</f>
        <v>8.1721808174752372E-2</v>
      </c>
      <c r="AF83" s="11">
        <f>PRODUCT($C$19:$C99)</f>
        <v>6.4399773908691532E-2</v>
      </c>
      <c r="AG83" s="11">
        <f>PRODUCT($C$20:$C100)</f>
        <v>4.9522357015931065E-2</v>
      </c>
      <c r="AH83" s="11">
        <f>PRODUCT($C$21:$C101)</f>
        <v>3.7051771614536946E-2</v>
      </c>
      <c r="AI83" s="11">
        <f>PRODUCT($C$22:$C102)</f>
        <v>2.6880082470405738E-2</v>
      </c>
      <c r="AJ83" s="11">
        <f>PRODUCT($C$23:$C103)</f>
        <v>1.8834846688106872E-2</v>
      </c>
      <c r="AK83" s="11">
        <f>PRODUCT($C$24:$C104)</f>
        <v>1.26887638958024E-2</v>
      </c>
      <c r="AL83" s="11">
        <f>PRODUCT($C$25:$C105)</f>
        <v>8.174561794964768E-3</v>
      </c>
      <c r="AM83" s="11">
        <f>PRODUCT($C$26:$C106)</f>
        <v>5.0039428731811818E-3</v>
      </c>
      <c r="AN83" s="11">
        <f>PRODUCT($C$27:$C107)</f>
        <v>2.8880171113561627E-3</v>
      </c>
      <c r="AO83" s="11">
        <f>PRODUCT($C$28:$C108)</f>
        <v>1.5566592745331798E-3</v>
      </c>
      <c r="AP83" s="11">
        <f>PRODUCT($C$29:$C109)</f>
        <v>7.7431991134041772E-4</v>
      </c>
      <c r="AQ83" s="11">
        <f>PRODUCT($C$30:$C110)</f>
        <v>3.5006228072441311E-4</v>
      </c>
      <c r="AR83" s="11">
        <f>PRODUCT($C$31:$C111)</f>
        <v>1.4095354729297375E-4</v>
      </c>
      <c r="AS83" s="11">
        <f>PRODUCT($C$32:$C112)</f>
        <v>4.915826760745784E-5</v>
      </c>
      <c r="AT83" s="11">
        <f>PRODUCT($C$33:$C113)</f>
        <v>4.9202904482404263E-6</v>
      </c>
      <c r="AU83" s="11">
        <f>PRODUCT($C$34:$C114)</f>
        <v>4.9249933243658617E-6</v>
      </c>
      <c r="AV83" s="11">
        <f>PRODUCT($C$35:$C115)</f>
        <v>4.9299938170945426E-6</v>
      </c>
      <c r="AW83" s="11">
        <f>PRODUCT($C$36:$C116)</f>
        <v>4.9353639866484111E-6</v>
      </c>
      <c r="AX83" s="11">
        <f>PRODUCT($C$37:$C117)</f>
        <v>4.9411673877453227E-6</v>
      </c>
      <c r="AY83" s="11">
        <f>PRODUCT($C$38:$C118)</f>
        <v>4.9474590714464778E-6</v>
      </c>
      <c r="AZ83" s="11">
        <f>PRODUCT($C$39:$C119)</f>
        <v>4.9542900465626804E-6</v>
      </c>
      <c r="BA83" s="11">
        <f>PRODUCT($C$40:$C120)</f>
        <v>4.961707302809649E-6</v>
      </c>
      <c r="BB83" s="11">
        <f>PRODUCT($C$41:$C121)</f>
        <v>4.96977623149911E-6</v>
      </c>
      <c r="BC83" s="11">
        <f>PRODUCT($C$42:$C122)</f>
        <v>4.9785090341959952E-6</v>
      </c>
      <c r="BD83" s="11">
        <f>PRODUCT($C$43:$C123)</f>
        <v>4.9878867600936441E-6</v>
      </c>
      <c r="BE83" s="11">
        <f>PRODUCT($C$44:$C124)</f>
        <v>4.9980257551405251E-6</v>
      </c>
      <c r="BF83" s="11">
        <f>PRODUCT($C$45:$C125)</f>
        <v>5.008975877305902E-6</v>
      </c>
      <c r="BG83" s="11">
        <f>PRODUCT($C$46:$C126)</f>
        <v>5.0208874306463683E-6</v>
      </c>
      <c r="BH83" s="11">
        <f>PRODUCT($C$47:$C127)</f>
        <v>5.0339126797051051E-6</v>
      </c>
      <c r="BI83" s="11">
        <f>PRODUCT($C$48:$C128)</f>
        <v>5.0481742768546466E-6</v>
      </c>
      <c r="BJ83" s="11">
        <f>PRODUCT($C$49:$C129)</f>
        <v>5.0637513888771144E-6</v>
      </c>
      <c r="BK83" s="11">
        <f>PRODUCT($C$50:$C130)</f>
        <v>5.0807342511851226E-6</v>
      </c>
      <c r="BL83" s="11">
        <f>PRODUCT($C$51:$C131)</f>
        <v>5.0992429734056951E-6</v>
      </c>
      <c r="BM83" s="11">
        <f>PRODUCT($C$52:$C132)</f>
        <v>5.1194283675159699E-6</v>
      </c>
      <c r="BN83" s="11">
        <f>PRODUCT($C$53:$C133)</f>
        <v>5.1414822414424147E-6</v>
      </c>
      <c r="BO83" s="11">
        <f>PRODUCT($C$54:$C134)</f>
        <v>5.1653585950119995E-6</v>
      </c>
      <c r="BP83" s="11">
        <f>PRODUCT($C$55:$C135)</f>
        <v>5.1911670008735359E-6</v>
      </c>
      <c r="BQ83" s="11">
        <f>PRODUCT($C$56:$C136)</f>
        <v>5.2190634167423668E-6</v>
      </c>
      <c r="BR83" s="11">
        <f>PRODUCT($C$57:$C137)</f>
        <v>5.2490665562713636E-6</v>
      </c>
      <c r="BS83" s="11">
        <f>PRODUCT($C$58:$C138)</f>
        <v>5.2811686681375037E-6</v>
      </c>
      <c r="BT83" s="11">
        <f>PRODUCT($C$59:$C139)</f>
        <v>5.3155608785779892E-6</v>
      </c>
      <c r="BU83" s="11">
        <f>PRODUCT($C$60:$C140)</f>
        <v>5.3526014156343201E-6</v>
      </c>
      <c r="BV83" s="11">
        <f>PRODUCT($C$61:$C141)</f>
        <v>5.392984080428573E-6</v>
      </c>
      <c r="BW83" s="11">
        <f>PRODUCT($C$62:$C142)</f>
        <v>5.4374384018265429E-6</v>
      </c>
      <c r="BX83" s="11">
        <f>PRODUCT($C$63:$C143)</f>
        <v>5.4870191064726289E-6</v>
      </c>
      <c r="BY83" s="11">
        <f>PRODUCT($C$64:$C144)</f>
        <v>5.5415966291945787E-6</v>
      </c>
      <c r="BZ83" s="11">
        <f>PRODUCT($C$65:$C145)</f>
        <v>5.6004687567656972E-6</v>
      </c>
      <c r="CA83" s="11">
        <f>PRODUCT($C$66:$C146)</f>
        <v>5.6646652753987362E-6</v>
      </c>
      <c r="CB83" s="11">
        <f>PRODUCT($C$67:$C147)</f>
        <v>5.7353773158637569E-6</v>
      </c>
      <c r="CC83" s="11">
        <f>PRODUCT($C$68:$C148)</f>
        <v>5.8137637105973658E-6</v>
      </c>
      <c r="CD83" s="11">
        <f>PRODUCT($C$69:$C149)</f>
        <v>5.9008819716743801E-6</v>
      </c>
      <c r="CE83" s="11">
        <f>PRODUCT($C$70:$C150)</f>
        <v>5.997457835711269E-6</v>
      </c>
      <c r="CF83" s="11">
        <f>PRODUCT($C$71:$C151)</f>
        <v>6.1045766739826467E-6</v>
      </c>
      <c r="CG83" s="11">
        <f>PRODUCT($C$72:$C152)</f>
        <v>6.22401426288455E-6</v>
      </c>
      <c r="CH83" s="11">
        <f>PRODUCT($C$73:$C153)</f>
        <v>6.3576722421995339E-6</v>
      </c>
      <c r="CI83" s="11">
        <f>PRODUCT($C$74:$C154)</f>
        <v>6.5073437514196857E-6</v>
      </c>
      <c r="CJ83" s="11">
        <f>PRODUCT($C$75:$C155)</f>
        <v>6.6753277055982986E-6</v>
      </c>
      <c r="CK83" s="11">
        <f>PRODUCT($C$76:$C156)</f>
        <v>6.8638452752362454E-6</v>
      </c>
      <c r="CL83" s="11">
        <f>PRODUCT($C$77:$C157)</f>
        <v>7.0758446570047609E-6</v>
      </c>
      <c r="CM83" s="11">
        <f>PRODUCT($C$78:$C158)</f>
        <v>7.3145748242900084E-6</v>
      </c>
      <c r="CN83" s="11">
        <f>PRODUCT($C$79:$C159)</f>
        <v>7.5840654906206243E-6</v>
      </c>
      <c r="CO83" s="11">
        <f>PRODUCT($C$80:$C160)</f>
        <v>7.8887421222432709E-6</v>
      </c>
      <c r="CP83" s="11">
        <f>PRODUCT($C$81:$C161)</f>
        <v>8.234288265294572E-6</v>
      </c>
      <c r="CQ83" s="11">
        <f>PRODUCT($C$82:$C162)</f>
        <v>8.6276820975939312E-6</v>
      </c>
      <c r="CR83" s="11">
        <f>PRODUCT($C$83:$C163)</f>
        <v>9.0777668560855052E-6</v>
      </c>
      <c r="CS83" s="11">
        <f>PRODUCT($C$84:$C164)</f>
        <v>9.5954185784732677E-6</v>
      </c>
      <c r="CT83" s="11">
        <f>PRODUCT($C$85:$C165)</f>
        <v>1.0194084542588985E-5</v>
      </c>
      <c r="CU83" s="11">
        <f>PRODUCT($C$86:$C166)</f>
        <v>1.0889659356023084E-5</v>
      </c>
      <c r="CV83" s="11">
        <f>PRODUCT($C$87:$C167)</f>
        <v>1.1702812928415968E-5</v>
      </c>
      <c r="CW83" s="11">
        <f>PRODUCT($C$88:$C168)</f>
        <v>1.2658077534063647E-5</v>
      </c>
      <c r="CX83" s="11">
        <f>PRODUCT($C$89:$C169)</f>
        <v>1.3787969959950689E-5</v>
      </c>
      <c r="CY83" s="11">
        <f>PRODUCT($C$90:$C170)</f>
        <v>1.5134775823548738E-5</v>
      </c>
      <c r="CZ83" s="11">
        <f>PRODUCT($C$91:$C171)</f>
        <v>1.6753456231706928E-5</v>
      </c>
      <c r="DA83" s="11">
        <f>PRODUCT($C$92:$C172)</f>
        <v>1.8720175394435894E-5</v>
      </c>
      <c r="DB83" s="11">
        <f>PRODUCT($C$93:$C173)</f>
        <v>2.1140254670417703E-5</v>
      </c>
      <c r="DC83" s="11">
        <f>PRODUCT($C$94:$C174)</f>
        <v>2.4168944915268179E-5</v>
      </c>
      <c r="DD83" s="11">
        <f>PRODUCT($C$95:$C175)</f>
        <v>2.8033058084628931E-5</v>
      </c>
      <c r="DE83" s="11">
        <f>PRODUCT($C$96:$C176)</f>
        <v>3.2990314738494003E-5</v>
      </c>
      <c r="DF83" s="11">
        <f>PRODUCT($C$97:$C177)</f>
        <v>3.9453000239291703E-5</v>
      </c>
      <c r="DG83" s="11">
        <f>PRODUCT($C$98:$C178)</f>
        <v>4.8029650044832439E-5</v>
      </c>
      <c r="DH83" s="11">
        <f>PRODUCT($C$99:$C179)</f>
        <v>5.9639179768216883E-5</v>
      </c>
      <c r="DI83" s="11">
        <f>PRODUCT($C$100:$C180)</f>
        <v>7.5704163466649592E-5</v>
      </c>
      <c r="DJ83" s="11">
        <f>PRODUCT($C$101:$C181)</f>
        <v>9.8487401873043572E-5</v>
      </c>
      <c r="DK83" s="11">
        <f>PRODUCT($C$102:$C182)</f>
        <v>1.3169950041800696E-4</v>
      </c>
      <c r="DL83" s="11">
        <f>PRODUCT($C$103:$C183)</f>
        <v>1.8163135978413629E-4</v>
      </c>
      <c r="DM83" s="11">
        <f>PRODUCT($C$104:$C184)</f>
        <v>2.5935621621224285E-4</v>
      </c>
      <c r="DN83" s="11">
        <f>PRODUCT($C$105:$C185)</f>
        <v>3.8519744956275952E-4</v>
      </c>
      <c r="DO83" s="11">
        <f>PRODUCT($C$106:$C186)</f>
        <v>5.9825846857050299E-4</v>
      </c>
      <c r="DP83" s="11">
        <f>PRODUCT($C$107:$C187)</f>
        <v>9.7791739084463728E-4</v>
      </c>
      <c r="DQ83" s="11">
        <f>PRODUCT($C$108:$C188)</f>
        <v>1.6954787589445141E-3</v>
      </c>
      <c r="DR83" s="11">
        <f>PRODUCT($C$109:$C189)</f>
        <v>3.1477228969299781E-3</v>
      </c>
      <c r="DS83" s="11">
        <f>PRODUCT($C$110:$C190)</f>
        <v>6.33272528104441E-3</v>
      </c>
      <c r="DT83" s="11">
        <f>PRODUCT($C$111:$C191)</f>
        <v>1.4018831343783993E-2</v>
      </c>
      <c r="DU83" s="11">
        <f>PRODUCT($C$112:$C192)</f>
        <v>3.4845219999999989E-2</v>
      </c>
      <c r="DV83" s="11">
        <f>PRODUCT($C$113:$C193)</f>
        <v>9.9999999999999978E-2</v>
      </c>
    </row>
    <row r="84" spans="1:126" ht="16" x14ac:dyDescent="0.2">
      <c r="A84" s="30">
        <v>81</v>
      </c>
      <c r="B84" s="21">
        <f t="shared" si="9"/>
        <v>5.8726800000000003E-2</v>
      </c>
      <c r="C84" s="22">
        <f t="shared" si="10"/>
        <v>0.94127320000000003</v>
      </c>
      <c r="D84" s="21">
        <v>6.5252000000000004E-2</v>
      </c>
      <c r="E84" s="22">
        <f t="shared" si="11"/>
        <v>0.93474800000000002</v>
      </c>
      <c r="F84" s="23">
        <f t="shared" si="12"/>
        <v>29744.398885757255</v>
      </c>
      <c r="G84" s="23">
        <f t="shared" si="13"/>
        <v>506487.64934846194</v>
      </c>
      <c r="H84" s="23">
        <f t="shared" si="7"/>
        <v>3926.8854648723704</v>
      </c>
      <c r="I84" s="23">
        <f t="shared" si="8"/>
        <v>68538.684237761627</v>
      </c>
      <c r="J84" s="23">
        <f>SUM(H84:$H$113)</f>
        <v>54936.516466051027</v>
      </c>
      <c r="K84" s="23">
        <f>SUM(I84:$I$113)</f>
        <v>557676.02377329115</v>
      </c>
      <c r="L84" s="23">
        <f>SUM(J84:$J$113)</f>
        <v>471065.39274559746</v>
      </c>
      <c r="M84" s="31">
        <f>SUM(K84:$K$113)</f>
        <v>3550650.2261301042</v>
      </c>
      <c r="N84" s="26">
        <f>SUM(CS$3:CS$113)</f>
        <v>8.3532571845511185</v>
      </c>
      <c r="O84" s="27">
        <v>82</v>
      </c>
      <c r="P84" s="32">
        <f>PRODUCT($C$3:C84)</f>
        <v>0.4767432504627051</v>
      </c>
      <c r="Q84" s="11">
        <f>PRODUCT($C$4:C85)</f>
        <v>0.44650113692217569</v>
      </c>
      <c r="R84" s="11">
        <f>PRODUCT($C$5:C86)</f>
        <v>0.4156202688896582</v>
      </c>
      <c r="S84" s="11">
        <f>PRODUCT($C$6:C87)</f>
        <v>0.38435055577497096</v>
      </c>
      <c r="T84" s="11">
        <f>PRODUCT($C$7:C88)</f>
        <v>0.35292220218161224</v>
      </c>
      <c r="U84" s="11">
        <f>PRODUCT($C$8:C89)</f>
        <v>0.32156892129225445</v>
      </c>
      <c r="V84" s="11">
        <f>PRODUCT($C$9:C90)</f>
        <v>0.29054307886149783</v>
      </c>
      <c r="W84" s="11">
        <f>PRODUCT($C$10:C91)</f>
        <v>0.26005384486860045</v>
      </c>
      <c r="X84" s="11">
        <f>PRODUCT($C$11:C92)</f>
        <v>0.23031239493403038</v>
      </c>
      <c r="Y84" s="11">
        <f>PRODUCT($C$12:C93)</f>
        <v>0.20147548663763226</v>
      </c>
      <c r="Z84" s="11">
        <f>PRODUCT($C$13:$C94)</f>
        <v>0.17372463848059441</v>
      </c>
      <c r="AA84" s="11">
        <f>PRODUCT($C$14:$C95)</f>
        <v>0.14763722008519833</v>
      </c>
      <c r="AB84" s="11">
        <f>PRODUCT($C$15:$C96)</f>
        <v>0.12346773729348512</v>
      </c>
      <c r="AC84" s="11">
        <f>PRODUCT($C$16:$C97)</f>
        <v>0.10143408326502683</v>
      </c>
      <c r="AD84" s="11">
        <f>PRODUCT($C$17:$C98)</f>
        <v>8.1703053019776234E-2</v>
      </c>
      <c r="AE84" s="11">
        <f>PRODUCT($C$18:$C99)</f>
        <v>6.4379835738689425E-2</v>
      </c>
      <c r="AF84" s="11">
        <f>PRODUCT($C$19:$C100)</f>
        <v>4.9502077610733053E-2</v>
      </c>
      <c r="AG84" s="11">
        <f>PRODUCT($C$20:$C101)</f>
        <v>3.7033764453532257E-2</v>
      </c>
      <c r="AH84" s="11">
        <f>PRODUCT($C$21:$C102)</f>
        <v>2.6865954299059309E-2</v>
      </c>
      <c r="AI84" s="11">
        <f>PRODUCT($C$22:$C103)</f>
        <v>1.882455721136116E-2</v>
      </c>
      <c r="AJ84" s="11">
        <f>PRODUCT($C$23:$C104)</f>
        <v>1.2681637885998511E-2</v>
      </c>
      <c r="AK84" s="11">
        <f>PRODUCT($C$24:$C105)</f>
        <v>8.1698458902652541E-3</v>
      </c>
      <c r="AL84" s="11">
        <f>PRODUCT($C$25:$C106)</f>
        <v>5.0009345027258265E-3</v>
      </c>
      <c r="AM84" s="11">
        <f>PRODUCT($C$26:$C107)</f>
        <v>2.8861716684220056E-3</v>
      </c>
      <c r="AN84" s="11">
        <f>PRODUCT($C$27:$C108)</f>
        <v>1.555591717602705E-3</v>
      </c>
      <c r="AO84" s="11">
        <f>PRODUCT($C$28:$C109)</f>
        <v>7.7374776635792892E-4</v>
      </c>
      <c r="AP84" s="11">
        <f>PRODUCT($C$29:$C110)</f>
        <v>3.4978345611781577E-4</v>
      </c>
      <c r="AQ84" s="11">
        <f>PRODUCT($C$30:$C111)</f>
        <v>1.4083607660665982E-4</v>
      </c>
      <c r="AR84" s="11">
        <f>PRODUCT($C$31:$C112)</f>
        <v>4.9115573652040746E-5</v>
      </c>
      <c r="AS84" s="11">
        <f>PRODUCT($C$32:$C113)</f>
        <v>4.915826760745783E-6</v>
      </c>
      <c r="AT84" s="11">
        <f>PRODUCT($C$33:$C114)</f>
        <v>4.9202904482404263E-6</v>
      </c>
      <c r="AU84" s="11">
        <f>PRODUCT($C$34:$C115)</f>
        <v>4.9249933243658617E-6</v>
      </c>
      <c r="AV84" s="11">
        <f>PRODUCT($C$35:$C116)</f>
        <v>4.9299938170945426E-6</v>
      </c>
      <c r="AW84" s="11">
        <f>PRODUCT($C$36:$C117)</f>
        <v>4.9353639866484111E-6</v>
      </c>
      <c r="AX84" s="11">
        <f>PRODUCT($C$37:$C118)</f>
        <v>4.9411673877453227E-6</v>
      </c>
      <c r="AY84" s="11">
        <f>PRODUCT($C$38:$C119)</f>
        <v>4.9474590714464778E-6</v>
      </c>
      <c r="AZ84" s="11">
        <f>PRODUCT($C$39:$C120)</f>
        <v>4.9542900465626804E-6</v>
      </c>
      <c r="BA84" s="11">
        <f>PRODUCT($C$40:$C121)</f>
        <v>4.961707302809649E-6</v>
      </c>
      <c r="BB84" s="11">
        <f>PRODUCT($C$41:$C122)</f>
        <v>4.96977623149911E-6</v>
      </c>
      <c r="BC84" s="11">
        <f>PRODUCT($C$42:$C123)</f>
        <v>4.9785090341959952E-6</v>
      </c>
      <c r="BD84" s="11">
        <f>PRODUCT($C$43:$C124)</f>
        <v>4.9878867600936441E-6</v>
      </c>
      <c r="BE84" s="11">
        <f>PRODUCT($C$44:$C125)</f>
        <v>4.9980257551405251E-6</v>
      </c>
      <c r="BF84" s="11">
        <f>PRODUCT($C$45:$C126)</f>
        <v>5.008975877305902E-6</v>
      </c>
      <c r="BG84" s="11">
        <f>PRODUCT($C$46:$C127)</f>
        <v>5.0208874306463683E-6</v>
      </c>
      <c r="BH84" s="11">
        <f>PRODUCT($C$47:$C128)</f>
        <v>5.0339126797051051E-6</v>
      </c>
      <c r="BI84" s="11">
        <f>PRODUCT($C$48:$C129)</f>
        <v>5.0481742768546466E-6</v>
      </c>
      <c r="BJ84" s="11">
        <f>PRODUCT($C$49:$C130)</f>
        <v>5.0637513888771144E-6</v>
      </c>
      <c r="BK84" s="11">
        <f>PRODUCT($C$50:$C131)</f>
        <v>5.0807342511851226E-6</v>
      </c>
      <c r="BL84" s="11">
        <f>PRODUCT($C$51:$C132)</f>
        <v>5.0992429734056951E-6</v>
      </c>
      <c r="BM84" s="11">
        <f>PRODUCT($C$52:$C133)</f>
        <v>5.1194283675159699E-6</v>
      </c>
      <c r="BN84" s="11">
        <f>PRODUCT($C$53:$C134)</f>
        <v>5.1414822414424147E-6</v>
      </c>
      <c r="BO84" s="11">
        <f>PRODUCT($C$54:$C135)</f>
        <v>5.1653585950119995E-6</v>
      </c>
      <c r="BP84" s="11">
        <f>PRODUCT($C$55:$C136)</f>
        <v>5.1911670008735359E-6</v>
      </c>
      <c r="BQ84" s="11">
        <f>PRODUCT($C$56:$C137)</f>
        <v>5.2190634167423668E-6</v>
      </c>
      <c r="BR84" s="11">
        <f>PRODUCT($C$57:$C138)</f>
        <v>5.2490665562713636E-6</v>
      </c>
      <c r="BS84" s="11">
        <f>PRODUCT($C$58:$C139)</f>
        <v>5.2811686681375037E-6</v>
      </c>
      <c r="BT84" s="11">
        <f>PRODUCT($C$59:$C140)</f>
        <v>5.3155608785779892E-6</v>
      </c>
      <c r="BU84" s="11">
        <f>PRODUCT($C$60:$C141)</f>
        <v>5.3526014156343201E-6</v>
      </c>
      <c r="BV84" s="11">
        <f>PRODUCT($C$61:$C142)</f>
        <v>5.392984080428573E-6</v>
      </c>
      <c r="BW84" s="11">
        <f>PRODUCT($C$62:$C143)</f>
        <v>5.4374384018265429E-6</v>
      </c>
      <c r="BX84" s="11">
        <f>PRODUCT($C$63:$C144)</f>
        <v>5.4870191064726289E-6</v>
      </c>
      <c r="BY84" s="11">
        <f>PRODUCT($C$64:$C145)</f>
        <v>5.5415966291945787E-6</v>
      </c>
      <c r="BZ84" s="11">
        <f>PRODUCT($C$65:$C146)</f>
        <v>5.6004687567656972E-6</v>
      </c>
      <c r="CA84" s="11">
        <f>PRODUCT($C$66:$C147)</f>
        <v>5.6646652753987362E-6</v>
      </c>
      <c r="CB84" s="11">
        <f>PRODUCT($C$67:$C148)</f>
        <v>5.7353773158637569E-6</v>
      </c>
      <c r="CC84" s="11">
        <f>PRODUCT($C$68:$C149)</f>
        <v>5.8137637105973658E-6</v>
      </c>
      <c r="CD84" s="11">
        <f>PRODUCT($C$69:$C150)</f>
        <v>5.9008819716743801E-6</v>
      </c>
      <c r="CE84" s="11">
        <f>PRODUCT($C$70:$C151)</f>
        <v>5.997457835711269E-6</v>
      </c>
      <c r="CF84" s="11">
        <f>PRODUCT($C$71:$C152)</f>
        <v>6.1045766739826467E-6</v>
      </c>
      <c r="CG84" s="11">
        <f>PRODUCT($C$72:$C153)</f>
        <v>6.22401426288455E-6</v>
      </c>
      <c r="CH84" s="11">
        <f>PRODUCT($C$73:$C154)</f>
        <v>6.3576722421995339E-6</v>
      </c>
      <c r="CI84" s="11">
        <f>PRODUCT($C$74:$C155)</f>
        <v>6.5073437514196857E-6</v>
      </c>
      <c r="CJ84" s="11">
        <f>PRODUCT($C$75:$C156)</f>
        <v>6.6753277055982986E-6</v>
      </c>
      <c r="CK84" s="11">
        <f>PRODUCT($C$76:$C157)</f>
        <v>6.8638452752362454E-6</v>
      </c>
      <c r="CL84" s="11">
        <f>PRODUCT($C$77:$C158)</f>
        <v>7.0758446570047609E-6</v>
      </c>
      <c r="CM84" s="11">
        <f>PRODUCT($C$78:$C159)</f>
        <v>7.3145748242900084E-6</v>
      </c>
      <c r="CN84" s="11">
        <f>PRODUCT($C$79:$C160)</f>
        <v>7.5840654906206243E-6</v>
      </c>
      <c r="CO84" s="11">
        <f>PRODUCT($C$80:$C161)</f>
        <v>7.8887421222432709E-6</v>
      </c>
      <c r="CP84" s="11">
        <f>PRODUCT($C$81:$C162)</f>
        <v>8.234288265294572E-6</v>
      </c>
      <c r="CQ84" s="11">
        <f>PRODUCT($C$82:$C163)</f>
        <v>8.6276820975939312E-6</v>
      </c>
      <c r="CR84" s="11">
        <f>PRODUCT($C$83:$C164)</f>
        <v>9.0777668560855052E-6</v>
      </c>
      <c r="CS84" s="11">
        <f>PRODUCT($C$84:$C165)</f>
        <v>9.5954185784732677E-6</v>
      </c>
      <c r="CT84" s="11">
        <f>PRODUCT($C$85:$C166)</f>
        <v>1.0194084542588985E-5</v>
      </c>
      <c r="CU84" s="11">
        <f>PRODUCT($C$86:$C167)</f>
        <v>1.0889659356023084E-5</v>
      </c>
      <c r="CV84" s="11">
        <f>PRODUCT($C$87:$C168)</f>
        <v>1.1702812928415968E-5</v>
      </c>
      <c r="CW84" s="11">
        <f>PRODUCT($C$88:$C169)</f>
        <v>1.2658077534063647E-5</v>
      </c>
      <c r="CX84" s="11">
        <f>PRODUCT($C$89:$C170)</f>
        <v>1.3787969959950689E-5</v>
      </c>
      <c r="CY84" s="11">
        <f>PRODUCT($C$90:$C171)</f>
        <v>1.5134775823548738E-5</v>
      </c>
      <c r="CZ84" s="11">
        <f>PRODUCT($C$91:$C172)</f>
        <v>1.6753456231706928E-5</v>
      </c>
      <c r="DA84" s="11">
        <f>PRODUCT($C$92:$C173)</f>
        <v>1.8720175394435894E-5</v>
      </c>
      <c r="DB84" s="11">
        <f>PRODUCT($C$93:$C174)</f>
        <v>2.1140254670417703E-5</v>
      </c>
      <c r="DC84" s="11">
        <f>PRODUCT($C$94:$C175)</f>
        <v>2.4168944915268179E-5</v>
      </c>
      <c r="DD84" s="11">
        <f>PRODUCT($C$95:$C176)</f>
        <v>2.8033058084628931E-5</v>
      </c>
      <c r="DE84" s="11">
        <f>PRODUCT($C$96:$C177)</f>
        <v>3.2990314738494003E-5</v>
      </c>
      <c r="DF84" s="11">
        <f>PRODUCT($C$97:$C178)</f>
        <v>3.9453000239291703E-5</v>
      </c>
      <c r="DG84" s="11">
        <f>PRODUCT($C$98:$C179)</f>
        <v>4.8029650044832439E-5</v>
      </c>
      <c r="DH84" s="11">
        <f>PRODUCT($C$99:$C180)</f>
        <v>5.9639179768216883E-5</v>
      </c>
      <c r="DI84" s="11">
        <f>PRODUCT($C$100:$C181)</f>
        <v>7.5704163466649592E-5</v>
      </c>
      <c r="DJ84" s="11">
        <f>PRODUCT($C$101:$C182)</f>
        <v>9.8487401873043572E-5</v>
      </c>
      <c r="DK84" s="11">
        <f>PRODUCT($C$102:$C183)</f>
        <v>1.3169950041800696E-4</v>
      </c>
      <c r="DL84" s="11">
        <f>PRODUCT($C$103:$C184)</f>
        <v>1.8163135978413629E-4</v>
      </c>
      <c r="DM84" s="11">
        <f>PRODUCT($C$104:$C185)</f>
        <v>2.5935621621224285E-4</v>
      </c>
      <c r="DN84" s="11">
        <f>PRODUCT($C$105:$C186)</f>
        <v>3.8519744956275952E-4</v>
      </c>
      <c r="DO84" s="11">
        <f>PRODUCT($C$106:$C187)</f>
        <v>5.9825846857050299E-4</v>
      </c>
      <c r="DP84" s="11">
        <f>PRODUCT($C$107:$C188)</f>
        <v>9.7791739084463728E-4</v>
      </c>
      <c r="DQ84" s="11">
        <f>PRODUCT($C$108:$C189)</f>
        <v>1.6954787589445141E-3</v>
      </c>
      <c r="DR84" s="11">
        <f>PRODUCT($C$109:$C190)</f>
        <v>3.1477228969299781E-3</v>
      </c>
      <c r="DS84" s="11">
        <f>PRODUCT($C$110:$C191)</f>
        <v>6.33272528104441E-3</v>
      </c>
      <c r="DT84" s="11">
        <f>PRODUCT($C$111:$C192)</f>
        <v>1.4018831343783993E-2</v>
      </c>
      <c r="DU84" s="11">
        <f>PRODUCT($C$112:$C193)</f>
        <v>3.4845219999999989E-2</v>
      </c>
      <c r="DV84" s="11">
        <f>PRODUCT($C$113:$C194)</f>
        <v>9.9999999999999978E-2</v>
      </c>
    </row>
    <row r="85" spans="1:126" ht="16" x14ac:dyDescent="0.2">
      <c r="A85" s="30">
        <v>82</v>
      </c>
      <c r="B85" s="21">
        <f t="shared" si="9"/>
        <v>6.3874799999999995E-2</v>
      </c>
      <c r="C85" s="22">
        <f t="shared" si="10"/>
        <v>0.93612519999999999</v>
      </c>
      <c r="D85" s="21">
        <v>7.0971999999999993E-2</v>
      </c>
      <c r="E85" s="22">
        <f t="shared" si="11"/>
        <v>0.92902799999999996</v>
      </c>
      <c r="F85" s="23">
        <f t="shared" si="12"/>
        <v>30451.879774655168</v>
      </c>
      <c r="G85" s="23">
        <f t="shared" si="13"/>
        <v>476743.25046270469</v>
      </c>
      <c r="H85" s="23">
        <f t="shared" si="7"/>
        <v>3922.2320034895952</v>
      </c>
      <c r="I85" s="23">
        <f t="shared" si="8"/>
        <v>62940.123547578005</v>
      </c>
      <c r="J85" s="23">
        <f>SUM(H85:$H$113)</f>
        <v>51009.631001178663</v>
      </c>
      <c r="K85" s="23">
        <f>SUM(I85:$I$113)</f>
        <v>489137.33953552938</v>
      </c>
      <c r="L85" s="23">
        <f>SUM(J85:$J$113)</f>
        <v>416128.87627954641</v>
      </c>
      <c r="M85" s="31">
        <f>SUM(K85:$K$113)</f>
        <v>2992974.202356813</v>
      </c>
      <c r="N85" s="26">
        <f>SUM(CT$3:CT$113)</f>
        <v>7.8744338837753771</v>
      </c>
      <c r="O85" s="27">
        <v>83</v>
      </c>
      <c r="P85" s="32">
        <f>PRODUCT($C$3:C85)</f>
        <v>0.44629137068804992</v>
      </c>
      <c r="Q85" s="11">
        <f>PRODUCT($C$4:C86)</f>
        <v>0.41547663052473</v>
      </c>
      <c r="R85" s="11">
        <f>PRODUCT($C$5:C87)</f>
        <v>0.38425473718141612</v>
      </c>
      <c r="S85" s="11">
        <f>PRODUCT($C$6:C88)</f>
        <v>0.35285391173549041</v>
      </c>
      <c r="T85" s="11">
        <f>PRODUCT($C$7:C89)</f>
        <v>0.32151653771497601</v>
      </c>
      <c r="U85" s="11">
        <f>PRODUCT($C$8:C90)</f>
        <v>0.29049967172551577</v>
      </c>
      <c r="V85" s="11">
        <f>PRODUCT($C$9:C91)</f>
        <v>0.26001897164800347</v>
      </c>
      <c r="W85" s="11">
        <f>PRODUCT($C$10:C92)</f>
        <v>0.23028358285342421</v>
      </c>
      <c r="X85" s="11">
        <f>PRODUCT($C$11:C93)</f>
        <v>0.20145118869394377</v>
      </c>
      <c r="Y85" s="11">
        <f>PRODUCT($C$12:C94)</f>
        <v>0.1737038436413684</v>
      </c>
      <c r="Z85" s="11">
        <f>PRODUCT($C$13:$C95)</f>
        <v>0.14762007940394639</v>
      </c>
      <c r="AA85" s="11">
        <f>PRODUCT($C$14:$C96)</f>
        <v>0.12345318044725823</v>
      </c>
      <c r="AB85" s="11">
        <f>PRODUCT($C$15:$C97)</f>
        <v>0.1014201157917612</v>
      </c>
      <c r="AC85" s="11">
        <f>PRODUCT($C$16:$C98)</f>
        <v>8.1688640601223564E-2</v>
      </c>
      <c r="AD85" s="11">
        <f>PRODUCT($C$17:$C99)</f>
        <v>6.4365060566387369E-2</v>
      </c>
      <c r="AE85" s="11">
        <f>PRODUCT($C$18:$C100)</f>
        <v>4.9486751767504791E-2</v>
      </c>
      <c r="AF85" s="11">
        <f>PRODUCT($C$19:$C101)</f>
        <v>3.7018599126988544E-2</v>
      </c>
      <c r="AG85" s="11">
        <f>PRODUCT($C$20:$C102)</f>
        <v>2.685289744526995E-2</v>
      </c>
      <c r="AH85" s="11">
        <f>PRODUCT($C$21:$C103)</f>
        <v>1.8814663024090881E-2</v>
      </c>
      <c r="AI85" s="11">
        <f>PRODUCT($C$22:$C104)</f>
        <v>1.2674709907221391E-2</v>
      </c>
      <c r="AJ85" s="11">
        <f>PRODUCT($C$23:$C105)</f>
        <v>8.1652577048132776E-3</v>
      </c>
      <c r="AK85" s="11">
        <f>PRODUCT($C$24:$C106)</f>
        <v>4.998049463611205E-3</v>
      </c>
      <c r="AL85" s="11">
        <f>PRODUCT($C$25:$C107)</f>
        <v>2.8844365020149506E-3</v>
      </c>
      <c r="AM85" s="11">
        <f>PRODUCT($C$26:$C108)</f>
        <v>1.5545976944951565E-3</v>
      </c>
      <c r="AN85" s="11">
        <f>PRODUCT($C$27:$C109)</f>
        <v>7.732171301397606E-4</v>
      </c>
      <c r="AO85" s="11">
        <f>PRODUCT($C$28:$C110)</f>
        <v>3.4952500112209059E-4</v>
      </c>
      <c r="AP85" s="11">
        <f>PRODUCT($C$29:$C111)</f>
        <v>1.4072390067164248E-4</v>
      </c>
      <c r="AQ85" s="11">
        <f>PRODUCT($C$30:$C112)</f>
        <v>4.9074640732959146E-5</v>
      </c>
      <c r="AR85" s="11">
        <f>PRODUCT($C$31:$C113)</f>
        <v>4.9115573652040739E-6</v>
      </c>
      <c r="AS85" s="11">
        <f>PRODUCT($C$32:$C114)</f>
        <v>4.915826760745783E-6</v>
      </c>
      <c r="AT85" s="11">
        <f>PRODUCT($C$33:$C115)</f>
        <v>4.9202904482404263E-6</v>
      </c>
      <c r="AU85" s="11">
        <f>PRODUCT($C$34:$C116)</f>
        <v>4.9249933243658617E-6</v>
      </c>
      <c r="AV85" s="11">
        <f>PRODUCT($C$35:$C117)</f>
        <v>4.9299938170945426E-6</v>
      </c>
      <c r="AW85" s="11">
        <f>PRODUCT($C$36:$C118)</f>
        <v>4.9353639866484111E-6</v>
      </c>
      <c r="AX85" s="11">
        <f>PRODUCT($C$37:$C119)</f>
        <v>4.9411673877453227E-6</v>
      </c>
      <c r="AY85" s="11">
        <f>PRODUCT($C$38:$C120)</f>
        <v>4.9474590714464778E-6</v>
      </c>
      <c r="AZ85" s="11">
        <f>PRODUCT($C$39:$C121)</f>
        <v>4.9542900465626804E-6</v>
      </c>
      <c r="BA85" s="11">
        <f>PRODUCT($C$40:$C122)</f>
        <v>4.961707302809649E-6</v>
      </c>
      <c r="BB85" s="11">
        <f>PRODUCT($C$41:$C123)</f>
        <v>4.96977623149911E-6</v>
      </c>
      <c r="BC85" s="11">
        <f>PRODUCT($C$42:$C124)</f>
        <v>4.9785090341959952E-6</v>
      </c>
      <c r="BD85" s="11">
        <f>PRODUCT($C$43:$C125)</f>
        <v>4.9878867600936441E-6</v>
      </c>
      <c r="BE85" s="11">
        <f>PRODUCT($C$44:$C126)</f>
        <v>4.9980257551405251E-6</v>
      </c>
      <c r="BF85" s="11">
        <f>PRODUCT($C$45:$C127)</f>
        <v>5.008975877305902E-6</v>
      </c>
      <c r="BG85" s="11">
        <f>PRODUCT($C$46:$C128)</f>
        <v>5.0208874306463683E-6</v>
      </c>
      <c r="BH85" s="11">
        <f>PRODUCT($C$47:$C129)</f>
        <v>5.0339126797051051E-6</v>
      </c>
      <c r="BI85" s="11">
        <f>PRODUCT($C$48:$C130)</f>
        <v>5.0481742768546466E-6</v>
      </c>
      <c r="BJ85" s="11">
        <f>PRODUCT($C$49:$C131)</f>
        <v>5.0637513888771144E-6</v>
      </c>
      <c r="BK85" s="11">
        <f>PRODUCT($C$50:$C132)</f>
        <v>5.0807342511851226E-6</v>
      </c>
      <c r="BL85" s="11">
        <f>PRODUCT($C$51:$C133)</f>
        <v>5.0992429734056951E-6</v>
      </c>
      <c r="BM85" s="11">
        <f>PRODUCT($C$52:$C134)</f>
        <v>5.1194283675159699E-6</v>
      </c>
      <c r="BN85" s="11">
        <f>PRODUCT($C$53:$C135)</f>
        <v>5.1414822414424147E-6</v>
      </c>
      <c r="BO85" s="11">
        <f>PRODUCT($C$54:$C136)</f>
        <v>5.1653585950119995E-6</v>
      </c>
      <c r="BP85" s="11">
        <f>PRODUCT($C$55:$C137)</f>
        <v>5.1911670008735359E-6</v>
      </c>
      <c r="BQ85" s="11">
        <f>PRODUCT($C$56:$C138)</f>
        <v>5.2190634167423668E-6</v>
      </c>
      <c r="BR85" s="11">
        <f>PRODUCT($C$57:$C139)</f>
        <v>5.2490665562713636E-6</v>
      </c>
      <c r="BS85" s="11">
        <f>PRODUCT($C$58:$C140)</f>
        <v>5.2811686681375037E-6</v>
      </c>
      <c r="BT85" s="11">
        <f>PRODUCT($C$59:$C141)</f>
        <v>5.3155608785779892E-6</v>
      </c>
      <c r="BU85" s="11">
        <f>PRODUCT($C$60:$C142)</f>
        <v>5.3526014156343201E-6</v>
      </c>
      <c r="BV85" s="11">
        <f>PRODUCT($C$61:$C143)</f>
        <v>5.392984080428573E-6</v>
      </c>
      <c r="BW85" s="11">
        <f>PRODUCT($C$62:$C144)</f>
        <v>5.4374384018265429E-6</v>
      </c>
      <c r="BX85" s="11">
        <f>PRODUCT($C$63:$C145)</f>
        <v>5.4870191064726289E-6</v>
      </c>
      <c r="BY85" s="11">
        <f>PRODUCT($C$64:$C146)</f>
        <v>5.5415966291945787E-6</v>
      </c>
      <c r="BZ85" s="11">
        <f>PRODUCT($C$65:$C147)</f>
        <v>5.6004687567656972E-6</v>
      </c>
      <c r="CA85" s="11">
        <f>PRODUCT($C$66:$C148)</f>
        <v>5.6646652753987362E-6</v>
      </c>
      <c r="CB85" s="11">
        <f>PRODUCT($C$67:$C149)</f>
        <v>5.7353773158637569E-6</v>
      </c>
      <c r="CC85" s="11">
        <f>PRODUCT($C$68:$C150)</f>
        <v>5.8137637105973658E-6</v>
      </c>
      <c r="CD85" s="11">
        <f>PRODUCT($C$69:$C151)</f>
        <v>5.9008819716743801E-6</v>
      </c>
      <c r="CE85" s="11">
        <f>PRODUCT($C$70:$C152)</f>
        <v>5.997457835711269E-6</v>
      </c>
      <c r="CF85" s="11">
        <f>PRODUCT($C$71:$C153)</f>
        <v>6.1045766739826467E-6</v>
      </c>
      <c r="CG85" s="11">
        <f>PRODUCT($C$72:$C154)</f>
        <v>6.22401426288455E-6</v>
      </c>
      <c r="CH85" s="11">
        <f>PRODUCT($C$73:$C155)</f>
        <v>6.3576722421995339E-6</v>
      </c>
      <c r="CI85" s="11">
        <f>PRODUCT($C$74:$C156)</f>
        <v>6.5073437514196857E-6</v>
      </c>
      <c r="CJ85" s="11">
        <f>PRODUCT($C$75:$C157)</f>
        <v>6.6753277055982986E-6</v>
      </c>
      <c r="CK85" s="11">
        <f>PRODUCT($C$76:$C158)</f>
        <v>6.8638452752362454E-6</v>
      </c>
      <c r="CL85" s="11">
        <f>PRODUCT($C$77:$C159)</f>
        <v>7.0758446570047609E-6</v>
      </c>
      <c r="CM85" s="11">
        <f>PRODUCT($C$78:$C160)</f>
        <v>7.3145748242900084E-6</v>
      </c>
      <c r="CN85" s="11">
        <f>PRODUCT($C$79:$C161)</f>
        <v>7.5840654906206243E-6</v>
      </c>
      <c r="CO85" s="11">
        <f>PRODUCT($C$80:$C162)</f>
        <v>7.8887421222432709E-6</v>
      </c>
      <c r="CP85" s="11">
        <f>PRODUCT($C$81:$C163)</f>
        <v>8.234288265294572E-6</v>
      </c>
      <c r="CQ85" s="11">
        <f>PRODUCT($C$82:$C164)</f>
        <v>8.6276820975939312E-6</v>
      </c>
      <c r="CR85" s="11">
        <f>PRODUCT($C$83:$C165)</f>
        <v>9.0777668560855052E-6</v>
      </c>
      <c r="CS85" s="11">
        <f>PRODUCT($C$84:$C166)</f>
        <v>9.5954185784732677E-6</v>
      </c>
      <c r="CT85" s="11">
        <f>PRODUCT($C$85:$C167)</f>
        <v>1.0194084542588985E-5</v>
      </c>
      <c r="CU85" s="11">
        <f>PRODUCT($C$86:$C168)</f>
        <v>1.0889659356023084E-5</v>
      </c>
      <c r="CV85" s="11">
        <f>PRODUCT($C$87:$C169)</f>
        <v>1.1702812928415968E-5</v>
      </c>
      <c r="CW85" s="11">
        <f>PRODUCT($C$88:$C170)</f>
        <v>1.2658077534063647E-5</v>
      </c>
      <c r="CX85" s="11">
        <f>PRODUCT($C$89:$C171)</f>
        <v>1.3787969959950689E-5</v>
      </c>
      <c r="CY85" s="11">
        <f>PRODUCT($C$90:$C172)</f>
        <v>1.5134775823548738E-5</v>
      </c>
      <c r="CZ85" s="11">
        <f>PRODUCT($C$91:$C173)</f>
        <v>1.6753456231706928E-5</v>
      </c>
      <c r="DA85" s="11">
        <f>PRODUCT($C$92:$C174)</f>
        <v>1.8720175394435894E-5</v>
      </c>
      <c r="DB85" s="11">
        <f>PRODUCT($C$93:$C175)</f>
        <v>2.1140254670417703E-5</v>
      </c>
      <c r="DC85" s="11">
        <f>PRODUCT($C$94:$C176)</f>
        <v>2.4168944915268179E-5</v>
      </c>
      <c r="DD85" s="11">
        <f>PRODUCT($C$95:$C177)</f>
        <v>2.8033058084628931E-5</v>
      </c>
      <c r="DE85" s="11">
        <f>PRODUCT($C$96:$C178)</f>
        <v>3.2990314738494003E-5</v>
      </c>
      <c r="DF85" s="11">
        <f>PRODUCT($C$97:$C179)</f>
        <v>3.9453000239291703E-5</v>
      </c>
      <c r="DG85" s="11">
        <f>PRODUCT($C$98:$C180)</f>
        <v>4.8029650044832439E-5</v>
      </c>
      <c r="DH85" s="11">
        <f>PRODUCT($C$99:$C181)</f>
        <v>5.9639179768216883E-5</v>
      </c>
      <c r="DI85" s="11">
        <f>PRODUCT($C$100:$C182)</f>
        <v>7.5704163466649592E-5</v>
      </c>
      <c r="DJ85" s="11">
        <f>PRODUCT($C$101:$C183)</f>
        <v>9.8487401873043572E-5</v>
      </c>
      <c r="DK85" s="11">
        <f>PRODUCT($C$102:$C184)</f>
        <v>1.3169950041800696E-4</v>
      </c>
      <c r="DL85" s="11">
        <f>PRODUCT($C$103:$C185)</f>
        <v>1.8163135978413629E-4</v>
      </c>
      <c r="DM85" s="11">
        <f>PRODUCT($C$104:$C186)</f>
        <v>2.5935621621224285E-4</v>
      </c>
      <c r="DN85" s="11">
        <f>PRODUCT($C$105:$C187)</f>
        <v>3.8519744956275952E-4</v>
      </c>
      <c r="DO85" s="11">
        <f>PRODUCT($C$106:$C188)</f>
        <v>5.9825846857050299E-4</v>
      </c>
      <c r="DP85" s="11">
        <f>PRODUCT($C$107:$C189)</f>
        <v>9.7791739084463728E-4</v>
      </c>
      <c r="DQ85" s="11">
        <f>PRODUCT($C$108:$C190)</f>
        <v>1.6954787589445141E-3</v>
      </c>
      <c r="DR85" s="11">
        <f>PRODUCT($C$109:$C191)</f>
        <v>3.1477228969299781E-3</v>
      </c>
      <c r="DS85" s="11">
        <f>PRODUCT($C$110:$C192)</f>
        <v>6.33272528104441E-3</v>
      </c>
      <c r="DT85" s="11">
        <f>PRODUCT($C$111:$C193)</f>
        <v>1.4018831343783993E-2</v>
      </c>
      <c r="DU85" s="11">
        <f>PRODUCT($C$112:$C194)</f>
        <v>3.4845219999999989E-2</v>
      </c>
      <c r="DV85" s="11">
        <f>PRODUCT($C$113:$C195)</f>
        <v>9.9999999999999978E-2</v>
      </c>
    </row>
    <row r="86" spans="1:126" ht="16" x14ac:dyDescent="0.2">
      <c r="A86" s="30">
        <v>83</v>
      </c>
      <c r="B86" s="21">
        <f t="shared" si="9"/>
        <v>6.9483599999999993E-2</v>
      </c>
      <c r="C86" s="22">
        <f t="shared" si="10"/>
        <v>0.93051640000000002</v>
      </c>
      <c r="D86" s="21">
        <v>7.7203999999999995E-2</v>
      </c>
      <c r="E86" s="22">
        <f t="shared" si="11"/>
        <v>0.92279599999999995</v>
      </c>
      <c r="F86" s="23">
        <f t="shared" si="12"/>
        <v>31009.931084340154</v>
      </c>
      <c r="G86" s="23">
        <f t="shared" si="13"/>
        <v>446291.37068804953</v>
      </c>
      <c r="H86" s="23">
        <f t="shared" si="7"/>
        <v>3896.6922535651443</v>
      </c>
      <c r="I86" s="23">
        <f t="shared" si="8"/>
        <v>57482.766579513336</v>
      </c>
      <c r="J86" s="23">
        <f>SUM(H86:$H$113)</f>
        <v>47087.398997689059</v>
      </c>
      <c r="K86" s="23">
        <f>SUM(I86:$I$113)</f>
        <v>426197.21598795138</v>
      </c>
      <c r="L86" s="23">
        <f>SUM(J86:$J$113)</f>
        <v>365119.24527836777</v>
      </c>
      <c r="M86" s="31">
        <f>SUM(K86:$K$113)</f>
        <v>2503836.8628212842</v>
      </c>
      <c r="N86" s="26">
        <f>SUM(CU$3:CU$113)</f>
        <v>7.4117424441302031</v>
      </c>
      <c r="O86" s="27">
        <v>84</v>
      </c>
      <c r="P86" s="32">
        <f>PRODUCT($C$3:C86)</f>
        <v>0.41528143960370972</v>
      </c>
      <c r="Q86" s="11">
        <f>PRODUCT($C$4:C87)</f>
        <v>0.38412193874424627</v>
      </c>
      <c r="R86" s="11">
        <f>PRODUCT($C$5:C88)</f>
        <v>0.35276594525529459</v>
      </c>
      <c r="S86" s="11">
        <f>PRODUCT($C$6:C89)</f>
        <v>0.32145432426492848</v>
      </c>
      <c r="T86" s="11">
        <f>PRODUCT($C$7:C90)</f>
        <v>0.29045234932899178</v>
      </c>
      <c r="U86" s="11">
        <f>PRODUCT($C$8:C91)</f>
        <v>0.25998012481363914</v>
      </c>
      <c r="V86" s="11">
        <f>PRODUCT($C$9:C92)</f>
        <v>0.23025270182496349</v>
      </c>
      <c r="W86" s="11">
        <f>PRODUCT($C$10:C93)</f>
        <v>0.20142598715023821</v>
      </c>
      <c r="X86" s="11">
        <f>PRODUCT($C$11:C94)</f>
        <v>0.17368289495782524</v>
      </c>
      <c r="Y86" s="11">
        <f>PRODUCT($C$12:C95)</f>
        <v>0.14760240928044183</v>
      </c>
      <c r="Z86" s="11">
        <f>PRODUCT($C$13:$C96)</f>
        <v>0.12343884753300825</v>
      </c>
      <c r="AA86" s="11">
        <f>PRODUCT($C$14:$C97)</f>
        <v>0.10140815836010936</v>
      </c>
      <c r="AB86" s="11">
        <f>PRODUCT($C$15:$C98)</f>
        <v>8.1677392075412747E-2</v>
      </c>
      <c r="AC86" s="11">
        <f>PRODUCT($C$16:$C99)</f>
        <v>6.4353706569703475E-2</v>
      </c>
      <c r="AD86" s="11">
        <f>PRODUCT($C$17:$C100)</f>
        <v>4.9475394557974131E-2</v>
      </c>
      <c r="AE86" s="11">
        <f>PRODUCT($C$18:$C101)</f>
        <v>3.7007138168698848E-2</v>
      </c>
      <c r="AF86" s="11">
        <f>PRODUCT($C$19:$C102)</f>
        <v>2.6841901183766115E-2</v>
      </c>
      <c r="AG86" s="11">
        <f>PRODUCT($C$20:$C103)</f>
        <v>1.880551909786116E-2</v>
      </c>
      <c r="AH86" s="11">
        <f>PRODUCT($C$21:$C104)</f>
        <v>1.2668048079694164E-2</v>
      </c>
      <c r="AI86" s="11">
        <f>PRODUCT($C$22:$C105)</f>
        <v>8.1607970245291383E-3</v>
      </c>
      <c r="AJ86" s="11">
        <f>PRODUCT($C$23:$C106)</f>
        <v>4.9952425590324388E-3</v>
      </c>
      <c r="AK86" s="11">
        <f>PRODUCT($C$24:$C107)</f>
        <v>2.882772470596939E-3</v>
      </c>
      <c r="AL86" s="11">
        <f>PRODUCT($C$25:$C108)</f>
        <v>1.5536630703612262E-3</v>
      </c>
      <c r="AM86" s="11">
        <f>PRODUCT($C$26:$C109)</f>
        <v>7.7272304439360111E-4</v>
      </c>
      <c r="AN86" s="11">
        <f>PRODUCT($C$27:$C110)</f>
        <v>3.4928529687632107E-4</v>
      </c>
      <c r="AO86" s="11">
        <f>PRODUCT($C$28:$C111)</f>
        <v>1.4061991978143632E-4</v>
      </c>
      <c r="AP86" s="11">
        <f>PRODUCT($C$29:$C112)</f>
        <v>4.9035552781615296E-5</v>
      </c>
      <c r="AQ86" s="11">
        <f>PRODUCT($C$30:$C113)</f>
        <v>4.907464073295914E-6</v>
      </c>
      <c r="AR86" s="11">
        <f>PRODUCT($C$31:$C114)</f>
        <v>4.9115573652040739E-6</v>
      </c>
      <c r="AS86" s="11">
        <f>PRODUCT($C$32:$C115)</f>
        <v>4.915826760745783E-6</v>
      </c>
      <c r="AT86" s="11">
        <f>PRODUCT($C$33:$C116)</f>
        <v>4.9202904482404263E-6</v>
      </c>
      <c r="AU86" s="11">
        <f>PRODUCT($C$34:$C117)</f>
        <v>4.9249933243658617E-6</v>
      </c>
      <c r="AV86" s="11">
        <f>PRODUCT($C$35:$C118)</f>
        <v>4.9299938170945426E-6</v>
      </c>
      <c r="AW86" s="11">
        <f>PRODUCT($C$36:$C119)</f>
        <v>4.9353639866484111E-6</v>
      </c>
      <c r="AX86" s="11">
        <f>PRODUCT($C$37:$C120)</f>
        <v>4.9411673877453227E-6</v>
      </c>
      <c r="AY86" s="11">
        <f>PRODUCT($C$38:$C121)</f>
        <v>4.9474590714464778E-6</v>
      </c>
      <c r="AZ86" s="11">
        <f>PRODUCT($C$39:$C122)</f>
        <v>4.9542900465626804E-6</v>
      </c>
      <c r="BA86" s="11">
        <f>PRODUCT($C$40:$C123)</f>
        <v>4.961707302809649E-6</v>
      </c>
      <c r="BB86" s="11">
        <f>PRODUCT($C$41:$C124)</f>
        <v>4.96977623149911E-6</v>
      </c>
      <c r="BC86" s="11">
        <f>PRODUCT($C$42:$C125)</f>
        <v>4.9785090341959952E-6</v>
      </c>
      <c r="BD86" s="11">
        <f>PRODUCT($C$43:$C126)</f>
        <v>4.9878867600936441E-6</v>
      </c>
      <c r="BE86" s="11">
        <f>PRODUCT($C$44:$C127)</f>
        <v>4.9980257551405251E-6</v>
      </c>
      <c r="BF86" s="11">
        <f>PRODUCT($C$45:$C128)</f>
        <v>5.008975877305902E-6</v>
      </c>
      <c r="BG86" s="11">
        <f>PRODUCT($C$46:$C129)</f>
        <v>5.0208874306463683E-6</v>
      </c>
      <c r="BH86" s="11">
        <f>PRODUCT($C$47:$C130)</f>
        <v>5.0339126797051051E-6</v>
      </c>
      <c r="BI86" s="11">
        <f>PRODUCT($C$48:$C131)</f>
        <v>5.0481742768546466E-6</v>
      </c>
      <c r="BJ86" s="11">
        <f>PRODUCT($C$49:$C132)</f>
        <v>5.0637513888771144E-6</v>
      </c>
      <c r="BK86" s="11">
        <f>PRODUCT($C$50:$C133)</f>
        <v>5.0807342511851226E-6</v>
      </c>
      <c r="BL86" s="11">
        <f>PRODUCT($C$51:$C134)</f>
        <v>5.0992429734056951E-6</v>
      </c>
      <c r="BM86" s="11">
        <f>PRODUCT($C$52:$C135)</f>
        <v>5.1194283675159699E-6</v>
      </c>
      <c r="BN86" s="11">
        <f>PRODUCT($C$53:$C136)</f>
        <v>5.1414822414424147E-6</v>
      </c>
      <c r="BO86" s="11">
        <f>PRODUCT($C$54:$C137)</f>
        <v>5.1653585950119995E-6</v>
      </c>
      <c r="BP86" s="11">
        <f>PRODUCT($C$55:$C138)</f>
        <v>5.1911670008735359E-6</v>
      </c>
      <c r="BQ86" s="11">
        <f>PRODUCT($C$56:$C139)</f>
        <v>5.2190634167423668E-6</v>
      </c>
      <c r="BR86" s="11">
        <f>PRODUCT($C$57:$C140)</f>
        <v>5.2490665562713636E-6</v>
      </c>
      <c r="BS86" s="11">
        <f>PRODUCT($C$58:$C141)</f>
        <v>5.2811686681375037E-6</v>
      </c>
      <c r="BT86" s="11">
        <f>PRODUCT($C$59:$C142)</f>
        <v>5.3155608785779892E-6</v>
      </c>
      <c r="BU86" s="11">
        <f>PRODUCT($C$60:$C143)</f>
        <v>5.3526014156343201E-6</v>
      </c>
      <c r="BV86" s="11">
        <f>PRODUCT($C$61:$C144)</f>
        <v>5.392984080428573E-6</v>
      </c>
      <c r="BW86" s="11">
        <f>PRODUCT($C$62:$C145)</f>
        <v>5.4374384018265429E-6</v>
      </c>
      <c r="BX86" s="11">
        <f>PRODUCT($C$63:$C146)</f>
        <v>5.4870191064726289E-6</v>
      </c>
      <c r="BY86" s="11">
        <f>PRODUCT($C$64:$C147)</f>
        <v>5.5415966291945787E-6</v>
      </c>
      <c r="BZ86" s="11">
        <f>PRODUCT($C$65:$C148)</f>
        <v>5.6004687567656972E-6</v>
      </c>
      <c r="CA86" s="11">
        <f>PRODUCT($C$66:$C149)</f>
        <v>5.6646652753987362E-6</v>
      </c>
      <c r="CB86" s="11">
        <f>PRODUCT($C$67:$C150)</f>
        <v>5.7353773158637569E-6</v>
      </c>
      <c r="CC86" s="11">
        <f>PRODUCT($C$68:$C151)</f>
        <v>5.8137637105973658E-6</v>
      </c>
      <c r="CD86" s="11">
        <f>PRODUCT($C$69:$C152)</f>
        <v>5.9008819716743801E-6</v>
      </c>
      <c r="CE86" s="11">
        <f>PRODUCT($C$70:$C153)</f>
        <v>5.997457835711269E-6</v>
      </c>
      <c r="CF86" s="11">
        <f>PRODUCT($C$71:$C154)</f>
        <v>6.1045766739826467E-6</v>
      </c>
      <c r="CG86" s="11">
        <f>PRODUCT($C$72:$C155)</f>
        <v>6.22401426288455E-6</v>
      </c>
      <c r="CH86" s="11">
        <f>PRODUCT($C$73:$C156)</f>
        <v>6.3576722421995339E-6</v>
      </c>
      <c r="CI86" s="11">
        <f>PRODUCT($C$74:$C157)</f>
        <v>6.5073437514196857E-6</v>
      </c>
      <c r="CJ86" s="11">
        <f>PRODUCT($C$75:$C158)</f>
        <v>6.6753277055982986E-6</v>
      </c>
      <c r="CK86" s="11">
        <f>PRODUCT($C$76:$C159)</f>
        <v>6.8638452752362454E-6</v>
      </c>
      <c r="CL86" s="11">
        <f>PRODUCT($C$77:$C160)</f>
        <v>7.0758446570047609E-6</v>
      </c>
      <c r="CM86" s="11">
        <f>PRODUCT($C$78:$C161)</f>
        <v>7.3145748242900084E-6</v>
      </c>
      <c r="CN86" s="11">
        <f>PRODUCT($C$79:$C162)</f>
        <v>7.5840654906206243E-6</v>
      </c>
      <c r="CO86" s="11">
        <f>PRODUCT($C$80:$C163)</f>
        <v>7.8887421222432709E-6</v>
      </c>
      <c r="CP86" s="11">
        <f>PRODUCT($C$81:$C164)</f>
        <v>8.234288265294572E-6</v>
      </c>
      <c r="CQ86" s="11">
        <f>PRODUCT($C$82:$C165)</f>
        <v>8.6276820975939312E-6</v>
      </c>
      <c r="CR86" s="11">
        <f>PRODUCT($C$83:$C166)</f>
        <v>9.0777668560855052E-6</v>
      </c>
      <c r="CS86" s="11">
        <f>PRODUCT($C$84:$C167)</f>
        <v>9.5954185784732677E-6</v>
      </c>
      <c r="CT86" s="11">
        <f>PRODUCT($C$85:$C168)</f>
        <v>1.0194084542588985E-5</v>
      </c>
      <c r="CU86" s="11">
        <f>PRODUCT($C$86:$C169)</f>
        <v>1.0889659356023084E-5</v>
      </c>
      <c r="CV86" s="11">
        <f>PRODUCT($C$87:$C170)</f>
        <v>1.1702812928415968E-5</v>
      </c>
      <c r="CW86" s="11">
        <f>PRODUCT($C$88:$C171)</f>
        <v>1.2658077534063647E-5</v>
      </c>
      <c r="CX86" s="11">
        <f>PRODUCT($C$89:$C172)</f>
        <v>1.3787969959950689E-5</v>
      </c>
      <c r="CY86" s="11">
        <f>PRODUCT($C$90:$C173)</f>
        <v>1.5134775823548738E-5</v>
      </c>
      <c r="CZ86" s="11">
        <f>PRODUCT($C$91:$C174)</f>
        <v>1.6753456231706928E-5</v>
      </c>
      <c r="DA86" s="11">
        <f>PRODUCT($C$92:$C175)</f>
        <v>1.8720175394435894E-5</v>
      </c>
      <c r="DB86" s="11">
        <f>PRODUCT($C$93:$C176)</f>
        <v>2.1140254670417703E-5</v>
      </c>
      <c r="DC86" s="11">
        <f>PRODUCT($C$94:$C177)</f>
        <v>2.4168944915268179E-5</v>
      </c>
      <c r="DD86" s="11">
        <f>PRODUCT($C$95:$C178)</f>
        <v>2.8033058084628931E-5</v>
      </c>
      <c r="DE86" s="11">
        <f>PRODUCT($C$96:$C179)</f>
        <v>3.2990314738494003E-5</v>
      </c>
      <c r="DF86" s="11">
        <f>PRODUCT($C$97:$C180)</f>
        <v>3.9453000239291703E-5</v>
      </c>
      <c r="DG86" s="11">
        <f>PRODUCT($C$98:$C181)</f>
        <v>4.8029650044832439E-5</v>
      </c>
      <c r="DH86" s="11">
        <f>PRODUCT($C$99:$C182)</f>
        <v>5.9639179768216883E-5</v>
      </c>
      <c r="DI86" s="11">
        <f>PRODUCT($C$100:$C183)</f>
        <v>7.5704163466649592E-5</v>
      </c>
      <c r="DJ86" s="11">
        <f>PRODUCT($C$101:$C184)</f>
        <v>9.8487401873043572E-5</v>
      </c>
      <c r="DK86" s="11">
        <f>PRODUCT($C$102:$C185)</f>
        <v>1.3169950041800696E-4</v>
      </c>
      <c r="DL86" s="11">
        <f>PRODUCT($C$103:$C186)</f>
        <v>1.8163135978413629E-4</v>
      </c>
      <c r="DM86" s="11">
        <f>PRODUCT($C$104:$C187)</f>
        <v>2.5935621621224285E-4</v>
      </c>
      <c r="DN86" s="11">
        <f>PRODUCT($C$105:$C188)</f>
        <v>3.8519744956275952E-4</v>
      </c>
      <c r="DO86" s="11">
        <f>PRODUCT($C$106:$C189)</f>
        <v>5.9825846857050299E-4</v>
      </c>
      <c r="DP86" s="11">
        <f>PRODUCT($C$107:$C190)</f>
        <v>9.7791739084463728E-4</v>
      </c>
      <c r="DQ86" s="11">
        <f>PRODUCT($C$108:$C191)</f>
        <v>1.6954787589445141E-3</v>
      </c>
      <c r="DR86" s="11">
        <f>PRODUCT($C$109:$C192)</f>
        <v>3.1477228969299781E-3</v>
      </c>
      <c r="DS86" s="11">
        <f>PRODUCT($C$110:$C193)</f>
        <v>6.33272528104441E-3</v>
      </c>
      <c r="DT86" s="11">
        <f>PRODUCT($C$111:$C194)</f>
        <v>1.4018831343783993E-2</v>
      </c>
      <c r="DU86" s="11">
        <f>PRODUCT($C$112:$C195)</f>
        <v>3.4845219999999989E-2</v>
      </c>
      <c r="DV86" s="11">
        <f>PRODUCT($C$113:$C196)</f>
        <v>9.9999999999999978E-2</v>
      </c>
    </row>
    <row r="87" spans="1:126" ht="16" x14ac:dyDescent="0.2">
      <c r="A87" s="30">
        <v>84</v>
      </c>
      <c r="B87" s="21">
        <f t="shared" si="9"/>
        <v>7.5466800000000001E-2</v>
      </c>
      <c r="C87" s="22">
        <f t="shared" si="10"/>
        <v>0.92453319999999994</v>
      </c>
      <c r="D87" s="21">
        <v>8.3851999999999996E-2</v>
      </c>
      <c r="E87" s="22">
        <f t="shared" si="11"/>
        <v>0.91614799999999996</v>
      </c>
      <c r="F87" s="23">
        <f t="shared" si="12"/>
        <v>31339.961346285214</v>
      </c>
      <c r="G87" s="23">
        <f t="shared" si="13"/>
        <v>415281.43960370938</v>
      </c>
      <c r="H87" s="23">
        <f t="shared" si="7"/>
        <v>3842.110916423494</v>
      </c>
      <c r="I87" s="23">
        <f t="shared" si="8"/>
        <v>52184.055628886897</v>
      </c>
      <c r="J87" s="23">
        <f>SUM(H87:$H$113)</f>
        <v>43190.706744123905</v>
      </c>
      <c r="K87" s="23">
        <f>SUM(I87:$I$113)</f>
        <v>368714.44940843811</v>
      </c>
      <c r="L87" s="23">
        <f>SUM(J87:$J$113)</f>
        <v>318031.8462806787</v>
      </c>
      <c r="M87" s="31">
        <f>SUM(K87:$K$113)</f>
        <v>2077639.6468333316</v>
      </c>
      <c r="N87" s="26">
        <f>SUM(CV$3:CV$113)</f>
        <v>6.9652044110018947</v>
      </c>
      <c r="O87" s="27">
        <v>85</v>
      </c>
      <c r="P87" s="32">
        <f>PRODUCT($C$3:C87)</f>
        <v>0.38394147825742447</v>
      </c>
      <c r="Q87" s="11">
        <f>PRODUCT($C$4:C88)</f>
        <v>0.35264402934461442</v>
      </c>
      <c r="R87" s="11">
        <f>PRODUCT($C$5:C89)</f>
        <v>0.32137418570188908</v>
      </c>
      <c r="S87" s="11">
        <f>PRODUCT($C$6:C90)</f>
        <v>0.2903961467993969</v>
      </c>
      <c r="T87" s="11">
        <f>PRODUCT($C$7:C91)</f>
        <v>0.25993777405130708</v>
      </c>
      <c r="U87" s="11">
        <f>PRODUCT($C$8:C92)</f>
        <v>0.23021830207131072</v>
      </c>
      <c r="V87" s="11">
        <f>PRODUCT($C$9:C93)</f>
        <v>0.2013989759253613</v>
      </c>
      <c r="W87" s="11">
        <f>PRODUCT($C$10:C94)</f>
        <v>0.17366116722766606</v>
      </c>
      <c r="X87" s="11">
        <f>PRODUCT($C$11:C95)</f>
        <v>0.14758460842988261</v>
      </c>
      <c r="Y87" s="11">
        <f>PRODUCT($C$12:C96)</f>
        <v>0.12342407190295863</v>
      </c>
      <c r="Z87" s="11">
        <f>PRODUCT($C$13:$C97)</f>
        <v>0.10139638487292371</v>
      </c>
      <c r="AA87" s="11">
        <f>PRODUCT($C$14:$C98)</f>
        <v>8.1667762310887057E-2</v>
      </c>
      <c r="AB87" s="11">
        <f>PRODUCT($C$15:$C99)</f>
        <v>6.4344845064308806E-2</v>
      </c>
      <c r="AC87" s="11">
        <f>PRODUCT($C$16:$C100)</f>
        <v>4.9466667098374113E-2</v>
      </c>
      <c r="AD87" s="11">
        <f>PRODUCT($C$17:$C101)</f>
        <v>3.6998645030489115E-2</v>
      </c>
      <c r="AE87" s="11">
        <f>PRODUCT($C$18:$C102)</f>
        <v>2.6833590931159636E-2</v>
      </c>
      <c r="AF87" s="11">
        <f>PRODUCT($C$19:$C103)</f>
        <v>1.879781823779059E-2</v>
      </c>
      <c r="AG87" s="11">
        <f>PRODUCT($C$20:$C104)</f>
        <v>1.2661891408327424E-2</v>
      </c>
      <c r="AH87" s="11">
        <f>PRODUCT($C$21:$C105)</f>
        <v>8.156507709613051E-3</v>
      </c>
      <c r="AI87" s="11">
        <f>PRODUCT($C$22:$C106)</f>
        <v>4.99251365802244E-3</v>
      </c>
      <c r="AJ87" s="11">
        <f>PRODUCT($C$23:$C107)</f>
        <v>2.8811535055774506E-3</v>
      </c>
      <c r="AK87" s="11">
        <f>PRODUCT($C$24:$C108)</f>
        <v>1.5527667621359352E-3</v>
      </c>
      <c r="AL87" s="11">
        <f>PRODUCT($C$25:$C109)</f>
        <v>7.7225848329931187E-4</v>
      </c>
      <c r="AM87" s="11">
        <f>PRODUCT($C$26:$C110)</f>
        <v>3.4906210357161702E-4</v>
      </c>
      <c r="AN87" s="11">
        <f>PRODUCT($C$27:$C111)</f>
        <v>1.4052348264045021E-4</v>
      </c>
      <c r="AO87" s="11">
        <f>PRODUCT($C$28:$C112)</f>
        <v>4.8999320411665004E-5</v>
      </c>
      <c r="AP87" s="11">
        <f>PRODUCT($C$29:$C113)</f>
        <v>4.9035552781615289E-6</v>
      </c>
      <c r="AQ87" s="11">
        <f>PRODUCT($C$30:$C114)</f>
        <v>4.907464073295914E-6</v>
      </c>
      <c r="AR87" s="11">
        <f>PRODUCT($C$31:$C115)</f>
        <v>4.9115573652040739E-6</v>
      </c>
      <c r="AS87" s="11">
        <f>PRODUCT($C$32:$C116)</f>
        <v>4.915826760745783E-6</v>
      </c>
      <c r="AT87" s="11">
        <f>PRODUCT($C$33:$C117)</f>
        <v>4.9202904482404263E-6</v>
      </c>
      <c r="AU87" s="11">
        <f>PRODUCT($C$34:$C118)</f>
        <v>4.9249933243658617E-6</v>
      </c>
      <c r="AV87" s="11">
        <f>PRODUCT($C$35:$C119)</f>
        <v>4.9299938170945426E-6</v>
      </c>
      <c r="AW87" s="11">
        <f>PRODUCT($C$36:$C120)</f>
        <v>4.9353639866484111E-6</v>
      </c>
      <c r="AX87" s="11">
        <f>PRODUCT($C$37:$C121)</f>
        <v>4.9411673877453227E-6</v>
      </c>
      <c r="AY87" s="11">
        <f>PRODUCT($C$38:$C122)</f>
        <v>4.9474590714464778E-6</v>
      </c>
      <c r="AZ87" s="11">
        <f>PRODUCT($C$39:$C123)</f>
        <v>4.9542900465626804E-6</v>
      </c>
      <c r="BA87" s="11">
        <f>PRODUCT($C$40:$C124)</f>
        <v>4.961707302809649E-6</v>
      </c>
      <c r="BB87" s="11">
        <f>PRODUCT($C$41:$C125)</f>
        <v>4.96977623149911E-6</v>
      </c>
      <c r="BC87" s="11">
        <f>PRODUCT($C$42:$C126)</f>
        <v>4.9785090341959952E-6</v>
      </c>
      <c r="BD87" s="11">
        <f>PRODUCT($C$43:$C127)</f>
        <v>4.9878867600936441E-6</v>
      </c>
      <c r="BE87" s="11">
        <f>PRODUCT($C$44:$C128)</f>
        <v>4.9980257551405251E-6</v>
      </c>
      <c r="BF87" s="11">
        <f>PRODUCT($C$45:$C129)</f>
        <v>5.008975877305902E-6</v>
      </c>
      <c r="BG87" s="11">
        <f>PRODUCT($C$46:$C130)</f>
        <v>5.0208874306463683E-6</v>
      </c>
      <c r="BH87" s="11">
        <f>PRODUCT($C$47:$C131)</f>
        <v>5.0339126797051051E-6</v>
      </c>
      <c r="BI87" s="11">
        <f>PRODUCT($C$48:$C132)</f>
        <v>5.0481742768546466E-6</v>
      </c>
      <c r="BJ87" s="11">
        <f>PRODUCT($C$49:$C133)</f>
        <v>5.0637513888771144E-6</v>
      </c>
      <c r="BK87" s="11">
        <f>PRODUCT($C$50:$C134)</f>
        <v>5.0807342511851226E-6</v>
      </c>
      <c r="BL87" s="11">
        <f>PRODUCT($C$51:$C135)</f>
        <v>5.0992429734056951E-6</v>
      </c>
      <c r="BM87" s="11">
        <f>PRODUCT($C$52:$C136)</f>
        <v>5.1194283675159699E-6</v>
      </c>
      <c r="BN87" s="11">
        <f>PRODUCT($C$53:$C137)</f>
        <v>5.1414822414424147E-6</v>
      </c>
      <c r="BO87" s="11">
        <f>PRODUCT($C$54:$C138)</f>
        <v>5.1653585950119995E-6</v>
      </c>
      <c r="BP87" s="11">
        <f>PRODUCT($C$55:$C139)</f>
        <v>5.1911670008735359E-6</v>
      </c>
      <c r="BQ87" s="11">
        <f>PRODUCT($C$56:$C140)</f>
        <v>5.2190634167423668E-6</v>
      </c>
      <c r="BR87" s="11">
        <f>PRODUCT($C$57:$C141)</f>
        <v>5.2490665562713636E-6</v>
      </c>
      <c r="BS87" s="11">
        <f>PRODUCT($C$58:$C142)</f>
        <v>5.2811686681375037E-6</v>
      </c>
      <c r="BT87" s="11">
        <f>PRODUCT($C$59:$C143)</f>
        <v>5.3155608785779892E-6</v>
      </c>
      <c r="BU87" s="11">
        <f>PRODUCT($C$60:$C144)</f>
        <v>5.3526014156343201E-6</v>
      </c>
      <c r="BV87" s="11">
        <f>PRODUCT($C$61:$C145)</f>
        <v>5.392984080428573E-6</v>
      </c>
      <c r="BW87" s="11">
        <f>PRODUCT($C$62:$C146)</f>
        <v>5.4374384018265429E-6</v>
      </c>
      <c r="BX87" s="11">
        <f>PRODUCT($C$63:$C147)</f>
        <v>5.4870191064726289E-6</v>
      </c>
      <c r="BY87" s="11">
        <f>PRODUCT($C$64:$C148)</f>
        <v>5.5415966291945787E-6</v>
      </c>
      <c r="BZ87" s="11">
        <f>PRODUCT($C$65:$C149)</f>
        <v>5.6004687567656972E-6</v>
      </c>
      <c r="CA87" s="11">
        <f>PRODUCT($C$66:$C150)</f>
        <v>5.6646652753987362E-6</v>
      </c>
      <c r="CB87" s="11">
        <f>PRODUCT($C$67:$C151)</f>
        <v>5.7353773158637569E-6</v>
      </c>
      <c r="CC87" s="11">
        <f>PRODUCT($C$68:$C152)</f>
        <v>5.8137637105973658E-6</v>
      </c>
      <c r="CD87" s="11">
        <f>PRODUCT($C$69:$C153)</f>
        <v>5.9008819716743801E-6</v>
      </c>
      <c r="CE87" s="11">
        <f>PRODUCT($C$70:$C154)</f>
        <v>5.997457835711269E-6</v>
      </c>
      <c r="CF87" s="11">
        <f>PRODUCT($C$71:$C155)</f>
        <v>6.1045766739826467E-6</v>
      </c>
      <c r="CG87" s="11">
        <f>PRODUCT($C$72:$C156)</f>
        <v>6.22401426288455E-6</v>
      </c>
      <c r="CH87" s="11">
        <f>PRODUCT($C$73:$C157)</f>
        <v>6.3576722421995339E-6</v>
      </c>
      <c r="CI87" s="11">
        <f>PRODUCT($C$74:$C158)</f>
        <v>6.5073437514196857E-6</v>
      </c>
      <c r="CJ87" s="11">
        <f>PRODUCT($C$75:$C159)</f>
        <v>6.6753277055982986E-6</v>
      </c>
      <c r="CK87" s="11">
        <f>PRODUCT($C$76:$C160)</f>
        <v>6.8638452752362454E-6</v>
      </c>
      <c r="CL87" s="11">
        <f>PRODUCT($C$77:$C161)</f>
        <v>7.0758446570047609E-6</v>
      </c>
      <c r="CM87" s="11">
        <f>PRODUCT($C$78:$C162)</f>
        <v>7.3145748242900084E-6</v>
      </c>
      <c r="CN87" s="11">
        <f>PRODUCT($C$79:$C163)</f>
        <v>7.5840654906206243E-6</v>
      </c>
      <c r="CO87" s="11">
        <f>PRODUCT($C$80:$C164)</f>
        <v>7.8887421222432709E-6</v>
      </c>
      <c r="CP87" s="11">
        <f>PRODUCT($C$81:$C165)</f>
        <v>8.234288265294572E-6</v>
      </c>
      <c r="CQ87" s="11">
        <f>PRODUCT($C$82:$C166)</f>
        <v>8.6276820975939312E-6</v>
      </c>
      <c r="CR87" s="11">
        <f>PRODUCT($C$83:$C167)</f>
        <v>9.0777668560855052E-6</v>
      </c>
      <c r="CS87" s="11">
        <f>PRODUCT($C$84:$C168)</f>
        <v>9.5954185784732677E-6</v>
      </c>
      <c r="CT87" s="11">
        <f>PRODUCT($C$85:$C169)</f>
        <v>1.0194084542588985E-5</v>
      </c>
      <c r="CU87" s="11">
        <f>PRODUCT($C$86:$C170)</f>
        <v>1.0889659356023084E-5</v>
      </c>
      <c r="CV87" s="11">
        <f>PRODUCT($C$87:$C171)</f>
        <v>1.1702812928415968E-5</v>
      </c>
      <c r="CW87" s="11">
        <f>PRODUCT($C$88:$C172)</f>
        <v>1.2658077534063647E-5</v>
      </c>
      <c r="CX87" s="11">
        <f>PRODUCT($C$89:$C173)</f>
        <v>1.3787969959950689E-5</v>
      </c>
      <c r="CY87" s="11">
        <f>PRODUCT($C$90:$C174)</f>
        <v>1.5134775823548738E-5</v>
      </c>
      <c r="CZ87" s="11">
        <f>PRODUCT($C$91:$C175)</f>
        <v>1.6753456231706928E-5</v>
      </c>
      <c r="DA87" s="11">
        <f>PRODUCT($C$92:$C176)</f>
        <v>1.8720175394435894E-5</v>
      </c>
      <c r="DB87" s="11">
        <f>PRODUCT($C$93:$C177)</f>
        <v>2.1140254670417703E-5</v>
      </c>
      <c r="DC87" s="11">
        <f>PRODUCT($C$94:$C178)</f>
        <v>2.4168944915268179E-5</v>
      </c>
      <c r="DD87" s="11">
        <f>PRODUCT($C$95:$C179)</f>
        <v>2.8033058084628931E-5</v>
      </c>
      <c r="DE87" s="11">
        <f>PRODUCT($C$96:$C180)</f>
        <v>3.2990314738494003E-5</v>
      </c>
      <c r="DF87" s="11">
        <f>PRODUCT($C$97:$C181)</f>
        <v>3.9453000239291703E-5</v>
      </c>
      <c r="DG87" s="11">
        <f>PRODUCT($C$98:$C182)</f>
        <v>4.8029650044832439E-5</v>
      </c>
      <c r="DH87" s="11">
        <f>PRODUCT($C$99:$C183)</f>
        <v>5.9639179768216883E-5</v>
      </c>
      <c r="DI87" s="11">
        <f>PRODUCT($C$100:$C184)</f>
        <v>7.5704163466649592E-5</v>
      </c>
      <c r="DJ87" s="11">
        <f>PRODUCT($C$101:$C185)</f>
        <v>9.8487401873043572E-5</v>
      </c>
      <c r="DK87" s="11">
        <f>PRODUCT($C$102:$C186)</f>
        <v>1.3169950041800696E-4</v>
      </c>
      <c r="DL87" s="11">
        <f>PRODUCT($C$103:$C187)</f>
        <v>1.8163135978413629E-4</v>
      </c>
      <c r="DM87" s="11">
        <f>PRODUCT($C$104:$C188)</f>
        <v>2.5935621621224285E-4</v>
      </c>
      <c r="DN87" s="11">
        <f>PRODUCT($C$105:$C189)</f>
        <v>3.8519744956275952E-4</v>
      </c>
      <c r="DO87" s="11">
        <f>PRODUCT($C$106:$C190)</f>
        <v>5.9825846857050299E-4</v>
      </c>
      <c r="DP87" s="11">
        <f>PRODUCT($C$107:$C191)</f>
        <v>9.7791739084463728E-4</v>
      </c>
      <c r="DQ87" s="11">
        <f>PRODUCT($C$108:$C192)</f>
        <v>1.6954787589445141E-3</v>
      </c>
      <c r="DR87" s="11">
        <f>PRODUCT($C$109:$C193)</f>
        <v>3.1477228969299781E-3</v>
      </c>
      <c r="DS87" s="11">
        <f>PRODUCT($C$110:$C194)</f>
        <v>6.33272528104441E-3</v>
      </c>
      <c r="DT87" s="11">
        <f>PRODUCT($C$111:$C195)</f>
        <v>1.4018831343783993E-2</v>
      </c>
      <c r="DU87" s="11">
        <f>PRODUCT($C$112:$C196)</f>
        <v>3.4845219999999989E-2</v>
      </c>
      <c r="DV87" s="11">
        <f>PRODUCT($C$113:$C197)</f>
        <v>9.9999999999999978E-2</v>
      </c>
    </row>
    <row r="88" spans="1:126" ht="16" x14ac:dyDescent="0.2">
      <c r="A88" s="30">
        <v>85</v>
      </c>
      <c r="B88" s="21">
        <f t="shared" si="9"/>
        <v>8.1947699999999998E-2</v>
      </c>
      <c r="C88" s="22">
        <f t="shared" si="10"/>
        <v>0.91805230000000004</v>
      </c>
      <c r="D88" s="21">
        <v>9.1052999999999995E-2</v>
      </c>
      <c r="E88" s="22">
        <f t="shared" si="11"/>
        <v>0.90894699999999995</v>
      </c>
      <c r="F88" s="23">
        <f t="shared" si="12"/>
        <v>31463.121077795917</v>
      </c>
      <c r="G88" s="23">
        <f t="shared" si="13"/>
        <v>383941.47825742414</v>
      </c>
      <c r="H88" s="23">
        <f t="shared" si="7"/>
        <v>3763.1313540938891</v>
      </c>
      <c r="I88" s="23">
        <f t="shared" si="8"/>
        <v>47069.162867856401</v>
      </c>
      <c r="J88" s="23">
        <f>SUM(H88:$H$113)</f>
        <v>39348.59582770041</v>
      </c>
      <c r="K88" s="23">
        <f>SUM(I88:$I$113)</f>
        <v>316530.39377955114</v>
      </c>
      <c r="L88" s="23">
        <f>SUM(J88:$J$113)</f>
        <v>274841.13953655469</v>
      </c>
      <c r="M88" s="31">
        <f>SUM(K88:$K$113)</f>
        <v>1708925.1974248935</v>
      </c>
      <c r="N88" s="26">
        <f>SUM(CW$3:CW$113)</f>
        <v>6.5337652707493756</v>
      </c>
      <c r="O88" s="27">
        <v>86</v>
      </c>
      <c r="P88" s="32">
        <f>PRODUCT($C$3:C88)</f>
        <v>0.35247835717962855</v>
      </c>
      <c r="Q88" s="11">
        <f>PRODUCT($C$4:C89)</f>
        <v>0.32126311878331054</v>
      </c>
      <c r="R88" s="11">
        <f>PRODUCT($C$5:C90)</f>
        <v>0.29032375103999969</v>
      </c>
      <c r="S88" s="11">
        <f>PRODUCT($C$6:C91)</f>
        <v>0.25988747609202845</v>
      </c>
      <c r="T88" s="11">
        <f>PRODUCT($C$7:C92)</f>
        <v>0.23018079950990339</v>
      </c>
      <c r="U88" s="11">
        <f>PRODUCT($C$8:C93)</f>
        <v>0.20136888691835794</v>
      </c>
      <c r="V88" s="11">
        <f>PRODUCT($C$9:C94)</f>
        <v>0.17363787926514079</v>
      </c>
      <c r="W88" s="11">
        <f>PRODUCT($C$10:C95)</f>
        <v>0.14756614559536804</v>
      </c>
      <c r="X88" s="11">
        <f>PRODUCT($C$11:C96)</f>
        <v>0.12340918695988713</v>
      </c>
      <c r="Y88" s="11">
        <f>PRODUCT($C$12:C97)</f>
        <v>0.10138424772565449</v>
      </c>
      <c r="Z88" s="11">
        <f>PRODUCT($C$13:$C98)</f>
        <v>8.1658280683682735E-2</v>
      </c>
      <c r="AA88" s="11">
        <f>PRODUCT($C$14:$C99)</f>
        <v>6.433725880707572E-2</v>
      </c>
      <c r="AB88" s="11">
        <f>PRODUCT($C$15:$C100)</f>
        <v>4.9459855538314654E-2</v>
      </c>
      <c r="AC88" s="11">
        <f>PRODUCT($C$16:$C101)</f>
        <v>3.6992118469505744E-2</v>
      </c>
      <c r="AD88" s="11">
        <f>PRODUCT($C$17:$C102)</f>
        <v>2.6827432622040924E-2</v>
      </c>
      <c r="AE88" s="11">
        <f>PRODUCT($C$18:$C103)</f>
        <v>1.8791998433264179E-2</v>
      </c>
      <c r="AF88" s="11">
        <f>PRODUCT($C$19:$C104)</f>
        <v>1.2656706363795716E-2</v>
      </c>
      <c r="AG88" s="11">
        <f>PRODUCT($C$20:$C105)</f>
        <v>8.1525436468661734E-3</v>
      </c>
      <c r="AH88" s="11">
        <f>PRODUCT($C$21:$C106)</f>
        <v>4.9898895928437862E-3</v>
      </c>
      <c r="AI88" s="11">
        <f>PRODUCT($C$22:$C107)</f>
        <v>2.8795795314173539E-3</v>
      </c>
      <c r="AJ88" s="11">
        <f>PRODUCT($C$23:$C108)</f>
        <v>1.5518947283223192E-3</v>
      </c>
      <c r="AK88" s="11">
        <f>PRODUCT($C$24:$C109)</f>
        <v>7.7181296738029661E-4</v>
      </c>
      <c r="AL88" s="11">
        <f>PRODUCT($C$25:$C110)</f>
        <v>3.4885224743494984E-4</v>
      </c>
      <c r="AM88" s="11">
        <f>PRODUCT($C$26:$C111)</f>
        <v>1.4043368813504293E-4</v>
      </c>
      <c r="AN88" s="11">
        <f>PRODUCT($C$27:$C112)</f>
        <v>4.8965716677726682E-5</v>
      </c>
      <c r="AO88" s="11">
        <f>PRODUCT($C$28:$C113)</f>
        <v>4.8999320411664995E-6</v>
      </c>
      <c r="AP88" s="11">
        <f>PRODUCT($C$29:$C114)</f>
        <v>4.9035552781615289E-6</v>
      </c>
      <c r="AQ88" s="11">
        <f>PRODUCT($C$30:$C115)</f>
        <v>4.907464073295914E-6</v>
      </c>
      <c r="AR88" s="11">
        <f>PRODUCT($C$31:$C116)</f>
        <v>4.9115573652040739E-6</v>
      </c>
      <c r="AS88" s="11">
        <f>PRODUCT($C$32:$C117)</f>
        <v>4.915826760745783E-6</v>
      </c>
      <c r="AT88" s="11">
        <f>PRODUCT($C$33:$C118)</f>
        <v>4.9202904482404263E-6</v>
      </c>
      <c r="AU88" s="11">
        <f>PRODUCT($C$34:$C119)</f>
        <v>4.9249933243658617E-6</v>
      </c>
      <c r="AV88" s="11">
        <f>PRODUCT($C$35:$C120)</f>
        <v>4.9299938170945426E-6</v>
      </c>
      <c r="AW88" s="11">
        <f>PRODUCT($C$36:$C121)</f>
        <v>4.9353639866484111E-6</v>
      </c>
      <c r="AX88" s="11">
        <f>PRODUCT($C$37:$C122)</f>
        <v>4.9411673877453227E-6</v>
      </c>
      <c r="AY88" s="11">
        <f>PRODUCT($C$38:$C123)</f>
        <v>4.9474590714464778E-6</v>
      </c>
      <c r="AZ88" s="11">
        <f>PRODUCT($C$39:$C124)</f>
        <v>4.9542900465626804E-6</v>
      </c>
      <c r="BA88" s="11">
        <f>PRODUCT($C$40:$C125)</f>
        <v>4.961707302809649E-6</v>
      </c>
      <c r="BB88" s="11">
        <f>PRODUCT($C$41:$C126)</f>
        <v>4.96977623149911E-6</v>
      </c>
      <c r="BC88" s="11">
        <f>PRODUCT($C$42:$C127)</f>
        <v>4.9785090341959952E-6</v>
      </c>
      <c r="BD88" s="11">
        <f>PRODUCT($C$43:$C128)</f>
        <v>4.9878867600936441E-6</v>
      </c>
      <c r="BE88" s="11">
        <f>PRODUCT($C$44:$C129)</f>
        <v>4.9980257551405251E-6</v>
      </c>
      <c r="BF88" s="11">
        <f>PRODUCT($C$45:$C130)</f>
        <v>5.008975877305902E-6</v>
      </c>
      <c r="BG88" s="11">
        <f>PRODUCT($C$46:$C131)</f>
        <v>5.0208874306463683E-6</v>
      </c>
      <c r="BH88" s="11">
        <f>PRODUCT($C$47:$C132)</f>
        <v>5.0339126797051051E-6</v>
      </c>
      <c r="BI88" s="11">
        <f>PRODUCT($C$48:$C133)</f>
        <v>5.0481742768546466E-6</v>
      </c>
      <c r="BJ88" s="11">
        <f>PRODUCT($C$49:$C134)</f>
        <v>5.0637513888771144E-6</v>
      </c>
      <c r="BK88" s="11">
        <f>PRODUCT($C$50:$C135)</f>
        <v>5.0807342511851226E-6</v>
      </c>
      <c r="BL88" s="11">
        <f>PRODUCT($C$51:$C136)</f>
        <v>5.0992429734056951E-6</v>
      </c>
      <c r="BM88" s="11">
        <f>PRODUCT($C$52:$C137)</f>
        <v>5.1194283675159699E-6</v>
      </c>
      <c r="BN88" s="11">
        <f>PRODUCT($C$53:$C138)</f>
        <v>5.1414822414424147E-6</v>
      </c>
      <c r="BO88" s="11">
        <f>PRODUCT($C$54:$C139)</f>
        <v>5.1653585950119995E-6</v>
      </c>
      <c r="BP88" s="11">
        <f>PRODUCT($C$55:$C140)</f>
        <v>5.1911670008735359E-6</v>
      </c>
      <c r="BQ88" s="11">
        <f>PRODUCT($C$56:$C141)</f>
        <v>5.2190634167423668E-6</v>
      </c>
      <c r="BR88" s="11">
        <f>PRODUCT($C$57:$C142)</f>
        <v>5.2490665562713636E-6</v>
      </c>
      <c r="BS88" s="11">
        <f>PRODUCT($C$58:$C143)</f>
        <v>5.2811686681375037E-6</v>
      </c>
      <c r="BT88" s="11">
        <f>PRODUCT($C$59:$C144)</f>
        <v>5.3155608785779892E-6</v>
      </c>
      <c r="BU88" s="11">
        <f>PRODUCT($C$60:$C145)</f>
        <v>5.3526014156343201E-6</v>
      </c>
      <c r="BV88" s="11">
        <f>PRODUCT($C$61:$C146)</f>
        <v>5.392984080428573E-6</v>
      </c>
      <c r="BW88" s="11">
        <f>PRODUCT($C$62:$C147)</f>
        <v>5.4374384018265429E-6</v>
      </c>
      <c r="BX88" s="11">
        <f>PRODUCT($C$63:$C148)</f>
        <v>5.4870191064726289E-6</v>
      </c>
      <c r="BY88" s="11">
        <f>PRODUCT($C$64:$C149)</f>
        <v>5.5415966291945787E-6</v>
      </c>
      <c r="BZ88" s="11">
        <f>PRODUCT($C$65:$C150)</f>
        <v>5.6004687567656972E-6</v>
      </c>
      <c r="CA88" s="11">
        <f>PRODUCT($C$66:$C151)</f>
        <v>5.6646652753987362E-6</v>
      </c>
      <c r="CB88" s="11">
        <f>PRODUCT($C$67:$C152)</f>
        <v>5.7353773158637569E-6</v>
      </c>
      <c r="CC88" s="11">
        <f>PRODUCT($C$68:$C153)</f>
        <v>5.8137637105973658E-6</v>
      </c>
      <c r="CD88" s="11">
        <f>PRODUCT($C$69:$C154)</f>
        <v>5.9008819716743801E-6</v>
      </c>
      <c r="CE88" s="11">
        <f>PRODUCT($C$70:$C155)</f>
        <v>5.997457835711269E-6</v>
      </c>
      <c r="CF88" s="11">
        <f>PRODUCT($C$71:$C156)</f>
        <v>6.1045766739826467E-6</v>
      </c>
      <c r="CG88" s="11">
        <f>PRODUCT($C$72:$C157)</f>
        <v>6.22401426288455E-6</v>
      </c>
      <c r="CH88" s="11">
        <f>PRODUCT($C$73:$C158)</f>
        <v>6.3576722421995339E-6</v>
      </c>
      <c r="CI88" s="11">
        <f>PRODUCT($C$74:$C159)</f>
        <v>6.5073437514196857E-6</v>
      </c>
      <c r="CJ88" s="11">
        <f>PRODUCT($C$75:$C160)</f>
        <v>6.6753277055982986E-6</v>
      </c>
      <c r="CK88" s="11">
        <f>PRODUCT($C$76:$C161)</f>
        <v>6.8638452752362454E-6</v>
      </c>
      <c r="CL88" s="11">
        <f>PRODUCT($C$77:$C162)</f>
        <v>7.0758446570047609E-6</v>
      </c>
      <c r="CM88" s="11">
        <f>PRODUCT($C$78:$C163)</f>
        <v>7.3145748242900084E-6</v>
      </c>
      <c r="CN88" s="11">
        <f>PRODUCT($C$79:$C164)</f>
        <v>7.5840654906206243E-6</v>
      </c>
      <c r="CO88" s="11">
        <f>PRODUCT($C$80:$C165)</f>
        <v>7.8887421222432709E-6</v>
      </c>
      <c r="CP88" s="11">
        <f>PRODUCT($C$81:$C166)</f>
        <v>8.234288265294572E-6</v>
      </c>
      <c r="CQ88" s="11">
        <f>PRODUCT($C$82:$C167)</f>
        <v>8.6276820975939312E-6</v>
      </c>
      <c r="CR88" s="11">
        <f>PRODUCT($C$83:$C168)</f>
        <v>9.0777668560855052E-6</v>
      </c>
      <c r="CS88" s="11">
        <f>PRODUCT($C$84:$C169)</f>
        <v>9.5954185784732677E-6</v>
      </c>
      <c r="CT88" s="11">
        <f>PRODUCT($C$85:$C170)</f>
        <v>1.0194084542588985E-5</v>
      </c>
      <c r="CU88" s="11">
        <f>PRODUCT($C$86:$C171)</f>
        <v>1.0889659356023084E-5</v>
      </c>
      <c r="CV88" s="11">
        <f>PRODUCT($C$87:$C172)</f>
        <v>1.1702812928415968E-5</v>
      </c>
      <c r="CW88" s="11">
        <f>PRODUCT($C$88:$C173)</f>
        <v>1.2658077534063647E-5</v>
      </c>
      <c r="CX88" s="11">
        <f>PRODUCT($C$89:$C174)</f>
        <v>1.3787969959950689E-5</v>
      </c>
      <c r="CY88" s="11">
        <f>PRODUCT($C$90:$C175)</f>
        <v>1.5134775823548738E-5</v>
      </c>
      <c r="CZ88" s="11">
        <f>PRODUCT($C$91:$C176)</f>
        <v>1.6753456231706928E-5</v>
      </c>
      <c r="DA88" s="11">
        <f>PRODUCT($C$92:$C177)</f>
        <v>1.8720175394435894E-5</v>
      </c>
      <c r="DB88" s="11">
        <f>PRODUCT($C$93:$C178)</f>
        <v>2.1140254670417703E-5</v>
      </c>
      <c r="DC88" s="11">
        <f>PRODUCT($C$94:$C179)</f>
        <v>2.4168944915268179E-5</v>
      </c>
      <c r="DD88" s="11">
        <f>PRODUCT($C$95:$C180)</f>
        <v>2.8033058084628931E-5</v>
      </c>
      <c r="DE88" s="11">
        <f>PRODUCT($C$96:$C181)</f>
        <v>3.2990314738494003E-5</v>
      </c>
      <c r="DF88" s="11">
        <f>PRODUCT($C$97:$C182)</f>
        <v>3.9453000239291703E-5</v>
      </c>
      <c r="DG88" s="11">
        <f>PRODUCT($C$98:$C183)</f>
        <v>4.8029650044832439E-5</v>
      </c>
      <c r="DH88" s="11">
        <f>PRODUCT($C$99:$C184)</f>
        <v>5.9639179768216883E-5</v>
      </c>
      <c r="DI88" s="11">
        <f>PRODUCT($C$100:$C185)</f>
        <v>7.5704163466649592E-5</v>
      </c>
      <c r="DJ88" s="11">
        <f>PRODUCT($C$101:$C186)</f>
        <v>9.8487401873043572E-5</v>
      </c>
      <c r="DK88" s="11">
        <f>PRODUCT($C$102:$C187)</f>
        <v>1.3169950041800696E-4</v>
      </c>
      <c r="DL88" s="11">
        <f>PRODUCT($C$103:$C188)</f>
        <v>1.8163135978413629E-4</v>
      </c>
      <c r="DM88" s="11">
        <f>PRODUCT($C$104:$C189)</f>
        <v>2.5935621621224285E-4</v>
      </c>
      <c r="DN88" s="11">
        <f>PRODUCT($C$105:$C190)</f>
        <v>3.8519744956275952E-4</v>
      </c>
      <c r="DO88" s="11">
        <f>PRODUCT($C$106:$C191)</f>
        <v>5.9825846857050299E-4</v>
      </c>
      <c r="DP88" s="11">
        <f>PRODUCT($C$107:$C192)</f>
        <v>9.7791739084463728E-4</v>
      </c>
      <c r="DQ88" s="11">
        <f>PRODUCT($C$108:$C193)</f>
        <v>1.6954787589445141E-3</v>
      </c>
      <c r="DR88" s="11">
        <f>PRODUCT($C$109:$C194)</f>
        <v>3.1477228969299781E-3</v>
      </c>
      <c r="DS88" s="11">
        <f>PRODUCT($C$110:$C195)</f>
        <v>6.33272528104441E-3</v>
      </c>
      <c r="DT88" s="11">
        <f>PRODUCT($C$111:$C196)</f>
        <v>1.4018831343783993E-2</v>
      </c>
      <c r="DU88" s="11">
        <f>PRODUCT($C$112:$C197)</f>
        <v>3.4845219999999989E-2</v>
      </c>
      <c r="DV88" s="11">
        <f>PRODUCT($C$113:$C198)</f>
        <v>9.9999999999999978E-2</v>
      </c>
    </row>
    <row r="89" spans="1:126" ht="16" x14ac:dyDescent="0.2">
      <c r="A89" s="30">
        <v>86</v>
      </c>
      <c r="B89" s="21">
        <f t="shared" si="9"/>
        <v>8.8987500000000011E-2</v>
      </c>
      <c r="C89" s="22">
        <f t="shared" si="10"/>
        <v>0.9110125</v>
      </c>
      <c r="D89" s="21">
        <v>9.8875000000000005E-2</v>
      </c>
      <c r="E89" s="22">
        <f t="shared" si="11"/>
        <v>0.90112499999999995</v>
      </c>
      <c r="F89" s="23">
        <f t="shared" si="12"/>
        <v>31366.167809522169</v>
      </c>
      <c r="G89" s="23">
        <f t="shared" si="13"/>
        <v>352478.35717962822</v>
      </c>
      <c r="H89" s="23">
        <f t="shared" si="7"/>
        <v>3660.0344443037538</v>
      </c>
      <c r="I89" s="23">
        <f t="shared" si="8"/>
        <v>42158.003151131874</v>
      </c>
      <c r="J89" s="23">
        <f>SUM(H89:$H$113)</f>
        <v>35585.464473606517</v>
      </c>
      <c r="K89" s="23">
        <f>SUM(I89:$I$113)</f>
        <v>269461.23091169482</v>
      </c>
      <c r="L89" s="23">
        <f>SUM(J89:$J$113)</f>
        <v>235492.54370885435</v>
      </c>
      <c r="M89" s="31">
        <f>SUM(K89:$K$113)</f>
        <v>1392394.8036453424</v>
      </c>
      <c r="N89" s="26">
        <f>SUM(CX$3:CX$113)</f>
        <v>6.1169996838163891</v>
      </c>
      <c r="O89" s="27">
        <v>87</v>
      </c>
      <c r="P89" s="32">
        <f>PRODUCT($C$3:C89)</f>
        <v>0.32111218937010638</v>
      </c>
      <c r="Q89" s="11">
        <f>PRODUCT($C$4:C90)</f>
        <v>0.2902234151516403</v>
      </c>
      <c r="R89" s="11">
        <f>PRODUCT($C$5:C91)</f>
        <v>0.25982268614423859</v>
      </c>
      <c r="S89" s="11">
        <f>PRODUCT($C$6:C92)</f>
        <v>0.23013625952519848</v>
      </c>
      <c r="T89" s="11">
        <f>PRODUCT($C$7:C93)</f>
        <v>0.20133608392667901</v>
      </c>
      <c r="U89" s="11">
        <f>PRODUCT($C$8:C94)</f>
        <v>0.17361193776597847</v>
      </c>
      <c r="V89" s="11">
        <f>PRODUCT($C$9:C95)</f>
        <v>0.14754635697524368</v>
      </c>
      <c r="W89" s="11">
        <f>PRODUCT($C$10:C96)</f>
        <v>0.12339374847059846</v>
      </c>
      <c r="X89" s="11">
        <f>PRODUCT($C$11:C97)</f>
        <v>0.10137202078537877</v>
      </c>
      <c r="Y89" s="11">
        <f>PRODUCT($C$12:C98)</f>
        <v>8.1648506187484954E-2</v>
      </c>
      <c r="Z89" s="11">
        <f>PRODUCT($C$13:$C99)</f>
        <v>6.4329789251328193E-2</v>
      </c>
      <c r="AA89" s="11">
        <f>PRODUCT($C$14:$C100)</f>
        <v>4.9454024221346683E-2</v>
      </c>
      <c r="AB89" s="11">
        <f>PRODUCT($C$15:$C101)</f>
        <v>3.6987024654792484E-2</v>
      </c>
      <c r="AC89" s="11">
        <f>PRODUCT($C$16:$C102)</f>
        <v>2.6822700262926401E-2</v>
      </c>
      <c r="AD89" s="11">
        <f>PRODUCT($C$17:$C103)</f>
        <v>1.8787685669623737E-2</v>
      </c>
      <c r="AE89" s="11">
        <f>PRODUCT($C$18:$C104)</f>
        <v>1.2652787847505492E-2</v>
      </c>
      <c r="AF89" s="11">
        <f>PRODUCT($C$19:$C105)</f>
        <v>8.1492051802427839E-3</v>
      </c>
      <c r="AG89" s="11">
        <f>PRODUCT($C$20:$C106)</f>
        <v>4.9874645065016605E-3</v>
      </c>
      <c r="AH89" s="11">
        <f>PRODUCT($C$21:$C107)</f>
        <v>2.8780660244156426E-3</v>
      </c>
      <c r="AI89" s="11">
        <f>PRODUCT($C$22:$C108)</f>
        <v>1.5510469282322367E-3</v>
      </c>
      <c r="AJ89" s="11">
        <f>PRODUCT($C$23:$C109)</f>
        <v>7.7137951721781566E-4</v>
      </c>
      <c r="AK89" s="11">
        <f>PRODUCT($C$24:$C110)</f>
        <v>3.4865099457340469E-4</v>
      </c>
      <c r="AL89" s="11">
        <f>PRODUCT($C$25:$C111)</f>
        <v>1.4034925940173618E-4</v>
      </c>
      <c r="AM89" s="11">
        <f>PRODUCT($C$26:$C112)</f>
        <v>4.8934427584769603E-5</v>
      </c>
      <c r="AN89" s="11">
        <f>PRODUCT($C$27:$C113)</f>
        <v>4.8965716677726673E-6</v>
      </c>
      <c r="AO89" s="11">
        <f>PRODUCT($C$28:$C114)</f>
        <v>4.8999320411664995E-6</v>
      </c>
      <c r="AP89" s="11">
        <f>PRODUCT($C$29:$C115)</f>
        <v>4.9035552781615289E-6</v>
      </c>
      <c r="AQ89" s="11">
        <f>PRODUCT($C$30:$C116)</f>
        <v>4.907464073295914E-6</v>
      </c>
      <c r="AR89" s="11">
        <f>PRODUCT($C$31:$C117)</f>
        <v>4.9115573652040739E-6</v>
      </c>
      <c r="AS89" s="11">
        <f>PRODUCT($C$32:$C118)</f>
        <v>4.915826760745783E-6</v>
      </c>
      <c r="AT89" s="11">
        <f>PRODUCT($C$33:$C119)</f>
        <v>4.9202904482404263E-6</v>
      </c>
      <c r="AU89" s="11">
        <f>PRODUCT($C$34:$C120)</f>
        <v>4.9249933243658617E-6</v>
      </c>
      <c r="AV89" s="11">
        <f>PRODUCT($C$35:$C121)</f>
        <v>4.9299938170945426E-6</v>
      </c>
      <c r="AW89" s="11">
        <f>PRODUCT($C$36:$C122)</f>
        <v>4.9353639866484111E-6</v>
      </c>
      <c r="AX89" s="11">
        <f>PRODUCT($C$37:$C123)</f>
        <v>4.9411673877453227E-6</v>
      </c>
      <c r="AY89" s="11">
        <f>PRODUCT($C$38:$C124)</f>
        <v>4.9474590714464778E-6</v>
      </c>
      <c r="AZ89" s="11">
        <f>PRODUCT($C$39:$C125)</f>
        <v>4.9542900465626804E-6</v>
      </c>
      <c r="BA89" s="11">
        <f>PRODUCT($C$40:$C126)</f>
        <v>4.961707302809649E-6</v>
      </c>
      <c r="BB89" s="11">
        <f>PRODUCT($C$41:$C127)</f>
        <v>4.96977623149911E-6</v>
      </c>
      <c r="BC89" s="11">
        <f>PRODUCT($C$42:$C128)</f>
        <v>4.9785090341959952E-6</v>
      </c>
      <c r="BD89" s="11">
        <f>PRODUCT($C$43:$C129)</f>
        <v>4.9878867600936441E-6</v>
      </c>
      <c r="BE89" s="11">
        <f>PRODUCT($C$44:$C130)</f>
        <v>4.9980257551405251E-6</v>
      </c>
      <c r="BF89" s="11">
        <f>PRODUCT($C$45:$C131)</f>
        <v>5.008975877305902E-6</v>
      </c>
      <c r="BG89" s="11">
        <f>PRODUCT($C$46:$C132)</f>
        <v>5.0208874306463683E-6</v>
      </c>
      <c r="BH89" s="11">
        <f>PRODUCT($C$47:$C133)</f>
        <v>5.0339126797051051E-6</v>
      </c>
      <c r="BI89" s="11">
        <f>PRODUCT($C$48:$C134)</f>
        <v>5.0481742768546466E-6</v>
      </c>
      <c r="BJ89" s="11">
        <f>PRODUCT($C$49:$C135)</f>
        <v>5.0637513888771144E-6</v>
      </c>
      <c r="BK89" s="11">
        <f>PRODUCT($C$50:$C136)</f>
        <v>5.0807342511851226E-6</v>
      </c>
      <c r="BL89" s="11">
        <f>PRODUCT($C$51:$C137)</f>
        <v>5.0992429734056951E-6</v>
      </c>
      <c r="BM89" s="11">
        <f>PRODUCT($C$52:$C138)</f>
        <v>5.1194283675159699E-6</v>
      </c>
      <c r="BN89" s="11">
        <f>PRODUCT($C$53:$C139)</f>
        <v>5.1414822414424147E-6</v>
      </c>
      <c r="BO89" s="11">
        <f>PRODUCT($C$54:$C140)</f>
        <v>5.1653585950119995E-6</v>
      </c>
      <c r="BP89" s="11">
        <f>PRODUCT($C$55:$C141)</f>
        <v>5.1911670008735359E-6</v>
      </c>
      <c r="BQ89" s="11">
        <f>PRODUCT($C$56:$C142)</f>
        <v>5.2190634167423668E-6</v>
      </c>
      <c r="BR89" s="11">
        <f>PRODUCT($C$57:$C143)</f>
        <v>5.2490665562713636E-6</v>
      </c>
      <c r="BS89" s="11">
        <f>PRODUCT($C$58:$C144)</f>
        <v>5.2811686681375037E-6</v>
      </c>
      <c r="BT89" s="11">
        <f>PRODUCT($C$59:$C145)</f>
        <v>5.3155608785779892E-6</v>
      </c>
      <c r="BU89" s="11">
        <f>PRODUCT($C$60:$C146)</f>
        <v>5.3526014156343201E-6</v>
      </c>
      <c r="BV89" s="11">
        <f>PRODUCT($C$61:$C147)</f>
        <v>5.392984080428573E-6</v>
      </c>
      <c r="BW89" s="11">
        <f>PRODUCT($C$62:$C148)</f>
        <v>5.4374384018265429E-6</v>
      </c>
      <c r="BX89" s="11">
        <f>PRODUCT($C$63:$C149)</f>
        <v>5.4870191064726289E-6</v>
      </c>
      <c r="BY89" s="11">
        <f>PRODUCT($C$64:$C150)</f>
        <v>5.5415966291945787E-6</v>
      </c>
      <c r="BZ89" s="11">
        <f>PRODUCT($C$65:$C151)</f>
        <v>5.6004687567656972E-6</v>
      </c>
      <c r="CA89" s="11">
        <f>PRODUCT($C$66:$C152)</f>
        <v>5.6646652753987362E-6</v>
      </c>
      <c r="CB89" s="11">
        <f>PRODUCT($C$67:$C153)</f>
        <v>5.7353773158637569E-6</v>
      </c>
      <c r="CC89" s="11">
        <f>PRODUCT($C$68:$C154)</f>
        <v>5.8137637105973658E-6</v>
      </c>
      <c r="CD89" s="11">
        <f>PRODUCT($C$69:$C155)</f>
        <v>5.9008819716743801E-6</v>
      </c>
      <c r="CE89" s="11">
        <f>PRODUCT($C$70:$C156)</f>
        <v>5.997457835711269E-6</v>
      </c>
      <c r="CF89" s="11">
        <f>PRODUCT($C$71:$C157)</f>
        <v>6.1045766739826467E-6</v>
      </c>
      <c r="CG89" s="11">
        <f>PRODUCT($C$72:$C158)</f>
        <v>6.22401426288455E-6</v>
      </c>
      <c r="CH89" s="11">
        <f>PRODUCT($C$73:$C159)</f>
        <v>6.3576722421995339E-6</v>
      </c>
      <c r="CI89" s="11">
        <f>PRODUCT($C$74:$C160)</f>
        <v>6.5073437514196857E-6</v>
      </c>
      <c r="CJ89" s="11">
        <f>PRODUCT($C$75:$C161)</f>
        <v>6.6753277055982986E-6</v>
      </c>
      <c r="CK89" s="11">
        <f>PRODUCT($C$76:$C162)</f>
        <v>6.8638452752362454E-6</v>
      </c>
      <c r="CL89" s="11">
        <f>PRODUCT($C$77:$C163)</f>
        <v>7.0758446570047609E-6</v>
      </c>
      <c r="CM89" s="11">
        <f>PRODUCT($C$78:$C164)</f>
        <v>7.3145748242900084E-6</v>
      </c>
      <c r="CN89" s="11">
        <f>PRODUCT($C$79:$C165)</f>
        <v>7.5840654906206243E-6</v>
      </c>
      <c r="CO89" s="11">
        <f>PRODUCT($C$80:$C166)</f>
        <v>7.8887421222432709E-6</v>
      </c>
      <c r="CP89" s="11">
        <f>PRODUCT($C$81:$C167)</f>
        <v>8.234288265294572E-6</v>
      </c>
      <c r="CQ89" s="11">
        <f>PRODUCT($C$82:$C168)</f>
        <v>8.6276820975939312E-6</v>
      </c>
      <c r="CR89" s="11">
        <f>PRODUCT($C$83:$C169)</f>
        <v>9.0777668560855052E-6</v>
      </c>
      <c r="CS89" s="11">
        <f>PRODUCT($C$84:$C170)</f>
        <v>9.5954185784732677E-6</v>
      </c>
      <c r="CT89" s="11">
        <f>PRODUCT($C$85:$C171)</f>
        <v>1.0194084542588985E-5</v>
      </c>
      <c r="CU89" s="11">
        <f>PRODUCT($C$86:$C172)</f>
        <v>1.0889659356023084E-5</v>
      </c>
      <c r="CV89" s="11">
        <f>PRODUCT($C$87:$C173)</f>
        <v>1.1702812928415968E-5</v>
      </c>
      <c r="CW89" s="11">
        <f>PRODUCT($C$88:$C174)</f>
        <v>1.2658077534063647E-5</v>
      </c>
      <c r="CX89" s="11">
        <f>PRODUCT($C$89:$C175)</f>
        <v>1.3787969959950689E-5</v>
      </c>
      <c r="CY89" s="11">
        <f>PRODUCT($C$90:$C176)</f>
        <v>1.5134775823548738E-5</v>
      </c>
      <c r="CZ89" s="11">
        <f>PRODUCT($C$91:$C177)</f>
        <v>1.6753456231706928E-5</v>
      </c>
      <c r="DA89" s="11">
        <f>PRODUCT($C$92:$C178)</f>
        <v>1.8720175394435894E-5</v>
      </c>
      <c r="DB89" s="11">
        <f>PRODUCT($C$93:$C179)</f>
        <v>2.1140254670417703E-5</v>
      </c>
      <c r="DC89" s="11">
        <f>PRODUCT($C$94:$C180)</f>
        <v>2.4168944915268179E-5</v>
      </c>
      <c r="DD89" s="11">
        <f>PRODUCT($C$95:$C181)</f>
        <v>2.8033058084628931E-5</v>
      </c>
      <c r="DE89" s="11">
        <f>PRODUCT($C$96:$C182)</f>
        <v>3.2990314738494003E-5</v>
      </c>
      <c r="DF89" s="11">
        <f>PRODUCT($C$97:$C183)</f>
        <v>3.9453000239291703E-5</v>
      </c>
      <c r="DG89" s="11">
        <f>PRODUCT($C$98:$C184)</f>
        <v>4.8029650044832439E-5</v>
      </c>
      <c r="DH89" s="11">
        <f>PRODUCT($C$99:$C185)</f>
        <v>5.9639179768216883E-5</v>
      </c>
      <c r="DI89" s="11">
        <f>PRODUCT($C$100:$C186)</f>
        <v>7.5704163466649592E-5</v>
      </c>
      <c r="DJ89" s="11">
        <f>PRODUCT($C$101:$C187)</f>
        <v>9.8487401873043572E-5</v>
      </c>
      <c r="DK89" s="11">
        <f>PRODUCT($C$102:$C188)</f>
        <v>1.3169950041800696E-4</v>
      </c>
      <c r="DL89" s="11">
        <f>PRODUCT($C$103:$C189)</f>
        <v>1.8163135978413629E-4</v>
      </c>
      <c r="DM89" s="11">
        <f>PRODUCT($C$104:$C190)</f>
        <v>2.5935621621224285E-4</v>
      </c>
      <c r="DN89" s="11">
        <f>PRODUCT($C$105:$C191)</f>
        <v>3.8519744956275952E-4</v>
      </c>
      <c r="DO89" s="11">
        <f>PRODUCT($C$106:$C192)</f>
        <v>5.9825846857050299E-4</v>
      </c>
      <c r="DP89" s="11">
        <f>PRODUCT($C$107:$C193)</f>
        <v>9.7791739084463728E-4</v>
      </c>
      <c r="DQ89" s="11">
        <f>PRODUCT($C$108:$C194)</f>
        <v>1.6954787589445141E-3</v>
      </c>
      <c r="DR89" s="11">
        <f>PRODUCT($C$109:$C195)</f>
        <v>3.1477228969299781E-3</v>
      </c>
      <c r="DS89" s="11">
        <f>PRODUCT($C$110:$C196)</f>
        <v>6.33272528104441E-3</v>
      </c>
      <c r="DT89" s="11">
        <f>PRODUCT($C$111:$C197)</f>
        <v>1.4018831343783993E-2</v>
      </c>
      <c r="DU89" s="11">
        <f>PRODUCT($C$112:$C198)</f>
        <v>3.4845219999999989E-2</v>
      </c>
      <c r="DV89" s="11">
        <f>PRODUCT($C$113:$C199)</f>
        <v>9.9999999999999978E-2</v>
      </c>
    </row>
    <row r="90" spans="1:126" ht="16" x14ac:dyDescent="0.2">
      <c r="A90" s="30">
        <v>87</v>
      </c>
      <c r="B90" s="21">
        <f t="shared" si="9"/>
        <v>9.6617700000000001E-2</v>
      </c>
      <c r="C90" s="22">
        <f t="shared" si="10"/>
        <v>0.90338229999999997</v>
      </c>
      <c r="D90" s="21">
        <v>0.107353</v>
      </c>
      <c r="E90" s="22">
        <f t="shared" si="11"/>
        <v>0.89264699999999997</v>
      </c>
      <c r="F90" s="23">
        <f t="shared" si="12"/>
        <v>31025.121178904094</v>
      </c>
      <c r="G90" s="23">
        <f t="shared" si="13"/>
        <v>321112.18937010603</v>
      </c>
      <c r="H90" s="23">
        <f t="shared" si="7"/>
        <v>3531.9401198119899</v>
      </c>
      <c r="I90" s="23">
        <f t="shared" si="8"/>
        <v>37469.724727532215</v>
      </c>
      <c r="J90" s="23">
        <f>SUM(H90:$H$113)</f>
        <v>31925.430029302766</v>
      </c>
      <c r="K90" s="23">
        <f>SUM(I90:$I$113)</f>
        <v>227303.22776056305</v>
      </c>
      <c r="L90" s="23">
        <f>SUM(J90:$J$113)</f>
        <v>199907.0792352478</v>
      </c>
      <c r="M90" s="31">
        <f>SUM(K90:$K$113)</f>
        <v>1122933.5727336472</v>
      </c>
      <c r="N90" s="26">
        <f>SUM(CY$3:CY$113)</f>
        <v>5.714521998091568</v>
      </c>
      <c r="O90" s="27">
        <v>88</v>
      </c>
      <c r="P90" s="32">
        <f>PRODUCT($C$3:C90)</f>
        <v>0.29008706819120222</v>
      </c>
      <c r="Q90" s="11">
        <f>PRODUCT($C$4:C91)</f>
        <v>0.25973289142390715</v>
      </c>
      <c r="R90" s="11">
        <f>PRODUCT($C$5:C92)</f>
        <v>0.23007888655569875</v>
      </c>
      <c r="S90" s="11">
        <f>PRODUCT($C$6:C93)</f>
        <v>0.20129712539443942</v>
      </c>
      <c r="T90" s="11">
        <f>PRODUCT($C$7:C94)</f>
        <v>0.17358365638131645</v>
      </c>
      <c r="U90" s="11">
        <f>PRODUCT($C$8:C95)</f>
        <v>0.14752431354951148</v>
      </c>
      <c r="V90" s="11">
        <f>PRODUCT($C$9:C96)</f>
        <v>0.12337720136892853</v>
      </c>
      <c r="W90" s="11">
        <f>PRODUCT($C$10:C97)</f>
        <v>0.10135933914557853</v>
      </c>
      <c r="X90" s="11">
        <f>PRODUCT($C$11:C98)</f>
        <v>8.1638659377638742E-2</v>
      </c>
      <c r="Y90" s="11">
        <f>PRODUCT($C$12:C99)</f>
        <v>6.4322088975554859E-2</v>
      </c>
      <c r="Z90" s="11">
        <f>PRODUCT($C$13:$C100)</f>
        <v>4.9448282609134565E-2</v>
      </c>
      <c r="AA90" s="11">
        <f>PRODUCT($C$14:$C101)</f>
        <v>3.6982663884585681E-2</v>
      </c>
      <c r="AB90" s="11">
        <f>PRODUCT($C$15:$C102)</f>
        <v>2.6819006777100189E-2</v>
      </c>
      <c r="AC90" s="11">
        <f>PRODUCT($C$16:$C103)</f>
        <v>1.878437152187162E-2</v>
      </c>
      <c r="AD90" s="11">
        <f>PRODUCT($C$17:$C104)</f>
        <v>1.2649884032694483E-2</v>
      </c>
      <c r="AE90" s="11">
        <f>PRODUCT($C$18:$C105)</f>
        <v>8.1466821863189851E-3</v>
      </c>
      <c r="AF90" s="11">
        <f>PRODUCT($C$19:$C106)</f>
        <v>4.9854221397862501E-3</v>
      </c>
      <c r="AG90" s="11">
        <f>PRODUCT($C$20:$C107)</f>
        <v>2.8766672843277747E-3</v>
      </c>
      <c r="AH90" s="11">
        <f>PRODUCT($C$21:$C108)</f>
        <v>1.5502316979667588E-3</v>
      </c>
      <c r="AI90" s="11">
        <f>PRODUCT($C$22:$C109)</f>
        <v>7.7095811258755947E-4</v>
      </c>
      <c r="AJ90" s="11">
        <f>PRODUCT($C$23:$C110)</f>
        <v>3.4845519217485216E-4</v>
      </c>
      <c r="AK90" s="11">
        <f>PRODUCT($C$24:$C111)</f>
        <v>1.4026829191398735E-4</v>
      </c>
      <c r="AL90" s="11">
        <f>PRODUCT($C$25:$C112)</f>
        <v>4.8905008206905655E-5</v>
      </c>
      <c r="AM90" s="11">
        <f>PRODUCT($C$26:$C113)</f>
        <v>4.8934427584769591E-6</v>
      </c>
      <c r="AN90" s="11">
        <f>PRODUCT($C$27:$C114)</f>
        <v>4.8965716677726673E-6</v>
      </c>
      <c r="AO90" s="11">
        <f>PRODUCT($C$28:$C115)</f>
        <v>4.8999320411664995E-6</v>
      </c>
      <c r="AP90" s="11">
        <f>PRODUCT($C$29:$C116)</f>
        <v>4.9035552781615289E-6</v>
      </c>
      <c r="AQ90" s="11">
        <f>PRODUCT($C$30:$C117)</f>
        <v>4.907464073295914E-6</v>
      </c>
      <c r="AR90" s="11">
        <f>PRODUCT($C$31:$C118)</f>
        <v>4.9115573652040739E-6</v>
      </c>
      <c r="AS90" s="11">
        <f>PRODUCT($C$32:$C119)</f>
        <v>4.915826760745783E-6</v>
      </c>
      <c r="AT90" s="11">
        <f>PRODUCT($C$33:$C120)</f>
        <v>4.9202904482404263E-6</v>
      </c>
      <c r="AU90" s="11">
        <f>PRODUCT($C$34:$C121)</f>
        <v>4.9249933243658617E-6</v>
      </c>
      <c r="AV90" s="11">
        <f>PRODUCT($C$35:$C122)</f>
        <v>4.9299938170945426E-6</v>
      </c>
      <c r="AW90" s="11">
        <f>PRODUCT($C$36:$C123)</f>
        <v>4.9353639866484111E-6</v>
      </c>
      <c r="AX90" s="11">
        <f>PRODUCT($C$37:$C124)</f>
        <v>4.9411673877453227E-6</v>
      </c>
      <c r="AY90" s="11">
        <f>PRODUCT($C$38:$C125)</f>
        <v>4.9474590714464778E-6</v>
      </c>
      <c r="AZ90" s="11">
        <f>PRODUCT($C$39:$C126)</f>
        <v>4.9542900465626804E-6</v>
      </c>
      <c r="BA90" s="11">
        <f>PRODUCT($C$40:$C127)</f>
        <v>4.961707302809649E-6</v>
      </c>
      <c r="BB90" s="11">
        <f>PRODUCT($C$41:$C128)</f>
        <v>4.96977623149911E-6</v>
      </c>
      <c r="BC90" s="11">
        <f>PRODUCT($C$42:$C129)</f>
        <v>4.9785090341959952E-6</v>
      </c>
      <c r="BD90" s="11">
        <f>PRODUCT($C$43:$C130)</f>
        <v>4.9878867600936441E-6</v>
      </c>
      <c r="BE90" s="11">
        <f>PRODUCT($C$44:$C131)</f>
        <v>4.9980257551405251E-6</v>
      </c>
      <c r="BF90" s="11">
        <f>PRODUCT($C$45:$C132)</f>
        <v>5.008975877305902E-6</v>
      </c>
      <c r="BG90" s="11">
        <f>PRODUCT($C$46:$C133)</f>
        <v>5.0208874306463683E-6</v>
      </c>
      <c r="BH90" s="11">
        <f>PRODUCT($C$47:$C134)</f>
        <v>5.0339126797051051E-6</v>
      </c>
      <c r="BI90" s="11">
        <f>PRODUCT($C$48:$C135)</f>
        <v>5.0481742768546466E-6</v>
      </c>
      <c r="BJ90" s="11">
        <f>PRODUCT($C$49:$C136)</f>
        <v>5.0637513888771144E-6</v>
      </c>
      <c r="BK90" s="11">
        <f>PRODUCT($C$50:$C137)</f>
        <v>5.0807342511851226E-6</v>
      </c>
      <c r="BL90" s="11">
        <f>PRODUCT($C$51:$C138)</f>
        <v>5.0992429734056951E-6</v>
      </c>
      <c r="BM90" s="11">
        <f>PRODUCT($C$52:$C139)</f>
        <v>5.1194283675159699E-6</v>
      </c>
      <c r="BN90" s="11">
        <f>PRODUCT($C$53:$C140)</f>
        <v>5.1414822414424147E-6</v>
      </c>
      <c r="BO90" s="11">
        <f>PRODUCT($C$54:$C141)</f>
        <v>5.1653585950119995E-6</v>
      </c>
      <c r="BP90" s="11">
        <f>PRODUCT($C$55:$C142)</f>
        <v>5.1911670008735359E-6</v>
      </c>
      <c r="BQ90" s="11">
        <f>PRODUCT($C$56:$C143)</f>
        <v>5.2190634167423668E-6</v>
      </c>
      <c r="BR90" s="11">
        <f>PRODUCT($C$57:$C144)</f>
        <v>5.2490665562713636E-6</v>
      </c>
      <c r="BS90" s="11">
        <f>PRODUCT($C$58:$C145)</f>
        <v>5.2811686681375037E-6</v>
      </c>
      <c r="BT90" s="11">
        <f>PRODUCT($C$59:$C146)</f>
        <v>5.3155608785779892E-6</v>
      </c>
      <c r="BU90" s="11">
        <f>PRODUCT($C$60:$C147)</f>
        <v>5.3526014156343201E-6</v>
      </c>
      <c r="BV90" s="11">
        <f>PRODUCT($C$61:$C148)</f>
        <v>5.392984080428573E-6</v>
      </c>
      <c r="BW90" s="11">
        <f>PRODUCT($C$62:$C149)</f>
        <v>5.4374384018265429E-6</v>
      </c>
      <c r="BX90" s="11">
        <f>PRODUCT($C$63:$C150)</f>
        <v>5.4870191064726289E-6</v>
      </c>
      <c r="BY90" s="11">
        <f>PRODUCT($C$64:$C151)</f>
        <v>5.5415966291945787E-6</v>
      </c>
      <c r="BZ90" s="11">
        <f>PRODUCT($C$65:$C152)</f>
        <v>5.6004687567656972E-6</v>
      </c>
      <c r="CA90" s="11">
        <f>PRODUCT($C$66:$C153)</f>
        <v>5.6646652753987362E-6</v>
      </c>
      <c r="CB90" s="11">
        <f>PRODUCT($C$67:$C154)</f>
        <v>5.7353773158637569E-6</v>
      </c>
      <c r="CC90" s="11">
        <f>PRODUCT($C$68:$C155)</f>
        <v>5.8137637105973658E-6</v>
      </c>
      <c r="CD90" s="11">
        <f>PRODUCT($C$69:$C156)</f>
        <v>5.9008819716743801E-6</v>
      </c>
      <c r="CE90" s="11">
        <f>PRODUCT($C$70:$C157)</f>
        <v>5.997457835711269E-6</v>
      </c>
      <c r="CF90" s="11">
        <f>PRODUCT($C$71:$C158)</f>
        <v>6.1045766739826467E-6</v>
      </c>
      <c r="CG90" s="11">
        <f>PRODUCT($C$72:$C159)</f>
        <v>6.22401426288455E-6</v>
      </c>
      <c r="CH90" s="11">
        <f>PRODUCT($C$73:$C160)</f>
        <v>6.3576722421995339E-6</v>
      </c>
      <c r="CI90" s="11">
        <f>PRODUCT($C$74:$C161)</f>
        <v>6.5073437514196857E-6</v>
      </c>
      <c r="CJ90" s="11">
        <f>PRODUCT($C$75:$C162)</f>
        <v>6.6753277055982986E-6</v>
      </c>
      <c r="CK90" s="11">
        <f>PRODUCT($C$76:$C163)</f>
        <v>6.8638452752362454E-6</v>
      </c>
      <c r="CL90" s="11">
        <f>PRODUCT($C$77:$C164)</f>
        <v>7.0758446570047609E-6</v>
      </c>
      <c r="CM90" s="11">
        <f>PRODUCT($C$78:$C165)</f>
        <v>7.3145748242900084E-6</v>
      </c>
      <c r="CN90" s="11">
        <f>PRODUCT($C$79:$C166)</f>
        <v>7.5840654906206243E-6</v>
      </c>
      <c r="CO90" s="11">
        <f>PRODUCT($C$80:$C167)</f>
        <v>7.8887421222432709E-6</v>
      </c>
      <c r="CP90" s="11">
        <f>PRODUCT($C$81:$C168)</f>
        <v>8.234288265294572E-6</v>
      </c>
      <c r="CQ90" s="11">
        <f>PRODUCT($C$82:$C169)</f>
        <v>8.6276820975939312E-6</v>
      </c>
      <c r="CR90" s="11">
        <f>PRODUCT($C$83:$C170)</f>
        <v>9.0777668560855052E-6</v>
      </c>
      <c r="CS90" s="11">
        <f>PRODUCT($C$84:$C171)</f>
        <v>9.5954185784732677E-6</v>
      </c>
      <c r="CT90" s="11">
        <f>PRODUCT($C$85:$C172)</f>
        <v>1.0194084542588985E-5</v>
      </c>
      <c r="CU90" s="11">
        <f>PRODUCT($C$86:$C173)</f>
        <v>1.0889659356023084E-5</v>
      </c>
      <c r="CV90" s="11">
        <f>PRODUCT($C$87:$C174)</f>
        <v>1.1702812928415968E-5</v>
      </c>
      <c r="CW90" s="11">
        <f>PRODUCT($C$88:$C175)</f>
        <v>1.2658077534063647E-5</v>
      </c>
      <c r="CX90" s="11">
        <f>PRODUCT($C$89:$C176)</f>
        <v>1.3787969959950689E-5</v>
      </c>
      <c r="CY90" s="11">
        <f>PRODUCT($C$90:$C177)</f>
        <v>1.5134775823548738E-5</v>
      </c>
      <c r="CZ90" s="11">
        <f>PRODUCT($C$91:$C178)</f>
        <v>1.6753456231706928E-5</v>
      </c>
      <c r="DA90" s="11">
        <f>PRODUCT($C$92:$C179)</f>
        <v>1.8720175394435894E-5</v>
      </c>
      <c r="DB90" s="11">
        <f>PRODUCT($C$93:$C180)</f>
        <v>2.1140254670417703E-5</v>
      </c>
      <c r="DC90" s="11">
        <f>PRODUCT($C$94:$C181)</f>
        <v>2.4168944915268179E-5</v>
      </c>
      <c r="DD90" s="11">
        <f>PRODUCT($C$95:$C182)</f>
        <v>2.8033058084628931E-5</v>
      </c>
      <c r="DE90" s="11">
        <f>PRODUCT($C$96:$C183)</f>
        <v>3.2990314738494003E-5</v>
      </c>
      <c r="DF90" s="11">
        <f>PRODUCT($C$97:$C184)</f>
        <v>3.9453000239291703E-5</v>
      </c>
      <c r="DG90" s="11">
        <f>PRODUCT($C$98:$C185)</f>
        <v>4.8029650044832439E-5</v>
      </c>
      <c r="DH90" s="11">
        <f>PRODUCT($C$99:$C186)</f>
        <v>5.9639179768216883E-5</v>
      </c>
      <c r="DI90" s="11">
        <f>PRODUCT($C$100:$C187)</f>
        <v>7.5704163466649592E-5</v>
      </c>
      <c r="DJ90" s="11">
        <f>PRODUCT($C$101:$C188)</f>
        <v>9.8487401873043572E-5</v>
      </c>
      <c r="DK90" s="11">
        <f>PRODUCT($C$102:$C189)</f>
        <v>1.3169950041800696E-4</v>
      </c>
      <c r="DL90" s="11">
        <f>PRODUCT($C$103:$C190)</f>
        <v>1.8163135978413629E-4</v>
      </c>
      <c r="DM90" s="11">
        <f>PRODUCT($C$104:$C191)</f>
        <v>2.5935621621224285E-4</v>
      </c>
      <c r="DN90" s="11">
        <f>PRODUCT($C$105:$C192)</f>
        <v>3.8519744956275952E-4</v>
      </c>
      <c r="DO90" s="11">
        <f>PRODUCT($C$106:$C193)</f>
        <v>5.9825846857050299E-4</v>
      </c>
      <c r="DP90" s="11">
        <f>PRODUCT($C$107:$C194)</f>
        <v>9.7791739084463728E-4</v>
      </c>
      <c r="DQ90" s="11">
        <f>PRODUCT($C$108:$C195)</f>
        <v>1.6954787589445141E-3</v>
      </c>
      <c r="DR90" s="11">
        <f>PRODUCT($C$109:$C196)</f>
        <v>3.1477228969299781E-3</v>
      </c>
      <c r="DS90" s="11">
        <f>PRODUCT($C$110:$C197)</f>
        <v>6.33272528104441E-3</v>
      </c>
      <c r="DT90" s="11">
        <f>PRODUCT($C$111:$C198)</f>
        <v>1.4018831343783993E-2</v>
      </c>
      <c r="DU90" s="11">
        <f>PRODUCT($C$112:$C199)</f>
        <v>3.4845219999999989E-2</v>
      </c>
      <c r="DV90" s="11">
        <f>PRODUCT($C$113:$C200)</f>
        <v>9.9999999999999978E-2</v>
      </c>
    </row>
    <row r="91" spans="1:126" ht="16" x14ac:dyDescent="0.2">
      <c r="A91" s="30">
        <v>88</v>
      </c>
      <c r="B91" s="21">
        <f t="shared" si="9"/>
        <v>0.10505880000000001</v>
      </c>
      <c r="C91" s="22">
        <f t="shared" si="10"/>
        <v>0.89494119999999999</v>
      </c>
      <c r="D91" s="21">
        <v>0.116732</v>
      </c>
      <c r="E91" s="22">
        <f t="shared" si="11"/>
        <v>0.88326799999999994</v>
      </c>
      <c r="F91" s="23">
        <f t="shared" si="12"/>
        <v>30476.19927968585</v>
      </c>
      <c r="G91" s="23">
        <f t="shared" si="13"/>
        <v>290087.06819120195</v>
      </c>
      <c r="H91" s="23">
        <f t="shared" si="7"/>
        <v>3384.8294022882351</v>
      </c>
      <c r="I91" s="23">
        <f t="shared" si="8"/>
        <v>33023.888882658466</v>
      </c>
      <c r="J91" s="23">
        <f>SUM(H91:$H$113)</f>
        <v>28393.489909490778</v>
      </c>
      <c r="K91" s="23">
        <f>SUM(I91:$I$113)</f>
        <v>189833.50303303081</v>
      </c>
      <c r="L91" s="23">
        <f>SUM(J91:$J$113)</f>
        <v>167981.64920594505</v>
      </c>
      <c r="M91" s="31">
        <f>SUM(K91:$K$113)</f>
        <v>895630.34497308463</v>
      </c>
      <c r="N91" s="26">
        <f>SUM(CZ$3:CZ$113)</f>
        <v>5.325712970984056</v>
      </c>
      <c r="O91" s="27">
        <v>89</v>
      </c>
      <c r="P91" s="32">
        <f>PRODUCT($C$3:C91)</f>
        <v>0.25961086891151636</v>
      </c>
      <c r="Q91" s="11">
        <f>PRODUCT($C$4:C92)</f>
        <v>0.22999937129250511</v>
      </c>
      <c r="R91" s="11">
        <f>PRODUCT($C$5:C93)</f>
        <v>0.20124694202107851</v>
      </c>
      <c r="S91" s="11">
        <f>PRODUCT($C$6:C94)</f>
        <v>0.17355006794380687</v>
      </c>
      <c r="T91" s="11">
        <f>PRODUCT($C$7:C95)</f>
        <v>0.14750028183883432</v>
      </c>
      <c r="U91" s="11">
        <f>PRODUCT($C$8:C96)</f>
        <v>0.12335876881504394</v>
      </c>
      <c r="V91" s="11">
        <f>PRODUCT($C$9:C97)</f>
        <v>0.1013457468581991</v>
      </c>
      <c r="W91" s="11">
        <f>PRODUCT($C$10:C98)</f>
        <v>8.1628446381350597E-2</v>
      </c>
      <c r="X91" s="11">
        <f>PRODUCT($C$11:C99)</f>
        <v>6.4314331731624402E-2</v>
      </c>
      <c r="Y91" s="11">
        <f>PRODUCT($C$12:C100)</f>
        <v>4.9442363649706285E-2</v>
      </c>
      <c r="Z91" s="11">
        <f>PRODUCT($C$13:$C101)</f>
        <v>3.6978370197308666E-2</v>
      </c>
      <c r="AA91" s="11">
        <f>PRODUCT($C$14:$C102)</f>
        <v>2.6815844816201168E-2</v>
      </c>
      <c r="AB91" s="11">
        <f>PRODUCT($C$15:$C103)</f>
        <v>1.8781784913913052E-2</v>
      </c>
      <c r="AC91" s="11">
        <f>PRODUCT($C$16:$C104)</f>
        <v>1.2647652593151119E-2</v>
      </c>
      <c r="AD91" s="11">
        <f>PRODUCT($C$17:$C105)</f>
        <v>8.1448125227572207E-3</v>
      </c>
      <c r="AE91" s="11">
        <f>PRODUCT($C$18:$C106)</f>
        <v>4.9838786530917749E-3</v>
      </c>
      <c r="AF91" s="11">
        <f>PRODUCT($C$19:$C107)</f>
        <v>2.8754892890748432E-3</v>
      </c>
      <c r="AG91" s="11">
        <f>PRODUCT($C$20:$C108)</f>
        <v>1.549478285361546E-3</v>
      </c>
      <c r="AH91" s="11">
        <f>PRODUCT($C$21:$C109)</f>
        <v>7.7055289700358402E-4</v>
      </c>
      <c r="AI91" s="11">
        <f>PRODUCT($C$22:$C110)</f>
        <v>3.4826483110336699E-4</v>
      </c>
      <c r="AJ91" s="11">
        <f>PRODUCT($C$23:$C111)</f>
        <v>1.401895172412484E-4</v>
      </c>
      <c r="AK91" s="11">
        <f>PRODUCT($C$24:$C112)</f>
        <v>4.8876794907671097E-5</v>
      </c>
      <c r="AL91" s="11">
        <f>PRODUCT($C$25:$C113)</f>
        <v>4.8905008206905648E-6</v>
      </c>
      <c r="AM91" s="11">
        <f>PRODUCT($C$26:$C114)</f>
        <v>4.8934427584769591E-6</v>
      </c>
      <c r="AN91" s="11">
        <f>PRODUCT($C$27:$C115)</f>
        <v>4.8965716677726673E-6</v>
      </c>
      <c r="AO91" s="11">
        <f>PRODUCT($C$28:$C116)</f>
        <v>4.8999320411664995E-6</v>
      </c>
      <c r="AP91" s="11">
        <f>PRODUCT($C$29:$C117)</f>
        <v>4.9035552781615289E-6</v>
      </c>
      <c r="AQ91" s="11">
        <f>PRODUCT($C$30:$C118)</f>
        <v>4.907464073295914E-6</v>
      </c>
      <c r="AR91" s="11">
        <f>PRODUCT($C$31:$C119)</f>
        <v>4.9115573652040739E-6</v>
      </c>
      <c r="AS91" s="11">
        <f>PRODUCT($C$32:$C120)</f>
        <v>4.915826760745783E-6</v>
      </c>
      <c r="AT91" s="11">
        <f>PRODUCT($C$33:$C121)</f>
        <v>4.9202904482404263E-6</v>
      </c>
      <c r="AU91" s="11">
        <f>PRODUCT($C$34:$C122)</f>
        <v>4.9249933243658617E-6</v>
      </c>
      <c r="AV91" s="11">
        <f>PRODUCT($C$35:$C123)</f>
        <v>4.9299938170945426E-6</v>
      </c>
      <c r="AW91" s="11">
        <f>PRODUCT($C$36:$C124)</f>
        <v>4.9353639866484111E-6</v>
      </c>
      <c r="AX91" s="11">
        <f>PRODUCT($C$37:$C125)</f>
        <v>4.9411673877453227E-6</v>
      </c>
      <c r="AY91" s="11">
        <f>PRODUCT($C$38:$C126)</f>
        <v>4.9474590714464778E-6</v>
      </c>
      <c r="AZ91" s="11">
        <f>PRODUCT($C$39:$C127)</f>
        <v>4.9542900465626804E-6</v>
      </c>
      <c r="BA91" s="11">
        <f>PRODUCT($C$40:$C128)</f>
        <v>4.961707302809649E-6</v>
      </c>
      <c r="BB91" s="11">
        <f>PRODUCT($C$41:$C129)</f>
        <v>4.96977623149911E-6</v>
      </c>
      <c r="BC91" s="11">
        <f>PRODUCT($C$42:$C130)</f>
        <v>4.9785090341959952E-6</v>
      </c>
      <c r="BD91" s="11">
        <f>PRODUCT($C$43:$C131)</f>
        <v>4.9878867600936441E-6</v>
      </c>
      <c r="BE91" s="11">
        <f>PRODUCT($C$44:$C132)</f>
        <v>4.9980257551405251E-6</v>
      </c>
      <c r="BF91" s="11">
        <f>PRODUCT($C$45:$C133)</f>
        <v>5.008975877305902E-6</v>
      </c>
      <c r="BG91" s="11">
        <f>PRODUCT($C$46:$C134)</f>
        <v>5.0208874306463683E-6</v>
      </c>
      <c r="BH91" s="11">
        <f>PRODUCT($C$47:$C135)</f>
        <v>5.0339126797051051E-6</v>
      </c>
      <c r="BI91" s="11">
        <f>PRODUCT($C$48:$C136)</f>
        <v>5.0481742768546466E-6</v>
      </c>
      <c r="BJ91" s="11">
        <f>PRODUCT($C$49:$C137)</f>
        <v>5.0637513888771144E-6</v>
      </c>
      <c r="BK91" s="11">
        <f>PRODUCT($C$50:$C138)</f>
        <v>5.0807342511851226E-6</v>
      </c>
      <c r="BL91" s="11">
        <f>PRODUCT($C$51:$C139)</f>
        <v>5.0992429734056951E-6</v>
      </c>
      <c r="BM91" s="11">
        <f>PRODUCT($C$52:$C140)</f>
        <v>5.1194283675159699E-6</v>
      </c>
      <c r="BN91" s="11">
        <f>PRODUCT($C$53:$C141)</f>
        <v>5.1414822414424147E-6</v>
      </c>
      <c r="BO91" s="11">
        <f>PRODUCT($C$54:$C142)</f>
        <v>5.1653585950119995E-6</v>
      </c>
      <c r="BP91" s="11">
        <f>PRODUCT($C$55:$C143)</f>
        <v>5.1911670008735359E-6</v>
      </c>
      <c r="BQ91" s="11">
        <f>PRODUCT($C$56:$C144)</f>
        <v>5.2190634167423668E-6</v>
      </c>
      <c r="BR91" s="11">
        <f>PRODUCT($C$57:$C145)</f>
        <v>5.2490665562713636E-6</v>
      </c>
      <c r="BS91" s="11">
        <f>PRODUCT($C$58:$C146)</f>
        <v>5.2811686681375037E-6</v>
      </c>
      <c r="BT91" s="11">
        <f>PRODUCT($C$59:$C147)</f>
        <v>5.3155608785779892E-6</v>
      </c>
      <c r="BU91" s="11">
        <f>PRODUCT($C$60:$C148)</f>
        <v>5.3526014156343201E-6</v>
      </c>
      <c r="BV91" s="11">
        <f>PRODUCT($C$61:$C149)</f>
        <v>5.392984080428573E-6</v>
      </c>
      <c r="BW91" s="11">
        <f>PRODUCT($C$62:$C150)</f>
        <v>5.4374384018265429E-6</v>
      </c>
      <c r="BX91" s="11">
        <f>PRODUCT($C$63:$C151)</f>
        <v>5.4870191064726289E-6</v>
      </c>
      <c r="BY91" s="11">
        <f>PRODUCT($C$64:$C152)</f>
        <v>5.5415966291945787E-6</v>
      </c>
      <c r="BZ91" s="11">
        <f>PRODUCT($C$65:$C153)</f>
        <v>5.6004687567656972E-6</v>
      </c>
      <c r="CA91" s="11">
        <f>PRODUCT($C$66:$C154)</f>
        <v>5.6646652753987362E-6</v>
      </c>
      <c r="CB91" s="11">
        <f>PRODUCT($C$67:$C155)</f>
        <v>5.7353773158637569E-6</v>
      </c>
      <c r="CC91" s="11">
        <f>PRODUCT($C$68:$C156)</f>
        <v>5.8137637105973658E-6</v>
      </c>
      <c r="CD91" s="11">
        <f>PRODUCT($C$69:$C157)</f>
        <v>5.9008819716743801E-6</v>
      </c>
      <c r="CE91" s="11">
        <f>PRODUCT($C$70:$C158)</f>
        <v>5.997457835711269E-6</v>
      </c>
      <c r="CF91" s="11">
        <f>PRODUCT($C$71:$C159)</f>
        <v>6.1045766739826467E-6</v>
      </c>
      <c r="CG91" s="11">
        <f>PRODUCT($C$72:$C160)</f>
        <v>6.22401426288455E-6</v>
      </c>
      <c r="CH91" s="11">
        <f>PRODUCT($C$73:$C161)</f>
        <v>6.3576722421995339E-6</v>
      </c>
      <c r="CI91" s="11">
        <f>PRODUCT($C$74:$C162)</f>
        <v>6.5073437514196857E-6</v>
      </c>
      <c r="CJ91" s="11">
        <f>PRODUCT($C$75:$C163)</f>
        <v>6.6753277055982986E-6</v>
      </c>
      <c r="CK91" s="11">
        <f>PRODUCT($C$76:$C164)</f>
        <v>6.8638452752362454E-6</v>
      </c>
      <c r="CL91" s="11">
        <f>PRODUCT($C$77:$C165)</f>
        <v>7.0758446570047609E-6</v>
      </c>
      <c r="CM91" s="11">
        <f>PRODUCT($C$78:$C166)</f>
        <v>7.3145748242900084E-6</v>
      </c>
      <c r="CN91" s="11">
        <f>PRODUCT($C$79:$C167)</f>
        <v>7.5840654906206243E-6</v>
      </c>
      <c r="CO91" s="11">
        <f>PRODUCT($C$80:$C168)</f>
        <v>7.8887421222432709E-6</v>
      </c>
      <c r="CP91" s="11">
        <f>PRODUCT($C$81:$C169)</f>
        <v>8.234288265294572E-6</v>
      </c>
      <c r="CQ91" s="11">
        <f>PRODUCT($C$82:$C170)</f>
        <v>8.6276820975939312E-6</v>
      </c>
      <c r="CR91" s="11">
        <f>PRODUCT($C$83:$C171)</f>
        <v>9.0777668560855052E-6</v>
      </c>
      <c r="CS91" s="11">
        <f>PRODUCT($C$84:$C172)</f>
        <v>9.5954185784732677E-6</v>
      </c>
      <c r="CT91" s="11">
        <f>PRODUCT($C$85:$C173)</f>
        <v>1.0194084542588985E-5</v>
      </c>
      <c r="CU91" s="11">
        <f>PRODUCT($C$86:$C174)</f>
        <v>1.0889659356023084E-5</v>
      </c>
      <c r="CV91" s="11">
        <f>PRODUCT($C$87:$C175)</f>
        <v>1.1702812928415968E-5</v>
      </c>
      <c r="CW91" s="11">
        <f>PRODUCT($C$88:$C176)</f>
        <v>1.2658077534063647E-5</v>
      </c>
      <c r="CX91" s="11">
        <f>PRODUCT($C$89:$C177)</f>
        <v>1.3787969959950689E-5</v>
      </c>
      <c r="CY91" s="11">
        <f>PRODUCT($C$90:$C178)</f>
        <v>1.5134775823548738E-5</v>
      </c>
      <c r="CZ91" s="11">
        <f>PRODUCT($C$91:$C179)</f>
        <v>1.6753456231706928E-5</v>
      </c>
      <c r="DA91" s="11">
        <f>PRODUCT($C$92:$C180)</f>
        <v>1.8720175394435894E-5</v>
      </c>
      <c r="DB91" s="11">
        <f>PRODUCT($C$93:$C181)</f>
        <v>2.1140254670417703E-5</v>
      </c>
      <c r="DC91" s="11">
        <f>PRODUCT($C$94:$C182)</f>
        <v>2.4168944915268179E-5</v>
      </c>
      <c r="DD91" s="11">
        <f>PRODUCT($C$95:$C183)</f>
        <v>2.8033058084628931E-5</v>
      </c>
      <c r="DE91" s="11">
        <f>PRODUCT($C$96:$C184)</f>
        <v>3.2990314738494003E-5</v>
      </c>
      <c r="DF91" s="11">
        <f>PRODUCT($C$97:$C185)</f>
        <v>3.9453000239291703E-5</v>
      </c>
      <c r="DG91" s="11">
        <f>PRODUCT($C$98:$C186)</f>
        <v>4.8029650044832439E-5</v>
      </c>
      <c r="DH91" s="11">
        <f>PRODUCT($C$99:$C187)</f>
        <v>5.9639179768216883E-5</v>
      </c>
      <c r="DI91" s="11">
        <f>PRODUCT($C$100:$C188)</f>
        <v>7.5704163466649592E-5</v>
      </c>
      <c r="DJ91" s="11">
        <f>PRODUCT($C$101:$C189)</f>
        <v>9.8487401873043572E-5</v>
      </c>
      <c r="DK91" s="11">
        <f>PRODUCT($C$102:$C190)</f>
        <v>1.3169950041800696E-4</v>
      </c>
      <c r="DL91" s="11">
        <f>PRODUCT($C$103:$C191)</f>
        <v>1.8163135978413629E-4</v>
      </c>
      <c r="DM91" s="11">
        <f>PRODUCT($C$104:$C192)</f>
        <v>2.5935621621224285E-4</v>
      </c>
      <c r="DN91" s="11">
        <f>PRODUCT($C$105:$C193)</f>
        <v>3.8519744956275952E-4</v>
      </c>
      <c r="DO91" s="11">
        <f>PRODUCT($C$106:$C194)</f>
        <v>5.9825846857050299E-4</v>
      </c>
      <c r="DP91" s="11">
        <f>PRODUCT($C$107:$C195)</f>
        <v>9.7791739084463728E-4</v>
      </c>
      <c r="DQ91" s="11">
        <f>PRODUCT($C$108:$C196)</f>
        <v>1.6954787589445141E-3</v>
      </c>
      <c r="DR91" s="11">
        <f>PRODUCT($C$109:$C197)</f>
        <v>3.1477228969299781E-3</v>
      </c>
      <c r="DS91" s="11">
        <f>PRODUCT($C$110:$C198)</f>
        <v>6.33272528104441E-3</v>
      </c>
      <c r="DT91" s="11">
        <f>PRODUCT($C$111:$C199)</f>
        <v>1.4018831343783993E-2</v>
      </c>
      <c r="DU91" s="11">
        <f>PRODUCT($C$112:$C200)</f>
        <v>3.4845219999999989E-2</v>
      </c>
      <c r="DV91" s="11">
        <f>PRODUCT($C$113:$C201)</f>
        <v>9.9999999999999978E-2</v>
      </c>
    </row>
    <row r="92" spans="1:126" ht="16" x14ac:dyDescent="0.2">
      <c r="A92" s="30">
        <v>89</v>
      </c>
      <c r="B92" s="21">
        <f t="shared" si="9"/>
        <v>0.1144773</v>
      </c>
      <c r="C92" s="22">
        <f t="shared" si="10"/>
        <v>0.8855227</v>
      </c>
      <c r="D92" s="21">
        <v>0.127197</v>
      </c>
      <c r="E92" s="22">
        <f t="shared" si="11"/>
        <v>0.872803</v>
      </c>
      <c r="F92" s="23">
        <f t="shared" si="12"/>
        <v>29719.551323644304</v>
      </c>
      <c r="G92" s="23">
        <f t="shared" si="13"/>
        <v>259610.8689115161</v>
      </c>
      <c r="H92" s="23">
        <f t="shared" si="7"/>
        <v>3220.2854020976315</v>
      </c>
      <c r="I92" s="23">
        <f t="shared" si="8"/>
        <v>28833.598775915158</v>
      </c>
      <c r="J92" s="23">
        <f>SUM(H92:$H$113)</f>
        <v>25008.660507202545</v>
      </c>
      <c r="K92" s="23">
        <f>SUM(I92:$I$113)</f>
        <v>156809.61415037233</v>
      </c>
      <c r="L92" s="23">
        <f>SUM(J92:$J$113)</f>
        <v>139588.15929645425</v>
      </c>
      <c r="M92" s="31">
        <f>SUM(K92:$K$113)</f>
        <v>705796.84194005386</v>
      </c>
      <c r="N92" s="26">
        <f>SUM(DA$3:DA$113)</f>
        <v>4.9509269708895678</v>
      </c>
      <c r="O92" s="27">
        <v>90</v>
      </c>
      <c r="P92" s="32">
        <f>PRODUCT($C$3:C92)</f>
        <v>0.22989131758787201</v>
      </c>
      <c r="Q92" s="11">
        <f>PRODUCT($C$4:C93)</f>
        <v>0.20117739107791605</v>
      </c>
      <c r="R92" s="11">
        <f>PRODUCT($C$5:C94)</f>
        <v>0.1735068019118684</v>
      </c>
      <c r="S92" s="11">
        <f>PRODUCT($C$6:C95)</f>
        <v>0.14747174053429868</v>
      </c>
      <c r="T92" s="11">
        <f>PRODUCT($C$7:C96)</f>
        <v>0.123338673671604</v>
      </c>
      <c r="U92" s="11">
        <f>PRODUCT($C$8:C97)</f>
        <v>0.10133060580361843</v>
      </c>
      <c r="V92" s="11">
        <f>PRODUCT($C$9:C98)</f>
        <v>8.1617500006690852E-2</v>
      </c>
      <c r="W92" s="11">
        <f>PRODUCT($C$10:C99)</f>
        <v>6.4306286008724775E-2</v>
      </c>
      <c r="X92" s="11">
        <f>PRODUCT($C$11:C100)</f>
        <v>4.9436400900650129E-2</v>
      </c>
      <c r="Y92" s="11">
        <f>PRODUCT($C$12:C101)</f>
        <v>3.697394388639607E-2</v>
      </c>
      <c r="Z92" s="11">
        <f>PRODUCT($C$13:$C102)</f>
        <v>2.6812731496617996E-2</v>
      </c>
      <c r="AA92" s="11">
        <f>PRODUCT($C$14:$C103)</f>
        <v>1.8779570541471703E-2</v>
      </c>
      <c r="AB92" s="11">
        <f>PRODUCT($C$15:$C104)</f>
        <v>1.2645911011389038E-2</v>
      </c>
      <c r="AC92" s="11">
        <f>PRODUCT($C$16:$C105)</f>
        <v>8.1433757778282077E-3</v>
      </c>
      <c r="AD92" s="11">
        <f>PRODUCT($C$17:$C106)</f>
        <v>4.9827348529408871E-3</v>
      </c>
      <c r="AE92" s="11">
        <f>PRODUCT($C$18:$C107)</f>
        <v>2.8745990375909475E-3</v>
      </c>
      <c r="AF92" s="11">
        <f>PRODUCT($C$19:$C108)</f>
        <v>1.5488437740036908E-3</v>
      </c>
      <c r="AG92" s="11">
        <f>PRODUCT($C$20:$C109)</f>
        <v>7.7017840829563975E-4</v>
      </c>
      <c r="AH92" s="11">
        <f>PRODUCT($C$21:$C110)</f>
        <v>3.4808178310813935E-4</v>
      </c>
      <c r="AI92" s="11">
        <f>PRODUCT($C$22:$C111)</f>
        <v>1.401129317079795E-4</v>
      </c>
      <c r="AJ92" s="11">
        <f>PRODUCT($C$23:$C112)</f>
        <v>4.8849345699650939E-5</v>
      </c>
      <c r="AK92" s="11">
        <f>PRODUCT($C$24:$C113)</f>
        <v>4.8876794907671083E-6</v>
      </c>
      <c r="AL92" s="11">
        <f>PRODUCT($C$25:$C114)</f>
        <v>4.8905008206905648E-6</v>
      </c>
      <c r="AM92" s="11">
        <f>PRODUCT($C$26:$C115)</f>
        <v>4.8934427584769591E-6</v>
      </c>
      <c r="AN92" s="11">
        <f>PRODUCT($C$27:$C116)</f>
        <v>4.8965716677726673E-6</v>
      </c>
      <c r="AO92" s="11">
        <f>PRODUCT($C$28:$C117)</f>
        <v>4.8999320411664995E-6</v>
      </c>
      <c r="AP92" s="11">
        <f>PRODUCT($C$29:$C118)</f>
        <v>4.9035552781615289E-6</v>
      </c>
      <c r="AQ92" s="11">
        <f>PRODUCT($C$30:$C119)</f>
        <v>4.907464073295914E-6</v>
      </c>
      <c r="AR92" s="11">
        <f>PRODUCT($C$31:$C120)</f>
        <v>4.9115573652040739E-6</v>
      </c>
      <c r="AS92" s="11">
        <f>PRODUCT($C$32:$C121)</f>
        <v>4.915826760745783E-6</v>
      </c>
      <c r="AT92" s="11">
        <f>PRODUCT($C$33:$C122)</f>
        <v>4.9202904482404263E-6</v>
      </c>
      <c r="AU92" s="11">
        <f>PRODUCT($C$34:$C123)</f>
        <v>4.9249933243658617E-6</v>
      </c>
      <c r="AV92" s="11">
        <f>PRODUCT($C$35:$C124)</f>
        <v>4.9299938170945426E-6</v>
      </c>
      <c r="AW92" s="11">
        <f>PRODUCT($C$36:$C125)</f>
        <v>4.9353639866484111E-6</v>
      </c>
      <c r="AX92" s="11">
        <f>PRODUCT($C$37:$C126)</f>
        <v>4.9411673877453227E-6</v>
      </c>
      <c r="AY92" s="11">
        <f>PRODUCT($C$38:$C127)</f>
        <v>4.9474590714464778E-6</v>
      </c>
      <c r="AZ92" s="11">
        <f>PRODUCT($C$39:$C128)</f>
        <v>4.9542900465626804E-6</v>
      </c>
      <c r="BA92" s="11">
        <f>PRODUCT($C$40:$C129)</f>
        <v>4.961707302809649E-6</v>
      </c>
      <c r="BB92" s="11">
        <f>PRODUCT($C$41:$C130)</f>
        <v>4.96977623149911E-6</v>
      </c>
      <c r="BC92" s="11">
        <f>PRODUCT($C$42:$C131)</f>
        <v>4.9785090341959952E-6</v>
      </c>
      <c r="BD92" s="11">
        <f>PRODUCT($C$43:$C132)</f>
        <v>4.9878867600936441E-6</v>
      </c>
      <c r="BE92" s="11">
        <f>PRODUCT($C$44:$C133)</f>
        <v>4.9980257551405251E-6</v>
      </c>
      <c r="BF92" s="11">
        <f>PRODUCT($C$45:$C134)</f>
        <v>5.008975877305902E-6</v>
      </c>
      <c r="BG92" s="11">
        <f>PRODUCT($C$46:$C135)</f>
        <v>5.0208874306463683E-6</v>
      </c>
      <c r="BH92" s="11">
        <f>PRODUCT($C$47:$C136)</f>
        <v>5.0339126797051051E-6</v>
      </c>
      <c r="BI92" s="11">
        <f>PRODUCT($C$48:$C137)</f>
        <v>5.0481742768546466E-6</v>
      </c>
      <c r="BJ92" s="11">
        <f>PRODUCT($C$49:$C138)</f>
        <v>5.0637513888771144E-6</v>
      </c>
      <c r="BK92" s="11">
        <f>PRODUCT($C$50:$C139)</f>
        <v>5.0807342511851226E-6</v>
      </c>
      <c r="BL92" s="11">
        <f>PRODUCT($C$51:$C140)</f>
        <v>5.0992429734056951E-6</v>
      </c>
      <c r="BM92" s="11">
        <f>PRODUCT($C$52:$C141)</f>
        <v>5.1194283675159699E-6</v>
      </c>
      <c r="BN92" s="11">
        <f>PRODUCT($C$53:$C142)</f>
        <v>5.1414822414424147E-6</v>
      </c>
      <c r="BO92" s="11">
        <f>PRODUCT($C$54:$C143)</f>
        <v>5.1653585950119995E-6</v>
      </c>
      <c r="BP92" s="11">
        <f>PRODUCT($C$55:$C144)</f>
        <v>5.1911670008735359E-6</v>
      </c>
      <c r="BQ92" s="11">
        <f>PRODUCT($C$56:$C145)</f>
        <v>5.2190634167423668E-6</v>
      </c>
      <c r="BR92" s="11">
        <f>PRODUCT($C$57:$C146)</f>
        <v>5.2490665562713636E-6</v>
      </c>
      <c r="BS92" s="11">
        <f>PRODUCT($C$58:$C147)</f>
        <v>5.2811686681375037E-6</v>
      </c>
      <c r="BT92" s="11">
        <f>PRODUCT($C$59:$C148)</f>
        <v>5.3155608785779892E-6</v>
      </c>
      <c r="BU92" s="11">
        <f>PRODUCT($C$60:$C149)</f>
        <v>5.3526014156343201E-6</v>
      </c>
      <c r="BV92" s="11">
        <f>PRODUCT($C$61:$C150)</f>
        <v>5.392984080428573E-6</v>
      </c>
      <c r="BW92" s="11">
        <f>PRODUCT($C$62:$C151)</f>
        <v>5.4374384018265429E-6</v>
      </c>
      <c r="BX92" s="11">
        <f>PRODUCT($C$63:$C152)</f>
        <v>5.4870191064726289E-6</v>
      </c>
      <c r="BY92" s="11">
        <f>PRODUCT($C$64:$C153)</f>
        <v>5.5415966291945787E-6</v>
      </c>
      <c r="BZ92" s="11">
        <f>PRODUCT($C$65:$C154)</f>
        <v>5.6004687567656972E-6</v>
      </c>
      <c r="CA92" s="11">
        <f>PRODUCT($C$66:$C155)</f>
        <v>5.6646652753987362E-6</v>
      </c>
      <c r="CB92" s="11">
        <f>PRODUCT($C$67:$C156)</f>
        <v>5.7353773158637569E-6</v>
      </c>
      <c r="CC92" s="11">
        <f>PRODUCT($C$68:$C157)</f>
        <v>5.8137637105973658E-6</v>
      </c>
      <c r="CD92" s="11">
        <f>PRODUCT($C$69:$C158)</f>
        <v>5.9008819716743801E-6</v>
      </c>
      <c r="CE92" s="11">
        <f>PRODUCT($C$70:$C159)</f>
        <v>5.997457835711269E-6</v>
      </c>
      <c r="CF92" s="11">
        <f>PRODUCT($C$71:$C160)</f>
        <v>6.1045766739826467E-6</v>
      </c>
      <c r="CG92" s="11">
        <f>PRODUCT($C$72:$C161)</f>
        <v>6.22401426288455E-6</v>
      </c>
      <c r="CH92" s="11">
        <f>PRODUCT($C$73:$C162)</f>
        <v>6.3576722421995339E-6</v>
      </c>
      <c r="CI92" s="11">
        <f>PRODUCT($C$74:$C163)</f>
        <v>6.5073437514196857E-6</v>
      </c>
      <c r="CJ92" s="11">
        <f>PRODUCT($C$75:$C164)</f>
        <v>6.6753277055982986E-6</v>
      </c>
      <c r="CK92" s="11">
        <f>PRODUCT($C$76:$C165)</f>
        <v>6.8638452752362454E-6</v>
      </c>
      <c r="CL92" s="11">
        <f>PRODUCT($C$77:$C166)</f>
        <v>7.0758446570047609E-6</v>
      </c>
      <c r="CM92" s="11">
        <f>PRODUCT($C$78:$C167)</f>
        <v>7.3145748242900084E-6</v>
      </c>
      <c r="CN92" s="11">
        <f>PRODUCT($C$79:$C168)</f>
        <v>7.5840654906206243E-6</v>
      </c>
      <c r="CO92" s="11">
        <f>PRODUCT($C$80:$C169)</f>
        <v>7.8887421222432709E-6</v>
      </c>
      <c r="CP92" s="11">
        <f>PRODUCT($C$81:$C170)</f>
        <v>8.234288265294572E-6</v>
      </c>
      <c r="CQ92" s="11">
        <f>PRODUCT($C$82:$C171)</f>
        <v>8.6276820975939312E-6</v>
      </c>
      <c r="CR92" s="11">
        <f>PRODUCT($C$83:$C172)</f>
        <v>9.0777668560855052E-6</v>
      </c>
      <c r="CS92" s="11">
        <f>PRODUCT($C$84:$C173)</f>
        <v>9.5954185784732677E-6</v>
      </c>
      <c r="CT92" s="11">
        <f>PRODUCT($C$85:$C174)</f>
        <v>1.0194084542588985E-5</v>
      </c>
      <c r="CU92" s="11">
        <f>PRODUCT($C$86:$C175)</f>
        <v>1.0889659356023084E-5</v>
      </c>
      <c r="CV92" s="11">
        <f>PRODUCT($C$87:$C176)</f>
        <v>1.1702812928415968E-5</v>
      </c>
      <c r="CW92" s="11">
        <f>PRODUCT($C$88:$C177)</f>
        <v>1.2658077534063647E-5</v>
      </c>
      <c r="CX92" s="11">
        <f>PRODUCT($C$89:$C178)</f>
        <v>1.3787969959950689E-5</v>
      </c>
      <c r="CY92" s="11">
        <f>PRODUCT($C$90:$C179)</f>
        <v>1.5134775823548738E-5</v>
      </c>
      <c r="CZ92" s="11">
        <f>PRODUCT($C$91:$C180)</f>
        <v>1.6753456231706928E-5</v>
      </c>
      <c r="DA92" s="11">
        <f>PRODUCT($C$92:$C181)</f>
        <v>1.8720175394435894E-5</v>
      </c>
      <c r="DB92" s="11">
        <f>PRODUCT($C$93:$C182)</f>
        <v>2.1140254670417703E-5</v>
      </c>
      <c r="DC92" s="11">
        <f>PRODUCT($C$94:$C183)</f>
        <v>2.4168944915268179E-5</v>
      </c>
      <c r="DD92" s="11">
        <f>PRODUCT($C$95:$C184)</f>
        <v>2.8033058084628931E-5</v>
      </c>
      <c r="DE92" s="11">
        <f>PRODUCT($C$96:$C185)</f>
        <v>3.2990314738494003E-5</v>
      </c>
      <c r="DF92" s="11">
        <f>PRODUCT($C$97:$C186)</f>
        <v>3.9453000239291703E-5</v>
      </c>
      <c r="DG92" s="11">
        <f>PRODUCT($C$98:$C187)</f>
        <v>4.8029650044832439E-5</v>
      </c>
      <c r="DH92" s="11">
        <f>PRODUCT($C$99:$C188)</f>
        <v>5.9639179768216883E-5</v>
      </c>
      <c r="DI92" s="11">
        <f>PRODUCT($C$100:$C189)</f>
        <v>7.5704163466649592E-5</v>
      </c>
      <c r="DJ92" s="11">
        <f>PRODUCT($C$101:$C190)</f>
        <v>9.8487401873043572E-5</v>
      </c>
      <c r="DK92" s="11">
        <f>PRODUCT($C$102:$C191)</f>
        <v>1.3169950041800696E-4</v>
      </c>
      <c r="DL92" s="11">
        <f>PRODUCT($C$103:$C192)</f>
        <v>1.8163135978413629E-4</v>
      </c>
      <c r="DM92" s="11">
        <f>PRODUCT($C$104:$C193)</f>
        <v>2.5935621621224285E-4</v>
      </c>
      <c r="DN92" s="11">
        <f>PRODUCT($C$105:$C194)</f>
        <v>3.8519744956275952E-4</v>
      </c>
      <c r="DO92" s="11">
        <f>PRODUCT($C$106:$C195)</f>
        <v>5.9825846857050299E-4</v>
      </c>
      <c r="DP92" s="11">
        <f>PRODUCT($C$107:$C196)</f>
        <v>9.7791739084463728E-4</v>
      </c>
      <c r="DQ92" s="11">
        <f>PRODUCT($C$108:$C197)</f>
        <v>1.6954787589445141E-3</v>
      </c>
      <c r="DR92" s="11">
        <f>PRODUCT($C$109:$C198)</f>
        <v>3.1477228969299781E-3</v>
      </c>
      <c r="DS92" s="11">
        <f>PRODUCT($C$110:$C199)</f>
        <v>6.33272528104441E-3</v>
      </c>
      <c r="DT92" s="11">
        <f>PRODUCT($C$111:$C200)</f>
        <v>1.4018831343783993E-2</v>
      </c>
      <c r="DU92" s="11">
        <f>PRODUCT($C$112:$C201)</f>
        <v>3.4845219999999989E-2</v>
      </c>
      <c r="DV92" s="11">
        <f>PRODUCT($C$113:$C202)</f>
        <v>9.9999999999999978E-2</v>
      </c>
    </row>
    <row r="93" spans="1:126" ht="16" x14ac:dyDescent="0.2">
      <c r="A93" s="30">
        <v>90</v>
      </c>
      <c r="B93" s="21">
        <f t="shared" si="9"/>
        <v>0.12531330000000002</v>
      </c>
      <c r="C93" s="22">
        <f t="shared" si="10"/>
        <v>0.87468670000000004</v>
      </c>
      <c r="D93" s="21">
        <v>0.139237</v>
      </c>
      <c r="E93" s="22">
        <f t="shared" si="11"/>
        <v>0.86076299999999994</v>
      </c>
      <c r="F93" s="23">
        <f t="shared" si="12"/>
        <v>28808.43964828426</v>
      </c>
      <c r="G93" s="23">
        <f t="shared" si="13"/>
        <v>229891.3175878718</v>
      </c>
      <c r="H93" s="23">
        <f t="shared" si="7"/>
        <v>3045.4255400739949</v>
      </c>
      <c r="I93" s="23">
        <f t="shared" si="8"/>
        <v>24910.054867087885</v>
      </c>
      <c r="J93" s="23">
        <f>SUM(H93:$H$113)</f>
        <v>21788.375105104908</v>
      </c>
      <c r="K93" s="23">
        <f>SUM(I93:$I$113)</f>
        <v>127976.01537445719</v>
      </c>
      <c r="L93" s="23">
        <f>SUM(J93:$J$113)</f>
        <v>114579.49878925174</v>
      </c>
      <c r="M93" s="31">
        <f>SUM(K93:$K$113)</f>
        <v>548987.22778968129</v>
      </c>
      <c r="N93" s="26">
        <f>SUM(DB$3:DB$113)</f>
        <v>4.5909867596448235</v>
      </c>
      <c r="O93" s="27">
        <v>91</v>
      </c>
      <c r="P93" s="32">
        <f>PRODUCT($C$3:C93)</f>
        <v>0.20108287793958773</v>
      </c>
      <c r="Q93" s="11">
        <f>PRODUCT($C$4:C94)</f>
        <v>0.1734468379611277</v>
      </c>
      <c r="R93" s="11">
        <f>PRODUCT($C$5:C95)</f>
        <v>0.14743497582938342</v>
      </c>
      <c r="S93" s="11">
        <f>PRODUCT($C$6:C96)</f>
        <v>0.1233148076382487</v>
      </c>
      <c r="T93" s="11">
        <f>PRODUCT($C$7:C97)</f>
        <v>0.10131409904793304</v>
      </c>
      <c r="U93" s="11">
        <f>PRODUCT($C$8:C98)</f>
        <v>8.1605306352189808E-2</v>
      </c>
      <c r="V93" s="11">
        <f>PRODUCT($C$9:C99)</f>
        <v>6.4297662535771002E-2</v>
      </c>
      <c r="W93" s="11">
        <f>PRODUCT($C$10:C100)</f>
        <v>4.9430216406897459E-2</v>
      </c>
      <c r="X93" s="11">
        <f>PRODUCT($C$11:C101)</f>
        <v>3.6969484828763374E-2</v>
      </c>
      <c r="Y93" s="11">
        <f>PRODUCT($C$12:C102)</f>
        <v>2.6809522012657867E-2</v>
      </c>
      <c r="Z93" s="11">
        <f>PRODUCT($C$13:$C103)</f>
        <v>1.8777390233331831E-2</v>
      </c>
      <c r="AA93" s="11">
        <f>PRODUCT($C$14:$C104)</f>
        <v>1.2644420058480797E-2</v>
      </c>
      <c r="AB93" s="11">
        <f>PRODUCT($C$15:$C105)</f>
        <v>8.1422544349835993E-3</v>
      </c>
      <c r="AC93" s="11">
        <f>PRODUCT($C$16:$C106)</f>
        <v>4.9818558985128296E-3</v>
      </c>
      <c r="AD93" s="11">
        <f>PRODUCT($C$17:$C107)</f>
        <v>2.8739393171118184E-3</v>
      </c>
      <c r="AE93" s="11">
        <f>PRODUCT($C$18:$C108)</f>
        <v>1.5483642519712603E-3</v>
      </c>
      <c r="AF93" s="11">
        <f>PRODUCT($C$19:$C109)</f>
        <v>7.6986302023744288E-4</v>
      </c>
      <c r="AG93" s="11">
        <f>PRODUCT($C$20:$C110)</f>
        <v>3.4791261536154853E-4</v>
      </c>
      <c r="AH93" s="11">
        <f>PRODUCT($C$21:$C111)</f>
        <v>1.400392883510739E-4</v>
      </c>
      <c r="AI93" s="11">
        <f>PRODUCT($C$22:$C112)</f>
        <v>4.8822659302095213E-5</v>
      </c>
      <c r="AJ93" s="11">
        <f>PRODUCT($C$23:$C113)</f>
        <v>4.8849345699650932E-6</v>
      </c>
      <c r="AK93" s="11">
        <f>PRODUCT($C$24:$C114)</f>
        <v>4.8876794907671083E-6</v>
      </c>
      <c r="AL93" s="11">
        <f>PRODUCT($C$25:$C115)</f>
        <v>4.8905008206905648E-6</v>
      </c>
      <c r="AM93" s="11">
        <f>PRODUCT($C$26:$C116)</f>
        <v>4.8934427584769591E-6</v>
      </c>
      <c r="AN93" s="11">
        <f>PRODUCT($C$27:$C117)</f>
        <v>4.8965716677726673E-6</v>
      </c>
      <c r="AO93" s="11">
        <f>PRODUCT($C$28:$C118)</f>
        <v>4.8999320411664995E-6</v>
      </c>
      <c r="AP93" s="11">
        <f>PRODUCT($C$29:$C119)</f>
        <v>4.9035552781615289E-6</v>
      </c>
      <c r="AQ93" s="11">
        <f>PRODUCT($C$30:$C120)</f>
        <v>4.907464073295914E-6</v>
      </c>
      <c r="AR93" s="11">
        <f>PRODUCT($C$31:$C121)</f>
        <v>4.9115573652040739E-6</v>
      </c>
      <c r="AS93" s="11">
        <f>PRODUCT($C$32:$C122)</f>
        <v>4.915826760745783E-6</v>
      </c>
      <c r="AT93" s="11">
        <f>PRODUCT($C$33:$C123)</f>
        <v>4.9202904482404263E-6</v>
      </c>
      <c r="AU93" s="11">
        <f>PRODUCT($C$34:$C124)</f>
        <v>4.9249933243658617E-6</v>
      </c>
      <c r="AV93" s="11">
        <f>PRODUCT($C$35:$C125)</f>
        <v>4.9299938170945426E-6</v>
      </c>
      <c r="AW93" s="11">
        <f>PRODUCT($C$36:$C126)</f>
        <v>4.9353639866484111E-6</v>
      </c>
      <c r="AX93" s="11">
        <f>PRODUCT($C$37:$C127)</f>
        <v>4.9411673877453227E-6</v>
      </c>
      <c r="AY93" s="11">
        <f>PRODUCT($C$38:$C128)</f>
        <v>4.9474590714464778E-6</v>
      </c>
      <c r="AZ93" s="11">
        <f>PRODUCT($C$39:$C129)</f>
        <v>4.9542900465626804E-6</v>
      </c>
      <c r="BA93" s="11">
        <f>PRODUCT($C$40:$C130)</f>
        <v>4.961707302809649E-6</v>
      </c>
      <c r="BB93" s="11">
        <f>PRODUCT($C$41:$C131)</f>
        <v>4.96977623149911E-6</v>
      </c>
      <c r="BC93" s="11">
        <f>PRODUCT($C$42:$C132)</f>
        <v>4.9785090341959952E-6</v>
      </c>
      <c r="BD93" s="11">
        <f>PRODUCT($C$43:$C133)</f>
        <v>4.9878867600936441E-6</v>
      </c>
      <c r="BE93" s="11">
        <f>PRODUCT($C$44:$C134)</f>
        <v>4.9980257551405251E-6</v>
      </c>
      <c r="BF93" s="11">
        <f>PRODUCT($C$45:$C135)</f>
        <v>5.008975877305902E-6</v>
      </c>
      <c r="BG93" s="11">
        <f>PRODUCT($C$46:$C136)</f>
        <v>5.0208874306463683E-6</v>
      </c>
      <c r="BH93" s="11">
        <f>PRODUCT($C$47:$C137)</f>
        <v>5.0339126797051051E-6</v>
      </c>
      <c r="BI93" s="11">
        <f>PRODUCT($C$48:$C138)</f>
        <v>5.0481742768546466E-6</v>
      </c>
      <c r="BJ93" s="11">
        <f>PRODUCT($C$49:$C139)</f>
        <v>5.0637513888771144E-6</v>
      </c>
      <c r="BK93" s="11">
        <f>PRODUCT($C$50:$C140)</f>
        <v>5.0807342511851226E-6</v>
      </c>
      <c r="BL93" s="11">
        <f>PRODUCT($C$51:$C141)</f>
        <v>5.0992429734056951E-6</v>
      </c>
      <c r="BM93" s="11">
        <f>PRODUCT($C$52:$C142)</f>
        <v>5.1194283675159699E-6</v>
      </c>
      <c r="BN93" s="11">
        <f>PRODUCT($C$53:$C143)</f>
        <v>5.1414822414424147E-6</v>
      </c>
      <c r="BO93" s="11">
        <f>PRODUCT($C$54:$C144)</f>
        <v>5.1653585950119995E-6</v>
      </c>
      <c r="BP93" s="11">
        <f>PRODUCT($C$55:$C145)</f>
        <v>5.1911670008735359E-6</v>
      </c>
      <c r="BQ93" s="11">
        <f>PRODUCT($C$56:$C146)</f>
        <v>5.2190634167423668E-6</v>
      </c>
      <c r="BR93" s="11">
        <f>PRODUCT($C$57:$C147)</f>
        <v>5.2490665562713636E-6</v>
      </c>
      <c r="BS93" s="11">
        <f>PRODUCT($C$58:$C148)</f>
        <v>5.2811686681375037E-6</v>
      </c>
      <c r="BT93" s="11">
        <f>PRODUCT($C$59:$C149)</f>
        <v>5.3155608785779892E-6</v>
      </c>
      <c r="BU93" s="11">
        <f>PRODUCT($C$60:$C150)</f>
        <v>5.3526014156343201E-6</v>
      </c>
      <c r="BV93" s="11">
        <f>PRODUCT($C$61:$C151)</f>
        <v>5.392984080428573E-6</v>
      </c>
      <c r="BW93" s="11">
        <f>PRODUCT($C$62:$C152)</f>
        <v>5.4374384018265429E-6</v>
      </c>
      <c r="BX93" s="11">
        <f>PRODUCT($C$63:$C153)</f>
        <v>5.4870191064726289E-6</v>
      </c>
      <c r="BY93" s="11">
        <f>PRODUCT($C$64:$C154)</f>
        <v>5.5415966291945787E-6</v>
      </c>
      <c r="BZ93" s="11">
        <f>PRODUCT($C$65:$C155)</f>
        <v>5.6004687567656972E-6</v>
      </c>
      <c r="CA93" s="11">
        <f>PRODUCT($C$66:$C156)</f>
        <v>5.6646652753987362E-6</v>
      </c>
      <c r="CB93" s="11">
        <f>PRODUCT($C$67:$C157)</f>
        <v>5.7353773158637569E-6</v>
      </c>
      <c r="CC93" s="11">
        <f>PRODUCT($C$68:$C158)</f>
        <v>5.8137637105973658E-6</v>
      </c>
      <c r="CD93" s="11">
        <f>PRODUCT($C$69:$C159)</f>
        <v>5.9008819716743801E-6</v>
      </c>
      <c r="CE93" s="11">
        <f>PRODUCT($C$70:$C160)</f>
        <v>5.997457835711269E-6</v>
      </c>
      <c r="CF93" s="11">
        <f>PRODUCT($C$71:$C161)</f>
        <v>6.1045766739826467E-6</v>
      </c>
      <c r="CG93" s="11">
        <f>PRODUCT($C$72:$C162)</f>
        <v>6.22401426288455E-6</v>
      </c>
      <c r="CH93" s="11">
        <f>PRODUCT($C$73:$C163)</f>
        <v>6.3576722421995339E-6</v>
      </c>
      <c r="CI93" s="11">
        <f>PRODUCT($C$74:$C164)</f>
        <v>6.5073437514196857E-6</v>
      </c>
      <c r="CJ93" s="11">
        <f>PRODUCT($C$75:$C165)</f>
        <v>6.6753277055982986E-6</v>
      </c>
      <c r="CK93" s="11">
        <f>PRODUCT($C$76:$C166)</f>
        <v>6.8638452752362454E-6</v>
      </c>
      <c r="CL93" s="11">
        <f>PRODUCT($C$77:$C167)</f>
        <v>7.0758446570047609E-6</v>
      </c>
      <c r="CM93" s="11">
        <f>PRODUCT($C$78:$C168)</f>
        <v>7.3145748242900084E-6</v>
      </c>
      <c r="CN93" s="11">
        <f>PRODUCT($C$79:$C169)</f>
        <v>7.5840654906206243E-6</v>
      </c>
      <c r="CO93" s="11">
        <f>PRODUCT($C$80:$C170)</f>
        <v>7.8887421222432709E-6</v>
      </c>
      <c r="CP93" s="11">
        <f>PRODUCT($C$81:$C171)</f>
        <v>8.234288265294572E-6</v>
      </c>
      <c r="CQ93" s="11">
        <f>PRODUCT($C$82:$C172)</f>
        <v>8.6276820975939312E-6</v>
      </c>
      <c r="CR93" s="11">
        <f>PRODUCT($C$83:$C173)</f>
        <v>9.0777668560855052E-6</v>
      </c>
      <c r="CS93" s="11">
        <f>PRODUCT($C$84:$C174)</f>
        <v>9.5954185784732677E-6</v>
      </c>
      <c r="CT93" s="11">
        <f>PRODUCT($C$85:$C175)</f>
        <v>1.0194084542588985E-5</v>
      </c>
      <c r="CU93" s="11">
        <f>PRODUCT($C$86:$C176)</f>
        <v>1.0889659356023084E-5</v>
      </c>
      <c r="CV93" s="11">
        <f>PRODUCT($C$87:$C177)</f>
        <v>1.1702812928415968E-5</v>
      </c>
      <c r="CW93" s="11">
        <f>PRODUCT($C$88:$C178)</f>
        <v>1.2658077534063647E-5</v>
      </c>
      <c r="CX93" s="11">
        <f>PRODUCT($C$89:$C179)</f>
        <v>1.3787969959950689E-5</v>
      </c>
      <c r="CY93" s="11">
        <f>PRODUCT($C$90:$C180)</f>
        <v>1.5134775823548738E-5</v>
      </c>
      <c r="CZ93" s="11">
        <f>PRODUCT($C$91:$C181)</f>
        <v>1.6753456231706928E-5</v>
      </c>
      <c r="DA93" s="11">
        <f>PRODUCT($C$92:$C182)</f>
        <v>1.8720175394435894E-5</v>
      </c>
      <c r="DB93" s="11">
        <f>PRODUCT($C$93:$C183)</f>
        <v>2.1140254670417703E-5</v>
      </c>
      <c r="DC93" s="11">
        <f>PRODUCT($C$94:$C184)</f>
        <v>2.4168944915268179E-5</v>
      </c>
      <c r="DD93" s="11">
        <f>PRODUCT($C$95:$C185)</f>
        <v>2.8033058084628931E-5</v>
      </c>
      <c r="DE93" s="11">
        <f>PRODUCT($C$96:$C186)</f>
        <v>3.2990314738494003E-5</v>
      </c>
      <c r="DF93" s="11">
        <f>PRODUCT($C$97:$C187)</f>
        <v>3.9453000239291703E-5</v>
      </c>
      <c r="DG93" s="11">
        <f>PRODUCT($C$98:$C188)</f>
        <v>4.8029650044832439E-5</v>
      </c>
      <c r="DH93" s="11">
        <f>PRODUCT($C$99:$C189)</f>
        <v>5.9639179768216883E-5</v>
      </c>
      <c r="DI93" s="11">
        <f>PRODUCT($C$100:$C190)</f>
        <v>7.5704163466649592E-5</v>
      </c>
      <c r="DJ93" s="11">
        <f>PRODUCT($C$101:$C191)</f>
        <v>9.8487401873043572E-5</v>
      </c>
      <c r="DK93" s="11">
        <f>PRODUCT($C$102:$C192)</f>
        <v>1.3169950041800696E-4</v>
      </c>
      <c r="DL93" s="11">
        <f>PRODUCT($C$103:$C193)</f>
        <v>1.8163135978413629E-4</v>
      </c>
      <c r="DM93" s="11">
        <f>PRODUCT($C$104:$C194)</f>
        <v>2.5935621621224285E-4</v>
      </c>
      <c r="DN93" s="11">
        <f>PRODUCT($C$105:$C195)</f>
        <v>3.8519744956275952E-4</v>
      </c>
      <c r="DO93" s="11">
        <f>PRODUCT($C$106:$C196)</f>
        <v>5.9825846857050299E-4</v>
      </c>
      <c r="DP93" s="11">
        <f>PRODUCT($C$107:$C197)</f>
        <v>9.7791739084463728E-4</v>
      </c>
      <c r="DQ93" s="11">
        <f>PRODUCT($C$108:$C198)</f>
        <v>1.6954787589445141E-3</v>
      </c>
      <c r="DR93" s="11">
        <f>PRODUCT($C$109:$C199)</f>
        <v>3.1477228969299781E-3</v>
      </c>
      <c r="DS93" s="11">
        <f>PRODUCT($C$110:$C200)</f>
        <v>6.33272528104441E-3</v>
      </c>
      <c r="DT93" s="11">
        <f>PRODUCT($C$111:$C201)</f>
        <v>1.4018831343783993E-2</v>
      </c>
      <c r="DU93" s="11">
        <f>PRODUCT($C$112:$C202)</f>
        <v>3.4845219999999989E-2</v>
      </c>
      <c r="DV93" s="11">
        <f>PRODUCT($C$113:$C203)</f>
        <v>9.9999999999999978E-2</v>
      </c>
    </row>
    <row r="94" spans="1:126" ht="16" x14ac:dyDescent="0.2">
      <c r="A94" s="30">
        <v>91</v>
      </c>
      <c r="B94" s="21">
        <f t="shared" si="9"/>
        <v>0.1378413</v>
      </c>
      <c r="C94" s="22">
        <f t="shared" si="10"/>
        <v>0.86215869999999994</v>
      </c>
      <c r="D94" s="21">
        <v>0.15315699999999999</v>
      </c>
      <c r="E94" s="22">
        <f t="shared" si="11"/>
        <v>0.84684300000000001</v>
      </c>
      <c r="F94" s="23">
        <f t="shared" si="12"/>
        <v>27717.525302934067</v>
      </c>
      <c r="G94" s="23">
        <f t="shared" si="13"/>
        <v>201082.87793958755</v>
      </c>
      <c r="H94" s="23">
        <f t="shared" si="7"/>
        <v>2858.6358549114052</v>
      </c>
      <c r="I94" s="23">
        <f t="shared" si="8"/>
        <v>21257.067013182477</v>
      </c>
      <c r="J94" s="23">
        <f>SUM(H94:$H$113)</f>
        <v>18742.949565030915</v>
      </c>
      <c r="K94" s="23">
        <f>SUM(I94:$I$113)</f>
        <v>103065.96050736929</v>
      </c>
      <c r="L94" s="23">
        <f>SUM(J94:$J$113)</f>
        <v>92791.123684146834</v>
      </c>
      <c r="M94" s="31">
        <f>SUM(K94:$K$113)</f>
        <v>421011.21241522412</v>
      </c>
      <c r="N94" s="26">
        <f>SUM(DC$3:DC$113)</f>
        <v>4.2487455221389849</v>
      </c>
      <c r="O94" s="27">
        <v>92</v>
      </c>
      <c r="P94" s="32">
        <f>PRODUCT($C$3:C94)</f>
        <v>0.17336535263665362</v>
      </c>
      <c r="Q94" s="11">
        <f>PRODUCT($C$4:C95)</f>
        <v>0.14738402230173681</v>
      </c>
      <c r="R94" s="11">
        <f>PRODUCT($C$5:C96)</f>
        <v>0.12328406525670443</v>
      </c>
      <c r="S94" s="11">
        <f>PRODUCT($C$6:C97)</f>
        <v>0.10129449476976739</v>
      </c>
      <c r="T94" s="11">
        <f>PRODUCT($C$7:C98)</f>
        <v>8.1592012847785056E-2</v>
      </c>
      <c r="U94" s="11">
        <f>PRODUCT($C$8:C99)</f>
        <v>6.4288056464988114E-2</v>
      </c>
      <c r="V94" s="11">
        <f>PRODUCT($C$9:C100)</f>
        <v>4.9423587814877289E-2</v>
      </c>
      <c r="W94" s="11">
        <f>PRODUCT($C$10:C101)</f>
        <v>3.6964859946211293E-2</v>
      </c>
      <c r="X94" s="11">
        <f>PRODUCT($C$11:C102)</f>
        <v>2.6806288784303141E-2</v>
      </c>
      <c r="Y94" s="11">
        <f>PRODUCT($C$12:C103)</f>
        <v>1.8775142579720912E-2</v>
      </c>
      <c r="Z94" s="11">
        <f>PRODUCT($C$13:$C104)</f>
        <v>1.2642952041312001E-2</v>
      </c>
      <c r="AA94" s="11">
        <f>PRODUCT($C$14:$C105)</f>
        <v>8.1412944631857141E-3</v>
      </c>
      <c r="AB94" s="11">
        <f>PRODUCT($C$15:$C106)</f>
        <v>4.9811698969556032E-3</v>
      </c>
      <c r="AC94" s="11">
        <f>PRODUCT($C$16:$C107)</f>
        <v>2.8734323542162804E-3</v>
      </c>
      <c r="AD94" s="11">
        <f>PRODUCT($C$17:$C108)</f>
        <v>1.5480089023754318E-3</v>
      </c>
      <c r="AE94" s="11">
        <f>PRODUCT($C$18:$C109)</f>
        <v>7.6962467064637784E-4</v>
      </c>
      <c r="AF94" s="11">
        <f>PRODUCT($C$19:$C110)</f>
        <v>3.4777014514555807E-4</v>
      </c>
      <c r="AG94" s="11">
        <f>PRODUCT($C$20:$C111)</f>
        <v>1.3997122925693518E-4</v>
      </c>
      <c r="AH94" s="11">
        <f>PRODUCT($C$21:$C112)</f>
        <v>4.8796998112366071E-5</v>
      </c>
      <c r="AI94" s="11">
        <f>PRODUCT($C$22:$C113)</f>
        <v>4.8822659302095201E-6</v>
      </c>
      <c r="AJ94" s="11">
        <f>PRODUCT($C$23:$C114)</f>
        <v>4.8849345699650932E-6</v>
      </c>
      <c r="AK94" s="11">
        <f>PRODUCT($C$24:$C115)</f>
        <v>4.8876794907671083E-6</v>
      </c>
      <c r="AL94" s="11">
        <f>PRODUCT($C$25:$C116)</f>
        <v>4.8905008206905648E-6</v>
      </c>
      <c r="AM94" s="11">
        <f>PRODUCT($C$26:$C117)</f>
        <v>4.8934427584769591E-6</v>
      </c>
      <c r="AN94" s="11">
        <f>PRODUCT($C$27:$C118)</f>
        <v>4.8965716677726673E-6</v>
      </c>
      <c r="AO94" s="11">
        <f>PRODUCT($C$28:$C119)</f>
        <v>4.8999320411664995E-6</v>
      </c>
      <c r="AP94" s="11">
        <f>PRODUCT($C$29:$C120)</f>
        <v>4.9035552781615289E-6</v>
      </c>
      <c r="AQ94" s="11">
        <f>PRODUCT($C$30:$C121)</f>
        <v>4.907464073295914E-6</v>
      </c>
      <c r="AR94" s="11">
        <f>PRODUCT($C$31:$C122)</f>
        <v>4.9115573652040739E-6</v>
      </c>
      <c r="AS94" s="11">
        <f>PRODUCT($C$32:$C123)</f>
        <v>4.915826760745783E-6</v>
      </c>
      <c r="AT94" s="11">
        <f>PRODUCT($C$33:$C124)</f>
        <v>4.9202904482404263E-6</v>
      </c>
      <c r="AU94" s="11">
        <f>PRODUCT($C$34:$C125)</f>
        <v>4.9249933243658617E-6</v>
      </c>
      <c r="AV94" s="11">
        <f>PRODUCT($C$35:$C126)</f>
        <v>4.9299938170945426E-6</v>
      </c>
      <c r="AW94" s="11">
        <f>PRODUCT($C$36:$C127)</f>
        <v>4.9353639866484111E-6</v>
      </c>
      <c r="AX94" s="11">
        <f>PRODUCT($C$37:$C128)</f>
        <v>4.9411673877453227E-6</v>
      </c>
      <c r="AY94" s="11">
        <f>PRODUCT($C$38:$C129)</f>
        <v>4.9474590714464778E-6</v>
      </c>
      <c r="AZ94" s="11">
        <f>PRODUCT($C$39:$C130)</f>
        <v>4.9542900465626804E-6</v>
      </c>
      <c r="BA94" s="11">
        <f>PRODUCT($C$40:$C131)</f>
        <v>4.961707302809649E-6</v>
      </c>
      <c r="BB94" s="11">
        <f>PRODUCT($C$41:$C132)</f>
        <v>4.96977623149911E-6</v>
      </c>
      <c r="BC94" s="11">
        <f>PRODUCT($C$42:$C133)</f>
        <v>4.9785090341959952E-6</v>
      </c>
      <c r="BD94" s="11">
        <f>PRODUCT($C$43:$C134)</f>
        <v>4.9878867600936441E-6</v>
      </c>
      <c r="BE94" s="11">
        <f>PRODUCT($C$44:$C135)</f>
        <v>4.9980257551405251E-6</v>
      </c>
      <c r="BF94" s="11">
        <f>PRODUCT($C$45:$C136)</f>
        <v>5.008975877305902E-6</v>
      </c>
      <c r="BG94" s="11">
        <f>PRODUCT($C$46:$C137)</f>
        <v>5.0208874306463683E-6</v>
      </c>
      <c r="BH94" s="11">
        <f>PRODUCT($C$47:$C138)</f>
        <v>5.0339126797051051E-6</v>
      </c>
      <c r="BI94" s="11">
        <f>PRODUCT($C$48:$C139)</f>
        <v>5.0481742768546466E-6</v>
      </c>
      <c r="BJ94" s="11">
        <f>PRODUCT($C$49:$C140)</f>
        <v>5.0637513888771144E-6</v>
      </c>
      <c r="BK94" s="11">
        <f>PRODUCT($C$50:$C141)</f>
        <v>5.0807342511851226E-6</v>
      </c>
      <c r="BL94" s="11">
        <f>PRODUCT($C$51:$C142)</f>
        <v>5.0992429734056951E-6</v>
      </c>
      <c r="BM94" s="11">
        <f>PRODUCT($C$52:$C143)</f>
        <v>5.1194283675159699E-6</v>
      </c>
      <c r="BN94" s="11">
        <f>PRODUCT($C$53:$C144)</f>
        <v>5.1414822414424147E-6</v>
      </c>
      <c r="BO94" s="11">
        <f>PRODUCT($C$54:$C145)</f>
        <v>5.1653585950119995E-6</v>
      </c>
      <c r="BP94" s="11">
        <f>PRODUCT($C$55:$C146)</f>
        <v>5.1911670008735359E-6</v>
      </c>
      <c r="BQ94" s="11">
        <f>PRODUCT($C$56:$C147)</f>
        <v>5.2190634167423668E-6</v>
      </c>
      <c r="BR94" s="11">
        <f>PRODUCT($C$57:$C148)</f>
        <v>5.2490665562713636E-6</v>
      </c>
      <c r="BS94" s="11">
        <f>PRODUCT($C$58:$C149)</f>
        <v>5.2811686681375037E-6</v>
      </c>
      <c r="BT94" s="11">
        <f>PRODUCT($C$59:$C150)</f>
        <v>5.3155608785779892E-6</v>
      </c>
      <c r="BU94" s="11">
        <f>PRODUCT($C$60:$C151)</f>
        <v>5.3526014156343201E-6</v>
      </c>
      <c r="BV94" s="11">
        <f>PRODUCT($C$61:$C152)</f>
        <v>5.392984080428573E-6</v>
      </c>
      <c r="BW94" s="11">
        <f>PRODUCT($C$62:$C153)</f>
        <v>5.4374384018265429E-6</v>
      </c>
      <c r="BX94" s="11">
        <f>PRODUCT($C$63:$C154)</f>
        <v>5.4870191064726289E-6</v>
      </c>
      <c r="BY94" s="11">
        <f>PRODUCT($C$64:$C155)</f>
        <v>5.5415966291945787E-6</v>
      </c>
      <c r="BZ94" s="11">
        <f>PRODUCT($C$65:$C156)</f>
        <v>5.6004687567656972E-6</v>
      </c>
      <c r="CA94" s="11">
        <f>PRODUCT($C$66:$C157)</f>
        <v>5.6646652753987362E-6</v>
      </c>
      <c r="CB94" s="11">
        <f>PRODUCT($C$67:$C158)</f>
        <v>5.7353773158637569E-6</v>
      </c>
      <c r="CC94" s="11">
        <f>PRODUCT($C$68:$C159)</f>
        <v>5.8137637105973658E-6</v>
      </c>
      <c r="CD94" s="11">
        <f>PRODUCT($C$69:$C160)</f>
        <v>5.9008819716743801E-6</v>
      </c>
      <c r="CE94" s="11">
        <f>PRODUCT($C$70:$C161)</f>
        <v>5.997457835711269E-6</v>
      </c>
      <c r="CF94" s="11">
        <f>PRODUCT($C$71:$C162)</f>
        <v>6.1045766739826467E-6</v>
      </c>
      <c r="CG94" s="11">
        <f>PRODUCT($C$72:$C163)</f>
        <v>6.22401426288455E-6</v>
      </c>
      <c r="CH94" s="11">
        <f>PRODUCT($C$73:$C164)</f>
        <v>6.3576722421995339E-6</v>
      </c>
      <c r="CI94" s="11">
        <f>PRODUCT($C$74:$C165)</f>
        <v>6.5073437514196857E-6</v>
      </c>
      <c r="CJ94" s="11">
        <f>PRODUCT($C$75:$C166)</f>
        <v>6.6753277055982986E-6</v>
      </c>
      <c r="CK94" s="11">
        <f>PRODUCT($C$76:$C167)</f>
        <v>6.8638452752362454E-6</v>
      </c>
      <c r="CL94" s="11">
        <f>PRODUCT($C$77:$C168)</f>
        <v>7.0758446570047609E-6</v>
      </c>
      <c r="CM94" s="11">
        <f>PRODUCT($C$78:$C169)</f>
        <v>7.3145748242900084E-6</v>
      </c>
      <c r="CN94" s="11">
        <f>PRODUCT($C$79:$C170)</f>
        <v>7.5840654906206243E-6</v>
      </c>
      <c r="CO94" s="11">
        <f>PRODUCT($C$80:$C171)</f>
        <v>7.8887421222432709E-6</v>
      </c>
      <c r="CP94" s="11">
        <f>PRODUCT($C$81:$C172)</f>
        <v>8.234288265294572E-6</v>
      </c>
      <c r="CQ94" s="11">
        <f>PRODUCT($C$82:$C173)</f>
        <v>8.6276820975939312E-6</v>
      </c>
      <c r="CR94" s="11">
        <f>PRODUCT($C$83:$C174)</f>
        <v>9.0777668560855052E-6</v>
      </c>
      <c r="CS94" s="11">
        <f>PRODUCT($C$84:$C175)</f>
        <v>9.5954185784732677E-6</v>
      </c>
      <c r="CT94" s="11">
        <f>PRODUCT($C$85:$C176)</f>
        <v>1.0194084542588985E-5</v>
      </c>
      <c r="CU94" s="11">
        <f>PRODUCT($C$86:$C177)</f>
        <v>1.0889659356023084E-5</v>
      </c>
      <c r="CV94" s="11">
        <f>PRODUCT($C$87:$C178)</f>
        <v>1.1702812928415968E-5</v>
      </c>
      <c r="CW94" s="11">
        <f>PRODUCT($C$88:$C179)</f>
        <v>1.2658077534063647E-5</v>
      </c>
      <c r="CX94" s="11">
        <f>PRODUCT($C$89:$C180)</f>
        <v>1.3787969959950689E-5</v>
      </c>
      <c r="CY94" s="11">
        <f>PRODUCT($C$90:$C181)</f>
        <v>1.5134775823548738E-5</v>
      </c>
      <c r="CZ94" s="11">
        <f>PRODUCT($C$91:$C182)</f>
        <v>1.6753456231706928E-5</v>
      </c>
      <c r="DA94" s="11">
        <f>PRODUCT($C$92:$C183)</f>
        <v>1.8720175394435894E-5</v>
      </c>
      <c r="DB94" s="11">
        <f>PRODUCT($C$93:$C184)</f>
        <v>2.1140254670417703E-5</v>
      </c>
      <c r="DC94" s="11">
        <f>PRODUCT($C$94:$C185)</f>
        <v>2.4168944915268179E-5</v>
      </c>
      <c r="DD94" s="11">
        <f>PRODUCT($C$95:$C186)</f>
        <v>2.8033058084628931E-5</v>
      </c>
      <c r="DE94" s="11">
        <f>PRODUCT($C$96:$C187)</f>
        <v>3.2990314738494003E-5</v>
      </c>
      <c r="DF94" s="11">
        <f>PRODUCT($C$97:$C188)</f>
        <v>3.9453000239291703E-5</v>
      </c>
      <c r="DG94" s="11">
        <f>PRODUCT($C$98:$C189)</f>
        <v>4.8029650044832439E-5</v>
      </c>
      <c r="DH94" s="11">
        <f>PRODUCT($C$99:$C190)</f>
        <v>5.9639179768216883E-5</v>
      </c>
      <c r="DI94" s="11">
        <f>PRODUCT($C$100:$C191)</f>
        <v>7.5704163466649592E-5</v>
      </c>
      <c r="DJ94" s="11">
        <f>PRODUCT($C$101:$C192)</f>
        <v>9.8487401873043572E-5</v>
      </c>
      <c r="DK94" s="11">
        <f>PRODUCT($C$102:$C193)</f>
        <v>1.3169950041800696E-4</v>
      </c>
      <c r="DL94" s="11">
        <f>PRODUCT($C$103:$C194)</f>
        <v>1.8163135978413629E-4</v>
      </c>
      <c r="DM94" s="11">
        <f>PRODUCT($C$104:$C195)</f>
        <v>2.5935621621224285E-4</v>
      </c>
      <c r="DN94" s="11">
        <f>PRODUCT($C$105:$C196)</f>
        <v>3.8519744956275952E-4</v>
      </c>
      <c r="DO94" s="11">
        <f>PRODUCT($C$106:$C197)</f>
        <v>5.9825846857050299E-4</v>
      </c>
      <c r="DP94" s="11">
        <f>PRODUCT($C$107:$C198)</f>
        <v>9.7791739084463728E-4</v>
      </c>
      <c r="DQ94" s="11">
        <f>PRODUCT($C$108:$C199)</f>
        <v>1.6954787589445141E-3</v>
      </c>
      <c r="DR94" s="11">
        <f>PRODUCT($C$109:$C200)</f>
        <v>3.1477228969299781E-3</v>
      </c>
      <c r="DS94" s="11">
        <f>PRODUCT($C$110:$C201)</f>
        <v>6.33272528104441E-3</v>
      </c>
      <c r="DT94" s="11">
        <f>PRODUCT($C$111:$C202)</f>
        <v>1.4018831343783993E-2</v>
      </c>
      <c r="DU94" s="11">
        <f>PRODUCT($C$112:$C203)</f>
        <v>3.4845219999999989E-2</v>
      </c>
      <c r="DV94" s="11">
        <f>PRODUCT($C$113:$C204)</f>
        <v>9.9999999999999978E-2</v>
      </c>
    </row>
    <row r="95" spans="1:126" ht="16" x14ac:dyDescent="0.2">
      <c r="A95" s="30">
        <v>92</v>
      </c>
      <c r="B95" s="21">
        <f t="shared" si="9"/>
        <v>0.15026400000000001</v>
      </c>
      <c r="C95" s="22">
        <f t="shared" si="10"/>
        <v>0.84973600000000005</v>
      </c>
      <c r="D95" s="21">
        <v>0.16696</v>
      </c>
      <c r="E95" s="22">
        <f t="shared" si="11"/>
        <v>0.83304</v>
      </c>
      <c r="F95" s="23">
        <f t="shared" si="12"/>
        <v>26050.571348594098</v>
      </c>
      <c r="G95" s="23">
        <f t="shared" si="13"/>
        <v>173365.35263665346</v>
      </c>
      <c r="H95" s="23">
        <f t="shared" si="7"/>
        <v>2621.1855877348098</v>
      </c>
      <c r="I95" s="23">
        <f t="shared" si="8"/>
        <v>17879.966109169065</v>
      </c>
      <c r="J95" s="23">
        <f>SUM(H95:$H$113)</f>
        <v>15884.31371011951</v>
      </c>
      <c r="K95" s="23">
        <f>SUM(I95:$I$113)</f>
        <v>81808.893494186821</v>
      </c>
      <c r="L95" s="23">
        <f>SUM(J95:$J$113)</f>
        <v>74048.174119115924</v>
      </c>
      <c r="M95" s="31">
        <f>SUM(K95:$K$113)</f>
        <v>317945.25190785486</v>
      </c>
      <c r="N95" s="26">
        <f>SUM(DD$3:DD$113)</f>
        <v>3.9280598700492924</v>
      </c>
      <c r="O95" s="27">
        <v>93</v>
      </c>
      <c r="P95" s="32">
        <f>PRODUCT($C$3:C95)</f>
        <v>0.1473147812880595</v>
      </c>
      <c r="Q95" s="11">
        <f>PRODUCT($C$4:C96)</f>
        <v>0.12324145828375174</v>
      </c>
      <c r="R95" s="11">
        <f>PRODUCT($C$5:C97)</f>
        <v>0.10126924205222124</v>
      </c>
      <c r="S95" s="11">
        <f>PRODUCT($C$6:C98)</f>
        <v>8.157622479329911E-2</v>
      </c>
      <c r="T95" s="11">
        <f>PRODUCT($C$7:C99)</f>
        <v>6.4277583940589994E-2</v>
      </c>
      <c r="U95" s="11">
        <f>PRODUCT($C$8:C100)</f>
        <v>4.9416203930857716E-2</v>
      </c>
      <c r="V95" s="11">
        <f>PRODUCT($C$9:C101)</f>
        <v>3.6959902958492503E-2</v>
      </c>
      <c r="W95" s="11">
        <f>PRODUCT($C$10:C102)</f>
        <v>2.6802935317576222E-2</v>
      </c>
      <c r="X95" s="11">
        <f>PRODUCT($C$11:C103)</f>
        <v>1.8772878297525795E-2</v>
      </c>
      <c r="Y95" s="11">
        <f>PRODUCT($C$12:C104)</f>
        <v>1.2641438679952663E-2</v>
      </c>
      <c r="Z95" s="11">
        <f>PRODUCT($C$13:$C105)</f>
        <v>8.1403492588985361E-3</v>
      </c>
      <c r="AA95" s="11">
        <f>PRODUCT($C$14:$C106)</f>
        <v>4.9805826170247515E-3</v>
      </c>
      <c r="AB95" s="11">
        <f>PRODUCT($C$15:$C107)</f>
        <v>2.8730366825811043E-3</v>
      </c>
      <c r="AC95" s="11">
        <f>PRODUCT($C$16:$C108)</f>
        <v>1.547735833605053E-3</v>
      </c>
      <c r="AD95" s="11">
        <f>PRODUCT($C$17:$C109)</f>
        <v>7.6944804178446396E-4</v>
      </c>
      <c r="AE95" s="11">
        <f>PRODUCT($C$18:$C110)</f>
        <v>3.4766247550862119E-4</v>
      </c>
      <c r="AF95" s="11">
        <f>PRODUCT($C$19:$C111)</f>
        <v>1.3991391103855449E-4</v>
      </c>
      <c r="AG95" s="11">
        <f>PRODUCT($C$20:$C112)</f>
        <v>4.8773282771283428E-5</v>
      </c>
      <c r="AH95" s="11">
        <f>PRODUCT($C$21:$C113)</f>
        <v>4.8796998112366063E-6</v>
      </c>
      <c r="AI95" s="11">
        <f>PRODUCT($C$22:$C114)</f>
        <v>4.8822659302095201E-6</v>
      </c>
      <c r="AJ95" s="11">
        <f>PRODUCT($C$23:$C115)</f>
        <v>4.8849345699650932E-6</v>
      </c>
      <c r="AK95" s="11">
        <f>PRODUCT($C$24:$C116)</f>
        <v>4.8876794907671083E-6</v>
      </c>
      <c r="AL95" s="11">
        <f>PRODUCT($C$25:$C117)</f>
        <v>4.8905008206905648E-6</v>
      </c>
      <c r="AM95" s="11">
        <f>PRODUCT($C$26:$C118)</f>
        <v>4.8934427584769591E-6</v>
      </c>
      <c r="AN95" s="11">
        <f>PRODUCT($C$27:$C119)</f>
        <v>4.8965716677726673E-6</v>
      </c>
      <c r="AO95" s="11">
        <f>PRODUCT($C$28:$C120)</f>
        <v>4.8999320411664995E-6</v>
      </c>
      <c r="AP95" s="11">
        <f>PRODUCT($C$29:$C121)</f>
        <v>4.9035552781615289E-6</v>
      </c>
      <c r="AQ95" s="11">
        <f>PRODUCT($C$30:$C122)</f>
        <v>4.907464073295914E-6</v>
      </c>
      <c r="AR95" s="11">
        <f>PRODUCT($C$31:$C123)</f>
        <v>4.9115573652040739E-6</v>
      </c>
      <c r="AS95" s="11">
        <f>PRODUCT($C$32:$C124)</f>
        <v>4.915826760745783E-6</v>
      </c>
      <c r="AT95" s="11">
        <f>PRODUCT($C$33:$C125)</f>
        <v>4.9202904482404263E-6</v>
      </c>
      <c r="AU95" s="11">
        <f>PRODUCT($C$34:$C126)</f>
        <v>4.9249933243658617E-6</v>
      </c>
      <c r="AV95" s="11">
        <f>PRODUCT($C$35:$C127)</f>
        <v>4.9299938170945426E-6</v>
      </c>
      <c r="AW95" s="11">
        <f>PRODUCT($C$36:$C128)</f>
        <v>4.9353639866484111E-6</v>
      </c>
      <c r="AX95" s="11">
        <f>PRODUCT($C$37:$C129)</f>
        <v>4.9411673877453227E-6</v>
      </c>
      <c r="AY95" s="11">
        <f>PRODUCT($C$38:$C130)</f>
        <v>4.9474590714464778E-6</v>
      </c>
      <c r="AZ95" s="11">
        <f>PRODUCT($C$39:$C131)</f>
        <v>4.9542900465626804E-6</v>
      </c>
      <c r="BA95" s="11">
        <f>PRODUCT($C$40:$C132)</f>
        <v>4.961707302809649E-6</v>
      </c>
      <c r="BB95" s="11">
        <f>PRODUCT($C$41:$C133)</f>
        <v>4.96977623149911E-6</v>
      </c>
      <c r="BC95" s="11">
        <f>PRODUCT($C$42:$C134)</f>
        <v>4.9785090341959952E-6</v>
      </c>
      <c r="BD95" s="11">
        <f>PRODUCT($C$43:$C135)</f>
        <v>4.9878867600936441E-6</v>
      </c>
      <c r="BE95" s="11">
        <f>PRODUCT($C$44:$C136)</f>
        <v>4.9980257551405251E-6</v>
      </c>
      <c r="BF95" s="11">
        <f>PRODUCT($C$45:$C137)</f>
        <v>5.008975877305902E-6</v>
      </c>
      <c r="BG95" s="11">
        <f>PRODUCT($C$46:$C138)</f>
        <v>5.0208874306463683E-6</v>
      </c>
      <c r="BH95" s="11">
        <f>PRODUCT($C$47:$C139)</f>
        <v>5.0339126797051051E-6</v>
      </c>
      <c r="BI95" s="11">
        <f>PRODUCT($C$48:$C140)</f>
        <v>5.0481742768546466E-6</v>
      </c>
      <c r="BJ95" s="11">
        <f>PRODUCT($C$49:$C141)</f>
        <v>5.0637513888771144E-6</v>
      </c>
      <c r="BK95" s="11">
        <f>PRODUCT($C$50:$C142)</f>
        <v>5.0807342511851226E-6</v>
      </c>
      <c r="BL95" s="11">
        <f>PRODUCT($C$51:$C143)</f>
        <v>5.0992429734056951E-6</v>
      </c>
      <c r="BM95" s="11">
        <f>PRODUCT($C$52:$C144)</f>
        <v>5.1194283675159699E-6</v>
      </c>
      <c r="BN95" s="11">
        <f>PRODUCT($C$53:$C145)</f>
        <v>5.1414822414424147E-6</v>
      </c>
      <c r="BO95" s="11">
        <f>PRODUCT($C$54:$C146)</f>
        <v>5.1653585950119995E-6</v>
      </c>
      <c r="BP95" s="11">
        <f>PRODUCT($C$55:$C147)</f>
        <v>5.1911670008735359E-6</v>
      </c>
      <c r="BQ95" s="11">
        <f>PRODUCT($C$56:$C148)</f>
        <v>5.2190634167423668E-6</v>
      </c>
      <c r="BR95" s="11">
        <f>PRODUCT($C$57:$C149)</f>
        <v>5.2490665562713636E-6</v>
      </c>
      <c r="BS95" s="11">
        <f>PRODUCT($C$58:$C150)</f>
        <v>5.2811686681375037E-6</v>
      </c>
      <c r="BT95" s="11">
        <f>PRODUCT($C$59:$C151)</f>
        <v>5.3155608785779892E-6</v>
      </c>
      <c r="BU95" s="11">
        <f>PRODUCT($C$60:$C152)</f>
        <v>5.3526014156343201E-6</v>
      </c>
      <c r="BV95" s="11">
        <f>PRODUCT($C$61:$C153)</f>
        <v>5.392984080428573E-6</v>
      </c>
      <c r="BW95" s="11">
        <f>PRODUCT($C$62:$C154)</f>
        <v>5.4374384018265429E-6</v>
      </c>
      <c r="BX95" s="11">
        <f>PRODUCT($C$63:$C155)</f>
        <v>5.4870191064726289E-6</v>
      </c>
      <c r="BY95" s="11">
        <f>PRODUCT($C$64:$C156)</f>
        <v>5.5415966291945787E-6</v>
      </c>
      <c r="BZ95" s="11">
        <f>PRODUCT($C$65:$C157)</f>
        <v>5.6004687567656972E-6</v>
      </c>
      <c r="CA95" s="11">
        <f>PRODUCT($C$66:$C158)</f>
        <v>5.6646652753987362E-6</v>
      </c>
      <c r="CB95" s="11">
        <f>PRODUCT($C$67:$C159)</f>
        <v>5.7353773158637569E-6</v>
      </c>
      <c r="CC95" s="11">
        <f>PRODUCT($C$68:$C160)</f>
        <v>5.8137637105973658E-6</v>
      </c>
      <c r="CD95" s="11">
        <f>PRODUCT($C$69:$C161)</f>
        <v>5.9008819716743801E-6</v>
      </c>
      <c r="CE95" s="11">
        <f>PRODUCT($C$70:$C162)</f>
        <v>5.997457835711269E-6</v>
      </c>
      <c r="CF95" s="11">
        <f>PRODUCT($C$71:$C163)</f>
        <v>6.1045766739826467E-6</v>
      </c>
      <c r="CG95" s="11">
        <f>PRODUCT($C$72:$C164)</f>
        <v>6.22401426288455E-6</v>
      </c>
      <c r="CH95" s="11">
        <f>PRODUCT($C$73:$C165)</f>
        <v>6.3576722421995339E-6</v>
      </c>
      <c r="CI95" s="11">
        <f>PRODUCT($C$74:$C166)</f>
        <v>6.5073437514196857E-6</v>
      </c>
      <c r="CJ95" s="11">
        <f>PRODUCT($C$75:$C167)</f>
        <v>6.6753277055982986E-6</v>
      </c>
      <c r="CK95" s="11">
        <f>PRODUCT($C$76:$C168)</f>
        <v>6.8638452752362454E-6</v>
      </c>
      <c r="CL95" s="11">
        <f>PRODUCT($C$77:$C169)</f>
        <v>7.0758446570047609E-6</v>
      </c>
      <c r="CM95" s="11">
        <f>PRODUCT($C$78:$C170)</f>
        <v>7.3145748242900084E-6</v>
      </c>
      <c r="CN95" s="11">
        <f>PRODUCT($C$79:$C171)</f>
        <v>7.5840654906206243E-6</v>
      </c>
      <c r="CO95" s="11">
        <f>PRODUCT($C$80:$C172)</f>
        <v>7.8887421222432709E-6</v>
      </c>
      <c r="CP95" s="11">
        <f>PRODUCT($C$81:$C173)</f>
        <v>8.234288265294572E-6</v>
      </c>
      <c r="CQ95" s="11">
        <f>PRODUCT($C$82:$C174)</f>
        <v>8.6276820975939312E-6</v>
      </c>
      <c r="CR95" s="11">
        <f>PRODUCT($C$83:$C175)</f>
        <v>9.0777668560855052E-6</v>
      </c>
      <c r="CS95" s="11">
        <f>PRODUCT($C$84:$C176)</f>
        <v>9.5954185784732677E-6</v>
      </c>
      <c r="CT95" s="11">
        <f>PRODUCT($C$85:$C177)</f>
        <v>1.0194084542588985E-5</v>
      </c>
      <c r="CU95" s="11">
        <f>PRODUCT($C$86:$C178)</f>
        <v>1.0889659356023084E-5</v>
      </c>
      <c r="CV95" s="11">
        <f>PRODUCT($C$87:$C179)</f>
        <v>1.1702812928415968E-5</v>
      </c>
      <c r="CW95" s="11">
        <f>PRODUCT($C$88:$C180)</f>
        <v>1.2658077534063647E-5</v>
      </c>
      <c r="CX95" s="11">
        <f>PRODUCT($C$89:$C181)</f>
        <v>1.3787969959950689E-5</v>
      </c>
      <c r="CY95" s="11">
        <f>PRODUCT($C$90:$C182)</f>
        <v>1.5134775823548738E-5</v>
      </c>
      <c r="CZ95" s="11">
        <f>PRODUCT($C$91:$C183)</f>
        <v>1.6753456231706928E-5</v>
      </c>
      <c r="DA95" s="11">
        <f>PRODUCT($C$92:$C184)</f>
        <v>1.8720175394435894E-5</v>
      </c>
      <c r="DB95" s="11">
        <f>PRODUCT($C$93:$C185)</f>
        <v>2.1140254670417703E-5</v>
      </c>
      <c r="DC95" s="11">
        <f>PRODUCT($C$94:$C186)</f>
        <v>2.4168944915268179E-5</v>
      </c>
      <c r="DD95" s="11">
        <f>PRODUCT($C$95:$C187)</f>
        <v>2.8033058084628931E-5</v>
      </c>
      <c r="DE95" s="11">
        <f>PRODUCT($C$96:$C188)</f>
        <v>3.2990314738494003E-5</v>
      </c>
      <c r="DF95" s="11">
        <f>PRODUCT($C$97:$C189)</f>
        <v>3.9453000239291703E-5</v>
      </c>
      <c r="DG95" s="11">
        <f>PRODUCT($C$98:$C190)</f>
        <v>4.8029650044832439E-5</v>
      </c>
      <c r="DH95" s="11">
        <f>PRODUCT($C$99:$C191)</f>
        <v>5.9639179768216883E-5</v>
      </c>
      <c r="DI95" s="11">
        <f>PRODUCT($C$100:$C192)</f>
        <v>7.5704163466649592E-5</v>
      </c>
      <c r="DJ95" s="11">
        <f>PRODUCT($C$101:$C193)</f>
        <v>9.8487401873043572E-5</v>
      </c>
      <c r="DK95" s="11">
        <f>PRODUCT($C$102:$C194)</f>
        <v>1.3169950041800696E-4</v>
      </c>
      <c r="DL95" s="11">
        <f>PRODUCT($C$103:$C195)</f>
        <v>1.8163135978413629E-4</v>
      </c>
      <c r="DM95" s="11">
        <f>PRODUCT($C$104:$C196)</f>
        <v>2.5935621621224285E-4</v>
      </c>
      <c r="DN95" s="11">
        <f>PRODUCT($C$105:$C197)</f>
        <v>3.8519744956275952E-4</v>
      </c>
      <c r="DO95" s="11">
        <f>PRODUCT($C$106:$C198)</f>
        <v>5.9825846857050299E-4</v>
      </c>
      <c r="DP95" s="11">
        <f>PRODUCT($C$107:$C199)</f>
        <v>9.7791739084463728E-4</v>
      </c>
      <c r="DQ95" s="11">
        <f>PRODUCT($C$108:$C200)</f>
        <v>1.6954787589445141E-3</v>
      </c>
      <c r="DR95" s="11">
        <f>PRODUCT($C$109:$C201)</f>
        <v>3.1477228969299781E-3</v>
      </c>
      <c r="DS95" s="11">
        <f>PRODUCT($C$110:$C202)</f>
        <v>6.33272528104441E-3</v>
      </c>
      <c r="DT95" s="11">
        <f>PRODUCT($C$111:$C203)</f>
        <v>1.4018831343783993E-2</v>
      </c>
      <c r="DU95" s="11">
        <f>PRODUCT($C$112:$C204)</f>
        <v>3.4845219999999989E-2</v>
      </c>
      <c r="DV95" s="11">
        <f>PRODUCT($C$113:$C205)</f>
        <v>9.9999999999999978E-2</v>
      </c>
    </row>
    <row r="96" spans="1:126" ht="16" x14ac:dyDescent="0.2">
      <c r="A96" s="30">
        <v>93</v>
      </c>
      <c r="B96" s="21">
        <f t="shared" si="9"/>
        <v>0.16380720000000001</v>
      </c>
      <c r="C96" s="22">
        <f t="shared" si="10"/>
        <v>0.83619279999999996</v>
      </c>
      <c r="D96" s="21">
        <v>0.182008</v>
      </c>
      <c r="E96" s="22">
        <f t="shared" si="11"/>
        <v>0.81799200000000005</v>
      </c>
      <c r="F96" s="23">
        <f t="shared" si="12"/>
        <v>24131.221841409402</v>
      </c>
      <c r="G96" s="23">
        <f t="shared" si="13"/>
        <v>147314.78128805937</v>
      </c>
      <c r="H96" s="23">
        <f t="shared" si="7"/>
        <v>2368.8412952628255</v>
      </c>
      <c r="I96" s="23">
        <f t="shared" si="8"/>
        <v>14822.683787064276</v>
      </c>
      <c r="J96" s="23">
        <f>SUM(H96:$H$113)</f>
        <v>13263.1281223847</v>
      </c>
      <c r="K96" s="23">
        <f>SUM(I96:$I$113)</f>
        <v>63928.927385017756</v>
      </c>
      <c r="L96" s="23">
        <f>SUM(J96:$J$113)</f>
        <v>58163.860408996392</v>
      </c>
      <c r="M96" s="31">
        <f>SUM(K96:$K$113)</f>
        <v>236136.35841366791</v>
      </c>
      <c r="N96" s="26">
        <f>SUM(DE$3:DE$113)</f>
        <v>3.6227156471037976</v>
      </c>
      <c r="O96" s="27">
        <v>94</v>
      </c>
      <c r="P96" s="32">
        <f>PRODUCT($C$3:C96)</f>
        <v>0.12318355944665008</v>
      </c>
      <c r="Q96" s="11">
        <f>PRODUCT($C$4:C97)</f>
        <v>0.10123424340216801</v>
      </c>
      <c r="R96" s="11">
        <f>PRODUCT($C$5:C98)</f>
        <v>8.1555887840458099E-2</v>
      </c>
      <c r="S96" s="11">
        <f>PRODUCT($C$6:C99)</f>
        <v>6.4265146228097564E-2</v>
      </c>
      <c r="T96" s="11">
        <f>PRODUCT($C$7:C100)</f>
        <v>4.9408154031237397E-2</v>
      </c>
      <c r="U96" s="11">
        <f>PRODUCT($C$8:C101)</f>
        <v>3.6954381148990481E-2</v>
      </c>
      <c r="V96" s="11">
        <f>PRODUCT($C$9:C102)</f>
        <v>2.6799341043950136E-2</v>
      </c>
      <c r="W96" s="11">
        <f>PRODUCT($C$10:C103)</f>
        <v>1.8770529810450774E-2</v>
      </c>
      <c r="X96" s="11">
        <f>PRODUCT($C$11:C104)</f>
        <v>1.263991412244786E-2</v>
      </c>
      <c r="Y96" s="11">
        <f>PRODUCT($C$12:C105)</f>
        <v>8.13937485909225E-3</v>
      </c>
      <c r="Z96" s="11">
        <f>PRODUCT($C$13:$C106)</f>
        <v>4.9800043713829137E-3</v>
      </c>
      <c r="AA96" s="11">
        <f>PRODUCT($C$14:$C107)</f>
        <v>2.8726979515562275E-3</v>
      </c>
      <c r="AB96" s="11">
        <f>PRODUCT($C$15:$C108)</f>
        <v>1.5475227103807652E-3</v>
      </c>
      <c r="AC96" s="11">
        <f>PRODUCT($C$16:$C109)</f>
        <v>7.6931231114989336E-4</v>
      </c>
      <c r="AD96" s="11">
        <f>PRODUCT($C$17:$C110)</f>
        <v>3.4758268697049176E-4</v>
      </c>
      <c r="AE96" s="11">
        <f>PRODUCT($C$18:$C111)</f>
        <v>1.3987059369169701E-4</v>
      </c>
      <c r="AF96" s="11">
        <f>PRODUCT($C$19:$C112)</f>
        <v>4.8753310111988598E-5</v>
      </c>
      <c r="AG96" s="11">
        <f>PRODUCT($C$20:$C113)</f>
        <v>4.8773282771283414E-6</v>
      </c>
      <c r="AH96" s="11">
        <f>PRODUCT($C$21:$C114)</f>
        <v>4.8796998112366063E-6</v>
      </c>
      <c r="AI96" s="11">
        <f>PRODUCT($C$22:$C115)</f>
        <v>4.8822659302095201E-6</v>
      </c>
      <c r="AJ96" s="11">
        <f>PRODUCT($C$23:$C116)</f>
        <v>4.8849345699650932E-6</v>
      </c>
      <c r="AK96" s="11">
        <f>PRODUCT($C$24:$C117)</f>
        <v>4.8876794907671083E-6</v>
      </c>
      <c r="AL96" s="11">
        <f>PRODUCT($C$25:$C118)</f>
        <v>4.8905008206905648E-6</v>
      </c>
      <c r="AM96" s="11">
        <f>PRODUCT($C$26:$C119)</f>
        <v>4.8934427584769591E-6</v>
      </c>
      <c r="AN96" s="11">
        <f>PRODUCT($C$27:$C120)</f>
        <v>4.8965716677726673E-6</v>
      </c>
      <c r="AO96" s="11">
        <f>PRODUCT($C$28:$C121)</f>
        <v>4.8999320411664995E-6</v>
      </c>
      <c r="AP96" s="11">
        <f>PRODUCT($C$29:$C122)</f>
        <v>4.9035552781615289E-6</v>
      </c>
      <c r="AQ96" s="11">
        <f>PRODUCT($C$30:$C123)</f>
        <v>4.907464073295914E-6</v>
      </c>
      <c r="AR96" s="11">
        <f>PRODUCT($C$31:$C124)</f>
        <v>4.9115573652040739E-6</v>
      </c>
      <c r="AS96" s="11">
        <f>PRODUCT($C$32:$C125)</f>
        <v>4.915826760745783E-6</v>
      </c>
      <c r="AT96" s="11">
        <f>PRODUCT($C$33:$C126)</f>
        <v>4.9202904482404263E-6</v>
      </c>
      <c r="AU96" s="11">
        <f>PRODUCT($C$34:$C127)</f>
        <v>4.9249933243658617E-6</v>
      </c>
      <c r="AV96" s="11">
        <f>PRODUCT($C$35:$C128)</f>
        <v>4.9299938170945426E-6</v>
      </c>
      <c r="AW96" s="11">
        <f>PRODUCT($C$36:$C129)</f>
        <v>4.9353639866484111E-6</v>
      </c>
      <c r="AX96" s="11">
        <f>PRODUCT($C$37:$C130)</f>
        <v>4.9411673877453227E-6</v>
      </c>
      <c r="AY96" s="11">
        <f>PRODUCT($C$38:$C131)</f>
        <v>4.9474590714464778E-6</v>
      </c>
      <c r="AZ96" s="11">
        <f>PRODUCT($C$39:$C132)</f>
        <v>4.9542900465626804E-6</v>
      </c>
      <c r="BA96" s="11">
        <f>PRODUCT($C$40:$C133)</f>
        <v>4.961707302809649E-6</v>
      </c>
      <c r="BB96" s="11">
        <f>PRODUCT($C$41:$C134)</f>
        <v>4.96977623149911E-6</v>
      </c>
      <c r="BC96" s="11">
        <f>PRODUCT($C$42:$C135)</f>
        <v>4.9785090341959952E-6</v>
      </c>
      <c r="BD96" s="11">
        <f>PRODUCT($C$43:$C136)</f>
        <v>4.9878867600936441E-6</v>
      </c>
      <c r="BE96" s="11">
        <f>PRODUCT($C$44:$C137)</f>
        <v>4.9980257551405251E-6</v>
      </c>
      <c r="BF96" s="11">
        <f>PRODUCT($C$45:$C138)</f>
        <v>5.008975877305902E-6</v>
      </c>
      <c r="BG96" s="11">
        <f>PRODUCT($C$46:$C139)</f>
        <v>5.0208874306463683E-6</v>
      </c>
      <c r="BH96" s="11">
        <f>PRODUCT($C$47:$C140)</f>
        <v>5.0339126797051051E-6</v>
      </c>
      <c r="BI96" s="11">
        <f>PRODUCT($C$48:$C141)</f>
        <v>5.0481742768546466E-6</v>
      </c>
      <c r="BJ96" s="11">
        <f>PRODUCT($C$49:$C142)</f>
        <v>5.0637513888771144E-6</v>
      </c>
      <c r="BK96" s="11">
        <f>PRODUCT($C$50:$C143)</f>
        <v>5.0807342511851226E-6</v>
      </c>
      <c r="BL96" s="11">
        <f>PRODUCT($C$51:$C144)</f>
        <v>5.0992429734056951E-6</v>
      </c>
      <c r="BM96" s="11">
        <f>PRODUCT($C$52:$C145)</f>
        <v>5.1194283675159699E-6</v>
      </c>
      <c r="BN96" s="11">
        <f>PRODUCT($C$53:$C146)</f>
        <v>5.1414822414424147E-6</v>
      </c>
      <c r="BO96" s="11">
        <f>PRODUCT($C$54:$C147)</f>
        <v>5.1653585950119995E-6</v>
      </c>
      <c r="BP96" s="11">
        <f>PRODUCT($C$55:$C148)</f>
        <v>5.1911670008735359E-6</v>
      </c>
      <c r="BQ96" s="11">
        <f>PRODUCT($C$56:$C149)</f>
        <v>5.2190634167423668E-6</v>
      </c>
      <c r="BR96" s="11">
        <f>PRODUCT($C$57:$C150)</f>
        <v>5.2490665562713636E-6</v>
      </c>
      <c r="BS96" s="11">
        <f>PRODUCT($C$58:$C151)</f>
        <v>5.2811686681375037E-6</v>
      </c>
      <c r="BT96" s="11">
        <f>PRODUCT($C$59:$C152)</f>
        <v>5.3155608785779892E-6</v>
      </c>
      <c r="BU96" s="11">
        <f>PRODUCT($C$60:$C153)</f>
        <v>5.3526014156343201E-6</v>
      </c>
      <c r="BV96" s="11">
        <f>PRODUCT($C$61:$C154)</f>
        <v>5.392984080428573E-6</v>
      </c>
      <c r="BW96" s="11">
        <f>PRODUCT($C$62:$C155)</f>
        <v>5.4374384018265429E-6</v>
      </c>
      <c r="BX96" s="11">
        <f>PRODUCT($C$63:$C156)</f>
        <v>5.4870191064726289E-6</v>
      </c>
      <c r="BY96" s="11">
        <f>PRODUCT($C$64:$C157)</f>
        <v>5.5415966291945787E-6</v>
      </c>
      <c r="BZ96" s="11">
        <f>PRODUCT($C$65:$C158)</f>
        <v>5.6004687567656972E-6</v>
      </c>
      <c r="CA96" s="11">
        <f>PRODUCT($C$66:$C159)</f>
        <v>5.6646652753987362E-6</v>
      </c>
      <c r="CB96" s="11">
        <f>PRODUCT($C$67:$C160)</f>
        <v>5.7353773158637569E-6</v>
      </c>
      <c r="CC96" s="11">
        <f>PRODUCT($C$68:$C161)</f>
        <v>5.8137637105973658E-6</v>
      </c>
      <c r="CD96" s="11">
        <f>PRODUCT($C$69:$C162)</f>
        <v>5.9008819716743801E-6</v>
      </c>
      <c r="CE96" s="11">
        <f>PRODUCT($C$70:$C163)</f>
        <v>5.997457835711269E-6</v>
      </c>
      <c r="CF96" s="11">
        <f>PRODUCT($C$71:$C164)</f>
        <v>6.1045766739826467E-6</v>
      </c>
      <c r="CG96" s="11">
        <f>PRODUCT($C$72:$C165)</f>
        <v>6.22401426288455E-6</v>
      </c>
      <c r="CH96" s="11">
        <f>PRODUCT($C$73:$C166)</f>
        <v>6.3576722421995339E-6</v>
      </c>
      <c r="CI96" s="11">
        <f>PRODUCT($C$74:$C167)</f>
        <v>6.5073437514196857E-6</v>
      </c>
      <c r="CJ96" s="11">
        <f>PRODUCT($C$75:$C168)</f>
        <v>6.6753277055982986E-6</v>
      </c>
      <c r="CK96" s="11">
        <f>PRODUCT($C$76:$C169)</f>
        <v>6.8638452752362454E-6</v>
      </c>
      <c r="CL96" s="11">
        <f>PRODUCT($C$77:$C170)</f>
        <v>7.0758446570047609E-6</v>
      </c>
      <c r="CM96" s="11">
        <f>PRODUCT($C$78:$C171)</f>
        <v>7.3145748242900084E-6</v>
      </c>
      <c r="CN96" s="11">
        <f>PRODUCT($C$79:$C172)</f>
        <v>7.5840654906206243E-6</v>
      </c>
      <c r="CO96" s="11">
        <f>PRODUCT($C$80:$C173)</f>
        <v>7.8887421222432709E-6</v>
      </c>
      <c r="CP96" s="11">
        <f>PRODUCT($C$81:$C174)</f>
        <v>8.234288265294572E-6</v>
      </c>
      <c r="CQ96" s="11">
        <f>PRODUCT($C$82:$C175)</f>
        <v>8.6276820975939312E-6</v>
      </c>
      <c r="CR96" s="11">
        <f>PRODUCT($C$83:$C176)</f>
        <v>9.0777668560855052E-6</v>
      </c>
      <c r="CS96" s="11">
        <f>PRODUCT($C$84:$C177)</f>
        <v>9.5954185784732677E-6</v>
      </c>
      <c r="CT96" s="11">
        <f>PRODUCT($C$85:$C178)</f>
        <v>1.0194084542588985E-5</v>
      </c>
      <c r="CU96" s="11">
        <f>PRODUCT($C$86:$C179)</f>
        <v>1.0889659356023084E-5</v>
      </c>
      <c r="CV96" s="11">
        <f>PRODUCT($C$87:$C180)</f>
        <v>1.1702812928415968E-5</v>
      </c>
      <c r="CW96" s="11">
        <f>PRODUCT($C$88:$C181)</f>
        <v>1.2658077534063647E-5</v>
      </c>
      <c r="CX96" s="11">
        <f>PRODUCT($C$89:$C182)</f>
        <v>1.3787969959950689E-5</v>
      </c>
      <c r="CY96" s="11">
        <f>PRODUCT($C$90:$C183)</f>
        <v>1.5134775823548738E-5</v>
      </c>
      <c r="CZ96" s="11">
        <f>PRODUCT($C$91:$C184)</f>
        <v>1.6753456231706928E-5</v>
      </c>
      <c r="DA96" s="11">
        <f>PRODUCT($C$92:$C185)</f>
        <v>1.8720175394435894E-5</v>
      </c>
      <c r="DB96" s="11">
        <f>PRODUCT($C$93:$C186)</f>
        <v>2.1140254670417703E-5</v>
      </c>
      <c r="DC96" s="11">
        <f>PRODUCT($C$94:$C187)</f>
        <v>2.4168944915268179E-5</v>
      </c>
      <c r="DD96" s="11">
        <f>PRODUCT($C$95:$C188)</f>
        <v>2.8033058084628931E-5</v>
      </c>
      <c r="DE96" s="11">
        <f>PRODUCT($C$96:$C189)</f>
        <v>3.2990314738494003E-5</v>
      </c>
      <c r="DF96" s="11">
        <f>PRODUCT($C$97:$C190)</f>
        <v>3.9453000239291703E-5</v>
      </c>
      <c r="DG96" s="11">
        <f>PRODUCT($C$98:$C191)</f>
        <v>4.8029650044832439E-5</v>
      </c>
      <c r="DH96" s="11">
        <f>PRODUCT($C$99:$C192)</f>
        <v>5.9639179768216883E-5</v>
      </c>
      <c r="DI96" s="11">
        <f>PRODUCT($C$100:$C193)</f>
        <v>7.5704163466649592E-5</v>
      </c>
      <c r="DJ96" s="11">
        <f>PRODUCT($C$101:$C194)</f>
        <v>9.8487401873043572E-5</v>
      </c>
      <c r="DK96" s="11">
        <f>PRODUCT($C$102:$C195)</f>
        <v>1.3169950041800696E-4</v>
      </c>
      <c r="DL96" s="11">
        <f>PRODUCT($C$103:$C196)</f>
        <v>1.8163135978413629E-4</v>
      </c>
      <c r="DM96" s="11">
        <f>PRODUCT($C$104:$C197)</f>
        <v>2.5935621621224285E-4</v>
      </c>
      <c r="DN96" s="11">
        <f>PRODUCT($C$105:$C198)</f>
        <v>3.8519744956275952E-4</v>
      </c>
      <c r="DO96" s="11">
        <f>PRODUCT($C$106:$C199)</f>
        <v>5.9825846857050299E-4</v>
      </c>
      <c r="DP96" s="11">
        <f>PRODUCT($C$107:$C200)</f>
        <v>9.7791739084463728E-4</v>
      </c>
      <c r="DQ96" s="11">
        <f>PRODUCT($C$108:$C201)</f>
        <v>1.6954787589445141E-3</v>
      </c>
      <c r="DR96" s="11">
        <f>PRODUCT($C$109:$C202)</f>
        <v>3.1477228969299781E-3</v>
      </c>
      <c r="DS96" s="11">
        <f>PRODUCT($C$110:$C203)</f>
        <v>6.33272528104441E-3</v>
      </c>
      <c r="DT96" s="11">
        <f>PRODUCT($C$111:$C204)</f>
        <v>1.4018831343783993E-2</v>
      </c>
      <c r="DU96" s="11">
        <f>PRODUCT($C$112:$C205)</f>
        <v>3.4845219999999989E-2</v>
      </c>
      <c r="DV96" s="11">
        <f>PRODUCT($C$113:$C206)</f>
        <v>9.9999999999999978E-2</v>
      </c>
    </row>
    <row r="97" spans="1:126" ht="16" x14ac:dyDescent="0.2">
      <c r="A97" s="30">
        <v>94</v>
      </c>
      <c r="B97" s="21">
        <f t="shared" si="9"/>
        <v>0.1785699</v>
      </c>
      <c r="C97" s="22">
        <f t="shared" si="10"/>
        <v>0.82143009999999994</v>
      </c>
      <c r="D97" s="21">
        <v>0.198411</v>
      </c>
      <c r="E97" s="22">
        <f t="shared" si="11"/>
        <v>0.801589</v>
      </c>
      <c r="F97" s="23">
        <f t="shared" si="12"/>
        <v>21996.875892032338</v>
      </c>
      <c r="G97" s="23">
        <f t="shared" si="13"/>
        <v>123183.55944664996</v>
      </c>
      <c r="H97" s="23">
        <f t="shared" si="7"/>
        <v>2106.6568133696246</v>
      </c>
      <c r="I97" s="23">
        <f t="shared" si="8"/>
        <v>12092.313618946226</v>
      </c>
      <c r="J97" s="23">
        <f>SUM(H97:$H$113)</f>
        <v>10894.286827121876</v>
      </c>
      <c r="K97" s="23">
        <f>SUM(I97:$I$113)</f>
        <v>49106.243597953478</v>
      </c>
      <c r="L97" s="23">
        <f>SUM(J97:$J$113)</f>
        <v>44900.732286611681</v>
      </c>
      <c r="M97" s="31">
        <f>SUM(K97:$K$113)</f>
        <v>172207.43102865017</v>
      </c>
      <c r="N97" s="26">
        <f>SUM(DF$3:DF$113)</f>
        <v>3.3324322302446423</v>
      </c>
      <c r="O97" s="27">
        <v>95</v>
      </c>
      <c r="P97" s="32">
        <f>PRODUCT($C$3:C97)</f>
        <v>0.10118668355461771</v>
      </c>
      <c r="Q97" s="11">
        <f>PRODUCT($C$4:C98)</f>
        <v>8.1527702125620452E-2</v>
      </c>
      <c r="R97" s="11">
        <f>PRODUCT($C$5:C99)</f>
        <v>6.4249124927142867E-2</v>
      </c>
      <c r="S97" s="11">
        <f>PRODUCT($C$6:C100)</f>
        <v>4.9398593553432409E-2</v>
      </c>
      <c r="T97" s="11">
        <f>PRODUCT($C$7:C101)</f>
        <v>3.6948361280301323E-2</v>
      </c>
      <c r="U97" s="11">
        <f>PRODUCT($C$8:C102)</f>
        <v>2.6795337222398151E-2</v>
      </c>
      <c r="V97" s="11">
        <f>PRODUCT($C$9:C103)</f>
        <v>1.8768012682403194E-2</v>
      </c>
      <c r="W97" s="11">
        <f>PRODUCT($C$10:C104)</f>
        <v>1.2638332869191141E-2</v>
      </c>
      <c r="X97" s="11">
        <f>PRODUCT($C$11:C105)</f>
        <v>8.1383932504842417E-3</v>
      </c>
      <c r="Y97" s="11">
        <f>PRODUCT($C$12:C106)</f>
        <v>4.9794082648596623E-3</v>
      </c>
      <c r="Z97" s="11">
        <f>PRODUCT($C$13:$C107)</f>
        <v>2.8723644313240512E-3</v>
      </c>
      <c r="AA97" s="11">
        <f>PRODUCT($C$14:$C108)</f>
        <v>1.5473402574532112E-3</v>
      </c>
      <c r="AB97" s="11">
        <f>PRODUCT($C$15:$C109)</f>
        <v>7.6920637684464786E-4</v>
      </c>
      <c r="AC97" s="11">
        <f>PRODUCT($C$16:$C110)</f>
        <v>3.4752137338451021E-4</v>
      </c>
      <c r="AD97" s="11">
        <f>PRODUCT($C$17:$C111)</f>
        <v>1.398384933904447E-4</v>
      </c>
      <c r="AE97" s="11">
        <f>PRODUCT($C$18:$C112)</f>
        <v>4.8738216087177943E-5</v>
      </c>
      <c r="AF97" s="11">
        <f>PRODUCT($C$19:$C113)</f>
        <v>4.8753310111988584E-6</v>
      </c>
      <c r="AG97" s="11">
        <f>PRODUCT($C$20:$C114)</f>
        <v>4.8773282771283414E-6</v>
      </c>
      <c r="AH97" s="11">
        <f>PRODUCT($C$21:$C115)</f>
        <v>4.8796998112366063E-6</v>
      </c>
      <c r="AI97" s="11">
        <f>PRODUCT($C$22:$C116)</f>
        <v>4.8822659302095201E-6</v>
      </c>
      <c r="AJ97" s="11">
        <f>PRODUCT($C$23:$C117)</f>
        <v>4.8849345699650932E-6</v>
      </c>
      <c r="AK97" s="11">
        <f>PRODUCT($C$24:$C118)</f>
        <v>4.8876794907671083E-6</v>
      </c>
      <c r="AL97" s="11">
        <f>PRODUCT($C$25:$C119)</f>
        <v>4.8905008206905648E-6</v>
      </c>
      <c r="AM97" s="11">
        <f>PRODUCT($C$26:$C120)</f>
        <v>4.8934427584769591E-6</v>
      </c>
      <c r="AN97" s="11">
        <f>PRODUCT($C$27:$C121)</f>
        <v>4.8965716677726673E-6</v>
      </c>
      <c r="AO97" s="11">
        <f>PRODUCT($C$28:$C122)</f>
        <v>4.8999320411664995E-6</v>
      </c>
      <c r="AP97" s="11">
        <f>PRODUCT($C$29:$C123)</f>
        <v>4.9035552781615289E-6</v>
      </c>
      <c r="AQ97" s="11">
        <f>PRODUCT($C$30:$C124)</f>
        <v>4.907464073295914E-6</v>
      </c>
      <c r="AR97" s="11">
        <f>PRODUCT($C$31:$C125)</f>
        <v>4.9115573652040739E-6</v>
      </c>
      <c r="AS97" s="11">
        <f>PRODUCT($C$32:$C126)</f>
        <v>4.915826760745783E-6</v>
      </c>
      <c r="AT97" s="11">
        <f>PRODUCT($C$33:$C127)</f>
        <v>4.9202904482404263E-6</v>
      </c>
      <c r="AU97" s="11">
        <f>PRODUCT($C$34:$C128)</f>
        <v>4.9249933243658617E-6</v>
      </c>
      <c r="AV97" s="11">
        <f>PRODUCT($C$35:$C129)</f>
        <v>4.9299938170945426E-6</v>
      </c>
      <c r="AW97" s="11">
        <f>PRODUCT($C$36:$C130)</f>
        <v>4.9353639866484111E-6</v>
      </c>
      <c r="AX97" s="11">
        <f>PRODUCT($C$37:$C131)</f>
        <v>4.9411673877453227E-6</v>
      </c>
      <c r="AY97" s="11">
        <f>PRODUCT($C$38:$C132)</f>
        <v>4.9474590714464778E-6</v>
      </c>
      <c r="AZ97" s="11">
        <f>PRODUCT($C$39:$C133)</f>
        <v>4.9542900465626804E-6</v>
      </c>
      <c r="BA97" s="11">
        <f>PRODUCT($C$40:$C134)</f>
        <v>4.961707302809649E-6</v>
      </c>
      <c r="BB97" s="11">
        <f>PRODUCT($C$41:$C135)</f>
        <v>4.96977623149911E-6</v>
      </c>
      <c r="BC97" s="11">
        <f>PRODUCT($C$42:$C136)</f>
        <v>4.9785090341959952E-6</v>
      </c>
      <c r="BD97" s="11">
        <f>PRODUCT($C$43:$C137)</f>
        <v>4.9878867600936441E-6</v>
      </c>
      <c r="BE97" s="11">
        <f>PRODUCT($C$44:$C138)</f>
        <v>4.9980257551405251E-6</v>
      </c>
      <c r="BF97" s="11">
        <f>PRODUCT($C$45:$C139)</f>
        <v>5.008975877305902E-6</v>
      </c>
      <c r="BG97" s="11">
        <f>PRODUCT($C$46:$C140)</f>
        <v>5.0208874306463683E-6</v>
      </c>
      <c r="BH97" s="11">
        <f>PRODUCT($C$47:$C141)</f>
        <v>5.0339126797051051E-6</v>
      </c>
      <c r="BI97" s="11">
        <f>PRODUCT($C$48:$C142)</f>
        <v>5.0481742768546466E-6</v>
      </c>
      <c r="BJ97" s="11">
        <f>PRODUCT($C$49:$C143)</f>
        <v>5.0637513888771144E-6</v>
      </c>
      <c r="BK97" s="11">
        <f>PRODUCT($C$50:$C144)</f>
        <v>5.0807342511851226E-6</v>
      </c>
      <c r="BL97" s="11">
        <f>PRODUCT($C$51:$C145)</f>
        <v>5.0992429734056951E-6</v>
      </c>
      <c r="BM97" s="11">
        <f>PRODUCT($C$52:$C146)</f>
        <v>5.1194283675159699E-6</v>
      </c>
      <c r="BN97" s="11">
        <f>PRODUCT($C$53:$C147)</f>
        <v>5.1414822414424147E-6</v>
      </c>
      <c r="BO97" s="11">
        <f>PRODUCT($C$54:$C148)</f>
        <v>5.1653585950119995E-6</v>
      </c>
      <c r="BP97" s="11">
        <f>PRODUCT($C$55:$C149)</f>
        <v>5.1911670008735359E-6</v>
      </c>
      <c r="BQ97" s="11">
        <f>PRODUCT($C$56:$C150)</f>
        <v>5.2190634167423668E-6</v>
      </c>
      <c r="BR97" s="11">
        <f>PRODUCT($C$57:$C151)</f>
        <v>5.2490665562713636E-6</v>
      </c>
      <c r="BS97" s="11">
        <f>PRODUCT($C$58:$C152)</f>
        <v>5.2811686681375037E-6</v>
      </c>
      <c r="BT97" s="11">
        <f>PRODUCT($C$59:$C153)</f>
        <v>5.3155608785779892E-6</v>
      </c>
      <c r="BU97" s="11">
        <f>PRODUCT($C$60:$C154)</f>
        <v>5.3526014156343201E-6</v>
      </c>
      <c r="BV97" s="11">
        <f>PRODUCT($C$61:$C155)</f>
        <v>5.392984080428573E-6</v>
      </c>
      <c r="BW97" s="11">
        <f>PRODUCT($C$62:$C156)</f>
        <v>5.4374384018265429E-6</v>
      </c>
      <c r="BX97" s="11">
        <f>PRODUCT($C$63:$C157)</f>
        <v>5.4870191064726289E-6</v>
      </c>
      <c r="BY97" s="11">
        <f>PRODUCT($C$64:$C158)</f>
        <v>5.5415966291945787E-6</v>
      </c>
      <c r="BZ97" s="11">
        <f>PRODUCT($C$65:$C159)</f>
        <v>5.6004687567656972E-6</v>
      </c>
      <c r="CA97" s="11">
        <f>PRODUCT($C$66:$C160)</f>
        <v>5.6646652753987362E-6</v>
      </c>
      <c r="CB97" s="11">
        <f>PRODUCT($C$67:$C161)</f>
        <v>5.7353773158637569E-6</v>
      </c>
      <c r="CC97" s="11">
        <f>PRODUCT($C$68:$C162)</f>
        <v>5.8137637105973658E-6</v>
      </c>
      <c r="CD97" s="11">
        <f>PRODUCT($C$69:$C163)</f>
        <v>5.9008819716743801E-6</v>
      </c>
      <c r="CE97" s="11">
        <f>PRODUCT($C$70:$C164)</f>
        <v>5.997457835711269E-6</v>
      </c>
      <c r="CF97" s="11">
        <f>PRODUCT($C$71:$C165)</f>
        <v>6.1045766739826467E-6</v>
      </c>
      <c r="CG97" s="11">
        <f>PRODUCT($C$72:$C166)</f>
        <v>6.22401426288455E-6</v>
      </c>
      <c r="CH97" s="11">
        <f>PRODUCT($C$73:$C167)</f>
        <v>6.3576722421995339E-6</v>
      </c>
      <c r="CI97" s="11">
        <f>PRODUCT($C$74:$C168)</f>
        <v>6.5073437514196857E-6</v>
      </c>
      <c r="CJ97" s="11">
        <f>PRODUCT($C$75:$C169)</f>
        <v>6.6753277055982986E-6</v>
      </c>
      <c r="CK97" s="11">
        <f>PRODUCT($C$76:$C170)</f>
        <v>6.8638452752362454E-6</v>
      </c>
      <c r="CL97" s="11">
        <f>PRODUCT($C$77:$C171)</f>
        <v>7.0758446570047609E-6</v>
      </c>
      <c r="CM97" s="11">
        <f>PRODUCT($C$78:$C172)</f>
        <v>7.3145748242900084E-6</v>
      </c>
      <c r="CN97" s="11">
        <f>PRODUCT($C$79:$C173)</f>
        <v>7.5840654906206243E-6</v>
      </c>
      <c r="CO97" s="11">
        <f>PRODUCT($C$80:$C174)</f>
        <v>7.8887421222432709E-6</v>
      </c>
      <c r="CP97" s="11">
        <f>PRODUCT($C$81:$C175)</f>
        <v>8.234288265294572E-6</v>
      </c>
      <c r="CQ97" s="11">
        <f>PRODUCT($C$82:$C176)</f>
        <v>8.6276820975939312E-6</v>
      </c>
      <c r="CR97" s="11">
        <f>PRODUCT($C$83:$C177)</f>
        <v>9.0777668560855052E-6</v>
      </c>
      <c r="CS97" s="11">
        <f>PRODUCT($C$84:$C178)</f>
        <v>9.5954185784732677E-6</v>
      </c>
      <c r="CT97" s="11">
        <f>PRODUCT($C$85:$C179)</f>
        <v>1.0194084542588985E-5</v>
      </c>
      <c r="CU97" s="11">
        <f>PRODUCT($C$86:$C180)</f>
        <v>1.0889659356023084E-5</v>
      </c>
      <c r="CV97" s="11">
        <f>PRODUCT($C$87:$C181)</f>
        <v>1.1702812928415968E-5</v>
      </c>
      <c r="CW97" s="11">
        <f>PRODUCT($C$88:$C182)</f>
        <v>1.2658077534063647E-5</v>
      </c>
      <c r="CX97" s="11">
        <f>PRODUCT($C$89:$C183)</f>
        <v>1.3787969959950689E-5</v>
      </c>
      <c r="CY97" s="11">
        <f>PRODUCT($C$90:$C184)</f>
        <v>1.5134775823548738E-5</v>
      </c>
      <c r="CZ97" s="11">
        <f>PRODUCT($C$91:$C185)</f>
        <v>1.6753456231706928E-5</v>
      </c>
      <c r="DA97" s="11">
        <f>PRODUCT($C$92:$C186)</f>
        <v>1.8720175394435894E-5</v>
      </c>
      <c r="DB97" s="11">
        <f>PRODUCT($C$93:$C187)</f>
        <v>2.1140254670417703E-5</v>
      </c>
      <c r="DC97" s="11">
        <f>PRODUCT($C$94:$C188)</f>
        <v>2.4168944915268179E-5</v>
      </c>
      <c r="DD97" s="11">
        <f>PRODUCT($C$95:$C189)</f>
        <v>2.8033058084628931E-5</v>
      </c>
      <c r="DE97" s="11">
        <f>PRODUCT($C$96:$C190)</f>
        <v>3.2990314738494003E-5</v>
      </c>
      <c r="DF97" s="11">
        <f>PRODUCT($C$97:$C191)</f>
        <v>3.9453000239291703E-5</v>
      </c>
      <c r="DG97" s="11">
        <f>PRODUCT($C$98:$C192)</f>
        <v>4.8029650044832439E-5</v>
      </c>
      <c r="DH97" s="11">
        <f>PRODUCT($C$99:$C193)</f>
        <v>5.9639179768216883E-5</v>
      </c>
      <c r="DI97" s="11">
        <f>PRODUCT($C$100:$C194)</f>
        <v>7.5704163466649592E-5</v>
      </c>
      <c r="DJ97" s="11">
        <f>PRODUCT($C$101:$C195)</f>
        <v>9.8487401873043572E-5</v>
      </c>
      <c r="DK97" s="11">
        <f>PRODUCT($C$102:$C196)</f>
        <v>1.3169950041800696E-4</v>
      </c>
      <c r="DL97" s="11">
        <f>PRODUCT($C$103:$C197)</f>
        <v>1.8163135978413629E-4</v>
      </c>
      <c r="DM97" s="11">
        <f>PRODUCT($C$104:$C198)</f>
        <v>2.5935621621224285E-4</v>
      </c>
      <c r="DN97" s="11">
        <f>PRODUCT($C$105:$C199)</f>
        <v>3.8519744956275952E-4</v>
      </c>
      <c r="DO97" s="11">
        <f>PRODUCT($C$106:$C200)</f>
        <v>5.9825846857050299E-4</v>
      </c>
      <c r="DP97" s="11">
        <f>PRODUCT($C$107:$C201)</f>
        <v>9.7791739084463728E-4</v>
      </c>
      <c r="DQ97" s="11">
        <f>PRODUCT($C$108:$C202)</f>
        <v>1.6954787589445141E-3</v>
      </c>
      <c r="DR97" s="11">
        <f>PRODUCT($C$109:$C203)</f>
        <v>3.1477228969299781E-3</v>
      </c>
      <c r="DS97" s="11">
        <f>PRODUCT($C$110:$C204)</f>
        <v>6.33272528104441E-3</v>
      </c>
      <c r="DT97" s="11">
        <f>PRODUCT($C$111:$C205)</f>
        <v>1.4018831343783993E-2</v>
      </c>
      <c r="DU97" s="11">
        <f>PRODUCT($C$112:$C206)</f>
        <v>3.4845219999999989E-2</v>
      </c>
      <c r="DV97" s="11">
        <f>PRODUCT($C$113:$C207)</f>
        <v>9.9999999999999978E-2</v>
      </c>
    </row>
    <row r="98" spans="1:126" ht="16" x14ac:dyDescent="0.2">
      <c r="A98" s="30">
        <v>95</v>
      </c>
      <c r="B98" s="21">
        <f t="shared" si="9"/>
        <v>0.19466280000000002</v>
      </c>
      <c r="C98" s="22">
        <f t="shared" si="10"/>
        <v>0.80533719999999998</v>
      </c>
      <c r="D98" s="21">
        <v>0.21629200000000001</v>
      </c>
      <c r="E98" s="22">
        <f t="shared" si="11"/>
        <v>0.78370799999999996</v>
      </c>
      <c r="F98" s="23">
        <f t="shared" si="12"/>
        <v>19697.283143455821</v>
      </c>
      <c r="G98" s="23">
        <f t="shared" si="13"/>
        <v>101186.68355461762</v>
      </c>
      <c r="H98" s="23">
        <f t="shared" si="7"/>
        <v>1840.4128216674424</v>
      </c>
      <c r="I98" s="23">
        <f t="shared" si="8"/>
        <v>9690.7223270657141</v>
      </c>
      <c r="J98" s="23">
        <f>SUM(H98:$H$113)</f>
        <v>8787.6300137522503</v>
      </c>
      <c r="K98" s="23">
        <f>SUM(I98:$I$113)</f>
        <v>37013.929979007255</v>
      </c>
      <c r="L98" s="23">
        <f>SUM(J98:$J$113)</f>
        <v>34006.445459489812</v>
      </c>
      <c r="M98" s="31">
        <f>SUM(K98:$K$113)</f>
        <v>123101.18743069678</v>
      </c>
      <c r="N98" s="26">
        <f>SUM(DG$3:DG$113)</f>
        <v>3.0569144997789555</v>
      </c>
      <c r="O98" s="27">
        <v>96</v>
      </c>
      <c r="P98" s="32">
        <f>PRODUCT($C$3:C98)</f>
        <v>8.1489400411161872E-2</v>
      </c>
      <c r="Q98" s="11">
        <f>PRODUCT($C$4:C99)</f>
        <v>6.4226920429568055E-2</v>
      </c>
      <c r="R98" s="11">
        <f>PRODUCT($C$5:C100)</f>
        <v>4.9386278484059513E-2</v>
      </c>
      <c r="S98" s="11">
        <f>PRODUCT($C$6:C101)</f>
        <v>3.694121177239363E-2</v>
      </c>
      <c r="T98" s="11">
        <f>PRODUCT($C$7:C102)</f>
        <v>2.679097226196463E-2</v>
      </c>
      <c r="U98" s="11">
        <f>PRODUCT($C$8:C103)</f>
        <v>1.876520874130843E-2</v>
      </c>
      <c r="V98" s="11">
        <f>PRODUCT($C$9:C104)</f>
        <v>1.2636638068753384E-2</v>
      </c>
      <c r="W98" s="11">
        <f>PRODUCT($C$10:C105)</f>
        <v>8.1373751374886061E-3</v>
      </c>
      <c r="X98" s="11">
        <f>PRODUCT($C$11:C106)</f>
        <v>4.9788077482229185E-3</v>
      </c>
      <c r="Y98" s="11">
        <f>PRODUCT($C$12:C107)</f>
        <v>2.8720206093016238E-3</v>
      </c>
      <c r="Z98" s="11">
        <f>PRODUCT($C$13:$C108)</f>
        <v>1.5471606112493206E-3</v>
      </c>
      <c r="AA98" s="11">
        <f>PRODUCT($C$14:$C109)</f>
        <v>7.6911568741281776E-4</v>
      </c>
      <c r="AB98" s="11">
        <f>PRODUCT($C$15:$C110)</f>
        <v>3.4747351969139511E-4</v>
      </c>
      <c r="AC98" s="11">
        <f>PRODUCT($C$16:$C111)</f>
        <v>1.3981382588021065E-4</v>
      </c>
      <c r="AD98" s="11">
        <f>PRODUCT($C$17:$C112)</f>
        <v>4.8727030666585912E-5</v>
      </c>
      <c r="AE98" s="11">
        <f>PRODUCT($C$18:$C113)</f>
        <v>4.8738216087177929E-6</v>
      </c>
      <c r="AF98" s="11">
        <f>PRODUCT($C$19:$C114)</f>
        <v>4.8753310111988584E-6</v>
      </c>
      <c r="AG98" s="11">
        <f>PRODUCT($C$20:$C115)</f>
        <v>4.8773282771283414E-6</v>
      </c>
      <c r="AH98" s="11">
        <f>PRODUCT($C$21:$C116)</f>
        <v>4.8796998112366063E-6</v>
      </c>
      <c r="AI98" s="11">
        <f>PRODUCT($C$22:$C117)</f>
        <v>4.8822659302095201E-6</v>
      </c>
      <c r="AJ98" s="11">
        <f>PRODUCT($C$23:$C118)</f>
        <v>4.8849345699650932E-6</v>
      </c>
      <c r="AK98" s="11">
        <f>PRODUCT($C$24:$C119)</f>
        <v>4.8876794907671083E-6</v>
      </c>
      <c r="AL98" s="11">
        <f>PRODUCT($C$25:$C120)</f>
        <v>4.8905008206905648E-6</v>
      </c>
      <c r="AM98" s="11">
        <f>PRODUCT($C$26:$C121)</f>
        <v>4.8934427584769591E-6</v>
      </c>
      <c r="AN98" s="11">
        <f>PRODUCT($C$27:$C122)</f>
        <v>4.8965716677726673E-6</v>
      </c>
      <c r="AO98" s="11">
        <f>PRODUCT($C$28:$C123)</f>
        <v>4.8999320411664995E-6</v>
      </c>
      <c r="AP98" s="11">
        <f>PRODUCT($C$29:$C124)</f>
        <v>4.9035552781615289E-6</v>
      </c>
      <c r="AQ98" s="11">
        <f>PRODUCT($C$30:$C125)</f>
        <v>4.907464073295914E-6</v>
      </c>
      <c r="AR98" s="11">
        <f>PRODUCT($C$31:$C126)</f>
        <v>4.9115573652040739E-6</v>
      </c>
      <c r="AS98" s="11">
        <f>PRODUCT($C$32:$C127)</f>
        <v>4.915826760745783E-6</v>
      </c>
      <c r="AT98" s="11">
        <f>PRODUCT($C$33:$C128)</f>
        <v>4.9202904482404263E-6</v>
      </c>
      <c r="AU98" s="11">
        <f>PRODUCT($C$34:$C129)</f>
        <v>4.9249933243658617E-6</v>
      </c>
      <c r="AV98" s="11">
        <f>PRODUCT($C$35:$C130)</f>
        <v>4.9299938170945426E-6</v>
      </c>
      <c r="AW98" s="11">
        <f>PRODUCT($C$36:$C131)</f>
        <v>4.9353639866484111E-6</v>
      </c>
      <c r="AX98" s="11">
        <f>PRODUCT($C$37:$C132)</f>
        <v>4.9411673877453227E-6</v>
      </c>
      <c r="AY98" s="11">
        <f>PRODUCT($C$38:$C133)</f>
        <v>4.9474590714464778E-6</v>
      </c>
      <c r="AZ98" s="11">
        <f>PRODUCT($C$39:$C134)</f>
        <v>4.9542900465626804E-6</v>
      </c>
      <c r="BA98" s="11">
        <f>PRODUCT($C$40:$C135)</f>
        <v>4.961707302809649E-6</v>
      </c>
      <c r="BB98" s="11">
        <f>PRODUCT($C$41:$C136)</f>
        <v>4.96977623149911E-6</v>
      </c>
      <c r="BC98" s="11">
        <f>PRODUCT($C$42:$C137)</f>
        <v>4.9785090341959952E-6</v>
      </c>
      <c r="BD98" s="11">
        <f>PRODUCT($C$43:$C138)</f>
        <v>4.9878867600936441E-6</v>
      </c>
      <c r="BE98" s="11">
        <f>PRODUCT($C$44:$C139)</f>
        <v>4.9980257551405251E-6</v>
      </c>
      <c r="BF98" s="11">
        <f>PRODUCT($C$45:$C140)</f>
        <v>5.008975877305902E-6</v>
      </c>
      <c r="BG98" s="11">
        <f>PRODUCT($C$46:$C141)</f>
        <v>5.0208874306463683E-6</v>
      </c>
      <c r="BH98" s="11">
        <f>PRODUCT($C$47:$C142)</f>
        <v>5.0339126797051051E-6</v>
      </c>
      <c r="BI98" s="11">
        <f>PRODUCT($C$48:$C143)</f>
        <v>5.0481742768546466E-6</v>
      </c>
      <c r="BJ98" s="11">
        <f>PRODUCT($C$49:$C144)</f>
        <v>5.0637513888771144E-6</v>
      </c>
      <c r="BK98" s="11">
        <f>PRODUCT($C$50:$C145)</f>
        <v>5.0807342511851226E-6</v>
      </c>
      <c r="BL98" s="11">
        <f>PRODUCT($C$51:$C146)</f>
        <v>5.0992429734056951E-6</v>
      </c>
      <c r="BM98" s="11">
        <f>PRODUCT($C$52:$C147)</f>
        <v>5.1194283675159699E-6</v>
      </c>
      <c r="BN98" s="11">
        <f>PRODUCT($C$53:$C148)</f>
        <v>5.1414822414424147E-6</v>
      </c>
      <c r="BO98" s="11">
        <f>PRODUCT($C$54:$C149)</f>
        <v>5.1653585950119995E-6</v>
      </c>
      <c r="BP98" s="11">
        <f>PRODUCT($C$55:$C150)</f>
        <v>5.1911670008735359E-6</v>
      </c>
      <c r="BQ98" s="11">
        <f>PRODUCT($C$56:$C151)</f>
        <v>5.2190634167423668E-6</v>
      </c>
      <c r="BR98" s="11">
        <f>PRODUCT($C$57:$C152)</f>
        <v>5.2490665562713636E-6</v>
      </c>
      <c r="BS98" s="11">
        <f>PRODUCT($C$58:$C153)</f>
        <v>5.2811686681375037E-6</v>
      </c>
      <c r="BT98" s="11">
        <f>PRODUCT($C$59:$C154)</f>
        <v>5.3155608785779892E-6</v>
      </c>
      <c r="BU98" s="11">
        <f>PRODUCT($C$60:$C155)</f>
        <v>5.3526014156343201E-6</v>
      </c>
      <c r="BV98" s="11">
        <f>PRODUCT($C$61:$C156)</f>
        <v>5.392984080428573E-6</v>
      </c>
      <c r="BW98" s="11">
        <f>PRODUCT($C$62:$C157)</f>
        <v>5.4374384018265429E-6</v>
      </c>
      <c r="BX98" s="11">
        <f>PRODUCT($C$63:$C158)</f>
        <v>5.4870191064726289E-6</v>
      </c>
      <c r="BY98" s="11">
        <f>PRODUCT($C$64:$C159)</f>
        <v>5.5415966291945787E-6</v>
      </c>
      <c r="BZ98" s="11">
        <f>PRODUCT($C$65:$C160)</f>
        <v>5.6004687567656972E-6</v>
      </c>
      <c r="CA98" s="11">
        <f>PRODUCT($C$66:$C161)</f>
        <v>5.6646652753987362E-6</v>
      </c>
      <c r="CB98" s="11">
        <f>PRODUCT($C$67:$C162)</f>
        <v>5.7353773158637569E-6</v>
      </c>
      <c r="CC98" s="11">
        <f>PRODUCT($C$68:$C163)</f>
        <v>5.8137637105973658E-6</v>
      </c>
      <c r="CD98" s="11">
        <f>PRODUCT($C$69:$C164)</f>
        <v>5.9008819716743801E-6</v>
      </c>
      <c r="CE98" s="11">
        <f>PRODUCT($C$70:$C165)</f>
        <v>5.997457835711269E-6</v>
      </c>
      <c r="CF98" s="11">
        <f>PRODUCT($C$71:$C166)</f>
        <v>6.1045766739826467E-6</v>
      </c>
      <c r="CG98" s="11">
        <f>PRODUCT($C$72:$C167)</f>
        <v>6.22401426288455E-6</v>
      </c>
      <c r="CH98" s="11">
        <f>PRODUCT($C$73:$C168)</f>
        <v>6.3576722421995339E-6</v>
      </c>
      <c r="CI98" s="11">
        <f>PRODUCT($C$74:$C169)</f>
        <v>6.5073437514196857E-6</v>
      </c>
      <c r="CJ98" s="11">
        <f>PRODUCT($C$75:$C170)</f>
        <v>6.6753277055982986E-6</v>
      </c>
      <c r="CK98" s="11">
        <f>PRODUCT($C$76:$C171)</f>
        <v>6.8638452752362454E-6</v>
      </c>
      <c r="CL98" s="11">
        <f>PRODUCT($C$77:$C172)</f>
        <v>7.0758446570047609E-6</v>
      </c>
      <c r="CM98" s="11">
        <f>PRODUCT($C$78:$C173)</f>
        <v>7.3145748242900084E-6</v>
      </c>
      <c r="CN98" s="11">
        <f>PRODUCT($C$79:$C174)</f>
        <v>7.5840654906206243E-6</v>
      </c>
      <c r="CO98" s="11">
        <f>PRODUCT($C$80:$C175)</f>
        <v>7.8887421222432709E-6</v>
      </c>
      <c r="CP98" s="11">
        <f>PRODUCT($C$81:$C176)</f>
        <v>8.234288265294572E-6</v>
      </c>
      <c r="CQ98" s="11">
        <f>PRODUCT($C$82:$C177)</f>
        <v>8.6276820975939312E-6</v>
      </c>
      <c r="CR98" s="11">
        <f>PRODUCT($C$83:$C178)</f>
        <v>9.0777668560855052E-6</v>
      </c>
      <c r="CS98" s="11">
        <f>PRODUCT($C$84:$C179)</f>
        <v>9.5954185784732677E-6</v>
      </c>
      <c r="CT98" s="11">
        <f>PRODUCT($C$85:$C180)</f>
        <v>1.0194084542588985E-5</v>
      </c>
      <c r="CU98" s="11">
        <f>PRODUCT($C$86:$C181)</f>
        <v>1.0889659356023084E-5</v>
      </c>
      <c r="CV98" s="11">
        <f>PRODUCT($C$87:$C182)</f>
        <v>1.1702812928415968E-5</v>
      </c>
      <c r="CW98" s="11">
        <f>PRODUCT($C$88:$C183)</f>
        <v>1.2658077534063647E-5</v>
      </c>
      <c r="CX98" s="11">
        <f>PRODUCT($C$89:$C184)</f>
        <v>1.3787969959950689E-5</v>
      </c>
      <c r="CY98" s="11">
        <f>PRODUCT($C$90:$C185)</f>
        <v>1.5134775823548738E-5</v>
      </c>
      <c r="CZ98" s="11">
        <f>PRODUCT($C$91:$C186)</f>
        <v>1.6753456231706928E-5</v>
      </c>
      <c r="DA98" s="11">
        <f>PRODUCT($C$92:$C187)</f>
        <v>1.8720175394435894E-5</v>
      </c>
      <c r="DB98" s="11">
        <f>PRODUCT($C$93:$C188)</f>
        <v>2.1140254670417703E-5</v>
      </c>
      <c r="DC98" s="11">
        <f>PRODUCT($C$94:$C189)</f>
        <v>2.4168944915268179E-5</v>
      </c>
      <c r="DD98" s="11">
        <f>PRODUCT($C$95:$C190)</f>
        <v>2.8033058084628931E-5</v>
      </c>
      <c r="DE98" s="11">
        <f>PRODUCT($C$96:$C191)</f>
        <v>3.2990314738494003E-5</v>
      </c>
      <c r="DF98" s="11">
        <f>PRODUCT($C$97:$C192)</f>
        <v>3.9453000239291703E-5</v>
      </c>
      <c r="DG98" s="11">
        <f>PRODUCT($C$98:$C193)</f>
        <v>4.8029650044832439E-5</v>
      </c>
      <c r="DH98" s="11">
        <f>PRODUCT($C$99:$C194)</f>
        <v>5.9639179768216883E-5</v>
      </c>
      <c r="DI98" s="11">
        <f>PRODUCT($C$100:$C195)</f>
        <v>7.5704163466649592E-5</v>
      </c>
      <c r="DJ98" s="11">
        <f>PRODUCT($C$101:$C196)</f>
        <v>9.8487401873043572E-5</v>
      </c>
      <c r="DK98" s="11">
        <f>PRODUCT($C$102:$C197)</f>
        <v>1.3169950041800696E-4</v>
      </c>
      <c r="DL98" s="11">
        <f>PRODUCT($C$103:$C198)</f>
        <v>1.8163135978413629E-4</v>
      </c>
      <c r="DM98" s="11">
        <f>PRODUCT($C$104:$C199)</f>
        <v>2.5935621621224285E-4</v>
      </c>
      <c r="DN98" s="11">
        <f>PRODUCT($C$105:$C200)</f>
        <v>3.8519744956275952E-4</v>
      </c>
      <c r="DO98" s="11">
        <f>PRODUCT($C$106:$C201)</f>
        <v>5.9825846857050299E-4</v>
      </c>
      <c r="DP98" s="11">
        <f>PRODUCT($C$107:$C202)</f>
        <v>9.7791739084463728E-4</v>
      </c>
      <c r="DQ98" s="11">
        <f>PRODUCT($C$108:$C203)</f>
        <v>1.6954787589445141E-3</v>
      </c>
      <c r="DR98" s="11">
        <f>PRODUCT($C$109:$C204)</f>
        <v>3.1477228969299781E-3</v>
      </c>
      <c r="DS98" s="11">
        <f>PRODUCT($C$110:$C205)</f>
        <v>6.33272528104441E-3</v>
      </c>
      <c r="DT98" s="11">
        <f>PRODUCT($C$111:$C206)</f>
        <v>1.4018831343783993E-2</v>
      </c>
      <c r="DU98" s="11">
        <f>PRODUCT($C$112:$C207)</f>
        <v>3.4845219999999989E-2</v>
      </c>
      <c r="DV98" s="11">
        <f>PRODUCT($C$113:$C208)</f>
        <v>9.9999999999999978E-2</v>
      </c>
    </row>
    <row r="99" spans="1:126" ht="16" x14ac:dyDescent="0.2">
      <c r="A99" s="30">
        <v>96</v>
      </c>
      <c r="B99" s="21">
        <f t="shared" si="9"/>
        <v>0.21220739999999999</v>
      </c>
      <c r="C99" s="22">
        <f t="shared" si="10"/>
        <v>0.78779259999999995</v>
      </c>
      <c r="D99" s="21">
        <v>0.235786</v>
      </c>
      <c r="E99" s="22">
        <f t="shared" si="11"/>
        <v>0.76421399999999995</v>
      </c>
      <c r="F99" s="23">
        <f t="shared" si="12"/>
        <v>17292.653788811574</v>
      </c>
      <c r="G99" s="23">
        <f t="shared" si="13"/>
        <v>81489.400411161798</v>
      </c>
      <c r="H99" s="23">
        <f t="shared" si="7"/>
        <v>1576.3284129356678</v>
      </c>
      <c r="I99" s="23">
        <f t="shared" si="8"/>
        <v>7613.9504242503299</v>
      </c>
      <c r="J99" s="23">
        <f>SUM(H99:$H$113)</f>
        <v>6947.2171920848095</v>
      </c>
      <c r="K99" s="23">
        <f>SUM(I99:$I$113)</f>
        <v>27323.207651941528</v>
      </c>
      <c r="L99" s="23">
        <f>SUM(J99:$J$113)</f>
        <v>25218.815445737564</v>
      </c>
      <c r="M99" s="31">
        <f>SUM(K99:$K$113)</f>
        <v>86087.257451689526</v>
      </c>
      <c r="N99" s="26">
        <f>SUM(DH$3:DH$113)</f>
        <v>2.7958789553357279</v>
      </c>
      <c r="O99" s="27">
        <v>97</v>
      </c>
      <c r="P99" s="32">
        <f>PRODUCT($C$3:C99)</f>
        <v>6.4196746622350281E-2</v>
      </c>
      <c r="Q99" s="11">
        <f>PRODUCT($C$4:C100)</f>
        <v>4.9369210586215434E-2</v>
      </c>
      <c r="R99" s="11">
        <f>PRODUCT($C$5:C101)</f>
        <v>3.6932002328298755E-2</v>
      </c>
      <c r="S99" s="11">
        <f>PRODUCT($C$6:C102)</f>
        <v>2.6785788208831974E-2</v>
      </c>
      <c r="T99" s="11">
        <f>PRODUCT($C$7:C103)</f>
        <v>1.8762151888804476E-2</v>
      </c>
      <c r="U99" s="11">
        <f>PRODUCT($C$8:C104)</f>
        <v>1.2634750155025904E-2</v>
      </c>
      <c r="V99" s="11">
        <f>PRODUCT($C$9:C105)</f>
        <v>8.1362839154826699E-3</v>
      </c>
      <c r="W99" s="11">
        <f>PRODUCT($C$10:C106)</f>
        <v>4.9781848993736165E-3</v>
      </c>
      <c r="X99" s="11">
        <f>PRODUCT($C$11:C107)</f>
        <v>2.871674243616141E-3</v>
      </c>
      <c r="Y99" s="11">
        <f>PRODUCT($C$12:C108)</f>
        <v>1.546975416124155E-3</v>
      </c>
      <c r="Z99" s="11">
        <f>PRODUCT($C$13:$C109)</f>
        <v>7.6902639308150899E-4</v>
      </c>
      <c r="AA99" s="11">
        <f>PRODUCT($C$14:$C110)</f>
        <v>3.4743255256342346E-4</v>
      </c>
      <c r="AB99" s="11">
        <f>PRODUCT($C$15:$C111)</f>
        <v>1.3979457351638691E-4</v>
      </c>
      <c r="AC99" s="11">
        <f>PRODUCT($C$16:$C112)</f>
        <v>4.8718435218376336E-5</v>
      </c>
      <c r="AD99" s="11">
        <f>PRODUCT($C$17:$C113)</f>
        <v>4.87270306665859E-6</v>
      </c>
      <c r="AE99" s="11">
        <f>PRODUCT($C$18:$C114)</f>
        <v>4.8738216087177929E-6</v>
      </c>
      <c r="AF99" s="11">
        <f>PRODUCT($C$19:$C115)</f>
        <v>4.8753310111988584E-6</v>
      </c>
      <c r="AG99" s="11">
        <f>PRODUCT($C$20:$C116)</f>
        <v>4.8773282771283414E-6</v>
      </c>
      <c r="AH99" s="11">
        <f>PRODUCT($C$21:$C117)</f>
        <v>4.8796998112366063E-6</v>
      </c>
      <c r="AI99" s="11">
        <f>PRODUCT($C$22:$C118)</f>
        <v>4.8822659302095201E-6</v>
      </c>
      <c r="AJ99" s="11">
        <f>PRODUCT($C$23:$C119)</f>
        <v>4.8849345699650932E-6</v>
      </c>
      <c r="AK99" s="11">
        <f>PRODUCT($C$24:$C120)</f>
        <v>4.8876794907671083E-6</v>
      </c>
      <c r="AL99" s="11">
        <f>PRODUCT($C$25:$C121)</f>
        <v>4.8905008206905648E-6</v>
      </c>
      <c r="AM99" s="11">
        <f>PRODUCT($C$26:$C122)</f>
        <v>4.8934427584769591E-6</v>
      </c>
      <c r="AN99" s="11">
        <f>PRODUCT($C$27:$C123)</f>
        <v>4.8965716677726673E-6</v>
      </c>
      <c r="AO99" s="11">
        <f>PRODUCT($C$28:$C124)</f>
        <v>4.8999320411664995E-6</v>
      </c>
      <c r="AP99" s="11">
        <f>PRODUCT($C$29:$C125)</f>
        <v>4.9035552781615289E-6</v>
      </c>
      <c r="AQ99" s="11">
        <f>PRODUCT($C$30:$C126)</f>
        <v>4.907464073295914E-6</v>
      </c>
      <c r="AR99" s="11">
        <f>PRODUCT($C$31:$C127)</f>
        <v>4.9115573652040739E-6</v>
      </c>
      <c r="AS99" s="11">
        <f>PRODUCT($C$32:$C128)</f>
        <v>4.915826760745783E-6</v>
      </c>
      <c r="AT99" s="11">
        <f>PRODUCT($C$33:$C129)</f>
        <v>4.9202904482404263E-6</v>
      </c>
      <c r="AU99" s="11">
        <f>PRODUCT($C$34:$C130)</f>
        <v>4.9249933243658617E-6</v>
      </c>
      <c r="AV99" s="11">
        <f>PRODUCT($C$35:$C131)</f>
        <v>4.9299938170945426E-6</v>
      </c>
      <c r="AW99" s="11">
        <f>PRODUCT($C$36:$C132)</f>
        <v>4.9353639866484111E-6</v>
      </c>
      <c r="AX99" s="11">
        <f>PRODUCT($C$37:$C133)</f>
        <v>4.9411673877453227E-6</v>
      </c>
      <c r="AY99" s="11">
        <f>PRODUCT($C$38:$C134)</f>
        <v>4.9474590714464778E-6</v>
      </c>
      <c r="AZ99" s="11">
        <f>PRODUCT($C$39:$C135)</f>
        <v>4.9542900465626804E-6</v>
      </c>
      <c r="BA99" s="11">
        <f>PRODUCT($C$40:$C136)</f>
        <v>4.961707302809649E-6</v>
      </c>
      <c r="BB99" s="11">
        <f>PRODUCT($C$41:$C137)</f>
        <v>4.96977623149911E-6</v>
      </c>
      <c r="BC99" s="11">
        <f>PRODUCT($C$42:$C138)</f>
        <v>4.9785090341959952E-6</v>
      </c>
      <c r="BD99" s="11">
        <f>PRODUCT($C$43:$C139)</f>
        <v>4.9878867600936441E-6</v>
      </c>
      <c r="BE99" s="11">
        <f>PRODUCT($C$44:$C140)</f>
        <v>4.9980257551405251E-6</v>
      </c>
      <c r="BF99" s="11">
        <f>PRODUCT($C$45:$C141)</f>
        <v>5.008975877305902E-6</v>
      </c>
      <c r="BG99" s="11">
        <f>PRODUCT($C$46:$C142)</f>
        <v>5.0208874306463683E-6</v>
      </c>
      <c r="BH99" s="11">
        <f>PRODUCT($C$47:$C143)</f>
        <v>5.0339126797051051E-6</v>
      </c>
      <c r="BI99" s="11">
        <f>PRODUCT($C$48:$C144)</f>
        <v>5.0481742768546466E-6</v>
      </c>
      <c r="BJ99" s="11">
        <f>PRODUCT($C$49:$C145)</f>
        <v>5.0637513888771144E-6</v>
      </c>
      <c r="BK99" s="11">
        <f>PRODUCT($C$50:$C146)</f>
        <v>5.0807342511851226E-6</v>
      </c>
      <c r="BL99" s="11">
        <f>PRODUCT($C$51:$C147)</f>
        <v>5.0992429734056951E-6</v>
      </c>
      <c r="BM99" s="11">
        <f>PRODUCT($C$52:$C148)</f>
        <v>5.1194283675159699E-6</v>
      </c>
      <c r="BN99" s="11">
        <f>PRODUCT($C$53:$C149)</f>
        <v>5.1414822414424147E-6</v>
      </c>
      <c r="BO99" s="11">
        <f>PRODUCT($C$54:$C150)</f>
        <v>5.1653585950119995E-6</v>
      </c>
      <c r="BP99" s="11">
        <f>PRODUCT($C$55:$C151)</f>
        <v>5.1911670008735359E-6</v>
      </c>
      <c r="BQ99" s="11">
        <f>PRODUCT($C$56:$C152)</f>
        <v>5.2190634167423668E-6</v>
      </c>
      <c r="BR99" s="11">
        <f>PRODUCT($C$57:$C153)</f>
        <v>5.2490665562713636E-6</v>
      </c>
      <c r="BS99" s="11">
        <f>PRODUCT($C$58:$C154)</f>
        <v>5.2811686681375037E-6</v>
      </c>
      <c r="BT99" s="11">
        <f>PRODUCT($C$59:$C155)</f>
        <v>5.3155608785779892E-6</v>
      </c>
      <c r="BU99" s="11">
        <f>PRODUCT($C$60:$C156)</f>
        <v>5.3526014156343201E-6</v>
      </c>
      <c r="BV99" s="11">
        <f>PRODUCT($C$61:$C157)</f>
        <v>5.392984080428573E-6</v>
      </c>
      <c r="BW99" s="11">
        <f>PRODUCT($C$62:$C158)</f>
        <v>5.4374384018265429E-6</v>
      </c>
      <c r="BX99" s="11">
        <f>PRODUCT($C$63:$C159)</f>
        <v>5.4870191064726289E-6</v>
      </c>
      <c r="BY99" s="11">
        <f>PRODUCT($C$64:$C160)</f>
        <v>5.5415966291945787E-6</v>
      </c>
      <c r="BZ99" s="11">
        <f>PRODUCT($C$65:$C161)</f>
        <v>5.6004687567656972E-6</v>
      </c>
      <c r="CA99" s="11">
        <f>PRODUCT($C$66:$C162)</f>
        <v>5.6646652753987362E-6</v>
      </c>
      <c r="CB99" s="11">
        <f>PRODUCT($C$67:$C163)</f>
        <v>5.7353773158637569E-6</v>
      </c>
      <c r="CC99" s="11">
        <f>PRODUCT($C$68:$C164)</f>
        <v>5.8137637105973658E-6</v>
      </c>
      <c r="CD99" s="11">
        <f>PRODUCT($C$69:$C165)</f>
        <v>5.9008819716743801E-6</v>
      </c>
      <c r="CE99" s="11">
        <f>PRODUCT($C$70:$C166)</f>
        <v>5.997457835711269E-6</v>
      </c>
      <c r="CF99" s="11">
        <f>PRODUCT($C$71:$C167)</f>
        <v>6.1045766739826467E-6</v>
      </c>
      <c r="CG99" s="11">
        <f>PRODUCT($C$72:$C168)</f>
        <v>6.22401426288455E-6</v>
      </c>
      <c r="CH99" s="11">
        <f>PRODUCT($C$73:$C169)</f>
        <v>6.3576722421995339E-6</v>
      </c>
      <c r="CI99" s="11">
        <f>PRODUCT($C$74:$C170)</f>
        <v>6.5073437514196857E-6</v>
      </c>
      <c r="CJ99" s="11">
        <f>PRODUCT($C$75:$C171)</f>
        <v>6.6753277055982986E-6</v>
      </c>
      <c r="CK99" s="11">
        <f>PRODUCT($C$76:$C172)</f>
        <v>6.8638452752362454E-6</v>
      </c>
      <c r="CL99" s="11">
        <f>PRODUCT($C$77:$C173)</f>
        <v>7.0758446570047609E-6</v>
      </c>
      <c r="CM99" s="11">
        <f>PRODUCT($C$78:$C174)</f>
        <v>7.3145748242900084E-6</v>
      </c>
      <c r="CN99" s="11">
        <f>PRODUCT($C$79:$C175)</f>
        <v>7.5840654906206243E-6</v>
      </c>
      <c r="CO99" s="11">
        <f>PRODUCT($C$80:$C176)</f>
        <v>7.8887421222432709E-6</v>
      </c>
      <c r="CP99" s="11">
        <f>PRODUCT($C$81:$C177)</f>
        <v>8.234288265294572E-6</v>
      </c>
      <c r="CQ99" s="11">
        <f>PRODUCT($C$82:$C178)</f>
        <v>8.6276820975939312E-6</v>
      </c>
      <c r="CR99" s="11">
        <f>PRODUCT($C$83:$C179)</f>
        <v>9.0777668560855052E-6</v>
      </c>
      <c r="CS99" s="11">
        <f>PRODUCT($C$84:$C180)</f>
        <v>9.5954185784732677E-6</v>
      </c>
      <c r="CT99" s="11">
        <f>PRODUCT($C$85:$C181)</f>
        <v>1.0194084542588985E-5</v>
      </c>
      <c r="CU99" s="11">
        <f>PRODUCT($C$86:$C182)</f>
        <v>1.0889659356023084E-5</v>
      </c>
      <c r="CV99" s="11">
        <f>PRODUCT($C$87:$C183)</f>
        <v>1.1702812928415968E-5</v>
      </c>
      <c r="CW99" s="11">
        <f>PRODUCT($C$88:$C184)</f>
        <v>1.2658077534063647E-5</v>
      </c>
      <c r="CX99" s="11">
        <f>PRODUCT($C$89:$C185)</f>
        <v>1.3787969959950689E-5</v>
      </c>
      <c r="CY99" s="11">
        <f>PRODUCT($C$90:$C186)</f>
        <v>1.5134775823548738E-5</v>
      </c>
      <c r="CZ99" s="11">
        <f>PRODUCT($C$91:$C187)</f>
        <v>1.6753456231706928E-5</v>
      </c>
      <c r="DA99" s="11">
        <f>PRODUCT($C$92:$C188)</f>
        <v>1.8720175394435894E-5</v>
      </c>
      <c r="DB99" s="11">
        <f>PRODUCT($C$93:$C189)</f>
        <v>2.1140254670417703E-5</v>
      </c>
      <c r="DC99" s="11">
        <f>PRODUCT($C$94:$C190)</f>
        <v>2.4168944915268179E-5</v>
      </c>
      <c r="DD99" s="11">
        <f>PRODUCT($C$95:$C191)</f>
        <v>2.8033058084628931E-5</v>
      </c>
      <c r="DE99" s="11">
        <f>PRODUCT($C$96:$C192)</f>
        <v>3.2990314738494003E-5</v>
      </c>
      <c r="DF99" s="11">
        <f>PRODUCT($C$97:$C193)</f>
        <v>3.9453000239291703E-5</v>
      </c>
      <c r="DG99" s="11">
        <f>PRODUCT($C$98:$C194)</f>
        <v>4.8029650044832439E-5</v>
      </c>
      <c r="DH99" s="11">
        <f>PRODUCT($C$99:$C195)</f>
        <v>5.9639179768216883E-5</v>
      </c>
      <c r="DI99" s="11">
        <f>PRODUCT($C$100:$C196)</f>
        <v>7.5704163466649592E-5</v>
      </c>
      <c r="DJ99" s="11">
        <f>PRODUCT($C$101:$C197)</f>
        <v>9.8487401873043572E-5</v>
      </c>
      <c r="DK99" s="11">
        <f>PRODUCT($C$102:$C198)</f>
        <v>1.3169950041800696E-4</v>
      </c>
      <c r="DL99" s="11">
        <f>PRODUCT($C$103:$C199)</f>
        <v>1.8163135978413629E-4</v>
      </c>
      <c r="DM99" s="11">
        <f>PRODUCT($C$104:$C200)</f>
        <v>2.5935621621224285E-4</v>
      </c>
      <c r="DN99" s="11">
        <f>PRODUCT($C$105:$C201)</f>
        <v>3.8519744956275952E-4</v>
      </c>
      <c r="DO99" s="11">
        <f>PRODUCT($C$106:$C202)</f>
        <v>5.9825846857050299E-4</v>
      </c>
      <c r="DP99" s="11">
        <f>PRODUCT($C$107:$C203)</f>
        <v>9.7791739084463728E-4</v>
      </c>
      <c r="DQ99" s="11">
        <f>PRODUCT($C$108:$C204)</f>
        <v>1.6954787589445141E-3</v>
      </c>
      <c r="DR99" s="11">
        <f>PRODUCT($C$109:$C205)</f>
        <v>3.1477228969299781E-3</v>
      </c>
      <c r="DS99" s="11">
        <f>PRODUCT($C$110:$C206)</f>
        <v>6.33272528104441E-3</v>
      </c>
      <c r="DT99" s="11">
        <f>PRODUCT($C$111:$C207)</f>
        <v>1.4018831343783993E-2</v>
      </c>
      <c r="DU99" s="11">
        <f>PRODUCT($C$112:$C208)</f>
        <v>3.4845219999999989E-2</v>
      </c>
      <c r="DV99" s="11">
        <f>PRODUCT($C$113:$C209)</f>
        <v>9.9999999999999978E-2</v>
      </c>
    </row>
    <row r="100" spans="1:126" ht="16" x14ac:dyDescent="0.2">
      <c r="A100" s="30">
        <v>97</v>
      </c>
      <c r="B100" s="21">
        <f t="shared" si="9"/>
        <v>0.23133150000000002</v>
      </c>
      <c r="C100" s="22">
        <f t="shared" si="10"/>
        <v>0.76866849999999998</v>
      </c>
      <c r="D100" s="21">
        <v>0.25703500000000001</v>
      </c>
      <c r="E100" s="22">
        <f t="shared" si="11"/>
        <v>0.74296499999999999</v>
      </c>
      <c r="F100" s="23">
        <f t="shared" si="12"/>
        <v>14850.72969126821</v>
      </c>
      <c r="G100" s="23">
        <f t="shared" si="13"/>
        <v>64196.74662235022</v>
      </c>
      <c r="H100" s="23">
        <f t="shared" si="7"/>
        <v>1320.7146183500415</v>
      </c>
      <c r="I100" s="23">
        <f t="shared" si="8"/>
        <v>5851.9159034061186</v>
      </c>
      <c r="J100" s="23">
        <f>SUM(H100:$H$113)</f>
        <v>5370.8887791491416</v>
      </c>
      <c r="K100" s="23">
        <f>SUM(I100:$I$113)</f>
        <v>19709.257227691196</v>
      </c>
      <c r="L100" s="23">
        <f>SUM(J100:$J$113)</f>
        <v>18271.598253652752</v>
      </c>
      <c r="M100" s="31">
        <f>SUM(K100:$K$113)</f>
        <v>58764.049799747991</v>
      </c>
      <c r="N100" s="26">
        <f>SUM(DI$3:DI$113)</f>
        <v>2.5490795350394255</v>
      </c>
      <c r="O100" s="27">
        <v>98</v>
      </c>
      <c r="P100" s="32">
        <f>PRODUCT($C$3:C100)</f>
        <v>4.9346016931082058E-2</v>
      </c>
      <c r="Q100" s="11">
        <f>PRODUCT($C$4:C101)</f>
        <v>3.6919238628294104E-2</v>
      </c>
      <c r="R100" s="11">
        <f>PRODUCT($C$5:C102)</f>
        <v>2.6779110511831499E-2</v>
      </c>
      <c r="S100" s="11">
        <f>PRODUCT($C$6:C103)</f>
        <v>1.8758521412414016E-2</v>
      </c>
      <c r="T100" s="11">
        <f>PRODUCT($C$7:C104)</f>
        <v>1.2632691954225653E-2</v>
      </c>
      <c r="U100" s="11">
        <f>PRODUCT($C$8:C105)</f>
        <v>8.1350683546656914E-3</v>
      </c>
      <c r="V100" s="11">
        <f>PRODUCT($C$9:C106)</f>
        <v>4.977517324778611E-3</v>
      </c>
      <c r="W100" s="11">
        <f>PRODUCT($C$10:C107)</f>
        <v>2.8713149971682649E-3</v>
      </c>
      <c r="X100" s="11">
        <f>PRODUCT($C$11:C108)</f>
        <v>1.5467888508889699E-3</v>
      </c>
      <c r="Y100" s="11">
        <f>PRODUCT($C$12:C109)</f>
        <v>7.6893434062225759E-4</v>
      </c>
      <c r="Z100" s="11">
        <f>PRODUCT($C$13:$C110)</f>
        <v>3.4739221564407077E-4</v>
      </c>
      <c r="AA100" s="11">
        <f>PRODUCT($C$14:$C111)</f>
        <v>1.3977809173616932E-4</v>
      </c>
      <c r="AB100" s="11">
        <f>PRODUCT($C$15:$C112)</f>
        <v>4.8711726689846754E-5</v>
      </c>
      <c r="AC100" s="11">
        <f>PRODUCT($C$16:$C113)</f>
        <v>4.8718435218376329E-6</v>
      </c>
      <c r="AD100" s="11">
        <f>PRODUCT($C$17:$C114)</f>
        <v>4.87270306665859E-6</v>
      </c>
      <c r="AE100" s="11">
        <f>PRODUCT($C$18:$C115)</f>
        <v>4.8738216087177929E-6</v>
      </c>
      <c r="AF100" s="11">
        <f>PRODUCT($C$19:$C116)</f>
        <v>4.8753310111988584E-6</v>
      </c>
      <c r="AG100" s="11">
        <f>PRODUCT($C$20:$C117)</f>
        <v>4.8773282771283414E-6</v>
      </c>
      <c r="AH100" s="11">
        <f>PRODUCT($C$21:$C118)</f>
        <v>4.8796998112366063E-6</v>
      </c>
      <c r="AI100" s="11">
        <f>PRODUCT($C$22:$C119)</f>
        <v>4.8822659302095201E-6</v>
      </c>
      <c r="AJ100" s="11">
        <f>PRODUCT($C$23:$C120)</f>
        <v>4.8849345699650932E-6</v>
      </c>
      <c r="AK100" s="11">
        <f>PRODUCT($C$24:$C121)</f>
        <v>4.8876794907671083E-6</v>
      </c>
      <c r="AL100" s="11">
        <f>PRODUCT($C$25:$C122)</f>
        <v>4.8905008206905648E-6</v>
      </c>
      <c r="AM100" s="11">
        <f>PRODUCT($C$26:$C123)</f>
        <v>4.8934427584769591E-6</v>
      </c>
      <c r="AN100" s="11">
        <f>PRODUCT($C$27:$C124)</f>
        <v>4.8965716677726673E-6</v>
      </c>
      <c r="AO100" s="11">
        <f>PRODUCT($C$28:$C125)</f>
        <v>4.8999320411664995E-6</v>
      </c>
      <c r="AP100" s="11">
        <f>PRODUCT($C$29:$C126)</f>
        <v>4.9035552781615289E-6</v>
      </c>
      <c r="AQ100" s="11">
        <f>PRODUCT($C$30:$C127)</f>
        <v>4.907464073295914E-6</v>
      </c>
      <c r="AR100" s="11">
        <f>PRODUCT($C$31:$C128)</f>
        <v>4.9115573652040739E-6</v>
      </c>
      <c r="AS100" s="11">
        <f>PRODUCT($C$32:$C129)</f>
        <v>4.915826760745783E-6</v>
      </c>
      <c r="AT100" s="11">
        <f>PRODUCT($C$33:$C130)</f>
        <v>4.9202904482404263E-6</v>
      </c>
      <c r="AU100" s="11">
        <f>PRODUCT($C$34:$C131)</f>
        <v>4.9249933243658617E-6</v>
      </c>
      <c r="AV100" s="11">
        <f>PRODUCT($C$35:$C132)</f>
        <v>4.9299938170945426E-6</v>
      </c>
      <c r="AW100" s="11">
        <f>PRODUCT($C$36:$C133)</f>
        <v>4.9353639866484111E-6</v>
      </c>
      <c r="AX100" s="11">
        <f>PRODUCT($C$37:$C134)</f>
        <v>4.9411673877453227E-6</v>
      </c>
      <c r="AY100" s="11">
        <f>PRODUCT($C$38:$C135)</f>
        <v>4.9474590714464778E-6</v>
      </c>
      <c r="AZ100" s="11">
        <f>PRODUCT($C$39:$C136)</f>
        <v>4.9542900465626804E-6</v>
      </c>
      <c r="BA100" s="11">
        <f>PRODUCT($C$40:$C137)</f>
        <v>4.961707302809649E-6</v>
      </c>
      <c r="BB100" s="11">
        <f>PRODUCT($C$41:$C138)</f>
        <v>4.96977623149911E-6</v>
      </c>
      <c r="BC100" s="11">
        <f>PRODUCT($C$42:$C139)</f>
        <v>4.9785090341959952E-6</v>
      </c>
      <c r="BD100" s="11">
        <f>PRODUCT($C$43:$C140)</f>
        <v>4.9878867600936441E-6</v>
      </c>
      <c r="BE100" s="11">
        <f>PRODUCT($C$44:$C141)</f>
        <v>4.9980257551405251E-6</v>
      </c>
      <c r="BF100" s="11">
        <f>PRODUCT($C$45:$C142)</f>
        <v>5.008975877305902E-6</v>
      </c>
      <c r="BG100" s="11">
        <f>PRODUCT($C$46:$C143)</f>
        <v>5.0208874306463683E-6</v>
      </c>
      <c r="BH100" s="11">
        <f>PRODUCT($C$47:$C144)</f>
        <v>5.0339126797051051E-6</v>
      </c>
      <c r="BI100" s="11">
        <f>PRODUCT($C$48:$C145)</f>
        <v>5.0481742768546466E-6</v>
      </c>
      <c r="BJ100" s="11">
        <f>PRODUCT($C$49:$C146)</f>
        <v>5.0637513888771144E-6</v>
      </c>
      <c r="BK100" s="11">
        <f>PRODUCT($C$50:$C147)</f>
        <v>5.0807342511851226E-6</v>
      </c>
      <c r="BL100" s="11">
        <f>PRODUCT($C$51:$C148)</f>
        <v>5.0992429734056951E-6</v>
      </c>
      <c r="BM100" s="11">
        <f>PRODUCT($C$52:$C149)</f>
        <v>5.1194283675159699E-6</v>
      </c>
      <c r="BN100" s="11">
        <f>PRODUCT($C$53:$C150)</f>
        <v>5.1414822414424147E-6</v>
      </c>
      <c r="BO100" s="11">
        <f>PRODUCT($C$54:$C151)</f>
        <v>5.1653585950119995E-6</v>
      </c>
      <c r="BP100" s="11">
        <f>PRODUCT($C$55:$C152)</f>
        <v>5.1911670008735359E-6</v>
      </c>
      <c r="BQ100" s="11">
        <f>PRODUCT($C$56:$C153)</f>
        <v>5.2190634167423668E-6</v>
      </c>
      <c r="BR100" s="11">
        <f>PRODUCT($C$57:$C154)</f>
        <v>5.2490665562713636E-6</v>
      </c>
      <c r="BS100" s="11">
        <f>PRODUCT($C$58:$C155)</f>
        <v>5.2811686681375037E-6</v>
      </c>
      <c r="BT100" s="11">
        <f>PRODUCT($C$59:$C156)</f>
        <v>5.3155608785779892E-6</v>
      </c>
      <c r="BU100" s="11">
        <f>PRODUCT($C$60:$C157)</f>
        <v>5.3526014156343201E-6</v>
      </c>
      <c r="BV100" s="11">
        <f>PRODUCT($C$61:$C158)</f>
        <v>5.392984080428573E-6</v>
      </c>
      <c r="BW100" s="11">
        <f>PRODUCT($C$62:$C159)</f>
        <v>5.4374384018265429E-6</v>
      </c>
      <c r="BX100" s="11">
        <f>PRODUCT($C$63:$C160)</f>
        <v>5.4870191064726289E-6</v>
      </c>
      <c r="BY100" s="11">
        <f>PRODUCT($C$64:$C161)</f>
        <v>5.5415966291945787E-6</v>
      </c>
      <c r="BZ100" s="11">
        <f>PRODUCT($C$65:$C162)</f>
        <v>5.6004687567656972E-6</v>
      </c>
      <c r="CA100" s="11">
        <f>PRODUCT($C$66:$C163)</f>
        <v>5.6646652753987362E-6</v>
      </c>
      <c r="CB100" s="11">
        <f>PRODUCT($C$67:$C164)</f>
        <v>5.7353773158637569E-6</v>
      </c>
      <c r="CC100" s="11">
        <f>PRODUCT($C$68:$C165)</f>
        <v>5.8137637105973658E-6</v>
      </c>
      <c r="CD100" s="11">
        <f>PRODUCT($C$69:$C166)</f>
        <v>5.9008819716743801E-6</v>
      </c>
      <c r="CE100" s="11">
        <f>PRODUCT($C$70:$C167)</f>
        <v>5.997457835711269E-6</v>
      </c>
      <c r="CF100" s="11">
        <f>PRODUCT($C$71:$C168)</f>
        <v>6.1045766739826467E-6</v>
      </c>
      <c r="CG100" s="11">
        <f>PRODUCT($C$72:$C169)</f>
        <v>6.22401426288455E-6</v>
      </c>
      <c r="CH100" s="11">
        <f>PRODUCT($C$73:$C170)</f>
        <v>6.3576722421995339E-6</v>
      </c>
      <c r="CI100" s="11">
        <f>PRODUCT($C$74:$C171)</f>
        <v>6.5073437514196857E-6</v>
      </c>
      <c r="CJ100" s="11">
        <f>PRODUCT($C$75:$C172)</f>
        <v>6.6753277055982986E-6</v>
      </c>
      <c r="CK100" s="11">
        <f>PRODUCT($C$76:$C173)</f>
        <v>6.8638452752362454E-6</v>
      </c>
      <c r="CL100" s="11">
        <f>PRODUCT($C$77:$C174)</f>
        <v>7.0758446570047609E-6</v>
      </c>
      <c r="CM100" s="11">
        <f>PRODUCT($C$78:$C175)</f>
        <v>7.3145748242900084E-6</v>
      </c>
      <c r="CN100" s="11">
        <f>PRODUCT($C$79:$C176)</f>
        <v>7.5840654906206243E-6</v>
      </c>
      <c r="CO100" s="11">
        <f>PRODUCT($C$80:$C177)</f>
        <v>7.8887421222432709E-6</v>
      </c>
      <c r="CP100" s="11">
        <f>PRODUCT($C$81:$C178)</f>
        <v>8.234288265294572E-6</v>
      </c>
      <c r="CQ100" s="11">
        <f>PRODUCT($C$82:$C179)</f>
        <v>8.6276820975939312E-6</v>
      </c>
      <c r="CR100" s="11">
        <f>PRODUCT($C$83:$C180)</f>
        <v>9.0777668560855052E-6</v>
      </c>
      <c r="CS100" s="11">
        <f>PRODUCT($C$84:$C181)</f>
        <v>9.5954185784732677E-6</v>
      </c>
      <c r="CT100" s="11">
        <f>PRODUCT($C$85:$C182)</f>
        <v>1.0194084542588985E-5</v>
      </c>
      <c r="CU100" s="11">
        <f>PRODUCT($C$86:$C183)</f>
        <v>1.0889659356023084E-5</v>
      </c>
      <c r="CV100" s="11">
        <f>PRODUCT($C$87:$C184)</f>
        <v>1.1702812928415968E-5</v>
      </c>
      <c r="CW100" s="11">
        <f>PRODUCT($C$88:$C185)</f>
        <v>1.2658077534063647E-5</v>
      </c>
      <c r="CX100" s="11">
        <f>PRODUCT($C$89:$C186)</f>
        <v>1.3787969959950689E-5</v>
      </c>
      <c r="CY100" s="11">
        <f>PRODUCT($C$90:$C187)</f>
        <v>1.5134775823548738E-5</v>
      </c>
      <c r="CZ100" s="11">
        <f>PRODUCT($C$91:$C188)</f>
        <v>1.6753456231706928E-5</v>
      </c>
      <c r="DA100" s="11">
        <f>PRODUCT($C$92:$C189)</f>
        <v>1.8720175394435894E-5</v>
      </c>
      <c r="DB100" s="11">
        <f>PRODUCT($C$93:$C190)</f>
        <v>2.1140254670417703E-5</v>
      </c>
      <c r="DC100" s="11">
        <f>PRODUCT($C$94:$C191)</f>
        <v>2.4168944915268179E-5</v>
      </c>
      <c r="DD100" s="11">
        <f>PRODUCT($C$95:$C192)</f>
        <v>2.8033058084628931E-5</v>
      </c>
      <c r="DE100" s="11">
        <f>PRODUCT($C$96:$C193)</f>
        <v>3.2990314738494003E-5</v>
      </c>
      <c r="DF100" s="11">
        <f>PRODUCT($C$97:$C194)</f>
        <v>3.9453000239291703E-5</v>
      </c>
      <c r="DG100" s="11">
        <f>PRODUCT($C$98:$C195)</f>
        <v>4.8029650044832439E-5</v>
      </c>
      <c r="DH100" s="11">
        <f>PRODUCT($C$99:$C196)</f>
        <v>5.9639179768216883E-5</v>
      </c>
      <c r="DI100" s="11">
        <f>PRODUCT($C$100:$C197)</f>
        <v>7.5704163466649592E-5</v>
      </c>
      <c r="DJ100" s="11">
        <f>PRODUCT($C$101:$C198)</f>
        <v>9.8487401873043572E-5</v>
      </c>
      <c r="DK100" s="11">
        <f>PRODUCT($C$102:$C199)</f>
        <v>1.3169950041800696E-4</v>
      </c>
      <c r="DL100" s="11">
        <f>PRODUCT($C$103:$C200)</f>
        <v>1.8163135978413629E-4</v>
      </c>
      <c r="DM100" s="11">
        <f>PRODUCT($C$104:$C201)</f>
        <v>2.5935621621224285E-4</v>
      </c>
      <c r="DN100" s="11">
        <f>PRODUCT($C$105:$C202)</f>
        <v>3.8519744956275952E-4</v>
      </c>
      <c r="DO100" s="11">
        <f>PRODUCT($C$106:$C203)</f>
        <v>5.9825846857050299E-4</v>
      </c>
      <c r="DP100" s="11">
        <f>PRODUCT($C$107:$C204)</f>
        <v>9.7791739084463728E-4</v>
      </c>
      <c r="DQ100" s="11">
        <f>PRODUCT($C$108:$C205)</f>
        <v>1.6954787589445141E-3</v>
      </c>
      <c r="DR100" s="11">
        <f>PRODUCT($C$109:$C206)</f>
        <v>3.1477228969299781E-3</v>
      </c>
      <c r="DS100" s="11">
        <f>PRODUCT($C$110:$C207)</f>
        <v>6.33272528104441E-3</v>
      </c>
      <c r="DT100" s="11">
        <f>PRODUCT($C$111:$C208)</f>
        <v>1.4018831343783993E-2</v>
      </c>
      <c r="DU100" s="11">
        <f>PRODUCT($C$112:$C209)</f>
        <v>3.4845219999999989E-2</v>
      </c>
      <c r="DV100" s="11">
        <f>PRODUCT($C$113:$C210)</f>
        <v>9.9999999999999978E-2</v>
      </c>
    </row>
    <row r="101" spans="1:126" ht="16" x14ac:dyDescent="0.2">
      <c r="A101" s="30">
        <v>98</v>
      </c>
      <c r="B101" s="21">
        <f t="shared" si="9"/>
        <v>0.25218089999999999</v>
      </c>
      <c r="C101" s="22">
        <f t="shared" si="10"/>
        <v>0.74781910000000007</v>
      </c>
      <c r="D101" s="21">
        <v>0.28020099999999998</v>
      </c>
      <c r="E101" s="22">
        <f t="shared" si="11"/>
        <v>0.71979900000000008</v>
      </c>
      <c r="F101" s="23">
        <f t="shared" si="12"/>
        <v>12444.122961095498</v>
      </c>
      <c r="G101" s="23">
        <f t="shared" si="13"/>
        <v>49346.016931082006</v>
      </c>
      <c r="H101" s="23">
        <f t="shared" si="7"/>
        <v>1079.6963170675847</v>
      </c>
      <c r="I101" s="23">
        <f t="shared" si="8"/>
        <v>4388.4716288754398</v>
      </c>
      <c r="J101" s="23">
        <f>SUM(H101:$H$113)</f>
        <v>4050.1741607990994</v>
      </c>
      <c r="K101" s="23">
        <f>SUM(I101:$I$113)</f>
        <v>13857.341324285082</v>
      </c>
      <c r="L101" s="23">
        <f>SUM(J101:$J$113)</f>
        <v>12900.709474503614</v>
      </c>
      <c r="M101" s="31">
        <f>SUM(K101:$K$113)</f>
        <v>39054.792572056787</v>
      </c>
      <c r="N101" s="26">
        <f>SUM(DJ$3:DJ$113)</f>
        <v>2.3163258793653014</v>
      </c>
      <c r="O101" s="27">
        <v>99</v>
      </c>
      <c r="P101" s="32">
        <f>PRODUCT($C$3:C101)</f>
        <v>3.6901893969986548E-2</v>
      </c>
      <c r="Q101" s="11">
        <f>PRODUCT($C$4:C102)</f>
        <v>2.6769855651238617E-2</v>
      </c>
      <c r="R101" s="11">
        <f>PRODUCT($C$5:C103)</f>
        <v>1.8753844913025893E-2</v>
      </c>
      <c r="S101" s="11">
        <f>PRODUCT($C$6:C104)</f>
        <v>1.2630247528332526E-2</v>
      </c>
      <c r="T101" s="11">
        <f>PRODUCT($C$7:C105)</f>
        <v>8.1337431520307184E-3</v>
      </c>
      <c r="U101" s="11">
        <f>PRODUCT($C$8:C106)</f>
        <v>4.9767736836902852E-3</v>
      </c>
      <c r="V101" s="11">
        <f>PRODUCT($C$9:C107)</f>
        <v>2.8709299538271448E-3</v>
      </c>
      <c r="W101" s="11">
        <f>PRODUCT($C$10:C108)</f>
        <v>1.5465953476037238E-3</v>
      </c>
      <c r="X101" s="11">
        <f>PRODUCT($C$11:C109)</f>
        <v>7.6884160714077822E-4</v>
      </c>
      <c r="Y101" s="11">
        <f>PRODUCT($C$12:C110)</f>
        <v>3.4735063279585837E-4</v>
      </c>
      <c r="Z101" s="11">
        <f>PRODUCT($C$13:$C111)</f>
        <v>1.3976186349971872E-4</v>
      </c>
      <c r="AA101" s="11">
        <f>PRODUCT($C$14:$C112)</f>
        <v>4.8705983577270021E-5</v>
      </c>
      <c r="AB101" s="11">
        <f>PRODUCT($C$15:$C113)</f>
        <v>4.8711726689846745E-6</v>
      </c>
      <c r="AC101" s="11">
        <f>PRODUCT($C$16:$C114)</f>
        <v>4.8718435218376329E-6</v>
      </c>
      <c r="AD101" s="11">
        <f>PRODUCT($C$17:$C115)</f>
        <v>4.87270306665859E-6</v>
      </c>
      <c r="AE101" s="11">
        <f>PRODUCT($C$18:$C116)</f>
        <v>4.8738216087177929E-6</v>
      </c>
      <c r="AF101" s="11">
        <f>PRODUCT($C$19:$C117)</f>
        <v>4.8753310111988584E-6</v>
      </c>
      <c r="AG101" s="11">
        <f>PRODUCT($C$20:$C118)</f>
        <v>4.8773282771283414E-6</v>
      </c>
      <c r="AH101" s="11">
        <f>PRODUCT($C$21:$C119)</f>
        <v>4.8796998112366063E-6</v>
      </c>
      <c r="AI101" s="11">
        <f>PRODUCT($C$22:$C120)</f>
        <v>4.8822659302095201E-6</v>
      </c>
      <c r="AJ101" s="11">
        <f>PRODUCT($C$23:$C121)</f>
        <v>4.8849345699650932E-6</v>
      </c>
      <c r="AK101" s="11">
        <f>PRODUCT($C$24:$C122)</f>
        <v>4.8876794907671083E-6</v>
      </c>
      <c r="AL101" s="11">
        <f>PRODUCT($C$25:$C123)</f>
        <v>4.8905008206905648E-6</v>
      </c>
      <c r="AM101" s="11">
        <f>PRODUCT($C$26:$C124)</f>
        <v>4.8934427584769591E-6</v>
      </c>
      <c r="AN101" s="11">
        <f>PRODUCT($C$27:$C125)</f>
        <v>4.8965716677726673E-6</v>
      </c>
      <c r="AO101" s="11">
        <f>PRODUCT($C$28:$C126)</f>
        <v>4.8999320411664995E-6</v>
      </c>
      <c r="AP101" s="11">
        <f>PRODUCT($C$29:$C127)</f>
        <v>4.9035552781615289E-6</v>
      </c>
      <c r="AQ101" s="11">
        <f>PRODUCT($C$30:$C128)</f>
        <v>4.907464073295914E-6</v>
      </c>
      <c r="AR101" s="11">
        <f>PRODUCT($C$31:$C129)</f>
        <v>4.9115573652040739E-6</v>
      </c>
      <c r="AS101" s="11">
        <f>PRODUCT($C$32:$C130)</f>
        <v>4.915826760745783E-6</v>
      </c>
      <c r="AT101" s="11">
        <f>PRODUCT($C$33:$C131)</f>
        <v>4.9202904482404263E-6</v>
      </c>
      <c r="AU101" s="11">
        <f>PRODUCT($C$34:$C132)</f>
        <v>4.9249933243658617E-6</v>
      </c>
      <c r="AV101" s="11">
        <f>PRODUCT($C$35:$C133)</f>
        <v>4.9299938170945426E-6</v>
      </c>
      <c r="AW101" s="11">
        <f>PRODUCT($C$36:$C134)</f>
        <v>4.9353639866484111E-6</v>
      </c>
      <c r="AX101" s="11">
        <f>PRODUCT($C$37:$C135)</f>
        <v>4.9411673877453227E-6</v>
      </c>
      <c r="AY101" s="11">
        <f>PRODUCT($C$38:$C136)</f>
        <v>4.9474590714464778E-6</v>
      </c>
      <c r="AZ101" s="11">
        <f>PRODUCT($C$39:$C137)</f>
        <v>4.9542900465626804E-6</v>
      </c>
      <c r="BA101" s="11">
        <f>PRODUCT($C$40:$C138)</f>
        <v>4.961707302809649E-6</v>
      </c>
      <c r="BB101" s="11">
        <f>PRODUCT($C$41:$C139)</f>
        <v>4.96977623149911E-6</v>
      </c>
      <c r="BC101" s="11">
        <f>PRODUCT($C$42:$C140)</f>
        <v>4.9785090341959952E-6</v>
      </c>
      <c r="BD101" s="11">
        <f>PRODUCT($C$43:$C141)</f>
        <v>4.9878867600936441E-6</v>
      </c>
      <c r="BE101" s="11">
        <f>PRODUCT($C$44:$C142)</f>
        <v>4.9980257551405251E-6</v>
      </c>
      <c r="BF101" s="11">
        <f>PRODUCT($C$45:$C143)</f>
        <v>5.008975877305902E-6</v>
      </c>
      <c r="BG101" s="11">
        <f>PRODUCT($C$46:$C144)</f>
        <v>5.0208874306463683E-6</v>
      </c>
      <c r="BH101" s="11">
        <f>PRODUCT($C$47:$C145)</f>
        <v>5.0339126797051051E-6</v>
      </c>
      <c r="BI101" s="11">
        <f>PRODUCT($C$48:$C146)</f>
        <v>5.0481742768546466E-6</v>
      </c>
      <c r="BJ101" s="11">
        <f>PRODUCT($C$49:$C147)</f>
        <v>5.0637513888771144E-6</v>
      </c>
      <c r="BK101" s="11">
        <f>PRODUCT($C$50:$C148)</f>
        <v>5.0807342511851226E-6</v>
      </c>
      <c r="BL101" s="11">
        <f>PRODUCT($C$51:$C149)</f>
        <v>5.0992429734056951E-6</v>
      </c>
      <c r="BM101" s="11">
        <f>PRODUCT($C$52:$C150)</f>
        <v>5.1194283675159699E-6</v>
      </c>
      <c r="BN101" s="11">
        <f>PRODUCT($C$53:$C151)</f>
        <v>5.1414822414424147E-6</v>
      </c>
      <c r="BO101" s="11">
        <f>PRODUCT($C$54:$C152)</f>
        <v>5.1653585950119995E-6</v>
      </c>
      <c r="BP101" s="11">
        <f>PRODUCT($C$55:$C153)</f>
        <v>5.1911670008735359E-6</v>
      </c>
      <c r="BQ101" s="11">
        <f>PRODUCT($C$56:$C154)</f>
        <v>5.2190634167423668E-6</v>
      </c>
      <c r="BR101" s="11">
        <f>PRODUCT($C$57:$C155)</f>
        <v>5.2490665562713636E-6</v>
      </c>
      <c r="BS101" s="11">
        <f>PRODUCT($C$58:$C156)</f>
        <v>5.2811686681375037E-6</v>
      </c>
      <c r="BT101" s="11">
        <f>PRODUCT($C$59:$C157)</f>
        <v>5.3155608785779892E-6</v>
      </c>
      <c r="BU101" s="11">
        <f>PRODUCT($C$60:$C158)</f>
        <v>5.3526014156343201E-6</v>
      </c>
      <c r="BV101" s="11">
        <f>PRODUCT($C$61:$C159)</f>
        <v>5.392984080428573E-6</v>
      </c>
      <c r="BW101" s="11">
        <f>PRODUCT($C$62:$C160)</f>
        <v>5.4374384018265429E-6</v>
      </c>
      <c r="BX101" s="11">
        <f>PRODUCT($C$63:$C161)</f>
        <v>5.4870191064726289E-6</v>
      </c>
      <c r="BY101" s="11">
        <f>PRODUCT($C$64:$C162)</f>
        <v>5.5415966291945787E-6</v>
      </c>
      <c r="BZ101" s="11">
        <f>PRODUCT($C$65:$C163)</f>
        <v>5.6004687567656972E-6</v>
      </c>
      <c r="CA101" s="11">
        <f>PRODUCT($C$66:$C164)</f>
        <v>5.6646652753987362E-6</v>
      </c>
      <c r="CB101" s="11">
        <f>PRODUCT($C$67:$C165)</f>
        <v>5.7353773158637569E-6</v>
      </c>
      <c r="CC101" s="11">
        <f>PRODUCT($C$68:$C166)</f>
        <v>5.8137637105973658E-6</v>
      </c>
      <c r="CD101" s="11">
        <f>PRODUCT($C$69:$C167)</f>
        <v>5.9008819716743801E-6</v>
      </c>
      <c r="CE101" s="11">
        <f>PRODUCT($C$70:$C168)</f>
        <v>5.997457835711269E-6</v>
      </c>
      <c r="CF101" s="11">
        <f>PRODUCT($C$71:$C169)</f>
        <v>6.1045766739826467E-6</v>
      </c>
      <c r="CG101" s="11">
        <f>PRODUCT($C$72:$C170)</f>
        <v>6.22401426288455E-6</v>
      </c>
      <c r="CH101" s="11">
        <f>PRODUCT($C$73:$C171)</f>
        <v>6.3576722421995339E-6</v>
      </c>
      <c r="CI101" s="11">
        <f>PRODUCT($C$74:$C172)</f>
        <v>6.5073437514196857E-6</v>
      </c>
      <c r="CJ101" s="11">
        <f>PRODUCT($C$75:$C173)</f>
        <v>6.6753277055982986E-6</v>
      </c>
      <c r="CK101" s="11">
        <f>PRODUCT($C$76:$C174)</f>
        <v>6.8638452752362454E-6</v>
      </c>
      <c r="CL101" s="11">
        <f>PRODUCT($C$77:$C175)</f>
        <v>7.0758446570047609E-6</v>
      </c>
      <c r="CM101" s="11">
        <f>PRODUCT($C$78:$C176)</f>
        <v>7.3145748242900084E-6</v>
      </c>
      <c r="CN101" s="11">
        <f>PRODUCT($C$79:$C177)</f>
        <v>7.5840654906206243E-6</v>
      </c>
      <c r="CO101" s="11">
        <f>PRODUCT($C$80:$C178)</f>
        <v>7.8887421222432709E-6</v>
      </c>
      <c r="CP101" s="11">
        <f>PRODUCT($C$81:$C179)</f>
        <v>8.234288265294572E-6</v>
      </c>
      <c r="CQ101" s="11">
        <f>PRODUCT($C$82:$C180)</f>
        <v>8.6276820975939312E-6</v>
      </c>
      <c r="CR101" s="11">
        <f>PRODUCT($C$83:$C181)</f>
        <v>9.0777668560855052E-6</v>
      </c>
      <c r="CS101" s="11">
        <f>PRODUCT($C$84:$C182)</f>
        <v>9.5954185784732677E-6</v>
      </c>
      <c r="CT101" s="11">
        <f>PRODUCT($C$85:$C183)</f>
        <v>1.0194084542588985E-5</v>
      </c>
      <c r="CU101" s="11">
        <f>PRODUCT($C$86:$C184)</f>
        <v>1.0889659356023084E-5</v>
      </c>
      <c r="CV101" s="11">
        <f>PRODUCT($C$87:$C185)</f>
        <v>1.1702812928415968E-5</v>
      </c>
      <c r="CW101" s="11">
        <f>PRODUCT($C$88:$C186)</f>
        <v>1.2658077534063647E-5</v>
      </c>
      <c r="CX101" s="11">
        <f>PRODUCT($C$89:$C187)</f>
        <v>1.3787969959950689E-5</v>
      </c>
      <c r="CY101" s="11">
        <f>PRODUCT($C$90:$C188)</f>
        <v>1.5134775823548738E-5</v>
      </c>
      <c r="CZ101" s="11">
        <f>PRODUCT($C$91:$C189)</f>
        <v>1.6753456231706928E-5</v>
      </c>
      <c r="DA101" s="11">
        <f>PRODUCT($C$92:$C190)</f>
        <v>1.8720175394435894E-5</v>
      </c>
      <c r="DB101" s="11">
        <f>PRODUCT($C$93:$C191)</f>
        <v>2.1140254670417703E-5</v>
      </c>
      <c r="DC101" s="11">
        <f>PRODUCT($C$94:$C192)</f>
        <v>2.4168944915268179E-5</v>
      </c>
      <c r="DD101" s="11">
        <f>PRODUCT($C$95:$C193)</f>
        <v>2.8033058084628931E-5</v>
      </c>
      <c r="DE101" s="11">
        <f>PRODUCT($C$96:$C194)</f>
        <v>3.2990314738494003E-5</v>
      </c>
      <c r="DF101" s="11">
        <f>PRODUCT($C$97:$C195)</f>
        <v>3.9453000239291703E-5</v>
      </c>
      <c r="DG101" s="11">
        <f>PRODUCT($C$98:$C196)</f>
        <v>4.8029650044832439E-5</v>
      </c>
      <c r="DH101" s="11">
        <f>PRODUCT($C$99:$C197)</f>
        <v>5.9639179768216883E-5</v>
      </c>
      <c r="DI101" s="11">
        <f>PRODUCT($C$100:$C198)</f>
        <v>7.5704163466649592E-5</v>
      </c>
      <c r="DJ101" s="11">
        <f>PRODUCT($C$101:$C199)</f>
        <v>9.8487401873043572E-5</v>
      </c>
      <c r="DK101" s="11">
        <f>PRODUCT($C$102:$C200)</f>
        <v>1.3169950041800696E-4</v>
      </c>
      <c r="DL101" s="11">
        <f>PRODUCT($C$103:$C201)</f>
        <v>1.8163135978413629E-4</v>
      </c>
      <c r="DM101" s="11">
        <f>PRODUCT($C$104:$C202)</f>
        <v>2.5935621621224285E-4</v>
      </c>
      <c r="DN101" s="11">
        <f>PRODUCT($C$105:$C203)</f>
        <v>3.8519744956275952E-4</v>
      </c>
      <c r="DO101" s="11">
        <f>PRODUCT($C$106:$C204)</f>
        <v>5.9825846857050299E-4</v>
      </c>
      <c r="DP101" s="11">
        <f>PRODUCT($C$107:$C205)</f>
        <v>9.7791739084463728E-4</v>
      </c>
      <c r="DQ101" s="11">
        <f>PRODUCT($C$108:$C206)</f>
        <v>1.6954787589445141E-3</v>
      </c>
      <c r="DR101" s="11">
        <f>PRODUCT($C$109:$C207)</f>
        <v>3.1477228969299781E-3</v>
      </c>
      <c r="DS101" s="11">
        <f>PRODUCT($C$110:$C208)</f>
        <v>6.33272528104441E-3</v>
      </c>
      <c r="DT101" s="11">
        <f>PRODUCT($C$111:$C209)</f>
        <v>1.4018831343783993E-2</v>
      </c>
      <c r="DU101" s="11">
        <f>PRODUCT($C$112:$C210)</f>
        <v>3.4845219999999989E-2</v>
      </c>
      <c r="DV101" s="11">
        <f>PRODUCT($C$113:$C211)</f>
        <v>9.9999999999999978E-2</v>
      </c>
    </row>
    <row r="102" spans="1:126" ht="16" x14ac:dyDescent="0.2">
      <c r="A102" s="30">
        <v>99</v>
      </c>
      <c r="B102" s="21">
        <f t="shared" si="9"/>
        <v>0.27490769999999998</v>
      </c>
      <c r="C102" s="22">
        <f t="shared" si="10"/>
        <v>0.72509230000000002</v>
      </c>
      <c r="D102" s="21">
        <v>0.30545299999999997</v>
      </c>
      <c r="E102" s="22">
        <f t="shared" si="11"/>
        <v>0.69454700000000003</v>
      </c>
      <c r="F102" s="23">
        <f t="shared" si="12"/>
        <v>10144.614796932859</v>
      </c>
      <c r="G102" s="23">
        <f t="shared" si="13"/>
        <v>36901.893969986508</v>
      </c>
      <c r="H102" s="23">
        <f t="shared" si="7"/>
        <v>858.7149458705934</v>
      </c>
      <c r="I102" s="23">
        <f t="shared" si="8"/>
        <v>3201.7394184206491</v>
      </c>
      <c r="J102" s="23">
        <f>SUM(H102:$H$113)</f>
        <v>2970.4778437315149</v>
      </c>
      <c r="K102" s="23">
        <f>SUM(I102:$I$113)</f>
        <v>9468.8696954096431</v>
      </c>
      <c r="L102" s="23">
        <f>SUM(J102:$J$113)</f>
        <v>8850.5353137045149</v>
      </c>
      <c r="M102" s="31">
        <f>SUM(K102:$K$113)</f>
        <v>25197.451247771711</v>
      </c>
      <c r="N102" s="26">
        <f>SUM(DK$3:DK$113)</f>
        <v>2.097573152072723</v>
      </c>
      <c r="O102" s="27">
        <v>100</v>
      </c>
      <c r="P102" s="32">
        <f>PRODUCT($C$3:C102)</f>
        <v>2.6757279173053677E-2</v>
      </c>
      <c r="Q102" s="11">
        <f>PRODUCT($C$4:C103)</f>
        <v>1.8747363584223957E-2</v>
      </c>
      <c r="R102" s="11">
        <f>PRODUCT($C$5:C104)</f>
        <v>1.2627098807623707E-2</v>
      </c>
      <c r="S102" s="11">
        <f>PRODUCT($C$6:C105)</f>
        <v>8.13216927273081E-3</v>
      </c>
      <c r="T102" s="11">
        <f>PRODUCT($C$7:C106)</f>
        <v>4.975962967257214E-3</v>
      </c>
      <c r="U102" s="11">
        <f>PRODUCT($C$8:C107)</f>
        <v>2.8705010368920408E-3</v>
      </c>
      <c r="V102" s="11">
        <f>PRODUCT($C$9:C108)</f>
        <v>1.5463879491676104E-3</v>
      </c>
      <c r="W102" s="11">
        <f>PRODUCT($C$10:C109)</f>
        <v>7.6874542505572503E-4</v>
      </c>
      <c r="X102" s="11">
        <f>PRODUCT($C$11:C110)</f>
        <v>3.4730874230954305E-4</v>
      </c>
      <c r="Y102" s="11">
        <f>PRODUCT($C$12:C111)</f>
        <v>1.3974513400465789E-4</v>
      </c>
      <c r="Z102" s="11">
        <f>PRODUCT($C$13:$C112)</f>
        <v>4.8700328812576686E-5</v>
      </c>
      <c r="AA102" s="11">
        <f>PRODUCT($C$14:$C113)</f>
        <v>4.870598357727001E-6</v>
      </c>
      <c r="AB102" s="11">
        <f>PRODUCT($C$15:$C114)</f>
        <v>4.8711726689846745E-6</v>
      </c>
      <c r="AC102" s="11">
        <f>PRODUCT($C$16:$C115)</f>
        <v>4.8718435218376329E-6</v>
      </c>
      <c r="AD102" s="11">
        <f>PRODUCT($C$17:$C116)</f>
        <v>4.87270306665859E-6</v>
      </c>
      <c r="AE102" s="11">
        <f>PRODUCT($C$18:$C117)</f>
        <v>4.8738216087177929E-6</v>
      </c>
      <c r="AF102" s="11">
        <f>PRODUCT($C$19:$C118)</f>
        <v>4.8753310111988584E-6</v>
      </c>
      <c r="AG102" s="11">
        <f>PRODUCT($C$20:$C119)</f>
        <v>4.8773282771283414E-6</v>
      </c>
      <c r="AH102" s="11">
        <f>PRODUCT($C$21:$C120)</f>
        <v>4.8796998112366063E-6</v>
      </c>
      <c r="AI102" s="11">
        <f>PRODUCT($C$22:$C121)</f>
        <v>4.8822659302095201E-6</v>
      </c>
      <c r="AJ102" s="11">
        <f>PRODUCT($C$23:$C122)</f>
        <v>4.8849345699650932E-6</v>
      </c>
      <c r="AK102" s="11">
        <f>PRODUCT($C$24:$C123)</f>
        <v>4.8876794907671083E-6</v>
      </c>
      <c r="AL102" s="11">
        <f>PRODUCT($C$25:$C124)</f>
        <v>4.8905008206905648E-6</v>
      </c>
      <c r="AM102" s="11">
        <f>PRODUCT($C$26:$C125)</f>
        <v>4.8934427584769591E-6</v>
      </c>
      <c r="AN102" s="11">
        <f>PRODUCT($C$27:$C126)</f>
        <v>4.8965716677726673E-6</v>
      </c>
      <c r="AO102" s="11">
        <f>PRODUCT($C$28:$C127)</f>
        <v>4.8999320411664995E-6</v>
      </c>
      <c r="AP102" s="11">
        <f>PRODUCT($C$29:$C128)</f>
        <v>4.9035552781615289E-6</v>
      </c>
      <c r="AQ102" s="11">
        <f>PRODUCT($C$30:$C129)</f>
        <v>4.907464073295914E-6</v>
      </c>
      <c r="AR102" s="11">
        <f>PRODUCT($C$31:$C130)</f>
        <v>4.9115573652040739E-6</v>
      </c>
      <c r="AS102" s="11">
        <f>PRODUCT($C$32:$C131)</f>
        <v>4.915826760745783E-6</v>
      </c>
      <c r="AT102" s="11">
        <f>PRODUCT($C$33:$C132)</f>
        <v>4.9202904482404263E-6</v>
      </c>
      <c r="AU102" s="11">
        <f>PRODUCT($C$34:$C133)</f>
        <v>4.9249933243658617E-6</v>
      </c>
      <c r="AV102" s="11">
        <f>PRODUCT($C$35:$C134)</f>
        <v>4.9299938170945426E-6</v>
      </c>
      <c r="AW102" s="11">
        <f>PRODUCT($C$36:$C135)</f>
        <v>4.9353639866484111E-6</v>
      </c>
      <c r="AX102" s="11">
        <f>PRODUCT($C$37:$C136)</f>
        <v>4.9411673877453227E-6</v>
      </c>
      <c r="AY102" s="11">
        <f>PRODUCT($C$38:$C137)</f>
        <v>4.9474590714464778E-6</v>
      </c>
      <c r="AZ102" s="11">
        <f>PRODUCT($C$39:$C138)</f>
        <v>4.9542900465626804E-6</v>
      </c>
      <c r="BA102" s="11">
        <f>PRODUCT($C$40:$C139)</f>
        <v>4.961707302809649E-6</v>
      </c>
      <c r="BB102" s="11">
        <f>PRODUCT($C$41:$C140)</f>
        <v>4.96977623149911E-6</v>
      </c>
      <c r="BC102" s="11">
        <f>PRODUCT($C$42:$C141)</f>
        <v>4.9785090341959952E-6</v>
      </c>
      <c r="BD102" s="11">
        <f>PRODUCT($C$43:$C142)</f>
        <v>4.9878867600936441E-6</v>
      </c>
      <c r="BE102" s="11">
        <f>PRODUCT($C$44:$C143)</f>
        <v>4.9980257551405251E-6</v>
      </c>
      <c r="BF102" s="11">
        <f>PRODUCT($C$45:$C144)</f>
        <v>5.008975877305902E-6</v>
      </c>
      <c r="BG102" s="11">
        <f>PRODUCT($C$46:$C145)</f>
        <v>5.0208874306463683E-6</v>
      </c>
      <c r="BH102" s="11">
        <f>PRODUCT($C$47:$C146)</f>
        <v>5.0339126797051051E-6</v>
      </c>
      <c r="BI102" s="11">
        <f>PRODUCT($C$48:$C147)</f>
        <v>5.0481742768546466E-6</v>
      </c>
      <c r="BJ102" s="11">
        <f>PRODUCT($C$49:$C148)</f>
        <v>5.0637513888771144E-6</v>
      </c>
      <c r="BK102" s="11">
        <f>PRODUCT($C$50:$C149)</f>
        <v>5.0807342511851226E-6</v>
      </c>
      <c r="BL102" s="11">
        <f>PRODUCT($C$51:$C150)</f>
        <v>5.0992429734056951E-6</v>
      </c>
      <c r="BM102" s="11">
        <f>PRODUCT($C$52:$C151)</f>
        <v>5.1194283675159699E-6</v>
      </c>
      <c r="BN102" s="11">
        <f>PRODUCT($C$53:$C152)</f>
        <v>5.1414822414424147E-6</v>
      </c>
      <c r="BO102" s="11">
        <f>PRODUCT($C$54:$C153)</f>
        <v>5.1653585950119995E-6</v>
      </c>
      <c r="BP102" s="11">
        <f>PRODUCT($C$55:$C154)</f>
        <v>5.1911670008735359E-6</v>
      </c>
      <c r="BQ102" s="11">
        <f>PRODUCT($C$56:$C155)</f>
        <v>5.2190634167423668E-6</v>
      </c>
      <c r="BR102" s="11">
        <f>PRODUCT($C$57:$C156)</f>
        <v>5.2490665562713636E-6</v>
      </c>
      <c r="BS102" s="11">
        <f>PRODUCT($C$58:$C157)</f>
        <v>5.2811686681375037E-6</v>
      </c>
      <c r="BT102" s="11">
        <f>PRODUCT($C$59:$C158)</f>
        <v>5.3155608785779892E-6</v>
      </c>
      <c r="BU102" s="11">
        <f>PRODUCT($C$60:$C159)</f>
        <v>5.3526014156343201E-6</v>
      </c>
      <c r="BV102" s="11">
        <f>PRODUCT($C$61:$C160)</f>
        <v>5.392984080428573E-6</v>
      </c>
      <c r="BW102" s="11">
        <f>PRODUCT($C$62:$C161)</f>
        <v>5.4374384018265429E-6</v>
      </c>
      <c r="BX102" s="11">
        <f>PRODUCT($C$63:$C162)</f>
        <v>5.4870191064726289E-6</v>
      </c>
      <c r="BY102" s="11">
        <f>PRODUCT($C$64:$C163)</f>
        <v>5.5415966291945787E-6</v>
      </c>
      <c r="BZ102" s="11">
        <f>PRODUCT($C$65:$C164)</f>
        <v>5.6004687567656972E-6</v>
      </c>
      <c r="CA102" s="11">
        <f>PRODUCT($C$66:$C165)</f>
        <v>5.6646652753987362E-6</v>
      </c>
      <c r="CB102" s="11">
        <f>PRODUCT($C$67:$C166)</f>
        <v>5.7353773158637569E-6</v>
      </c>
      <c r="CC102" s="11">
        <f>PRODUCT($C$68:$C167)</f>
        <v>5.8137637105973658E-6</v>
      </c>
      <c r="CD102" s="11">
        <f>PRODUCT($C$69:$C168)</f>
        <v>5.9008819716743801E-6</v>
      </c>
      <c r="CE102" s="11">
        <f>PRODUCT($C$70:$C169)</f>
        <v>5.997457835711269E-6</v>
      </c>
      <c r="CF102" s="11">
        <f>PRODUCT($C$71:$C170)</f>
        <v>6.1045766739826467E-6</v>
      </c>
      <c r="CG102" s="11">
        <f>PRODUCT($C$72:$C171)</f>
        <v>6.22401426288455E-6</v>
      </c>
      <c r="CH102" s="11">
        <f>PRODUCT($C$73:$C172)</f>
        <v>6.3576722421995339E-6</v>
      </c>
      <c r="CI102" s="11">
        <f>PRODUCT($C$74:$C173)</f>
        <v>6.5073437514196857E-6</v>
      </c>
      <c r="CJ102" s="11">
        <f>PRODUCT($C$75:$C174)</f>
        <v>6.6753277055982986E-6</v>
      </c>
      <c r="CK102" s="11">
        <f>PRODUCT($C$76:$C175)</f>
        <v>6.8638452752362454E-6</v>
      </c>
      <c r="CL102" s="11">
        <f>PRODUCT($C$77:$C176)</f>
        <v>7.0758446570047609E-6</v>
      </c>
      <c r="CM102" s="11">
        <f>PRODUCT($C$78:$C177)</f>
        <v>7.3145748242900084E-6</v>
      </c>
      <c r="CN102" s="11">
        <f>PRODUCT($C$79:$C178)</f>
        <v>7.5840654906206243E-6</v>
      </c>
      <c r="CO102" s="11">
        <f>PRODUCT($C$80:$C179)</f>
        <v>7.8887421222432709E-6</v>
      </c>
      <c r="CP102" s="11">
        <f>PRODUCT($C$81:$C180)</f>
        <v>8.234288265294572E-6</v>
      </c>
      <c r="CQ102" s="11">
        <f>PRODUCT($C$82:$C181)</f>
        <v>8.6276820975939312E-6</v>
      </c>
      <c r="CR102" s="11">
        <f>PRODUCT($C$83:$C182)</f>
        <v>9.0777668560855052E-6</v>
      </c>
      <c r="CS102" s="11">
        <f>PRODUCT($C$84:$C183)</f>
        <v>9.5954185784732677E-6</v>
      </c>
      <c r="CT102" s="11">
        <f>PRODUCT($C$85:$C184)</f>
        <v>1.0194084542588985E-5</v>
      </c>
      <c r="CU102" s="11">
        <f>PRODUCT($C$86:$C185)</f>
        <v>1.0889659356023084E-5</v>
      </c>
      <c r="CV102" s="11">
        <f>PRODUCT($C$87:$C186)</f>
        <v>1.1702812928415968E-5</v>
      </c>
      <c r="CW102" s="11">
        <f>PRODUCT($C$88:$C187)</f>
        <v>1.2658077534063647E-5</v>
      </c>
      <c r="CX102" s="11">
        <f>PRODUCT($C$89:$C188)</f>
        <v>1.3787969959950689E-5</v>
      </c>
      <c r="CY102" s="11">
        <f>PRODUCT($C$90:$C189)</f>
        <v>1.5134775823548738E-5</v>
      </c>
      <c r="CZ102" s="11">
        <f>PRODUCT($C$91:$C190)</f>
        <v>1.6753456231706928E-5</v>
      </c>
      <c r="DA102" s="11">
        <f>PRODUCT($C$92:$C191)</f>
        <v>1.8720175394435894E-5</v>
      </c>
      <c r="DB102" s="11">
        <f>PRODUCT($C$93:$C192)</f>
        <v>2.1140254670417703E-5</v>
      </c>
      <c r="DC102" s="11">
        <f>PRODUCT($C$94:$C193)</f>
        <v>2.4168944915268179E-5</v>
      </c>
      <c r="DD102" s="11">
        <f>PRODUCT($C$95:$C194)</f>
        <v>2.8033058084628931E-5</v>
      </c>
      <c r="DE102" s="11">
        <f>PRODUCT($C$96:$C195)</f>
        <v>3.2990314738494003E-5</v>
      </c>
      <c r="DF102" s="11">
        <f>PRODUCT($C$97:$C196)</f>
        <v>3.9453000239291703E-5</v>
      </c>
      <c r="DG102" s="11">
        <f>PRODUCT($C$98:$C197)</f>
        <v>4.8029650044832439E-5</v>
      </c>
      <c r="DH102" s="11">
        <f>PRODUCT($C$99:$C198)</f>
        <v>5.9639179768216883E-5</v>
      </c>
      <c r="DI102" s="11">
        <f>PRODUCT($C$100:$C199)</f>
        <v>7.5704163466649592E-5</v>
      </c>
      <c r="DJ102" s="11">
        <f>PRODUCT($C$101:$C200)</f>
        <v>9.8487401873043572E-5</v>
      </c>
      <c r="DK102" s="11">
        <f>PRODUCT($C$102:$C201)</f>
        <v>1.3169950041800696E-4</v>
      </c>
      <c r="DL102" s="11">
        <f>PRODUCT($C$103:$C202)</f>
        <v>1.8163135978413629E-4</v>
      </c>
      <c r="DM102" s="11">
        <f>PRODUCT($C$104:$C203)</f>
        <v>2.5935621621224285E-4</v>
      </c>
      <c r="DN102" s="11">
        <f>PRODUCT($C$105:$C204)</f>
        <v>3.8519744956275952E-4</v>
      </c>
      <c r="DO102" s="11">
        <f>PRODUCT($C$106:$C205)</f>
        <v>5.9825846857050299E-4</v>
      </c>
      <c r="DP102" s="11">
        <f>PRODUCT($C$107:$C206)</f>
        <v>9.7791739084463728E-4</v>
      </c>
      <c r="DQ102" s="11">
        <f>PRODUCT($C$108:$C207)</f>
        <v>1.6954787589445141E-3</v>
      </c>
      <c r="DR102" s="11">
        <f>PRODUCT($C$109:$C208)</f>
        <v>3.1477228969299781E-3</v>
      </c>
      <c r="DS102" s="11">
        <f>PRODUCT($C$110:$C209)</f>
        <v>6.33272528104441E-3</v>
      </c>
      <c r="DT102" s="11">
        <f>PRODUCT($C$111:$C210)</f>
        <v>1.4018831343783993E-2</v>
      </c>
      <c r="DU102" s="11">
        <f>PRODUCT($C$112:$C211)</f>
        <v>3.4845219999999989E-2</v>
      </c>
      <c r="DV102" s="11">
        <f>PRODUCT($C$113:$C212)</f>
        <v>9.9999999999999978E-2</v>
      </c>
    </row>
    <row r="103" spans="1:126" ht="16" x14ac:dyDescent="0.2">
      <c r="A103" s="30">
        <v>100</v>
      </c>
      <c r="B103" s="21">
        <f t="shared" si="9"/>
        <v>0.2996838</v>
      </c>
      <c r="C103" s="22">
        <f t="shared" si="10"/>
        <v>0.70031620000000006</v>
      </c>
      <c r="D103" s="21">
        <v>0.332982</v>
      </c>
      <c r="E103" s="22">
        <f t="shared" si="11"/>
        <v>0.667018</v>
      </c>
      <c r="F103" s="23">
        <f t="shared" si="12"/>
        <v>8018.7231002415747</v>
      </c>
      <c r="G103" s="23">
        <f t="shared" si="13"/>
        <v>26757.279173053648</v>
      </c>
      <c r="H103" s="23">
        <f t="shared" si="7"/>
        <v>662.20859343192296</v>
      </c>
      <c r="I103" s="23">
        <f t="shared" si="8"/>
        <v>2264.9332672227229</v>
      </c>
      <c r="J103" s="23">
        <f>SUM(H103:$H$113)</f>
        <v>2111.7628978609214</v>
      </c>
      <c r="K103" s="23">
        <f>SUM(I103:$I$113)</f>
        <v>6267.1302769889917</v>
      </c>
      <c r="L103" s="23">
        <f>SUM(J103:$J$113)</f>
        <v>5880.0574699729987</v>
      </c>
      <c r="M103" s="31">
        <f>SUM(K103:$K$113)</f>
        <v>15728.581552362066</v>
      </c>
      <c r="N103" s="26">
        <f>SUM(DL$3:DL$113)</f>
        <v>1.8930176910899945</v>
      </c>
      <c r="O103" s="27">
        <v>101</v>
      </c>
      <c r="P103" s="32">
        <f>PRODUCT($C$3:C103)</f>
        <v>1.8738556072812097E-2</v>
      </c>
      <c r="Q103" s="11">
        <f>PRODUCT($C$4:C104)</f>
        <v>1.2622734882275796E-2</v>
      </c>
      <c r="R103" s="11">
        <f>PRODUCT($C$5:C105)</f>
        <v>8.1301419229311157E-3</v>
      </c>
      <c r="S103" s="11">
        <f>PRODUCT($C$6:C106)</f>
        <v>4.9750001184230555E-3</v>
      </c>
      <c r="T103" s="11">
        <f>PRODUCT($C$7:C107)</f>
        <v>2.8700334322731324E-3</v>
      </c>
      <c r="U103" s="11">
        <f>PRODUCT($C$8:C108)</f>
        <v>1.5461569188080036E-3</v>
      </c>
      <c r="V103" s="11">
        <f>PRODUCT($C$9:C109)</f>
        <v>7.6864233629422515E-4</v>
      </c>
      <c r="W103" s="11">
        <f>PRODUCT($C$10:C110)</f>
        <v>3.4726529398588016E-4</v>
      </c>
      <c r="X103" s="11">
        <f>PRODUCT($C$11:C111)</f>
        <v>1.3972828074149688E-4</v>
      </c>
      <c r="Y103" s="11">
        <f>PRODUCT($C$12:C112)</f>
        <v>4.8694499383217848E-5</v>
      </c>
      <c r="Z103" s="11">
        <f>PRODUCT($C$13:$C113)</f>
        <v>4.8700328812576675E-6</v>
      </c>
      <c r="AA103" s="11">
        <f>PRODUCT($C$14:$C114)</f>
        <v>4.870598357727001E-6</v>
      </c>
      <c r="AB103" s="11">
        <f>PRODUCT($C$15:$C115)</f>
        <v>4.8711726689846745E-6</v>
      </c>
      <c r="AC103" s="11">
        <f>PRODUCT($C$16:$C116)</f>
        <v>4.8718435218376329E-6</v>
      </c>
      <c r="AD103" s="11">
        <f>PRODUCT($C$17:$C117)</f>
        <v>4.87270306665859E-6</v>
      </c>
      <c r="AE103" s="11">
        <f>PRODUCT($C$18:$C118)</f>
        <v>4.8738216087177929E-6</v>
      </c>
      <c r="AF103" s="11">
        <f>PRODUCT($C$19:$C119)</f>
        <v>4.8753310111988584E-6</v>
      </c>
      <c r="AG103" s="11">
        <f>PRODUCT($C$20:$C120)</f>
        <v>4.8773282771283414E-6</v>
      </c>
      <c r="AH103" s="11">
        <f>PRODUCT($C$21:$C121)</f>
        <v>4.8796998112366063E-6</v>
      </c>
      <c r="AI103" s="11">
        <f>PRODUCT($C$22:$C122)</f>
        <v>4.8822659302095201E-6</v>
      </c>
      <c r="AJ103" s="11">
        <f>PRODUCT($C$23:$C123)</f>
        <v>4.8849345699650932E-6</v>
      </c>
      <c r="AK103" s="11">
        <f>PRODUCT($C$24:$C124)</f>
        <v>4.8876794907671083E-6</v>
      </c>
      <c r="AL103" s="11">
        <f>PRODUCT($C$25:$C125)</f>
        <v>4.8905008206905648E-6</v>
      </c>
      <c r="AM103" s="11">
        <f>PRODUCT($C$26:$C126)</f>
        <v>4.8934427584769591E-6</v>
      </c>
      <c r="AN103" s="11">
        <f>PRODUCT($C$27:$C127)</f>
        <v>4.8965716677726673E-6</v>
      </c>
      <c r="AO103" s="11">
        <f>PRODUCT($C$28:$C128)</f>
        <v>4.8999320411664995E-6</v>
      </c>
      <c r="AP103" s="11">
        <f>PRODUCT($C$29:$C129)</f>
        <v>4.9035552781615289E-6</v>
      </c>
      <c r="AQ103" s="11">
        <f>PRODUCT($C$30:$C130)</f>
        <v>4.907464073295914E-6</v>
      </c>
      <c r="AR103" s="11">
        <f>PRODUCT($C$31:$C131)</f>
        <v>4.9115573652040739E-6</v>
      </c>
      <c r="AS103" s="11">
        <f>PRODUCT($C$32:$C132)</f>
        <v>4.915826760745783E-6</v>
      </c>
      <c r="AT103" s="11">
        <f>PRODUCT($C$33:$C133)</f>
        <v>4.9202904482404263E-6</v>
      </c>
      <c r="AU103" s="11">
        <f>PRODUCT($C$34:$C134)</f>
        <v>4.9249933243658617E-6</v>
      </c>
      <c r="AV103" s="11">
        <f>PRODUCT($C$35:$C135)</f>
        <v>4.9299938170945426E-6</v>
      </c>
      <c r="AW103" s="11">
        <f>PRODUCT($C$36:$C136)</f>
        <v>4.9353639866484111E-6</v>
      </c>
      <c r="AX103" s="11">
        <f>PRODUCT($C$37:$C137)</f>
        <v>4.9411673877453227E-6</v>
      </c>
      <c r="AY103" s="11">
        <f>PRODUCT($C$38:$C138)</f>
        <v>4.9474590714464778E-6</v>
      </c>
      <c r="AZ103" s="11">
        <f>PRODUCT($C$39:$C139)</f>
        <v>4.9542900465626804E-6</v>
      </c>
      <c r="BA103" s="11">
        <f>PRODUCT($C$40:$C140)</f>
        <v>4.961707302809649E-6</v>
      </c>
      <c r="BB103" s="11">
        <f>PRODUCT($C$41:$C141)</f>
        <v>4.96977623149911E-6</v>
      </c>
      <c r="BC103" s="11">
        <f>PRODUCT($C$42:$C142)</f>
        <v>4.9785090341959952E-6</v>
      </c>
      <c r="BD103" s="11">
        <f>PRODUCT($C$43:$C143)</f>
        <v>4.9878867600936441E-6</v>
      </c>
      <c r="BE103" s="11">
        <f>PRODUCT($C$44:$C144)</f>
        <v>4.9980257551405251E-6</v>
      </c>
      <c r="BF103" s="11">
        <f>PRODUCT($C$45:$C145)</f>
        <v>5.008975877305902E-6</v>
      </c>
      <c r="BG103" s="11">
        <f>PRODUCT($C$46:$C146)</f>
        <v>5.0208874306463683E-6</v>
      </c>
      <c r="BH103" s="11">
        <f>PRODUCT($C$47:$C147)</f>
        <v>5.0339126797051051E-6</v>
      </c>
      <c r="BI103" s="11">
        <f>PRODUCT($C$48:$C148)</f>
        <v>5.0481742768546466E-6</v>
      </c>
      <c r="BJ103" s="11">
        <f>PRODUCT($C$49:$C149)</f>
        <v>5.0637513888771144E-6</v>
      </c>
      <c r="BK103" s="11">
        <f>PRODUCT($C$50:$C150)</f>
        <v>5.0807342511851226E-6</v>
      </c>
      <c r="BL103" s="11">
        <f>PRODUCT($C$51:$C151)</f>
        <v>5.0992429734056951E-6</v>
      </c>
      <c r="BM103" s="11">
        <f>PRODUCT($C$52:$C152)</f>
        <v>5.1194283675159699E-6</v>
      </c>
      <c r="BN103" s="11">
        <f>PRODUCT($C$53:$C153)</f>
        <v>5.1414822414424147E-6</v>
      </c>
      <c r="BO103" s="11">
        <f>PRODUCT($C$54:$C154)</f>
        <v>5.1653585950119995E-6</v>
      </c>
      <c r="BP103" s="11">
        <f>PRODUCT($C$55:$C155)</f>
        <v>5.1911670008735359E-6</v>
      </c>
      <c r="BQ103" s="11">
        <f>PRODUCT($C$56:$C156)</f>
        <v>5.2190634167423668E-6</v>
      </c>
      <c r="BR103" s="11">
        <f>PRODUCT($C$57:$C157)</f>
        <v>5.2490665562713636E-6</v>
      </c>
      <c r="BS103" s="11">
        <f>PRODUCT($C$58:$C158)</f>
        <v>5.2811686681375037E-6</v>
      </c>
      <c r="BT103" s="11">
        <f>PRODUCT($C$59:$C159)</f>
        <v>5.3155608785779892E-6</v>
      </c>
      <c r="BU103" s="11">
        <f>PRODUCT($C$60:$C160)</f>
        <v>5.3526014156343201E-6</v>
      </c>
      <c r="BV103" s="11">
        <f>PRODUCT($C$61:$C161)</f>
        <v>5.392984080428573E-6</v>
      </c>
      <c r="BW103" s="11">
        <f>PRODUCT($C$62:$C162)</f>
        <v>5.4374384018265429E-6</v>
      </c>
      <c r="BX103" s="11">
        <f>PRODUCT($C$63:$C163)</f>
        <v>5.4870191064726289E-6</v>
      </c>
      <c r="BY103" s="11">
        <f>PRODUCT($C$64:$C164)</f>
        <v>5.5415966291945787E-6</v>
      </c>
      <c r="BZ103" s="11">
        <f>PRODUCT($C$65:$C165)</f>
        <v>5.6004687567656972E-6</v>
      </c>
      <c r="CA103" s="11">
        <f>PRODUCT($C$66:$C166)</f>
        <v>5.6646652753987362E-6</v>
      </c>
      <c r="CB103" s="11">
        <f>PRODUCT($C$67:$C167)</f>
        <v>5.7353773158637569E-6</v>
      </c>
      <c r="CC103" s="11">
        <f>PRODUCT($C$68:$C168)</f>
        <v>5.8137637105973658E-6</v>
      </c>
      <c r="CD103" s="11">
        <f>PRODUCT($C$69:$C169)</f>
        <v>5.9008819716743801E-6</v>
      </c>
      <c r="CE103" s="11">
        <f>PRODUCT($C$70:$C170)</f>
        <v>5.997457835711269E-6</v>
      </c>
      <c r="CF103" s="11">
        <f>PRODUCT($C$71:$C171)</f>
        <v>6.1045766739826467E-6</v>
      </c>
      <c r="CG103" s="11">
        <f>PRODUCT($C$72:$C172)</f>
        <v>6.22401426288455E-6</v>
      </c>
      <c r="CH103" s="11">
        <f>PRODUCT($C$73:$C173)</f>
        <v>6.3576722421995339E-6</v>
      </c>
      <c r="CI103" s="11">
        <f>PRODUCT($C$74:$C174)</f>
        <v>6.5073437514196857E-6</v>
      </c>
      <c r="CJ103" s="11">
        <f>PRODUCT($C$75:$C175)</f>
        <v>6.6753277055982986E-6</v>
      </c>
      <c r="CK103" s="11">
        <f>PRODUCT($C$76:$C176)</f>
        <v>6.8638452752362454E-6</v>
      </c>
      <c r="CL103" s="11">
        <f>PRODUCT($C$77:$C177)</f>
        <v>7.0758446570047609E-6</v>
      </c>
      <c r="CM103" s="11">
        <f>PRODUCT($C$78:$C178)</f>
        <v>7.3145748242900084E-6</v>
      </c>
      <c r="CN103" s="11">
        <f>PRODUCT($C$79:$C179)</f>
        <v>7.5840654906206243E-6</v>
      </c>
      <c r="CO103" s="11">
        <f>PRODUCT($C$80:$C180)</f>
        <v>7.8887421222432709E-6</v>
      </c>
      <c r="CP103" s="11">
        <f>PRODUCT($C$81:$C181)</f>
        <v>8.234288265294572E-6</v>
      </c>
      <c r="CQ103" s="11">
        <f>PRODUCT($C$82:$C182)</f>
        <v>8.6276820975939312E-6</v>
      </c>
      <c r="CR103" s="11">
        <f>PRODUCT($C$83:$C183)</f>
        <v>9.0777668560855052E-6</v>
      </c>
      <c r="CS103" s="11">
        <f>PRODUCT($C$84:$C184)</f>
        <v>9.5954185784732677E-6</v>
      </c>
      <c r="CT103" s="11">
        <f>PRODUCT($C$85:$C185)</f>
        <v>1.0194084542588985E-5</v>
      </c>
      <c r="CU103" s="11">
        <f>PRODUCT($C$86:$C186)</f>
        <v>1.0889659356023084E-5</v>
      </c>
      <c r="CV103" s="11">
        <f>PRODUCT($C$87:$C187)</f>
        <v>1.1702812928415968E-5</v>
      </c>
      <c r="CW103" s="11">
        <f>PRODUCT($C$88:$C188)</f>
        <v>1.2658077534063647E-5</v>
      </c>
      <c r="CX103" s="11">
        <f>PRODUCT($C$89:$C189)</f>
        <v>1.3787969959950689E-5</v>
      </c>
      <c r="CY103" s="11">
        <f>PRODUCT($C$90:$C190)</f>
        <v>1.5134775823548738E-5</v>
      </c>
      <c r="CZ103" s="11">
        <f>PRODUCT($C$91:$C191)</f>
        <v>1.6753456231706928E-5</v>
      </c>
      <c r="DA103" s="11">
        <f>PRODUCT($C$92:$C192)</f>
        <v>1.8720175394435894E-5</v>
      </c>
      <c r="DB103" s="11">
        <f>PRODUCT($C$93:$C193)</f>
        <v>2.1140254670417703E-5</v>
      </c>
      <c r="DC103" s="11">
        <f>PRODUCT($C$94:$C194)</f>
        <v>2.4168944915268179E-5</v>
      </c>
      <c r="DD103" s="11">
        <f>PRODUCT($C$95:$C195)</f>
        <v>2.8033058084628931E-5</v>
      </c>
      <c r="DE103" s="11">
        <f>PRODUCT($C$96:$C196)</f>
        <v>3.2990314738494003E-5</v>
      </c>
      <c r="DF103" s="11">
        <f>PRODUCT($C$97:$C197)</f>
        <v>3.9453000239291703E-5</v>
      </c>
      <c r="DG103" s="11">
        <f>PRODUCT($C$98:$C198)</f>
        <v>4.8029650044832439E-5</v>
      </c>
      <c r="DH103" s="11">
        <f>PRODUCT($C$99:$C199)</f>
        <v>5.9639179768216883E-5</v>
      </c>
      <c r="DI103" s="11">
        <f>PRODUCT($C$100:$C200)</f>
        <v>7.5704163466649592E-5</v>
      </c>
      <c r="DJ103" s="11">
        <f>PRODUCT($C$101:$C201)</f>
        <v>9.8487401873043572E-5</v>
      </c>
      <c r="DK103" s="11">
        <f>PRODUCT($C$102:$C202)</f>
        <v>1.3169950041800696E-4</v>
      </c>
      <c r="DL103" s="11">
        <f>PRODUCT($C$103:$C203)</f>
        <v>1.8163135978413629E-4</v>
      </c>
      <c r="DM103" s="11">
        <f>PRODUCT($C$104:$C204)</f>
        <v>2.5935621621224285E-4</v>
      </c>
      <c r="DN103" s="11">
        <f>PRODUCT($C$105:$C205)</f>
        <v>3.8519744956275952E-4</v>
      </c>
      <c r="DO103" s="11">
        <f>PRODUCT($C$106:$C206)</f>
        <v>5.9825846857050299E-4</v>
      </c>
      <c r="DP103" s="11">
        <f>PRODUCT($C$107:$C207)</f>
        <v>9.7791739084463728E-4</v>
      </c>
      <c r="DQ103" s="11">
        <f>PRODUCT($C$108:$C208)</f>
        <v>1.6954787589445141E-3</v>
      </c>
      <c r="DR103" s="11">
        <f>PRODUCT($C$109:$C209)</f>
        <v>3.1477228969299781E-3</v>
      </c>
      <c r="DS103" s="11">
        <f>PRODUCT($C$110:$C210)</f>
        <v>6.33272528104441E-3</v>
      </c>
      <c r="DT103" s="11">
        <f>PRODUCT($C$111:$C211)</f>
        <v>1.4018831343783993E-2</v>
      </c>
      <c r="DU103" s="11">
        <f>PRODUCT($C$112:$C212)</f>
        <v>3.4845219999999989E-2</v>
      </c>
      <c r="DV103" s="11">
        <f>PRODUCT($C$113:$C213)</f>
        <v>9.9999999999999978E-2</v>
      </c>
    </row>
    <row r="104" spans="1:126" ht="16" x14ac:dyDescent="0.2">
      <c r="A104" s="30">
        <v>101</v>
      </c>
      <c r="B104" s="21">
        <f t="shared" si="9"/>
        <v>0.32669280000000001</v>
      </c>
      <c r="C104" s="22">
        <f t="shared" si="10"/>
        <v>0.67330719999999999</v>
      </c>
      <c r="D104" s="21">
        <v>0.36299199999999998</v>
      </c>
      <c r="E104" s="22">
        <f t="shared" si="11"/>
        <v>0.63700800000000002</v>
      </c>
      <c r="F104" s="23">
        <f t="shared" si="12"/>
        <v>6121.7513513839813</v>
      </c>
      <c r="G104" s="23">
        <f t="shared" si="13"/>
        <v>18738.556072812076</v>
      </c>
      <c r="H104" s="23">
        <f t="shared" si="7"/>
        <v>493.2208369499059</v>
      </c>
      <c r="I104" s="23">
        <f t="shared" si="8"/>
        <v>1547.48239898049</v>
      </c>
      <c r="J104" s="23">
        <f>SUM(H104:$H$113)</f>
        <v>1449.5543044289991</v>
      </c>
      <c r="K104" s="23">
        <f>SUM(I104:$I$113)</f>
        <v>4002.1970097662693</v>
      </c>
      <c r="L104" s="23">
        <f>SUM(J104:$J$113)</f>
        <v>3768.2945721120773</v>
      </c>
      <c r="M104" s="31">
        <f>SUM(K104:$K$113)</f>
        <v>9461.451275373076</v>
      </c>
      <c r="N104" s="26">
        <f>SUM(DM$3:DM$113)</f>
        <v>1.7033493191358065</v>
      </c>
      <c r="O104" s="27">
        <v>102</v>
      </c>
      <c r="P104" s="32">
        <f>PRODUCT($C$3:C104)</f>
        <v>1.2616804721428109E-2</v>
      </c>
      <c r="Q104" s="11">
        <f>PRODUCT($C$4:C105)</f>
        <v>8.1273321458825518E-3</v>
      </c>
      <c r="R104" s="11">
        <f>PRODUCT($C$5:C106)</f>
        <v>4.9737598508935305E-3</v>
      </c>
      <c r="S104" s="11">
        <f>PRODUCT($C$6:C107)</f>
        <v>2.8694780808039906E-3</v>
      </c>
      <c r="T104" s="11">
        <f>PRODUCT($C$7:C108)</f>
        <v>1.5459050498459303E-3</v>
      </c>
      <c r="U104" s="11">
        <f>PRODUCT($C$8:C109)</f>
        <v>7.6852750112918228E-4</v>
      </c>
      <c r="V104" s="11">
        <f>PRODUCT($C$9:C110)</f>
        <v>3.472187257099567E-4</v>
      </c>
      <c r="W104" s="11">
        <f>PRODUCT($C$10:C111)</f>
        <v>1.3971080073357613E-4</v>
      </c>
      <c r="X104" s="11">
        <f>PRODUCT($C$11:C112)</f>
        <v>4.8688626826592217E-5</v>
      </c>
      <c r="Y104" s="11">
        <f>PRODUCT($C$12:C113)</f>
        <v>4.8694499383217836E-6</v>
      </c>
      <c r="Z104" s="11">
        <f>PRODUCT($C$13:$C114)</f>
        <v>4.8700328812576675E-6</v>
      </c>
      <c r="AA104" s="11">
        <f>PRODUCT($C$14:$C115)</f>
        <v>4.870598357727001E-6</v>
      </c>
      <c r="AB104" s="11">
        <f>PRODUCT($C$15:$C116)</f>
        <v>4.8711726689846745E-6</v>
      </c>
      <c r="AC104" s="11">
        <f>PRODUCT($C$16:$C117)</f>
        <v>4.8718435218376329E-6</v>
      </c>
      <c r="AD104" s="11">
        <f>PRODUCT($C$17:$C118)</f>
        <v>4.87270306665859E-6</v>
      </c>
      <c r="AE104" s="11">
        <f>PRODUCT($C$18:$C119)</f>
        <v>4.8738216087177929E-6</v>
      </c>
      <c r="AF104" s="11">
        <f>PRODUCT($C$19:$C120)</f>
        <v>4.8753310111988584E-6</v>
      </c>
      <c r="AG104" s="11">
        <f>PRODUCT($C$20:$C121)</f>
        <v>4.8773282771283414E-6</v>
      </c>
      <c r="AH104" s="11">
        <f>PRODUCT($C$21:$C122)</f>
        <v>4.8796998112366063E-6</v>
      </c>
      <c r="AI104" s="11">
        <f>PRODUCT($C$22:$C123)</f>
        <v>4.8822659302095201E-6</v>
      </c>
      <c r="AJ104" s="11">
        <f>PRODUCT($C$23:$C124)</f>
        <v>4.8849345699650932E-6</v>
      </c>
      <c r="AK104" s="11">
        <f>PRODUCT($C$24:$C125)</f>
        <v>4.8876794907671083E-6</v>
      </c>
      <c r="AL104" s="11">
        <f>PRODUCT($C$25:$C126)</f>
        <v>4.8905008206905648E-6</v>
      </c>
      <c r="AM104" s="11">
        <f>PRODUCT($C$26:$C127)</f>
        <v>4.8934427584769591E-6</v>
      </c>
      <c r="AN104" s="11">
        <f>PRODUCT($C$27:$C128)</f>
        <v>4.8965716677726673E-6</v>
      </c>
      <c r="AO104" s="11">
        <f>PRODUCT($C$28:$C129)</f>
        <v>4.8999320411664995E-6</v>
      </c>
      <c r="AP104" s="11">
        <f>PRODUCT($C$29:$C130)</f>
        <v>4.9035552781615289E-6</v>
      </c>
      <c r="AQ104" s="11">
        <f>PRODUCT($C$30:$C131)</f>
        <v>4.907464073295914E-6</v>
      </c>
      <c r="AR104" s="11">
        <f>PRODUCT($C$31:$C132)</f>
        <v>4.9115573652040739E-6</v>
      </c>
      <c r="AS104" s="11">
        <f>PRODUCT($C$32:$C133)</f>
        <v>4.915826760745783E-6</v>
      </c>
      <c r="AT104" s="11">
        <f>PRODUCT($C$33:$C134)</f>
        <v>4.9202904482404263E-6</v>
      </c>
      <c r="AU104" s="11">
        <f>PRODUCT($C$34:$C135)</f>
        <v>4.9249933243658617E-6</v>
      </c>
      <c r="AV104" s="11">
        <f>PRODUCT($C$35:$C136)</f>
        <v>4.9299938170945426E-6</v>
      </c>
      <c r="AW104" s="11">
        <f>PRODUCT($C$36:$C137)</f>
        <v>4.9353639866484111E-6</v>
      </c>
      <c r="AX104" s="11">
        <f>PRODUCT($C$37:$C138)</f>
        <v>4.9411673877453227E-6</v>
      </c>
      <c r="AY104" s="11">
        <f>PRODUCT($C$38:$C139)</f>
        <v>4.9474590714464778E-6</v>
      </c>
      <c r="AZ104" s="11">
        <f>PRODUCT($C$39:$C140)</f>
        <v>4.9542900465626804E-6</v>
      </c>
      <c r="BA104" s="11">
        <f>PRODUCT($C$40:$C141)</f>
        <v>4.961707302809649E-6</v>
      </c>
      <c r="BB104" s="11">
        <f>PRODUCT($C$41:$C142)</f>
        <v>4.96977623149911E-6</v>
      </c>
      <c r="BC104" s="11">
        <f>PRODUCT($C$42:$C143)</f>
        <v>4.9785090341959952E-6</v>
      </c>
      <c r="BD104" s="11">
        <f>PRODUCT($C$43:$C144)</f>
        <v>4.9878867600936441E-6</v>
      </c>
      <c r="BE104" s="11">
        <f>PRODUCT($C$44:$C145)</f>
        <v>4.9980257551405251E-6</v>
      </c>
      <c r="BF104" s="11">
        <f>PRODUCT($C$45:$C146)</f>
        <v>5.008975877305902E-6</v>
      </c>
      <c r="BG104" s="11">
        <f>PRODUCT($C$46:$C147)</f>
        <v>5.0208874306463683E-6</v>
      </c>
      <c r="BH104" s="11">
        <f>PRODUCT($C$47:$C148)</f>
        <v>5.0339126797051051E-6</v>
      </c>
      <c r="BI104" s="11">
        <f>PRODUCT($C$48:$C149)</f>
        <v>5.0481742768546466E-6</v>
      </c>
      <c r="BJ104" s="11">
        <f>PRODUCT($C$49:$C150)</f>
        <v>5.0637513888771144E-6</v>
      </c>
      <c r="BK104" s="11">
        <f>PRODUCT($C$50:$C151)</f>
        <v>5.0807342511851226E-6</v>
      </c>
      <c r="BL104" s="11">
        <f>PRODUCT($C$51:$C152)</f>
        <v>5.0992429734056951E-6</v>
      </c>
      <c r="BM104" s="11">
        <f>PRODUCT($C$52:$C153)</f>
        <v>5.1194283675159699E-6</v>
      </c>
      <c r="BN104" s="11">
        <f>PRODUCT($C$53:$C154)</f>
        <v>5.1414822414424147E-6</v>
      </c>
      <c r="BO104" s="11">
        <f>PRODUCT($C$54:$C155)</f>
        <v>5.1653585950119995E-6</v>
      </c>
      <c r="BP104" s="11">
        <f>PRODUCT($C$55:$C156)</f>
        <v>5.1911670008735359E-6</v>
      </c>
      <c r="BQ104" s="11">
        <f>PRODUCT($C$56:$C157)</f>
        <v>5.2190634167423668E-6</v>
      </c>
      <c r="BR104" s="11">
        <f>PRODUCT($C$57:$C158)</f>
        <v>5.2490665562713636E-6</v>
      </c>
      <c r="BS104" s="11">
        <f>PRODUCT($C$58:$C159)</f>
        <v>5.2811686681375037E-6</v>
      </c>
      <c r="BT104" s="11">
        <f>PRODUCT($C$59:$C160)</f>
        <v>5.3155608785779892E-6</v>
      </c>
      <c r="BU104" s="11">
        <f>PRODUCT($C$60:$C161)</f>
        <v>5.3526014156343201E-6</v>
      </c>
      <c r="BV104" s="11">
        <f>PRODUCT($C$61:$C162)</f>
        <v>5.392984080428573E-6</v>
      </c>
      <c r="BW104" s="11">
        <f>PRODUCT($C$62:$C163)</f>
        <v>5.4374384018265429E-6</v>
      </c>
      <c r="BX104" s="11">
        <f>PRODUCT($C$63:$C164)</f>
        <v>5.4870191064726289E-6</v>
      </c>
      <c r="BY104" s="11">
        <f>PRODUCT($C$64:$C165)</f>
        <v>5.5415966291945787E-6</v>
      </c>
      <c r="BZ104" s="11">
        <f>PRODUCT($C$65:$C166)</f>
        <v>5.6004687567656972E-6</v>
      </c>
      <c r="CA104" s="11">
        <f>PRODUCT($C$66:$C167)</f>
        <v>5.6646652753987362E-6</v>
      </c>
      <c r="CB104" s="11">
        <f>PRODUCT($C$67:$C168)</f>
        <v>5.7353773158637569E-6</v>
      </c>
      <c r="CC104" s="11">
        <f>PRODUCT($C$68:$C169)</f>
        <v>5.8137637105973658E-6</v>
      </c>
      <c r="CD104" s="11">
        <f>PRODUCT($C$69:$C170)</f>
        <v>5.9008819716743801E-6</v>
      </c>
      <c r="CE104" s="11">
        <f>PRODUCT($C$70:$C171)</f>
        <v>5.997457835711269E-6</v>
      </c>
      <c r="CF104" s="11">
        <f>PRODUCT($C$71:$C172)</f>
        <v>6.1045766739826467E-6</v>
      </c>
      <c r="CG104" s="11">
        <f>PRODUCT($C$72:$C173)</f>
        <v>6.22401426288455E-6</v>
      </c>
      <c r="CH104" s="11">
        <f>PRODUCT($C$73:$C174)</f>
        <v>6.3576722421995339E-6</v>
      </c>
      <c r="CI104" s="11">
        <f>PRODUCT($C$74:$C175)</f>
        <v>6.5073437514196857E-6</v>
      </c>
      <c r="CJ104" s="11">
        <f>PRODUCT($C$75:$C176)</f>
        <v>6.6753277055982986E-6</v>
      </c>
      <c r="CK104" s="11">
        <f>PRODUCT($C$76:$C177)</f>
        <v>6.8638452752362454E-6</v>
      </c>
      <c r="CL104" s="11">
        <f>PRODUCT($C$77:$C178)</f>
        <v>7.0758446570047609E-6</v>
      </c>
      <c r="CM104" s="11">
        <f>PRODUCT($C$78:$C179)</f>
        <v>7.3145748242900084E-6</v>
      </c>
      <c r="CN104" s="11">
        <f>PRODUCT($C$79:$C180)</f>
        <v>7.5840654906206243E-6</v>
      </c>
      <c r="CO104" s="11">
        <f>PRODUCT($C$80:$C181)</f>
        <v>7.8887421222432709E-6</v>
      </c>
      <c r="CP104" s="11">
        <f>PRODUCT($C$81:$C182)</f>
        <v>8.234288265294572E-6</v>
      </c>
      <c r="CQ104" s="11">
        <f>PRODUCT($C$82:$C183)</f>
        <v>8.6276820975939312E-6</v>
      </c>
      <c r="CR104" s="11">
        <f>PRODUCT($C$83:$C184)</f>
        <v>9.0777668560855052E-6</v>
      </c>
      <c r="CS104" s="11">
        <f>PRODUCT($C$84:$C185)</f>
        <v>9.5954185784732677E-6</v>
      </c>
      <c r="CT104" s="11">
        <f>PRODUCT($C$85:$C186)</f>
        <v>1.0194084542588985E-5</v>
      </c>
      <c r="CU104" s="11">
        <f>PRODUCT($C$86:$C187)</f>
        <v>1.0889659356023084E-5</v>
      </c>
      <c r="CV104" s="11">
        <f>PRODUCT($C$87:$C188)</f>
        <v>1.1702812928415968E-5</v>
      </c>
      <c r="CW104" s="11">
        <f>PRODUCT($C$88:$C189)</f>
        <v>1.2658077534063647E-5</v>
      </c>
      <c r="CX104" s="11">
        <f>PRODUCT($C$89:$C190)</f>
        <v>1.3787969959950689E-5</v>
      </c>
      <c r="CY104" s="11">
        <f>PRODUCT($C$90:$C191)</f>
        <v>1.5134775823548738E-5</v>
      </c>
      <c r="CZ104" s="11">
        <f>PRODUCT($C$91:$C192)</f>
        <v>1.6753456231706928E-5</v>
      </c>
      <c r="DA104" s="11">
        <f>PRODUCT($C$92:$C193)</f>
        <v>1.8720175394435894E-5</v>
      </c>
      <c r="DB104" s="11">
        <f>PRODUCT($C$93:$C194)</f>
        <v>2.1140254670417703E-5</v>
      </c>
      <c r="DC104" s="11">
        <f>PRODUCT($C$94:$C195)</f>
        <v>2.4168944915268179E-5</v>
      </c>
      <c r="DD104" s="11">
        <f>PRODUCT($C$95:$C196)</f>
        <v>2.8033058084628931E-5</v>
      </c>
      <c r="DE104" s="11">
        <f>PRODUCT($C$96:$C197)</f>
        <v>3.2990314738494003E-5</v>
      </c>
      <c r="DF104" s="11">
        <f>PRODUCT($C$97:$C198)</f>
        <v>3.9453000239291703E-5</v>
      </c>
      <c r="DG104" s="11">
        <f>PRODUCT($C$98:$C199)</f>
        <v>4.8029650044832439E-5</v>
      </c>
      <c r="DH104" s="11">
        <f>PRODUCT($C$99:$C200)</f>
        <v>5.9639179768216883E-5</v>
      </c>
      <c r="DI104" s="11">
        <f>PRODUCT($C$100:$C201)</f>
        <v>7.5704163466649592E-5</v>
      </c>
      <c r="DJ104" s="11">
        <f>PRODUCT($C$101:$C202)</f>
        <v>9.8487401873043572E-5</v>
      </c>
      <c r="DK104" s="11">
        <f>PRODUCT($C$102:$C203)</f>
        <v>1.3169950041800696E-4</v>
      </c>
      <c r="DL104" s="11">
        <f>PRODUCT($C$103:$C204)</f>
        <v>1.8163135978413629E-4</v>
      </c>
      <c r="DM104" s="11">
        <f>PRODUCT($C$104:$C205)</f>
        <v>2.5935621621224285E-4</v>
      </c>
      <c r="DN104" s="11">
        <f>PRODUCT($C$105:$C206)</f>
        <v>3.8519744956275952E-4</v>
      </c>
      <c r="DO104" s="11">
        <f>PRODUCT($C$106:$C207)</f>
        <v>5.9825846857050299E-4</v>
      </c>
      <c r="DP104" s="11">
        <f>PRODUCT($C$107:$C208)</f>
        <v>9.7791739084463728E-4</v>
      </c>
      <c r="DQ104" s="11">
        <f>PRODUCT($C$108:$C209)</f>
        <v>1.6954787589445141E-3</v>
      </c>
      <c r="DR104" s="11">
        <f>PRODUCT($C$109:$C210)</f>
        <v>3.1477228969299781E-3</v>
      </c>
      <c r="DS104" s="11">
        <f>PRODUCT($C$110:$C211)</f>
        <v>6.33272528104441E-3</v>
      </c>
      <c r="DT104" s="11">
        <f>PRODUCT($C$111:$C212)</f>
        <v>1.4018831343783993E-2</v>
      </c>
      <c r="DU104" s="11">
        <f>PRODUCT($C$112:$C213)</f>
        <v>3.4845219999999989E-2</v>
      </c>
      <c r="DV104" s="11">
        <f>PRODUCT($C$113:$C214)</f>
        <v>9.9999999999999978E-2</v>
      </c>
    </row>
    <row r="105" spans="1:126" ht="16" x14ac:dyDescent="0.2">
      <c r="A105" s="30">
        <v>102</v>
      </c>
      <c r="B105" s="21">
        <f t="shared" si="9"/>
        <v>0.35613539999999999</v>
      </c>
      <c r="C105" s="22">
        <f t="shared" si="10"/>
        <v>0.64386460000000001</v>
      </c>
      <c r="D105" s="21">
        <v>0.395706</v>
      </c>
      <c r="E105" s="22">
        <f t="shared" si="11"/>
        <v>0.604294</v>
      </c>
      <c r="F105" s="23">
        <f t="shared" si="12"/>
        <v>4493.2907961876836</v>
      </c>
      <c r="G105" s="23">
        <f t="shared" si="13"/>
        <v>12616.804721428096</v>
      </c>
      <c r="H105" s="23">
        <f t="shared" si="7"/>
        <v>353.18836701677549</v>
      </c>
      <c r="I105" s="23">
        <f t="shared" si="8"/>
        <v>1016.518088884719</v>
      </c>
      <c r="J105" s="23">
        <f>SUM(H105:$H$113)</f>
        <v>956.33346747909286</v>
      </c>
      <c r="K105" s="23">
        <f>SUM(I105:$I$113)</f>
        <v>2454.7146107857793</v>
      </c>
      <c r="L105" s="23">
        <f>SUM(J105:$J$113)</f>
        <v>2318.7402676830779</v>
      </c>
      <c r="M105" s="31">
        <f>SUM(K105:$K$113)</f>
        <v>5459.2542656068081</v>
      </c>
      <c r="N105" s="26">
        <f>SUM(DN$3:DN$113)</f>
        <v>1.5302100963007863</v>
      </c>
      <c r="O105" s="27">
        <v>103</v>
      </c>
      <c r="P105" s="32">
        <f>PRODUCT($C$3:C105)</f>
        <v>8.1235139252404213E-3</v>
      </c>
      <c r="Q105" s="11">
        <f>PRODUCT($C$4:C106)</f>
        <v>4.9720409194890626E-3</v>
      </c>
      <c r="R105" s="11">
        <f>PRODUCT($C$5:C107)</f>
        <v>2.8687627199184451E-3</v>
      </c>
      <c r="S105" s="11">
        <f>PRODUCT($C$6:C108)</f>
        <v>1.5456059172187868E-3</v>
      </c>
      <c r="T105" s="11">
        <f>PRODUCT($C$7:C109)</f>
        <v>7.6840230799924856E-4</v>
      </c>
      <c r="U105" s="11">
        <f>PRODUCT($C$8:C110)</f>
        <v>3.4716685123233542E-4</v>
      </c>
      <c r="V105" s="11">
        <f>PRODUCT($C$9:C111)</f>
        <v>1.3969206551519778E-4</v>
      </c>
      <c r="W105" s="11">
        <f>PRODUCT($C$10:C112)</f>
        <v>4.8682535879376212E-5</v>
      </c>
      <c r="X105" s="11">
        <f>PRODUCT($C$11:C113)</f>
        <v>4.8688626826592204E-6</v>
      </c>
      <c r="Y105" s="11">
        <f>PRODUCT($C$12:C114)</f>
        <v>4.8694499383217836E-6</v>
      </c>
      <c r="Z105" s="11">
        <f>PRODUCT($C$13:$C115)</f>
        <v>4.8700328812576675E-6</v>
      </c>
      <c r="AA105" s="11">
        <f>PRODUCT($C$14:$C116)</f>
        <v>4.870598357727001E-6</v>
      </c>
      <c r="AB105" s="11">
        <f>PRODUCT($C$15:$C117)</f>
        <v>4.8711726689846745E-6</v>
      </c>
      <c r="AC105" s="11">
        <f>PRODUCT($C$16:$C118)</f>
        <v>4.8718435218376329E-6</v>
      </c>
      <c r="AD105" s="11">
        <f>PRODUCT($C$17:$C119)</f>
        <v>4.87270306665859E-6</v>
      </c>
      <c r="AE105" s="11">
        <f>PRODUCT($C$18:$C120)</f>
        <v>4.8738216087177929E-6</v>
      </c>
      <c r="AF105" s="11">
        <f>PRODUCT($C$19:$C121)</f>
        <v>4.8753310111988584E-6</v>
      </c>
      <c r="AG105" s="11">
        <f>PRODUCT($C$20:$C122)</f>
        <v>4.8773282771283414E-6</v>
      </c>
      <c r="AH105" s="11">
        <f>PRODUCT($C$21:$C123)</f>
        <v>4.8796998112366063E-6</v>
      </c>
      <c r="AI105" s="11">
        <f>PRODUCT($C$22:$C124)</f>
        <v>4.8822659302095201E-6</v>
      </c>
      <c r="AJ105" s="11">
        <f>PRODUCT($C$23:$C125)</f>
        <v>4.8849345699650932E-6</v>
      </c>
      <c r="AK105" s="11">
        <f>PRODUCT($C$24:$C126)</f>
        <v>4.8876794907671083E-6</v>
      </c>
      <c r="AL105" s="11">
        <f>PRODUCT($C$25:$C127)</f>
        <v>4.8905008206905648E-6</v>
      </c>
      <c r="AM105" s="11">
        <f>PRODUCT($C$26:$C128)</f>
        <v>4.8934427584769591E-6</v>
      </c>
      <c r="AN105" s="11">
        <f>PRODUCT($C$27:$C129)</f>
        <v>4.8965716677726673E-6</v>
      </c>
      <c r="AO105" s="11">
        <f>PRODUCT($C$28:$C130)</f>
        <v>4.8999320411664995E-6</v>
      </c>
      <c r="AP105" s="11">
        <f>PRODUCT($C$29:$C131)</f>
        <v>4.9035552781615289E-6</v>
      </c>
      <c r="AQ105" s="11">
        <f>PRODUCT($C$30:$C132)</f>
        <v>4.907464073295914E-6</v>
      </c>
      <c r="AR105" s="11">
        <f>PRODUCT($C$31:$C133)</f>
        <v>4.9115573652040739E-6</v>
      </c>
      <c r="AS105" s="11">
        <f>PRODUCT($C$32:$C134)</f>
        <v>4.915826760745783E-6</v>
      </c>
      <c r="AT105" s="11">
        <f>PRODUCT($C$33:$C135)</f>
        <v>4.9202904482404263E-6</v>
      </c>
      <c r="AU105" s="11">
        <f>PRODUCT($C$34:$C136)</f>
        <v>4.9249933243658617E-6</v>
      </c>
      <c r="AV105" s="11">
        <f>PRODUCT($C$35:$C137)</f>
        <v>4.9299938170945426E-6</v>
      </c>
      <c r="AW105" s="11">
        <f>PRODUCT($C$36:$C138)</f>
        <v>4.9353639866484111E-6</v>
      </c>
      <c r="AX105" s="11">
        <f>PRODUCT($C$37:$C139)</f>
        <v>4.9411673877453227E-6</v>
      </c>
      <c r="AY105" s="11">
        <f>PRODUCT($C$38:$C140)</f>
        <v>4.9474590714464778E-6</v>
      </c>
      <c r="AZ105" s="11">
        <f>PRODUCT($C$39:$C141)</f>
        <v>4.9542900465626804E-6</v>
      </c>
      <c r="BA105" s="11">
        <f>PRODUCT($C$40:$C142)</f>
        <v>4.961707302809649E-6</v>
      </c>
      <c r="BB105" s="11">
        <f>PRODUCT($C$41:$C143)</f>
        <v>4.96977623149911E-6</v>
      </c>
      <c r="BC105" s="11">
        <f>PRODUCT($C$42:$C144)</f>
        <v>4.9785090341959952E-6</v>
      </c>
      <c r="BD105" s="11">
        <f>PRODUCT($C$43:$C145)</f>
        <v>4.9878867600936441E-6</v>
      </c>
      <c r="BE105" s="11">
        <f>PRODUCT($C$44:$C146)</f>
        <v>4.9980257551405251E-6</v>
      </c>
      <c r="BF105" s="11">
        <f>PRODUCT($C$45:$C147)</f>
        <v>5.008975877305902E-6</v>
      </c>
      <c r="BG105" s="11">
        <f>PRODUCT($C$46:$C148)</f>
        <v>5.0208874306463683E-6</v>
      </c>
      <c r="BH105" s="11">
        <f>PRODUCT($C$47:$C149)</f>
        <v>5.0339126797051051E-6</v>
      </c>
      <c r="BI105" s="11">
        <f>PRODUCT($C$48:$C150)</f>
        <v>5.0481742768546466E-6</v>
      </c>
      <c r="BJ105" s="11">
        <f>PRODUCT($C$49:$C151)</f>
        <v>5.0637513888771144E-6</v>
      </c>
      <c r="BK105" s="11">
        <f>PRODUCT($C$50:$C152)</f>
        <v>5.0807342511851226E-6</v>
      </c>
      <c r="BL105" s="11">
        <f>PRODUCT($C$51:$C153)</f>
        <v>5.0992429734056951E-6</v>
      </c>
      <c r="BM105" s="11">
        <f>PRODUCT($C$52:$C154)</f>
        <v>5.1194283675159699E-6</v>
      </c>
      <c r="BN105" s="11">
        <f>PRODUCT($C$53:$C155)</f>
        <v>5.1414822414424147E-6</v>
      </c>
      <c r="BO105" s="11">
        <f>PRODUCT($C$54:$C156)</f>
        <v>5.1653585950119995E-6</v>
      </c>
      <c r="BP105" s="11">
        <f>PRODUCT($C$55:$C157)</f>
        <v>5.1911670008735359E-6</v>
      </c>
      <c r="BQ105" s="11">
        <f>PRODUCT($C$56:$C158)</f>
        <v>5.2190634167423668E-6</v>
      </c>
      <c r="BR105" s="11">
        <f>PRODUCT($C$57:$C159)</f>
        <v>5.2490665562713636E-6</v>
      </c>
      <c r="BS105" s="11">
        <f>PRODUCT($C$58:$C160)</f>
        <v>5.2811686681375037E-6</v>
      </c>
      <c r="BT105" s="11">
        <f>PRODUCT($C$59:$C161)</f>
        <v>5.3155608785779892E-6</v>
      </c>
      <c r="BU105" s="11">
        <f>PRODUCT($C$60:$C162)</f>
        <v>5.3526014156343201E-6</v>
      </c>
      <c r="BV105" s="11">
        <f>PRODUCT($C$61:$C163)</f>
        <v>5.392984080428573E-6</v>
      </c>
      <c r="BW105" s="11">
        <f>PRODUCT($C$62:$C164)</f>
        <v>5.4374384018265429E-6</v>
      </c>
      <c r="BX105" s="11">
        <f>PRODUCT($C$63:$C165)</f>
        <v>5.4870191064726289E-6</v>
      </c>
      <c r="BY105" s="11">
        <f>PRODUCT($C$64:$C166)</f>
        <v>5.5415966291945787E-6</v>
      </c>
      <c r="BZ105" s="11">
        <f>PRODUCT($C$65:$C167)</f>
        <v>5.6004687567656972E-6</v>
      </c>
      <c r="CA105" s="11">
        <f>PRODUCT($C$66:$C168)</f>
        <v>5.6646652753987362E-6</v>
      </c>
      <c r="CB105" s="11">
        <f>PRODUCT($C$67:$C169)</f>
        <v>5.7353773158637569E-6</v>
      </c>
      <c r="CC105" s="11">
        <f>PRODUCT($C$68:$C170)</f>
        <v>5.8137637105973658E-6</v>
      </c>
      <c r="CD105" s="11">
        <f>PRODUCT($C$69:$C171)</f>
        <v>5.9008819716743801E-6</v>
      </c>
      <c r="CE105" s="11">
        <f>PRODUCT($C$70:$C172)</f>
        <v>5.997457835711269E-6</v>
      </c>
      <c r="CF105" s="11">
        <f>PRODUCT($C$71:$C173)</f>
        <v>6.1045766739826467E-6</v>
      </c>
      <c r="CG105" s="11">
        <f>PRODUCT($C$72:$C174)</f>
        <v>6.22401426288455E-6</v>
      </c>
      <c r="CH105" s="11">
        <f>PRODUCT($C$73:$C175)</f>
        <v>6.3576722421995339E-6</v>
      </c>
      <c r="CI105" s="11">
        <f>PRODUCT($C$74:$C176)</f>
        <v>6.5073437514196857E-6</v>
      </c>
      <c r="CJ105" s="11">
        <f>PRODUCT($C$75:$C177)</f>
        <v>6.6753277055982986E-6</v>
      </c>
      <c r="CK105" s="11">
        <f>PRODUCT($C$76:$C178)</f>
        <v>6.8638452752362454E-6</v>
      </c>
      <c r="CL105" s="11">
        <f>PRODUCT($C$77:$C179)</f>
        <v>7.0758446570047609E-6</v>
      </c>
      <c r="CM105" s="11">
        <f>PRODUCT($C$78:$C180)</f>
        <v>7.3145748242900084E-6</v>
      </c>
      <c r="CN105" s="11">
        <f>PRODUCT($C$79:$C181)</f>
        <v>7.5840654906206243E-6</v>
      </c>
      <c r="CO105" s="11">
        <f>PRODUCT($C$80:$C182)</f>
        <v>7.8887421222432709E-6</v>
      </c>
      <c r="CP105" s="11">
        <f>PRODUCT($C$81:$C183)</f>
        <v>8.234288265294572E-6</v>
      </c>
      <c r="CQ105" s="11">
        <f>PRODUCT($C$82:$C184)</f>
        <v>8.6276820975939312E-6</v>
      </c>
      <c r="CR105" s="11">
        <f>PRODUCT($C$83:$C185)</f>
        <v>9.0777668560855052E-6</v>
      </c>
      <c r="CS105" s="11">
        <f>PRODUCT($C$84:$C186)</f>
        <v>9.5954185784732677E-6</v>
      </c>
      <c r="CT105" s="11">
        <f>PRODUCT($C$85:$C187)</f>
        <v>1.0194084542588985E-5</v>
      </c>
      <c r="CU105" s="11">
        <f>PRODUCT($C$86:$C188)</f>
        <v>1.0889659356023084E-5</v>
      </c>
      <c r="CV105" s="11">
        <f>PRODUCT($C$87:$C189)</f>
        <v>1.1702812928415968E-5</v>
      </c>
      <c r="CW105" s="11">
        <f>PRODUCT($C$88:$C190)</f>
        <v>1.2658077534063647E-5</v>
      </c>
      <c r="CX105" s="11">
        <f>PRODUCT($C$89:$C191)</f>
        <v>1.3787969959950689E-5</v>
      </c>
      <c r="CY105" s="11">
        <f>PRODUCT($C$90:$C192)</f>
        <v>1.5134775823548738E-5</v>
      </c>
      <c r="CZ105" s="11">
        <f>PRODUCT($C$91:$C193)</f>
        <v>1.6753456231706928E-5</v>
      </c>
      <c r="DA105" s="11">
        <f>PRODUCT($C$92:$C194)</f>
        <v>1.8720175394435894E-5</v>
      </c>
      <c r="DB105" s="11">
        <f>PRODUCT($C$93:$C195)</f>
        <v>2.1140254670417703E-5</v>
      </c>
      <c r="DC105" s="11">
        <f>PRODUCT($C$94:$C196)</f>
        <v>2.4168944915268179E-5</v>
      </c>
      <c r="DD105" s="11">
        <f>PRODUCT($C$95:$C197)</f>
        <v>2.8033058084628931E-5</v>
      </c>
      <c r="DE105" s="11">
        <f>PRODUCT($C$96:$C198)</f>
        <v>3.2990314738494003E-5</v>
      </c>
      <c r="DF105" s="11">
        <f>PRODUCT($C$97:$C199)</f>
        <v>3.9453000239291703E-5</v>
      </c>
      <c r="DG105" s="11">
        <f>PRODUCT($C$98:$C200)</f>
        <v>4.8029650044832439E-5</v>
      </c>
      <c r="DH105" s="11">
        <f>PRODUCT($C$99:$C201)</f>
        <v>5.9639179768216883E-5</v>
      </c>
      <c r="DI105" s="11">
        <f>PRODUCT($C$100:$C202)</f>
        <v>7.5704163466649592E-5</v>
      </c>
      <c r="DJ105" s="11">
        <f>PRODUCT($C$101:$C203)</f>
        <v>9.8487401873043572E-5</v>
      </c>
      <c r="DK105" s="11">
        <f>PRODUCT($C$102:$C204)</f>
        <v>1.3169950041800696E-4</v>
      </c>
      <c r="DL105" s="11">
        <f>PRODUCT($C$103:$C205)</f>
        <v>1.8163135978413629E-4</v>
      </c>
      <c r="DM105" s="11">
        <f>PRODUCT($C$104:$C206)</f>
        <v>2.5935621621224285E-4</v>
      </c>
      <c r="DN105" s="11">
        <f>PRODUCT($C$105:$C207)</f>
        <v>3.8519744956275952E-4</v>
      </c>
      <c r="DO105" s="11">
        <f>PRODUCT($C$106:$C208)</f>
        <v>5.9825846857050299E-4</v>
      </c>
      <c r="DP105" s="11">
        <f>PRODUCT($C$107:$C209)</f>
        <v>9.7791739084463728E-4</v>
      </c>
      <c r="DQ105" s="11">
        <f>PRODUCT($C$108:$C210)</f>
        <v>1.6954787589445141E-3</v>
      </c>
      <c r="DR105" s="11">
        <f>PRODUCT($C$109:$C211)</f>
        <v>3.1477228969299781E-3</v>
      </c>
      <c r="DS105" s="11">
        <f>PRODUCT($C$110:$C212)</f>
        <v>6.33272528104441E-3</v>
      </c>
      <c r="DT105" s="11">
        <f>PRODUCT($C$111:$C213)</f>
        <v>1.4018831343783993E-2</v>
      </c>
      <c r="DU105" s="11">
        <f>PRODUCT($C$112:$C214)</f>
        <v>3.4845219999999989E-2</v>
      </c>
      <c r="DV105" s="11">
        <f>PRODUCT($C$113:$C215)</f>
        <v>9.9999999999999978E-2</v>
      </c>
    </row>
    <row r="106" spans="1:126" ht="16" x14ac:dyDescent="0.2">
      <c r="A106" s="30">
        <v>103</v>
      </c>
      <c r="B106" s="21">
        <f t="shared" si="9"/>
        <v>0.38823210000000002</v>
      </c>
      <c r="C106" s="22">
        <f t="shared" si="10"/>
        <v>0.61176790000000003</v>
      </c>
      <c r="D106" s="21">
        <v>0.431369</v>
      </c>
      <c r="E106" s="22">
        <f t="shared" si="11"/>
        <v>0.568631</v>
      </c>
      <c r="F106" s="23">
        <f t="shared" si="12"/>
        <v>3153.8088705753285</v>
      </c>
      <c r="G106" s="23">
        <f t="shared" si="13"/>
        <v>8123.5139252404124</v>
      </c>
      <c r="H106" s="23">
        <f t="shared" si="7"/>
        <v>241.85405294719357</v>
      </c>
      <c r="I106" s="23">
        <f t="shared" si="8"/>
        <v>638.53659774880384</v>
      </c>
      <c r="J106" s="23">
        <f>SUM(H106:$H$113)</f>
        <v>603.14510046231749</v>
      </c>
      <c r="K106" s="23">
        <f>SUM(I106:$I$113)</f>
        <v>1438.1965219010604</v>
      </c>
      <c r="L106" s="23">
        <f>SUM(J106:$J$113)</f>
        <v>1362.4068002039849</v>
      </c>
      <c r="M106" s="31">
        <f>SUM(K106:$K$113)</f>
        <v>3004.5396548210288</v>
      </c>
      <c r="N106" s="26">
        <f>SUM(DO$3:DO$113)</f>
        <v>1.377200569421493</v>
      </c>
      <c r="O106" s="27">
        <v>104</v>
      </c>
      <c r="P106" s="32">
        <f>PRODUCT($C$3:C106)</f>
        <v>4.9697050546650898E-3</v>
      </c>
      <c r="Q106" s="11">
        <f>PRODUCT($C$4:C107)</f>
        <v>2.867771275522442E-3</v>
      </c>
      <c r="R106" s="11">
        <f>PRODUCT($C$5:C108)</f>
        <v>1.5452205976636236E-3</v>
      </c>
      <c r="S106" s="11">
        <f>PRODUCT($C$6:C109)</f>
        <v>7.6825362215265155E-4</v>
      </c>
      <c r="T106" s="11">
        <f>PRODUCT($C$7:C110)</f>
        <v>3.4711029775226976E-4</v>
      </c>
      <c r="U106" s="11">
        <f>PRODUCT($C$8:C111)</f>
        <v>1.3967119552060972E-4</v>
      </c>
      <c r="V106" s="11">
        <f>PRODUCT($C$9:C112)</f>
        <v>4.8676007551314798E-5</v>
      </c>
      <c r="W106" s="11">
        <f>PRODUCT($C$10:C113)</f>
        <v>4.8682535879376205E-6</v>
      </c>
      <c r="X106" s="11">
        <f>PRODUCT($C$11:C114)</f>
        <v>4.8688626826592204E-6</v>
      </c>
      <c r="Y106" s="11">
        <f>PRODUCT($C$12:C115)</f>
        <v>4.8694499383217836E-6</v>
      </c>
      <c r="Z106" s="11">
        <f>PRODUCT($C$13:$C116)</f>
        <v>4.8700328812576675E-6</v>
      </c>
      <c r="AA106" s="11">
        <f>PRODUCT($C$14:$C117)</f>
        <v>4.870598357727001E-6</v>
      </c>
      <c r="AB106" s="11">
        <f>PRODUCT($C$15:$C118)</f>
        <v>4.8711726689846745E-6</v>
      </c>
      <c r="AC106" s="11">
        <f>PRODUCT($C$16:$C119)</f>
        <v>4.8718435218376329E-6</v>
      </c>
      <c r="AD106" s="11">
        <f>PRODUCT($C$17:$C120)</f>
        <v>4.87270306665859E-6</v>
      </c>
      <c r="AE106" s="11">
        <f>PRODUCT($C$18:$C121)</f>
        <v>4.8738216087177929E-6</v>
      </c>
      <c r="AF106" s="11">
        <f>PRODUCT($C$19:$C122)</f>
        <v>4.8753310111988584E-6</v>
      </c>
      <c r="AG106" s="11">
        <f>PRODUCT($C$20:$C123)</f>
        <v>4.8773282771283414E-6</v>
      </c>
      <c r="AH106" s="11">
        <f>PRODUCT($C$21:$C124)</f>
        <v>4.8796998112366063E-6</v>
      </c>
      <c r="AI106" s="11">
        <f>PRODUCT($C$22:$C125)</f>
        <v>4.8822659302095201E-6</v>
      </c>
      <c r="AJ106" s="11">
        <f>PRODUCT($C$23:$C126)</f>
        <v>4.8849345699650932E-6</v>
      </c>
      <c r="AK106" s="11">
        <f>PRODUCT($C$24:$C127)</f>
        <v>4.8876794907671083E-6</v>
      </c>
      <c r="AL106" s="11">
        <f>PRODUCT($C$25:$C128)</f>
        <v>4.8905008206905648E-6</v>
      </c>
      <c r="AM106" s="11">
        <f>PRODUCT($C$26:$C129)</f>
        <v>4.8934427584769591E-6</v>
      </c>
      <c r="AN106" s="11">
        <f>PRODUCT($C$27:$C130)</f>
        <v>4.8965716677726673E-6</v>
      </c>
      <c r="AO106" s="11">
        <f>PRODUCT($C$28:$C131)</f>
        <v>4.8999320411664995E-6</v>
      </c>
      <c r="AP106" s="11">
        <f>PRODUCT($C$29:$C132)</f>
        <v>4.9035552781615289E-6</v>
      </c>
      <c r="AQ106" s="11">
        <f>PRODUCT($C$30:$C133)</f>
        <v>4.907464073295914E-6</v>
      </c>
      <c r="AR106" s="11">
        <f>PRODUCT($C$31:$C134)</f>
        <v>4.9115573652040739E-6</v>
      </c>
      <c r="AS106" s="11">
        <f>PRODUCT($C$32:$C135)</f>
        <v>4.915826760745783E-6</v>
      </c>
      <c r="AT106" s="11">
        <f>PRODUCT($C$33:$C136)</f>
        <v>4.9202904482404263E-6</v>
      </c>
      <c r="AU106" s="11">
        <f>PRODUCT($C$34:$C137)</f>
        <v>4.9249933243658617E-6</v>
      </c>
      <c r="AV106" s="11">
        <f>PRODUCT($C$35:$C138)</f>
        <v>4.9299938170945426E-6</v>
      </c>
      <c r="AW106" s="11">
        <f>PRODUCT($C$36:$C139)</f>
        <v>4.9353639866484111E-6</v>
      </c>
      <c r="AX106" s="11">
        <f>PRODUCT($C$37:$C140)</f>
        <v>4.9411673877453227E-6</v>
      </c>
      <c r="AY106" s="11">
        <f>PRODUCT($C$38:$C141)</f>
        <v>4.9474590714464778E-6</v>
      </c>
      <c r="AZ106" s="11">
        <f>PRODUCT($C$39:$C142)</f>
        <v>4.9542900465626804E-6</v>
      </c>
      <c r="BA106" s="11">
        <f>PRODUCT($C$40:$C143)</f>
        <v>4.961707302809649E-6</v>
      </c>
      <c r="BB106" s="11">
        <f>PRODUCT($C$41:$C144)</f>
        <v>4.96977623149911E-6</v>
      </c>
      <c r="BC106" s="11">
        <f>PRODUCT($C$42:$C145)</f>
        <v>4.9785090341959952E-6</v>
      </c>
      <c r="BD106" s="11">
        <f>PRODUCT($C$43:$C146)</f>
        <v>4.9878867600936441E-6</v>
      </c>
      <c r="BE106" s="11">
        <f>PRODUCT($C$44:$C147)</f>
        <v>4.9980257551405251E-6</v>
      </c>
      <c r="BF106" s="11">
        <f>PRODUCT($C$45:$C148)</f>
        <v>5.008975877305902E-6</v>
      </c>
      <c r="BG106" s="11">
        <f>PRODUCT($C$46:$C149)</f>
        <v>5.0208874306463683E-6</v>
      </c>
      <c r="BH106" s="11">
        <f>PRODUCT($C$47:$C150)</f>
        <v>5.0339126797051051E-6</v>
      </c>
      <c r="BI106" s="11">
        <f>PRODUCT($C$48:$C151)</f>
        <v>5.0481742768546466E-6</v>
      </c>
      <c r="BJ106" s="11">
        <f>PRODUCT($C$49:$C152)</f>
        <v>5.0637513888771144E-6</v>
      </c>
      <c r="BK106" s="11">
        <f>PRODUCT($C$50:$C153)</f>
        <v>5.0807342511851226E-6</v>
      </c>
      <c r="BL106" s="11">
        <f>PRODUCT($C$51:$C154)</f>
        <v>5.0992429734056951E-6</v>
      </c>
      <c r="BM106" s="11">
        <f>PRODUCT($C$52:$C155)</f>
        <v>5.1194283675159699E-6</v>
      </c>
      <c r="BN106" s="11">
        <f>PRODUCT($C$53:$C156)</f>
        <v>5.1414822414424147E-6</v>
      </c>
      <c r="BO106" s="11">
        <f>PRODUCT($C$54:$C157)</f>
        <v>5.1653585950119995E-6</v>
      </c>
      <c r="BP106" s="11">
        <f>PRODUCT($C$55:$C158)</f>
        <v>5.1911670008735359E-6</v>
      </c>
      <c r="BQ106" s="11">
        <f>PRODUCT($C$56:$C159)</f>
        <v>5.2190634167423668E-6</v>
      </c>
      <c r="BR106" s="11">
        <f>PRODUCT($C$57:$C160)</f>
        <v>5.2490665562713636E-6</v>
      </c>
      <c r="BS106" s="11">
        <f>PRODUCT($C$58:$C161)</f>
        <v>5.2811686681375037E-6</v>
      </c>
      <c r="BT106" s="11">
        <f>PRODUCT($C$59:$C162)</f>
        <v>5.3155608785779892E-6</v>
      </c>
      <c r="BU106" s="11">
        <f>PRODUCT($C$60:$C163)</f>
        <v>5.3526014156343201E-6</v>
      </c>
      <c r="BV106" s="11">
        <f>PRODUCT($C$61:$C164)</f>
        <v>5.392984080428573E-6</v>
      </c>
      <c r="BW106" s="11">
        <f>PRODUCT($C$62:$C165)</f>
        <v>5.4374384018265429E-6</v>
      </c>
      <c r="BX106" s="11">
        <f>PRODUCT($C$63:$C166)</f>
        <v>5.4870191064726289E-6</v>
      </c>
      <c r="BY106" s="11">
        <f>PRODUCT($C$64:$C167)</f>
        <v>5.5415966291945787E-6</v>
      </c>
      <c r="BZ106" s="11">
        <f>PRODUCT($C$65:$C168)</f>
        <v>5.6004687567656972E-6</v>
      </c>
      <c r="CA106" s="11">
        <f>PRODUCT($C$66:$C169)</f>
        <v>5.6646652753987362E-6</v>
      </c>
      <c r="CB106" s="11">
        <f>PRODUCT($C$67:$C170)</f>
        <v>5.7353773158637569E-6</v>
      </c>
      <c r="CC106" s="11">
        <f>PRODUCT($C$68:$C171)</f>
        <v>5.8137637105973658E-6</v>
      </c>
      <c r="CD106" s="11">
        <f>PRODUCT($C$69:$C172)</f>
        <v>5.9008819716743801E-6</v>
      </c>
      <c r="CE106" s="11">
        <f>PRODUCT($C$70:$C173)</f>
        <v>5.997457835711269E-6</v>
      </c>
      <c r="CF106" s="11">
        <f>PRODUCT($C$71:$C174)</f>
        <v>6.1045766739826467E-6</v>
      </c>
      <c r="CG106" s="11">
        <f>PRODUCT($C$72:$C175)</f>
        <v>6.22401426288455E-6</v>
      </c>
      <c r="CH106" s="11">
        <f>PRODUCT($C$73:$C176)</f>
        <v>6.3576722421995339E-6</v>
      </c>
      <c r="CI106" s="11">
        <f>PRODUCT($C$74:$C177)</f>
        <v>6.5073437514196857E-6</v>
      </c>
      <c r="CJ106" s="11">
        <f>PRODUCT($C$75:$C178)</f>
        <v>6.6753277055982986E-6</v>
      </c>
      <c r="CK106" s="11">
        <f>PRODUCT($C$76:$C179)</f>
        <v>6.8638452752362454E-6</v>
      </c>
      <c r="CL106" s="11">
        <f>PRODUCT($C$77:$C180)</f>
        <v>7.0758446570047609E-6</v>
      </c>
      <c r="CM106" s="11">
        <f>PRODUCT($C$78:$C181)</f>
        <v>7.3145748242900084E-6</v>
      </c>
      <c r="CN106" s="11">
        <f>PRODUCT($C$79:$C182)</f>
        <v>7.5840654906206243E-6</v>
      </c>
      <c r="CO106" s="11">
        <f>PRODUCT($C$80:$C183)</f>
        <v>7.8887421222432709E-6</v>
      </c>
      <c r="CP106" s="11">
        <f>PRODUCT($C$81:$C184)</f>
        <v>8.234288265294572E-6</v>
      </c>
      <c r="CQ106" s="11">
        <f>PRODUCT($C$82:$C185)</f>
        <v>8.6276820975939312E-6</v>
      </c>
      <c r="CR106" s="11">
        <f>PRODUCT($C$83:$C186)</f>
        <v>9.0777668560855052E-6</v>
      </c>
      <c r="CS106" s="11">
        <f>PRODUCT($C$84:$C187)</f>
        <v>9.5954185784732677E-6</v>
      </c>
      <c r="CT106" s="11">
        <f>PRODUCT($C$85:$C188)</f>
        <v>1.0194084542588985E-5</v>
      </c>
      <c r="CU106" s="11">
        <f>PRODUCT($C$86:$C189)</f>
        <v>1.0889659356023084E-5</v>
      </c>
      <c r="CV106" s="11">
        <f>PRODUCT($C$87:$C190)</f>
        <v>1.1702812928415968E-5</v>
      </c>
      <c r="CW106" s="11">
        <f>PRODUCT($C$88:$C191)</f>
        <v>1.2658077534063647E-5</v>
      </c>
      <c r="CX106" s="11">
        <f>PRODUCT($C$89:$C192)</f>
        <v>1.3787969959950689E-5</v>
      </c>
      <c r="CY106" s="11">
        <f>PRODUCT($C$90:$C193)</f>
        <v>1.5134775823548738E-5</v>
      </c>
      <c r="CZ106" s="11">
        <f>PRODUCT($C$91:$C194)</f>
        <v>1.6753456231706928E-5</v>
      </c>
      <c r="DA106" s="11">
        <f>PRODUCT($C$92:$C195)</f>
        <v>1.8720175394435894E-5</v>
      </c>
      <c r="DB106" s="11">
        <f>PRODUCT($C$93:$C196)</f>
        <v>2.1140254670417703E-5</v>
      </c>
      <c r="DC106" s="11">
        <f>PRODUCT($C$94:$C197)</f>
        <v>2.4168944915268179E-5</v>
      </c>
      <c r="DD106" s="11">
        <f>PRODUCT($C$95:$C198)</f>
        <v>2.8033058084628931E-5</v>
      </c>
      <c r="DE106" s="11">
        <f>PRODUCT($C$96:$C199)</f>
        <v>3.2990314738494003E-5</v>
      </c>
      <c r="DF106" s="11">
        <f>PRODUCT($C$97:$C200)</f>
        <v>3.9453000239291703E-5</v>
      </c>
      <c r="DG106" s="11">
        <f>PRODUCT($C$98:$C201)</f>
        <v>4.8029650044832439E-5</v>
      </c>
      <c r="DH106" s="11">
        <f>PRODUCT($C$99:$C202)</f>
        <v>5.9639179768216883E-5</v>
      </c>
      <c r="DI106" s="11">
        <f>PRODUCT($C$100:$C203)</f>
        <v>7.5704163466649592E-5</v>
      </c>
      <c r="DJ106" s="11">
        <f>PRODUCT($C$101:$C204)</f>
        <v>9.8487401873043572E-5</v>
      </c>
      <c r="DK106" s="11">
        <f>PRODUCT($C$102:$C205)</f>
        <v>1.3169950041800696E-4</v>
      </c>
      <c r="DL106" s="11">
        <f>PRODUCT($C$103:$C206)</f>
        <v>1.8163135978413629E-4</v>
      </c>
      <c r="DM106" s="11">
        <f>PRODUCT($C$104:$C207)</f>
        <v>2.5935621621224285E-4</v>
      </c>
      <c r="DN106" s="11">
        <f>PRODUCT($C$105:$C208)</f>
        <v>3.8519744956275952E-4</v>
      </c>
      <c r="DO106" s="11">
        <f>PRODUCT($C$106:$C209)</f>
        <v>5.9825846857050299E-4</v>
      </c>
      <c r="DP106" s="11">
        <f>PRODUCT($C$107:$C210)</f>
        <v>9.7791739084463728E-4</v>
      </c>
      <c r="DQ106" s="11">
        <f>PRODUCT($C$108:$C211)</f>
        <v>1.6954787589445141E-3</v>
      </c>
      <c r="DR106" s="11">
        <f>PRODUCT($C$109:$C212)</f>
        <v>3.1477228969299781E-3</v>
      </c>
      <c r="DS106" s="11">
        <f>PRODUCT($C$110:$C213)</f>
        <v>6.33272528104441E-3</v>
      </c>
      <c r="DT106" s="11">
        <f>PRODUCT($C$111:$C214)</f>
        <v>1.4018831343783993E-2</v>
      </c>
      <c r="DU106" s="11">
        <f>PRODUCT($C$112:$C215)</f>
        <v>3.4845219999999989E-2</v>
      </c>
      <c r="DV106" s="11">
        <f>PRODUCT($C$113:$C216)</f>
        <v>9.9999999999999978E-2</v>
      </c>
    </row>
    <row r="107" spans="1:126" ht="16" x14ac:dyDescent="0.2">
      <c r="A107" s="30">
        <v>104</v>
      </c>
      <c r="B107" s="21">
        <f t="shared" si="9"/>
        <v>0.42322050000000005</v>
      </c>
      <c r="C107" s="22">
        <f t="shared" si="10"/>
        <v>0.5767795</v>
      </c>
      <c r="D107" s="21">
        <v>0.47024500000000002</v>
      </c>
      <c r="E107" s="22">
        <f t="shared" si="11"/>
        <v>0.52975499999999998</v>
      </c>
      <c r="F107" s="23">
        <f t="shared" si="12"/>
        <v>2103.2810580878845</v>
      </c>
      <c r="G107" s="23">
        <f t="shared" si="13"/>
        <v>4969.7050546650844</v>
      </c>
      <c r="H107" s="23">
        <f t="shared" si="7"/>
        <v>157.35894836104842</v>
      </c>
      <c r="I107" s="23">
        <f t="shared" si="8"/>
        <v>381.10848144188344</v>
      </c>
      <c r="J107" s="23">
        <f>SUM(H107:$H$113)</f>
        <v>361.29104751512392</v>
      </c>
      <c r="K107" s="23">
        <f>SUM(I107:$I$113)</f>
        <v>799.65992415225696</v>
      </c>
      <c r="L107" s="23">
        <f>SUM(J107:$J$113)</f>
        <v>759.2616997416676</v>
      </c>
      <c r="M107" s="31">
        <f>SUM(K107:$K$113)</f>
        <v>1566.3431329199682</v>
      </c>
      <c r="N107" s="26">
        <f>SUM(DP$3:DP$113)</f>
        <v>1.2521594021034301</v>
      </c>
      <c r="O107" s="27">
        <v>105</v>
      </c>
      <c r="P107" s="32">
        <f>PRODUCT($C$3:C107)</f>
        <v>2.866423996577203E-3</v>
      </c>
      <c r="Q107" s="11">
        <f>PRODUCT($C$4:C108)</f>
        <v>1.5446865694250715E-3</v>
      </c>
      <c r="R107" s="11">
        <f>PRODUCT($C$5:C109)</f>
        <v>7.6806209652464865E-4</v>
      </c>
      <c r="S107" s="11">
        <f>PRODUCT($C$6:C110)</f>
        <v>3.4704313190965508E-4</v>
      </c>
      <c r="T107" s="11">
        <f>PRODUCT($C$7:C111)</f>
        <v>1.3964844308285944E-4</v>
      </c>
      <c r="U107" s="11">
        <f>PRODUCT($C$8:C112)</f>
        <v>4.8668735355786601E-5</v>
      </c>
      <c r="V107" s="11">
        <f>PRODUCT($C$9:C113)</f>
        <v>4.8676007551314791E-6</v>
      </c>
      <c r="W107" s="11">
        <f>PRODUCT($C$10:C114)</f>
        <v>4.8682535879376205E-6</v>
      </c>
      <c r="X107" s="11">
        <f>PRODUCT($C$11:C115)</f>
        <v>4.8688626826592204E-6</v>
      </c>
      <c r="Y107" s="11">
        <f>PRODUCT($C$12:C116)</f>
        <v>4.8694499383217836E-6</v>
      </c>
      <c r="Z107" s="11">
        <f>PRODUCT($C$13:$C117)</f>
        <v>4.8700328812576675E-6</v>
      </c>
      <c r="AA107" s="11">
        <f>PRODUCT($C$14:$C118)</f>
        <v>4.870598357727001E-6</v>
      </c>
      <c r="AB107" s="11">
        <f>PRODUCT($C$15:$C119)</f>
        <v>4.8711726689846745E-6</v>
      </c>
      <c r="AC107" s="11">
        <f>PRODUCT($C$16:$C120)</f>
        <v>4.8718435218376329E-6</v>
      </c>
      <c r="AD107" s="11">
        <f>PRODUCT($C$17:$C121)</f>
        <v>4.87270306665859E-6</v>
      </c>
      <c r="AE107" s="11">
        <f>PRODUCT($C$18:$C122)</f>
        <v>4.8738216087177929E-6</v>
      </c>
      <c r="AF107" s="11">
        <f>PRODUCT($C$19:$C123)</f>
        <v>4.8753310111988584E-6</v>
      </c>
      <c r="AG107" s="11">
        <f>PRODUCT($C$20:$C124)</f>
        <v>4.8773282771283414E-6</v>
      </c>
      <c r="AH107" s="11">
        <f>PRODUCT($C$21:$C125)</f>
        <v>4.8796998112366063E-6</v>
      </c>
      <c r="AI107" s="11">
        <f>PRODUCT($C$22:$C126)</f>
        <v>4.8822659302095201E-6</v>
      </c>
      <c r="AJ107" s="11">
        <f>PRODUCT($C$23:$C127)</f>
        <v>4.8849345699650932E-6</v>
      </c>
      <c r="AK107" s="11">
        <f>PRODUCT($C$24:$C128)</f>
        <v>4.8876794907671083E-6</v>
      </c>
      <c r="AL107" s="11">
        <f>PRODUCT($C$25:$C129)</f>
        <v>4.8905008206905648E-6</v>
      </c>
      <c r="AM107" s="11">
        <f>PRODUCT($C$26:$C130)</f>
        <v>4.8934427584769591E-6</v>
      </c>
      <c r="AN107" s="11">
        <f>PRODUCT($C$27:$C131)</f>
        <v>4.8965716677726673E-6</v>
      </c>
      <c r="AO107" s="11">
        <f>PRODUCT($C$28:$C132)</f>
        <v>4.8999320411664995E-6</v>
      </c>
      <c r="AP107" s="11">
        <f>PRODUCT($C$29:$C133)</f>
        <v>4.9035552781615289E-6</v>
      </c>
      <c r="AQ107" s="11">
        <f>PRODUCT($C$30:$C134)</f>
        <v>4.907464073295914E-6</v>
      </c>
      <c r="AR107" s="11">
        <f>PRODUCT($C$31:$C135)</f>
        <v>4.9115573652040739E-6</v>
      </c>
      <c r="AS107" s="11">
        <f>PRODUCT($C$32:$C136)</f>
        <v>4.915826760745783E-6</v>
      </c>
      <c r="AT107" s="11">
        <f>PRODUCT($C$33:$C137)</f>
        <v>4.9202904482404263E-6</v>
      </c>
      <c r="AU107" s="11">
        <f>PRODUCT($C$34:$C138)</f>
        <v>4.9249933243658617E-6</v>
      </c>
      <c r="AV107" s="11">
        <f>PRODUCT($C$35:$C139)</f>
        <v>4.9299938170945426E-6</v>
      </c>
      <c r="AW107" s="11">
        <f>PRODUCT($C$36:$C140)</f>
        <v>4.9353639866484111E-6</v>
      </c>
      <c r="AX107" s="11">
        <f>PRODUCT($C$37:$C141)</f>
        <v>4.9411673877453227E-6</v>
      </c>
      <c r="AY107" s="11">
        <f>PRODUCT($C$38:$C142)</f>
        <v>4.9474590714464778E-6</v>
      </c>
      <c r="AZ107" s="11">
        <f>PRODUCT($C$39:$C143)</f>
        <v>4.9542900465626804E-6</v>
      </c>
      <c r="BA107" s="11">
        <f>PRODUCT($C$40:$C144)</f>
        <v>4.961707302809649E-6</v>
      </c>
      <c r="BB107" s="11">
        <f>PRODUCT($C$41:$C145)</f>
        <v>4.96977623149911E-6</v>
      </c>
      <c r="BC107" s="11">
        <f>PRODUCT($C$42:$C146)</f>
        <v>4.9785090341959952E-6</v>
      </c>
      <c r="BD107" s="11">
        <f>PRODUCT($C$43:$C147)</f>
        <v>4.9878867600936441E-6</v>
      </c>
      <c r="BE107" s="11">
        <f>PRODUCT($C$44:$C148)</f>
        <v>4.9980257551405251E-6</v>
      </c>
      <c r="BF107" s="11">
        <f>PRODUCT($C$45:$C149)</f>
        <v>5.008975877305902E-6</v>
      </c>
      <c r="BG107" s="11">
        <f>PRODUCT($C$46:$C150)</f>
        <v>5.0208874306463683E-6</v>
      </c>
      <c r="BH107" s="11">
        <f>PRODUCT($C$47:$C151)</f>
        <v>5.0339126797051051E-6</v>
      </c>
      <c r="BI107" s="11">
        <f>PRODUCT($C$48:$C152)</f>
        <v>5.0481742768546466E-6</v>
      </c>
      <c r="BJ107" s="11">
        <f>PRODUCT($C$49:$C153)</f>
        <v>5.0637513888771144E-6</v>
      </c>
      <c r="BK107" s="11">
        <f>PRODUCT($C$50:$C154)</f>
        <v>5.0807342511851226E-6</v>
      </c>
      <c r="BL107" s="11">
        <f>PRODUCT($C$51:$C155)</f>
        <v>5.0992429734056951E-6</v>
      </c>
      <c r="BM107" s="11">
        <f>PRODUCT($C$52:$C156)</f>
        <v>5.1194283675159699E-6</v>
      </c>
      <c r="BN107" s="11">
        <f>PRODUCT($C$53:$C157)</f>
        <v>5.1414822414424147E-6</v>
      </c>
      <c r="BO107" s="11">
        <f>PRODUCT($C$54:$C158)</f>
        <v>5.1653585950119995E-6</v>
      </c>
      <c r="BP107" s="11">
        <f>PRODUCT($C$55:$C159)</f>
        <v>5.1911670008735359E-6</v>
      </c>
      <c r="BQ107" s="11">
        <f>PRODUCT($C$56:$C160)</f>
        <v>5.2190634167423668E-6</v>
      </c>
      <c r="BR107" s="11">
        <f>PRODUCT($C$57:$C161)</f>
        <v>5.2490665562713636E-6</v>
      </c>
      <c r="BS107" s="11">
        <f>PRODUCT($C$58:$C162)</f>
        <v>5.2811686681375037E-6</v>
      </c>
      <c r="BT107" s="11">
        <f>PRODUCT($C$59:$C163)</f>
        <v>5.3155608785779892E-6</v>
      </c>
      <c r="BU107" s="11">
        <f>PRODUCT($C$60:$C164)</f>
        <v>5.3526014156343201E-6</v>
      </c>
      <c r="BV107" s="11">
        <f>PRODUCT($C$61:$C165)</f>
        <v>5.392984080428573E-6</v>
      </c>
      <c r="BW107" s="11">
        <f>PRODUCT($C$62:$C166)</f>
        <v>5.4374384018265429E-6</v>
      </c>
      <c r="BX107" s="11">
        <f>PRODUCT($C$63:$C167)</f>
        <v>5.4870191064726289E-6</v>
      </c>
      <c r="BY107" s="11">
        <f>PRODUCT($C$64:$C168)</f>
        <v>5.5415966291945787E-6</v>
      </c>
      <c r="BZ107" s="11">
        <f>PRODUCT($C$65:$C169)</f>
        <v>5.6004687567656972E-6</v>
      </c>
      <c r="CA107" s="11">
        <f>PRODUCT($C$66:$C170)</f>
        <v>5.6646652753987362E-6</v>
      </c>
      <c r="CB107" s="11">
        <f>PRODUCT($C$67:$C171)</f>
        <v>5.7353773158637569E-6</v>
      </c>
      <c r="CC107" s="11">
        <f>PRODUCT($C$68:$C172)</f>
        <v>5.8137637105973658E-6</v>
      </c>
      <c r="CD107" s="11">
        <f>PRODUCT($C$69:$C173)</f>
        <v>5.9008819716743801E-6</v>
      </c>
      <c r="CE107" s="11">
        <f>PRODUCT($C$70:$C174)</f>
        <v>5.997457835711269E-6</v>
      </c>
      <c r="CF107" s="11">
        <f>PRODUCT($C$71:$C175)</f>
        <v>6.1045766739826467E-6</v>
      </c>
      <c r="CG107" s="11">
        <f>PRODUCT($C$72:$C176)</f>
        <v>6.22401426288455E-6</v>
      </c>
      <c r="CH107" s="11">
        <f>PRODUCT($C$73:$C177)</f>
        <v>6.3576722421995339E-6</v>
      </c>
      <c r="CI107" s="11">
        <f>PRODUCT($C$74:$C178)</f>
        <v>6.5073437514196857E-6</v>
      </c>
      <c r="CJ107" s="11">
        <f>PRODUCT($C$75:$C179)</f>
        <v>6.6753277055982986E-6</v>
      </c>
      <c r="CK107" s="11">
        <f>PRODUCT($C$76:$C180)</f>
        <v>6.8638452752362454E-6</v>
      </c>
      <c r="CL107" s="11">
        <f>PRODUCT($C$77:$C181)</f>
        <v>7.0758446570047609E-6</v>
      </c>
      <c r="CM107" s="11">
        <f>PRODUCT($C$78:$C182)</f>
        <v>7.3145748242900084E-6</v>
      </c>
      <c r="CN107" s="11">
        <f>PRODUCT($C$79:$C183)</f>
        <v>7.5840654906206243E-6</v>
      </c>
      <c r="CO107" s="11">
        <f>PRODUCT($C$80:$C184)</f>
        <v>7.8887421222432709E-6</v>
      </c>
      <c r="CP107" s="11">
        <f>PRODUCT($C$81:$C185)</f>
        <v>8.234288265294572E-6</v>
      </c>
      <c r="CQ107" s="11">
        <f>PRODUCT($C$82:$C186)</f>
        <v>8.6276820975939312E-6</v>
      </c>
      <c r="CR107" s="11">
        <f>PRODUCT($C$83:$C187)</f>
        <v>9.0777668560855052E-6</v>
      </c>
      <c r="CS107" s="11">
        <f>PRODUCT($C$84:$C188)</f>
        <v>9.5954185784732677E-6</v>
      </c>
      <c r="CT107" s="11">
        <f>PRODUCT($C$85:$C189)</f>
        <v>1.0194084542588985E-5</v>
      </c>
      <c r="CU107" s="11">
        <f>PRODUCT($C$86:$C190)</f>
        <v>1.0889659356023084E-5</v>
      </c>
      <c r="CV107" s="11">
        <f>PRODUCT($C$87:$C191)</f>
        <v>1.1702812928415968E-5</v>
      </c>
      <c r="CW107" s="11">
        <f>PRODUCT($C$88:$C192)</f>
        <v>1.2658077534063647E-5</v>
      </c>
      <c r="CX107" s="11">
        <f>PRODUCT($C$89:$C193)</f>
        <v>1.3787969959950689E-5</v>
      </c>
      <c r="CY107" s="11">
        <f>PRODUCT($C$90:$C194)</f>
        <v>1.5134775823548738E-5</v>
      </c>
      <c r="CZ107" s="11">
        <f>PRODUCT($C$91:$C195)</f>
        <v>1.6753456231706928E-5</v>
      </c>
      <c r="DA107" s="11">
        <f>PRODUCT($C$92:$C196)</f>
        <v>1.8720175394435894E-5</v>
      </c>
      <c r="DB107" s="11">
        <f>PRODUCT($C$93:$C197)</f>
        <v>2.1140254670417703E-5</v>
      </c>
      <c r="DC107" s="11">
        <f>PRODUCT($C$94:$C198)</f>
        <v>2.4168944915268179E-5</v>
      </c>
      <c r="DD107" s="11">
        <f>PRODUCT($C$95:$C199)</f>
        <v>2.8033058084628931E-5</v>
      </c>
      <c r="DE107" s="11">
        <f>PRODUCT($C$96:$C200)</f>
        <v>3.2990314738494003E-5</v>
      </c>
      <c r="DF107" s="11">
        <f>PRODUCT($C$97:$C201)</f>
        <v>3.9453000239291703E-5</v>
      </c>
      <c r="DG107" s="11">
        <f>PRODUCT($C$98:$C202)</f>
        <v>4.8029650044832439E-5</v>
      </c>
      <c r="DH107" s="11">
        <f>PRODUCT($C$99:$C203)</f>
        <v>5.9639179768216883E-5</v>
      </c>
      <c r="DI107" s="11">
        <f>PRODUCT($C$100:$C204)</f>
        <v>7.5704163466649592E-5</v>
      </c>
      <c r="DJ107" s="11">
        <f>PRODUCT($C$101:$C205)</f>
        <v>9.8487401873043572E-5</v>
      </c>
      <c r="DK107" s="11">
        <f>PRODUCT($C$102:$C206)</f>
        <v>1.3169950041800696E-4</v>
      </c>
      <c r="DL107" s="11">
        <f>PRODUCT($C$103:$C207)</f>
        <v>1.8163135978413629E-4</v>
      </c>
      <c r="DM107" s="11">
        <f>PRODUCT($C$104:$C208)</f>
        <v>2.5935621621224285E-4</v>
      </c>
      <c r="DN107" s="11">
        <f>PRODUCT($C$105:$C209)</f>
        <v>3.8519744956275952E-4</v>
      </c>
      <c r="DO107" s="11">
        <f>PRODUCT($C$106:$C210)</f>
        <v>5.9825846857050299E-4</v>
      </c>
      <c r="DP107" s="11">
        <f>PRODUCT($C$107:$C211)</f>
        <v>9.7791739084463728E-4</v>
      </c>
      <c r="DQ107" s="11">
        <f>PRODUCT($C$108:$C212)</f>
        <v>1.6954787589445141E-3</v>
      </c>
      <c r="DR107" s="11">
        <f>PRODUCT($C$109:$C213)</f>
        <v>3.1477228969299781E-3</v>
      </c>
      <c r="DS107" s="11">
        <f>PRODUCT($C$110:$C214)</f>
        <v>6.33272528104441E-3</v>
      </c>
      <c r="DT107" s="11">
        <f>PRODUCT($C$111:$C215)</f>
        <v>1.4018831343783993E-2</v>
      </c>
      <c r="DU107" s="11">
        <f>PRODUCT($C$112:$C216)</f>
        <v>3.4845219999999989E-2</v>
      </c>
      <c r="DV107" s="11">
        <f>PRODUCT($C$113:$C217)</f>
        <v>9.9999999999999978E-2</v>
      </c>
    </row>
    <row r="108" spans="1:126" ht="16" x14ac:dyDescent="0.2">
      <c r="A108" s="30">
        <v>105</v>
      </c>
      <c r="B108" s="21">
        <f t="shared" si="9"/>
        <v>0.46136340000000003</v>
      </c>
      <c r="C108" s="22">
        <f t="shared" si="10"/>
        <v>0.53863660000000002</v>
      </c>
      <c r="D108" s="21">
        <v>0.51262600000000003</v>
      </c>
      <c r="E108" s="22">
        <f t="shared" si="11"/>
        <v>0.48737399999999997</v>
      </c>
      <c r="F108" s="23">
        <f t="shared" si="12"/>
        <v>1322.4631209024453</v>
      </c>
      <c r="G108" s="23">
        <f t="shared" si="13"/>
        <v>2866.4239965771999</v>
      </c>
      <c r="H108" s="23">
        <f t="shared" si="7"/>
        <v>96.528117877148915</v>
      </c>
      <c r="I108" s="23">
        <f t="shared" si="8"/>
        <v>214.45420426517933</v>
      </c>
      <c r="J108" s="23">
        <f>SUM(H108:$H$113)</f>
        <v>203.93209915407547</v>
      </c>
      <c r="K108" s="23">
        <f>SUM(I108:$I$113)</f>
        <v>418.55144271037341</v>
      </c>
      <c r="L108" s="23">
        <f>SUM(J108:$J$113)</f>
        <v>397.97065222654368</v>
      </c>
      <c r="M108" s="31">
        <f>SUM(K108:$K$113)</f>
        <v>766.68320876771122</v>
      </c>
      <c r="N108" s="26">
        <f>SUM(DQ$3:DQ$113)</f>
        <v>1.1726453861385058</v>
      </c>
      <c r="O108" s="27">
        <v>106</v>
      </c>
      <c r="P108" s="32">
        <f>PRODUCT($C$3:C108)</f>
        <v>1.5439608756747563E-3</v>
      </c>
      <c r="Q108" s="11">
        <f>PRODUCT($C$4:C109)</f>
        <v>7.6779665426408991E-4</v>
      </c>
      <c r="R108" s="11">
        <f>PRODUCT($C$5:C110)</f>
        <v>3.469566140568699E-4</v>
      </c>
      <c r="S108" s="11">
        <f>PRODUCT($C$6:C111)</f>
        <v>1.3962142110912306E-4</v>
      </c>
      <c r="T108" s="11">
        <f>PRODUCT($C$7:C112)</f>
        <v>4.8660807218797154E-5</v>
      </c>
      <c r="U108" s="11">
        <f>PRODUCT($C$8:C113)</f>
        <v>4.8668735355786592E-6</v>
      </c>
      <c r="V108" s="11">
        <f>PRODUCT($C$9:C114)</f>
        <v>4.8676007551314791E-6</v>
      </c>
      <c r="W108" s="11">
        <f>PRODUCT($C$10:C115)</f>
        <v>4.8682535879376205E-6</v>
      </c>
      <c r="X108" s="11">
        <f>PRODUCT($C$11:C116)</f>
        <v>4.8688626826592204E-6</v>
      </c>
      <c r="Y108" s="11">
        <f>PRODUCT($C$12:C117)</f>
        <v>4.8694499383217836E-6</v>
      </c>
      <c r="Z108" s="11">
        <f>PRODUCT($C$13:$C118)</f>
        <v>4.8700328812576675E-6</v>
      </c>
      <c r="AA108" s="11">
        <f>PRODUCT($C$14:$C119)</f>
        <v>4.870598357727001E-6</v>
      </c>
      <c r="AB108" s="11">
        <f>PRODUCT($C$15:$C120)</f>
        <v>4.8711726689846745E-6</v>
      </c>
      <c r="AC108" s="11">
        <f>PRODUCT($C$16:$C121)</f>
        <v>4.8718435218376329E-6</v>
      </c>
      <c r="AD108" s="11">
        <f>PRODUCT($C$17:$C122)</f>
        <v>4.87270306665859E-6</v>
      </c>
      <c r="AE108" s="11">
        <f>PRODUCT($C$18:$C123)</f>
        <v>4.8738216087177929E-6</v>
      </c>
      <c r="AF108" s="11">
        <f>PRODUCT($C$19:$C124)</f>
        <v>4.8753310111988584E-6</v>
      </c>
      <c r="AG108" s="11">
        <f>PRODUCT($C$20:$C125)</f>
        <v>4.8773282771283414E-6</v>
      </c>
      <c r="AH108" s="11">
        <f>PRODUCT($C$21:$C126)</f>
        <v>4.8796998112366063E-6</v>
      </c>
      <c r="AI108" s="11">
        <f>PRODUCT($C$22:$C127)</f>
        <v>4.8822659302095201E-6</v>
      </c>
      <c r="AJ108" s="11">
        <f>PRODUCT($C$23:$C128)</f>
        <v>4.8849345699650932E-6</v>
      </c>
      <c r="AK108" s="11">
        <f>PRODUCT($C$24:$C129)</f>
        <v>4.8876794907671083E-6</v>
      </c>
      <c r="AL108" s="11">
        <f>PRODUCT($C$25:$C130)</f>
        <v>4.8905008206905648E-6</v>
      </c>
      <c r="AM108" s="11">
        <f>PRODUCT($C$26:$C131)</f>
        <v>4.8934427584769591E-6</v>
      </c>
      <c r="AN108" s="11">
        <f>PRODUCT($C$27:$C132)</f>
        <v>4.8965716677726673E-6</v>
      </c>
      <c r="AO108" s="11">
        <f>PRODUCT($C$28:$C133)</f>
        <v>4.8999320411664995E-6</v>
      </c>
      <c r="AP108" s="11">
        <f>PRODUCT($C$29:$C134)</f>
        <v>4.9035552781615289E-6</v>
      </c>
      <c r="AQ108" s="11">
        <f>PRODUCT($C$30:$C135)</f>
        <v>4.907464073295914E-6</v>
      </c>
      <c r="AR108" s="11">
        <f>PRODUCT($C$31:$C136)</f>
        <v>4.9115573652040739E-6</v>
      </c>
      <c r="AS108" s="11">
        <f>PRODUCT($C$32:$C137)</f>
        <v>4.915826760745783E-6</v>
      </c>
      <c r="AT108" s="11">
        <f>PRODUCT($C$33:$C138)</f>
        <v>4.9202904482404263E-6</v>
      </c>
      <c r="AU108" s="11">
        <f>PRODUCT($C$34:$C139)</f>
        <v>4.9249933243658617E-6</v>
      </c>
      <c r="AV108" s="11">
        <f>PRODUCT($C$35:$C140)</f>
        <v>4.9299938170945426E-6</v>
      </c>
      <c r="AW108" s="11">
        <f>PRODUCT($C$36:$C141)</f>
        <v>4.9353639866484111E-6</v>
      </c>
      <c r="AX108" s="11">
        <f>PRODUCT($C$37:$C142)</f>
        <v>4.9411673877453227E-6</v>
      </c>
      <c r="AY108" s="11">
        <f>PRODUCT($C$38:$C143)</f>
        <v>4.9474590714464778E-6</v>
      </c>
      <c r="AZ108" s="11">
        <f>PRODUCT($C$39:$C144)</f>
        <v>4.9542900465626804E-6</v>
      </c>
      <c r="BA108" s="11">
        <f>PRODUCT($C$40:$C145)</f>
        <v>4.961707302809649E-6</v>
      </c>
      <c r="BB108" s="11">
        <f>PRODUCT($C$41:$C146)</f>
        <v>4.96977623149911E-6</v>
      </c>
      <c r="BC108" s="11">
        <f>PRODUCT($C$42:$C147)</f>
        <v>4.9785090341959952E-6</v>
      </c>
      <c r="BD108" s="11">
        <f>PRODUCT($C$43:$C148)</f>
        <v>4.9878867600936441E-6</v>
      </c>
      <c r="BE108" s="11">
        <f>PRODUCT($C$44:$C149)</f>
        <v>4.9980257551405251E-6</v>
      </c>
      <c r="BF108" s="11">
        <f>PRODUCT($C$45:$C150)</f>
        <v>5.008975877305902E-6</v>
      </c>
      <c r="BG108" s="11">
        <f>PRODUCT($C$46:$C151)</f>
        <v>5.0208874306463683E-6</v>
      </c>
      <c r="BH108" s="11">
        <f>PRODUCT($C$47:$C152)</f>
        <v>5.0339126797051051E-6</v>
      </c>
      <c r="BI108" s="11">
        <f>PRODUCT($C$48:$C153)</f>
        <v>5.0481742768546466E-6</v>
      </c>
      <c r="BJ108" s="11">
        <f>PRODUCT($C$49:$C154)</f>
        <v>5.0637513888771144E-6</v>
      </c>
      <c r="BK108" s="11">
        <f>PRODUCT($C$50:$C155)</f>
        <v>5.0807342511851226E-6</v>
      </c>
      <c r="BL108" s="11">
        <f>PRODUCT($C$51:$C156)</f>
        <v>5.0992429734056951E-6</v>
      </c>
      <c r="BM108" s="11">
        <f>PRODUCT($C$52:$C157)</f>
        <v>5.1194283675159699E-6</v>
      </c>
      <c r="BN108" s="11">
        <f>PRODUCT($C$53:$C158)</f>
        <v>5.1414822414424147E-6</v>
      </c>
      <c r="BO108" s="11">
        <f>PRODUCT($C$54:$C159)</f>
        <v>5.1653585950119995E-6</v>
      </c>
      <c r="BP108" s="11">
        <f>PRODUCT($C$55:$C160)</f>
        <v>5.1911670008735359E-6</v>
      </c>
      <c r="BQ108" s="11">
        <f>PRODUCT($C$56:$C161)</f>
        <v>5.2190634167423668E-6</v>
      </c>
      <c r="BR108" s="11">
        <f>PRODUCT($C$57:$C162)</f>
        <v>5.2490665562713636E-6</v>
      </c>
      <c r="BS108" s="11">
        <f>PRODUCT($C$58:$C163)</f>
        <v>5.2811686681375037E-6</v>
      </c>
      <c r="BT108" s="11">
        <f>PRODUCT($C$59:$C164)</f>
        <v>5.3155608785779892E-6</v>
      </c>
      <c r="BU108" s="11">
        <f>PRODUCT($C$60:$C165)</f>
        <v>5.3526014156343201E-6</v>
      </c>
      <c r="BV108" s="11">
        <f>PRODUCT($C$61:$C166)</f>
        <v>5.392984080428573E-6</v>
      </c>
      <c r="BW108" s="11">
        <f>PRODUCT($C$62:$C167)</f>
        <v>5.4374384018265429E-6</v>
      </c>
      <c r="BX108" s="11">
        <f>PRODUCT($C$63:$C168)</f>
        <v>5.4870191064726289E-6</v>
      </c>
      <c r="BY108" s="11">
        <f>PRODUCT($C$64:$C169)</f>
        <v>5.5415966291945787E-6</v>
      </c>
      <c r="BZ108" s="11">
        <f>PRODUCT($C$65:$C170)</f>
        <v>5.6004687567656972E-6</v>
      </c>
      <c r="CA108" s="11">
        <f>PRODUCT($C$66:$C171)</f>
        <v>5.6646652753987362E-6</v>
      </c>
      <c r="CB108" s="11">
        <f>PRODUCT($C$67:$C172)</f>
        <v>5.7353773158637569E-6</v>
      </c>
      <c r="CC108" s="11">
        <f>PRODUCT($C$68:$C173)</f>
        <v>5.8137637105973658E-6</v>
      </c>
      <c r="CD108" s="11">
        <f>PRODUCT($C$69:$C174)</f>
        <v>5.9008819716743801E-6</v>
      </c>
      <c r="CE108" s="11">
        <f>PRODUCT($C$70:$C175)</f>
        <v>5.997457835711269E-6</v>
      </c>
      <c r="CF108" s="11">
        <f>PRODUCT($C$71:$C176)</f>
        <v>6.1045766739826467E-6</v>
      </c>
      <c r="CG108" s="11">
        <f>PRODUCT($C$72:$C177)</f>
        <v>6.22401426288455E-6</v>
      </c>
      <c r="CH108" s="11">
        <f>PRODUCT($C$73:$C178)</f>
        <v>6.3576722421995339E-6</v>
      </c>
      <c r="CI108" s="11">
        <f>PRODUCT($C$74:$C179)</f>
        <v>6.5073437514196857E-6</v>
      </c>
      <c r="CJ108" s="11">
        <f>PRODUCT($C$75:$C180)</f>
        <v>6.6753277055982986E-6</v>
      </c>
      <c r="CK108" s="11">
        <f>PRODUCT($C$76:$C181)</f>
        <v>6.8638452752362454E-6</v>
      </c>
      <c r="CL108" s="11">
        <f>PRODUCT($C$77:$C182)</f>
        <v>7.0758446570047609E-6</v>
      </c>
      <c r="CM108" s="11">
        <f>PRODUCT($C$78:$C183)</f>
        <v>7.3145748242900084E-6</v>
      </c>
      <c r="CN108" s="11">
        <f>PRODUCT($C$79:$C184)</f>
        <v>7.5840654906206243E-6</v>
      </c>
      <c r="CO108" s="11">
        <f>PRODUCT($C$80:$C185)</f>
        <v>7.8887421222432709E-6</v>
      </c>
      <c r="CP108" s="11">
        <f>PRODUCT($C$81:$C186)</f>
        <v>8.234288265294572E-6</v>
      </c>
      <c r="CQ108" s="11">
        <f>PRODUCT($C$82:$C187)</f>
        <v>8.6276820975939312E-6</v>
      </c>
      <c r="CR108" s="11">
        <f>PRODUCT($C$83:$C188)</f>
        <v>9.0777668560855052E-6</v>
      </c>
      <c r="CS108" s="11">
        <f>PRODUCT($C$84:$C189)</f>
        <v>9.5954185784732677E-6</v>
      </c>
      <c r="CT108" s="11">
        <f>PRODUCT($C$85:$C190)</f>
        <v>1.0194084542588985E-5</v>
      </c>
      <c r="CU108" s="11">
        <f>PRODUCT($C$86:$C191)</f>
        <v>1.0889659356023084E-5</v>
      </c>
      <c r="CV108" s="11">
        <f>PRODUCT($C$87:$C192)</f>
        <v>1.1702812928415968E-5</v>
      </c>
      <c r="CW108" s="11">
        <f>PRODUCT($C$88:$C193)</f>
        <v>1.2658077534063647E-5</v>
      </c>
      <c r="CX108" s="11">
        <f>PRODUCT($C$89:$C194)</f>
        <v>1.3787969959950689E-5</v>
      </c>
      <c r="CY108" s="11">
        <f>PRODUCT($C$90:$C195)</f>
        <v>1.5134775823548738E-5</v>
      </c>
      <c r="CZ108" s="11">
        <f>PRODUCT($C$91:$C196)</f>
        <v>1.6753456231706928E-5</v>
      </c>
      <c r="DA108" s="11">
        <f>PRODUCT($C$92:$C197)</f>
        <v>1.8720175394435894E-5</v>
      </c>
      <c r="DB108" s="11">
        <f>PRODUCT($C$93:$C198)</f>
        <v>2.1140254670417703E-5</v>
      </c>
      <c r="DC108" s="11">
        <f>PRODUCT($C$94:$C199)</f>
        <v>2.4168944915268179E-5</v>
      </c>
      <c r="DD108" s="11">
        <f>PRODUCT($C$95:$C200)</f>
        <v>2.8033058084628931E-5</v>
      </c>
      <c r="DE108" s="11">
        <f>PRODUCT($C$96:$C201)</f>
        <v>3.2990314738494003E-5</v>
      </c>
      <c r="DF108" s="11">
        <f>PRODUCT($C$97:$C202)</f>
        <v>3.9453000239291703E-5</v>
      </c>
      <c r="DG108" s="11">
        <f>PRODUCT($C$98:$C203)</f>
        <v>4.8029650044832439E-5</v>
      </c>
      <c r="DH108" s="11">
        <f>PRODUCT($C$99:$C204)</f>
        <v>5.9639179768216883E-5</v>
      </c>
      <c r="DI108" s="11">
        <f>PRODUCT($C$100:$C205)</f>
        <v>7.5704163466649592E-5</v>
      </c>
      <c r="DJ108" s="11">
        <f>PRODUCT($C$101:$C206)</f>
        <v>9.8487401873043572E-5</v>
      </c>
      <c r="DK108" s="11">
        <f>PRODUCT($C$102:$C207)</f>
        <v>1.3169950041800696E-4</v>
      </c>
      <c r="DL108" s="11">
        <f>PRODUCT($C$103:$C208)</f>
        <v>1.8163135978413629E-4</v>
      </c>
      <c r="DM108" s="11">
        <f>PRODUCT($C$104:$C209)</f>
        <v>2.5935621621224285E-4</v>
      </c>
      <c r="DN108" s="11">
        <f>PRODUCT($C$105:$C210)</f>
        <v>3.8519744956275952E-4</v>
      </c>
      <c r="DO108" s="11">
        <f>PRODUCT($C$106:$C211)</f>
        <v>5.9825846857050299E-4</v>
      </c>
      <c r="DP108" s="11">
        <f>PRODUCT($C$107:$C212)</f>
        <v>9.7791739084463728E-4</v>
      </c>
      <c r="DQ108" s="11">
        <f>PRODUCT($C$108:$C213)</f>
        <v>1.6954787589445141E-3</v>
      </c>
      <c r="DR108" s="11">
        <f>PRODUCT($C$109:$C214)</f>
        <v>3.1477228969299781E-3</v>
      </c>
      <c r="DS108" s="11">
        <f>PRODUCT($C$110:$C215)</f>
        <v>6.33272528104441E-3</v>
      </c>
      <c r="DT108" s="11">
        <f>PRODUCT($C$111:$C216)</f>
        <v>1.4018831343783993E-2</v>
      </c>
      <c r="DU108" s="11">
        <f>PRODUCT($C$112:$C217)</f>
        <v>3.4845219999999989E-2</v>
      </c>
      <c r="DV108" s="11">
        <f>PRODUCT($C$113:$C218)</f>
        <v>9.9999999999999978E-2</v>
      </c>
    </row>
    <row r="109" spans="1:126" ht="16" x14ac:dyDescent="0.2">
      <c r="A109" s="30">
        <v>106</v>
      </c>
      <c r="B109" s="21">
        <f t="shared" si="9"/>
        <v>0.50294340000000004</v>
      </c>
      <c r="C109" s="22">
        <f t="shared" si="10"/>
        <v>0.49705659999999996</v>
      </c>
      <c r="D109" s="21">
        <v>0.55882600000000004</v>
      </c>
      <c r="E109" s="22">
        <f t="shared" si="11"/>
        <v>0.44117399999999996</v>
      </c>
      <c r="F109" s="23">
        <f t="shared" si="12"/>
        <v>776.52493227883838</v>
      </c>
      <c r="G109" s="23">
        <f t="shared" si="13"/>
        <v>1543.9608756747546</v>
      </c>
      <c r="H109" s="23">
        <f t="shared" si="7"/>
        <v>55.297030188384419</v>
      </c>
      <c r="I109" s="23">
        <f t="shared" si="8"/>
        <v>112.6954960400992</v>
      </c>
      <c r="J109" s="23">
        <f>SUM(H109:$H$113)</f>
        <v>107.40398127692654</v>
      </c>
      <c r="K109" s="23">
        <f>SUM(I109:$I$113)</f>
        <v>204.09723844519408</v>
      </c>
      <c r="L109" s="23">
        <f>SUM(J109:$J$113)</f>
        <v>194.03855307246818</v>
      </c>
      <c r="M109" s="31">
        <f>SUM(K109:$K$113)</f>
        <v>348.13176605733776</v>
      </c>
      <c r="N109" s="26">
        <f>SUM(DR$3:DR$113)</f>
        <v>1.1802099317006125</v>
      </c>
      <c r="O109" s="27">
        <v>107</v>
      </c>
      <c r="P109" s="32">
        <f>PRODUCT($C$3:C109)</f>
        <v>7.6743594339591696E-4</v>
      </c>
      <c r="Q109" s="11">
        <f>PRODUCT($C$4:C110)</f>
        <v>3.4683670585105192E-4</v>
      </c>
      <c r="R109" s="11">
        <f>PRODUCT($C$5:C111)</f>
        <v>1.3958661348884051E-4</v>
      </c>
      <c r="S109" s="11">
        <f>PRODUCT($C$6:C112)</f>
        <v>4.865139135260037E-5</v>
      </c>
      <c r="T109" s="11">
        <f>PRODUCT($C$7:C113)</f>
        <v>4.8660807218797146E-6</v>
      </c>
      <c r="U109" s="11">
        <f>PRODUCT($C$8:C114)</f>
        <v>4.8668735355786592E-6</v>
      </c>
      <c r="V109" s="11">
        <f>PRODUCT($C$9:C115)</f>
        <v>4.8676007551314791E-6</v>
      </c>
      <c r="W109" s="11">
        <f>PRODUCT($C$10:C116)</f>
        <v>4.8682535879376205E-6</v>
      </c>
      <c r="X109" s="11">
        <f>PRODUCT($C$11:C117)</f>
        <v>4.8688626826592204E-6</v>
      </c>
      <c r="Y109" s="11">
        <f>PRODUCT($C$12:C118)</f>
        <v>4.8694499383217836E-6</v>
      </c>
      <c r="Z109" s="11">
        <f>PRODUCT($C$13:$C119)</f>
        <v>4.8700328812576675E-6</v>
      </c>
      <c r="AA109" s="11">
        <f>PRODUCT($C$14:$C120)</f>
        <v>4.870598357727001E-6</v>
      </c>
      <c r="AB109" s="11">
        <f>PRODUCT($C$15:$C121)</f>
        <v>4.8711726689846745E-6</v>
      </c>
      <c r="AC109" s="11">
        <f>PRODUCT($C$16:$C122)</f>
        <v>4.8718435218376329E-6</v>
      </c>
      <c r="AD109" s="11">
        <f>PRODUCT($C$17:$C123)</f>
        <v>4.87270306665859E-6</v>
      </c>
      <c r="AE109" s="11">
        <f>PRODUCT($C$18:$C124)</f>
        <v>4.8738216087177929E-6</v>
      </c>
      <c r="AF109" s="11">
        <f>PRODUCT($C$19:$C125)</f>
        <v>4.8753310111988584E-6</v>
      </c>
      <c r="AG109" s="11">
        <f>PRODUCT($C$20:$C126)</f>
        <v>4.8773282771283414E-6</v>
      </c>
      <c r="AH109" s="11">
        <f>PRODUCT($C$21:$C127)</f>
        <v>4.8796998112366063E-6</v>
      </c>
      <c r="AI109" s="11">
        <f>PRODUCT($C$22:$C128)</f>
        <v>4.8822659302095201E-6</v>
      </c>
      <c r="AJ109" s="11">
        <f>PRODUCT($C$23:$C129)</f>
        <v>4.8849345699650932E-6</v>
      </c>
      <c r="AK109" s="11">
        <f>PRODUCT($C$24:$C130)</f>
        <v>4.8876794907671083E-6</v>
      </c>
      <c r="AL109" s="11">
        <f>PRODUCT($C$25:$C131)</f>
        <v>4.8905008206905648E-6</v>
      </c>
      <c r="AM109" s="11">
        <f>PRODUCT($C$26:$C132)</f>
        <v>4.8934427584769591E-6</v>
      </c>
      <c r="AN109" s="11">
        <f>PRODUCT($C$27:$C133)</f>
        <v>4.8965716677726673E-6</v>
      </c>
      <c r="AO109" s="11">
        <f>PRODUCT($C$28:$C134)</f>
        <v>4.8999320411664995E-6</v>
      </c>
      <c r="AP109" s="11">
        <f>PRODUCT($C$29:$C135)</f>
        <v>4.9035552781615289E-6</v>
      </c>
      <c r="AQ109" s="11">
        <f>PRODUCT($C$30:$C136)</f>
        <v>4.907464073295914E-6</v>
      </c>
      <c r="AR109" s="11">
        <f>PRODUCT($C$31:$C137)</f>
        <v>4.9115573652040739E-6</v>
      </c>
      <c r="AS109" s="11">
        <f>PRODUCT($C$32:$C138)</f>
        <v>4.915826760745783E-6</v>
      </c>
      <c r="AT109" s="11">
        <f>PRODUCT($C$33:$C139)</f>
        <v>4.9202904482404263E-6</v>
      </c>
      <c r="AU109" s="11">
        <f>PRODUCT($C$34:$C140)</f>
        <v>4.9249933243658617E-6</v>
      </c>
      <c r="AV109" s="11">
        <f>PRODUCT($C$35:$C141)</f>
        <v>4.9299938170945426E-6</v>
      </c>
      <c r="AW109" s="11">
        <f>PRODUCT($C$36:$C142)</f>
        <v>4.9353639866484111E-6</v>
      </c>
      <c r="AX109" s="11">
        <f>PRODUCT($C$37:$C143)</f>
        <v>4.9411673877453227E-6</v>
      </c>
      <c r="AY109" s="11">
        <f>PRODUCT($C$38:$C144)</f>
        <v>4.9474590714464778E-6</v>
      </c>
      <c r="AZ109" s="11">
        <f>PRODUCT($C$39:$C145)</f>
        <v>4.9542900465626804E-6</v>
      </c>
      <c r="BA109" s="11">
        <f>PRODUCT($C$40:$C146)</f>
        <v>4.961707302809649E-6</v>
      </c>
      <c r="BB109" s="11">
        <f>PRODUCT($C$41:$C147)</f>
        <v>4.96977623149911E-6</v>
      </c>
      <c r="BC109" s="11">
        <f>PRODUCT($C$42:$C148)</f>
        <v>4.9785090341959952E-6</v>
      </c>
      <c r="BD109" s="11">
        <f>PRODUCT($C$43:$C149)</f>
        <v>4.9878867600936441E-6</v>
      </c>
      <c r="BE109" s="11">
        <f>PRODUCT($C$44:$C150)</f>
        <v>4.9980257551405251E-6</v>
      </c>
      <c r="BF109" s="11">
        <f>PRODUCT($C$45:$C151)</f>
        <v>5.008975877305902E-6</v>
      </c>
      <c r="BG109" s="11">
        <f>PRODUCT($C$46:$C152)</f>
        <v>5.0208874306463683E-6</v>
      </c>
      <c r="BH109" s="11">
        <f>PRODUCT($C$47:$C153)</f>
        <v>5.0339126797051051E-6</v>
      </c>
      <c r="BI109" s="11">
        <f>PRODUCT($C$48:$C154)</f>
        <v>5.0481742768546466E-6</v>
      </c>
      <c r="BJ109" s="11">
        <f>PRODUCT($C$49:$C155)</f>
        <v>5.0637513888771144E-6</v>
      </c>
      <c r="BK109" s="11">
        <f>PRODUCT($C$50:$C156)</f>
        <v>5.0807342511851226E-6</v>
      </c>
      <c r="BL109" s="11">
        <f>PRODUCT($C$51:$C157)</f>
        <v>5.0992429734056951E-6</v>
      </c>
      <c r="BM109" s="11">
        <f>PRODUCT($C$52:$C158)</f>
        <v>5.1194283675159699E-6</v>
      </c>
      <c r="BN109" s="11">
        <f>PRODUCT($C$53:$C159)</f>
        <v>5.1414822414424147E-6</v>
      </c>
      <c r="BO109" s="11">
        <f>PRODUCT($C$54:$C160)</f>
        <v>5.1653585950119995E-6</v>
      </c>
      <c r="BP109" s="11">
        <f>PRODUCT($C$55:$C161)</f>
        <v>5.1911670008735359E-6</v>
      </c>
      <c r="BQ109" s="11">
        <f>PRODUCT($C$56:$C162)</f>
        <v>5.2190634167423668E-6</v>
      </c>
      <c r="BR109" s="11">
        <f>PRODUCT($C$57:$C163)</f>
        <v>5.2490665562713636E-6</v>
      </c>
      <c r="BS109" s="11">
        <f>PRODUCT($C$58:$C164)</f>
        <v>5.2811686681375037E-6</v>
      </c>
      <c r="BT109" s="11">
        <f>PRODUCT($C$59:$C165)</f>
        <v>5.3155608785779892E-6</v>
      </c>
      <c r="BU109" s="11">
        <f>PRODUCT($C$60:$C166)</f>
        <v>5.3526014156343201E-6</v>
      </c>
      <c r="BV109" s="11">
        <f>PRODUCT($C$61:$C167)</f>
        <v>5.392984080428573E-6</v>
      </c>
      <c r="BW109" s="11">
        <f>PRODUCT($C$62:$C168)</f>
        <v>5.4374384018265429E-6</v>
      </c>
      <c r="BX109" s="11">
        <f>PRODUCT($C$63:$C169)</f>
        <v>5.4870191064726289E-6</v>
      </c>
      <c r="BY109" s="11">
        <f>PRODUCT($C$64:$C170)</f>
        <v>5.5415966291945787E-6</v>
      </c>
      <c r="BZ109" s="11">
        <f>PRODUCT($C$65:$C171)</f>
        <v>5.6004687567656972E-6</v>
      </c>
      <c r="CA109" s="11">
        <f>PRODUCT($C$66:$C172)</f>
        <v>5.6646652753987362E-6</v>
      </c>
      <c r="CB109" s="11">
        <f>PRODUCT($C$67:$C173)</f>
        <v>5.7353773158637569E-6</v>
      </c>
      <c r="CC109" s="11">
        <f>PRODUCT($C$68:$C174)</f>
        <v>5.8137637105973658E-6</v>
      </c>
      <c r="CD109" s="11">
        <f>PRODUCT($C$69:$C175)</f>
        <v>5.9008819716743801E-6</v>
      </c>
      <c r="CE109" s="11">
        <f>PRODUCT($C$70:$C176)</f>
        <v>5.997457835711269E-6</v>
      </c>
      <c r="CF109" s="11">
        <f>PRODUCT($C$71:$C177)</f>
        <v>6.1045766739826467E-6</v>
      </c>
      <c r="CG109" s="11">
        <f>PRODUCT($C$72:$C178)</f>
        <v>6.22401426288455E-6</v>
      </c>
      <c r="CH109" s="11">
        <f>PRODUCT($C$73:$C179)</f>
        <v>6.3576722421995339E-6</v>
      </c>
      <c r="CI109" s="11">
        <f>PRODUCT($C$74:$C180)</f>
        <v>6.5073437514196857E-6</v>
      </c>
      <c r="CJ109" s="11">
        <f>PRODUCT($C$75:$C181)</f>
        <v>6.6753277055982986E-6</v>
      </c>
      <c r="CK109" s="11">
        <f>PRODUCT($C$76:$C182)</f>
        <v>6.8638452752362454E-6</v>
      </c>
      <c r="CL109" s="11">
        <f>PRODUCT($C$77:$C183)</f>
        <v>7.0758446570047609E-6</v>
      </c>
      <c r="CM109" s="11">
        <f>PRODUCT($C$78:$C184)</f>
        <v>7.3145748242900084E-6</v>
      </c>
      <c r="CN109" s="11">
        <f>PRODUCT($C$79:$C185)</f>
        <v>7.5840654906206243E-6</v>
      </c>
      <c r="CO109" s="11">
        <f>PRODUCT($C$80:$C186)</f>
        <v>7.8887421222432709E-6</v>
      </c>
      <c r="CP109" s="11">
        <f>PRODUCT($C$81:$C187)</f>
        <v>8.234288265294572E-6</v>
      </c>
      <c r="CQ109" s="11">
        <f>PRODUCT($C$82:$C188)</f>
        <v>8.6276820975939312E-6</v>
      </c>
      <c r="CR109" s="11">
        <f>PRODUCT($C$83:$C189)</f>
        <v>9.0777668560855052E-6</v>
      </c>
      <c r="CS109" s="11">
        <f>PRODUCT($C$84:$C190)</f>
        <v>9.5954185784732677E-6</v>
      </c>
      <c r="CT109" s="11">
        <f>PRODUCT($C$85:$C191)</f>
        <v>1.0194084542588985E-5</v>
      </c>
      <c r="CU109" s="11">
        <f>PRODUCT($C$86:$C192)</f>
        <v>1.0889659356023084E-5</v>
      </c>
      <c r="CV109" s="11">
        <f>PRODUCT($C$87:$C193)</f>
        <v>1.1702812928415968E-5</v>
      </c>
      <c r="CW109" s="11">
        <f>PRODUCT($C$88:$C194)</f>
        <v>1.2658077534063647E-5</v>
      </c>
      <c r="CX109" s="11">
        <f>PRODUCT($C$89:$C195)</f>
        <v>1.3787969959950689E-5</v>
      </c>
      <c r="CY109" s="11">
        <f>PRODUCT($C$90:$C196)</f>
        <v>1.5134775823548738E-5</v>
      </c>
      <c r="CZ109" s="11">
        <f>PRODUCT($C$91:$C197)</f>
        <v>1.6753456231706928E-5</v>
      </c>
      <c r="DA109" s="11">
        <f>PRODUCT($C$92:$C198)</f>
        <v>1.8720175394435894E-5</v>
      </c>
      <c r="DB109" s="11">
        <f>PRODUCT($C$93:$C199)</f>
        <v>2.1140254670417703E-5</v>
      </c>
      <c r="DC109" s="11">
        <f>PRODUCT($C$94:$C200)</f>
        <v>2.4168944915268179E-5</v>
      </c>
      <c r="DD109" s="11">
        <f>PRODUCT($C$95:$C201)</f>
        <v>2.8033058084628931E-5</v>
      </c>
      <c r="DE109" s="11">
        <f>PRODUCT($C$96:$C202)</f>
        <v>3.2990314738494003E-5</v>
      </c>
      <c r="DF109" s="11">
        <f>PRODUCT($C$97:$C203)</f>
        <v>3.9453000239291703E-5</v>
      </c>
      <c r="DG109" s="11">
        <f>PRODUCT($C$98:$C204)</f>
        <v>4.8029650044832439E-5</v>
      </c>
      <c r="DH109" s="11">
        <f>PRODUCT($C$99:$C205)</f>
        <v>5.9639179768216883E-5</v>
      </c>
      <c r="DI109" s="11">
        <f>PRODUCT($C$100:$C206)</f>
        <v>7.5704163466649592E-5</v>
      </c>
      <c r="DJ109" s="11">
        <f>PRODUCT($C$101:$C207)</f>
        <v>9.8487401873043572E-5</v>
      </c>
      <c r="DK109" s="11">
        <f>PRODUCT($C$102:$C208)</f>
        <v>1.3169950041800696E-4</v>
      </c>
      <c r="DL109" s="11">
        <f>PRODUCT($C$103:$C209)</f>
        <v>1.8163135978413629E-4</v>
      </c>
      <c r="DM109" s="11">
        <f>PRODUCT($C$104:$C210)</f>
        <v>2.5935621621224285E-4</v>
      </c>
      <c r="DN109" s="11">
        <f>PRODUCT($C$105:$C211)</f>
        <v>3.8519744956275952E-4</v>
      </c>
      <c r="DO109" s="11">
        <f>PRODUCT($C$106:$C212)</f>
        <v>5.9825846857050299E-4</v>
      </c>
      <c r="DP109" s="11">
        <f>PRODUCT($C$107:$C213)</f>
        <v>9.7791739084463728E-4</v>
      </c>
      <c r="DQ109" s="11">
        <f>PRODUCT($C$108:$C214)</f>
        <v>1.6954787589445141E-3</v>
      </c>
      <c r="DR109" s="11">
        <f>PRODUCT($C$109:$C215)</f>
        <v>3.1477228969299781E-3</v>
      </c>
      <c r="DS109" s="11">
        <f>PRODUCT($C$110:$C216)</f>
        <v>6.33272528104441E-3</v>
      </c>
      <c r="DT109" s="11">
        <f>PRODUCT($C$111:$C217)</f>
        <v>1.4018831343783993E-2</v>
      </c>
      <c r="DU109" s="11">
        <f>PRODUCT($C$112:$C218)</f>
        <v>3.4845219999999989E-2</v>
      </c>
      <c r="DV109" s="11">
        <f>PRODUCT($C$113:$C219)</f>
        <v>9.9999999999999978E-2</v>
      </c>
    </row>
    <row r="110" spans="1:126" ht="16" x14ac:dyDescent="0.2">
      <c r="A110" s="30">
        <v>107</v>
      </c>
      <c r="B110" s="21">
        <f t="shared" si="9"/>
        <v>0.54827009999999998</v>
      </c>
      <c r="C110" s="22">
        <f t="shared" si="10"/>
        <v>0.45172990000000002</v>
      </c>
      <c r="D110" s="21">
        <v>0.60918899999999998</v>
      </c>
      <c r="E110" s="22">
        <f t="shared" si="11"/>
        <v>0.39081100000000002</v>
      </c>
      <c r="F110" s="23">
        <f t="shared" si="12"/>
        <v>420.76218142927331</v>
      </c>
      <c r="G110" s="23">
        <f t="shared" si="13"/>
        <v>767.43594339591618</v>
      </c>
      <c r="H110" s="23">
        <f t="shared" si="7"/>
        <v>29.232047500858101</v>
      </c>
      <c r="I110" s="23">
        <f t="shared" si="8"/>
        <v>54.649795216590405</v>
      </c>
      <c r="J110" s="23">
        <f>SUM(H110:$H$113)</f>
        <v>52.106951088542125</v>
      </c>
      <c r="K110" s="23">
        <f>SUM(I110:$I$113)</f>
        <v>91.401742405094865</v>
      </c>
      <c r="L110" s="23">
        <f>SUM(J110:$J$113)</f>
        <v>86.634571795541618</v>
      </c>
      <c r="M110" s="31">
        <f>SUM(K110:$K$113)</f>
        <v>144.03452761214373</v>
      </c>
      <c r="N110" s="26">
        <f>SUM(DS$3:DS$113)</f>
        <v>1.3807301916875179</v>
      </c>
      <c r="O110" s="27">
        <v>108</v>
      </c>
      <c r="P110" s="32">
        <f>PRODUCT($C$3:C110)</f>
        <v>3.4667376196664324E-4</v>
      </c>
      <c r="Q110" s="11">
        <f>PRODUCT($C$4:C111)</f>
        <v>1.3953837235521879E-4</v>
      </c>
      <c r="R110" s="11">
        <f>PRODUCT($C$5:C112)</f>
        <v>4.8639262560736153E-5</v>
      </c>
      <c r="S110" s="11">
        <f>PRODUCT($C$6:C113)</f>
        <v>4.8651391352600361E-6</v>
      </c>
      <c r="T110" s="11">
        <f>PRODUCT($C$7:C114)</f>
        <v>4.8660807218797146E-6</v>
      </c>
      <c r="U110" s="11">
        <f>PRODUCT($C$8:C115)</f>
        <v>4.8668735355786592E-6</v>
      </c>
      <c r="V110" s="11">
        <f>PRODUCT($C$9:C116)</f>
        <v>4.8676007551314791E-6</v>
      </c>
      <c r="W110" s="11">
        <f>PRODUCT($C$10:C117)</f>
        <v>4.8682535879376205E-6</v>
      </c>
      <c r="X110" s="11">
        <f>PRODUCT($C$11:C118)</f>
        <v>4.8688626826592204E-6</v>
      </c>
      <c r="Y110" s="11">
        <f>PRODUCT($C$12:C119)</f>
        <v>4.8694499383217836E-6</v>
      </c>
      <c r="Z110" s="11">
        <f>PRODUCT($C$13:$C120)</f>
        <v>4.8700328812576675E-6</v>
      </c>
      <c r="AA110" s="11">
        <f>PRODUCT($C$14:$C121)</f>
        <v>4.870598357727001E-6</v>
      </c>
      <c r="AB110" s="11">
        <f>PRODUCT($C$15:$C122)</f>
        <v>4.8711726689846745E-6</v>
      </c>
      <c r="AC110" s="11">
        <f>PRODUCT($C$16:$C123)</f>
        <v>4.8718435218376329E-6</v>
      </c>
      <c r="AD110" s="11">
        <f>PRODUCT($C$17:$C124)</f>
        <v>4.87270306665859E-6</v>
      </c>
      <c r="AE110" s="11">
        <f>PRODUCT($C$18:$C125)</f>
        <v>4.8738216087177929E-6</v>
      </c>
      <c r="AF110" s="11">
        <f>PRODUCT($C$19:$C126)</f>
        <v>4.8753310111988584E-6</v>
      </c>
      <c r="AG110" s="11">
        <f>PRODUCT($C$20:$C127)</f>
        <v>4.8773282771283414E-6</v>
      </c>
      <c r="AH110" s="11">
        <f>PRODUCT($C$21:$C128)</f>
        <v>4.8796998112366063E-6</v>
      </c>
      <c r="AI110" s="11">
        <f>PRODUCT($C$22:$C129)</f>
        <v>4.8822659302095201E-6</v>
      </c>
      <c r="AJ110" s="11">
        <f>PRODUCT($C$23:$C130)</f>
        <v>4.8849345699650932E-6</v>
      </c>
      <c r="AK110" s="11">
        <f>PRODUCT($C$24:$C131)</f>
        <v>4.8876794907671083E-6</v>
      </c>
      <c r="AL110" s="11">
        <f>PRODUCT($C$25:$C132)</f>
        <v>4.8905008206905648E-6</v>
      </c>
      <c r="AM110" s="11">
        <f>PRODUCT($C$26:$C133)</f>
        <v>4.8934427584769591E-6</v>
      </c>
      <c r="AN110" s="11">
        <f>PRODUCT($C$27:$C134)</f>
        <v>4.8965716677726673E-6</v>
      </c>
      <c r="AO110" s="11">
        <f>PRODUCT($C$28:$C135)</f>
        <v>4.8999320411664995E-6</v>
      </c>
      <c r="AP110" s="11">
        <f>PRODUCT($C$29:$C136)</f>
        <v>4.9035552781615289E-6</v>
      </c>
      <c r="AQ110" s="11">
        <f>PRODUCT($C$30:$C137)</f>
        <v>4.907464073295914E-6</v>
      </c>
      <c r="AR110" s="11">
        <f>PRODUCT($C$31:$C138)</f>
        <v>4.9115573652040739E-6</v>
      </c>
      <c r="AS110" s="11">
        <f>PRODUCT($C$32:$C139)</f>
        <v>4.915826760745783E-6</v>
      </c>
      <c r="AT110" s="11">
        <f>PRODUCT($C$33:$C140)</f>
        <v>4.9202904482404263E-6</v>
      </c>
      <c r="AU110" s="11">
        <f>PRODUCT($C$34:$C141)</f>
        <v>4.9249933243658617E-6</v>
      </c>
      <c r="AV110" s="11">
        <f>PRODUCT($C$35:$C142)</f>
        <v>4.9299938170945426E-6</v>
      </c>
      <c r="AW110" s="11">
        <f>PRODUCT($C$36:$C143)</f>
        <v>4.9353639866484111E-6</v>
      </c>
      <c r="AX110" s="11">
        <f>PRODUCT($C$37:$C144)</f>
        <v>4.9411673877453227E-6</v>
      </c>
      <c r="AY110" s="11">
        <f>PRODUCT($C$38:$C145)</f>
        <v>4.9474590714464778E-6</v>
      </c>
      <c r="AZ110" s="11">
        <f>PRODUCT($C$39:$C146)</f>
        <v>4.9542900465626804E-6</v>
      </c>
      <c r="BA110" s="11">
        <f>PRODUCT($C$40:$C147)</f>
        <v>4.961707302809649E-6</v>
      </c>
      <c r="BB110" s="11">
        <f>PRODUCT($C$41:$C148)</f>
        <v>4.96977623149911E-6</v>
      </c>
      <c r="BC110" s="11">
        <f>PRODUCT($C$42:$C149)</f>
        <v>4.9785090341959952E-6</v>
      </c>
      <c r="BD110" s="11">
        <f>PRODUCT($C$43:$C150)</f>
        <v>4.9878867600936441E-6</v>
      </c>
      <c r="BE110" s="11">
        <f>PRODUCT($C$44:$C151)</f>
        <v>4.9980257551405251E-6</v>
      </c>
      <c r="BF110" s="11">
        <f>PRODUCT($C$45:$C152)</f>
        <v>5.008975877305902E-6</v>
      </c>
      <c r="BG110" s="11">
        <f>PRODUCT($C$46:$C153)</f>
        <v>5.0208874306463683E-6</v>
      </c>
      <c r="BH110" s="11">
        <f>PRODUCT($C$47:$C154)</f>
        <v>5.0339126797051051E-6</v>
      </c>
      <c r="BI110" s="11">
        <f>PRODUCT($C$48:$C155)</f>
        <v>5.0481742768546466E-6</v>
      </c>
      <c r="BJ110" s="11">
        <f>PRODUCT($C$49:$C156)</f>
        <v>5.0637513888771144E-6</v>
      </c>
      <c r="BK110" s="11">
        <f>PRODUCT($C$50:$C157)</f>
        <v>5.0807342511851226E-6</v>
      </c>
      <c r="BL110" s="11">
        <f>PRODUCT($C$51:$C158)</f>
        <v>5.0992429734056951E-6</v>
      </c>
      <c r="BM110" s="11">
        <f>PRODUCT($C$52:$C159)</f>
        <v>5.1194283675159699E-6</v>
      </c>
      <c r="BN110" s="11">
        <f>PRODUCT($C$53:$C160)</f>
        <v>5.1414822414424147E-6</v>
      </c>
      <c r="BO110" s="11">
        <f>PRODUCT($C$54:$C161)</f>
        <v>5.1653585950119995E-6</v>
      </c>
      <c r="BP110" s="11">
        <f>PRODUCT($C$55:$C162)</f>
        <v>5.1911670008735359E-6</v>
      </c>
      <c r="BQ110" s="11">
        <f>PRODUCT($C$56:$C163)</f>
        <v>5.2190634167423668E-6</v>
      </c>
      <c r="BR110" s="11">
        <f>PRODUCT($C$57:$C164)</f>
        <v>5.2490665562713636E-6</v>
      </c>
      <c r="BS110" s="11">
        <f>PRODUCT($C$58:$C165)</f>
        <v>5.2811686681375037E-6</v>
      </c>
      <c r="BT110" s="11">
        <f>PRODUCT($C$59:$C166)</f>
        <v>5.3155608785779892E-6</v>
      </c>
      <c r="BU110" s="11">
        <f>PRODUCT($C$60:$C167)</f>
        <v>5.3526014156343201E-6</v>
      </c>
      <c r="BV110" s="11">
        <f>PRODUCT($C$61:$C168)</f>
        <v>5.392984080428573E-6</v>
      </c>
      <c r="BW110" s="11">
        <f>PRODUCT($C$62:$C169)</f>
        <v>5.4374384018265429E-6</v>
      </c>
      <c r="BX110" s="11">
        <f>PRODUCT($C$63:$C170)</f>
        <v>5.4870191064726289E-6</v>
      </c>
      <c r="BY110" s="11">
        <f>PRODUCT($C$64:$C171)</f>
        <v>5.5415966291945787E-6</v>
      </c>
      <c r="BZ110" s="11">
        <f>PRODUCT($C$65:$C172)</f>
        <v>5.6004687567656972E-6</v>
      </c>
      <c r="CA110" s="11">
        <f>PRODUCT($C$66:$C173)</f>
        <v>5.6646652753987362E-6</v>
      </c>
      <c r="CB110" s="11">
        <f>PRODUCT($C$67:$C174)</f>
        <v>5.7353773158637569E-6</v>
      </c>
      <c r="CC110" s="11">
        <f>PRODUCT($C$68:$C175)</f>
        <v>5.8137637105973658E-6</v>
      </c>
      <c r="CD110" s="11">
        <f>PRODUCT($C$69:$C176)</f>
        <v>5.9008819716743801E-6</v>
      </c>
      <c r="CE110" s="11">
        <f>PRODUCT($C$70:$C177)</f>
        <v>5.997457835711269E-6</v>
      </c>
      <c r="CF110" s="11">
        <f>PRODUCT($C$71:$C178)</f>
        <v>6.1045766739826467E-6</v>
      </c>
      <c r="CG110" s="11">
        <f>PRODUCT($C$72:$C179)</f>
        <v>6.22401426288455E-6</v>
      </c>
      <c r="CH110" s="11">
        <f>PRODUCT($C$73:$C180)</f>
        <v>6.3576722421995339E-6</v>
      </c>
      <c r="CI110" s="11">
        <f>PRODUCT($C$74:$C181)</f>
        <v>6.5073437514196857E-6</v>
      </c>
      <c r="CJ110" s="11">
        <f>PRODUCT($C$75:$C182)</f>
        <v>6.6753277055982986E-6</v>
      </c>
      <c r="CK110" s="11">
        <f>PRODUCT($C$76:$C183)</f>
        <v>6.8638452752362454E-6</v>
      </c>
      <c r="CL110" s="11">
        <f>PRODUCT($C$77:$C184)</f>
        <v>7.0758446570047609E-6</v>
      </c>
      <c r="CM110" s="11">
        <f>PRODUCT($C$78:$C185)</f>
        <v>7.3145748242900084E-6</v>
      </c>
      <c r="CN110" s="11">
        <f>PRODUCT($C$79:$C186)</f>
        <v>7.5840654906206243E-6</v>
      </c>
      <c r="CO110" s="11">
        <f>PRODUCT($C$80:$C187)</f>
        <v>7.8887421222432709E-6</v>
      </c>
      <c r="CP110" s="11">
        <f>PRODUCT($C$81:$C188)</f>
        <v>8.234288265294572E-6</v>
      </c>
      <c r="CQ110" s="11">
        <f>PRODUCT($C$82:$C189)</f>
        <v>8.6276820975939312E-6</v>
      </c>
      <c r="CR110" s="11">
        <f>PRODUCT($C$83:$C190)</f>
        <v>9.0777668560855052E-6</v>
      </c>
      <c r="CS110" s="11">
        <f>PRODUCT($C$84:$C191)</f>
        <v>9.5954185784732677E-6</v>
      </c>
      <c r="CT110" s="11">
        <f>PRODUCT($C$85:$C192)</f>
        <v>1.0194084542588985E-5</v>
      </c>
      <c r="CU110" s="11">
        <f>PRODUCT($C$86:$C193)</f>
        <v>1.0889659356023084E-5</v>
      </c>
      <c r="CV110" s="11">
        <f>PRODUCT($C$87:$C194)</f>
        <v>1.1702812928415968E-5</v>
      </c>
      <c r="CW110" s="11">
        <f>PRODUCT($C$88:$C195)</f>
        <v>1.2658077534063647E-5</v>
      </c>
      <c r="CX110" s="11">
        <f>PRODUCT($C$89:$C196)</f>
        <v>1.3787969959950689E-5</v>
      </c>
      <c r="CY110" s="11">
        <f>PRODUCT($C$90:$C197)</f>
        <v>1.5134775823548738E-5</v>
      </c>
      <c r="CZ110" s="11">
        <f>PRODUCT($C$91:$C198)</f>
        <v>1.6753456231706928E-5</v>
      </c>
      <c r="DA110" s="11">
        <f>PRODUCT($C$92:$C199)</f>
        <v>1.8720175394435894E-5</v>
      </c>
      <c r="DB110" s="11">
        <f>PRODUCT($C$93:$C200)</f>
        <v>2.1140254670417703E-5</v>
      </c>
      <c r="DC110" s="11">
        <f>PRODUCT($C$94:$C201)</f>
        <v>2.4168944915268179E-5</v>
      </c>
      <c r="DD110" s="11">
        <f>PRODUCT($C$95:$C202)</f>
        <v>2.8033058084628931E-5</v>
      </c>
      <c r="DE110" s="11">
        <f>PRODUCT($C$96:$C203)</f>
        <v>3.2990314738494003E-5</v>
      </c>
      <c r="DF110" s="11">
        <f>PRODUCT($C$97:$C204)</f>
        <v>3.9453000239291703E-5</v>
      </c>
      <c r="DG110" s="11">
        <f>PRODUCT($C$98:$C205)</f>
        <v>4.8029650044832439E-5</v>
      </c>
      <c r="DH110" s="11">
        <f>PRODUCT($C$99:$C206)</f>
        <v>5.9639179768216883E-5</v>
      </c>
      <c r="DI110" s="11">
        <f>PRODUCT($C$100:$C207)</f>
        <v>7.5704163466649592E-5</v>
      </c>
      <c r="DJ110" s="11">
        <f>PRODUCT($C$101:$C208)</f>
        <v>9.8487401873043572E-5</v>
      </c>
      <c r="DK110" s="11">
        <f>PRODUCT($C$102:$C209)</f>
        <v>1.3169950041800696E-4</v>
      </c>
      <c r="DL110" s="11">
        <f>PRODUCT($C$103:$C210)</f>
        <v>1.8163135978413629E-4</v>
      </c>
      <c r="DM110" s="11">
        <f>PRODUCT($C$104:$C211)</f>
        <v>2.5935621621224285E-4</v>
      </c>
      <c r="DN110" s="11">
        <f>PRODUCT($C$105:$C212)</f>
        <v>3.8519744956275952E-4</v>
      </c>
      <c r="DO110" s="11">
        <f>PRODUCT($C$106:$C213)</f>
        <v>5.9825846857050299E-4</v>
      </c>
      <c r="DP110" s="11">
        <f>PRODUCT($C$107:$C214)</f>
        <v>9.7791739084463728E-4</v>
      </c>
      <c r="DQ110" s="11">
        <f>PRODUCT($C$108:$C215)</f>
        <v>1.6954787589445141E-3</v>
      </c>
      <c r="DR110" s="11">
        <f>PRODUCT($C$109:$C216)</f>
        <v>3.1477228969299781E-3</v>
      </c>
      <c r="DS110" s="11">
        <f>PRODUCT($C$110:$C217)</f>
        <v>6.33272528104441E-3</v>
      </c>
      <c r="DT110" s="11">
        <f>PRODUCT($C$111:$C218)</f>
        <v>1.4018831343783993E-2</v>
      </c>
      <c r="DU110" s="11">
        <f>PRODUCT($C$112:$C219)</f>
        <v>3.4845219999999989E-2</v>
      </c>
      <c r="DV110" s="11">
        <f>PRODUCT($C$113:$C220)</f>
        <v>9.9999999999999978E-2</v>
      </c>
    </row>
    <row r="111" spans="1:126" ht="16" x14ac:dyDescent="0.2">
      <c r="A111" s="30">
        <v>108</v>
      </c>
      <c r="B111" s="21">
        <f t="shared" si="9"/>
        <v>0.59768280000000007</v>
      </c>
      <c r="C111" s="22">
        <f t="shared" si="10"/>
        <v>0.40231719999999993</v>
      </c>
      <c r="D111" s="21">
        <v>0.66409200000000002</v>
      </c>
      <c r="E111" s="22">
        <f t="shared" si="11"/>
        <v>0.33590799999999998</v>
      </c>
      <c r="F111" s="23">
        <f t="shared" si="12"/>
        <v>207.20094473875665</v>
      </c>
      <c r="G111" s="23">
        <f t="shared" si="13"/>
        <v>346.67376196664287</v>
      </c>
      <c r="H111" s="23">
        <f t="shared" si="7"/>
        <v>14.043986507489686</v>
      </c>
      <c r="I111" s="23">
        <f t="shared" si="8"/>
        <v>24.084825881181334</v>
      </c>
      <c r="J111" s="23">
        <f>SUM(H111:$H$113)</f>
        <v>22.874903587684031</v>
      </c>
      <c r="K111" s="23">
        <f>SUM(I111:$I$113)</f>
        <v>36.751947188504467</v>
      </c>
      <c r="L111" s="23">
        <f>SUM(J111:$J$113)</f>
        <v>34.527620706999492</v>
      </c>
      <c r="M111" s="31">
        <f>SUM(K111:$K$113)</f>
        <v>52.632785207048869</v>
      </c>
      <c r="N111" s="26">
        <f>SUM(DT$3:DT$113)</f>
        <v>2.0705581299102898</v>
      </c>
      <c r="O111" s="27">
        <v>109</v>
      </c>
      <c r="P111" s="32">
        <f>PRODUCT($C$3:C111)</f>
        <v>1.3947281722788638E-4</v>
      </c>
      <c r="Q111" s="11">
        <f>PRODUCT($C$4:C112)</f>
        <v>4.8622452831595168E-5</v>
      </c>
      <c r="R111" s="11">
        <f>PRODUCT($C$5:C113)</f>
        <v>4.8639262560736145E-6</v>
      </c>
      <c r="S111" s="11">
        <f>PRODUCT($C$6:C114)</f>
        <v>4.8651391352600361E-6</v>
      </c>
      <c r="T111" s="11">
        <f>PRODUCT($C$7:C115)</f>
        <v>4.8660807218797146E-6</v>
      </c>
      <c r="U111" s="11">
        <f>PRODUCT($C$8:C116)</f>
        <v>4.8668735355786592E-6</v>
      </c>
      <c r="V111" s="11">
        <f>PRODUCT($C$9:C117)</f>
        <v>4.8676007551314791E-6</v>
      </c>
      <c r="W111" s="11">
        <f>PRODUCT($C$10:C118)</f>
        <v>4.8682535879376205E-6</v>
      </c>
      <c r="X111" s="11">
        <f>PRODUCT($C$11:C119)</f>
        <v>4.8688626826592204E-6</v>
      </c>
      <c r="Y111" s="11">
        <f>PRODUCT($C$12:C120)</f>
        <v>4.8694499383217836E-6</v>
      </c>
      <c r="Z111" s="11">
        <f>PRODUCT($C$13:$C121)</f>
        <v>4.8700328812576675E-6</v>
      </c>
      <c r="AA111" s="11">
        <f>PRODUCT($C$14:$C122)</f>
        <v>4.870598357727001E-6</v>
      </c>
      <c r="AB111" s="11">
        <f>PRODUCT($C$15:$C123)</f>
        <v>4.8711726689846745E-6</v>
      </c>
      <c r="AC111" s="11">
        <f>PRODUCT($C$16:$C124)</f>
        <v>4.8718435218376329E-6</v>
      </c>
      <c r="AD111" s="11">
        <f>PRODUCT($C$17:$C125)</f>
        <v>4.87270306665859E-6</v>
      </c>
      <c r="AE111" s="11">
        <f>PRODUCT($C$18:$C126)</f>
        <v>4.8738216087177929E-6</v>
      </c>
      <c r="AF111" s="11">
        <f>PRODUCT($C$19:$C127)</f>
        <v>4.8753310111988584E-6</v>
      </c>
      <c r="AG111" s="11">
        <f>PRODUCT($C$20:$C128)</f>
        <v>4.8773282771283414E-6</v>
      </c>
      <c r="AH111" s="11">
        <f>PRODUCT($C$21:$C129)</f>
        <v>4.8796998112366063E-6</v>
      </c>
      <c r="AI111" s="11">
        <f>PRODUCT($C$22:$C130)</f>
        <v>4.8822659302095201E-6</v>
      </c>
      <c r="AJ111" s="11">
        <f>PRODUCT($C$23:$C131)</f>
        <v>4.8849345699650932E-6</v>
      </c>
      <c r="AK111" s="11">
        <f>PRODUCT($C$24:$C132)</f>
        <v>4.8876794907671083E-6</v>
      </c>
      <c r="AL111" s="11">
        <f>PRODUCT($C$25:$C133)</f>
        <v>4.8905008206905648E-6</v>
      </c>
      <c r="AM111" s="11">
        <f>PRODUCT($C$26:$C134)</f>
        <v>4.8934427584769591E-6</v>
      </c>
      <c r="AN111" s="11">
        <f>PRODUCT($C$27:$C135)</f>
        <v>4.8965716677726673E-6</v>
      </c>
      <c r="AO111" s="11">
        <f>PRODUCT($C$28:$C136)</f>
        <v>4.8999320411664995E-6</v>
      </c>
      <c r="AP111" s="11">
        <f>PRODUCT($C$29:$C137)</f>
        <v>4.9035552781615289E-6</v>
      </c>
      <c r="AQ111" s="11">
        <f>PRODUCT($C$30:$C138)</f>
        <v>4.907464073295914E-6</v>
      </c>
      <c r="AR111" s="11">
        <f>PRODUCT($C$31:$C139)</f>
        <v>4.9115573652040739E-6</v>
      </c>
      <c r="AS111" s="11">
        <f>PRODUCT($C$32:$C140)</f>
        <v>4.915826760745783E-6</v>
      </c>
      <c r="AT111" s="11">
        <f>PRODUCT($C$33:$C141)</f>
        <v>4.9202904482404263E-6</v>
      </c>
      <c r="AU111" s="11">
        <f>PRODUCT($C$34:$C142)</f>
        <v>4.9249933243658617E-6</v>
      </c>
      <c r="AV111" s="11">
        <f>PRODUCT($C$35:$C143)</f>
        <v>4.9299938170945426E-6</v>
      </c>
      <c r="AW111" s="11">
        <f>PRODUCT($C$36:$C144)</f>
        <v>4.9353639866484111E-6</v>
      </c>
      <c r="AX111" s="11">
        <f>PRODUCT($C$37:$C145)</f>
        <v>4.9411673877453227E-6</v>
      </c>
      <c r="AY111" s="11">
        <f>PRODUCT($C$38:$C146)</f>
        <v>4.9474590714464778E-6</v>
      </c>
      <c r="AZ111" s="11">
        <f>PRODUCT($C$39:$C147)</f>
        <v>4.9542900465626804E-6</v>
      </c>
      <c r="BA111" s="11">
        <f>PRODUCT($C$40:$C148)</f>
        <v>4.961707302809649E-6</v>
      </c>
      <c r="BB111" s="11">
        <f>PRODUCT($C$41:$C149)</f>
        <v>4.96977623149911E-6</v>
      </c>
      <c r="BC111" s="11">
        <f>PRODUCT($C$42:$C150)</f>
        <v>4.9785090341959952E-6</v>
      </c>
      <c r="BD111" s="11">
        <f>PRODUCT($C$43:$C151)</f>
        <v>4.9878867600936441E-6</v>
      </c>
      <c r="BE111" s="11">
        <f>PRODUCT($C$44:$C152)</f>
        <v>4.9980257551405251E-6</v>
      </c>
      <c r="BF111" s="11">
        <f>PRODUCT($C$45:$C153)</f>
        <v>5.008975877305902E-6</v>
      </c>
      <c r="BG111" s="11">
        <f>PRODUCT($C$46:$C154)</f>
        <v>5.0208874306463683E-6</v>
      </c>
      <c r="BH111" s="11">
        <f>PRODUCT($C$47:$C155)</f>
        <v>5.0339126797051051E-6</v>
      </c>
      <c r="BI111" s="11">
        <f>PRODUCT($C$48:$C156)</f>
        <v>5.0481742768546466E-6</v>
      </c>
      <c r="BJ111" s="11">
        <f>PRODUCT($C$49:$C157)</f>
        <v>5.0637513888771144E-6</v>
      </c>
      <c r="BK111" s="11">
        <f>PRODUCT($C$50:$C158)</f>
        <v>5.0807342511851226E-6</v>
      </c>
      <c r="BL111" s="11">
        <f>PRODUCT($C$51:$C159)</f>
        <v>5.0992429734056951E-6</v>
      </c>
      <c r="BM111" s="11">
        <f>PRODUCT($C$52:$C160)</f>
        <v>5.1194283675159699E-6</v>
      </c>
      <c r="BN111" s="11">
        <f>PRODUCT($C$53:$C161)</f>
        <v>5.1414822414424147E-6</v>
      </c>
      <c r="BO111" s="11">
        <f>PRODUCT($C$54:$C162)</f>
        <v>5.1653585950119995E-6</v>
      </c>
      <c r="BP111" s="11">
        <f>PRODUCT($C$55:$C163)</f>
        <v>5.1911670008735359E-6</v>
      </c>
      <c r="BQ111" s="11">
        <f>PRODUCT($C$56:$C164)</f>
        <v>5.2190634167423668E-6</v>
      </c>
      <c r="BR111" s="11">
        <f>PRODUCT($C$57:$C165)</f>
        <v>5.2490665562713636E-6</v>
      </c>
      <c r="BS111" s="11">
        <f>PRODUCT($C$58:$C166)</f>
        <v>5.2811686681375037E-6</v>
      </c>
      <c r="BT111" s="11">
        <f>PRODUCT($C$59:$C167)</f>
        <v>5.3155608785779892E-6</v>
      </c>
      <c r="BU111" s="11">
        <f>PRODUCT($C$60:$C168)</f>
        <v>5.3526014156343201E-6</v>
      </c>
      <c r="BV111" s="11">
        <f>PRODUCT($C$61:$C169)</f>
        <v>5.392984080428573E-6</v>
      </c>
      <c r="BW111" s="11">
        <f>PRODUCT($C$62:$C170)</f>
        <v>5.4374384018265429E-6</v>
      </c>
      <c r="BX111" s="11">
        <f>PRODUCT($C$63:$C171)</f>
        <v>5.4870191064726289E-6</v>
      </c>
      <c r="BY111" s="11">
        <f>PRODUCT($C$64:$C172)</f>
        <v>5.5415966291945787E-6</v>
      </c>
      <c r="BZ111" s="11">
        <f>PRODUCT($C$65:$C173)</f>
        <v>5.6004687567656972E-6</v>
      </c>
      <c r="CA111" s="11">
        <f>PRODUCT($C$66:$C174)</f>
        <v>5.6646652753987362E-6</v>
      </c>
      <c r="CB111" s="11">
        <f>PRODUCT($C$67:$C175)</f>
        <v>5.7353773158637569E-6</v>
      </c>
      <c r="CC111" s="11">
        <f>PRODUCT($C$68:$C176)</f>
        <v>5.8137637105973658E-6</v>
      </c>
      <c r="CD111" s="11">
        <f>PRODUCT($C$69:$C177)</f>
        <v>5.9008819716743801E-6</v>
      </c>
      <c r="CE111" s="11">
        <f>PRODUCT($C$70:$C178)</f>
        <v>5.997457835711269E-6</v>
      </c>
      <c r="CF111" s="11">
        <f>PRODUCT($C$71:$C179)</f>
        <v>6.1045766739826467E-6</v>
      </c>
      <c r="CG111" s="11">
        <f>PRODUCT($C$72:$C180)</f>
        <v>6.22401426288455E-6</v>
      </c>
      <c r="CH111" s="11">
        <f>PRODUCT($C$73:$C181)</f>
        <v>6.3576722421995339E-6</v>
      </c>
      <c r="CI111" s="11">
        <f>PRODUCT($C$74:$C182)</f>
        <v>6.5073437514196857E-6</v>
      </c>
      <c r="CJ111" s="11">
        <f>PRODUCT($C$75:$C183)</f>
        <v>6.6753277055982986E-6</v>
      </c>
      <c r="CK111" s="11">
        <f>PRODUCT($C$76:$C184)</f>
        <v>6.8638452752362454E-6</v>
      </c>
      <c r="CL111" s="11">
        <f>PRODUCT($C$77:$C185)</f>
        <v>7.0758446570047609E-6</v>
      </c>
      <c r="CM111" s="11">
        <f>PRODUCT($C$78:$C186)</f>
        <v>7.3145748242900084E-6</v>
      </c>
      <c r="CN111" s="11">
        <f>PRODUCT($C$79:$C187)</f>
        <v>7.5840654906206243E-6</v>
      </c>
      <c r="CO111" s="11">
        <f>PRODUCT($C$80:$C188)</f>
        <v>7.8887421222432709E-6</v>
      </c>
      <c r="CP111" s="11">
        <f>PRODUCT($C$81:$C189)</f>
        <v>8.234288265294572E-6</v>
      </c>
      <c r="CQ111" s="11">
        <f>PRODUCT($C$82:$C190)</f>
        <v>8.6276820975939312E-6</v>
      </c>
      <c r="CR111" s="11">
        <f>PRODUCT($C$83:$C191)</f>
        <v>9.0777668560855052E-6</v>
      </c>
      <c r="CS111" s="11">
        <f>PRODUCT($C$84:$C192)</f>
        <v>9.5954185784732677E-6</v>
      </c>
      <c r="CT111" s="11">
        <f>PRODUCT($C$85:$C193)</f>
        <v>1.0194084542588985E-5</v>
      </c>
      <c r="CU111" s="11">
        <f>PRODUCT($C$86:$C194)</f>
        <v>1.0889659356023084E-5</v>
      </c>
      <c r="CV111" s="11">
        <f>PRODUCT($C$87:$C195)</f>
        <v>1.1702812928415968E-5</v>
      </c>
      <c r="CW111" s="11">
        <f>PRODUCT($C$88:$C196)</f>
        <v>1.2658077534063647E-5</v>
      </c>
      <c r="CX111" s="11">
        <f>PRODUCT($C$89:$C197)</f>
        <v>1.3787969959950689E-5</v>
      </c>
      <c r="CY111" s="11">
        <f>PRODUCT($C$90:$C198)</f>
        <v>1.5134775823548738E-5</v>
      </c>
      <c r="CZ111" s="11">
        <f>PRODUCT($C$91:$C199)</f>
        <v>1.6753456231706928E-5</v>
      </c>
      <c r="DA111" s="11">
        <f>PRODUCT($C$92:$C200)</f>
        <v>1.8720175394435894E-5</v>
      </c>
      <c r="DB111" s="11">
        <f>PRODUCT($C$93:$C201)</f>
        <v>2.1140254670417703E-5</v>
      </c>
      <c r="DC111" s="11">
        <f>PRODUCT($C$94:$C202)</f>
        <v>2.4168944915268179E-5</v>
      </c>
      <c r="DD111" s="11">
        <f>PRODUCT($C$95:$C203)</f>
        <v>2.8033058084628931E-5</v>
      </c>
      <c r="DE111" s="11">
        <f>PRODUCT($C$96:$C204)</f>
        <v>3.2990314738494003E-5</v>
      </c>
      <c r="DF111" s="11">
        <f>PRODUCT($C$97:$C205)</f>
        <v>3.9453000239291703E-5</v>
      </c>
      <c r="DG111" s="11">
        <f>PRODUCT($C$98:$C206)</f>
        <v>4.8029650044832439E-5</v>
      </c>
      <c r="DH111" s="11">
        <f>PRODUCT($C$99:$C207)</f>
        <v>5.9639179768216883E-5</v>
      </c>
      <c r="DI111" s="11">
        <f>PRODUCT($C$100:$C208)</f>
        <v>7.5704163466649592E-5</v>
      </c>
      <c r="DJ111" s="11">
        <f>PRODUCT($C$101:$C209)</f>
        <v>9.8487401873043572E-5</v>
      </c>
      <c r="DK111" s="11">
        <f>PRODUCT($C$102:$C210)</f>
        <v>1.3169950041800696E-4</v>
      </c>
      <c r="DL111" s="11">
        <f>PRODUCT($C$103:$C211)</f>
        <v>1.8163135978413629E-4</v>
      </c>
      <c r="DM111" s="11">
        <f>PRODUCT($C$104:$C212)</f>
        <v>2.5935621621224285E-4</v>
      </c>
      <c r="DN111" s="11">
        <f>PRODUCT($C$105:$C213)</f>
        <v>3.8519744956275952E-4</v>
      </c>
      <c r="DO111" s="11">
        <f>PRODUCT($C$106:$C214)</f>
        <v>5.9825846857050299E-4</v>
      </c>
      <c r="DP111" s="11">
        <f>PRODUCT($C$107:$C215)</f>
        <v>9.7791739084463728E-4</v>
      </c>
      <c r="DQ111" s="11">
        <f>PRODUCT($C$108:$C216)</f>
        <v>1.6954787589445141E-3</v>
      </c>
      <c r="DR111" s="11">
        <f>PRODUCT($C$109:$C217)</f>
        <v>3.1477228969299781E-3</v>
      </c>
      <c r="DS111" s="11">
        <f>PRODUCT($C$110:$C218)</f>
        <v>6.33272528104441E-3</v>
      </c>
      <c r="DT111" s="11">
        <f>PRODUCT($C$111:$C219)</f>
        <v>1.4018831343783993E-2</v>
      </c>
      <c r="DU111" s="11">
        <f>PRODUCT($C$112:$C220)</f>
        <v>3.4845219999999989E-2</v>
      </c>
      <c r="DV111" s="11">
        <f>PRODUCT($C$113:$C221)</f>
        <v>9.9999999999999978E-2</v>
      </c>
    </row>
    <row r="112" spans="1:126" ht="16" x14ac:dyDescent="0.2">
      <c r="A112" s="30">
        <v>109</v>
      </c>
      <c r="B112" s="21">
        <f t="shared" si="9"/>
        <v>0.65154780000000001</v>
      </c>
      <c r="C112" s="22">
        <f t="shared" si="10"/>
        <v>0.34845219999999999</v>
      </c>
      <c r="D112" s="21">
        <v>0.72394199999999997</v>
      </c>
      <c r="E112" s="22">
        <f t="shared" si="11"/>
        <v>0.27605800000000003</v>
      </c>
      <c r="F112" s="23">
        <f t="shared" si="12"/>
        <v>90.873207224631372</v>
      </c>
      <c r="G112" s="23">
        <f t="shared" si="13"/>
        <v>139.47281722788622</v>
      </c>
      <c r="H112" s="23">
        <f t="shared" si="7"/>
        <v>6.0091170410732255</v>
      </c>
      <c r="I112" s="23">
        <f t="shared" si="8"/>
        <v>9.4534045961018567</v>
      </c>
      <c r="J112" s="23">
        <f>SUM(H112:$H$113)</f>
        <v>8.8309170801943431</v>
      </c>
      <c r="K112" s="23">
        <f>SUM(I112:$I$113)</f>
        <v>12.667121307323129</v>
      </c>
      <c r="L112" s="23">
        <f>SUM(J112:$J$113)</f>
        <v>11.65271711931546</v>
      </c>
      <c r="M112" s="31">
        <f>SUM(K112:$K$113)</f>
        <v>15.880838018544402</v>
      </c>
      <c r="N112" s="26">
        <f>SUM(DU$3:DU$113)</f>
        <v>4.1814263999999897</v>
      </c>
      <c r="O112" s="27">
        <v>110</v>
      </c>
      <c r="P112" s="32">
        <f>PRODUCT($C$3:C112)</f>
        <v>4.8599610003254906E-5</v>
      </c>
      <c r="Q112" s="11">
        <f>PRODUCT($C$4:C113)</f>
        <v>4.8622452831595156E-6</v>
      </c>
      <c r="R112" s="11">
        <f>PRODUCT($C$5:C114)</f>
        <v>4.8639262560736145E-6</v>
      </c>
      <c r="S112" s="11">
        <f>PRODUCT($C$6:C115)</f>
        <v>4.8651391352600361E-6</v>
      </c>
      <c r="T112" s="11">
        <f>PRODUCT($C$7:C116)</f>
        <v>4.8660807218797146E-6</v>
      </c>
      <c r="U112" s="11">
        <f>PRODUCT($C$8:C117)</f>
        <v>4.8668735355786592E-6</v>
      </c>
      <c r="V112" s="11">
        <f>PRODUCT($C$9:C118)</f>
        <v>4.8676007551314791E-6</v>
      </c>
      <c r="W112" s="11">
        <f>PRODUCT($C$10:C119)</f>
        <v>4.8682535879376205E-6</v>
      </c>
      <c r="X112" s="11">
        <f>PRODUCT($C$11:C120)</f>
        <v>4.8688626826592204E-6</v>
      </c>
      <c r="Y112" s="11">
        <f>PRODUCT($C$12:C121)</f>
        <v>4.8694499383217836E-6</v>
      </c>
      <c r="Z112" s="11">
        <f>PRODUCT($C$13:$C122)</f>
        <v>4.8700328812576675E-6</v>
      </c>
      <c r="AA112" s="11">
        <f>PRODUCT($C$14:$C123)</f>
        <v>4.870598357727001E-6</v>
      </c>
      <c r="AB112" s="11">
        <f>PRODUCT($C$15:$C124)</f>
        <v>4.8711726689846745E-6</v>
      </c>
      <c r="AC112" s="11">
        <f>PRODUCT($C$16:$C125)</f>
        <v>4.8718435218376329E-6</v>
      </c>
      <c r="AD112" s="11">
        <f>PRODUCT($C$17:$C126)</f>
        <v>4.87270306665859E-6</v>
      </c>
      <c r="AE112" s="11">
        <f>PRODUCT($C$18:$C127)</f>
        <v>4.8738216087177929E-6</v>
      </c>
      <c r="AF112" s="11">
        <f>PRODUCT($C$19:$C128)</f>
        <v>4.8753310111988584E-6</v>
      </c>
      <c r="AG112" s="11">
        <f>PRODUCT($C$20:$C129)</f>
        <v>4.8773282771283414E-6</v>
      </c>
      <c r="AH112" s="11">
        <f>PRODUCT($C$21:$C130)</f>
        <v>4.8796998112366063E-6</v>
      </c>
      <c r="AI112" s="11">
        <f>PRODUCT($C$22:$C131)</f>
        <v>4.8822659302095201E-6</v>
      </c>
      <c r="AJ112" s="11">
        <f>PRODUCT($C$23:$C132)</f>
        <v>4.8849345699650932E-6</v>
      </c>
      <c r="AK112" s="11">
        <f>PRODUCT($C$24:$C133)</f>
        <v>4.8876794907671083E-6</v>
      </c>
      <c r="AL112" s="11">
        <f>PRODUCT($C$25:$C134)</f>
        <v>4.8905008206905648E-6</v>
      </c>
      <c r="AM112" s="11">
        <f>PRODUCT($C$26:$C135)</f>
        <v>4.8934427584769591E-6</v>
      </c>
      <c r="AN112" s="11">
        <f>PRODUCT($C$27:$C136)</f>
        <v>4.8965716677726673E-6</v>
      </c>
      <c r="AO112" s="11">
        <f>PRODUCT($C$28:$C137)</f>
        <v>4.8999320411664995E-6</v>
      </c>
      <c r="AP112" s="11">
        <f>PRODUCT($C$29:$C138)</f>
        <v>4.9035552781615289E-6</v>
      </c>
      <c r="AQ112" s="11">
        <f>PRODUCT($C$30:$C139)</f>
        <v>4.907464073295914E-6</v>
      </c>
      <c r="AR112" s="11">
        <f>PRODUCT($C$31:$C140)</f>
        <v>4.9115573652040739E-6</v>
      </c>
      <c r="AS112" s="11">
        <f>PRODUCT($C$32:$C141)</f>
        <v>4.915826760745783E-6</v>
      </c>
      <c r="AT112" s="11">
        <f>PRODUCT($C$33:$C142)</f>
        <v>4.9202904482404263E-6</v>
      </c>
      <c r="AU112" s="11">
        <f>PRODUCT($C$34:$C143)</f>
        <v>4.9249933243658617E-6</v>
      </c>
      <c r="AV112" s="11">
        <f>PRODUCT($C$35:$C144)</f>
        <v>4.9299938170945426E-6</v>
      </c>
      <c r="AW112" s="11">
        <f>PRODUCT($C$36:$C145)</f>
        <v>4.9353639866484111E-6</v>
      </c>
      <c r="AX112" s="11">
        <f>PRODUCT($C$37:$C146)</f>
        <v>4.9411673877453227E-6</v>
      </c>
      <c r="AY112" s="11">
        <f>PRODUCT($C$38:$C147)</f>
        <v>4.9474590714464778E-6</v>
      </c>
      <c r="AZ112" s="11">
        <f>PRODUCT($C$39:$C148)</f>
        <v>4.9542900465626804E-6</v>
      </c>
      <c r="BA112" s="11">
        <f>PRODUCT($C$40:$C149)</f>
        <v>4.961707302809649E-6</v>
      </c>
      <c r="BB112" s="11">
        <f>PRODUCT($C$41:$C150)</f>
        <v>4.96977623149911E-6</v>
      </c>
      <c r="BC112" s="11">
        <f>PRODUCT($C$42:$C151)</f>
        <v>4.9785090341959952E-6</v>
      </c>
      <c r="BD112" s="11">
        <f>PRODUCT($C$43:$C152)</f>
        <v>4.9878867600936441E-6</v>
      </c>
      <c r="BE112" s="11">
        <f>PRODUCT($C$44:$C153)</f>
        <v>4.9980257551405251E-6</v>
      </c>
      <c r="BF112" s="11">
        <f>PRODUCT($C$45:$C154)</f>
        <v>5.008975877305902E-6</v>
      </c>
      <c r="BG112" s="11">
        <f>PRODUCT($C$46:$C155)</f>
        <v>5.0208874306463683E-6</v>
      </c>
      <c r="BH112" s="11">
        <f>PRODUCT($C$47:$C156)</f>
        <v>5.0339126797051051E-6</v>
      </c>
      <c r="BI112" s="11">
        <f>PRODUCT($C$48:$C157)</f>
        <v>5.0481742768546466E-6</v>
      </c>
      <c r="BJ112" s="11">
        <f>PRODUCT($C$49:$C158)</f>
        <v>5.0637513888771144E-6</v>
      </c>
      <c r="BK112" s="11">
        <f>PRODUCT($C$50:$C159)</f>
        <v>5.0807342511851226E-6</v>
      </c>
      <c r="BL112" s="11">
        <f>PRODUCT($C$51:$C160)</f>
        <v>5.0992429734056951E-6</v>
      </c>
      <c r="BM112" s="11">
        <f>PRODUCT($C$52:$C161)</f>
        <v>5.1194283675159699E-6</v>
      </c>
      <c r="BN112" s="11">
        <f>PRODUCT($C$53:$C162)</f>
        <v>5.1414822414424147E-6</v>
      </c>
      <c r="BO112" s="11">
        <f>PRODUCT($C$54:$C163)</f>
        <v>5.1653585950119995E-6</v>
      </c>
      <c r="BP112" s="11">
        <f>PRODUCT($C$55:$C164)</f>
        <v>5.1911670008735359E-6</v>
      </c>
      <c r="BQ112" s="11">
        <f>PRODUCT($C$56:$C165)</f>
        <v>5.2190634167423668E-6</v>
      </c>
      <c r="BR112" s="11">
        <f>PRODUCT($C$57:$C166)</f>
        <v>5.2490665562713636E-6</v>
      </c>
      <c r="BS112" s="11">
        <f>PRODUCT($C$58:$C167)</f>
        <v>5.2811686681375037E-6</v>
      </c>
      <c r="BT112" s="11">
        <f>PRODUCT($C$59:$C168)</f>
        <v>5.3155608785779892E-6</v>
      </c>
      <c r="BU112" s="11">
        <f>PRODUCT($C$60:$C169)</f>
        <v>5.3526014156343201E-6</v>
      </c>
      <c r="BV112" s="11">
        <f>PRODUCT($C$61:$C170)</f>
        <v>5.392984080428573E-6</v>
      </c>
      <c r="BW112" s="11">
        <f>PRODUCT($C$62:$C171)</f>
        <v>5.4374384018265429E-6</v>
      </c>
      <c r="BX112" s="11">
        <f>PRODUCT($C$63:$C172)</f>
        <v>5.4870191064726289E-6</v>
      </c>
      <c r="BY112" s="11">
        <f>PRODUCT($C$64:$C173)</f>
        <v>5.5415966291945787E-6</v>
      </c>
      <c r="BZ112" s="11">
        <f>PRODUCT($C$65:$C174)</f>
        <v>5.6004687567656972E-6</v>
      </c>
      <c r="CA112" s="11">
        <f>PRODUCT($C$66:$C175)</f>
        <v>5.6646652753987362E-6</v>
      </c>
      <c r="CB112" s="11">
        <f>PRODUCT($C$67:$C176)</f>
        <v>5.7353773158637569E-6</v>
      </c>
      <c r="CC112" s="11">
        <f>PRODUCT($C$68:$C177)</f>
        <v>5.8137637105973658E-6</v>
      </c>
      <c r="CD112" s="11">
        <f>PRODUCT($C$69:$C178)</f>
        <v>5.9008819716743801E-6</v>
      </c>
      <c r="CE112" s="11">
        <f>PRODUCT($C$70:$C179)</f>
        <v>5.997457835711269E-6</v>
      </c>
      <c r="CF112" s="11">
        <f>PRODUCT($C$71:$C180)</f>
        <v>6.1045766739826467E-6</v>
      </c>
      <c r="CG112" s="11">
        <f>PRODUCT($C$72:$C181)</f>
        <v>6.22401426288455E-6</v>
      </c>
      <c r="CH112" s="11">
        <f>PRODUCT($C$73:$C182)</f>
        <v>6.3576722421995339E-6</v>
      </c>
      <c r="CI112" s="11">
        <f>PRODUCT($C$74:$C183)</f>
        <v>6.5073437514196857E-6</v>
      </c>
      <c r="CJ112" s="11">
        <f>PRODUCT($C$75:$C184)</f>
        <v>6.6753277055982986E-6</v>
      </c>
      <c r="CK112" s="11">
        <f>PRODUCT($C$76:$C185)</f>
        <v>6.8638452752362454E-6</v>
      </c>
      <c r="CL112" s="11">
        <f>PRODUCT($C$77:$C186)</f>
        <v>7.0758446570047609E-6</v>
      </c>
      <c r="CM112" s="11">
        <f>PRODUCT($C$78:$C187)</f>
        <v>7.3145748242900084E-6</v>
      </c>
      <c r="CN112" s="11">
        <f>PRODUCT($C$79:$C188)</f>
        <v>7.5840654906206243E-6</v>
      </c>
      <c r="CO112" s="11">
        <f>PRODUCT($C$80:$C189)</f>
        <v>7.8887421222432709E-6</v>
      </c>
      <c r="CP112" s="11">
        <f>PRODUCT($C$81:$C190)</f>
        <v>8.234288265294572E-6</v>
      </c>
      <c r="CQ112" s="11">
        <f>PRODUCT($C$82:$C191)</f>
        <v>8.6276820975939312E-6</v>
      </c>
      <c r="CR112" s="11">
        <f>PRODUCT($C$83:$C192)</f>
        <v>9.0777668560855052E-6</v>
      </c>
      <c r="CS112" s="11">
        <f>PRODUCT($C$84:$C193)</f>
        <v>9.5954185784732677E-6</v>
      </c>
      <c r="CT112" s="11">
        <f>PRODUCT($C$85:$C194)</f>
        <v>1.0194084542588985E-5</v>
      </c>
      <c r="CU112" s="11">
        <f>PRODUCT($C$86:$C195)</f>
        <v>1.0889659356023084E-5</v>
      </c>
      <c r="CV112" s="11">
        <f>PRODUCT($C$87:$C196)</f>
        <v>1.1702812928415968E-5</v>
      </c>
      <c r="CW112" s="11">
        <f>PRODUCT($C$88:$C197)</f>
        <v>1.2658077534063647E-5</v>
      </c>
      <c r="CX112" s="11">
        <f>PRODUCT($C$89:$C198)</f>
        <v>1.3787969959950689E-5</v>
      </c>
      <c r="CY112" s="11">
        <f>PRODUCT($C$90:$C199)</f>
        <v>1.5134775823548738E-5</v>
      </c>
      <c r="CZ112" s="11">
        <f>PRODUCT($C$91:$C200)</f>
        <v>1.6753456231706928E-5</v>
      </c>
      <c r="DA112" s="11">
        <f>PRODUCT($C$92:$C201)</f>
        <v>1.8720175394435894E-5</v>
      </c>
      <c r="DB112" s="11">
        <f>PRODUCT($C$93:$C202)</f>
        <v>2.1140254670417703E-5</v>
      </c>
      <c r="DC112" s="11">
        <f>PRODUCT($C$94:$C203)</f>
        <v>2.4168944915268179E-5</v>
      </c>
      <c r="DD112" s="11">
        <f>PRODUCT($C$95:$C204)</f>
        <v>2.8033058084628931E-5</v>
      </c>
      <c r="DE112" s="11">
        <f>PRODUCT($C$96:$C205)</f>
        <v>3.2990314738494003E-5</v>
      </c>
      <c r="DF112" s="11">
        <f>PRODUCT($C$97:$C206)</f>
        <v>3.9453000239291703E-5</v>
      </c>
      <c r="DG112" s="11">
        <f>PRODUCT($C$98:$C207)</f>
        <v>4.8029650044832439E-5</v>
      </c>
      <c r="DH112" s="11">
        <f>PRODUCT($C$99:$C208)</f>
        <v>5.9639179768216883E-5</v>
      </c>
      <c r="DI112" s="11">
        <f>PRODUCT($C$100:$C209)</f>
        <v>7.5704163466649592E-5</v>
      </c>
      <c r="DJ112" s="11">
        <f>PRODUCT($C$101:$C210)</f>
        <v>9.8487401873043572E-5</v>
      </c>
      <c r="DK112" s="11">
        <f>PRODUCT($C$102:$C211)</f>
        <v>1.3169950041800696E-4</v>
      </c>
      <c r="DL112" s="11">
        <f>PRODUCT($C$103:$C212)</f>
        <v>1.8163135978413629E-4</v>
      </c>
      <c r="DM112" s="11">
        <f>PRODUCT($C$104:$C213)</f>
        <v>2.5935621621224285E-4</v>
      </c>
      <c r="DN112" s="11">
        <f>PRODUCT($C$105:$C214)</f>
        <v>3.8519744956275952E-4</v>
      </c>
      <c r="DO112" s="11">
        <f>PRODUCT($C$106:$C215)</f>
        <v>5.9825846857050299E-4</v>
      </c>
      <c r="DP112" s="11">
        <f>PRODUCT($C$107:$C216)</f>
        <v>9.7791739084463728E-4</v>
      </c>
      <c r="DQ112" s="11">
        <f>PRODUCT($C$108:$C217)</f>
        <v>1.6954787589445141E-3</v>
      </c>
      <c r="DR112" s="11">
        <f>PRODUCT($C$109:$C218)</f>
        <v>3.1477228969299781E-3</v>
      </c>
      <c r="DS112" s="11">
        <f>PRODUCT($C$110:$C219)</f>
        <v>6.33272528104441E-3</v>
      </c>
      <c r="DT112" s="11">
        <f>PRODUCT($C$111:$C220)</f>
        <v>1.4018831343783993E-2</v>
      </c>
      <c r="DU112" s="11">
        <f>PRODUCT($C$112:$C221)</f>
        <v>3.4845219999999989E-2</v>
      </c>
      <c r="DV112" s="11">
        <f>PRODUCT($C$113:$C222)</f>
        <v>9.9999999999999978E-2</v>
      </c>
    </row>
    <row r="113" spans="1:126" ht="17" thickBot="1" x14ac:dyDescent="0.25">
      <c r="A113" s="34">
        <v>110</v>
      </c>
      <c r="B113" s="21">
        <f t="shared" si="9"/>
        <v>0.9</v>
      </c>
      <c r="C113" s="22">
        <f t="shared" si="10"/>
        <v>9.9999999999999978E-2</v>
      </c>
      <c r="D113" s="21">
        <v>1</v>
      </c>
      <c r="E113" s="22">
        <f t="shared" si="11"/>
        <v>0</v>
      </c>
      <c r="F113" s="23">
        <f t="shared" si="12"/>
        <v>43.739649002929369</v>
      </c>
      <c r="G113" s="23">
        <f t="shared" si="13"/>
        <v>48.599610003254853</v>
      </c>
      <c r="H113" s="23">
        <f t="shared" si="7"/>
        <v>2.8218000391211167</v>
      </c>
      <c r="I113" s="23">
        <f t="shared" si="8"/>
        <v>3.2137167112212728</v>
      </c>
      <c r="J113" s="23">
        <f>SUM(H113:$H$113)</f>
        <v>2.8218000391211167</v>
      </c>
      <c r="K113" s="23">
        <f>SUM(I113:$I$113)</f>
        <v>3.2137167112212728</v>
      </c>
      <c r="L113" s="23">
        <f>SUM(J113:$J$113)</f>
        <v>2.8218000391211167</v>
      </c>
      <c r="M113" s="31">
        <f>SUM(K113:$K$113)</f>
        <v>3.2137167112212728</v>
      </c>
      <c r="N113" s="26">
        <f>SUM(DV$3:DV$113)</f>
        <v>11.099999999999977</v>
      </c>
      <c r="O113" s="27"/>
      <c r="P113" s="32"/>
      <c r="Q113" s="11"/>
      <c r="R113" s="11"/>
      <c r="S113" s="11"/>
      <c r="T113" s="11">
        <f>PRODUCT($C$7:C117)</f>
        <v>4.8660807218797146E-6</v>
      </c>
      <c r="U113" s="11">
        <f>PRODUCT($C$8:C118)</f>
        <v>4.8668735355786592E-6</v>
      </c>
      <c r="V113" s="11">
        <f>PRODUCT($C$9:C119)</f>
        <v>4.8676007551314791E-6</v>
      </c>
      <c r="W113" s="11">
        <f>PRODUCT($C$10:C120)</f>
        <v>4.8682535879376205E-6</v>
      </c>
      <c r="X113" s="11">
        <f>PRODUCT($C$11:C121)</f>
        <v>4.8688626826592204E-6</v>
      </c>
      <c r="Y113" s="11">
        <f>PRODUCT($C$12:C122)</f>
        <v>4.8694499383217836E-6</v>
      </c>
      <c r="Z113" s="11">
        <f>PRODUCT($C$13:$C123)</f>
        <v>4.8700328812576675E-6</v>
      </c>
      <c r="AA113" s="11">
        <f>PRODUCT($C$14:$C124)</f>
        <v>4.870598357727001E-6</v>
      </c>
      <c r="AB113" s="11">
        <f>PRODUCT($C$15:$C125)</f>
        <v>4.8711726689846745E-6</v>
      </c>
      <c r="AC113" s="11">
        <f>PRODUCT($C$16:$C126)</f>
        <v>4.8718435218376329E-6</v>
      </c>
      <c r="AD113" s="11">
        <f>PRODUCT($C$17:$C127)</f>
        <v>4.87270306665859E-6</v>
      </c>
      <c r="AE113" s="11">
        <f>PRODUCT($C$18:$C128)</f>
        <v>4.8738216087177929E-6</v>
      </c>
      <c r="AF113" s="11">
        <f>PRODUCT($C$19:$C129)</f>
        <v>4.8753310111988584E-6</v>
      </c>
      <c r="AG113" s="11">
        <f>PRODUCT($C$20:$C130)</f>
        <v>4.8773282771283414E-6</v>
      </c>
      <c r="AH113" s="11">
        <f>PRODUCT($C$21:$C131)</f>
        <v>4.8796998112366063E-6</v>
      </c>
      <c r="AI113" s="11">
        <f>PRODUCT($C$22:$C132)</f>
        <v>4.8822659302095201E-6</v>
      </c>
      <c r="AJ113" s="11">
        <f>PRODUCT($C$23:$C133)</f>
        <v>4.8849345699650932E-6</v>
      </c>
      <c r="AK113" s="11">
        <f>PRODUCT($C$24:$C134)</f>
        <v>4.8876794907671083E-6</v>
      </c>
      <c r="AL113" s="11">
        <f>PRODUCT($C$25:$C135)</f>
        <v>4.8905008206905648E-6</v>
      </c>
      <c r="AM113" s="11">
        <f>PRODUCT($C$26:$C136)</f>
        <v>4.8934427584769591E-6</v>
      </c>
      <c r="AN113" s="11">
        <f>PRODUCT($C$27:$C137)</f>
        <v>4.8965716677726673E-6</v>
      </c>
      <c r="AO113" s="11">
        <f>PRODUCT($C$28:$C138)</f>
        <v>4.8999320411664995E-6</v>
      </c>
      <c r="AP113" s="11">
        <f>PRODUCT($C$29:$C139)</f>
        <v>4.9035552781615289E-6</v>
      </c>
      <c r="AQ113" s="11">
        <f>PRODUCT($C$30:$C140)</f>
        <v>4.907464073295914E-6</v>
      </c>
      <c r="AR113" s="11">
        <f>PRODUCT($C$31:$C141)</f>
        <v>4.9115573652040739E-6</v>
      </c>
      <c r="AS113" s="11">
        <f>PRODUCT($C$32:$C142)</f>
        <v>4.915826760745783E-6</v>
      </c>
      <c r="AT113" s="11">
        <f>PRODUCT($C$33:$C143)</f>
        <v>4.9202904482404263E-6</v>
      </c>
      <c r="AU113" s="11">
        <f>PRODUCT($C$34:$C144)</f>
        <v>4.9249933243658617E-6</v>
      </c>
      <c r="AV113" s="11">
        <f>PRODUCT($C$35:$C145)</f>
        <v>4.9299938170945426E-6</v>
      </c>
      <c r="AW113" s="11">
        <f>PRODUCT($C$36:$C146)</f>
        <v>4.9353639866484111E-6</v>
      </c>
      <c r="AX113" s="11">
        <f>PRODUCT($C$37:$C147)</f>
        <v>4.9411673877453227E-6</v>
      </c>
      <c r="AY113" s="11">
        <f>PRODUCT($C$38:$C148)</f>
        <v>4.9474590714464778E-6</v>
      </c>
      <c r="AZ113" s="11">
        <f>PRODUCT($C$39:$C149)</f>
        <v>4.9542900465626804E-6</v>
      </c>
      <c r="BA113" s="11">
        <f>PRODUCT($C$40:$C150)</f>
        <v>4.961707302809649E-6</v>
      </c>
      <c r="BB113" s="11">
        <f>PRODUCT($C$41:$C151)</f>
        <v>4.96977623149911E-6</v>
      </c>
      <c r="BC113" s="11">
        <f>PRODUCT($C$42:$C152)</f>
        <v>4.9785090341959952E-6</v>
      </c>
      <c r="BD113" s="11">
        <f>PRODUCT($C$43:$C153)</f>
        <v>4.9878867600936441E-6</v>
      </c>
      <c r="BE113" s="11">
        <f>PRODUCT($C$44:$C154)</f>
        <v>4.9980257551405251E-6</v>
      </c>
      <c r="BF113" s="11">
        <f>PRODUCT($C$45:$C155)</f>
        <v>5.008975877305902E-6</v>
      </c>
      <c r="BG113" s="11">
        <f>PRODUCT($C$46:$C156)</f>
        <v>5.0208874306463683E-6</v>
      </c>
      <c r="BH113" s="11">
        <f>PRODUCT($C$47:$C157)</f>
        <v>5.0339126797051051E-6</v>
      </c>
      <c r="BI113" s="11">
        <f>PRODUCT($C$48:$C158)</f>
        <v>5.0481742768546466E-6</v>
      </c>
      <c r="BJ113" s="11">
        <f>PRODUCT($C$49:$C159)</f>
        <v>5.0637513888771144E-6</v>
      </c>
      <c r="BK113" s="11">
        <f>PRODUCT($C$50:$C160)</f>
        <v>5.0807342511851226E-6</v>
      </c>
      <c r="BL113" s="11">
        <f>PRODUCT($C$51:$C161)</f>
        <v>5.0992429734056951E-6</v>
      </c>
      <c r="BM113" s="11">
        <f>PRODUCT($C$52:$C162)</f>
        <v>5.1194283675159699E-6</v>
      </c>
      <c r="BN113" s="11">
        <f>PRODUCT($C$53:$C163)</f>
        <v>5.1414822414424147E-6</v>
      </c>
      <c r="BO113" s="11">
        <f>PRODUCT($C$54:$C164)</f>
        <v>5.1653585950119995E-6</v>
      </c>
      <c r="BP113" s="11">
        <f>PRODUCT($C$55:$C165)</f>
        <v>5.1911670008735359E-6</v>
      </c>
      <c r="BQ113" s="11">
        <f>PRODUCT($C$56:$C166)</f>
        <v>5.2190634167423668E-6</v>
      </c>
      <c r="BR113" s="11">
        <f>PRODUCT($C$57:$C167)</f>
        <v>5.2490665562713636E-6</v>
      </c>
      <c r="BS113" s="11">
        <f>PRODUCT($C$58:$C168)</f>
        <v>5.2811686681375037E-6</v>
      </c>
      <c r="BT113" s="11">
        <f>PRODUCT($C$59:$C169)</f>
        <v>5.3155608785779892E-6</v>
      </c>
      <c r="BU113" s="11">
        <f>PRODUCT($C$60:$C170)</f>
        <v>5.3526014156343201E-6</v>
      </c>
      <c r="BV113" s="11">
        <f>PRODUCT($C$61:$C171)</f>
        <v>5.392984080428573E-6</v>
      </c>
      <c r="BW113" s="11">
        <f>PRODUCT($C$62:$C172)</f>
        <v>5.4374384018265429E-6</v>
      </c>
      <c r="BX113" s="11">
        <f>PRODUCT($C$63:$C173)</f>
        <v>5.4870191064726289E-6</v>
      </c>
      <c r="BY113" s="11">
        <f>PRODUCT($C$64:$C174)</f>
        <v>5.5415966291945787E-6</v>
      </c>
      <c r="BZ113" s="11">
        <f>PRODUCT($C$65:$C175)</f>
        <v>5.6004687567656972E-6</v>
      </c>
      <c r="CA113" s="11">
        <f>PRODUCT($C$66:$C176)</f>
        <v>5.6646652753987362E-6</v>
      </c>
      <c r="CB113" s="11">
        <f>PRODUCT($C$67:$C177)</f>
        <v>5.7353773158637569E-6</v>
      </c>
      <c r="CC113" s="11">
        <f>PRODUCT($C$68:$C178)</f>
        <v>5.8137637105973658E-6</v>
      </c>
      <c r="CD113" s="11">
        <f>PRODUCT($C$69:$C179)</f>
        <v>5.9008819716743801E-6</v>
      </c>
      <c r="CE113" s="11">
        <f>PRODUCT($C$70:$C180)</f>
        <v>5.997457835711269E-6</v>
      </c>
      <c r="CF113" s="11">
        <f>PRODUCT($C$71:$C181)</f>
        <v>6.1045766739826467E-6</v>
      </c>
      <c r="CG113" s="11">
        <f>PRODUCT($C$72:$C182)</f>
        <v>6.22401426288455E-6</v>
      </c>
      <c r="CH113" s="11">
        <f>PRODUCT($C$73:$C183)</f>
        <v>6.3576722421995339E-6</v>
      </c>
      <c r="CI113" s="11">
        <f>PRODUCT($C$74:$C184)</f>
        <v>6.5073437514196857E-6</v>
      </c>
      <c r="CJ113" s="11">
        <f>PRODUCT($C$75:$C185)</f>
        <v>6.6753277055982986E-6</v>
      </c>
      <c r="CK113" s="11">
        <f>PRODUCT($C$76:$C186)</f>
        <v>6.8638452752362454E-6</v>
      </c>
      <c r="CL113" s="11">
        <f>PRODUCT($C$77:$C187)</f>
        <v>7.0758446570047609E-6</v>
      </c>
      <c r="CM113" s="11">
        <f>PRODUCT($C$78:$C188)</f>
        <v>7.3145748242900084E-6</v>
      </c>
      <c r="CN113" s="11">
        <f>PRODUCT($C$79:$C189)</f>
        <v>7.5840654906206243E-6</v>
      </c>
      <c r="CO113" s="11">
        <f>PRODUCT($C$80:$C190)</f>
        <v>7.8887421222432709E-6</v>
      </c>
      <c r="CP113" s="11">
        <f>PRODUCT($C$81:$C191)</f>
        <v>8.234288265294572E-6</v>
      </c>
      <c r="CQ113" s="11">
        <f>PRODUCT($C$82:$C192)</f>
        <v>8.6276820975939312E-6</v>
      </c>
      <c r="CR113" s="11">
        <f>PRODUCT($C$83:$C193)</f>
        <v>9.0777668560855052E-6</v>
      </c>
      <c r="CS113" s="11">
        <f>PRODUCT($C$84:$C194)</f>
        <v>9.5954185784732677E-6</v>
      </c>
      <c r="CT113" s="11">
        <f>PRODUCT($C$85:$C195)</f>
        <v>1.0194084542588985E-5</v>
      </c>
      <c r="CU113" s="11">
        <f>PRODUCT($C$86:$C196)</f>
        <v>1.0889659356023084E-5</v>
      </c>
      <c r="CV113" s="11">
        <f>PRODUCT($C$87:$C197)</f>
        <v>1.1702812928415968E-5</v>
      </c>
      <c r="CW113" s="11">
        <f>PRODUCT($C$88:$C198)</f>
        <v>1.2658077534063647E-5</v>
      </c>
      <c r="CX113" s="11">
        <f>PRODUCT($C$89:$C199)</f>
        <v>1.3787969959950689E-5</v>
      </c>
      <c r="CY113" s="11">
        <f>PRODUCT($C$90:$C200)</f>
        <v>1.5134775823548738E-5</v>
      </c>
      <c r="CZ113" s="11">
        <f>PRODUCT($C$91:$C201)</f>
        <v>1.6753456231706928E-5</v>
      </c>
      <c r="DA113" s="11">
        <f>PRODUCT($C$92:$C202)</f>
        <v>1.8720175394435894E-5</v>
      </c>
      <c r="DB113" s="11">
        <f>PRODUCT($C$93:$C203)</f>
        <v>2.1140254670417703E-5</v>
      </c>
      <c r="DC113" s="11">
        <f>PRODUCT($C$94:$C204)</f>
        <v>2.4168944915268179E-5</v>
      </c>
      <c r="DD113" s="11">
        <f>PRODUCT($C$95:$C205)</f>
        <v>2.8033058084628931E-5</v>
      </c>
      <c r="DE113" s="11">
        <f>PRODUCT($C$96:$C206)</f>
        <v>3.2990314738494003E-5</v>
      </c>
      <c r="DF113" s="11">
        <f>PRODUCT($C$97:$C207)</f>
        <v>3.9453000239291703E-5</v>
      </c>
      <c r="DG113" s="11">
        <f>PRODUCT($C$98:$C208)</f>
        <v>4.8029650044832439E-5</v>
      </c>
      <c r="DH113" s="11">
        <f>PRODUCT($C$99:$C209)</f>
        <v>5.9639179768216883E-5</v>
      </c>
      <c r="DI113" s="11">
        <f>PRODUCT($C$100:$C210)</f>
        <v>7.5704163466649592E-5</v>
      </c>
      <c r="DJ113" s="11">
        <f>PRODUCT($C$101:$C211)</f>
        <v>9.8487401873043572E-5</v>
      </c>
      <c r="DK113" s="11">
        <f>PRODUCT($C$102:$C212)</f>
        <v>1.3169950041800696E-4</v>
      </c>
      <c r="DL113" s="11">
        <f>PRODUCT($C$103:$C213)</f>
        <v>1.8163135978413629E-4</v>
      </c>
      <c r="DM113" s="11">
        <f>PRODUCT($C$104:$C214)</f>
        <v>2.5935621621224285E-4</v>
      </c>
      <c r="DN113" s="11">
        <f>PRODUCT($C$105:$C215)</f>
        <v>3.8519744956275952E-4</v>
      </c>
      <c r="DO113" s="11">
        <f>PRODUCT($C$106:$C216)</f>
        <v>5.9825846857050299E-4</v>
      </c>
      <c r="DP113" s="11">
        <f>PRODUCT($C$107:$C217)</f>
        <v>9.7791739084463728E-4</v>
      </c>
      <c r="DQ113" s="11">
        <f>PRODUCT($C$108:$C218)</f>
        <v>1.6954787589445141E-3</v>
      </c>
      <c r="DR113" s="11">
        <f>PRODUCT($C$109:$C219)</f>
        <v>3.1477228969299781E-3</v>
      </c>
      <c r="DS113" s="11">
        <f>PRODUCT($C$110:$C220)</f>
        <v>6.33272528104441E-3</v>
      </c>
      <c r="DT113" s="11">
        <f>PRODUCT($C$111:$C221)</f>
        <v>1.4018831343783993E-2</v>
      </c>
      <c r="DU113" s="11">
        <f>PRODUCT($C$112:$C222)</f>
        <v>3.4845219999999989E-2</v>
      </c>
      <c r="DV113" s="11">
        <f>PRODUCT($C$113:$C223)</f>
        <v>9.9999999999999978E-2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13"/>
  <sheetViews>
    <sheetView workbookViewId="0">
      <selection activeCell="B2" sqref="B2:E2"/>
    </sheetView>
  </sheetViews>
  <sheetFormatPr baseColWidth="10" defaultColWidth="10.19921875" defaultRowHeight="14" x14ac:dyDescent="0.15"/>
  <cols>
    <col min="1" max="1" width="10.19921875" style="4"/>
    <col min="2" max="2" width="13.19921875" style="35" customWidth="1"/>
    <col min="3" max="5" width="13" style="35" customWidth="1"/>
    <col min="6" max="6" width="13" style="4" customWidth="1"/>
    <col min="7" max="7" width="14" style="4" customWidth="1"/>
    <col min="8" max="8" width="13.19921875" style="4" customWidth="1"/>
    <col min="9" max="9" width="14.59765625" style="4" bestFit="1" customWidth="1"/>
    <col min="10" max="10" width="12.19921875" style="4" customWidth="1"/>
    <col min="11" max="11" width="16.19921875" style="4" customWidth="1"/>
    <col min="12" max="12" width="14.796875" style="4" customWidth="1"/>
    <col min="13" max="13" width="16.796875" style="4" customWidth="1"/>
    <col min="14" max="14" width="14.796875" style="11" customWidth="1"/>
    <col min="15" max="15" width="7" style="12" hidden="1" customWidth="1"/>
    <col min="16" max="16" width="16" style="7" hidden="1" customWidth="1"/>
    <col min="17" max="18" width="14.3984375" style="7" hidden="1" customWidth="1"/>
    <col min="19" max="19" width="13.59765625" style="7" hidden="1" customWidth="1"/>
    <col min="20" max="25" width="13" style="7" hidden="1" customWidth="1"/>
    <col min="26" max="26" width="14.796875" style="7" hidden="1" customWidth="1"/>
    <col min="27" max="125" width="13" style="7" hidden="1" customWidth="1"/>
    <col min="126" max="126" width="10.3984375" style="7" hidden="1" customWidth="1"/>
    <col min="127" max="16384" width="10.19921875" style="7"/>
  </cols>
  <sheetData>
    <row r="1" spans="1:126" ht="17" thickBot="1" x14ac:dyDescent="0.2">
      <c r="B1" s="9" t="s">
        <v>142</v>
      </c>
      <c r="C1" s="36">
        <f>保險試算!B4/1000</f>
        <v>2.5000000000000001E-2</v>
      </c>
      <c r="D1" s="9" t="s">
        <v>146</v>
      </c>
      <c r="E1" s="36">
        <v>0.9</v>
      </c>
    </row>
    <row r="2" spans="1:126" s="19" customFormat="1" ht="20" thickBot="1" x14ac:dyDescent="0.3">
      <c r="A2" s="15" t="s">
        <v>143</v>
      </c>
      <c r="B2" s="14" t="s">
        <v>148</v>
      </c>
      <c r="C2" s="15" t="s">
        <v>149</v>
      </c>
      <c r="D2" s="14" t="s">
        <v>147</v>
      </c>
      <c r="E2" s="15" t="s">
        <v>20</v>
      </c>
      <c r="F2" s="14" t="s">
        <v>144</v>
      </c>
      <c r="G2" s="14" t="s">
        <v>22</v>
      </c>
      <c r="H2" s="16" t="s">
        <v>23</v>
      </c>
      <c r="I2" s="15" t="s">
        <v>24</v>
      </c>
      <c r="J2" s="14" t="s">
        <v>25</v>
      </c>
      <c r="K2" s="15" t="s">
        <v>26</v>
      </c>
      <c r="L2" s="15" t="s">
        <v>27</v>
      </c>
      <c r="M2" s="15" t="s">
        <v>28</v>
      </c>
      <c r="N2" s="15" t="s">
        <v>29</v>
      </c>
      <c r="O2" s="17" t="s">
        <v>145</v>
      </c>
      <c r="P2" s="18" t="s">
        <v>31</v>
      </c>
      <c r="Q2" s="19" t="s">
        <v>32</v>
      </c>
      <c r="R2" s="18" t="s">
        <v>33</v>
      </c>
      <c r="S2" s="18" t="s">
        <v>34</v>
      </c>
      <c r="T2" s="19" t="s">
        <v>35</v>
      </c>
      <c r="U2" s="18" t="s">
        <v>36</v>
      </c>
      <c r="V2" s="18" t="s">
        <v>37</v>
      </c>
      <c r="W2" s="19" t="s">
        <v>38</v>
      </c>
      <c r="X2" s="18" t="s">
        <v>39</v>
      </c>
      <c r="Y2" s="18" t="s">
        <v>40</v>
      </c>
      <c r="Z2" s="19" t="s">
        <v>41</v>
      </c>
      <c r="AA2" s="18" t="s">
        <v>42</v>
      </c>
      <c r="AB2" s="18" t="s">
        <v>43</v>
      </c>
      <c r="AC2" s="19" t="s">
        <v>44</v>
      </c>
      <c r="AD2" s="18" t="s">
        <v>45</v>
      </c>
      <c r="AE2" s="18" t="s">
        <v>46</v>
      </c>
      <c r="AF2" s="19" t="s">
        <v>47</v>
      </c>
      <c r="AG2" s="18" t="s">
        <v>48</v>
      </c>
      <c r="AH2" s="18" t="s">
        <v>49</v>
      </c>
      <c r="AI2" s="19" t="s">
        <v>50</v>
      </c>
      <c r="AJ2" s="18" t="s">
        <v>51</v>
      </c>
      <c r="AK2" s="18" t="s">
        <v>52</v>
      </c>
      <c r="AL2" s="19" t="s">
        <v>53</v>
      </c>
      <c r="AM2" s="18" t="s">
        <v>54</v>
      </c>
      <c r="AN2" s="18" t="s">
        <v>55</v>
      </c>
      <c r="AO2" s="19" t="s">
        <v>56</v>
      </c>
      <c r="AP2" s="18" t="s">
        <v>57</v>
      </c>
      <c r="AQ2" s="18" t="s">
        <v>58</v>
      </c>
      <c r="AR2" s="19" t="s">
        <v>59</v>
      </c>
      <c r="AS2" s="18" t="s">
        <v>60</v>
      </c>
      <c r="AT2" s="18" t="s">
        <v>61</v>
      </c>
      <c r="AU2" s="19" t="s">
        <v>62</v>
      </c>
      <c r="AV2" s="18" t="s">
        <v>63</v>
      </c>
      <c r="AW2" s="18" t="s">
        <v>64</v>
      </c>
      <c r="AX2" s="19" t="s">
        <v>65</v>
      </c>
      <c r="AY2" s="18" t="s">
        <v>66</v>
      </c>
      <c r="AZ2" s="18" t="s">
        <v>67</v>
      </c>
      <c r="BA2" s="19" t="s">
        <v>68</v>
      </c>
      <c r="BB2" s="18" t="s">
        <v>69</v>
      </c>
      <c r="BC2" s="18" t="s">
        <v>70</v>
      </c>
      <c r="BD2" s="19" t="s">
        <v>71</v>
      </c>
      <c r="BE2" s="18" t="s">
        <v>72</v>
      </c>
      <c r="BF2" s="18" t="s">
        <v>73</v>
      </c>
      <c r="BG2" s="19" t="s">
        <v>74</v>
      </c>
      <c r="BH2" s="18" t="s">
        <v>75</v>
      </c>
      <c r="BI2" s="18" t="s">
        <v>76</v>
      </c>
      <c r="BJ2" s="19" t="s">
        <v>77</v>
      </c>
      <c r="BK2" s="18" t="s">
        <v>78</v>
      </c>
      <c r="BL2" s="18" t="s">
        <v>79</v>
      </c>
      <c r="BM2" s="19" t="s">
        <v>80</v>
      </c>
      <c r="BN2" s="18" t="s">
        <v>81</v>
      </c>
      <c r="BO2" s="18" t="s">
        <v>82</v>
      </c>
      <c r="BP2" s="19" t="s">
        <v>83</v>
      </c>
      <c r="BQ2" s="18" t="s">
        <v>84</v>
      </c>
      <c r="BR2" s="18" t="s">
        <v>85</v>
      </c>
      <c r="BS2" s="19" t="s">
        <v>86</v>
      </c>
      <c r="BT2" s="18" t="s">
        <v>87</v>
      </c>
      <c r="BU2" s="18" t="s">
        <v>88</v>
      </c>
      <c r="BV2" s="19" t="s">
        <v>89</v>
      </c>
      <c r="BW2" s="18" t="s">
        <v>90</v>
      </c>
      <c r="BX2" s="18" t="s">
        <v>91</v>
      </c>
      <c r="BY2" s="19" t="s">
        <v>92</v>
      </c>
      <c r="BZ2" s="18" t="s">
        <v>93</v>
      </c>
      <c r="CA2" s="18" t="s">
        <v>94</v>
      </c>
      <c r="CB2" s="19" t="s">
        <v>95</v>
      </c>
      <c r="CC2" s="18" t="s">
        <v>96</v>
      </c>
      <c r="CD2" s="18" t="s">
        <v>97</v>
      </c>
      <c r="CE2" s="19" t="s">
        <v>98</v>
      </c>
      <c r="CF2" s="18" t="s">
        <v>99</v>
      </c>
      <c r="CG2" s="18" t="s">
        <v>100</v>
      </c>
      <c r="CH2" s="19" t="s">
        <v>101</v>
      </c>
      <c r="CI2" s="18" t="s">
        <v>102</v>
      </c>
      <c r="CJ2" s="18" t="s">
        <v>103</v>
      </c>
      <c r="CK2" s="19" t="s">
        <v>104</v>
      </c>
      <c r="CL2" s="18" t="s">
        <v>105</v>
      </c>
      <c r="CM2" s="18" t="s">
        <v>106</v>
      </c>
      <c r="CN2" s="19" t="s">
        <v>107</v>
      </c>
      <c r="CO2" s="18" t="s">
        <v>108</v>
      </c>
      <c r="CP2" s="18" t="s">
        <v>109</v>
      </c>
      <c r="CQ2" s="19" t="s">
        <v>110</v>
      </c>
      <c r="CR2" s="18" t="s">
        <v>111</v>
      </c>
      <c r="CS2" s="18" t="s">
        <v>112</v>
      </c>
      <c r="CT2" s="19" t="s">
        <v>113</v>
      </c>
      <c r="CU2" s="18" t="s">
        <v>114</v>
      </c>
      <c r="CV2" s="18" t="s">
        <v>115</v>
      </c>
      <c r="CW2" s="19" t="s">
        <v>116</v>
      </c>
      <c r="CX2" s="18" t="s">
        <v>117</v>
      </c>
      <c r="CY2" s="18" t="s">
        <v>118</v>
      </c>
      <c r="CZ2" s="19" t="s">
        <v>119</v>
      </c>
      <c r="DA2" s="18" t="s">
        <v>120</v>
      </c>
      <c r="DB2" s="18" t="s">
        <v>121</v>
      </c>
      <c r="DC2" s="19" t="s">
        <v>122</v>
      </c>
      <c r="DD2" s="18" t="s">
        <v>123</v>
      </c>
      <c r="DE2" s="18" t="s">
        <v>124</v>
      </c>
      <c r="DF2" s="19" t="s">
        <v>125</v>
      </c>
      <c r="DG2" s="18" t="s">
        <v>126</v>
      </c>
      <c r="DH2" s="18" t="s">
        <v>127</v>
      </c>
      <c r="DI2" s="19" t="s">
        <v>128</v>
      </c>
      <c r="DJ2" s="18" t="s">
        <v>129</v>
      </c>
      <c r="DK2" s="18" t="s">
        <v>130</v>
      </c>
      <c r="DL2" s="19" t="s">
        <v>131</v>
      </c>
      <c r="DM2" s="18" t="s">
        <v>132</v>
      </c>
      <c r="DN2" s="18" t="s">
        <v>133</v>
      </c>
      <c r="DO2" s="19" t="s">
        <v>134</v>
      </c>
      <c r="DP2" s="18" t="s">
        <v>135</v>
      </c>
      <c r="DQ2" s="18" t="s">
        <v>136</v>
      </c>
      <c r="DR2" s="19" t="s">
        <v>137</v>
      </c>
      <c r="DS2" s="18" t="s">
        <v>138</v>
      </c>
      <c r="DT2" s="18" t="s">
        <v>139</v>
      </c>
      <c r="DU2" s="19" t="s">
        <v>140</v>
      </c>
      <c r="DV2" s="18" t="s">
        <v>141</v>
      </c>
    </row>
    <row r="3" spans="1:126" ht="16" x14ac:dyDescent="0.2">
      <c r="A3" s="20">
        <v>0</v>
      </c>
      <c r="B3" s="21">
        <f>D3*$E$1</f>
        <v>3.5010000000000005E-4</v>
      </c>
      <c r="C3" s="21">
        <f>1-B3</f>
        <v>0.99964989999999998</v>
      </c>
      <c r="D3" s="21">
        <v>3.8900000000000002E-4</v>
      </c>
      <c r="E3" s="21">
        <f>1-D3</f>
        <v>0.99961100000000003</v>
      </c>
      <c r="F3" s="24">
        <f>G3*B3</f>
        <v>350.10000000000008</v>
      </c>
      <c r="G3" s="24">
        <v>1000000</v>
      </c>
      <c r="H3" s="24">
        <f t="shared" ref="H3:H66" si="0">F3*((1+$C$1)^(-A3-1))</f>
        <v>341.56097560975621</v>
      </c>
      <c r="I3" s="24">
        <f t="shared" ref="I3:I66" si="1">G3*((1+$C$1)^(-A3))</f>
        <v>1000000</v>
      </c>
      <c r="J3" s="24">
        <f>SUM(H3:$H$113)</f>
        <v>131562.02650254202</v>
      </c>
      <c r="K3" s="24">
        <f>SUM(I3:$I$113)</f>
        <v>35605954.528658599</v>
      </c>
      <c r="L3" s="24">
        <f>SUM(J3:$J$113)</f>
        <v>10382239.840022745</v>
      </c>
      <c r="M3" s="24">
        <f>SUM(K3:$K$113)</f>
        <v>1034172037.5282364</v>
      </c>
      <c r="N3" s="26">
        <f>SUM(P$3:P$113)</f>
        <v>83.731722439384754</v>
      </c>
      <c r="O3" s="27">
        <v>1</v>
      </c>
      <c r="P3" s="28">
        <f>$C3</f>
        <v>0.99964989999999998</v>
      </c>
      <c r="Q3" s="29">
        <f>C4</f>
        <v>0.99972640000000002</v>
      </c>
      <c r="R3" s="29">
        <f>C5</f>
        <v>0.99980380000000002</v>
      </c>
      <c r="S3" s="29">
        <f>C6</f>
        <v>0.99983529999999998</v>
      </c>
      <c r="T3" s="11">
        <f>C7</f>
        <v>0.99985780000000002</v>
      </c>
      <c r="U3" s="11">
        <f>C8</f>
        <v>0.99987579999999998</v>
      </c>
      <c r="V3" s="11">
        <f>C9</f>
        <v>0.99989110000000003</v>
      </c>
      <c r="W3" s="11">
        <f>C10</f>
        <v>0.99990100000000004</v>
      </c>
      <c r="X3" s="11">
        <f>C11</f>
        <v>0.99990730000000005</v>
      </c>
      <c r="Y3" s="11">
        <f>C12</f>
        <v>0.9999091</v>
      </c>
      <c r="Z3" s="11">
        <f>C13</f>
        <v>0.99990730000000005</v>
      </c>
      <c r="AA3" s="11">
        <f>C14</f>
        <v>0.99990100000000004</v>
      </c>
      <c r="AB3" s="11">
        <f>C15</f>
        <v>0.99988929999999998</v>
      </c>
      <c r="AC3" s="11">
        <f>C16</f>
        <v>0.99987309999999996</v>
      </c>
      <c r="AD3" s="11">
        <f>C17</f>
        <v>0.99985690000000005</v>
      </c>
      <c r="AE3" s="11">
        <f>C18</f>
        <v>0.99983710000000003</v>
      </c>
      <c r="AF3" s="11">
        <f>C19</f>
        <v>0.9998146</v>
      </c>
      <c r="AG3" s="11">
        <f>C20</f>
        <v>0.99979119999999999</v>
      </c>
      <c r="AH3" s="11">
        <f>C21</f>
        <v>0.99978129999999998</v>
      </c>
      <c r="AI3" s="11">
        <f>C22</f>
        <v>0.99977590000000005</v>
      </c>
      <c r="AJ3" s="11">
        <f>C23</f>
        <v>0.99977229999999995</v>
      </c>
      <c r="AK3" s="11">
        <f>C24</f>
        <v>0.99976690000000001</v>
      </c>
      <c r="AL3" s="11">
        <f>C25</f>
        <v>0.99975429999999998</v>
      </c>
      <c r="AM3" s="11">
        <f>C26</f>
        <v>0.99973449999999997</v>
      </c>
      <c r="AN3" s="11">
        <f>C27</f>
        <v>0.99970930000000002</v>
      </c>
      <c r="AO3" s="11">
        <f>C28</f>
        <v>0.9996796</v>
      </c>
      <c r="AP3" s="11">
        <f>C29</f>
        <v>0.99966969999999999</v>
      </c>
      <c r="AQ3" s="11">
        <f>C30</f>
        <v>0.99966429999999995</v>
      </c>
      <c r="AR3" s="11">
        <f>C31</f>
        <v>0.99965800000000005</v>
      </c>
      <c r="AS3" s="11">
        <f>C32</f>
        <v>0.99964900000000001</v>
      </c>
      <c r="AT3" s="11">
        <f>C33</f>
        <v>0.9996391</v>
      </c>
      <c r="AU3" s="11">
        <f>C34</f>
        <v>0.99962649999999997</v>
      </c>
      <c r="AV3" s="11">
        <f>C35</f>
        <v>0.99960400000000005</v>
      </c>
      <c r="AW3" s="11">
        <f>C36</f>
        <v>0.99956710000000004</v>
      </c>
      <c r="AX3" s="11">
        <f>C37</f>
        <v>0.99952929999999995</v>
      </c>
      <c r="AY3" s="11">
        <f>C38</f>
        <v>0.99949690000000002</v>
      </c>
      <c r="AZ3" s="11">
        <f>C39</f>
        <v>0.99946539999999995</v>
      </c>
      <c r="BA3" s="11">
        <f>C40</f>
        <v>0.99942850000000005</v>
      </c>
      <c r="BB3" s="11">
        <f>C41</f>
        <v>0.99937719999999997</v>
      </c>
      <c r="BC3" s="11">
        <f>C42</f>
        <v>0.99931959999999997</v>
      </c>
      <c r="BD3" s="11">
        <f>C43</f>
        <v>0.99926020000000004</v>
      </c>
      <c r="BE3" s="11">
        <f>C44</f>
        <v>0.9992008</v>
      </c>
      <c r="BF3" s="11">
        <f>C45</f>
        <v>0.99914409999999998</v>
      </c>
      <c r="BG3" s="11">
        <f>C46</f>
        <v>0.99907659999999998</v>
      </c>
      <c r="BH3" s="11">
        <f>C47</f>
        <v>0.99899380000000004</v>
      </c>
      <c r="BI3" s="11">
        <f>C48</f>
        <v>0.99889209999999995</v>
      </c>
      <c r="BJ3" s="11">
        <f>C49</f>
        <v>0.99877870000000002</v>
      </c>
      <c r="BK3" s="11">
        <f>C50</f>
        <v>0.99865899999999996</v>
      </c>
      <c r="BL3" s="11">
        <f>C51</f>
        <v>0.99852759999999996</v>
      </c>
      <c r="BM3" s="11">
        <f>C52</f>
        <v>0.99837640000000005</v>
      </c>
      <c r="BN3" s="11">
        <f>C53</f>
        <v>0.99820719999999996</v>
      </c>
      <c r="BO3" s="11">
        <f>C54</f>
        <v>0.9980137</v>
      </c>
      <c r="BP3" s="11">
        <f>C55</f>
        <v>0.99782649999999995</v>
      </c>
      <c r="BQ3" s="11">
        <f>C56</f>
        <v>0.99764200000000003</v>
      </c>
      <c r="BR3" s="11">
        <f>C57</f>
        <v>0.99746829999999997</v>
      </c>
      <c r="BS3" s="11">
        <f>C58</f>
        <v>0.99728019999999995</v>
      </c>
      <c r="BT3" s="11">
        <f>C59</f>
        <v>0.99705250000000001</v>
      </c>
      <c r="BU3" s="11">
        <f>C60</f>
        <v>0.99676089999999995</v>
      </c>
      <c r="BV3" s="11">
        <f>C61</f>
        <v>0.99639820000000001</v>
      </c>
      <c r="BW3" s="11">
        <f>C62</f>
        <v>0.99597789999999997</v>
      </c>
      <c r="BX3" s="11">
        <f>C63</f>
        <v>0.99551440000000002</v>
      </c>
      <c r="BY3" s="11">
        <f>C64</f>
        <v>0.99506709999999998</v>
      </c>
      <c r="BZ3" s="11">
        <f>C65</f>
        <v>0.99461529999999998</v>
      </c>
      <c r="CA3" s="11">
        <f>C66</f>
        <v>0.9940987</v>
      </c>
      <c r="CB3" s="11">
        <f>C67</f>
        <v>0.99350289999999997</v>
      </c>
      <c r="CC3" s="11">
        <f>C68</f>
        <v>0.99280630000000003</v>
      </c>
      <c r="CD3" s="11">
        <f>C69</f>
        <v>0.99199360000000003</v>
      </c>
      <c r="CE3" s="11">
        <f>C70</f>
        <v>0.99104680000000001</v>
      </c>
      <c r="CF3" s="11">
        <f>C71</f>
        <v>0.98995420000000001</v>
      </c>
      <c r="CG3" s="11">
        <f>C72</f>
        <v>0.98871399999999998</v>
      </c>
      <c r="CH3" s="11">
        <f>C73</f>
        <v>0.98732710000000001</v>
      </c>
      <c r="CI3" s="11">
        <f>C74</f>
        <v>0.98580699999999999</v>
      </c>
      <c r="CJ3" s="11">
        <f>C75</f>
        <v>0.98421669999999994</v>
      </c>
      <c r="CK3" s="11">
        <f>C76</f>
        <v>0.98242479999999999</v>
      </c>
      <c r="CL3" s="11">
        <f>C77</f>
        <v>0.98042229999999997</v>
      </c>
      <c r="CM3" s="11">
        <f>C78</f>
        <v>0.97816150000000002</v>
      </c>
      <c r="CN3" s="11">
        <f>C79</f>
        <v>0.97561989999999998</v>
      </c>
      <c r="CO3" s="11">
        <f>C80</f>
        <v>0.97281819999999997</v>
      </c>
      <c r="CP3" s="11">
        <f>C81</f>
        <v>0.96969700000000003</v>
      </c>
      <c r="CQ3" s="11">
        <f>C82</f>
        <v>0.96627700000000005</v>
      </c>
      <c r="CR3" s="11">
        <f>C83</f>
        <v>0.96253480000000002</v>
      </c>
      <c r="CS3" s="11">
        <f>C84</f>
        <v>0.95841100000000001</v>
      </c>
      <c r="CT3" s="11">
        <f>C85</f>
        <v>0.9538894</v>
      </c>
      <c r="CU3" s="11">
        <f>C86</f>
        <v>0.94888269999999997</v>
      </c>
      <c r="CV3" s="11">
        <f>C87</f>
        <v>0.94338820000000001</v>
      </c>
      <c r="CW3" s="11">
        <f>C88</f>
        <v>0.93734380000000006</v>
      </c>
      <c r="CX3" s="11">
        <f>C89</f>
        <v>0.93051550000000005</v>
      </c>
      <c r="CY3" s="11">
        <f>C90</f>
        <v>0.92307969999999995</v>
      </c>
      <c r="CZ3" s="11">
        <f>C91</f>
        <v>0.91469800000000001</v>
      </c>
      <c r="DA3" s="11">
        <f>C92</f>
        <v>0.90547929999999999</v>
      </c>
      <c r="DB3" s="11">
        <f>C93</f>
        <v>0.89494030000000002</v>
      </c>
      <c r="DC3" s="11">
        <f>C94</f>
        <v>0.88226739999999992</v>
      </c>
      <c r="DD3" s="11">
        <f>C95</f>
        <v>0.8666623</v>
      </c>
      <c r="DE3" s="11">
        <f>C96</f>
        <v>0.85145409999999999</v>
      </c>
      <c r="DF3" s="11">
        <f>C97</f>
        <v>0.83451249999999999</v>
      </c>
      <c r="DG3" s="11">
        <f>C98</f>
        <v>0.81563770000000002</v>
      </c>
      <c r="DH3" s="11">
        <f>C99</f>
        <v>0.79461009999999999</v>
      </c>
      <c r="DI3" s="11">
        <f>C100</f>
        <v>0.77118489999999995</v>
      </c>
      <c r="DJ3" s="11">
        <f>C101</f>
        <v>0.74508759999999996</v>
      </c>
      <c r="DK3" s="11">
        <f>C102</f>
        <v>0.71601399999999993</v>
      </c>
      <c r="DL3" s="11">
        <f>C103</f>
        <v>0.68362389999999995</v>
      </c>
      <c r="DM3" s="11">
        <f>C104</f>
        <v>0.6475401999999999</v>
      </c>
      <c r="DN3" s="11">
        <f>C105</f>
        <v>0.60734080000000001</v>
      </c>
      <c r="DO3" s="11">
        <f>C106</f>
        <v>0.56255680000000008</v>
      </c>
      <c r="DP3" s="11">
        <f>C107</f>
        <v>0.51266440000000002</v>
      </c>
      <c r="DQ3" s="11">
        <f>C108</f>
        <v>0.45708219999999999</v>
      </c>
      <c r="DR3" s="11">
        <f>C109</f>
        <v>0.39516039999999997</v>
      </c>
      <c r="DS3" s="11">
        <f>C110</f>
        <v>0.32617629999999997</v>
      </c>
      <c r="DT3" s="11">
        <f>C111</f>
        <v>0.24932350000000003</v>
      </c>
      <c r="DU3" s="11">
        <f>C112</f>
        <v>0.16370649999999998</v>
      </c>
      <c r="DV3" s="11">
        <f>C113</f>
        <v>9.9999999999999978E-2</v>
      </c>
    </row>
    <row r="4" spans="1:126" ht="16" x14ac:dyDescent="0.2">
      <c r="A4" s="30">
        <v>1</v>
      </c>
      <c r="B4" s="21">
        <f t="shared" ref="B4:B67" si="2">D4*$E$1</f>
        <v>2.7360000000000004E-4</v>
      </c>
      <c r="C4" s="21">
        <f t="shared" ref="C4:C67" si="3">1-B4</f>
        <v>0.99972640000000002</v>
      </c>
      <c r="D4" s="21">
        <v>3.0400000000000002E-4</v>
      </c>
      <c r="E4" s="21">
        <f t="shared" ref="E4:E67" si="4">1-D4</f>
        <v>0.99969600000000003</v>
      </c>
      <c r="F4" s="24">
        <f t="shared" ref="F4:F67" si="5">G4*B4</f>
        <v>273.50421264000005</v>
      </c>
      <c r="G4" s="24">
        <f>G3*C3</f>
        <v>999649.9</v>
      </c>
      <c r="H4" s="24">
        <f t="shared" si="0"/>
        <v>260.32524701011306</v>
      </c>
      <c r="I4" s="24">
        <f t="shared" si="1"/>
        <v>975268.19512195128</v>
      </c>
      <c r="J4" s="24">
        <f>SUM(H4:$H$113)</f>
        <v>131220.46552693227</v>
      </c>
      <c r="K4" s="24">
        <f>SUM(I4:$I$113)</f>
        <v>34605954.528658606</v>
      </c>
      <c r="L4" s="24">
        <f>SUM(J4:$J$113)</f>
        <v>10250677.813520202</v>
      </c>
      <c r="M4" s="24">
        <f>SUM(K4:$K$113)</f>
        <v>998566082.99957776</v>
      </c>
      <c r="N4" s="26">
        <f>SUM(Q$3:Q$113)</f>
        <v>82.76104808390194</v>
      </c>
      <c r="O4" s="27">
        <v>2</v>
      </c>
      <c r="P4" s="32">
        <f>PRODUCT($C$3:C4)</f>
        <v>0.99937639578736004</v>
      </c>
      <c r="Q4" s="11">
        <f>PRODUCT($C$4:C5)</f>
        <v>0.99953025368032</v>
      </c>
      <c r="R4" s="11">
        <f>PRODUCT($C$5:C6)</f>
        <v>0.99963913231414003</v>
      </c>
      <c r="S4" s="11">
        <f>PRODUCT($C$6:C7)</f>
        <v>0.99969312342034</v>
      </c>
      <c r="T4" s="11">
        <f>PRODUCT($C$7:C8)</f>
        <v>0.99973361766124003</v>
      </c>
      <c r="U4" s="11">
        <f>PRODUCT($C$8:C9)</f>
        <v>0.99976691352538005</v>
      </c>
      <c r="V4" s="11">
        <f>PRODUCT($C$9:C10)</f>
        <v>0.99979211078110009</v>
      </c>
      <c r="W4" s="11">
        <f>PRODUCT($C$10:C11)</f>
        <v>0.99980830917730013</v>
      </c>
      <c r="X4" s="11">
        <f>PRODUCT($C$11:C12)</f>
        <v>0.99981640842643005</v>
      </c>
      <c r="Y4" s="11">
        <f>PRODUCT($C$12:C13)</f>
        <v>0.99981640842643005</v>
      </c>
      <c r="Z4" s="11">
        <f>PRODUCT($C$13:$C14)</f>
        <v>0.99980830917730013</v>
      </c>
      <c r="AA4" s="11">
        <f>PRODUCT($C$14:$C15)</f>
        <v>0.99979031095930004</v>
      </c>
      <c r="AB4" s="11">
        <f>PRODUCT($C$15:$C16)</f>
        <v>0.99976241404782995</v>
      </c>
      <c r="AC4" s="11">
        <f>PRODUCT($C$16:$C17)</f>
        <v>0.99973001815939</v>
      </c>
      <c r="AD4" s="11">
        <f>PRODUCT($C$17:$C18)</f>
        <v>0.99969402331099011</v>
      </c>
      <c r="AE4" s="11">
        <f>PRODUCT($C$18:$C19)</f>
        <v>0.99965173020165998</v>
      </c>
      <c r="AF4" s="11">
        <f>PRODUCT($C$19:$C20)</f>
        <v>0.99960583871151998</v>
      </c>
      <c r="AG4" s="11">
        <f>PRODUCT($C$20:$C21)</f>
        <v>0.99957254566456</v>
      </c>
      <c r="AH4" s="11">
        <f>PRODUCT($C$21:$C22)</f>
        <v>0.99955724901067</v>
      </c>
      <c r="AI4" s="11">
        <f>PRODUCT($C$22:$C23)</f>
        <v>0.99954825102756995</v>
      </c>
      <c r="AJ4" s="11">
        <f>PRODUCT($C$23:$C24)</f>
        <v>0.99953925307686997</v>
      </c>
      <c r="AK4" s="11">
        <f>PRODUCT($C$24:$C25)</f>
        <v>0.99952125727267005</v>
      </c>
      <c r="AL4" s="11">
        <f>PRODUCT($C$25:$C26)</f>
        <v>0.99948886523335001</v>
      </c>
      <c r="AM4" s="11">
        <f>PRODUCT($C$26:$C27)</f>
        <v>0.99944387718085004</v>
      </c>
      <c r="AN4" s="11">
        <f>PRODUCT($C$27:$C28)</f>
        <v>0.99938899314028007</v>
      </c>
      <c r="AO4" s="11">
        <f>PRODUCT($C$28:$C29)</f>
        <v>0.99934940582812004</v>
      </c>
      <c r="AP4" s="11">
        <f>PRODUCT($C$29:$C30)</f>
        <v>0.99933411088170998</v>
      </c>
      <c r="AQ4" s="11">
        <f>PRODUCT($C$30:$C31)</f>
        <v>0.99932241480939998</v>
      </c>
      <c r="AR4" s="11">
        <f>PRODUCT($C$31:$C32)</f>
        <v>0.99930712004200006</v>
      </c>
      <c r="AS4" s="11">
        <f>PRODUCT($C$32:$C33)</f>
        <v>0.9992882266759</v>
      </c>
      <c r="AT4" s="11">
        <f>PRODUCT($C$33:$C34)</f>
        <v>0.99926573479615</v>
      </c>
      <c r="AU4" s="11">
        <f>PRODUCT($C$34:$C35)</f>
        <v>0.99923064790600002</v>
      </c>
      <c r="AV4" s="11">
        <f>PRODUCT($C$35:$C36)</f>
        <v>0.99917127142840012</v>
      </c>
      <c r="AW4" s="11">
        <f>PRODUCT($C$36:$C37)</f>
        <v>0.99909660376603004</v>
      </c>
      <c r="AX4" s="11">
        <f>PRODUCT($C$37:$C38)</f>
        <v>0.99902643680917003</v>
      </c>
      <c r="AY4" s="11">
        <f>PRODUCT($C$38:$C39)</f>
        <v>0.99896256895725999</v>
      </c>
      <c r="AZ4" s="11">
        <f>PRODUCT($C$39:$C40)</f>
        <v>0.99889420552389996</v>
      </c>
      <c r="BA4" s="11">
        <f>PRODUCT($C$40:$C41)</f>
        <v>0.9988060559302</v>
      </c>
      <c r="BB4" s="11">
        <f>PRODUCT($C$41:$C42)</f>
        <v>0.99869722375311998</v>
      </c>
      <c r="BC4" s="11">
        <f>PRODUCT($C$42:$C43)</f>
        <v>0.99858030335991999</v>
      </c>
      <c r="BD4" s="11">
        <f>PRODUCT($C$43:$C44)</f>
        <v>0.99846159124816003</v>
      </c>
      <c r="BE4" s="11">
        <f>PRODUCT($C$44:$C45)</f>
        <v>0.99834558403527995</v>
      </c>
      <c r="BF4" s="11">
        <f>PRODUCT($C$45:$C46)</f>
        <v>0.99822149033805996</v>
      </c>
      <c r="BG4" s="11">
        <f>PRODUCT($C$46:$C47)</f>
        <v>0.99807132912508001</v>
      </c>
      <c r="BH4" s="11">
        <f>PRODUCT($C$47:$C48)</f>
        <v>0.99788701476898001</v>
      </c>
      <c r="BI4" s="11">
        <f>PRODUCT($C$48:$C49)</f>
        <v>0.99767215307826995</v>
      </c>
      <c r="BJ4" s="11">
        <f>PRODUCT($C$49:$C50)</f>
        <v>0.99743933776329996</v>
      </c>
      <c r="BK4" s="11">
        <f>PRODUCT($C$50:$C51)</f>
        <v>0.99718857448839993</v>
      </c>
      <c r="BL4" s="11">
        <f>PRODUCT($C$51:$C52)</f>
        <v>0.99690639058864006</v>
      </c>
      <c r="BM4" s="11">
        <f>PRODUCT($C$52:$C53)</f>
        <v>0.99658651079007998</v>
      </c>
      <c r="BN4" s="11">
        <f>PRODUCT($C$53:$C54)</f>
        <v>0.99622446103863993</v>
      </c>
      <c r="BO4" s="11">
        <f>PRODUCT($C$54:$C55)</f>
        <v>0.99584451722305001</v>
      </c>
      <c r="BP4" s="11">
        <f>PRODUCT($C$55:$C56)</f>
        <v>0.99547362511299997</v>
      </c>
      <c r="BQ4" s="11">
        <f>PRODUCT($C$56:$C57)</f>
        <v>0.99511626974860001</v>
      </c>
      <c r="BR4" s="11">
        <f>PRODUCT($C$57:$C58)</f>
        <v>0.99475538571765998</v>
      </c>
      <c r="BS4" s="11">
        <f>PRODUCT($C$58:$C59)</f>
        <v>0.99434071661049994</v>
      </c>
      <c r="BT4" s="11">
        <f>PRODUCT($C$59:$C60)</f>
        <v>0.99382294724724995</v>
      </c>
      <c r="BU4" s="11">
        <f>PRODUCT($C$60:$C61)</f>
        <v>0.99317076659037995</v>
      </c>
      <c r="BV4" s="11">
        <f>PRODUCT($C$61:$C62)</f>
        <v>0.99239058679977998</v>
      </c>
      <c r="BW4" s="11">
        <f>PRODUCT($C$62:$C63)</f>
        <v>0.99151034153175999</v>
      </c>
      <c r="BX4" s="11">
        <f>PRODUCT($C$63:$C64)</f>
        <v>0.99060362701624005</v>
      </c>
      <c r="BY4" s="11">
        <f>PRODUCT($C$64:$C65)</f>
        <v>0.98970896218662996</v>
      </c>
      <c r="BZ4" s="11">
        <f>PRODUCT($C$65:$C66)</f>
        <v>0.98874577673010999</v>
      </c>
      <c r="CA4" s="11">
        <f>PRODUCT($C$66:$C67)</f>
        <v>0.98763994133623001</v>
      </c>
      <c r="CB4" s="11">
        <f>PRODUCT($C$67:$C68)</f>
        <v>0.98635593818826994</v>
      </c>
      <c r="CC4" s="11">
        <f>PRODUCT($C$68:$C69)</f>
        <v>0.98485749563968006</v>
      </c>
      <c r="CD4" s="11">
        <f>PRODUCT($C$69:$C70)</f>
        <v>0.98311208290048002</v>
      </c>
      <c r="CE4" s="11">
        <f>PRODUCT($C$70:$C71)</f>
        <v>0.98109094205656</v>
      </c>
      <c r="CF4" s="11">
        <f>PRODUCT($C$71:$C72)</f>
        <v>0.97878157689879997</v>
      </c>
      <c r="CG4" s="11">
        <f>PRODUCT($C$72:$C73)</f>
        <v>0.97618412634939999</v>
      </c>
      <c r="CH4" s="11">
        <f>PRODUCT($C$73:$C74)</f>
        <v>0.97331396646970003</v>
      </c>
      <c r="CI4" s="11">
        <f>PRODUCT($C$74:$C75)</f>
        <v>0.97024771237689988</v>
      </c>
      <c r="CJ4" s="11">
        <f>PRODUCT($C$75:$C76)</f>
        <v>0.96691889465415992</v>
      </c>
      <c r="CK4" s="11">
        <f>PRODUCT($C$76:$C77)</f>
        <v>0.96319118199303999</v>
      </c>
      <c r="CL4" s="11">
        <f>PRODUCT($C$77:$C78)</f>
        <v>0.95901134760145001</v>
      </c>
      <c r="CM4" s="11">
        <f>PRODUCT($C$78:$C79)</f>
        <v>0.95431382481384996</v>
      </c>
      <c r="CN4" s="11">
        <f>PRODUCT($C$79:$C80)</f>
        <v>0.94910079500217992</v>
      </c>
      <c r="CO4" s="11">
        <f>PRODUCT($C$80:$C81)</f>
        <v>0.94333889008539995</v>
      </c>
      <c r="CP4" s="11">
        <f>PRODUCT($C$81:$C82)</f>
        <v>0.93699590806900013</v>
      </c>
      <c r="CQ4" s="11">
        <f>PRODUCT($C$82:$C83)</f>
        <v>0.93007523893960009</v>
      </c>
      <c r="CR4" s="11">
        <f>PRODUCT($C$83:$C84)</f>
        <v>0.92250394020280002</v>
      </c>
      <c r="CS4" s="11">
        <f>PRODUCT($C$84:$C85)</f>
        <v>0.91421809374340002</v>
      </c>
      <c r="CT4" s="11">
        <f>PRODUCT($C$85:$C86)</f>
        <v>0.90512914937337996</v>
      </c>
      <c r="CU4" s="11">
        <f>PRODUCT($C$86:$C87)</f>
        <v>0.89516474236414001</v>
      </c>
      <c r="CV4" s="11">
        <f>PRODUCT($C$87:$C88)</f>
        <v>0.88427908026316004</v>
      </c>
      <c r="CW4" s="11">
        <f>PRODUCT($C$88:$C89)</f>
        <v>0.87221293472890016</v>
      </c>
      <c r="CX4" s="11">
        <f>PRODUCT($C$89:$C90)</f>
        <v>0.85893996858535004</v>
      </c>
      <c r="CY4" s="11">
        <f>PRODUCT($C$90:$C91)</f>
        <v>0.84433915543060001</v>
      </c>
      <c r="CZ4" s="11">
        <f>PRODUCT($C$91:$C92)</f>
        <v>0.82824010475139997</v>
      </c>
      <c r="DA4" s="11">
        <f>PRODUCT($C$92:$C93)</f>
        <v>0.81034991638579001</v>
      </c>
      <c r="DB4" s="11">
        <f>PRODUCT($C$93:$C94)</f>
        <v>0.78957665163621993</v>
      </c>
      <c r="DC4" s="11">
        <f>PRODUCT($C$94:$C95)</f>
        <v>0.76462789409901988</v>
      </c>
      <c r="DD4" s="11">
        <f>PRODUCT($C$95:$C96)</f>
        <v>0.73792316865042995</v>
      </c>
      <c r="DE4" s="11">
        <f>PRODUCT($C$96:$C97)</f>
        <v>0.71054908962624996</v>
      </c>
      <c r="DF4" s="11">
        <f>PRODUCT($C$97:$C98)</f>
        <v>0.68065985612125002</v>
      </c>
      <c r="DG4" s="11">
        <f>PRODUCT($C$98:$C99)</f>
        <v>0.64811395436077002</v>
      </c>
      <c r="DH4" s="11">
        <f>PRODUCT($C$99:$C100)</f>
        <v>0.61279131050748992</v>
      </c>
      <c r="DI4" s="11">
        <f>PRODUCT($C$100:$C101)</f>
        <v>0.5746003062972399</v>
      </c>
      <c r="DJ4" s="11">
        <f>PRODUCT($C$101:$C102)</f>
        <v>0.53349315282639986</v>
      </c>
      <c r="DK4" s="11">
        <f>PRODUCT($C$102:$C103)</f>
        <v>0.48948428313459991</v>
      </c>
      <c r="DL4" s="11">
        <f>PRODUCT($C$103:$C104)</f>
        <v>0.44267395693077988</v>
      </c>
      <c r="DM4" s="11">
        <f>PRODUCT($C$104:$C105)</f>
        <v>0.39327758310015992</v>
      </c>
      <c r="DN4" s="11">
        <f>PRODUCT($C$105:$C106)</f>
        <v>0.34166369695744003</v>
      </c>
      <c r="DO4" s="11">
        <f>PRODUCT($C$106:$C107)</f>
        <v>0.28840284433792007</v>
      </c>
      <c r="DP4" s="11">
        <f>PRODUCT($C$107:$C108)</f>
        <v>0.23432977181368</v>
      </c>
      <c r="DQ4" s="11">
        <f>PRODUCT($C$108:$C109)</f>
        <v>0.18062078498487999</v>
      </c>
      <c r="DR4" s="11">
        <f>PRODUCT($C$109:$C110)</f>
        <v>0.12889195717851998</v>
      </c>
      <c r="DS4" s="11">
        <f>PRODUCT($C$110:$C111)</f>
        <v>8.1323416733050005E-2</v>
      </c>
      <c r="DT4" s="11">
        <f>PRODUCT($C$111:$C112)</f>
        <v>4.0815877552749999E-2</v>
      </c>
      <c r="DU4" s="11">
        <f>PRODUCT($C$112:$C113)</f>
        <v>1.6370649999999994E-2</v>
      </c>
      <c r="DV4" s="11">
        <f>PRODUCT($C$113:$C114)</f>
        <v>9.9999999999999978E-2</v>
      </c>
    </row>
    <row r="5" spans="1:126" ht="16" x14ac:dyDescent="0.2">
      <c r="A5" s="30">
        <v>2</v>
      </c>
      <c r="B5" s="21">
        <f t="shared" si="2"/>
        <v>1.9620000000000003E-4</v>
      </c>
      <c r="C5" s="21">
        <f t="shared" si="3"/>
        <v>0.99980380000000002</v>
      </c>
      <c r="D5" s="21">
        <v>2.1800000000000001E-4</v>
      </c>
      <c r="E5" s="21">
        <f t="shared" si="4"/>
        <v>0.99978199999999995</v>
      </c>
      <c r="F5" s="24">
        <f t="shared" si="5"/>
        <v>196.07764885348007</v>
      </c>
      <c r="G5" s="24">
        <f t="shared" ref="G5:G68" si="6">G4*C4</f>
        <v>999376.39578736003</v>
      </c>
      <c r="H5" s="24">
        <f t="shared" si="0"/>
        <v>182.07758921987096</v>
      </c>
      <c r="I5" s="24">
        <f t="shared" si="1"/>
        <v>951220.84072562528</v>
      </c>
      <c r="J5" s="24">
        <f>SUM(H5:$H$113)</f>
        <v>130960.14027992215</v>
      </c>
      <c r="K5" s="24">
        <f>SUM(I5:$I$113)</f>
        <v>33630686.333536647</v>
      </c>
      <c r="L5" s="24">
        <f>SUM(J5:$J$113)</f>
        <v>10119457.34799327</v>
      </c>
      <c r="M5" s="24">
        <f>SUM(K5:$K$113)</f>
        <v>963960128.47091913</v>
      </c>
      <c r="N5" s="26">
        <f>SUM(R$3:R$113)</f>
        <v>81.783698605739389</v>
      </c>
      <c r="O5" s="27">
        <v>3</v>
      </c>
      <c r="P5" s="32">
        <f>PRODUCT($C$3:C5)</f>
        <v>0.99918031813850661</v>
      </c>
      <c r="Q5" s="11">
        <f>PRODUCT($C$4:C6)</f>
        <v>0.99936563104753884</v>
      </c>
      <c r="R5" s="11">
        <f>PRODUCT($C$5:C7)</f>
        <v>0.99949698362952499</v>
      </c>
      <c r="S5" s="11">
        <f>PRODUCT($C$6:C8)</f>
        <v>0.99956896153441122</v>
      </c>
      <c r="T5" s="11">
        <f>PRODUCT($C$7:C9)</f>
        <v>0.99962474667027679</v>
      </c>
      <c r="U5" s="11">
        <f>PRODUCT($C$8:C10)</f>
        <v>0.99966793660094111</v>
      </c>
      <c r="V5" s="11">
        <f>PRODUCT($C$9:C11)</f>
        <v>0.99969943005243078</v>
      </c>
      <c r="W5" s="11">
        <f>PRODUCT($C$10:C12)</f>
        <v>0.99971742660199592</v>
      </c>
      <c r="X5" s="11">
        <f>PRODUCT($C$11:C13)</f>
        <v>0.99972372544536903</v>
      </c>
      <c r="Y5" s="11">
        <f>PRODUCT($C$12:C14)</f>
        <v>0.99971742660199592</v>
      </c>
      <c r="Z5" s="11">
        <f>PRODUCT($C$13:$C15)</f>
        <v>0.99969763039747417</v>
      </c>
      <c r="AA5" s="11">
        <f>PRODUCT($C$14:$C16)</f>
        <v>0.99966343756883924</v>
      </c>
      <c r="AB5" s="11">
        <f>PRODUCT($C$15:$C17)</f>
        <v>0.99961934804637975</v>
      </c>
      <c r="AC5" s="11">
        <f>PRODUCT($C$16:$C18)</f>
        <v>0.99956716213943186</v>
      </c>
      <c r="AD5" s="11">
        <f>PRODUCT($C$17:$C19)</f>
        <v>0.99950868003906823</v>
      </c>
      <c r="AE5" s="11">
        <f>PRODUCT($C$18:$C20)</f>
        <v>0.9994430029203939</v>
      </c>
      <c r="AF5" s="11">
        <f>PRODUCT($C$19:$C21)</f>
        <v>0.99938722491459375</v>
      </c>
      <c r="AG5" s="11">
        <f>PRODUCT($C$20:$C22)</f>
        <v>0.99934854145707663</v>
      </c>
      <c r="AH5" s="11">
        <f>PRODUCT($C$21:$C23)</f>
        <v>0.99932964982507022</v>
      </c>
      <c r="AI5" s="11">
        <f>PRODUCT($C$22:$C24)</f>
        <v>0.99931525633025542</v>
      </c>
      <c r="AJ5" s="11">
        <f>PRODUCT($C$23:$C25)</f>
        <v>0.99929366628238891</v>
      </c>
      <c r="AK5" s="11">
        <f>PRODUCT($C$24:$C26)</f>
        <v>0.99925588437886415</v>
      </c>
      <c r="AL5" s="11">
        <f>PRODUCT($C$25:$C27)</f>
        <v>0.99919831382022672</v>
      </c>
      <c r="AM5" s="11">
        <f>PRODUCT($C$26:$C28)</f>
        <v>0.99912365536260128</v>
      </c>
      <c r="AN5" s="11">
        <f>PRODUCT($C$27:$C29)</f>
        <v>0.99905889495584588</v>
      </c>
      <c r="AO5" s="11">
        <f>PRODUCT($C$28:$C30)</f>
        <v>0.99901392423258351</v>
      </c>
      <c r="AP5" s="11">
        <f>PRODUCT($C$29:$C31)</f>
        <v>0.99899233861578851</v>
      </c>
      <c r="AQ5" s="11">
        <f>PRODUCT($C$30:$C32)</f>
        <v>0.99897165264180188</v>
      </c>
      <c r="AR5" s="11">
        <f>PRODUCT($C$31:$C33)</f>
        <v>0.99894647010237692</v>
      </c>
      <c r="AS5" s="11">
        <f>PRODUCT($C$32:$C34)</f>
        <v>0.99891499252323657</v>
      </c>
      <c r="AT5" s="11">
        <f>PRODUCT($C$33:$C35)</f>
        <v>0.99887002556517079</v>
      </c>
      <c r="AU5" s="11">
        <f>PRODUCT($C$34:$C36)</f>
        <v>0.99879808095852152</v>
      </c>
      <c r="AV5" s="11">
        <f>PRODUCT($C$35:$C37)</f>
        <v>0.99870096151093868</v>
      </c>
      <c r="AW5" s="11">
        <f>PRODUCT($C$36:$C38)</f>
        <v>0.99859395826467534</v>
      </c>
      <c r="AX5" s="11">
        <f>PRODUCT($C$37:$C39)</f>
        <v>0.99849235727605179</v>
      </c>
      <c r="AY5" s="11">
        <f>PRODUCT($C$38:$C40)</f>
        <v>0.998391661849101</v>
      </c>
      <c r="AZ5" s="11">
        <f>PRODUCT($C$39:$C41)</f>
        <v>0.99827209421269969</v>
      </c>
      <c r="BA5" s="11">
        <f>PRODUCT($C$40:$C42)</f>
        <v>0.99812646828974505</v>
      </c>
      <c r="BB5" s="11">
        <f>PRODUCT($C$41:$C43)</f>
        <v>0.99795838754698751</v>
      </c>
      <c r="BC5" s="11">
        <f>PRODUCT($C$42:$C44)</f>
        <v>0.9977822379814747</v>
      </c>
      <c r="BD5" s="11">
        <f>PRODUCT($C$43:$C45)</f>
        <v>0.99760700797221069</v>
      </c>
      <c r="BE5" s="11">
        <f>PRODUCT($C$44:$C46)</f>
        <v>0.99742371172298172</v>
      </c>
      <c r="BF5" s="11">
        <f>PRODUCT($C$45:$C47)</f>
        <v>0.99721707987448183</v>
      </c>
      <c r="BG5" s="11">
        <f>PRODUCT($C$46:$C48)</f>
        <v>0.99696556589954233</v>
      </c>
      <c r="BH5" s="11">
        <f>PRODUCT($C$47:$C49)</f>
        <v>0.99666829535784263</v>
      </c>
      <c r="BI5" s="11">
        <f>PRODUCT($C$48:$C50)</f>
        <v>0.99633427472099201</v>
      </c>
      <c r="BJ5" s="11">
        <f>PRODUCT($C$49:$C51)</f>
        <v>0.9959707080823772</v>
      </c>
      <c r="BK5" s="11">
        <f>PRODUCT($C$50:$C52)</f>
        <v>0.99556953911886059</v>
      </c>
      <c r="BL5" s="11">
        <f>PRODUCT($C$51:$C53)</f>
        <v>0.9951191368115927</v>
      </c>
      <c r="BM5" s="11">
        <f>PRODUCT($C$52:$C54)</f>
        <v>0.99460699100369765</v>
      </c>
      <c r="BN5" s="11">
        <f>PRODUCT($C$53:$C55)</f>
        <v>0.99405916717257237</v>
      </c>
      <c r="BO5" s="11">
        <f>PRODUCT($C$54:$C56)</f>
        <v>0.99349631585143805</v>
      </c>
      <c r="BP5" s="11">
        <f>PRODUCT($C$55:$C57)</f>
        <v>0.99295338453630133</v>
      </c>
      <c r="BQ5" s="11">
        <f>PRODUCT($C$56:$C58)</f>
        <v>0.99240975251813768</v>
      </c>
      <c r="BR5" s="11">
        <f>PRODUCT($C$57:$C59)</f>
        <v>0.99182334421825713</v>
      </c>
      <c r="BS5" s="11">
        <f>PRODUCT($C$58:$C60)</f>
        <v>0.99111994759532684</v>
      </c>
      <c r="BT5" s="11">
        <f>PRODUCT($C$59:$C61)</f>
        <v>0.99024339575585485</v>
      </c>
      <c r="BU5" s="11">
        <f>PRODUCT($C$60:$C62)</f>
        <v>0.98917613445007679</v>
      </c>
      <c r="BV5" s="11">
        <f>PRODUCT($C$61:$C63)</f>
        <v>0.9879391195836309</v>
      </c>
      <c r="BW5" s="11">
        <f>PRODUCT($C$62:$C64)</f>
        <v>0.9866193201680179</v>
      </c>
      <c r="BX5" s="11">
        <f>PRODUCT($C$63:$C65)</f>
        <v>0.98526952366584564</v>
      </c>
      <c r="BY5" s="11">
        <f>PRODUCT($C$64:$C66)</f>
        <v>0.98386839268807802</v>
      </c>
      <c r="BZ5" s="11">
        <f>PRODUCT($C$65:$C67)</f>
        <v>0.98232179654411678</v>
      </c>
      <c r="CA5" s="11">
        <f>PRODUCT($C$66:$C68)</f>
        <v>0.98053515589023965</v>
      </c>
      <c r="CB5" s="11">
        <f>PRODUCT($C$67:$C69)</f>
        <v>0.97845877800475944</v>
      </c>
      <c r="CC5" s="11">
        <f>PRODUCT($C$68:$C70)</f>
        <v>0.97603986950971888</v>
      </c>
      <c r="CD5" s="11">
        <f>PRODUCT($C$69:$C71)</f>
        <v>0.97323593553807841</v>
      </c>
      <c r="CE5" s="11">
        <f>PRODUCT($C$70:$C72)</f>
        <v>0.97001834968450962</v>
      </c>
      <c r="CF5" s="11">
        <f>PRODUCT($C$71:$C73)</f>
        <v>0.96637757585291917</v>
      </c>
      <c r="CG5" s="11">
        <f>PRODUCT($C$72:$C74)</f>
        <v>0.96232914504412292</v>
      </c>
      <c r="CH5" s="11">
        <f>PRODUCT($C$73:$C75)</f>
        <v>0.95795186014271871</v>
      </c>
      <c r="CI5" s="11">
        <f>PRODUCT($C$74:$C76)</f>
        <v>0.95319541478233338</v>
      </c>
      <c r="CJ5" s="11">
        <f>PRODUCT($C$75:$C77)</f>
        <v>0.94798884661028915</v>
      </c>
      <c r="CK5" s="11">
        <f>PRODUCT($C$76:$C78)</f>
        <v>0.94215653136508504</v>
      </c>
      <c r="CL5" s="11">
        <f>PRODUCT($C$77:$C79)</f>
        <v>0.93563055504579185</v>
      </c>
      <c r="CM5" s="11">
        <f>PRODUCT($C$78:$C80)</f>
        <v>0.9283738572905248</v>
      </c>
      <c r="CN5" s="11">
        <f>PRODUCT($C$79:$C81)</f>
        <v>0.92034019361122887</v>
      </c>
      <c r="CO5" s="11">
        <f>PRODUCT($C$80:$C82)</f>
        <v>0.91152667269505006</v>
      </c>
      <c r="CP5" s="11">
        <f>PRODUCT($C$81:$C83)</f>
        <v>0.90189116897401345</v>
      </c>
      <c r="CQ5" s="11">
        <f>PRODUCT($C$82:$C84)</f>
        <v>0.89139433982734106</v>
      </c>
      <c r="CR5" s="11">
        <f>PRODUCT($C$83:$C85)</f>
        <v>0.87996673001768477</v>
      </c>
      <c r="CS5" s="11">
        <f>PRODUCT($C$84:$C86)</f>
        <v>0.86748573318009048</v>
      </c>
      <c r="CT5" s="11">
        <f>PRODUCT($C$85:$C87)</f>
        <v>0.85388815899488402</v>
      </c>
      <c r="CU5" s="11">
        <f>PRODUCT($C$86:$C88)</f>
        <v>0.83907712123362399</v>
      </c>
      <c r="CV5" s="11">
        <f>PRODUCT($C$87:$C89)</f>
        <v>0.82283539051061449</v>
      </c>
      <c r="CW5" s="11">
        <f>PRODUCT($C$88:$C90)</f>
        <v>0.80512205412567273</v>
      </c>
      <c r="CX5" s="11">
        <f>PRODUCT($C$89:$C91)</f>
        <v>0.78567067138508251</v>
      </c>
      <c r="CY5" s="11">
        <f>PRODUCT($C$90:$C92)</f>
        <v>0.76453162742189085</v>
      </c>
      <c r="CZ5" s="11">
        <f>PRODUCT($C$91:$C93)</f>
        <v>0.74122544781824928</v>
      </c>
      <c r="DA5" s="11">
        <f>PRODUCT($C$92:$C94)</f>
        <v>0.71494531381990833</v>
      </c>
      <c r="DB5" s="11">
        <f>PRODUCT($C$93:$C95)</f>
        <v>0.68429631693334514</v>
      </c>
      <c r="DC5" s="11">
        <f>PRODUCT($C$94:$C96)</f>
        <v>0.65104555540497633</v>
      </c>
      <c r="DD5" s="11">
        <f>PRODUCT($C$95:$C97)</f>
        <v>0.61580610827839188</v>
      </c>
      <c r="DE5" s="11">
        <f>PRODUCT($C$96:$C98)</f>
        <v>0.57955062519984835</v>
      </c>
      <c r="DF5" s="11">
        <f>PRODUCT($C$97:$C99)</f>
        <v>0.54085919633849211</v>
      </c>
      <c r="DG5" s="11">
        <f>PRODUCT($C$98:$C100)</f>
        <v>0.49981569508231494</v>
      </c>
      <c r="DH5" s="11">
        <f>PRODUCT($C$99:$C101)</f>
        <v>0.45658320684688042</v>
      </c>
      <c r="DI5" s="11">
        <f>PRODUCT($C$100:$C102)</f>
        <v>0.4114218637131119</v>
      </c>
      <c r="DJ5" s="11">
        <f>PRODUCT($C$101:$C103)</f>
        <v>0.36470866975847949</v>
      </c>
      <c r="DK5" s="11">
        <f>PRODUCT($C$102:$C104)</f>
        <v>0.31696075059783541</v>
      </c>
      <c r="DL5" s="11">
        <f>PRODUCT($C$103:$C105)</f>
        <v>0.2688539551415054</v>
      </c>
      <c r="DM5" s="11">
        <f>PRODUCT($C$104:$C106)</f>
        <v>0.22124097866056008</v>
      </c>
      <c r="DN5" s="11">
        <f>PRODUCT($C$105:$C107)</f>
        <v>0.17515881420246782</v>
      </c>
      <c r="DO5" s="11">
        <f>PRODUCT($C$106:$C108)</f>
        <v>0.13182380657623405</v>
      </c>
      <c r="DP5" s="11">
        <f>PRODUCT($C$107:$C109)</f>
        <v>9.2597846361802502E-2</v>
      </c>
      <c r="DQ5" s="11">
        <f>PRODUCT($C$108:$C110)</f>
        <v>5.8914219349463705E-2</v>
      </c>
      <c r="DR5" s="11">
        <f>PRODUCT($C$109:$C111)</f>
        <v>3.2135793885598729E-2</v>
      </c>
      <c r="DS5" s="11">
        <f>PRODUCT($C$110:$C112)</f>
        <v>1.3313171921409048E-2</v>
      </c>
      <c r="DT5" s="11">
        <f>PRODUCT($C$111:$C113)</f>
        <v>4.081587755274999E-3</v>
      </c>
      <c r="DU5" s="11">
        <f>PRODUCT($C$112:$C114)</f>
        <v>1.6370649999999994E-2</v>
      </c>
      <c r="DV5" s="11">
        <f>PRODUCT($C$113:$C115)</f>
        <v>9.9999999999999978E-2</v>
      </c>
    </row>
    <row r="6" spans="1:126" ht="16" x14ac:dyDescent="0.2">
      <c r="A6" s="30">
        <v>3</v>
      </c>
      <c r="B6" s="21">
        <f t="shared" si="2"/>
        <v>1.6470000000000002E-4</v>
      </c>
      <c r="C6" s="21">
        <f t="shared" si="3"/>
        <v>0.99983529999999998</v>
      </c>
      <c r="D6" s="21">
        <v>1.83E-4</v>
      </c>
      <c r="E6" s="21">
        <f>1-D6</f>
        <v>0.99981699999999996</v>
      </c>
      <c r="F6" s="24">
        <f t="shared" si="5"/>
        <v>164.56499839741207</v>
      </c>
      <c r="G6" s="24">
        <f t="shared" si="6"/>
        <v>999180.31813850661</v>
      </c>
      <c r="H6" s="24">
        <f t="shared" si="0"/>
        <v>149.08776640960613</v>
      </c>
      <c r="I6" s="24">
        <f t="shared" si="1"/>
        <v>927838.25482602452</v>
      </c>
      <c r="J6" s="24">
        <f>SUM(H6:$H$113)</f>
        <v>130778.06269070228</v>
      </c>
      <c r="K6" s="24">
        <f>SUM(I6:$I$113)</f>
        <v>32679465.492811013</v>
      </c>
      <c r="L6" s="24">
        <f>SUM(J6:$J$113)</f>
        <v>9988497.2077133469</v>
      </c>
      <c r="M6" s="24">
        <f>SUM(K6:$K$113)</f>
        <v>930329442.13738227</v>
      </c>
      <c r="N6" s="26">
        <f>SUM(S$3:S$113)</f>
        <v>80.799748618563896</v>
      </c>
      <c r="O6" s="27">
        <v>4</v>
      </c>
      <c r="P6" s="32">
        <f>PRODUCT($C$3:C6)</f>
        <v>0.99901575314010915</v>
      </c>
      <c r="Q6" s="11">
        <f>PRODUCT($C$4:C7)</f>
        <v>0.99922352125480385</v>
      </c>
      <c r="R6" s="11">
        <f>PRODUCT($C$5:C8)</f>
        <v>0.99937284610415822</v>
      </c>
      <c r="S6" s="11">
        <f>PRODUCT($C$6:C9)</f>
        <v>0.99946010847450018</v>
      </c>
      <c r="T6" s="11">
        <f>PRODUCT($C$7:C10)</f>
        <v>0.99952578382035651</v>
      </c>
      <c r="U6" s="11">
        <f>PRODUCT($C$8:C11)</f>
        <v>0.99957526738321822</v>
      </c>
      <c r="V6" s="11">
        <f>PRODUCT($C$9:C12)</f>
        <v>0.99960855737423904</v>
      </c>
      <c r="W6" s="11">
        <f>PRODUCT($C$10:C13)</f>
        <v>0.99962475279654994</v>
      </c>
      <c r="X6" s="11">
        <f>PRODUCT($C$11:C14)</f>
        <v>0.99962475279654994</v>
      </c>
      <c r="Y6" s="11">
        <f>PRODUCT($C$12:C15)</f>
        <v>0.99960675788287101</v>
      </c>
      <c r="Z6" s="11">
        <f>PRODUCT($C$13:$C16)</f>
        <v>0.99957076876817674</v>
      </c>
      <c r="AA6" s="11">
        <f>PRODUCT($C$14:$C17)</f>
        <v>0.99952038573092317</v>
      </c>
      <c r="AB6" s="11">
        <f>PRODUCT($C$15:$C18)</f>
        <v>0.99945651005458302</v>
      </c>
      <c r="AC6" s="11">
        <f>PRODUCT($C$16:$C19)</f>
        <v>0.99938184238757122</v>
      </c>
      <c r="AD6" s="11">
        <f>PRODUCT($C$17:$C20)</f>
        <v>0.99929998262667608</v>
      </c>
      <c r="AE6" s="11">
        <f>PRODUCT($C$18:$C21)</f>
        <v>0.9992244247356552</v>
      </c>
      <c r="AF6" s="11">
        <f>PRODUCT($C$19:$C22)</f>
        <v>0.99916326223749041</v>
      </c>
      <c r="AG6" s="11">
        <f>PRODUCT($C$20:$C23)</f>
        <v>0.99912098979418684</v>
      </c>
      <c r="AH6" s="11">
        <f>PRODUCT($C$21:$C24)</f>
        <v>0.99909670608369605</v>
      </c>
      <c r="AI6" s="11">
        <f>PRODUCT($C$22:$C25)</f>
        <v>0.99906972457177501</v>
      </c>
      <c r="AJ6" s="11">
        <f>PRODUCT($C$23:$C26)</f>
        <v>0.99902835381399091</v>
      </c>
      <c r="AK6" s="11">
        <f>PRODUCT($C$24:$C27)</f>
        <v>0.99896540069327522</v>
      </c>
      <c r="AL6" s="11">
        <f>PRODUCT($C$25:$C28)</f>
        <v>0.99887817068047868</v>
      </c>
      <c r="AM6" s="11">
        <f>PRODUCT($C$26:$C29)</f>
        <v>0.99879364481923505</v>
      </c>
      <c r="AN6" s="11">
        <f>PRODUCT($C$27:$C30)</f>
        <v>0.99872351088480915</v>
      </c>
      <c r="AO6" s="11">
        <f>PRODUCT($C$28:$C31)</f>
        <v>0.99867226147049604</v>
      </c>
      <c r="AP6" s="11">
        <f>PRODUCT($C$29:$C32)</f>
        <v>0.99864169230493438</v>
      </c>
      <c r="AQ6" s="11">
        <f>PRODUCT($C$30:$C33)</f>
        <v>0.9986111237723635</v>
      </c>
      <c r="AR6" s="11">
        <f>PRODUCT($C$31:$C34)</f>
        <v>0.99857336359579363</v>
      </c>
      <c r="AS6" s="11">
        <f>PRODUCT($C$32:$C35)</f>
        <v>0.99851942218619738</v>
      </c>
      <c r="AT6" s="11">
        <f>PRODUCT($C$33:$C36)</f>
        <v>0.99843761473110371</v>
      </c>
      <c r="AU6" s="11">
        <f>PRODUCT($C$34:$C37)</f>
        <v>0.99832794670181424</v>
      </c>
      <c r="AV6" s="11">
        <f>PRODUCT($C$35:$C38)</f>
        <v>0.99819851505720258</v>
      </c>
      <c r="AW6" s="11">
        <f>PRODUCT($C$36:$C39)</f>
        <v>0.99806010993458705</v>
      </c>
      <c r="AX6" s="11">
        <f>PRODUCT($C$37:$C40)</f>
        <v>0.9979217188938686</v>
      </c>
      <c r="AY6" s="11">
        <f>PRODUCT($C$38:$C41)</f>
        <v>0.9977698635221014</v>
      </c>
      <c r="AZ6" s="11">
        <f>PRODUCT($C$39:$C42)</f>
        <v>0.99759286987979734</v>
      </c>
      <c r="BA6" s="11">
        <f>PRODUCT($C$40:$C43)</f>
        <v>0.9973880543285043</v>
      </c>
      <c r="BB6" s="11">
        <f>PRODUCT($C$41:$C44)</f>
        <v>0.99716081920365995</v>
      </c>
      <c r="BC6" s="11">
        <f>PRODUCT($C$42:$C45)</f>
        <v>0.99692823616398629</v>
      </c>
      <c r="BD6" s="11">
        <f>PRODUCT($C$43:$C46)</f>
        <v>0.99668581766104913</v>
      </c>
      <c r="BE6" s="11">
        <f>PRODUCT($C$44:$C47)</f>
        <v>0.99642010398424607</v>
      </c>
      <c r="BF6" s="11">
        <f>PRODUCT($C$45:$C48)</f>
        <v>0.99611226307168887</v>
      </c>
      <c r="BG6" s="11">
        <f>PRODUCT($C$46:$C49)</f>
        <v>0.99574797185390929</v>
      </c>
      <c r="BH6" s="11">
        <f>PRODUCT($C$47:$C50)</f>
        <v>0.9953317631737677</v>
      </c>
      <c r="BI6" s="11">
        <f>PRODUCT($C$48:$C51)</f>
        <v>0.99486727213489279</v>
      </c>
      <c r="BJ6" s="11">
        <f>PRODUCT($C$49:$C52)</f>
        <v>0.99435365004073473</v>
      </c>
      <c r="BK6" s="11">
        <f>PRODUCT($C$50:$C53)</f>
        <v>0.99378468204912829</v>
      </c>
      <c r="BL6" s="11">
        <f>PRODUCT($C$51:$C54)</f>
        <v>0.99314253167014388</v>
      </c>
      <c r="BM6" s="11">
        <f>PRODUCT($C$52:$C55)</f>
        <v>0.99244521270875108</v>
      </c>
      <c r="BN6" s="11">
        <f>PRODUCT($C$53:$C56)</f>
        <v>0.99171517565637946</v>
      </c>
      <c r="BO6" s="11">
        <f>PRODUCT($C$54:$C57)</f>
        <v>0.99098108122859696</v>
      </c>
      <c r="BP6" s="11">
        <f>PRODUCT($C$55:$C58)</f>
        <v>0.9902527499210394</v>
      </c>
      <c r="BQ6" s="11">
        <f>PRODUCT($C$56:$C59)</f>
        <v>0.98948462477259047</v>
      </c>
      <c r="BR6" s="11">
        <f>PRODUCT($C$57:$C60)</f>
        <v>0.98861072922399973</v>
      </c>
      <c r="BS6" s="11">
        <f>PRODUCT($C$58:$C61)</f>
        <v>0.98755013176807804</v>
      </c>
      <c r="BT6" s="11">
        <f>PRODUCT($C$59:$C62)</f>
        <v>0.9862605377937852</v>
      </c>
      <c r="BU6" s="11">
        <f>PRODUCT($C$60:$C63)</f>
        <v>0.9847390859813876</v>
      </c>
      <c r="BV6" s="11">
        <f>PRODUCT($C$61:$C64)</f>
        <v>0.98306571470063675</v>
      </c>
      <c r="BW6" s="11">
        <f>PRODUCT($C$62:$C65)</f>
        <v>0.98130667111470915</v>
      </c>
      <c r="BX6" s="11">
        <f>PRODUCT($C$63:$C66)</f>
        <v>0.97945515262583638</v>
      </c>
      <c r="BY6" s="11">
        <f>PRODUCT($C$64:$C67)</f>
        <v>0.97747610135394425</v>
      </c>
      <c r="BZ6" s="11">
        <f>PRODUCT($C$65:$C68)</f>
        <v>0.97525526823631736</v>
      </c>
      <c r="CA6" s="11">
        <f>PRODUCT($C$66:$C69)</f>
        <v>0.97268459921812012</v>
      </c>
      <c r="CB6" s="11">
        <f>PRODUCT($C$67:$C70)</f>
        <v>0.96969844087352719</v>
      </c>
      <c r="CC6" s="11">
        <f>PRODUCT($C$68:$C71)</f>
        <v>0.9662347681885981</v>
      </c>
      <c r="CD6" s="11">
        <f>PRODUCT($C$69:$C72)</f>
        <v>0.96225199476959566</v>
      </c>
      <c r="CE6" s="11">
        <f>PRODUCT($C$70:$C73)</f>
        <v>0.95772540414079277</v>
      </c>
      <c r="CF6" s="11">
        <f>PRODUCT($C$71:$C74)</f>
        <v>0.95266177891883863</v>
      </c>
      <c r="CG6" s="11">
        <f>PRODUCT($C$72:$C75)</f>
        <v>0.94714041544914795</v>
      </c>
      <c r="CH6" s="11">
        <f>PRODUCT($C$73:$C76)</f>
        <v>0.94111566461033835</v>
      </c>
      <c r="CI6" s="11">
        <f>PRODUCT($C$74:$C77)</f>
        <v>0.93453404091034931</v>
      </c>
      <c r="CJ6" s="11">
        <f>PRODUCT($C$75:$C78)</f>
        <v>0.92728619218359032</v>
      </c>
      <c r="CK6" s="11">
        <f>PRODUCT($C$76:$C79)</f>
        <v>0.9191866609147511</v>
      </c>
      <c r="CL6" s="11">
        <f>PRODUCT($C$77:$C80)</f>
        <v>0.91019843242464815</v>
      </c>
      <c r="CM6" s="11">
        <f>PRODUCT($C$78:$C81)</f>
        <v>0.90024134429305003</v>
      </c>
      <c r="CN6" s="11">
        <f>PRODUCT($C$79:$C82)</f>
        <v>0.88930356126207744</v>
      </c>
      <c r="CO6" s="11">
        <f>PRODUCT($C$80:$C83)</f>
        <v>0.87737614359719551</v>
      </c>
      <c r="CP6" s="11">
        <f>PRODUCT($C$81:$C84)</f>
        <v>0.86438241714755326</v>
      </c>
      <c r="CQ6" s="11">
        <f>PRODUCT($C$82:$C85)</f>
        <v>0.85029161198129843</v>
      </c>
      <c r="CR6" s="11">
        <f>PRODUCT($C$83:$C86)</f>
        <v>0.83498520668935172</v>
      </c>
      <c r="CS6" s="11">
        <f>PRODUCT($C$84:$C87)</f>
        <v>0.81837580435044588</v>
      </c>
      <c r="CT6" s="11">
        <f>PRODUCT($C$85:$C88)</f>
        <v>0.8003867717272688</v>
      </c>
      <c r="CU6" s="11">
        <f>PRODUCT($C$86:$C89)</f>
        <v>0.78077426700326624</v>
      </c>
      <c r="CV6" s="11">
        <f>PRODUCT($C$87:$C90)</f>
        <v>0.75954264542192085</v>
      </c>
      <c r="CW6" s="11">
        <f>PRODUCT($C$88:$C91)</f>
        <v>0.73644353266464457</v>
      </c>
      <c r="CX6" s="11">
        <f>PRODUCT($C$89:$C92)</f>
        <v>0.71140852955629452</v>
      </c>
      <c r="CY6" s="11">
        <f>PRODUCT($C$90:$C93)</f>
        <v>0.68421016400443524</v>
      </c>
      <c r="CZ6" s="11">
        <f>PRODUCT($C$91:$C94)</f>
        <v>0.65395904866044241</v>
      </c>
      <c r="DA6" s="11">
        <f>PRODUCT($C$92:$C95)</f>
        <v>0.61961615004938353</v>
      </c>
      <c r="DB6" s="11">
        <f>PRODUCT($C$93:$C96)</f>
        <v>0.58264690466779612</v>
      </c>
      <c r="DC6" s="11">
        <f>PRODUCT($C$94:$C97)</f>
        <v>0.54330565405489528</v>
      </c>
      <c r="DD6" s="11">
        <f>PRODUCT($C$95:$C98)</f>
        <v>0.50227467780213852</v>
      </c>
      <c r="DE6" s="11">
        <f>PRODUCT($C$96:$C99)</f>
        <v>0.460516780245114</v>
      </c>
      <c r="DF6" s="11">
        <f>PRODUCT($C$97:$C100)</f>
        <v>0.41710244524238038</v>
      </c>
      <c r="DG6" s="11">
        <f>PRODUCT($C$98:$C101)</f>
        <v>0.37240647669121379</v>
      </c>
      <c r="DH6" s="11">
        <f>PRODUCT($C$99:$C102)</f>
        <v>0.32691996826726222</v>
      </c>
      <c r="DI6" s="11">
        <f>PRODUCT($C$100:$C103)</f>
        <v>0.28125781901682601</v>
      </c>
      <c r="DJ6" s="11">
        <f>PRODUCT($C$101:$C104)</f>
        <v>0.23616352495713971</v>
      </c>
      <c r="DK6" s="11">
        <f>PRODUCT($C$102:$C105)</f>
        <v>0.19250319583668984</v>
      </c>
      <c r="DL6" s="11">
        <f>PRODUCT($C$103:$C106)</f>
        <v>0.15124562067174885</v>
      </c>
      <c r="DM6" s="11">
        <f>PRODUCT($C$104:$C107)</f>
        <v>0.11342237358042884</v>
      </c>
      <c r="DN6" s="11">
        <f>PRODUCT($C$105:$C108)</f>
        <v>8.0061976145055239E-2</v>
      </c>
      <c r="DO6" s="11">
        <f>PRODUCT($C$106:$C109)</f>
        <v>5.2091548136187271E-2</v>
      </c>
      <c r="DP6" s="11">
        <f>PRODUCT($C$107:$C110)</f>
        <v>3.02032229142612E-2</v>
      </c>
      <c r="DQ6" s="11">
        <f>PRODUCT($C$108:$C111)</f>
        <v>1.4688699367976015E-2</v>
      </c>
      <c r="DR6" s="11">
        <f>PRODUCT($C$109:$C112)</f>
        <v>5.2608383417327674E-3</v>
      </c>
      <c r="DS6" s="11">
        <f>PRODUCT($C$110:$C113)</f>
        <v>1.3313171921409046E-3</v>
      </c>
      <c r="DT6" s="11">
        <f>PRODUCT($C$111:$C114)</f>
        <v>4.081587755274999E-3</v>
      </c>
      <c r="DU6" s="11">
        <f>PRODUCT($C$112:$C115)</f>
        <v>1.6370649999999994E-2</v>
      </c>
      <c r="DV6" s="11">
        <f>PRODUCT($C$113:$C116)</f>
        <v>9.9999999999999978E-2</v>
      </c>
    </row>
    <row r="7" spans="1:126" ht="16" x14ac:dyDescent="0.2">
      <c r="A7" s="30">
        <v>4</v>
      </c>
      <c r="B7" s="21">
        <f t="shared" si="2"/>
        <v>1.4219999999999999E-4</v>
      </c>
      <c r="C7" s="21">
        <f t="shared" si="3"/>
        <v>0.99985780000000002</v>
      </c>
      <c r="D7" s="21">
        <v>1.5799999999999999E-4</v>
      </c>
      <c r="E7" s="21">
        <f t="shared" si="4"/>
        <v>0.99984200000000001</v>
      </c>
      <c r="F7" s="24">
        <f t="shared" si="5"/>
        <v>142.06004009652349</v>
      </c>
      <c r="G7" s="24">
        <f t="shared" si="6"/>
        <v>999015.75314010913</v>
      </c>
      <c r="H7" s="24">
        <f t="shared" si="0"/>
        <v>125.56037553729222</v>
      </c>
      <c r="I7" s="24">
        <f t="shared" si="1"/>
        <v>905058.96572239476</v>
      </c>
      <c r="J7" s="24">
        <f>SUM(H7:$H$113)</f>
        <v>130628.97492429266</v>
      </c>
      <c r="K7" s="24">
        <f>SUM(I7:$I$113)</f>
        <v>31751627.237984989</v>
      </c>
      <c r="L7" s="24">
        <f>SUM(J7:$J$113)</f>
        <v>9857719.1450226456</v>
      </c>
      <c r="M7" s="24">
        <f>SUM(K7:$K$113)</f>
        <v>897649976.6445713</v>
      </c>
      <c r="N7" s="26">
        <f>SUM(T$3:T$113)</f>
        <v>79.81306033424633</v>
      </c>
      <c r="O7" s="27">
        <v>5</v>
      </c>
      <c r="P7" s="32">
        <f>PRODUCT($C$3:C7)</f>
        <v>0.99887369310001262</v>
      </c>
      <c r="Q7" s="11">
        <f>PRODUCT($C$4:C8)</f>
        <v>0.999099417693464</v>
      </c>
      <c r="R7" s="11">
        <f>PRODUCT($C$5:C9)</f>
        <v>0.99926401440121748</v>
      </c>
      <c r="S7" s="11">
        <f>PRODUCT($C$6:C10)</f>
        <v>0.99936116192376123</v>
      </c>
      <c r="T7" s="11">
        <f>PRODUCT($C$7:C11)</f>
        <v>0.99943312778019644</v>
      </c>
      <c r="U7" s="11">
        <f>PRODUCT($C$8:C12)</f>
        <v>0.99948440599141308</v>
      </c>
      <c r="V7" s="11">
        <f>PRODUCT($C$9:C13)</f>
        <v>0.99951589366097049</v>
      </c>
      <c r="W7" s="11">
        <f>PRODUCT($C$10:C14)</f>
        <v>0.99952578994602315</v>
      </c>
      <c r="X7" s="11">
        <f>PRODUCT($C$11:C15)</f>
        <v>0.99951409433641536</v>
      </c>
      <c r="Y7" s="11">
        <f>PRODUCT($C$12:C16)</f>
        <v>0.99947990778529561</v>
      </c>
      <c r="Z7" s="11">
        <f>PRODUCT($C$13:$C17)</f>
        <v>0.99942773019116604</v>
      </c>
      <c r="AA7" s="11">
        <f>PRODUCT($C$14:$C18)</f>
        <v>0.99935756386008767</v>
      </c>
      <c r="AB7" s="11">
        <f>PRODUCT($C$15:$C19)</f>
        <v>0.99927121081761894</v>
      </c>
      <c r="AC7" s="11">
        <f>PRODUCT($C$16:$C20)</f>
        <v>0.99917317145888074</v>
      </c>
      <c r="AD7" s="11">
        <f>PRODUCT($C$17:$C21)</f>
        <v>0.99908143572047559</v>
      </c>
      <c r="AE7" s="11">
        <f>PRODUCT($C$18:$C22)</f>
        <v>0.99900049854207196</v>
      </c>
      <c r="AF7" s="11">
        <f>PRODUCT($C$19:$C23)</f>
        <v>0.99893575276267887</v>
      </c>
      <c r="AG7" s="11">
        <f>PRODUCT($C$20:$C24)</f>
        <v>0.99888809469146578</v>
      </c>
      <c r="AH7" s="11">
        <f>PRODUCT($C$21:$C25)</f>
        <v>0.99885122802301129</v>
      </c>
      <c r="AI7" s="11">
        <f>PRODUCT($C$22:$C26)</f>
        <v>0.99880447155990115</v>
      </c>
      <c r="AJ7" s="11">
        <f>PRODUCT($C$23:$C27)</f>
        <v>0.99873793627153717</v>
      </c>
      <c r="AK7" s="11">
        <f>PRODUCT($C$24:$C28)</f>
        <v>0.99864533217889306</v>
      </c>
      <c r="AL7" s="11">
        <f>PRODUCT($C$25:$C29)</f>
        <v>0.99854824122070296</v>
      </c>
      <c r="AM7" s="11">
        <f>PRODUCT($C$26:$C30)</f>
        <v>0.99845834979266923</v>
      </c>
      <c r="AN7" s="11">
        <f>PRODUCT($C$27:$C31)</f>
        <v>0.99838194744408659</v>
      </c>
      <c r="AO7" s="11">
        <f>PRODUCT($C$28:$C32)</f>
        <v>0.99832172750671988</v>
      </c>
      <c r="AP7" s="11">
        <f>PRODUCT($C$29:$C33)</f>
        <v>0.99828128251818149</v>
      </c>
      <c r="AQ7" s="11">
        <f>PRODUCT($C$30:$C34)</f>
        <v>0.99823814251763454</v>
      </c>
      <c r="AR7" s="11">
        <f>PRODUCT($C$31:$C35)</f>
        <v>0.99817792854380971</v>
      </c>
      <c r="AS7" s="11">
        <f>PRODUCT($C$32:$C36)</f>
        <v>0.99808716312833301</v>
      </c>
      <c r="AT7" s="11">
        <f>PRODUCT($C$33:$C37)</f>
        <v>0.99796765014584976</v>
      </c>
      <c r="AU7" s="11">
        <f>PRODUCT($C$34:$C38)</f>
        <v>0.99782568791182857</v>
      </c>
      <c r="AV7" s="11">
        <f>PRODUCT($C$35:$C39)</f>
        <v>0.99766487813105298</v>
      </c>
      <c r="AW7" s="11">
        <f>PRODUCT($C$36:$C40)</f>
        <v>0.9974897185817595</v>
      </c>
      <c r="AX7" s="11">
        <f>PRODUCT($C$37:$C41)</f>
        <v>0.99730021324734142</v>
      </c>
      <c r="AY7" s="11">
        <f>PRODUCT($C$38:$C42)</f>
        <v>0.99709098090696091</v>
      </c>
      <c r="AZ7" s="11">
        <f>PRODUCT($C$39:$C43)</f>
        <v>0.99685485067466029</v>
      </c>
      <c r="BA7" s="11">
        <f>PRODUCT($C$40:$C44)</f>
        <v>0.99659094179548491</v>
      </c>
      <c r="BB7" s="11">
        <f>PRODUCT($C$41:$C45)</f>
        <v>0.99630734925850351</v>
      </c>
      <c r="BC7" s="11">
        <f>PRODUCT($C$42:$C46)</f>
        <v>0.99600767263071244</v>
      </c>
      <c r="BD7" s="11">
        <f>PRODUCT($C$43:$C47)</f>
        <v>0.99568295239131865</v>
      </c>
      <c r="BE7" s="11">
        <f>PRODUCT($C$44:$C48)</f>
        <v>0.9953161701510419</v>
      </c>
      <c r="BF7" s="11">
        <f>PRODUCT($C$45:$C49)</f>
        <v>0.99489571116479947</v>
      </c>
      <c r="BG7" s="11">
        <f>PRODUCT($C$46:$C50)</f>
        <v>0.99441267382365317</v>
      </c>
      <c r="BH7" s="11">
        <f>PRODUCT($C$47:$C51)</f>
        <v>0.99386623668567065</v>
      </c>
      <c r="BI7" s="11">
        <f>PRODUCT($C$48:$C52)</f>
        <v>0.99325200563185467</v>
      </c>
      <c r="BJ7" s="11">
        <f>PRODUCT($C$49:$C53)</f>
        <v>0.99257097281694162</v>
      </c>
      <c r="BK7" s="11">
        <f>PRODUCT($C$50:$C54)</f>
        <v>0.99181072753517407</v>
      </c>
      <c r="BL7" s="11">
        <f>PRODUCT($C$51:$C55)</f>
        <v>0.99098393637755877</v>
      </c>
      <c r="BM7" s="11">
        <f>PRODUCT($C$52:$C56)</f>
        <v>0.99010502689718383</v>
      </c>
      <c r="BN7" s="11">
        <f>PRODUCT($C$53:$C57)</f>
        <v>0.98920445034617022</v>
      </c>
      <c r="BO7" s="11">
        <f>PRODUCT($C$54:$C58)</f>
        <v>0.98828581088387135</v>
      </c>
      <c r="BP7" s="11">
        <f>PRODUCT($C$55:$C59)</f>
        <v>0.98733397994064709</v>
      </c>
      <c r="BQ7" s="11">
        <f>PRODUCT($C$56:$C60)</f>
        <v>0.98627958512448954</v>
      </c>
      <c r="BR7" s="11">
        <f>PRODUCT($C$57:$C61)</f>
        <v>0.98504995109948079</v>
      </c>
      <c r="BS7" s="11">
        <f>PRODUCT($C$58:$C62)</f>
        <v>0.98357810638309362</v>
      </c>
      <c r="BT7" s="11">
        <f>PRODUCT($C$59:$C63)</f>
        <v>0.98183656752545745</v>
      </c>
      <c r="BU7" s="11">
        <f>PRODUCT($C$60:$C64)</f>
        <v>0.97988146654414998</v>
      </c>
      <c r="BV7" s="11">
        <f>PRODUCT($C$61:$C65)</f>
        <v>0.97777220074668825</v>
      </c>
      <c r="BW7" s="11">
        <f>PRODUCT($C$62:$C66)</f>
        <v>0.97551568605645989</v>
      </c>
      <c r="BX7" s="11">
        <f>PRODUCT($C$63:$C67)</f>
        <v>0.973091534553711</v>
      </c>
      <c r="BY7" s="11">
        <f>PRODUCT($C$64:$C68)</f>
        <v>0.97044443152363447</v>
      </c>
      <c r="BZ7" s="11">
        <f>PRODUCT($C$65:$C69)</f>
        <v>0.96744698445671018</v>
      </c>
      <c r="CA7" s="11">
        <f>PRODUCT($C$66:$C70)</f>
        <v>0.9639759594644004</v>
      </c>
      <c r="CB7" s="11">
        <f>PRODUCT($C$67:$C71)</f>
        <v>0.95995704427619988</v>
      </c>
      <c r="CC7" s="11">
        <f>PRODUCT($C$68:$C72)</f>
        <v>0.95532984259482157</v>
      </c>
      <c r="CD7" s="11">
        <f>PRODUCT($C$69:$C73)</f>
        <v>0.95005747146508002</v>
      </c>
      <c r="CE7" s="11">
        <f>PRODUCT($C$70:$C74)</f>
        <v>0.94413240747982252</v>
      </c>
      <c r="CF7" s="11">
        <f>PRODUCT($C$71:$C75)</f>
        <v>0.93762563226362883</v>
      </c>
      <c r="CG7" s="11">
        <f>PRODUCT($C$72:$C76)</f>
        <v>0.93049423321954605</v>
      </c>
      <c r="CH7" s="11">
        <f>PRODUCT($C$73:$C77)</f>
        <v>0.92269078446329655</v>
      </c>
      <c r="CI7" s="11">
        <f>PRODUCT($C$74:$C78)</f>
        <v>0.91412521925792867</v>
      </c>
      <c r="CJ7" s="11">
        <f>PRODUCT($C$75:$C79)</f>
        <v>0.90467886208953519</v>
      </c>
      <c r="CK7" s="11">
        <f>PRODUCT($C$76:$C80)</f>
        <v>0.89420151293509853</v>
      </c>
      <c r="CL7" s="11">
        <f>PRODUCT($C$77:$C81)</f>
        <v>0.88261668932688409</v>
      </c>
      <c r="CM7" s="11">
        <f>PRODUCT($C$78:$C82)</f>
        <v>0.86988250543945556</v>
      </c>
      <c r="CN7" s="11">
        <f>PRODUCT($C$79:$C83)</f>
        <v>0.85598562547868151</v>
      </c>
      <c r="CO7" s="11">
        <f>PRODUCT($C$80:$C84)</f>
        <v>0.84088694716113177</v>
      </c>
      <c r="CP7" s="11">
        <f>PRODUCT($C$81:$C85)</f>
        <v>0.82452522526342931</v>
      </c>
      <c r="CQ7" s="11">
        <f>PRODUCT($C$82:$C86)</f>
        <v>0.80682700056416679</v>
      </c>
      <c r="CR7" s="11">
        <f>PRODUCT($C$83:$C87)</f>
        <v>0.78771519116529554</v>
      </c>
      <c r="CS7" s="11">
        <f>PRODUCT($C$84:$C88)</f>
        <v>0.76709948627790348</v>
      </c>
      <c r="CT7" s="11">
        <f>PRODUCT($C$85:$C89)</f>
        <v>0.7447722970871854</v>
      </c>
      <c r="CU7" s="11">
        <f>PRODUCT($C$86:$C90)</f>
        <v>0.72071687615309488</v>
      </c>
      <c r="CV7" s="11">
        <f>PRODUCT($C$87:$C91)</f>
        <v>0.69475213868214014</v>
      </c>
      <c r="CW7" s="11">
        <f>PRODUCT($C$88:$C92)</f>
        <v>0.66683437444670945</v>
      </c>
      <c r="CX7" s="11">
        <f>PRODUCT($C$89:$C93)</f>
        <v>0.63666816286366912</v>
      </c>
      <c r="CY7" s="11">
        <f>PRODUCT($C$90:$C94)</f>
        <v>0.60365632244976664</v>
      </c>
      <c r="CZ7" s="11">
        <f>PRODUCT($C$91:$C95)</f>
        <v>0.56676165321787098</v>
      </c>
      <c r="DA7" s="11">
        <f>PRODUCT($C$92:$C96)</f>
        <v>0.52757471138576284</v>
      </c>
      <c r="DB7" s="11">
        <f>PRODUCT($C$93:$C97)</f>
        <v>0.48622612503158419</v>
      </c>
      <c r="DC7" s="11">
        <f>PRODUCT($C$94:$C98)</f>
        <v>0.44314057407033047</v>
      </c>
      <c r="DD7" s="11">
        <f>PRODUCT($C$95:$C99)</f>
        <v>0.39911253195582508</v>
      </c>
      <c r="DE7" s="11">
        <f>PRODUCT($C$96:$C100)</f>
        <v>0.35514358712165017</v>
      </c>
      <c r="DF7" s="11">
        <f>PRODUCT($C$97:$C101)</f>
        <v>0.31077785987977657</v>
      </c>
      <c r="DG7" s="11">
        <f>PRODUCT($C$98:$C102)</f>
        <v>0.26664825100158274</v>
      </c>
      <c r="DH7" s="11">
        <f>PRODUCT($C$99:$C103)</f>
        <v>0.22349030369474202</v>
      </c>
      <c r="DI7" s="11">
        <f>PRODUCT($C$100:$C104)</f>
        <v>0.18212574437771928</v>
      </c>
      <c r="DJ7" s="11">
        <f>PRODUCT($C$101:$C105)</f>
        <v>0.14343174417828922</v>
      </c>
      <c r="DK7" s="11">
        <f>PRODUCT($C$102:$C106)</f>
        <v>0.10829398183966157</v>
      </c>
      <c r="DL7" s="11">
        <f>PRODUCT($C$103:$C107)</f>
        <v>7.7538245374309728E-2</v>
      </c>
      <c r="DM7" s="11">
        <f>PRODUCT($C$104:$C108)</f>
        <v>5.1843348045364286E-2</v>
      </c>
      <c r="DN7" s="11">
        <f>PRODUCT($C$105:$C109)</f>
        <v>3.1637322518270485E-2</v>
      </c>
      <c r="DO7" s="11">
        <f>PRODUCT($C$106:$C110)</f>
        <v>1.6991028432333459E-2</v>
      </c>
      <c r="DP7" s="11">
        <f>PRODUCT($C$107:$C111)</f>
        <v>7.5303732482638035E-3</v>
      </c>
      <c r="DQ7" s="11">
        <f>PRODUCT($C$108:$C112)</f>
        <v>2.404635563083565E-3</v>
      </c>
      <c r="DR7" s="11">
        <f>PRODUCT($C$109:$C113)</f>
        <v>5.2608383417327668E-4</v>
      </c>
      <c r="DS7" s="11">
        <f>PRODUCT($C$110:$C114)</f>
        <v>1.3313171921409046E-3</v>
      </c>
      <c r="DT7" s="11">
        <f>PRODUCT($C$111:$C115)</f>
        <v>4.081587755274999E-3</v>
      </c>
      <c r="DU7" s="11">
        <f>PRODUCT($C$112:$C116)</f>
        <v>1.6370649999999994E-2</v>
      </c>
      <c r="DV7" s="11">
        <f>PRODUCT($C$113:$C117)</f>
        <v>9.9999999999999978E-2</v>
      </c>
    </row>
    <row r="8" spans="1:126" ht="16" x14ac:dyDescent="0.2">
      <c r="A8" s="30">
        <v>5</v>
      </c>
      <c r="B8" s="21">
        <f t="shared" si="2"/>
        <v>1.2420000000000001E-4</v>
      </c>
      <c r="C8" s="21">
        <f t="shared" si="3"/>
        <v>0.99987579999999998</v>
      </c>
      <c r="D8" s="21">
        <v>1.3799999999999999E-4</v>
      </c>
      <c r="E8" s="21">
        <f t="shared" si="4"/>
        <v>0.99986200000000003</v>
      </c>
      <c r="F8" s="24">
        <f t="shared" si="5"/>
        <v>124.06011268302157</v>
      </c>
      <c r="G8" s="24">
        <f t="shared" si="6"/>
        <v>998873.69310001261</v>
      </c>
      <c r="H8" s="24">
        <f t="shared" si="0"/>
        <v>106.97664635727655</v>
      </c>
      <c r="I8" s="24">
        <f t="shared" si="1"/>
        <v>882858.79642679903</v>
      </c>
      <c r="J8" s="24">
        <f>SUM(H8:$H$113)</f>
        <v>130503.41454875538</v>
      </c>
      <c r="K8" s="24">
        <f>SUM(I8:$I$113)</f>
        <v>30846568.272262599</v>
      </c>
      <c r="L8" s="24">
        <f>SUM(J8:$J$113)</f>
        <v>9727090.1700983513</v>
      </c>
      <c r="M8" s="24">
        <f>SUM(K8:$K$113)</f>
        <v>865898349.40658641</v>
      </c>
      <c r="N8" s="26">
        <f>SUM(U$3:U$113)</f>
        <v>78.82441226814214</v>
      </c>
      <c r="O8" s="27">
        <v>6</v>
      </c>
      <c r="P8" s="32">
        <f>PRODUCT($C$3:C8)</f>
        <v>0.99874963298732955</v>
      </c>
      <c r="Q8" s="11">
        <f>PRODUCT($C$4:C9)</f>
        <v>0.9989906157668772</v>
      </c>
      <c r="R8" s="11">
        <f>PRODUCT($C$5:C10)</f>
        <v>0.99916508726379183</v>
      </c>
      <c r="S8" s="11">
        <f>PRODUCT($C$6:C11)</f>
        <v>0.99926852114405096</v>
      </c>
      <c r="T8" s="11">
        <f>PRODUCT($C$7:C12)</f>
        <v>0.9993422793088812</v>
      </c>
      <c r="U8" s="11">
        <f>PRODUCT($C$8:C13)</f>
        <v>0.99939175378697775</v>
      </c>
      <c r="V8" s="11">
        <f>PRODUCT($C$9:C14)</f>
        <v>0.99941694158749805</v>
      </c>
      <c r="W8" s="11">
        <f>PRODUCT($C$10:C15)</f>
        <v>0.9994151424410761</v>
      </c>
      <c r="X8" s="11">
        <f>PRODUCT($C$11:C16)</f>
        <v>0.99938725599784406</v>
      </c>
      <c r="Y8" s="11">
        <f>PRODUCT($C$12:C17)</f>
        <v>0.99933688221049155</v>
      </c>
      <c r="Z8" s="11">
        <f>PRODUCT($C$13:$C18)</f>
        <v>0.99926492341391793</v>
      </c>
      <c r="AA8" s="11">
        <f>PRODUCT($C$14:$C19)</f>
        <v>0.99917228296774796</v>
      </c>
      <c r="AB8" s="11">
        <f>PRODUCT($C$15:$C20)</f>
        <v>0.99906256298880025</v>
      </c>
      <c r="AC8" s="11">
        <f>PRODUCT($C$16:$C21)</f>
        <v>0.99895465228628266</v>
      </c>
      <c r="AD8" s="11">
        <f>PRODUCT($C$17:$C22)</f>
        <v>0.9988575415707307</v>
      </c>
      <c r="AE8" s="11">
        <f>PRODUCT($C$18:$C23)</f>
        <v>0.9987730261285539</v>
      </c>
      <c r="AF8" s="11">
        <f>PRODUCT($C$19:$C24)</f>
        <v>0.99870290083870994</v>
      </c>
      <c r="AG8" s="11">
        <f>PRODUCT($C$20:$C25)</f>
        <v>0.99864266788660006</v>
      </c>
      <c r="AH8" s="11">
        <f>PRODUCT($C$21:$C26)</f>
        <v>0.99858603302197113</v>
      </c>
      <c r="AI8" s="11">
        <f>PRODUCT($C$22:$C27)</f>
        <v>0.99851411910001875</v>
      </c>
      <c r="AJ8" s="11">
        <f>PRODUCT($C$23:$C28)</f>
        <v>0.99841794063675582</v>
      </c>
      <c r="AK8" s="11">
        <f>PRODUCT($C$24:$C29)</f>
        <v>0.99831547962567435</v>
      </c>
      <c r="AL8" s="11">
        <f>PRODUCT($C$25:$C30)</f>
        <v>0.99821302857612515</v>
      </c>
      <c r="AM8" s="11">
        <f>PRODUCT($C$26:$C31)</f>
        <v>0.99811687703704022</v>
      </c>
      <c r="AN8" s="11">
        <f>PRODUCT($C$27:$C32)</f>
        <v>0.9980315153805337</v>
      </c>
      <c r="AO8" s="11">
        <f>PRODUCT($C$28:$C33)</f>
        <v>0.99796143319526276</v>
      </c>
      <c r="AP8" s="11">
        <f>PRODUCT($C$29:$C34)</f>
        <v>0.99790842445916095</v>
      </c>
      <c r="AQ8" s="11">
        <f>PRODUCT($C$30:$C35)</f>
        <v>0.99784284021319758</v>
      </c>
      <c r="AR8" s="11">
        <f>PRODUCT($C$31:$C36)</f>
        <v>0.99774581731854317</v>
      </c>
      <c r="AS8" s="11">
        <f>PRODUCT($C$32:$C37)</f>
        <v>0.99761736350064845</v>
      </c>
      <c r="AT8" s="11">
        <f>PRODUCT($C$33:$C38)</f>
        <v>0.99746557262106139</v>
      </c>
      <c r="AU8" s="11">
        <f>PRODUCT($C$34:$C39)</f>
        <v>0.99729225029907087</v>
      </c>
      <c r="AV8" s="11">
        <f>PRODUCT($C$35:$C40)</f>
        <v>0.99709471265320115</v>
      </c>
      <c r="AW8" s="11">
        <f>PRODUCT($C$36:$C41)</f>
        <v>0.99686848198502676</v>
      </c>
      <c r="AX8" s="11">
        <f>PRODUCT($C$37:$C42)</f>
        <v>0.99662165018224791</v>
      </c>
      <c r="AY8" s="11">
        <f>PRODUCT($C$38:$C43)</f>
        <v>0.99635333299928597</v>
      </c>
      <c r="AZ8" s="11">
        <f>PRODUCT($C$39:$C44)</f>
        <v>0.99605816427800109</v>
      </c>
      <c r="BA8" s="11">
        <f>PRODUCT($C$40:$C45)</f>
        <v>0.99573795960840217</v>
      </c>
      <c r="BB8" s="11">
        <f>PRODUCT($C$41:$C46)</f>
        <v>0.99538735905219822</v>
      </c>
      <c r="BC8" s="11">
        <f>PRODUCT($C$42:$C47)</f>
        <v>0.9950054897105115</v>
      </c>
      <c r="BD8" s="11">
        <f>PRODUCT($C$43:$C48)</f>
        <v>0.99457983524836424</v>
      </c>
      <c r="BE8" s="11">
        <f>PRODUCT($C$44:$C49)</f>
        <v>0.99410059051243649</v>
      </c>
      <c r="BF8" s="11">
        <f>PRODUCT($C$45:$C50)</f>
        <v>0.99356155601612739</v>
      </c>
      <c r="BG8" s="11">
        <f>PRODUCT($C$46:$C51)</f>
        <v>0.99294850060271522</v>
      </c>
      <c r="BH8" s="11">
        <f>PRODUCT($C$47:$C52)</f>
        <v>0.99225259546378786</v>
      </c>
      <c r="BI8" s="11">
        <f>PRODUCT($C$48:$C53)</f>
        <v>0.99147130343615786</v>
      </c>
      <c r="BJ8" s="11">
        <f>PRODUCT($C$49:$C54)</f>
        <v>0.9905994290936353</v>
      </c>
      <c r="BK8" s="11">
        <f>PRODUCT($C$50:$C55)</f>
        <v>0.9896550269188763</v>
      </c>
      <c r="BL8" s="11">
        <f>PRODUCT($C$51:$C56)</f>
        <v>0.98864719625558051</v>
      </c>
      <c r="BM8" s="11">
        <f>PRODUCT($C$52:$C57)</f>
        <v>0.98759837800058825</v>
      </c>
      <c r="BN8" s="11">
        <f>PRODUCT($C$53:$C58)</f>
        <v>0.98651401208211864</v>
      </c>
      <c r="BO8" s="11">
        <f>PRODUCT($C$54:$C59)</f>
        <v>0.9853728384562912</v>
      </c>
      <c r="BP8" s="11">
        <f>PRODUCT($C$55:$C60)</f>
        <v>0.98413590644622129</v>
      </c>
      <c r="BQ8" s="11">
        <f>PRODUCT($C$56:$C61)</f>
        <v>0.98272720331478813</v>
      </c>
      <c r="BR8" s="11">
        <f>PRODUCT($C$57:$C62)</f>
        <v>0.98108798169116351</v>
      </c>
      <c r="BS8" s="11">
        <f>PRODUCT($C$58:$C63)</f>
        <v>0.97916616842910165</v>
      </c>
      <c r="BT8" s="11">
        <f>PRODUCT($C$59:$C64)</f>
        <v>0.97699326592151114</v>
      </c>
      <c r="BU8" s="11">
        <f>PRODUCT($C$60:$C65)</f>
        <v>0.97460509881124968</v>
      </c>
      <c r="BV8" s="11">
        <f>PRODUCT($C$61:$C66)</f>
        <v>0.97200207365842184</v>
      </c>
      <c r="BW8" s="11">
        <f>PRODUCT($C$62:$C67)</f>
        <v>0.96917766309258246</v>
      </c>
      <c r="BX8" s="11">
        <f>PRODUCT($C$63:$C68)</f>
        <v>0.96609140598159204</v>
      </c>
      <c r="BY8" s="11">
        <f>PRODUCT($C$64:$C69)</f>
        <v>0.96267466522708367</v>
      </c>
      <c r="BZ8" s="11">
        <f>PRODUCT($C$65:$C70)</f>
        <v>0.95878523811547234</v>
      </c>
      <c r="CA8" s="11">
        <f>PRODUCT($C$66:$C71)</f>
        <v>0.95429204977081294</v>
      </c>
      <c r="CB8" s="11">
        <f>PRODUCT($C$67:$C72)</f>
        <v>0.94912296907449867</v>
      </c>
      <c r="CC8" s="11">
        <f>PRODUCT($C$68:$C73)</f>
        <v>0.94322304303260163</v>
      </c>
      <c r="CD8" s="11">
        <f>PRODUCT($C$69:$C74)</f>
        <v>0.93657330577257614</v>
      </c>
      <c r="CE8" s="11">
        <f>PRODUCT($C$70:$C75)</f>
        <v>0.92923088245284624</v>
      </c>
      <c r="CF8" s="11">
        <f>PRODUCT($C$71:$C76)</f>
        <v>0.92114667425146912</v>
      </c>
      <c r="CG8" s="11">
        <f>PRODUCT($C$72:$C77)</f>
        <v>0.91227729626984366</v>
      </c>
      <c r="CH8" s="11">
        <f>PRODUCT($C$73:$C78)</f>
        <v>0.90254060176679485</v>
      </c>
      <c r="CI8" s="11">
        <f>PRODUCT($C$74:$C79)</f>
        <v>0.8918387549998984</v>
      </c>
      <c r="CJ8" s="11">
        <f>PRODUCT($C$75:$C80)</f>
        <v>0.88008806219598978</v>
      </c>
      <c r="CK8" s="11">
        <f>PRODUCT($C$76:$C81)</f>
        <v>0.86710452448862629</v>
      </c>
      <c r="CL8" s="11">
        <f>PRODUCT($C$77:$C82)</f>
        <v>0.85285220671271367</v>
      </c>
      <c r="CM8" s="11">
        <f>PRODUCT($C$78:$C83)</f>
        <v>0.83729218339666533</v>
      </c>
      <c r="CN8" s="11">
        <f>PRODUCT($C$79:$C84)</f>
        <v>0.82038603930064868</v>
      </c>
      <c r="CO8" s="11">
        <f>PRODUCT($C$80:$C85)</f>
        <v>0.80211314549536372</v>
      </c>
      <c r="CP8" s="11">
        <f>PRODUCT($C$81:$C86)</f>
        <v>0.78237772196607103</v>
      </c>
      <c r="CQ8" s="11">
        <f>PRODUCT($C$82:$C87)</f>
        <v>0.76115107177362828</v>
      </c>
      <c r="CR8" s="11">
        <f>PRODUCT($C$83:$C88)</f>
        <v>0.73835995060460458</v>
      </c>
      <c r="CS8" s="11">
        <f>PRODUCT($C$84:$C89)</f>
        <v>0.71379796202362655</v>
      </c>
      <c r="CT8" s="11">
        <f>PRODUCT($C$85:$C90)</f>
        <v>0.68748418856354998</v>
      </c>
      <c r="CU8" s="11">
        <f>PRODUCT($C$86:$C91)</f>
        <v>0.6592382851834836</v>
      </c>
      <c r="CV8" s="11">
        <f>PRODUCT($C$87:$C92)</f>
        <v>0.62908368020740713</v>
      </c>
      <c r="CW8" s="11">
        <f>PRODUCT($C$88:$C93)</f>
        <v>0.5967769551176505</v>
      </c>
      <c r="CX8" s="11">
        <f>PRODUCT($C$89:$C94)</f>
        <v>0.56171156471250583</v>
      </c>
      <c r="CY8" s="11">
        <f>PRODUCT($C$90:$C95)</f>
        <v>0.52316617682385635</v>
      </c>
      <c r="CZ8" s="11">
        <f>PRODUCT($C$91:$C96)</f>
        <v>0.48257153335513442</v>
      </c>
      <c r="DA8" s="11">
        <f>PRODUCT($C$92:$C97)</f>
        <v>0.44026769133531141</v>
      </c>
      <c r="DB8" s="11">
        <f>PRODUCT($C$93:$C98)</f>
        <v>0.39658435830067379</v>
      </c>
      <c r="DC8" s="11">
        <f>PRODUCT($C$94:$C99)</f>
        <v>0.35212397587608268</v>
      </c>
      <c r="DD8" s="11">
        <f>PRODUCT($C$95:$C100)</f>
        <v>0.30778955804509972</v>
      </c>
      <c r="DE8" s="11">
        <f>PRODUCT($C$96:$C101)</f>
        <v>0.26461308298386121</v>
      </c>
      <c r="DF8" s="11">
        <f>PRODUCT($C$97:$C102)</f>
        <v>0.22252129856395833</v>
      </c>
      <c r="DG8" s="11">
        <f>PRODUCT($C$98:$C103)</f>
        <v>0.18228711727788088</v>
      </c>
      <c r="DH8" s="11">
        <f>PRODUCT($C$99:$C104)</f>
        <v>0.14471895595255396</v>
      </c>
      <c r="DI8" s="11">
        <f>PRODUCT($C$100:$C105)</f>
        <v>0.11061239529095954</v>
      </c>
      <c r="DJ8" s="11">
        <f>PRODUCT($C$101:$C106)</f>
        <v>8.0688503023357019E-2</v>
      </c>
      <c r="DK8" s="11">
        <f>PRODUCT($C$102:$C107)</f>
        <v>5.5518469223440996E-2</v>
      </c>
      <c r="DL8" s="11">
        <f>PRODUCT($C$103:$C108)</f>
        <v>3.5441351779829315E-2</v>
      </c>
      <c r="DM8" s="11">
        <f>PRODUCT($C$104:$C109)</f>
        <v>2.0486438150945366E-2</v>
      </c>
      <c r="DN8" s="11">
        <f>PRODUCT($C$105:$C110)</f>
        <v>1.0319344800916149E-2</v>
      </c>
      <c r="DO8" s="11">
        <f>PRODUCT($C$106:$C111)</f>
        <v>4.2362626773488916E-3</v>
      </c>
      <c r="DP8" s="11">
        <f>PRODUCT($C$107:$C112)</f>
        <v>1.2327710481668981E-3</v>
      </c>
      <c r="DQ8" s="11">
        <f>PRODUCT($C$108:$C113)</f>
        <v>2.4046355630835645E-4</v>
      </c>
      <c r="DR8" s="11">
        <f>PRODUCT($C$109:$C114)</f>
        <v>5.2608383417327668E-4</v>
      </c>
      <c r="DS8" s="11">
        <f>PRODUCT($C$110:$C115)</f>
        <v>1.3313171921409046E-3</v>
      </c>
      <c r="DT8" s="11">
        <f>PRODUCT($C$111:$C116)</f>
        <v>4.081587755274999E-3</v>
      </c>
      <c r="DU8" s="11">
        <f>PRODUCT($C$112:$C117)</f>
        <v>1.6370649999999994E-2</v>
      </c>
      <c r="DV8" s="11">
        <f>PRODUCT($C$113:$C118)</f>
        <v>9.9999999999999978E-2</v>
      </c>
    </row>
    <row r="9" spans="1:126" ht="16" x14ac:dyDescent="0.2">
      <c r="A9" s="30">
        <v>6</v>
      </c>
      <c r="B9" s="21">
        <f t="shared" si="2"/>
        <v>1.089E-4</v>
      </c>
      <c r="C9" s="21">
        <f t="shared" si="3"/>
        <v>0.99989110000000003</v>
      </c>
      <c r="D9" s="21">
        <v>1.21E-4</v>
      </c>
      <c r="E9" s="21">
        <f t="shared" si="4"/>
        <v>0.99987899999999996</v>
      </c>
      <c r="F9" s="24">
        <f t="shared" si="5"/>
        <v>108.7638350323202</v>
      </c>
      <c r="G9" s="24">
        <f t="shared" si="6"/>
        <v>998749.63298732962</v>
      </c>
      <c r="H9" s="24">
        <f t="shared" si="0"/>
        <v>91.499233247039072</v>
      </c>
      <c r="I9" s="24">
        <f t="shared" si="1"/>
        <v>861218.67840417847</v>
      </c>
      <c r="J9" s="24">
        <f>SUM(H9:$H$113)</f>
        <v>130396.4379023981</v>
      </c>
      <c r="K9" s="24">
        <f>SUM(I9:$I$113)</f>
        <v>29963709.475835796</v>
      </c>
      <c r="L9" s="24">
        <f>SUM(J9:$J$113)</f>
        <v>9596586.7555495966</v>
      </c>
      <c r="M9" s="24">
        <f>SUM(K9:$K$113)</f>
        <v>835051781.13432384</v>
      </c>
      <c r="N9" s="26">
        <f>SUM(V$3:V$113)</f>
        <v>77.834204378925719</v>
      </c>
      <c r="O9" s="27">
        <v>7</v>
      </c>
      <c r="P9" s="32">
        <f>PRODUCT($C$3:C9)</f>
        <v>0.99864086915229722</v>
      </c>
      <c r="Q9" s="11">
        <f>PRODUCT($C$4:C10)</f>
        <v>0.99889171569591628</v>
      </c>
      <c r="R9" s="11">
        <f>PRODUCT($C$5:C11)</f>
        <v>0.9990724646602025</v>
      </c>
      <c r="S9" s="11">
        <f>PRODUCT($C$6:C12)</f>
        <v>0.99917768763547898</v>
      </c>
      <c r="T9" s="11">
        <f>PRODUCT($C$7:C13)</f>
        <v>0.99924964027958929</v>
      </c>
      <c r="U9" s="11">
        <f>PRODUCT($C$8:C14)</f>
        <v>0.9992928140033529</v>
      </c>
      <c r="V9" s="11">
        <f>PRODUCT($C$9:C15)</f>
        <v>0.99930630613206428</v>
      </c>
      <c r="W9" s="11">
        <f>PRODUCT($C$10:C16)</f>
        <v>0.99928831665950024</v>
      </c>
      <c r="X9" s="11">
        <f>PRODUCT($C$11:C17)</f>
        <v>0.99924424368151077</v>
      </c>
      <c r="Y9" s="11">
        <f>PRODUCT($C$12:C18)</f>
        <v>0.99917409023237946</v>
      </c>
      <c r="Z9" s="11">
        <f>PRODUCT($C$13:$C19)</f>
        <v>0.99907965969711698</v>
      </c>
      <c r="AA9" s="11">
        <f>PRODUCT($C$14:$C20)</f>
        <v>0.9989636557950643</v>
      </c>
      <c r="AB9" s="11">
        <f>PRODUCT($C$15:$C21)</f>
        <v>0.99884406800627457</v>
      </c>
      <c r="AC9" s="11">
        <f>PRODUCT($C$16:$C22)</f>
        <v>0.9987307865487054</v>
      </c>
      <c r="AD9" s="11">
        <f>PRODUCT($C$17:$C23)</f>
        <v>0.99863010170851496</v>
      </c>
      <c r="AE9" s="11">
        <f>PRODUCT($C$18:$C24)</f>
        <v>0.9985402121361634</v>
      </c>
      <c r="AF9" s="11">
        <f>PRODUCT($C$19:$C25)</f>
        <v>0.99845751953597384</v>
      </c>
      <c r="AG9" s="11">
        <f>PRODUCT($C$20:$C26)</f>
        <v>0.99837752825827608</v>
      </c>
      <c r="AH9" s="11">
        <f>PRODUCT($C$21:$C27)</f>
        <v>0.9982957440621717</v>
      </c>
      <c r="AI9" s="11">
        <f>PRODUCT($C$22:$C28)</f>
        <v>0.99819419517625907</v>
      </c>
      <c r="AJ9" s="11">
        <f>PRODUCT($C$23:$C29)</f>
        <v>0.9980881631909635</v>
      </c>
      <c r="AK9" s="11">
        <f>PRODUCT($C$24:$C30)</f>
        <v>0.997980345119164</v>
      </c>
      <c r="AL9" s="11">
        <f>PRODUCT($C$25:$C31)</f>
        <v>0.9978716397203522</v>
      </c>
      <c r="AM9" s="11">
        <f>PRODUCT($C$26:$C32)</f>
        <v>0.99776653801320025</v>
      </c>
      <c r="AN9" s="11">
        <f>PRODUCT($C$27:$C33)</f>
        <v>0.99767132580663287</v>
      </c>
      <c r="AO9" s="11">
        <f>PRODUCT($C$28:$C34)</f>
        <v>0.99758869459996435</v>
      </c>
      <c r="AP9" s="11">
        <f>PRODUCT($C$29:$C35)</f>
        <v>0.99751325272307512</v>
      </c>
      <c r="AQ9" s="11">
        <f>PRODUCT($C$30:$C36)</f>
        <v>0.99741087404766937</v>
      </c>
      <c r="AR9" s="11">
        <f>PRODUCT($C$31:$C37)</f>
        <v>0.99727617836233129</v>
      </c>
      <c r="AS9" s="11">
        <f>PRODUCT($C$32:$C38)</f>
        <v>0.9971154622050713</v>
      </c>
      <c r="AT9" s="11">
        <f>PRODUCT($C$33:$C39)</f>
        <v>0.99693232752593808</v>
      </c>
      <c r="AU9" s="11">
        <f>PRODUCT($C$34:$C40)</f>
        <v>0.99672229777802501</v>
      </c>
      <c r="AV9" s="11">
        <f>PRODUCT($C$35:$C41)</f>
        <v>0.99647372206616069</v>
      </c>
      <c r="AW9" s="11">
        <f>PRODUCT($C$36:$C42)</f>
        <v>0.99619021266988417</v>
      </c>
      <c r="AX9" s="11">
        <f>PRODUCT($C$37:$C43)</f>
        <v>0.99588434948544313</v>
      </c>
      <c r="AY9" s="11">
        <f>PRODUCT($C$38:$C44)</f>
        <v>0.99555704741555295</v>
      </c>
      <c r="AZ9" s="11">
        <f>PRODUCT($C$39:$C45)</f>
        <v>0.99520563809519558</v>
      </c>
      <c r="BA9" s="11">
        <f>PRODUCT($C$40:$C46)</f>
        <v>0.99481849517649978</v>
      </c>
      <c r="BB9" s="11">
        <f>PRODUCT($C$41:$C47)</f>
        <v>0.99438580029151991</v>
      </c>
      <c r="BC9" s="11">
        <f>PRODUCT($C$42:$C48)</f>
        <v>0.99390312312846119</v>
      </c>
      <c r="BD9" s="11">
        <f>PRODUCT($C$43:$C49)</f>
        <v>0.99336515489557542</v>
      </c>
      <c r="BE9" s="11">
        <f>PRODUCT($C$44:$C50)</f>
        <v>0.99276750162055927</v>
      </c>
      <c r="BF9" s="11">
        <f>PRODUCT($C$45:$C51)</f>
        <v>0.99209863598104919</v>
      </c>
      <c r="BG9" s="11">
        <f>PRODUCT($C$46:$C52)</f>
        <v>0.99133634941713666</v>
      </c>
      <c r="BH9" s="11">
        <f>PRODUCT($C$47:$C53)</f>
        <v>0.99047368501064037</v>
      </c>
      <c r="BI9" s="11">
        <f>PRODUCT($C$48:$C54)</f>
        <v>0.98950194398614266</v>
      </c>
      <c r="BJ9" s="11">
        <f>PRODUCT($C$49:$C55)</f>
        <v>0.98844636123450025</v>
      </c>
      <c r="BK9" s="11">
        <f>PRODUCT($C$50:$C56)</f>
        <v>0.9873214203654016</v>
      </c>
      <c r="BL9" s="11">
        <f>PRODUCT($C$51:$C57)</f>
        <v>0.98614423814882024</v>
      </c>
      <c r="BM9" s="11">
        <f>PRODUCT($C$52:$C58)</f>
        <v>0.98491230793210216</v>
      </c>
      <c r="BN9" s="11">
        <f>PRODUCT($C$53:$C59)</f>
        <v>0.98360626203150658</v>
      </c>
      <c r="BO9" s="11">
        <f>PRODUCT($C$54:$C60)</f>
        <v>0.98218111729524737</v>
      </c>
      <c r="BP9" s="11">
        <f>PRODUCT($C$55:$C61)</f>
        <v>0.9805912457383833</v>
      </c>
      <c r="BQ9" s="11">
        <f>PRODUCT($C$56:$C62)</f>
        <v>0.9787745762303357</v>
      </c>
      <c r="BR9" s="11">
        <f>PRODUCT($C$57:$C63)</f>
        <v>0.9766872134404897</v>
      </c>
      <c r="BS9" s="11">
        <f>PRODUCT($C$58:$C64)</f>
        <v>0.97433603963685766</v>
      </c>
      <c r="BT9" s="11">
        <f>PRODUCT($C$59:$C65)</f>
        <v>0.97173245028250355</v>
      </c>
      <c r="BU9" s="11">
        <f>PRODUCT($C$60:$C66)</f>
        <v>0.9688536617416349</v>
      </c>
      <c r="BV9" s="11">
        <f>PRODUCT($C$61:$C67)</f>
        <v>0.96568687898565564</v>
      </c>
      <c r="BW9" s="11">
        <f>PRODUCT($C$62:$C68)</f>
        <v>0.96220568973759335</v>
      </c>
      <c r="BX9" s="11">
        <f>PRODUCT($C$63:$C69)</f>
        <v>0.95835649174874105</v>
      </c>
      <c r="BY9" s="11">
        <f>PRODUCT($C$64:$C70)</f>
        <v>0.95405564641437257</v>
      </c>
      <c r="BZ9" s="11">
        <f>PRODUCT($C$65:$C71)</f>
        <v>0.94915347337041189</v>
      </c>
      <c r="CA9" s="11">
        <f>PRODUCT($C$66:$C72)</f>
        <v>0.94352190969709948</v>
      </c>
      <c r="CB9" s="11">
        <f>PRODUCT($C$67:$C73)</f>
        <v>0.93709482859971449</v>
      </c>
      <c r="CC9" s="11">
        <f>PRODUCT($C$68:$C74)</f>
        <v>0.92983587838283988</v>
      </c>
      <c r="CD9" s="11">
        <f>PRODUCT($C$69:$C75)</f>
        <v>0.92179108831557577</v>
      </c>
      <c r="CE9" s="11">
        <f>PRODUCT($C$70:$C76)</f>
        <v>0.91289946384756093</v>
      </c>
      <c r="CF9" s="11">
        <f>PRODUCT($C$71:$C77)</f>
        <v>0.90311274100697614</v>
      </c>
      <c r="CG9" s="11">
        <f>PRODUCT($C$72:$C78)</f>
        <v>0.89235452853525465</v>
      </c>
      <c r="CH9" s="11">
        <f>PRODUCT($C$73:$C79)</f>
        <v>0.88053657164166022</v>
      </c>
      <c r="CI9" s="11">
        <f>PRODUCT($C$74:$C80)</f>
        <v>0.86759697232924216</v>
      </c>
      <c r="CJ9" s="11">
        <f>PRODUCT($C$75:$C81)</f>
        <v>0.85341875364726472</v>
      </c>
      <c r="CK9" s="11">
        <f>PRODUCT($C$76:$C82)</f>
        <v>0.83786315860929639</v>
      </c>
      <c r="CL9" s="11">
        <f>PRODUCT($C$77:$C83)</f>
        <v>0.82089992821778057</v>
      </c>
      <c r="CM9" s="11">
        <f>PRODUCT($C$78:$C84)</f>
        <v>0.80247003878138146</v>
      </c>
      <c r="CN9" s="11">
        <f>PRODUCT($C$79:$C85)</f>
        <v>0.78255754679687217</v>
      </c>
      <c r="CO9" s="11">
        <f>PRODUCT($C$80:$C86)</f>
        <v>0.76111128720313359</v>
      </c>
      <c r="CP9" s="11">
        <f>PRODUCT($C$81:$C87)</f>
        <v>0.73808591084567221</v>
      </c>
      <c r="CQ9" s="11">
        <f>PRODUCT($C$82:$C88)</f>
        <v>0.71346023799036551</v>
      </c>
      <c r="CR9" s="11">
        <f>PRODUCT($C$83:$C89)</f>
        <v>0.68705537861681898</v>
      </c>
      <c r="CS9" s="11">
        <f>PRODUCT($C$84:$C90)</f>
        <v>0.65889240864538057</v>
      </c>
      <c r="CT9" s="11">
        <f>PRODUCT($C$85:$C91)</f>
        <v>0.62884041231070209</v>
      </c>
      <c r="CU9" s="11">
        <f>PRODUCT($C$86:$C92)</f>
        <v>0.59692662100114113</v>
      </c>
      <c r="CV9" s="11">
        <f>PRODUCT($C$87:$C93)</f>
        <v>0.56299233748992106</v>
      </c>
      <c r="CW9" s="11">
        <f>PRODUCT($C$88:$C94)</f>
        <v>0.52651685257156611</v>
      </c>
      <c r="CX9" s="11">
        <f>PRODUCT($C$89:$C95)</f>
        <v>0.48681423661033912</v>
      </c>
      <c r="CY9" s="11">
        <f>PRODUCT($C$90:$C96)</f>
        <v>0.44545198623799748</v>
      </c>
      <c r="CZ9" s="11">
        <f>PRODUCT($C$91:$C97)</f>
        <v>0.40271197672902659</v>
      </c>
      <c r="DA9" s="11">
        <f>PRODUCT($C$92:$C98)</f>
        <v>0.35909892714504332</v>
      </c>
      <c r="DB9" s="11">
        <f>PRODUCT($C$93:$C99)</f>
        <v>0.31512993660773425</v>
      </c>
      <c r="DC9" s="11">
        <f>PRODUCT($C$94:$C100)</f>
        <v>0.2715526931235992</v>
      </c>
      <c r="DD9" s="11">
        <f>PRODUCT($C$95:$C101)</f>
        <v>0.22933018310888403</v>
      </c>
      <c r="DE9" s="11">
        <f>PRODUCT($C$96:$C102)</f>
        <v>0.18946667199960637</v>
      </c>
      <c r="DF9" s="11">
        <f>PRODUCT($C$97:$C103)</f>
        <v>0.15212087795735757</v>
      </c>
      <c r="DG9" s="11">
        <f>PRODUCT($C$98:$C104)</f>
        <v>0.11803823637954243</v>
      </c>
      <c r="DH9" s="11">
        <f>PRODUCT($C$99:$C105)</f>
        <v>8.789372648338889E-2</v>
      </c>
      <c r="DI9" s="11">
        <f>PRODUCT($C$100:$C106)</f>
        <v>6.2225755135217276E-2</v>
      </c>
      <c r="DJ9" s="11">
        <f>PRODUCT($C$101:$C107)</f>
        <v>4.1366122989367517E-2</v>
      </c>
      <c r="DK9" s="11">
        <f>PRODUCT($C$102:$C108)</f>
        <v>2.5376504053282702E-2</v>
      </c>
      <c r="DL9" s="11">
        <f>PRODUCT($C$103:$C109)</f>
        <v>1.4005018745858062E-2</v>
      </c>
      <c r="DM9" s="11">
        <f>PRODUCT($C$104:$C110)</f>
        <v>6.6821905962542007E-3</v>
      </c>
      <c r="DN9" s="11">
        <f>PRODUCT($C$105:$C111)</f>
        <v>2.5728551634712177E-3</v>
      </c>
      <c r="DO9" s="11">
        <f>PRODUCT($C$106:$C112)</f>
        <v>6.9350373598941627E-4</v>
      </c>
      <c r="DP9" s="11">
        <f>PRODUCT($C$107:$C113)</f>
        <v>1.2327710481668978E-4</v>
      </c>
      <c r="DQ9" s="11">
        <f>PRODUCT($C$108:$C114)</f>
        <v>2.4046355630835645E-4</v>
      </c>
      <c r="DR9" s="11">
        <f>PRODUCT($C$109:$C115)</f>
        <v>5.2608383417327668E-4</v>
      </c>
      <c r="DS9" s="11">
        <f>PRODUCT($C$110:$C116)</f>
        <v>1.3313171921409046E-3</v>
      </c>
      <c r="DT9" s="11">
        <f>PRODUCT($C$111:$C117)</f>
        <v>4.081587755274999E-3</v>
      </c>
      <c r="DU9" s="11">
        <f>PRODUCT($C$112:$C118)</f>
        <v>1.6370649999999994E-2</v>
      </c>
      <c r="DV9" s="11">
        <f>PRODUCT($C$113:$C119)</f>
        <v>9.9999999999999978E-2</v>
      </c>
    </row>
    <row r="10" spans="1:126" ht="16" x14ac:dyDescent="0.2">
      <c r="A10" s="30">
        <v>7</v>
      </c>
      <c r="B10" s="21">
        <f t="shared" si="2"/>
        <v>9.9000000000000008E-5</v>
      </c>
      <c r="C10" s="21">
        <f t="shared" si="3"/>
        <v>0.99990100000000004</v>
      </c>
      <c r="D10" s="21">
        <v>1.1E-4</v>
      </c>
      <c r="E10" s="21">
        <f t="shared" si="4"/>
        <v>0.99988999999999995</v>
      </c>
      <c r="F10" s="24">
        <f t="shared" si="5"/>
        <v>98.865446046077452</v>
      </c>
      <c r="G10" s="24">
        <f t="shared" si="6"/>
        <v>998640.86915229738</v>
      </c>
      <c r="H10" s="24">
        <f t="shared" si="0"/>
        <v>81.143475814224828</v>
      </c>
      <c r="I10" s="24">
        <f t="shared" si="1"/>
        <v>840121.84555131744</v>
      </c>
      <c r="J10" s="24">
        <f>SUM(H10:$H$113)</f>
        <v>130304.93866915106</v>
      </c>
      <c r="K10" s="24">
        <f>SUM(I10:$I$113)</f>
        <v>29102490.797431622</v>
      </c>
      <c r="L10" s="24">
        <f>SUM(J10:$J$113)</f>
        <v>9466190.3176471982</v>
      </c>
      <c r="M10" s="24">
        <f>SUM(K10:$K$113)</f>
        <v>805088071.65848804</v>
      </c>
      <c r="N10" s="26">
        <f>SUM(W$3:W$113)</f>
        <v>76.842682349745274</v>
      </c>
      <c r="O10" s="27">
        <v>8</v>
      </c>
      <c r="P10" s="32">
        <f>PRODUCT($C$3:C10)</f>
        <v>0.99854200370625112</v>
      </c>
      <c r="Q10" s="11">
        <f>PRODUCT($C$4:C11)</f>
        <v>0.99879911843387137</v>
      </c>
      <c r="R10" s="11">
        <f>PRODUCT($C$5:C12)</f>
        <v>0.99898164897316488</v>
      </c>
      <c r="S10" s="11">
        <f>PRODUCT($C$6:C13)</f>
        <v>0.99908506386383522</v>
      </c>
      <c r="T10" s="11">
        <f>PRODUCT($C$7:C14)</f>
        <v>0.99915071456520166</v>
      </c>
      <c r="U10" s="11">
        <f>PRODUCT($C$8:C15)</f>
        <v>0.99918219228884275</v>
      </c>
      <c r="V10" s="11">
        <f>PRODUCT($C$9:C16)</f>
        <v>0.99917949416181606</v>
      </c>
      <c r="W10" s="11">
        <f>PRODUCT($C$10:C17)</f>
        <v>0.99914531850138633</v>
      </c>
      <c r="X10" s="11">
        <f>PRODUCT($C$11:C18)</f>
        <v>0.99908146679421506</v>
      </c>
      <c r="Y10" s="11">
        <f>PRODUCT($C$12:C19)</f>
        <v>0.99898884335605043</v>
      </c>
      <c r="Z10" s="11">
        <f>PRODUCT($C$13:$C20)</f>
        <v>0.99887105186417224</v>
      </c>
      <c r="AA10" s="11">
        <f>PRODUCT($C$14:$C21)</f>
        <v>0.99874518244354193</v>
      </c>
      <c r="AB10" s="11">
        <f>PRODUCT($C$15:$C22)</f>
        <v>0.99862022705063436</v>
      </c>
      <c r="AC10" s="11">
        <f>PRODUCT($C$16:$C23)</f>
        <v>0.99850337554860824</v>
      </c>
      <c r="AD10" s="11">
        <f>PRODUCT($C$17:$C24)</f>
        <v>0.99839732103180667</v>
      </c>
      <c r="AE10" s="11">
        <f>PRODUCT($C$18:$C25)</f>
        <v>0.99829487080604151</v>
      </c>
      <c r="AF10" s="11">
        <f>PRODUCT($C$19:$C26)</f>
        <v>0.99819242906453698</v>
      </c>
      <c r="AG10" s="11">
        <f>PRODUCT($C$20:$C27)</f>
        <v>0.99808729991081147</v>
      </c>
      <c r="AH10" s="11">
        <f>PRODUCT($C$21:$C28)</f>
        <v>0.99797589010577414</v>
      </c>
      <c r="AI10" s="11">
        <f>PRODUCT($C$22:$C29)</f>
        <v>0.99786449163359237</v>
      </c>
      <c r="AJ10" s="11">
        <f>PRODUCT($C$23:$C30)</f>
        <v>0.99775310499458025</v>
      </c>
      <c r="AK10" s="11">
        <f>PRODUCT($C$24:$C31)</f>
        <v>0.99763903584113334</v>
      </c>
      <c r="AL10" s="11">
        <f>PRODUCT($C$25:$C32)</f>
        <v>0.99752138677481039</v>
      </c>
      <c r="AM10" s="11">
        <f>PRODUCT($C$26:$C33)</f>
        <v>0.9974064440696313</v>
      </c>
      <c r="AN10" s="11">
        <f>PRODUCT($C$27:$C34)</f>
        <v>0.99729869556644402</v>
      </c>
      <c r="AO10" s="11">
        <f>PRODUCT($C$28:$C35)</f>
        <v>0.99719364947690281</v>
      </c>
      <c r="AP10" s="11">
        <f>PRODUCT($C$29:$C36)</f>
        <v>0.99708142923597132</v>
      </c>
      <c r="AQ10" s="11">
        <f>PRODUCT($C$30:$C37)</f>
        <v>0.99694139274925508</v>
      </c>
      <c r="AR10" s="11">
        <f>PRODUCT($C$31:$C38)</f>
        <v>0.99677444871699727</v>
      </c>
      <c r="AS10" s="11">
        <f>PRODUCT($C$32:$C39)</f>
        <v>0.99658240427897637</v>
      </c>
      <c r="AT10" s="11">
        <f>PRODUCT($C$33:$C40)</f>
        <v>0.99636258070075701</v>
      </c>
      <c r="AU10" s="11">
        <f>PRODUCT($C$34:$C41)</f>
        <v>0.99610153913096877</v>
      </c>
      <c r="AV10" s="11">
        <f>PRODUCT($C$35:$C42)</f>
        <v>0.99579572134566685</v>
      </c>
      <c r="AW10" s="11">
        <f>PRODUCT($C$36:$C43)</f>
        <v>0.99545323115055107</v>
      </c>
      <c r="AX10" s="11">
        <f>PRODUCT($C$37:$C44)</f>
        <v>0.99508843871333441</v>
      </c>
      <c r="AY10" s="11">
        <f>PRODUCT($C$38:$C45)</f>
        <v>0.99470495013867</v>
      </c>
      <c r="AZ10" s="11">
        <f>PRODUCT($C$39:$C46)</f>
        <v>0.99428666520897846</v>
      </c>
      <c r="BA10" s="11">
        <f>PRODUCT($C$40:$C47)</f>
        <v>0.9938175088066532</v>
      </c>
      <c r="BB10" s="11">
        <f>PRODUCT($C$41:$C48)</f>
        <v>0.99328412026337687</v>
      </c>
      <c r="BC10" s="11">
        <f>PRODUCT($C$42:$C49)</f>
        <v>0.99268926924418444</v>
      </c>
      <c r="BD10" s="11">
        <f>PRODUCT($C$43:$C50)</f>
        <v>0.99203305222286042</v>
      </c>
      <c r="BE10" s="11">
        <f>PRODUCT($C$44:$C51)</f>
        <v>0.99130575075117311</v>
      </c>
      <c r="BF10" s="11">
        <f>PRODUCT($C$45:$C52)</f>
        <v>0.9904878646356704</v>
      </c>
      <c r="BG10" s="11">
        <f>PRODUCT($C$46:$C53)</f>
        <v>0.98955908160990158</v>
      </c>
      <c r="BH10" s="11">
        <f>PRODUCT($C$47:$C54)</f>
        <v>0.98850630713010379</v>
      </c>
      <c r="BI10" s="11">
        <f>PRODUCT($C$48:$C55)</f>
        <v>0.9873512615108887</v>
      </c>
      <c r="BJ10" s="11">
        <f>PRODUCT($C$49:$C56)</f>
        <v>0.98611560471470927</v>
      </c>
      <c r="BK10" s="11">
        <f>PRODUCT($C$50:$C57)</f>
        <v>0.98482181872546248</v>
      </c>
      <c r="BL10" s="11">
        <f>PRODUCT($C$51:$C58)</f>
        <v>0.98346212304990299</v>
      </c>
      <c r="BM10" s="11">
        <f>PRODUCT($C$52:$C59)</f>
        <v>0.98200927890447232</v>
      </c>
      <c r="BN10" s="11">
        <f>PRODUCT($C$53:$C60)</f>
        <v>0.98042026298816032</v>
      </c>
      <c r="BO10" s="11">
        <f>PRODUCT($C$54:$C61)</f>
        <v>0.97864349734697331</v>
      </c>
      <c r="BP10" s="11">
        <f>PRODUCT($C$55:$C62)</f>
        <v>0.97664720968889895</v>
      </c>
      <c r="BQ10" s="11">
        <f>PRODUCT($C$56:$C63)</f>
        <v>0.97438418499119694</v>
      </c>
      <c r="BR10" s="11">
        <f>PRODUCT($C$57:$C64)</f>
        <v>0.97186931308530911</v>
      </c>
      <c r="BS10" s="11">
        <f>PRODUCT($C$58:$C65)</f>
        <v>0.96908953236422501</v>
      </c>
      <c r="BT10" s="11">
        <f>PRODUCT($C$59:$C66)</f>
        <v>0.96599796557365136</v>
      </c>
      <c r="BU10" s="11">
        <f>PRODUCT($C$60:$C67)</f>
        <v>0.96255892261593334</v>
      </c>
      <c r="BV10" s="11">
        <f>PRODUCT($C$61:$C68)</f>
        <v>0.95874001728429659</v>
      </c>
      <c r="BW10" s="11">
        <f>PRODUCT($C$62:$C69)</f>
        <v>0.95450188610327835</v>
      </c>
      <c r="BX10" s="11">
        <f>PRODUCT($C$63:$C70)</f>
        <v>0.94977613440681619</v>
      </c>
      <c r="BY10" s="11">
        <f>PRODUCT($C$64:$C71)</f>
        <v>0.94447139420162307</v>
      </c>
      <c r="BZ10" s="11">
        <f>PRODUCT($C$65:$C72)</f>
        <v>0.93844132726995344</v>
      </c>
      <c r="CA10" s="11">
        <f>PRODUCT($C$66:$C73)</f>
        <v>0.93156475088769908</v>
      </c>
      <c r="CB10" s="11">
        <f>PRODUCT($C$67:$C74)</f>
        <v>0.92379464169739878</v>
      </c>
      <c r="CC10" s="11">
        <f>PRODUCT($C$68:$C75)</f>
        <v>0.91515999976355999</v>
      </c>
      <c r="CD10" s="11">
        <f>PRODUCT($C$69:$C76)</f>
        <v>0.90559042558021186</v>
      </c>
      <c r="CE10" s="11">
        <f>PRODUCT($C$70:$C77)</f>
        <v>0.89502699201419256</v>
      </c>
      <c r="CF10" s="11">
        <f>PRODUCT($C$71:$C78)</f>
        <v>0.88339011341249529</v>
      </c>
      <c r="CG10" s="11">
        <f>PRODUCT($C$72:$C79)</f>
        <v>0.87059883589411224</v>
      </c>
      <c r="CH10" s="11">
        <f>PRODUCT($C$73:$C80)</f>
        <v>0.85660200265861086</v>
      </c>
      <c r="CI10" s="11">
        <f>PRODUCT($C$74:$C81)</f>
        <v>0.84130618127674917</v>
      </c>
      <c r="CJ10" s="11">
        <f>PRODUCT($C$75:$C82)</f>
        <v>0.82463891301801806</v>
      </c>
      <c r="CK10" s="11">
        <f>PRODUCT($C$76:$C83)</f>
        <v>0.80647244779936744</v>
      </c>
      <c r="CL10" s="11">
        <f>PRODUCT($C$77:$C84)</f>
        <v>0.7867595211031313</v>
      </c>
      <c r="CM10" s="11">
        <f>PRODUCT($C$78:$C85)</f>
        <v>0.76546766381114872</v>
      </c>
      <c r="CN10" s="11">
        <f>PRODUCT($C$79:$C86)</f>
        <v>0.74255531790999241</v>
      </c>
      <c r="CO10" s="11">
        <f>PRODUCT($C$80:$C87)</f>
        <v>0.71802340723424729</v>
      </c>
      <c r="CP10" s="11">
        <f>PRODUCT($C$81:$C88)</f>
        <v>0.69184025239854363</v>
      </c>
      <c r="CQ10" s="11">
        <f>PRODUCT($C$82:$C89)</f>
        <v>0.66388581008372405</v>
      </c>
      <c r="CR10" s="11">
        <f>PRODUCT($C$83:$C90)</f>
        <v>0.63420687277699961</v>
      </c>
      <c r="CS10" s="11">
        <f>PRODUCT($C$84:$C91)</f>
        <v>0.60268756840311233</v>
      </c>
      <c r="CT10" s="11">
        <f>PRODUCT($C$85:$C92)</f>
        <v>0.56940197635080592</v>
      </c>
      <c r="CU10" s="11">
        <f>PRODUCT($C$86:$C93)</f>
        <v>0.53421368927674751</v>
      </c>
      <c r="CV10" s="11">
        <f>PRODUCT($C$87:$C94)</f>
        <v>0.49670978581715514</v>
      </c>
      <c r="CW10" s="11">
        <f>PRODUCT($C$88:$C95)</f>
        <v>0.4563123064384344</v>
      </c>
      <c r="CX10" s="11">
        <f>PRODUCT($C$89:$C96)</f>
        <v>0.41449997770024333</v>
      </c>
      <c r="CY10" s="11">
        <f>PRODUCT($C$90:$C97)</f>
        <v>0.37173525066543689</v>
      </c>
      <c r="CZ10" s="11">
        <f>PRODUCT($C$91:$C98)</f>
        <v>0.3284670704617168</v>
      </c>
      <c r="DA10" s="11">
        <f>PRODUCT($C$92:$C99)</f>
        <v>0.2853436344086156</v>
      </c>
      <c r="DB10" s="11">
        <f>PRODUCT($C$93:$C100)</f>
        <v>0.24302344864984185</v>
      </c>
      <c r="DC10" s="11">
        <f>PRODUCT($C$94:$C101)</f>
        <v>0.20233054439299902</v>
      </c>
      <c r="DD10" s="11">
        <f>PRODUCT($C$95:$C102)</f>
        <v>0.16420362172852448</v>
      </c>
      <c r="DE10" s="11">
        <f>PRODUCT($C$96:$C103)</f>
        <v>0.12952394523239169</v>
      </c>
      <c r="DF10" s="11">
        <f>PRODUCT($C$97:$C104)</f>
        <v>9.8504383736682896E-2</v>
      </c>
      <c r="DG10" s="11">
        <f>PRODUCT($C$98:$C105)</f>
        <v>7.1689436913340399E-2</v>
      </c>
      <c r="DH10" s="11">
        <f>PRODUCT($C$99:$C106)</f>
        <v>4.9445213510570511E-2</v>
      </c>
      <c r="DI10" s="11">
        <f>PRODUCT($C$100:$C107)</f>
        <v>3.1900929420943087E-2</v>
      </c>
      <c r="DJ10" s="11">
        <f>PRODUCT($C$101:$C108)</f>
        <v>1.890771850145068E-2</v>
      </c>
      <c r="DK10" s="11">
        <f>PRODUCT($C$102:$C109)</f>
        <v>1.0027789492296813E-2</v>
      </c>
      <c r="DL10" s="11">
        <f>PRODUCT($C$103:$C110)</f>
        <v>4.5681051959546226E-3</v>
      </c>
      <c r="DM10" s="11">
        <f>PRODUCT($C$104:$C111)</f>
        <v>1.6660271471251845E-3</v>
      </c>
      <c r="DN10" s="11">
        <f>PRODUCT($C$105:$C112)</f>
        <v>4.2119311381880084E-4</v>
      </c>
      <c r="DO10" s="11">
        <f>PRODUCT($C$106:$C113)</f>
        <v>6.935037359894161E-5</v>
      </c>
      <c r="DP10" s="11">
        <f>PRODUCT($C$107:$C114)</f>
        <v>1.2327710481668978E-4</v>
      </c>
      <c r="DQ10" s="11">
        <f>PRODUCT($C$108:$C115)</f>
        <v>2.4046355630835645E-4</v>
      </c>
      <c r="DR10" s="11">
        <f>PRODUCT($C$109:$C116)</f>
        <v>5.2608383417327668E-4</v>
      </c>
      <c r="DS10" s="11">
        <f>PRODUCT($C$110:$C117)</f>
        <v>1.3313171921409046E-3</v>
      </c>
      <c r="DT10" s="11">
        <f>PRODUCT($C$111:$C118)</f>
        <v>4.081587755274999E-3</v>
      </c>
      <c r="DU10" s="11">
        <f>PRODUCT($C$112:$C119)</f>
        <v>1.6370649999999994E-2</v>
      </c>
      <c r="DV10" s="11">
        <f>PRODUCT($C$113:$C120)</f>
        <v>9.9999999999999978E-2</v>
      </c>
    </row>
    <row r="11" spans="1:126" ht="16" x14ac:dyDescent="0.2">
      <c r="A11" s="30">
        <v>8</v>
      </c>
      <c r="B11" s="21">
        <f t="shared" si="2"/>
        <v>9.2700000000000004E-5</v>
      </c>
      <c r="C11" s="21">
        <f t="shared" si="3"/>
        <v>0.99990730000000005</v>
      </c>
      <c r="D11" s="21">
        <v>1.03E-4</v>
      </c>
      <c r="E11" s="21">
        <f t="shared" si="4"/>
        <v>0.99989700000000004</v>
      </c>
      <c r="F11" s="24">
        <f t="shared" si="5"/>
        <v>92.564843743569512</v>
      </c>
      <c r="G11" s="24">
        <f t="shared" si="6"/>
        <v>998542.00370625139</v>
      </c>
      <c r="H11" s="24">
        <f t="shared" si="0"/>
        <v>74.119295688179875</v>
      </c>
      <c r="I11" s="24">
        <f t="shared" si="1"/>
        <v>819549.92535473953</v>
      </c>
      <c r="J11" s="24">
        <f>SUM(H11:$H$113)</f>
        <v>130223.79519333683</v>
      </c>
      <c r="K11" s="24">
        <f>SUM(I11:$I$113)</f>
        <v>28262368.951880302</v>
      </c>
      <c r="L11" s="24">
        <f>SUM(J11:$J$113)</f>
        <v>9335885.3789780475</v>
      </c>
      <c r="M11" s="24">
        <f>SUM(K11:$K$113)</f>
        <v>775985580.86105633</v>
      </c>
      <c r="N11" s="26">
        <f>SUM(X$3:X$113)</f>
        <v>75.850291431407143</v>
      </c>
      <c r="O11" s="27">
        <v>9</v>
      </c>
      <c r="P11" s="32">
        <f>PRODUCT($C$3:C11)</f>
        <v>0.99844943886250759</v>
      </c>
      <c r="Q11" s="11">
        <f>PRODUCT($C$4:C12)</f>
        <v>0.99870832759400574</v>
      </c>
      <c r="R11" s="11">
        <f>PRODUCT($C$5:C13)</f>
        <v>0.99888904337430517</v>
      </c>
      <c r="S11" s="11">
        <f>PRODUCT($C$6:C14)</f>
        <v>0.99898615444251271</v>
      </c>
      <c r="T11" s="11">
        <f>PRODUCT($C$7:C15)</f>
        <v>0.99904010858109926</v>
      </c>
      <c r="U11" s="11">
        <f>PRODUCT($C$8:C16)</f>
        <v>0.99905539606864124</v>
      </c>
      <c r="V11" s="11">
        <f>PRODUCT($C$9:C17)</f>
        <v>0.99903651157620155</v>
      </c>
      <c r="W11" s="11">
        <f>PRODUCT($C$10:C18)</f>
        <v>0.99898255772900246</v>
      </c>
      <c r="X11" s="11">
        <f>PRODUCT($C$11:C19)</f>
        <v>0.99889623709027142</v>
      </c>
      <c r="Y11" s="11">
        <f>PRODUCT($C$12:C20)</f>
        <v>0.99878025448555763</v>
      </c>
      <c r="Z11" s="11">
        <f>PRODUCT($C$13:$C21)</f>
        <v>0.99865259876512957</v>
      </c>
      <c r="AA11" s="11">
        <f>PRODUCT($C$14:$C22)</f>
        <v>0.99852136364815636</v>
      </c>
      <c r="AB11" s="11">
        <f>PRODUCT($C$15:$C23)</f>
        <v>0.99839284122493488</v>
      </c>
      <c r="AC11" s="11">
        <f>PRODUCT($C$16:$C24)</f>
        <v>0.99827062441176784</v>
      </c>
      <c r="AD11" s="11">
        <f>PRODUCT($C$17:$C25)</f>
        <v>0.99815201481002913</v>
      </c>
      <c r="AE11" s="11">
        <f>PRODUCT($C$18:$C26)</f>
        <v>0.99802982351784253</v>
      </c>
      <c r="AF11" s="11">
        <f>PRODUCT($C$19:$C27)</f>
        <v>0.99790225452540793</v>
      </c>
      <c r="AG11" s="11">
        <f>PRODUCT($C$20:$C28)</f>
        <v>0.99776751273992004</v>
      </c>
      <c r="AH11" s="11">
        <f>PRODUCT($C$21:$C29)</f>
        <v>0.99764625866927215</v>
      </c>
      <c r="AI11" s="11">
        <f>PRODUCT($C$22:$C30)</f>
        <v>0.99752950852375089</v>
      </c>
      <c r="AJ11" s="11">
        <f>PRODUCT($C$23:$C31)</f>
        <v>0.99741187343267212</v>
      </c>
      <c r="AK11" s="11">
        <f>PRODUCT($C$24:$C32)</f>
        <v>0.99728886453955312</v>
      </c>
      <c r="AL11" s="11">
        <f>PRODUCT($C$25:$C33)</f>
        <v>0.99716138130632337</v>
      </c>
      <c r="AM11" s="11">
        <f>PRODUCT($C$26:$C34)</f>
        <v>0.99703391276277131</v>
      </c>
      <c r="AN11" s="11">
        <f>PRODUCT($C$27:$C35)</f>
        <v>0.99690376528299973</v>
      </c>
      <c r="AO11" s="11">
        <f>PRODUCT($C$28:$C36)</f>
        <v>0.99676196434604425</v>
      </c>
      <c r="AP11" s="11">
        <f>PRODUCT($C$29:$C37)</f>
        <v>0.99661210300722991</v>
      </c>
      <c r="AQ11" s="11">
        <f>PRODUCT($C$30:$C38)</f>
        <v>0.99643983153456295</v>
      </c>
      <c r="AR11" s="11">
        <f>PRODUCT($C$31:$C39)</f>
        <v>0.99624157309671313</v>
      </c>
      <c r="AS11" s="11">
        <f>PRODUCT($C$32:$C40)</f>
        <v>0.99601285743493095</v>
      </c>
      <c r="AT11" s="11">
        <f>PRODUCT($C$33:$C41)</f>
        <v>0.99574204608549655</v>
      </c>
      <c r="AU11" s="11">
        <f>PRODUCT($C$34:$C42)</f>
        <v>0.99542379164374406</v>
      </c>
      <c r="AV11" s="11">
        <f>PRODUCT($C$35:$C43)</f>
        <v>0.99505903167101539</v>
      </c>
      <c r="AW11" s="11">
        <f>PRODUCT($C$36:$C44)</f>
        <v>0.9946576649282155</v>
      </c>
      <c r="AX11" s="11">
        <f>PRODUCT($C$37:$C45)</f>
        <v>0.99423674251863969</v>
      </c>
      <c r="AY11" s="11">
        <f>PRODUCT($C$38:$C46)</f>
        <v>0.99378643958771196</v>
      </c>
      <c r="AZ11" s="11">
        <f>PRODUCT($C$39:$C47)</f>
        <v>0.99328621396644523</v>
      </c>
      <c r="BA11" s="11">
        <f>PRODUCT($C$40:$C48)</f>
        <v>0.99271645838864631</v>
      </c>
      <c r="BB11" s="11">
        <f>PRODUCT($C$41:$C49)</f>
        <v>0.99207102236729927</v>
      </c>
      <c r="BC11" s="11">
        <f>PRODUCT($C$42:$C50)</f>
        <v>0.99135807293412792</v>
      </c>
      <c r="BD11" s="11">
        <f>PRODUCT($C$43:$C51)</f>
        <v>0.9905723827567674</v>
      </c>
      <c r="BE11" s="11">
        <f>PRODUCT($C$44:$C52)</f>
        <v>0.98969626673425359</v>
      </c>
      <c r="BF11" s="11">
        <f>PRODUCT($C$45:$C53)</f>
        <v>0.98871211799195158</v>
      </c>
      <c r="BG11" s="11">
        <f>PRODUCT($C$46:$C54)</f>
        <v>0.98759352040609982</v>
      </c>
      <c r="BH11" s="11">
        <f>PRODUCT($C$47:$C55)</f>
        <v>0.98635778867155643</v>
      </c>
      <c r="BI11" s="11">
        <f>PRODUCT($C$48:$C56)</f>
        <v>0.9850230872362461</v>
      </c>
      <c r="BJ11" s="11">
        <f>PRODUCT($C$49:$C57)</f>
        <v>0.98361905583825304</v>
      </c>
      <c r="BK11" s="11">
        <f>PRODUCT($C$50:$C58)</f>
        <v>0.98214330034289288</v>
      </c>
      <c r="BL11" s="11">
        <f>PRODUCT($C$51:$C59)</f>
        <v>0.98056336844221337</v>
      </c>
      <c r="BM11" s="11">
        <f>PRODUCT($C$52:$C60)</f>
        <v>0.97882845264917284</v>
      </c>
      <c r="BN11" s="11">
        <f>PRODUCT($C$53:$C61)</f>
        <v>0.97688898528492962</v>
      </c>
      <c r="BO11" s="11">
        <f>PRODUCT($C$54:$C62)</f>
        <v>0.97470729533629408</v>
      </c>
      <c r="BP11" s="11">
        <f>PRODUCT($C$55:$C63)</f>
        <v>0.97226636096511843</v>
      </c>
      <c r="BQ11" s="11">
        <f>PRODUCT($C$56:$C64)</f>
        <v>0.96957764524505385</v>
      </c>
      <c r="BR11" s="11">
        <f>PRODUCT($C$57:$C65)</f>
        <v>0.96663608839513859</v>
      </c>
      <c r="BS11" s="11">
        <f>PRODUCT($C$58:$C66)</f>
        <v>0.96337064430688402</v>
      </c>
      <c r="BT11" s="11">
        <f>PRODUCT($C$59:$C67)</f>
        <v>0.95972178019152277</v>
      </c>
      <c r="BU11" s="11">
        <f>PRODUCT($C$60:$C68)</f>
        <v>0.95563456249431111</v>
      </c>
      <c r="BV11" s="11">
        <f>PRODUCT($C$61:$C69)</f>
        <v>0.95106396120991166</v>
      </c>
      <c r="BW11" s="11">
        <f>PRODUCT($C$62:$C70)</f>
        <v>0.94595603981661847</v>
      </c>
      <c r="BX11" s="11">
        <f>PRODUCT($C$63:$C71)</f>
        <v>0.94023487331579225</v>
      </c>
      <c r="BY11" s="11">
        <f>PRODUCT($C$64:$C72)</f>
        <v>0.93381209004666355</v>
      </c>
      <c r="BZ11" s="11">
        <f>PRODUCT($C$65:$C73)</f>
        <v>0.92654855417359405</v>
      </c>
      <c r="CA11" s="11">
        <f>PRODUCT($C$66:$C74)</f>
        <v>0.9183430523783499</v>
      </c>
      <c r="CB11" s="11">
        <f>PRODUCT($C$67:$C75)</f>
        <v>0.90921411372909622</v>
      </c>
      <c r="CC11" s="11">
        <f>PRODUCT($C$68:$C76)</f>
        <v>0.89907587973571546</v>
      </c>
      <c r="CD11" s="11">
        <f>PRODUCT($C$69:$C77)</f>
        <v>0.88786104790533016</v>
      </c>
      <c r="CE11" s="11">
        <f>PRODUCT($C$70:$C78)</f>
        <v>0.87548094504909058</v>
      </c>
      <c r="CF11" s="11">
        <f>PRODUCT($C$71:$C79)</f>
        <v>0.86185297410848727</v>
      </c>
      <c r="CG11" s="11">
        <f>PRODUCT($C$72:$C80)</f>
        <v>0.84693439245660562</v>
      </c>
      <c r="CH11" s="11">
        <f>PRODUCT($C$73:$C81)</f>
        <v>0.830644392172047</v>
      </c>
      <c r="CI11" s="11">
        <f>PRODUCT($C$74:$C82)</f>
        <v>0.81293481292555336</v>
      </c>
      <c r="CJ11" s="11">
        <f>PRODUCT($C$75:$C83)</f>
        <v>0.79374365121401547</v>
      </c>
      <c r="CK11" s="11">
        <f>PRODUCT($C$76:$C84)</f>
        <v>0.77293206516783952</v>
      </c>
      <c r="CL11" s="11">
        <f>PRODUCT($C$77:$C85)</f>
        <v>0.75048156752935324</v>
      </c>
      <c r="CM11" s="11">
        <f>PRODUCT($C$78:$C86)</f>
        <v>0.72633902359981506</v>
      </c>
      <c r="CN11" s="11">
        <f>PRODUCT($C$79:$C87)</f>
        <v>0.70051792476353547</v>
      </c>
      <c r="CO11" s="11">
        <f>PRODUCT($C$80:$C88)</f>
        <v>0.67303478902589686</v>
      </c>
      <c r="CP11" s="11">
        <f>PRODUCT($C$81:$C89)</f>
        <v>0.64376807838075711</v>
      </c>
      <c r="CQ11" s="11">
        <f>PRODUCT($C$82:$C90)</f>
        <v>0.61281951440634097</v>
      </c>
      <c r="CR11" s="11">
        <f>PRODUCT($C$83:$C91)</f>
        <v>0.58010775811537596</v>
      </c>
      <c r="CS11" s="11">
        <f>PRODUCT($C$84:$C92)</f>
        <v>0.54572111755635222</v>
      </c>
      <c r="CT11" s="11">
        <f>PRODUCT($C$85:$C93)</f>
        <v>0.50958077553598313</v>
      </c>
      <c r="CU11" s="11">
        <f>PRODUCT($C$86:$C94)</f>
        <v>0.47131932268260385</v>
      </c>
      <c r="CV11" s="11">
        <f>PRODUCT($C$87:$C95)</f>
        <v>0.43047964540880307</v>
      </c>
      <c r="CW11" s="11">
        <f>PRODUCT($C$88:$C96)</f>
        <v>0.38852898419746135</v>
      </c>
      <c r="CX11" s="11">
        <f>PRODUCT($C$89:$C97)</f>
        <v>0.34590541264057428</v>
      </c>
      <c r="CY11" s="11">
        <f>PRODUCT($C$90:$C98)</f>
        <v>0.30320128486168041</v>
      </c>
      <c r="CZ11" s="11">
        <f>PRODUCT($C$91:$C99)</f>
        <v>0.26100325170629185</v>
      </c>
      <c r="DA11" s="11">
        <f>PRODUCT($C$92:$C100)</f>
        <v>0.22005270216704476</v>
      </c>
      <c r="DB11" s="11">
        <f>PRODUCT($C$93:$C101)</f>
        <v>0.18107375809823389</v>
      </c>
      <c r="DC11" s="11">
        <f>PRODUCT($C$94:$C102)</f>
        <v>0.14487150241300878</v>
      </c>
      <c r="DD11" s="11">
        <f>PRODUCT($C$95:$C103)</f>
        <v>0.11225352028017864</v>
      </c>
      <c r="DE11" s="11">
        <f>PRODUCT($C$96:$C104)</f>
        <v>8.3871961400571945E-2</v>
      </c>
      <c r="DF11" s="11">
        <f>PRODUCT($C$97:$C105)</f>
        <v>5.9825731222143984E-2</v>
      </c>
      <c r="DG11" s="11">
        <f>PRODUCT($C$98:$C106)</f>
        <v>4.032938022377066E-2</v>
      </c>
      <c r="DH11" s="11">
        <f>PRODUCT($C$99:$C107)</f>
        <v>2.5348800717268527E-2</v>
      </c>
      <c r="DI11" s="11">
        <f>PRODUCT($C$100:$C108)</f>
        <v>1.4581347001769392E-2</v>
      </c>
      <c r="DJ11" s="11">
        <f>PRODUCT($C$101:$C109)</f>
        <v>7.4715816061206508E-3</v>
      </c>
      <c r="DK11" s="11">
        <f>PRODUCT($C$102:$C110)</f>
        <v>3.2708272737762526E-3</v>
      </c>
      <c r="DL11" s="11">
        <f>PRODUCT($C$103:$C111)</f>
        <v>1.1389359758235925E-3</v>
      </c>
      <c r="DM11" s="11">
        <f>PRODUCT($C$104:$C112)</f>
        <v>2.7273947316084897E-4</v>
      </c>
      <c r="DN11" s="11">
        <f>PRODUCT($C$105:$C113)</f>
        <v>4.2119311381880073E-5</v>
      </c>
      <c r="DO11" s="11">
        <f>PRODUCT($C$106:$C114)</f>
        <v>6.935037359894161E-5</v>
      </c>
      <c r="DP11" s="11">
        <f>PRODUCT($C$107:$C115)</f>
        <v>1.2327710481668978E-4</v>
      </c>
      <c r="DQ11" s="11">
        <f>PRODUCT($C$108:$C116)</f>
        <v>2.4046355630835645E-4</v>
      </c>
      <c r="DR11" s="11">
        <f>PRODUCT($C$109:$C117)</f>
        <v>5.2608383417327668E-4</v>
      </c>
      <c r="DS11" s="11">
        <f>PRODUCT($C$110:$C118)</f>
        <v>1.3313171921409046E-3</v>
      </c>
      <c r="DT11" s="11">
        <f>PRODUCT($C$111:$C119)</f>
        <v>4.081587755274999E-3</v>
      </c>
      <c r="DU11" s="11">
        <f>PRODUCT($C$112:$C120)</f>
        <v>1.6370649999999994E-2</v>
      </c>
      <c r="DV11" s="11">
        <f>PRODUCT($C$113:$C121)</f>
        <v>9.9999999999999978E-2</v>
      </c>
    </row>
    <row r="12" spans="1:126" ht="16" x14ac:dyDescent="0.2">
      <c r="A12" s="30">
        <v>9</v>
      </c>
      <c r="B12" s="21">
        <f t="shared" si="2"/>
        <v>9.09E-5</v>
      </c>
      <c r="C12" s="21">
        <f t="shared" si="3"/>
        <v>0.9999091</v>
      </c>
      <c r="D12" s="21">
        <v>1.01E-4</v>
      </c>
      <c r="E12" s="21">
        <f t="shared" si="4"/>
        <v>0.99989899999999998</v>
      </c>
      <c r="F12" s="24">
        <f t="shared" si="5"/>
        <v>90.759053992601977</v>
      </c>
      <c r="G12" s="24">
        <f t="shared" si="6"/>
        <v>998449.43886250793</v>
      </c>
      <c r="H12" s="24">
        <f t="shared" si="0"/>
        <v>70.900827921159632</v>
      </c>
      <c r="I12" s="24">
        <f t="shared" si="1"/>
        <v>799486.7834894238</v>
      </c>
      <c r="J12" s="24">
        <f>SUM(H12:$H$113)</f>
        <v>130149.67589764866</v>
      </c>
      <c r="K12" s="24">
        <f>SUM(I12:$I$113)</f>
        <v>27442819.026525568</v>
      </c>
      <c r="L12" s="24">
        <f>SUM(J12:$J$113)</f>
        <v>9205661.5837847106</v>
      </c>
      <c r="M12" s="24">
        <f>SUM(K12:$K$113)</f>
        <v>747723211.90917611</v>
      </c>
      <c r="N12" s="26">
        <f>SUM(Y$3:Y$113)</f>
        <v>74.857324308270108</v>
      </c>
      <c r="O12" s="27">
        <v>10</v>
      </c>
      <c r="P12" s="32">
        <f>PRODUCT($C$3:C12)</f>
        <v>0.998358679808515</v>
      </c>
      <c r="Q12" s="11">
        <f>PRODUCT($C$4:C13)</f>
        <v>0.99861574733203784</v>
      </c>
      <c r="R12" s="11">
        <f>PRODUCT($C$5:C14)</f>
        <v>0.99879015335901111</v>
      </c>
      <c r="S12" s="11">
        <f>PRODUCT($C$6:C15)</f>
        <v>0.99887556667521593</v>
      </c>
      <c r="T12" s="11">
        <f>PRODUCT($C$7:C16)</f>
        <v>0.99891333039132024</v>
      </c>
      <c r="U12" s="11">
        <f>PRODUCT($C$8:C17)</f>
        <v>0.99891243124146389</v>
      </c>
      <c r="V12" s="11">
        <f>PRODUCT($C$9:C18)</f>
        <v>0.99887376852846577</v>
      </c>
      <c r="W12" s="11">
        <f>PRODUCT($C$10:C19)</f>
        <v>0.99879734636279949</v>
      </c>
      <c r="X12" s="11">
        <f>PRODUCT($C$11:C20)</f>
        <v>0.99868766755596694</v>
      </c>
      <c r="Y12" s="11">
        <f>PRODUCT($C$12:C21)</f>
        <v>0.99856182124390158</v>
      </c>
      <c r="Z12" s="11">
        <f>PRODUCT($C$13:$C22)</f>
        <v>0.99842880071774631</v>
      </c>
      <c r="AA12" s="11">
        <f>PRODUCT($C$14:$C23)</f>
        <v>0.99829400033365356</v>
      </c>
      <c r="AB12" s="11">
        <f>PRODUCT($C$15:$C24)</f>
        <v>0.99816011585364539</v>
      </c>
      <c r="AC12" s="11">
        <f>PRODUCT($C$16:$C25)</f>
        <v>0.99802534931934983</v>
      </c>
      <c r="AD12" s="11">
        <f>PRODUCT($C$17:$C26)</f>
        <v>0.99788700545009701</v>
      </c>
      <c r="AE12" s="11">
        <f>PRODUCT($C$18:$C27)</f>
        <v>0.99773969624814596</v>
      </c>
      <c r="AF12" s="11">
        <f>PRODUCT($C$19:$C28)</f>
        <v>0.99758252664305802</v>
      </c>
      <c r="AG12" s="11">
        <f>PRODUCT($C$20:$C29)</f>
        <v>0.99743795013046199</v>
      </c>
      <c r="AH12" s="11">
        <f>PRODUCT($C$21:$C30)</f>
        <v>0.99731134882023686</v>
      </c>
      <c r="AI12" s="11">
        <f>PRODUCT($C$22:$C31)</f>
        <v>0.99718835343183576</v>
      </c>
      <c r="AJ12" s="11">
        <f>PRODUCT($C$23:$C32)</f>
        <v>0.99706178186509731</v>
      </c>
      <c r="AK12" s="11">
        <f>PRODUCT($C$24:$C33)</f>
        <v>0.99692894298834078</v>
      </c>
      <c r="AL12" s="11">
        <f>PRODUCT($C$25:$C34)</f>
        <v>0.99678894153040543</v>
      </c>
      <c r="AM12" s="11">
        <f>PRODUCT($C$26:$C35)</f>
        <v>0.9966390873333173</v>
      </c>
      <c r="AN12" s="11">
        <f>PRODUCT($C$27:$C36)</f>
        <v>0.99647220564300876</v>
      </c>
      <c r="AO12" s="11">
        <f>PRODUCT($C$28:$C37)</f>
        <v>0.99629278848942648</v>
      </c>
      <c r="AP12" s="11">
        <f>PRODUCT($C$29:$C38)</f>
        <v>0.99611070745820696</v>
      </c>
      <c r="AQ12" s="11">
        <f>PRODUCT($C$30:$C39)</f>
        <v>0.99590713480062454</v>
      </c>
      <c r="AR12" s="11">
        <f>PRODUCT($C$31:$C40)</f>
        <v>0.99567222103768838</v>
      </c>
      <c r="AS12" s="11">
        <f>PRODUCT($C$32:$C41)</f>
        <v>0.99539254062732041</v>
      </c>
      <c r="AT12" s="11">
        <f>PRODUCT($C$33:$C42)</f>
        <v>0.99506454319733995</v>
      </c>
      <c r="AU12" s="11">
        <f>PRODUCT($C$34:$C43)</f>
        <v>0.99468737712268607</v>
      </c>
      <c r="AV12" s="11">
        <f>PRODUCT($C$35:$C44)</f>
        <v>0.99426378049290387</v>
      </c>
      <c r="AW12" s="11">
        <f>PRODUCT($C$36:$C45)</f>
        <v>0.99380633743280344</v>
      </c>
      <c r="AX12" s="11">
        <f>PRODUCT($C$37:$C46)</f>
        <v>0.99331866431059801</v>
      </c>
      <c r="AY12" s="11">
        <f>PRODUCT($C$38:$C47)</f>
        <v>0.99278649167219879</v>
      </c>
      <c r="AZ12" s="11">
        <f>PRODUCT($C$39:$C48)</f>
        <v>0.99218575216999172</v>
      </c>
      <c r="BA12" s="11">
        <f>PRODUCT($C$40:$C49)</f>
        <v>0.99150405377801631</v>
      </c>
      <c r="BB12" s="11">
        <f>PRODUCT($C$41:$C50)</f>
        <v>0.99074065512630471</v>
      </c>
      <c r="BC12" s="11">
        <f>PRODUCT($C$42:$C51)</f>
        <v>0.9898983973075397</v>
      </c>
      <c r="BD12" s="11">
        <f>PRODUCT($C$43:$C52)</f>
        <v>0.98896408943612357</v>
      </c>
      <c r="BE12" s="11">
        <f>PRODUCT($C$44:$C53)</f>
        <v>0.98792193926725236</v>
      </c>
      <c r="BF12" s="11">
        <f>PRODUCT($C$45:$C54)</f>
        <v>0.98674823911198417</v>
      </c>
      <c r="BG12" s="11">
        <f>PRODUCT($C$46:$C55)</f>
        <v>0.98544698588949708</v>
      </c>
      <c r="BH12" s="11">
        <f>PRODUCT($C$47:$C56)</f>
        <v>0.98403195700586898</v>
      </c>
      <c r="BI12" s="11">
        <f>PRODUCT($C$48:$C57)</f>
        <v>0.98252930428629004</v>
      </c>
      <c r="BJ12" s="11">
        <f>PRODUCT($C$49:$C58)</f>
        <v>0.98094380873018416</v>
      </c>
      <c r="BK12" s="11">
        <f>PRODUCT($C$50:$C59)</f>
        <v>0.9792484329651322</v>
      </c>
      <c r="BL12" s="11">
        <f>PRODUCT($C$51:$C60)</f>
        <v>0.97738722563549219</v>
      </c>
      <c r="BM12" s="11">
        <f>PRODUCT($C$52:$C61)</f>
        <v>0.97530290832842104</v>
      </c>
      <c r="BN12" s="11">
        <f>PRODUCT($C$53:$C62)</f>
        <v>0.97295984009721503</v>
      </c>
      <c r="BO12" s="11">
        <f>PRODUCT($C$54:$C63)</f>
        <v>0.97033514829233358</v>
      </c>
      <c r="BP12" s="11">
        <f>PRODUCT($C$55:$C64)</f>
        <v>0.96747026823311355</v>
      </c>
      <c r="BQ12" s="11">
        <f>PRODUCT($C$56:$C65)</f>
        <v>0.96435676049870278</v>
      </c>
      <c r="BR12" s="11">
        <f>PRODUCT($C$57:$C66)</f>
        <v>0.96093167884669239</v>
      </c>
      <c r="BS12" s="11">
        <f>PRODUCT($C$58:$C67)</f>
        <v>0.95711152889375772</v>
      </c>
      <c r="BT12" s="11">
        <f>PRODUCT($C$59:$C68)</f>
        <v>0.95281782962135908</v>
      </c>
      <c r="BU12" s="11">
        <f>PRODUCT($C$60:$C69)</f>
        <v>0.94798336993315668</v>
      </c>
      <c r="BV12" s="11">
        <f>PRODUCT($C$61:$C70)</f>
        <v>0.94254889535240705</v>
      </c>
      <c r="BW12" s="11">
        <f>PRODUCT($C$62:$C71)</f>
        <v>0.93645315463182865</v>
      </c>
      <c r="BX12" s="11">
        <f>PRODUCT($C$63:$C72)</f>
        <v>0.92962338253555021</v>
      </c>
      <c r="BY12" s="11">
        <f>PRODUCT($C$64:$C73)</f>
        <v>0.92197798281071119</v>
      </c>
      <c r="BZ12" s="11">
        <f>PRODUCT($C$65:$C74)</f>
        <v>0.9133980505442082</v>
      </c>
      <c r="CA12" s="11">
        <f>PRODUCT($C$66:$C75)</f>
        <v>0.90384856847974659</v>
      </c>
      <c r="CB12" s="11">
        <f>PRODUCT($C$67:$C76)</f>
        <v>0.89323449383748454</v>
      </c>
      <c r="CC12" s="11">
        <f>PRODUCT($C$68:$C77)</f>
        <v>0.88147404188501355</v>
      </c>
      <c r="CD12" s="11">
        <f>PRODUCT($C$69:$C78)</f>
        <v>0.86847149441064964</v>
      </c>
      <c r="CE12" s="11">
        <f>PRODUCT($C$70:$C79)</f>
        <v>0.85413663206069923</v>
      </c>
      <c r="CF12" s="11">
        <f>PRODUCT($C$71:$C80)</f>
        <v>0.83842625893686518</v>
      </c>
      <c r="CG12" s="11">
        <f>PRODUCT($C$72:$C81)</f>
        <v>0.82126973956199312</v>
      </c>
      <c r="CH12" s="11">
        <f>PRODUCT($C$73:$C82)</f>
        <v>0.80263257133482913</v>
      </c>
      <c r="CI12" s="11">
        <f>PRODUCT($C$74:$C83)</f>
        <v>0.78247804757233497</v>
      </c>
      <c r="CJ12" s="11">
        <f>PRODUCT($C$75:$C84)</f>
        <v>0.76073264650367578</v>
      </c>
      <c r="CK12" s="11">
        <f>PRODUCT($C$76:$C85)</f>
        <v>0.73729170388371135</v>
      </c>
      <c r="CL12" s="11">
        <f>PRODUCT($C$77:$C86)</f>
        <v>0.71211897609748498</v>
      </c>
      <c r="CM12" s="11">
        <f>PRODUCT($C$78:$C87)</f>
        <v>0.68521966406358703</v>
      </c>
      <c r="CN12" s="11">
        <f>PRODUCT($C$79:$C88)</f>
        <v>0.65662613356596644</v>
      </c>
      <c r="CO12" s="11">
        <f>PRODUCT($C$80:$C89)</f>
        <v>0.62626930322782692</v>
      </c>
      <c r="CP12" s="11">
        <f>PRODUCT($C$81:$C90)</f>
        <v>0.5942492446612857</v>
      </c>
      <c r="CQ12" s="11">
        <f>PRODUCT($C$82:$C91)</f>
        <v>0.56054478418845133</v>
      </c>
      <c r="CR12" s="11">
        <f>PRODUCT($C$83:$C92)</f>
        <v>0.5252755667428799</v>
      </c>
      <c r="CS12" s="11">
        <f>PRODUCT($C$84:$C93)</f>
        <v>0.48838782066221714</v>
      </c>
      <c r="CT12" s="11">
        <f>PRODUCT($C$85:$C94)</f>
        <v>0.44958650592211541</v>
      </c>
      <c r="CU12" s="11">
        <f>PRODUCT($C$86:$C95)</f>
        <v>0.40847468823054761</v>
      </c>
      <c r="CV12" s="11">
        <f>PRODUCT($C$87:$C96)</f>
        <v>0.36653365904987156</v>
      </c>
      <c r="CW12" s="11">
        <f>PRODUCT($C$88:$C97)</f>
        <v>0.32423229392508396</v>
      </c>
      <c r="CX12" s="11">
        <f>PRODUCT($C$89:$C98)</f>
        <v>0.28213349518370895</v>
      </c>
      <c r="CY12" s="11">
        <f>PRODUCT($C$90:$C99)</f>
        <v>0.24092680328406835</v>
      </c>
      <c r="CZ12" s="11">
        <f>PRODUCT($C$91:$C100)</f>
        <v>0.2012817665667915</v>
      </c>
      <c r="DA12" s="11">
        <f>PRODUCT($C$92:$C101)</f>
        <v>0.16395853973115818</v>
      </c>
      <c r="DB12" s="11">
        <f>PRODUCT($C$93:$C102)</f>
        <v>0.12965134583094884</v>
      </c>
      <c r="DC12" s="11">
        <f>PRODUCT($C$94:$C103)</f>
        <v>9.903762147844046E-2</v>
      </c>
      <c r="DD12" s="11">
        <f>PRODUCT($C$95:$C104)</f>
        <v>7.2688666972930915E-2</v>
      </c>
      <c r="DE12" s="11">
        <f>PRODUCT($C$96:$C105)</f>
        <v>5.093886413459249E-2</v>
      </c>
      <c r="DF12" s="11">
        <f>PRODUCT($C$97:$C106)</f>
        <v>3.3655371913989415E-2</v>
      </c>
      <c r="DG12" s="11">
        <f>PRODUCT($C$98:$C107)</f>
        <v>2.0675437514791253E-2</v>
      </c>
      <c r="DH12" s="11">
        <f>PRODUCT($C$99:$C108)</f>
        <v>1.1586485599210676E-2</v>
      </c>
      <c r="DI12" s="11">
        <f>PRODUCT($C$100:$C109)</f>
        <v>5.7619709137579928E-3</v>
      </c>
      <c r="DJ12" s="11">
        <f>PRODUCT($C$101:$C110)</f>
        <v>2.4370528434324908E-3</v>
      </c>
      <c r="DK12" s="11">
        <f>PRODUCT($C$102:$C111)</f>
        <v>8.1549410379335363E-4</v>
      </c>
      <c r="DL12" s="11">
        <f>PRODUCT($C$103:$C112)</f>
        <v>1.864512223261649E-4</v>
      </c>
      <c r="DM12" s="11">
        <f>PRODUCT($C$104:$C113)</f>
        <v>2.7273947316084891E-5</v>
      </c>
      <c r="DN12" s="11">
        <f>PRODUCT($C$105:$C114)</f>
        <v>4.2119311381880073E-5</v>
      </c>
      <c r="DO12" s="11">
        <f>PRODUCT($C$106:$C115)</f>
        <v>6.935037359894161E-5</v>
      </c>
      <c r="DP12" s="11">
        <f>PRODUCT($C$107:$C116)</f>
        <v>1.2327710481668978E-4</v>
      </c>
      <c r="DQ12" s="11">
        <f>PRODUCT($C$108:$C117)</f>
        <v>2.4046355630835645E-4</v>
      </c>
      <c r="DR12" s="11">
        <f>PRODUCT($C$109:$C118)</f>
        <v>5.2608383417327668E-4</v>
      </c>
      <c r="DS12" s="11">
        <f>PRODUCT($C$110:$C119)</f>
        <v>1.3313171921409046E-3</v>
      </c>
      <c r="DT12" s="11">
        <f>PRODUCT($C$111:$C120)</f>
        <v>4.081587755274999E-3</v>
      </c>
      <c r="DU12" s="11">
        <f>PRODUCT($C$112:$C121)</f>
        <v>1.6370649999999994E-2</v>
      </c>
      <c r="DV12" s="11">
        <f>PRODUCT($C$113:$C122)</f>
        <v>9.9999999999999978E-2</v>
      </c>
    </row>
    <row r="13" spans="1:126" ht="16" x14ac:dyDescent="0.2">
      <c r="A13" s="30">
        <v>10</v>
      </c>
      <c r="B13" s="21">
        <f t="shared" si="2"/>
        <v>9.2700000000000004E-5</v>
      </c>
      <c r="C13" s="21">
        <f t="shared" si="3"/>
        <v>0.99990730000000005</v>
      </c>
      <c r="D13" s="21">
        <v>1.03E-4</v>
      </c>
      <c r="E13" s="21">
        <f t="shared" si="4"/>
        <v>0.99989700000000004</v>
      </c>
      <c r="F13" s="24">
        <f t="shared" si="5"/>
        <v>92.547849618249373</v>
      </c>
      <c r="G13" s="24">
        <f t="shared" si="6"/>
        <v>998358.67980851536</v>
      </c>
      <c r="H13" s="24">
        <f t="shared" si="0"/>
        <v>70.534860687735957</v>
      </c>
      <c r="I13" s="24">
        <f t="shared" si="1"/>
        <v>779916.20501541905</v>
      </c>
      <c r="J13" s="24">
        <f>SUM(H13:$H$113)</f>
        <v>130078.77506972749</v>
      </c>
      <c r="K13" s="24">
        <f>SUM(I13:$I$113)</f>
        <v>26643332.24303614</v>
      </c>
      <c r="L13" s="24">
        <f>SUM(J13:$J$113)</f>
        <v>9075511.9078870602</v>
      </c>
      <c r="M13" s="24">
        <f>SUM(K13:$K$113)</f>
        <v>720280392.88265061</v>
      </c>
      <c r="N13" s="26">
        <f>SUM(Z$3:Z$113)</f>
        <v>73.864130360702973</v>
      </c>
      <c r="O13" s="27">
        <v>11</v>
      </c>
      <c r="P13" s="32">
        <f>PRODUCT($C$3:C13)</f>
        <v>0.9982661319588968</v>
      </c>
      <c r="Q13" s="11">
        <f>PRODUCT($C$4:C14)</f>
        <v>0.99851688437305197</v>
      </c>
      <c r="R13" s="11">
        <f>PRODUCT($C$5:C15)</f>
        <v>0.99867958728903428</v>
      </c>
      <c r="S13" s="11">
        <f>PRODUCT($C$6:C16)</f>
        <v>0.99874880936580479</v>
      </c>
      <c r="T13" s="11">
        <f>PRODUCT($C$7:C17)</f>
        <v>0.99877038589374134</v>
      </c>
      <c r="U13" s="11">
        <f>PRODUCT($C$8:C18)</f>
        <v>0.99874970840641475</v>
      </c>
      <c r="V13" s="11">
        <f>PRODUCT($C$9:C19)</f>
        <v>0.99868857733178062</v>
      </c>
      <c r="W13" s="11">
        <f>PRODUCT($C$10:C20)</f>
        <v>0.9985887974768789</v>
      </c>
      <c r="X13" s="11">
        <f>PRODUCT($C$11:C21)</f>
        <v>0.99846925456307245</v>
      </c>
      <c r="Y13" s="11">
        <f>PRODUCT($C$12:C22)</f>
        <v>0.99833804353976086</v>
      </c>
      <c r="Z13" s="11">
        <f>PRODUCT($C$13:$C23)</f>
        <v>0.99820145847982278</v>
      </c>
      <c r="AA13" s="11">
        <f>PRODUCT($C$14:$C24)</f>
        <v>0.9980612980021758</v>
      </c>
      <c r="AB13" s="11">
        <f>PRODUCT($C$15:$C25)</f>
        <v>0.99791486791318018</v>
      </c>
      <c r="AC13" s="11">
        <f>PRODUCT($C$16:$C26)</f>
        <v>0.99776037358910552</v>
      </c>
      <c r="AD13" s="11">
        <f>PRODUCT($C$17:$C27)</f>
        <v>0.99759691969761266</v>
      </c>
      <c r="AE13" s="11">
        <f>PRODUCT($C$18:$C28)</f>
        <v>0.99742002044946809</v>
      </c>
      <c r="AF13" s="11">
        <f>PRODUCT($C$19:$C29)</f>
        <v>0.99725302513450786</v>
      </c>
      <c r="AG13" s="11">
        <f>PRODUCT($C$20:$C30)</f>
        <v>0.99710311021060316</v>
      </c>
      <c r="AH13" s="11">
        <f>PRODUCT($C$21:$C31)</f>
        <v>0.99697026833894042</v>
      </c>
      <c r="AI13" s="11">
        <f>PRODUCT($C$22:$C32)</f>
        <v>0.99683834031978125</v>
      </c>
      <c r="AJ13" s="11">
        <f>PRODUCT($C$23:$C33)</f>
        <v>0.99670194226802222</v>
      </c>
      <c r="AK13" s="11">
        <f>PRODUCT($C$24:$C34)</f>
        <v>0.99655659002813457</v>
      </c>
      <c r="AL13" s="11">
        <f>PRODUCT($C$25:$C35)</f>
        <v>0.99639421310955945</v>
      </c>
      <c r="AM13" s="11">
        <f>PRODUCT($C$26:$C36)</f>
        <v>0.99620764227241076</v>
      </c>
      <c r="AN13" s="11">
        <f>PRODUCT($C$27:$C37)</f>
        <v>0.99600316617581253</v>
      </c>
      <c r="AO13" s="11">
        <f>PRODUCT($C$28:$C38)</f>
        <v>0.99579155358753746</v>
      </c>
      <c r="AP13" s="11">
        <f>PRODUCT($C$29:$C39)</f>
        <v>0.99557818667399978</v>
      </c>
      <c r="AQ13" s="11">
        <f>PRODUCT($C$30:$C40)</f>
        <v>0.99533797387308598</v>
      </c>
      <c r="AR13" s="11">
        <f>PRODUCT($C$31:$C41)</f>
        <v>0.99505211637842605</v>
      </c>
      <c r="AS13" s="11">
        <f>PRODUCT($C$32:$C42)</f>
        <v>0.99471527554267758</v>
      </c>
      <c r="AT13" s="11">
        <f>PRODUCT($C$33:$C43)</f>
        <v>0.99432839444828258</v>
      </c>
      <c r="AU13" s="11">
        <f>PRODUCT($C$34:$C44)</f>
        <v>0.99389242297088964</v>
      </c>
      <c r="AV13" s="11">
        <f>PRODUCT($C$35:$C45)</f>
        <v>0.99341279012317996</v>
      </c>
      <c r="AW13" s="11">
        <f>PRODUCT($C$36:$C46)</f>
        <v>0.99288865666081794</v>
      </c>
      <c r="AX13" s="11">
        <f>PRODUCT($C$37:$C47)</f>
        <v>0.99231918707056876</v>
      </c>
      <c r="AY13" s="11">
        <f>PRODUCT($C$38:$C48)</f>
        <v>0.99168658351807515</v>
      </c>
      <c r="AZ13" s="11">
        <f>PRODUCT($C$39:$C49)</f>
        <v>0.99097399571086653</v>
      </c>
      <c r="BA13" s="11">
        <f>PRODUCT($C$40:$C50)</f>
        <v>0.99017444684189992</v>
      </c>
      <c r="BB13" s="11">
        <f>PRODUCT($C$41:$C51)</f>
        <v>0.98928188858569666</v>
      </c>
      <c r="BC13" s="11">
        <f>PRODUCT($C$42:$C52)</f>
        <v>0.98829119826967127</v>
      </c>
      <c r="BD13" s="11">
        <f>PRODUCT($C$43:$C53)</f>
        <v>0.9871910746165824</v>
      </c>
      <c r="BE13" s="11">
        <f>PRODUCT($C$44:$C54)</f>
        <v>0.98595962991928587</v>
      </c>
      <c r="BF13" s="11">
        <f>PRODUCT($C$45:$C55)</f>
        <v>0.98460354181427423</v>
      </c>
      <c r="BG13" s="11">
        <f>PRODUCT($C$46:$C56)</f>
        <v>0.98312330189676966</v>
      </c>
      <c r="BH13" s="11">
        <f>PRODUCT($C$47:$C57)</f>
        <v>0.98154068330031718</v>
      </c>
      <c r="BI13" s="11">
        <f>PRODUCT($C$48:$C58)</f>
        <v>0.97985702108449213</v>
      </c>
      <c r="BJ13" s="11">
        <f>PRODUCT($C$49:$C59)</f>
        <v>0.97805247685395191</v>
      </c>
      <c r="BK13" s="11">
        <f>PRODUCT($C$50:$C60)</f>
        <v>0.97607654936591481</v>
      </c>
      <c r="BL13" s="11">
        <f>PRODUCT($C$51:$C61)</f>
        <v>0.97386687232619829</v>
      </c>
      <c r="BM13" s="11">
        <f>PRODUCT($C$52:$C62)</f>
        <v>0.97138014250083327</v>
      </c>
      <c r="BN13" s="11">
        <f>PRODUCT($C$53:$C63)</f>
        <v>0.96859553143847499</v>
      </c>
      <c r="BO13" s="11">
        <f>PRODUCT($C$54:$C64)</f>
        <v>0.96554858203932237</v>
      </c>
      <c r="BP13" s="11">
        <f>PRODUCT($C$55:$C65)</f>
        <v>0.96226073107975874</v>
      </c>
      <c r="BQ13" s="11">
        <f>PRODUCT($C$56:$C66)</f>
        <v>0.9586658019479718</v>
      </c>
      <c r="BR13" s="11">
        <f>PRODUCT($C$57:$C67)</f>
        <v>0.9546884096360575</v>
      </c>
      <c r="BS13" s="11">
        <f>PRODUCT($C$58:$C68)</f>
        <v>0.95022635568835467</v>
      </c>
      <c r="BT13" s="11">
        <f>PRODUCT($C$59:$C69)</f>
        <v>0.9451891889502787</v>
      </c>
      <c r="BU13" s="11">
        <f>PRODUCT($C$60:$C70)</f>
        <v>0.93949588522547112</v>
      </c>
      <c r="BV13" s="11">
        <f>PRODUCT($C$61:$C71)</f>
        <v>0.93308023765947579</v>
      </c>
      <c r="BW13" s="11">
        <f>PRODUCT($C$62:$C72)</f>
        <v>0.92588434432865385</v>
      </c>
      <c r="BX13" s="11">
        <f>PRODUCT($C$63:$C73)</f>
        <v>0.91784235837101547</v>
      </c>
      <c r="BY13" s="11">
        <f>PRODUCT($C$64:$C74)</f>
        <v>0.90889234930067875</v>
      </c>
      <c r="BZ13" s="11">
        <f>PRODUCT($C$65:$C75)</f>
        <v>0.89898161509305374</v>
      </c>
      <c r="CA13" s="11">
        <f>PRODUCT($C$66:$C76)</f>
        <v>0.88796324911900137</v>
      </c>
      <c r="CB13" s="11">
        <f>PRODUCT($C$67:$C77)</f>
        <v>0.87574701688748235</v>
      </c>
      <c r="CC13" s="11">
        <f>PRODUCT($C$68:$C78)</f>
        <v>0.86222397102130766</v>
      </c>
      <c r="CD13" s="11">
        <f>PRODUCT($C$69:$C79)</f>
        <v>0.84729807252976852</v>
      </c>
      <c r="CE13" s="11">
        <f>PRODUCT($C$70:$C80)</f>
        <v>0.83091966095535164</v>
      </c>
      <c r="CF13" s="11">
        <f>PRODUCT($C$71:$C81)</f>
        <v>0.81301942801230143</v>
      </c>
      <c r="CG13" s="11">
        <f>PRODUCT($C$72:$C82)</f>
        <v>0.79357406013474407</v>
      </c>
      <c r="CH13" s="11">
        <f>PRODUCT($C$73:$C83)</f>
        <v>0.7725617815232555</v>
      </c>
      <c r="CI13" s="11">
        <f>PRODUCT($C$74:$C84)</f>
        <v>0.74993556805184913</v>
      </c>
      <c r="CJ13" s="11">
        <f>PRODUCT($C$75:$C85)</f>
        <v>0.72565480773380342</v>
      </c>
      <c r="CK13" s="11">
        <f>PRODUCT($C$76:$C86)</f>
        <v>0.69960334266877644</v>
      </c>
      <c r="CL13" s="11">
        <f>PRODUCT($C$77:$C87)</f>
        <v>0.67180463904644938</v>
      </c>
      <c r="CM13" s="11">
        <f>PRODUCT($C$78:$C88)</f>
        <v>0.6422864037480861</v>
      </c>
      <c r="CN13" s="11">
        <f>PRODUCT($C$79:$C89)</f>
        <v>0.61100079498820203</v>
      </c>
      <c r="CO13" s="11">
        <f>PRODUCT($C$80:$C90)</f>
        <v>0.57809648054275142</v>
      </c>
      <c r="CP13" s="11">
        <f>PRODUCT($C$81:$C91)</f>
        <v>0.54355859559318875</v>
      </c>
      <c r="CQ13" s="11">
        <f>PRODUCT($C$82:$C92)</f>
        <v>0.50756169880560997</v>
      </c>
      <c r="CR13" s="11">
        <f>PRODUCT($C$83:$C93)</f>
        <v>0.47009027328354297</v>
      </c>
      <c r="CS13" s="11">
        <f>PRODUCT($C$84:$C94)</f>
        <v>0.43088865272732058</v>
      </c>
      <c r="CT13" s="11">
        <f>PRODUCT($C$85:$C95)</f>
        <v>0.38963967527142418</v>
      </c>
      <c r="CU13" s="11">
        <f>PRODUCT($C$86:$C96)</f>
        <v>0.34779744804012153</v>
      </c>
      <c r="CV13" s="11">
        <f>PRODUCT($C$87:$C97)</f>
        <v>0.30587692014785595</v>
      </c>
      <c r="CW13" s="11">
        <f>PRODUCT($C$88:$C98)</f>
        <v>0.26445608248277946</v>
      </c>
      <c r="CX13" s="11">
        <f>PRODUCT($C$89:$C99)</f>
        <v>0.22418612482127648</v>
      </c>
      <c r="CY13" s="11">
        <f>PRODUCT($C$90:$C100)</f>
        <v>0.18579911269794391</v>
      </c>
      <c r="CZ13" s="11">
        <f>PRODUCT($C$91:$C101)</f>
        <v>0.14997254837501092</v>
      </c>
      <c r="DA13" s="11">
        <f>PRODUCT($C$92:$C102)</f>
        <v>0.11739660986706547</v>
      </c>
      <c r="DB13" s="11">
        <f>PRODUCT($C$93:$C103)</f>
        <v>8.8632758677201981E-2</v>
      </c>
      <c r="DC13" s="11">
        <f>PRODUCT($C$94:$C104)</f>
        <v>6.4130841219673621E-2</v>
      </c>
      <c r="DD13" s="11">
        <f>PRODUCT($C$95:$C105)</f>
        <v>4.4146793150273443E-2</v>
      </c>
      <c r="DE13" s="11">
        <f>PRODUCT($C$96:$C106)</f>
        <v>2.8656004403191125E-2</v>
      </c>
      <c r="DF13" s="11">
        <f>PRODUCT($C$97:$C107)</f>
        <v>1.7253911049062237E-2</v>
      </c>
      <c r="DG13" s="11">
        <f>PRODUCT($C$98:$C108)</f>
        <v>9.4503744652233174E-3</v>
      </c>
      <c r="DH13" s="11">
        <f>PRODUCT($C$99:$C109)</f>
        <v>4.5785202839783304E-3</v>
      </c>
      <c r="DI13" s="11">
        <f>PRODUCT($C$100:$C110)</f>
        <v>1.879418353357201E-3</v>
      </c>
      <c r="DJ13" s="11">
        <f>PRODUCT($C$101:$C111)</f>
        <v>6.0761454460954065E-4</v>
      </c>
      <c r="DK13" s="11">
        <f>PRODUCT($C$102:$C112)</f>
        <v>1.3350168550264663E-4</v>
      </c>
      <c r="DL13" s="11">
        <f>PRODUCT($C$103:$C113)</f>
        <v>1.8645122232616486E-5</v>
      </c>
      <c r="DM13" s="11">
        <f>PRODUCT($C$104:$C114)</f>
        <v>2.7273947316084891E-5</v>
      </c>
      <c r="DN13" s="11">
        <f>PRODUCT($C$105:$C115)</f>
        <v>4.2119311381880073E-5</v>
      </c>
      <c r="DO13" s="11">
        <f>PRODUCT($C$106:$C116)</f>
        <v>6.935037359894161E-5</v>
      </c>
      <c r="DP13" s="11">
        <f>PRODUCT($C$107:$C117)</f>
        <v>1.2327710481668978E-4</v>
      </c>
      <c r="DQ13" s="11">
        <f>PRODUCT($C$108:$C118)</f>
        <v>2.4046355630835645E-4</v>
      </c>
      <c r="DR13" s="11">
        <f>PRODUCT($C$109:$C119)</f>
        <v>5.2608383417327668E-4</v>
      </c>
      <c r="DS13" s="11">
        <f>PRODUCT($C$110:$C120)</f>
        <v>1.3313171921409046E-3</v>
      </c>
      <c r="DT13" s="11">
        <f>PRODUCT($C$111:$C121)</f>
        <v>4.081587755274999E-3</v>
      </c>
      <c r="DU13" s="11">
        <f>PRODUCT($C$112:$C122)</f>
        <v>1.6370649999999994E-2</v>
      </c>
      <c r="DV13" s="11">
        <f>PRODUCT($C$113:$C123)</f>
        <v>9.9999999999999978E-2</v>
      </c>
    </row>
    <row r="14" spans="1:126" ht="16" x14ac:dyDescent="0.2">
      <c r="A14" s="30">
        <v>11</v>
      </c>
      <c r="B14" s="21">
        <f t="shared" si="2"/>
        <v>9.9000000000000008E-5</v>
      </c>
      <c r="C14" s="21">
        <f t="shared" si="3"/>
        <v>0.99990100000000004</v>
      </c>
      <c r="D14" s="21">
        <v>1.1E-4</v>
      </c>
      <c r="E14" s="21">
        <f t="shared" si="4"/>
        <v>0.99988999999999995</v>
      </c>
      <c r="F14" s="24">
        <f t="shared" si="5"/>
        <v>98.828347063930821</v>
      </c>
      <c r="G14" s="24">
        <f t="shared" si="6"/>
        <v>998266.13195889711</v>
      </c>
      <c r="H14" s="24">
        <f t="shared" si="0"/>
        <v>73.484399068685988</v>
      </c>
      <c r="I14" s="24">
        <f t="shared" si="1"/>
        <v>760823.32369094074</v>
      </c>
      <c r="J14" s="24">
        <f>SUM(H14:$H$113)</f>
        <v>130008.24020903975</v>
      </c>
      <c r="K14" s="24">
        <f>SUM(I14:$I$113)</f>
        <v>25863416.038020726</v>
      </c>
      <c r="L14" s="24">
        <f>SUM(J14:$J$113)</f>
        <v>8945433.1328173336</v>
      </c>
      <c r="M14" s="24">
        <f>SUM(K14:$K$113)</f>
        <v>693637060.63961434</v>
      </c>
      <c r="N14" s="26">
        <f>SUM(AA$3:AA$113)</f>
        <v>72.870979103531084</v>
      </c>
      <c r="O14" s="27">
        <v>12</v>
      </c>
      <c r="P14" s="32">
        <f>PRODUCT($C$3:C14)</f>
        <v>0.99816730361183292</v>
      </c>
      <c r="Q14" s="11">
        <f>PRODUCT($C$4:C15)</f>
        <v>0.99840634855395183</v>
      </c>
      <c r="R14" s="11">
        <f>PRODUCT($C$5:C16)</f>
        <v>0.99855285484940726</v>
      </c>
      <c r="S14" s="11">
        <f>PRODUCT($C$6:C17)</f>
        <v>0.99860588841118458</v>
      </c>
      <c r="T14" s="11">
        <f>PRODUCT($C$7:C18)</f>
        <v>0.99860768619787932</v>
      </c>
      <c r="U14" s="11">
        <f>PRODUCT($C$8:C19)</f>
        <v>0.99856454021047625</v>
      </c>
      <c r="V14" s="11">
        <f>PRODUCT($C$9:C20)</f>
        <v>0.99848005115683369</v>
      </c>
      <c r="W14" s="11">
        <f>PRODUCT($C$10:C21)</f>
        <v>0.99837040610687067</v>
      </c>
      <c r="X14" s="11">
        <f>PRODUCT($C$11:C22)</f>
        <v>0.99824549760312487</v>
      </c>
      <c r="Y14" s="11">
        <f>PRODUCT($C$12:C23)</f>
        <v>0.99811072196724682</v>
      </c>
      <c r="Z14" s="11">
        <f>PRODUCT($C$13:$C24)</f>
        <v>0.99796877771985115</v>
      </c>
      <c r="AA14" s="11">
        <f>PRODUCT($C$14:$C25)</f>
        <v>0.99781607434125663</v>
      </c>
      <c r="AB14" s="11">
        <f>PRODUCT($C$15:$C26)</f>
        <v>0.99764992151574916</v>
      </c>
      <c r="AC14" s="11">
        <f>PRODUCT($C$16:$C27)</f>
        <v>0.99747032464850316</v>
      </c>
      <c r="AD14" s="11">
        <f>PRODUCT($C$17:$C28)</f>
        <v>0.99727728964454154</v>
      </c>
      <c r="AE14" s="11">
        <f>PRODUCT($C$18:$C29)</f>
        <v>0.99709057261671363</v>
      </c>
      <c r="AF14" s="11">
        <f>PRODUCT($C$19:$C30)</f>
        <v>0.99691824729397016</v>
      </c>
      <c r="AG14" s="11">
        <f>PRODUCT($C$20:$C31)</f>
        <v>0.9967621009469112</v>
      </c>
      <c r="AH14" s="11">
        <f>PRODUCT($C$21:$C32)</f>
        <v>0.99662033177475351</v>
      </c>
      <c r="AI14" s="11">
        <f>PRODUCT($C$22:$C33)</f>
        <v>0.9964785813627598</v>
      </c>
      <c r="AJ14" s="11">
        <f>PRODUCT($C$23:$C34)</f>
        <v>0.9963296740925851</v>
      </c>
      <c r="AK14" s="11">
        <f>PRODUCT($C$24:$C35)</f>
        <v>0.99616195361848348</v>
      </c>
      <c r="AL14" s="11">
        <f>PRODUCT($C$25:$C36)</f>
        <v>0.99596287405470441</v>
      </c>
      <c r="AM14" s="11">
        <f>PRODUCT($C$26:$C37)</f>
        <v>0.99573872733519309</v>
      </c>
      <c r="AN14" s="11">
        <f>PRODUCT($C$27:$C38)</f>
        <v>0.99550207698290949</v>
      </c>
      <c r="AO14" s="11">
        <f>PRODUCT($C$28:$C39)</f>
        <v>0.99525920342298946</v>
      </c>
      <c r="AP14" s="11">
        <f>PRODUCT($C$29:$C40)</f>
        <v>0.99500921374031559</v>
      </c>
      <c r="AQ14" s="11">
        <f>PRODUCT($C$30:$C41)</f>
        <v>0.99471807738295781</v>
      </c>
      <c r="AR14" s="11">
        <f>PRODUCT($C$31:$C42)</f>
        <v>0.99437508291844212</v>
      </c>
      <c r="AS14" s="11">
        <f>PRODUCT($C$32:$C43)</f>
        <v>0.99397938518183115</v>
      </c>
      <c r="AT14" s="11">
        <f>PRODUCT($C$33:$C44)</f>
        <v>0.99353372719543953</v>
      </c>
      <c r="AU14" s="11">
        <f>PRODUCT($C$34:$C45)</f>
        <v>0.99304175044606879</v>
      </c>
      <c r="AV14" s="11">
        <f>PRODUCT($C$35:$C46)</f>
        <v>0.99249547275278016</v>
      </c>
      <c r="AW14" s="11">
        <f>PRODUCT($C$36:$C47)</f>
        <v>0.9918896120944859</v>
      </c>
      <c r="AX14" s="11">
        <f>PRODUCT($C$37:$C48)</f>
        <v>0.99121979664321325</v>
      </c>
      <c r="AY14" s="11">
        <f>PRODUCT($C$38:$C49)</f>
        <v>0.99047543669362459</v>
      </c>
      <c r="AZ14" s="11">
        <f>PRODUCT($C$39:$C50)</f>
        <v>0.98964509958261826</v>
      </c>
      <c r="BA14" s="11">
        <f>PRODUCT($C$40:$C51)</f>
        <v>0.98871651398636984</v>
      </c>
      <c r="BB14" s="11">
        <f>PRODUCT($C$41:$C52)</f>
        <v>0.98767569051138893</v>
      </c>
      <c r="BC14" s="11">
        <f>PRODUCT($C$42:$C53)</f>
        <v>0.98651938980941334</v>
      </c>
      <c r="BD14" s="11">
        <f>PRODUCT($C$43:$C54)</f>
        <v>0.98523021698507152</v>
      </c>
      <c r="BE14" s="11">
        <f>PRODUCT($C$44:$C55)</f>
        <v>0.9838166466636562</v>
      </c>
      <c r="BF14" s="11">
        <f>PRODUCT($C$45:$C56)</f>
        <v>0.98228184666267615</v>
      </c>
      <c r="BG14" s="11">
        <f>PRODUCT($C$46:$C57)</f>
        <v>0.98063432863335753</v>
      </c>
      <c r="BH14" s="11">
        <f>PRODUCT($C$47:$C58)</f>
        <v>0.97887108894987696</v>
      </c>
      <c r="BI14" s="11">
        <f>PRODUCT($C$48:$C59)</f>
        <v>0.97696889251484564</v>
      </c>
      <c r="BJ14" s="11">
        <f>PRODUCT($C$49:$C60)</f>
        <v>0.97488446707617427</v>
      </c>
      <c r="BK14" s="11">
        <f>PRODUCT($C$50:$C61)</f>
        <v>0.97256091685040869</v>
      </c>
      <c r="BL14" s="11">
        <f>PRODUCT($C$51:$C62)</f>
        <v>0.96994988237901503</v>
      </c>
      <c r="BM14" s="11">
        <f>PRODUCT($C$52:$C63)</f>
        <v>0.96702291973363153</v>
      </c>
      <c r="BN14" s="11">
        <f>PRODUCT($C$53:$C64)</f>
        <v>0.96381754654144214</v>
      </c>
      <c r="BO14" s="11">
        <f>PRODUCT($C$54:$C65)</f>
        <v>0.96034939258961516</v>
      </c>
      <c r="BP14" s="11">
        <f>PRODUCT($C$55:$C66)</f>
        <v>0.95658214182743773</v>
      </c>
      <c r="BQ14" s="11">
        <f>PRODUCT($C$56:$C67)</f>
        <v>0.95243725436613558</v>
      </c>
      <c r="BR14" s="11">
        <f>PRODUCT($C$57:$C68)</f>
        <v>0.94782066762365857</v>
      </c>
      <c r="BS14" s="11">
        <f>PRODUCT($C$58:$C69)</f>
        <v>0.94261846339417144</v>
      </c>
      <c r="BT14" s="11">
        <f>PRODUCT($C$59:$C70)</f>
        <v>0.93672672110376909</v>
      </c>
      <c r="BU14" s="11">
        <f>PRODUCT($C$60:$C71)</f>
        <v>0.93005789746167311</v>
      </c>
      <c r="BV14" s="11">
        <f>PRODUCT($C$61:$C72)</f>
        <v>0.92254949409725095</v>
      </c>
      <c r="BW14" s="11">
        <f>PRODUCT($C$62:$C73)</f>
        <v>0.91415070462141124</v>
      </c>
      <c r="BX14" s="11">
        <f>PRODUCT($C$63:$C74)</f>
        <v>0.90481542177865559</v>
      </c>
      <c r="BY14" s="11">
        <f>PRODUCT($C$64:$C75)</f>
        <v>0.8945470286839613</v>
      </c>
      <c r="BZ14" s="11">
        <f>PRODUCT($C$65:$C76)</f>
        <v>0.88318183341147027</v>
      </c>
      <c r="CA14" s="11">
        <f>PRODUCT($C$66:$C77)</f>
        <v>0.87057897101672432</v>
      </c>
      <c r="CB14" s="11">
        <f>PRODUCT($C$67:$C78)</f>
        <v>0.85662201565918505</v>
      </c>
      <c r="CC14" s="11">
        <f>PRODUCT($C$68:$C79)</f>
        <v>0.84120286438541103</v>
      </c>
      <c r="CD14" s="11">
        <f>PRODUCT($C$69:$C80)</f>
        <v>0.82426698578187885</v>
      </c>
      <c r="CE14" s="11">
        <f>PRODUCT($C$70:$C81)</f>
        <v>0.80574030246942163</v>
      </c>
      <c r="CF14" s="11">
        <f>PRODUCT($C$71:$C82)</f>
        <v>0.78560197384144259</v>
      </c>
      <c r="CG14" s="11">
        <f>PRODUCT($C$72:$C83)</f>
        <v>0.76384264925698386</v>
      </c>
      <c r="CH14" s="11">
        <f>PRODUCT($C$73:$C84)</f>
        <v>0.74043170959148485</v>
      </c>
      <c r="CI14" s="11">
        <f>PRODUCT($C$74:$C85)</f>
        <v>0.71535558904763752</v>
      </c>
      <c r="CJ14" s="11">
        <f>PRODUCT($C$75:$C86)</f>
        <v>0.68856129323043225</v>
      </c>
      <c r="CK14" s="11">
        <f>PRODUCT($C$76:$C87)</f>
        <v>0.65999753815428019</v>
      </c>
      <c r="CL14" s="11">
        <f>PRODUCT($C$77:$C88)</f>
        <v>0.62971191322142728</v>
      </c>
      <c r="CM14" s="11">
        <f>PRODUCT($C$78:$C89)</f>
        <v>0.59765745412685223</v>
      </c>
      <c r="CN14" s="11">
        <f>PRODUCT($C$79:$C90)</f>
        <v>0.56400243053747101</v>
      </c>
      <c r="CO14" s="11">
        <f>PRODUCT($C$80:$C91)</f>
        <v>0.5287836945594937</v>
      </c>
      <c r="CP14" s="11">
        <f>PRODUCT($C$81:$C92)</f>
        <v>0.49218105664670364</v>
      </c>
      <c r="CQ14" s="11">
        <f>PRODUCT($C$82:$C93)</f>
        <v>0.45423741899760223</v>
      </c>
      <c r="CR14" s="11">
        <f>PRODUCT($C$83:$C94)</f>
        <v>0.41474532317516088</v>
      </c>
      <c r="CS14" s="11">
        <f>PRODUCT($C$84:$C95)</f>
        <v>0.37343495081656092</v>
      </c>
      <c r="CT14" s="11">
        <f>PRODUCT($C$85:$C96)</f>
        <v>0.33176029903252274</v>
      </c>
      <c r="CU14" s="11">
        <f>PRODUCT($C$86:$C97)</f>
        <v>0.29024131785758189</v>
      </c>
      <c r="CV14" s="11">
        <f>PRODUCT($C$87:$C98)</f>
        <v>0.24948474763248088</v>
      </c>
      <c r="CW14" s="11">
        <f>PRODUCT($C$88:$C99)</f>
        <v>0.21013947414724962</v>
      </c>
      <c r="CX14" s="11">
        <f>PRODUCT($C$89:$C100)</f>
        <v>0.1728889542516836</v>
      </c>
      <c r="CY14" s="11">
        <f>PRODUCT($C$90:$C101)</f>
        <v>0.13843661496224055</v>
      </c>
      <c r="CZ14" s="11">
        <f>PRODUCT($C$91:$C102)</f>
        <v>0.10738244425218506</v>
      </c>
      <c r="DA14" s="11">
        <f>PRODUCT($C$92:$C103)</f>
        <v>8.0255128284101779E-2</v>
      </c>
      <c r="DB14" s="11">
        <f>PRODUCT($C$93:$C104)</f>
        <v>5.7393274280387097E-2</v>
      </c>
      <c r="DC14" s="11">
        <f>PRODUCT($C$94:$C105)</f>
        <v>3.8949276411029556E-2</v>
      </c>
      <c r="DD14" s="11">
        <f>PRODUCT($C$95:$C106)</f>
        <v>2.483507868487975E-2</v>
      </c>
      <c r="DE14" s="11">
        <f>PRODUCT($C$96:$C107)</f>
        <v>1.4690913303759337E-2</v>
      </c>
      <c r="DF14" s="11">
        <f>PRODUCT($C$97:$C108)</f>
        <v>7.8864556209096749E-3</v>
      </c>
      <c r="DG14" s="11">
        <f>PRODUCT($C$98:$C109)</f>
        <v>3.7344137538274317E-3</v>
      </c>
      <c r="DH14" s="11">
        <f>PRODUCT($C$99:$C110)</f>
        <v>1.4934048057030009E-3</v>
      </c>
      <c r="DI14" s="11">
        <f>PRODUCT($C$100:$C111)</f>
        <v>4.6858316182325419E-4</v>
      </c>
      <c r="DJ14" s="11">
        <f>PRODUCT($C$101:$C112)</f>
        <v>9.9470450447121749E-5</v>
      </c>
      <c r="DK14" s="11">
        <f>PRODUCT($C$102:$C113)</f>
        <v>1.335016855026466E-5</v>
      </c>
      <c r="DL14" s="11">
        <f>PRODUCT($C$103:$C114)</f>
        <v>1.8645122232616486E-5</v>
      </c>
      <c r="DM14" s="11">
        <f>PRODUCT($C$104:$C115)</f>
        <v>2.7273947316084891E-5</v>
      </c>
      <c r="DN14" s="11">
        <f>PRODUCT($C$105:$C116)</f>
        <v>4.2119311381880073E-5</v>
      </c>
      <c r="DO14" s="11">
        <f>PRODUCT($C$106:$C117)</f>
        <v>6.935037359894161E-5</v>
      </c>
      <c r="DP14" s="11">
        <f>PRODUCT($C$107:$C118)</f>
        <v>1.2327710481668978E-4</v>
      </c>
      <c r="DQ14" s="11">
        <f>PRODUCT($C$108:$C119)</f>
        <v>2.4046355630835645E-4</v>
      </c>
      <c r="DR14" s="11">
        <f>PRODUCT($C$109:$C120)</f>
        <v>5.2608383417327668E-4</v>
      </c>
      <c r="DS14" s="11">
        <f>PRODUCT($C$110:$C121)</f>
        <v>1.3313171921409046E-3</v>
      </c>
      <c r="DT14" s="11">
        <f>PRODUCT($C$111:$C122)</f>
        <v>4.081587755274999E-3</v>
      </c>
      <c r="DU14" s="11">
        <f>PRODUCT($C$112:$C123)</f>
        <v>1.6370649999999994E-2</v>
      </c>
      <c r="DV14" s="11">
        <f>PRODUCT($C$113:$C124)</f>
        <v>9.9999999999999978E-2</v>
      </c>
    </row>
    <row r="15" spans="1:126" ht="16" x14ac:dyDescent="0.2">
      <c r="A15" s="30">
        <v>12</v>
      </c>
      <c r="B15" s="21">
        <f t="shared" si="2"/>
        <v>1.1070000000000001E-4</v>
      </c>
      <c r="C15" s="21">
        <f t="shared" si="3"/>
        <v>0.99988929999999998</v>
      </c>
      <c r="D15" s="21">
        <v>1.2300000000000001E-4</v>
      </c>
      <c r="E15" s="21">
        <f t="shared" si="4"/>
        <v>0.99987700000000002</v>
      </c>
      <c r="F15" s="24">
        <f t="shared" si="5"/>
        <v>110.49712050982995</v>
      </c>
      <c r="G15" s="24">
        <f t="shared" si="6"/>
        <v>998167.30361183325</v>
      </c>
      <c r="H15" s="24">
        <f t="shared" si="0"/>
        <v>80.156862668921676</v>
      </c>
      <c r="I15" s="24">
        <f t="shared" si="1"/>
        <v>742193.17286038573</v>
      </c>
      <c r="J15" s="24">
        <f>SUM(H15:$H$113)</f>
        <v>129934.75580997106</v>
      </c>
      <c r="K15" s="24">
        <f>SUM(I15:$I$113)</f>
        <v>25102592.714329783</v>
      </c>
      <c r="L15" s="24">
        <f>SUM(J15:$J$113)</f>
        <v>8815424.8926082943</v>
      </c>
      <c r="M15" s="24">
        <f>SUM(K15:$K$113)</f>
        <v>667773644.60159373</v>
      </c>
      <c r="N15" s="26">
        <f>SUM(AB$3:AB$113)</f>
        <v>71.878194947979992</v>
      </c>
      <c r="O15" s="27">
        <v>13</v>
      </c>
      <c r="P15" s="32">
        <f>PRODUCT($C$3:C15)</f>
        <v>0.99805680649132311</v>
      </c>
      <c r="Q15" s="11">
        <f>PRODUCT($C$4:C16)</f>
        <v>0.99827965078832026</v>
      </c>
      <c r="R15" s="11">
        <f>PRODUCT($C$5:C17)</f>
        <v>0.99840996193587839</v>
      </c>
      <c r="S15" s="11">
        <f>PRODUCT($C$6:C18)</f>
        <v>0.99844321551196247</v>
      </c>
      <c r="T15" s="11">
        <f>PRODUCT($C$7:C19)</f>
        <v>0.99842254433285826</v>
      </c>
      <c r="U15" s="11">
        <f>PRODUCT($C$8:C20)</f>
        <v>0.9983560399344803</v>
      </c>
      <c r="V15" s="11">
        <f>PRODUCT($C$9:C21)</f>
        <v>0.99826168356964573</v>
      </c>
      <c r="W15" s="11">
        <f>PRODUCT($C$10:C22)</f>
        <v>0.99814667129886214</v>
      </c>
      <c r="X15" s="11">
        <f>PRODUCT($C$11:C23)</f>
        <v>0.99801819710332063</v>
      </c>
      <c r="Y15" s="11">
        <f>PRODUCT($C$12:C24)</f>
        <v>0.99787806235795629</v>
      </c>
      <c r="Z15" s="11">
        <f>PRODUCT($C$13:$C25)</f>
        <v>0.99772357679116541</v>
      </c>
      <c r="AA15" s="11">
        <f>PRODUCT($C$14:$C26)</f>
        <v>0.99755115417351903</v>
      </c>
      <c r="AB15" s="11">
        <f>PRODUCT($C$15:$C27)</f>
        <v>0.9973599046835645</v>
      </c>
      <c r="AC15" s="11">
        <f>PRODUCT($C$16:$C28)</f>
        <v>0.99715073515648578</v>
      </c>
      <c r="AD15" s="11">
        <f>PRODUCT($C$17:$C29)</f>
        <v>0.99694788895577191</v>
      </c>
      <c r="AE15" s="11">
        <f>PRODUCT($C$18:$C30)</f>
        <v>0.9967558493114862</v>
      </c>
      <c r="AF15" s="11">
        <f>PRODUCT($C$19:$C31)</f>
        <v>0.99657730125339572</v>
      </c>
      <c r="AG15" s="11">
        <f>PRODUCT($C$20:$C32)</f>
        <v>0.99641223744947882</v>
      </c>
      <c r="AH15" s="11">
        <f>PRODUCT($C$21:$C33)</f>
        <v>0.99626065149701604</v>
      </c>
      <c r="AI15" s="11">
        <f>PRODUCT($C$22:$C34)</f>
        <v>0.99610639661262079</v>
      </c>
      <c r="AJ15" s="11">
        <f>PRODUCT($C$23:$C35)</f>
        <v>0.99593512754164448</v>
      </c>
      <c r="AK15" s="11">
        <f>PRODUCT($C$24:$C36)</f>
        <v>0.9957307151087621</v>
      </c>
      <c r="AL15" s="11">
        <f>PRODUCT($C$25:$C37)</f>
        <v>0.99549407432988679</v>
      </c>
      <c r="AM15" s="11">
        <f>PRODUCT($C$26:$C38)</f>
        <v>0.99523777118147072</v>
      </c>
      <c r="AN15" s="11">
        <f>PRODUCT($C$27:$C39)</f>
        <v>0.99496988157255439</v>
      </c>
      <c r="AO15" s="11">
        <f>PRODUCT($C$28:$C40)</f>
        <v>0.99469041278823322</v>
      </c>
      <c r="AP15" s="11">
        <f>PRODUCT($C$29:$C41)</f>
        <v>0.99438952200199804</v>
      </c>
      <c r="AQ15" s="11">
        <f>PRODUCT($C$30:$C42)</f>
        <v>0.99404127120310637</v>
      </c>
      <c r="AR15" s="11">
        <f>PRODUCT($C$31:$C43)</f>
        <v>0.99363944423209904</v>
      </c>
      <c r="AS15" s="11">
        <f>PRODUCT($C$32:$C44)</f>
        <v>0.99318499685719386</v>
      </c>
      <c r="AT15" s="11">
        <f>PRODUCT($C$33:$C45)</f>
        <v>0.99268336167833293</v>
      </c>
      <c r="AU15" s="11">
        <f>PRODUCT($C$34:$C46)</f>
        <v>0.99212477569370683</v>
      </c>
      <c r="AV15" s="11">
        <f>PRODUCT($C$35:$C47)</f>
        <v>0.99149682380809634</v>
      </c>
      <c r="AW15" s="11">
        <f>PRODUCT($C$36:$C48)</f>
        <v>0.99079069759324634</v>
      </c>
      <c r="AX15" s="11">
        <f>PRODUCT($C$37:$C49)</f>
        <v>0.99000921990557289</v>
      </c>
      <c r="AY15" s="11">
        <f>PRODUCT($C$38:$C50)</f>
        <v>0.98914720913301846</v>
      </c>
      <c r="AZ15" s="11">
        <f>PRODUCT($C$39:$C51)</f>
        <v>0.98818794613799277</v>
      </c>
      <c r="BA15" s="11">
        <f>PRODUCT($C$40:$C52)</f>
        <v>0.98711123385426158</v>
      </c>
      <c r="BB15" s="11">
        <f>PRODUCT($C$41:$C53)</f>
        <v>0.98590498553344008</v>
      </c>
      <c r="BC15" s="11">
        <f>PRODUCT($C$42:$C54)</f>
        <v>0.98455986634543491</v>
      </c>
      <c r="BD15" s="11">
        <f>PRODUCT($C$43:$C55)</f>
        <v>0.98308881910845436</v>
      </c>
      <c r="BE15" s="11">
        <f>PRODUCT($C$44:$C56)</f>
        <v>0.98149680701082331</v>
      </c>
      <c r="BF15" s="11">
        <f>PRODUCT($C$45:$C57)</f>
        <v>0.97979500371148021</v>
      </c>
      <c r="BG15" s="11">
        <f>PRODUCT($C$46:$C58)</f>
        <v>0.97796719938634047</v>
      </c>
      <c r="BH15" s="11">
        <f>PRODUCT($C$47:$C59)</f>
        <v>0.97598586641519725</v>
      </c>
      <c r="BI15" s="11">
        <f>PRODUCT($C$48:$C60)</f>
        <v>0.97380439257510076</v>
      </c>
      <c r="BJ15" s="11">
        <f>PRODUCT($C$49:$C61)</f>
        <v>0.97137312820265931</v>
      </c>
      <c r="BK15" s="11">
        <f>PRODUCT($C$50:$C62)</f>
        <v>0.96864917958674468</v>
      </c>
      <c r="BL15" s="11">
        <f>PRODUCT($C$51:$C63)</f>
        <v>0.9655990751866157</v>
      </c>
      <c r="BM15" s="11">
        <f>PRODUCT($C$52:$C64)</f>
        <v>0.96225269237287747</v>
      </c>
      <c r="BN15" s="11">
        <f>PRODUCT($C$53:$C65)</f>
        <v>0.95862767819858041</v>
      </c>
      <c r="BO15" s="11">
        <f>PRODUCT($C$54:$C66)</f>
        <v>0.95468208271912602</v>
      </c>
      <c r="BP15" s="11">
        <f>PRODUCT($C$55:$C67)</f>
        <v>0.95036713199377065</v>
      </c>
      <c r="BQ15" s="11">
        <f>PRODUCT($C$56:$C68)</f>
        <v>0.94558570648940199</v>
      </c>
      <c r="BR15" s="11">
        <f>PRODUCT($C$57:$C69)</f>
        <v>0.94023203623039653</v>
      </c>
      <c r="BS15" s="11">
        <f>PRODUCT($C$58:$C70)</f>
        <v>0.93417901176771079</v>
      </c>
      <c r="BT15" s="11">
        <f>PRODUCT($C$59:$C71)</f>
        <v>0.92731655180890482</v>
      </c>
      <c r="BU15" s="11">
        <f>PRODUCT($C$60:$C72)</f>
        <v>0.91956126403092064</v>
      </c>
      <c r="BV15" s="11">
        <f>PRODUCT($C$61:$C73)</f>
        <v>0.91085811661350591</v>
      </c>
      <c r="BW15" s="11">
        <f>PRODUCT($C$62:$C74)</f>
        <v>0.90117616367071951</v>
      </c>
      <c r="BX15" s="11">
        <f>PRODUCT($C$63:$C75)</f>
        <v>0.89053444853209651</v>
      </c>
      <c r="BY15" s="11">
        <f>PRODUCT($C$64:$C76)</f>
        <v>0.87882518574543489</v>
      </c>
      <c r="BZ15" s="11">
        <f>PRODUCT($C$65:$C77)</f>
        <v>0.8658911644314905</v>
      </c>
      <c r="CA15" s="11">
        <f>PRODUCT($C$66:$C78)</f>
        <v>0.85156683215817564</v>
      </c>
      <c r="CB15" s="11">
        <f>PRODUCT($C$67:$C79)</f>
        <v>0.83573748525521252</v>
      </c>
      <c r="CC15" s="11">
        <f>PRODUCT($C$68:$C80)</f>
        <v>0.81833745636625965</v>
      </c>
      <c r="CD15" s="11">
        <f>PRODUCT($C$69:$C81)</f>
        <v>0.79928922331173058</v>
      </c>
      <c r="CE15" s="11">
        <f>PRODUCT($C$70:$C82)</f>
        <v>0.77856832224924533</v>
      </c>
      <c r="CF15" s="11">
        <f>PRODUCT($C$71:$C83)</f>
        <v>0.75616923877107822</v>
      </c>
      <c r="CG15" s="11">
        <f>PRODUCT($C$72:$C84)</f>
        <v>0.73207519731703519</v>
      </c>
      <c r="CH15" s="11">
        <f>PRODUCT($C$73:$C85)</f>
        <v>0.70628995920319571</v>
      </c>
      <c r="CI15" s="11">
        <f>PRODUCT($C$74:$C86)</f>
        <v>0.67878854279561274</v>
      </c>
      <c r="CJ15" s="11">
        <f>PRODUCT($C$75:$C87)</f>
        <v>0.64958059901032972</v>
      </c>
      <c r="CK15" s="11">
        <f>PRODUCT($C$76:$C88)</f>
        <v>0.61864460040417801</v>
      </c>
      <c r="CL15" s="11">
        <f>PRODUCT($C$77:$C89)</f>
        <v>0.585956695787193</v>
      </c>
      <c r="CM15" s="11">
        <f>PRODUCT($C$78:$C90)</f>
        <v>0.55168546345817848</v>
      </c>
      <c r="CN15" s="11">
        <f>PRODUCT($C$79:$C91)</f>
        <v>0.51589189520776368</v>
      </c>
      <c r="CO15" s="11">
        <f>PRODUCT($C$80:$C92)</f>
        <v>0.47880268960114414</v>
      </c>
      <c r="CP15" s="11">
        <f>PRODUCT($C$81:$C93)</f>
        <v>0.44047266248971795</v>
      </c>
      <c r="CQ15" s="11">
        <f>PRODUCT($C$82:$C94)</f>
        <v>0.40075886664172511</v>
      </c>
      <c r="CR15" s="11">
        <f>PRODUCT($C$83:$C95)</f>
        <v>0.35944413569722822</v>
      </c>
      <c r="CS15" s="11">
        <f>PRODUCT($C$84:$C96)</f>
        <v>0.31796271995605913</v>
      </c>
      <c r="CT15" s="11">
        <f>PRODUCT($C$85:$C97)</f>
        <v>0.27685811654637815</v>
      </c>
      <c r="CU15" s="11">
        <f>PRODUCT($C$86:$C98)</f>
        <v>0.23673176094232704</v>
      </c>
      <c r="CV15" s="11">
        <f>PRODUCT($C$87:$C99)</f>
        <v>0.19824310026472039</v>
      </c>
      <c r="CW15" s="11">
        <f>PRODUCT($C$88:$C100)</f>
        <v>0.16205638935629926</v>
      </c>
      <c r="CX15" s="11">
        <f>PRODUCT($C$89:$C101)</f>
        <v>0.12881741598989671</v>
      </c>
      <c r="CY15" s="11">
        <f>PRODUCT($C$90:$C102)</f>
        <v>9.9122554425573689E-2</v>
      </c>
      <c r="CZ15" s="11">
        <f>PRODUCT($C$91:$C103)</f>
        <v>7.3409205331211327E-2</v>
      </c>
      <c r="DA15" s="11">
        <f>PRODUCT($C$92:$C104)</f>
        <v>5.1968421820112916E-2</v>
      </c>
      <c r="DB15" s="11">
        <f>PRODUCT($C$93:$C105)</f>
        <v>3.4857277116069722E-2</v>
      </c>
      <c r="DC15" s="11">
        <f>PRODUCT($C$94:$C106)</f>
        <v>2.1911180300104274E-2</v>
      </c>
      <c r="DD15" s="11">
        <f>PRODUCT($C$95:$C107)</f>
        <v>1.2732060712936666E-2</v>
      </c>
      <c r="DE15" s="11">
        <f>PRODUCT($C$96:$C108)</f>
        <v>6.7149549728915863E-3</v>
      </c>
      <c r="DF15" s="11">
        <f>PRODUCT($C$97:$C109)</f>
        <v>3.1164149577409153E-3</v>
      </c>
      <c r="DG15" s="11">
        <f>PRODUCT($C$98:$C110)</f>
        <v>1.2180772608925425E-3</v>
      </c>
      <c r="DH15" s="11">
        <f>PRODUCT($C$99:$C111)</f>
        <v>3.7234091307469217E-4</v>
      </c>
      <c r="DI15" s="11">
        <f>PRODUCT($C$100:$C112)</f>
        <v>7.6710109381018554E-5</v>
      </c>
      <c r="DJ15" s="11">
        <f>PRODUCT($C$101:$C113)</f>
        <v>9.9470450447121719E-6</v>
      </c>
      <c r="DK15" s="11">
        <f>PRODUCT($C$102:$C114)</f>
        <v>1.335016855026466E-5</v>
      </c>
      <c r="DL15" s="11">
        <f>PRODUCT($C$103:$C115)</f>
        <v>1.8645122232616486E-5</v>
      </c>
      <c r="DM15" s="11">
        <f>PRODUCT($C$104:$C116)</f>
        <v>2.7273947316084891E-5</v>
      </c>
      <c r="DN15" s="11">
        <f>PRODUCT($C$105:$C117)</f>
        <v>4.2119311381880073E-5</v>
      </c>
      <c r="DO15" s="11">
        <f>PRODUCT($C$106:$C118)</f>
        <v>6.935037359894161E-5</v>
      </c>
      <c r="DP15" s="11">
        <f>PRODUCT($C$107:$C119)</f>
        <v>1.2327710481668978E-4</v>
      </c>
      <c r="DQ15" s="11">
        <f>PRODUCT($C$108:$C120)</f>
        <v>2.4046355630835645E-4</v>
      </c>
      <c r="DR15" s="11">
        <f>PRODUCT($C$109:$C121)</f>
        <v>5.2608383417327668E-4</v>
      </c>
      <c r="DS15" s="11">
        <f>PRODUCT($C$110:$C122)</f>
        <v>1.3313171921409046E-3</v>
      </c>
      <c r="DT15" s="11">
        <f>PRODUCT($C$111:$C123)</f>
        <v>4.081587755274999E-3</v>
      </c>
      <c r="DU15" s="11">
        <f>PRODUCT($C$112:$C124)</f>
        <v>1.6370649999999994E-2</v>
      </c>
      <c r="DV15" s="11">
        <f>PRODUCT($C$113:$C125)</f>
        <v>9.9999999999999978E-2</v>
      </c>
    </row>
    <row r="16" spans="1:126" ht="16" x14ac:dyDescent="0.2">
      <c r="A16" s="30">
        <v>13</v>
      </c>
      <c r="B16" s="21">
        <f t="shared" si="2"/>
        <v>1.2690000000000002E-4</v>
      </c>
      <c r="C16" s="21">
        <f t="shared" si="3"/>
        <v>0.99987309999999996</v>
      </c>
      <c r="D16" s="21">
        <v>1.4100000000000001E-4</v>
      </c>
      <c r="E16" s="21">
        <f t="shared" si="4"/>
        <v>0.99985900000000005</v>
      </c>
      <c r="F16" s="24">
        <f t="shared" si="5"/>
        <v>126.65340874374895</v>
      </c>
      <c r="G16" s="24">
        <f t="shared" si="6"/>
        <v>998056.8064913234</v>
      </c>
      <c r="H16" s="24">
        <f t="shared" si="0"/>
        <v>89.636061803653519</v>
      </c>
      <c r="I16" s="24">
        <f t="shared" si="1"/>
        <v>724010.74348892691</v>
      </c>
      <c r="J16" s="24">
        <f>SUM(H16:$H$113)</f>
        <v>129854.59894730213</v>
      </c>
      <c r="K16" s="24">
        <f>SUM(I16:$I$113)</f>
        <v>24360399.541469391</v>
      </c>
      <c r="L16" s="24">
        <f>SUM(J16:$J$113)</f>
        <v>8685490.1367983241</v>
      </c>
      <c r="M16" s="24">
        <f>SUM(K16:$K$113)</f>
        <v>642671051.88726377</v>
      </c>
      <c r="N16" s="26">
        <f>SUM(AC$3:AC$113)</f>
        <v>70.886153648427367</v>
      </c>
      <c r="O16" s="27">
        <v>14</v>
      </c>
      <c r="P16" s="32">
        <f>PRODUCT($C$3:C16)</f>
        <v>0.99793015308257937</v>
      </c>
      <c r="Q16" s="11">
        <f>PRODUCT($C$4:C17)</f>
        <v>0.99813679697029245</v>
      </c>
      <c r="R16" s="11">
        <f>PRODUCT($C$5:C18)</f>
        <v>0.99824732095307911</v>
      </c>
      <c r="S16" s="11">
        <f>PRODUCT($C$6:C19)</f>
        <v>0.99825810413980653</v>
      </c>
      <c r="T16" s="11">
        <f>PRODUCT($C$7:C20)</f>
        <v>0.99821407370560156</v>
      </c>
      <c r="U16" s="11">
        <f>PRODUCT($C$8:C21)</f>
        <v>0.99813769946854658</v>
      </c>
      <c r="V16" s="11">
        <f>PRODUCT($C$9:C22)</f>
        <v>0.99803797312635778</v>
      </c>
      <c r="W16" s="11">
        <f>PRODUCT($C$10:C23)</f>
        <v>0.99791939330180734</v>
      </c>
      <c r="X16" s="11">
        <f>PRODUCT($C$11:C24)</f>
        <v>0.99778555906157584</v>
      </c>
      <c r="Y16" s="11">
        <f>PRODUCT($C$12:C25)</f>
        <v>0.99763288371803494</v>
      </c>
      <c r="Z16" s="11">
        <f>PRODUCT($C$13:$C26)</f>
        <v>0.99745868118152736</v>
      </c>
      <c r="AA16" s="11">
        <f>PRODUCT($C$14:$C27)</f>
        <v>0.99726116605300086</v>
      </c>
      <c r="AB16" s="11">
        <f>PRODUCT($C$15:$C28)</f>
        <v>0.99704035057010387</v>
      </c>
      <c r="AC16" s="11">
        <f>PRODUCT($C$16:$C29)</f>
        <v>0.99682137626866363</v>
      </c>
      <c r="AD16" s="11">
        <f>PRODUCT($C$17:$C30)</f>
        <v>0.99661321354944943</v>
      </c>
      <c r="AE16" s="11">
        <f>PRODUCT($C$18:$C31)</f>
        <v>0.99641495881102171</v>
      </c>
      <c r="AF16" s="11">
        <f>PRODUCT($C$19:$C32)</f>
        <v>0.99622750262065574</v>
      </c>
      <c r="AG16" s="11">
        <f>PRODUCT($C$20:$C33)</f>
        <v>0.99605263227298335</v>
      </c>
      <c r="AH16" s="11">
        <f>PRODUCT($C$21:$C34)</f>
        <v>0.99588854814368188</v>
      </c>
      <c r="AI16" s="11">
        <f>PRODUCT($C$22:$C35)</f>
        <v>0.9957119384795623</v>
      </c>
      <c r="AJ16" s="11">
        <f>PRODUCT($C$23:$C36)</f>
        <v>0.99550398722493172</v>
      </c>
      <c r="AK16" s="11">
        <f>PRODUCT($C$24:$C37)</f>
        <v>0.99526202466116032</v>
      </c>
      <c r="AL16" s="11">
        <f>PRODUCT($C$25:$C38)</f>
        <v>0.99499324126109145</v>
      </c>
      <c r="AM16" s="11">
        <f>PRODUCT($C$26:$C39)</f>
        <v>0.99470571706899702</v>
      </c>
      <c r="AN16" s="11">
        <f>PRODUCT($C$27:$C40)</f>
        <v>0.99440125628523568</v>
      </c>
      <c r="AO16" s="11">
        <f>PRODUCT($C$28:$C41)</f>
        <v>0.99407091959914873</v>
      </c>
      <c r="AP16" s="11">
        <f>PRODUCT($C$29:$C42)</f>
        <v>0.99371293937122784</v>
      </c>
      <c r="AQ16" s="11">
        <f>PRODUCT($C$30:$C43)</f>
        <v>0.99330587947067039</v>
      </c>
      <c r="AR16" s="11">
        <f>PRODUCT($C$31:$C44)</f>
        <v>0.99284532758826871</v>
      </c>
      <c r="AS16" s="11">
        <f>PRODUCT($C$32:$C45)</f>
        <v>0.99233492981838378</v>
      </c>
      <c r="AT16" s="11">
        <f>PRODUCT($C$33:$C46)</f>
        <v>0.99176671786215909</v>
      </c>
      <c r="AU16" s="11">
        <f>PRODUCT($C$34:$C47)</f>
        <v>0.99112649974440381</v>
      </c>
      <c r="AV16" s="11">
        <f>PRODUCT($C$35:$C48)</f>
        <v>0.99039834447699926</v>
      </c>
      <c r="AW16" s="11">
        <f>PRODUCT($C$36:$C49)</f>
        <v>0.98958064491427578</v>
      </c>
      <c r="AX16" s="11">
        <f>PRODUCT($C$37:$C50)</f>
        <v>0.98868161754167949</v>
      </c>
      <c r="AY16" s="11">
        <f>PRODUCT($C$38:$C51)</f>
        <v>0.987690788782291</v>
      </c>
      <c r="AZ16" s="11">
        <f>PRODUCT($C$39:$C52)</f>
        <v>0.98658352418864315</v>
      </c>
      <c r="BA16" s="11">
        <f>PRODUCT($C$40:$C53)</f>
        <v>0.98534154083420766</v>
      </c>
      <c r="BB16" s="11">
        <f>PRODUCT($C$41:$C54)</f>
        <v>0.98394668246067496</v>
      </c>
      <c r="BC16" s="11">
        <f>PRODUCT($C$42:$C55)</f>
        <v>0.98241992547593304</v>
      </c>
      <c r="BD16" s="11">
        <f>PRODUCT($C$43:$C56)</f>
        <v>0.98077069567299668</v>
      </c>
      <c r="BE16" s="11">
        <f>PRODUCT($C$44:$C57)</f>
        <v>0.97901195154451404</v>
      </c>
      <c r="BF16" s="11">
        <f>PRODUCT($C$45:$C58)</f>
        <v>0.97713015726038566</v>
      </c>
      <c r="BG16" s="11">
        <f>PRODUCT($C$46:$C59)</f>
        <v>0.97508464106614923</v>
      </c>
      <c r="BH16" s="11">
        <f>PRODUCT($C$47:$C60)</f>
        <v>0.97282455059529171</v>
      </c>
      <c r="BI16" s="11">
        <f>PRODUCT($C$48:$C61)</f>
        <v>0.97029694391392374</v>
      </c>
      <c r="BJ16" s="11">
        <f>PRODUCT($C$49:$C62)</f>
        <v>0.96746616834371535</v>
      </c>
      <c r="BK16" s="11">
        <f>PRODUCT($C$50:$C63)</f>
        <v>0.96430420682679041</v>
      </c>
      <c r="BL16" s="11">
        <f>PRODUCT($C$51:$C64)</f>
        <v>0.96083587150862759</v>
      </c>
      <c r="BM16" s="11">
        <f>PRODUCT($C$52:$C65)</f>
        <v>0.95707125030025719</v>
      </c>
      <c r="BN16" s="11">
        <f>PRODUCT($C$53:$C66)</f>
        <v>0.95297052868122711</v>
      </c>
      <c r="BO16" s="11">
        <f>PRODUCT($C$54:$C67)</f>
        <v>0.94847941775949152</v>
      </c>
      <c r="BP16" s="11">
        <f>PRODUCT($C$55:$C68)</f>
        <v>0.94353047595634709</v>
      </c>
      <c r="BQ16" s="11">
        <f>PRODUCT($C$56:$C69)</f>
        <v>0.93801496908896531</v>
      </c>
      <c r="BR16" s="11">
        <f>PRODUCT($C$57:$C70)</f>
        <v>0.9318139507636185</v>
      </c>
      <c r="BS16" s="11">
        <f>PRODUCT($C$58:$C71)</f>
        <v>0.92479443625129476</v>
      </c>
      <c r="BT16" s="11">
        <f>PRODUCT($C$59:$C72)</f>
        <v>0.91685085720518955</v>
      </c>
      <c r="BU16" s="11">
        <f>PRODUCT($C$60:$C73)</f>
        <v>0.90790775608798324</v>
      </c>
      <c r="BV16" s="11">
        <f>PRODUCT($C$61:$C74)</f>
        <v>0.89793030736441037</v>
      </c>
      <c r="BW16" s="11">
        <f>PRODUCT($C$62:$C75)</f>
        <v>0.88695262992665536</v>
      </c>
      <c r="BX16" s="11">
        <f>PRODUCT($C$63:$C76)</f>
        <v>0.87488312749225516</v>
      </c>
      <c r="BY16" s="11">
        <f>PRODUCT($C$64:$C77)</f>
        <v>0.86161980990646647</v>
      </c>
      <c r="BZ16" s="11">
        <f>PRODUCT($C$65:$C78)</f>
        <v>0.84698140023705337</v>
      </c>
      <c r="CA16" s="11">
        <f>PRODUCT($C$66:$C79)</f>
        <v>0.83080554763347614</v>
      </c>
      <c r="CB16" s="11">
        <f>PRODUCT($C$67:$C80)</f>
        <v>0.81302063607850239</v>
      </c>
      <c r="CC16" s="11">
        <f>PRODUCT($C$68:$C81)</f>
        <v>0.79353937642599293</v>
      </c>
      <c r="CD16" s="11">
        <f>PRODUCT($C$69:$C82)</f>
        <v>0.77233479283398909</v>
      </c>
      <c r="CE16" s="11">
        <f>PRODUCT($C$70:$C83)</f>
        <v>0.74939910434251289</v>
      </c>
      <c r="CF16" s="11">
        <f>PRODUCT($C$71:$C84)</f>
        <v>0.72472091629982782</v>
      </c>
      <c r="CG16" s="11">
        <f>PRODUCT($C$72:$C85)</f>
        <v>0.69831877072362836</v>
      </c>
      <c r="CH16" s="11">
        <f>PRODUCT($C$73:$C86)</f>
        <v>0.67018632347161822</v>
      </c>
      <c r="CI16" s="11">
        <f>PRODUCT($C$74:$C87)</f>
        <v>0.64036110156857606</v>
      </c>
      <c r="CJ16" s="11">
        <f>PRODUCT($C$75:$C88)</f>
        <v>0.60888034708261873</v>
      </c>
      <c r="CK16" s="11">
        <f>PRODUCT($C$76:$C89)</f>
        <v>0.57565838966739391</v>
      </c>
      <c r="CL16" s="11">
        <f>PRODUCT($C$77:$C90)</f>
        <v>0.54088473096023337</v>
      </c>
      <c r="CM16" s="11">
        <f>PRODUCT($C$78:$C91)</f>
        <v>0.50462559005426899</v>
      </c>
      <c r="CN16" s="11">
        <f>PRODUCT($C$79:$C92)</f>
        <v>0.46712943214839919</v>
      </c>
      <c r="CO16" s="11">
        <f>PRODUCT($C$80:$C93)</f>
        <v>0.42849982267245484</v>
      </c>
      <c r="CP16" s="11">
        <f>PRODUCT($C$81:$C94)</f>
        <v>0.38861467070588096</v>
      </c>
      <c r="CQ16" s="11">
        <f>PRODUCT($C$82:$C95)</f>
        <v>0.34732260110911078</v>
      </c>
      <c r="CR16" s="11">
        <f>PRODUCT($C$83:$C96)</f>
        <v>0.3060501830603613</v>
      </c>
      <c r="CS16" s="11">
        <f>PRODUCT($C$84:$C97)</f>
        <v>0.26534386433733081</v>
      </c>
      <c r="CT16" s="11">
        <f>PRODUCT($C$85:$C98)</f>
        <v>0.22581591740621981</v>
      </c>
      <c r="CU16" s="11">
        <f>PRODUCT($C$86:$C99)</f>
        <v>0.18810944823555859</v>
      </c>
      <c r="CV16" s="11">
        <f>PRODUCT($C$87:$C100)</f>
        <v>0.15288208545333837</v>
      </c>
      <c r="CW16" s="11">
        <f>PRODUCT($C$88:$C101)</f>
        <v>0.12074620621015056</v>
      </c>
      <c r="CX16" s="11">
        <f>PRODUCT($C$89:$C102)</f>
        <v>9.2235073292589898E-2</v>
      </c>
      <c r="CY16" s="11">
        <f>PRODUCT($C$90:$C103)</f>
        <v>6.7762547234372944E-2</v>
      </c>
      <c r="CZ16" s="11">
        <f>PRODUCT($C$91:$C104)</f>
        <v>4.7535411502013639E-2</v>
      </c>
      <c r="DA16" s="11">
        <f>PRODUCT($C$92:$C105)</f>
        <v>3.1562542882964832E-2</v>
      </c>
      <c r="DB16" s="11">
        <f>PRODUCT($C$93:$C106)</f>
        <v>1.9609198271129415E-2</v>
      </c>
      <c r="DC16" s="11">
        <f>PRODUCT($C$94:$C107)</f>
        <v>1.1233082101844778E-2</v>
      </c>
      <c r="DD16" s="11">
        <f>PRODUCT($C$95:$C108)</f>
        <v>5.8195983212026596E-3</v>
      </c>
      <c r="DE16" s="11">
        <f>PRODUCT($C$96:$C109)</f>
        <v>2.6534842930698282E-3</v>
      </c>
      <c r="DF16" s="11">
        <f>PRODUCT($C$97:$C110)</f>
        <v>1.016500700180588E-3</v>
      </c>
      <c r="DG16" s="11">
        <f>PRODUCT($C$98:$C111)</f>
        <v>3.0369528595614189E-4</v>
      </c>
      <c r="DH16" s="11">
        <f>PRODUCT($C$99:$C112)</f>
        <v>6.0954627686262084E-5</v>
      </c>
      <c r="DI16" s="11">
        <f>PRODUCT($C$100:$C113)</f>
        <v>7.6710109381018544E-6</v>
      </c>
      <c r="DJ16" s="11">
        <f>PRODUCT($C$101:$C114)</f>
        <v>9.9470450447121719E-6</v>
      </c>
      <c r="DK16" s="11">
        <f>PRODUCT($C$102:$C115)</f>
        <v>1.335016855026466E-5</v>
      </c>
      <c r="DL16" s="11">
        <f>PRODUCT($C$103:$C116)</f>
        <v>1.8645122232616486E-5</v>
      </c>
      <c r="DM16" s="11">
        <f>PRODUCT($C$104:$C117)</f>
        <v>2.7273947316084891E-5</v>
      </c>
      <c r="DN16" s="11">
        <f>PRODUCT($C$105:$C118)</f>
        <v>4.2119311381880073E-5</v>
      </c>
      <c r="DO16" s="11">
        <f>PRODUCT($C$106:$C119)</f>
        <v>6.935037359894161E-5</v>
      </c>
      <c r="DP16" s="11">
        <f>PRODUCT($C$107:$C120)</f>
        <v>1.2327710481668978E-4</v>
      </c>
      <c r="DQ16" s="11">
        <f>PRODUCT($C$108:$C121)</f>
        <v>2.4046355630835645E-4</v>
      </c>
      <c r="DR16" s="11">
        <f>PRODUCT($C$109:$C122)</f>
        <v>5.2608383417327668E-4</v>
      </c>
      <c r="DS16" s="11">
        <f>PRODUCT($C$110:$C123)</f>
        <v>1.3313171921409046E-3</v>
      </c>
      <c r="DT16" s="11">
        <f>PRODUCT($C$111:$C124)</f>
        <v>4.081587755274999E-3</v>
      </c>
      <c r="DU16" s="11">
        <f>PRODUCT($C$112:$C125)</f>
        <v>1.6370649999999994E-2</v>
      </c>
      <c r="DV16" s="11">
        <f>PRODUCT($C$113:$C126)</f>
        <v>9.9999999999999978E-2</v>
      </c>
    </row>
    <row r="17" spans="1:126" ht="16" x14ac:dyDescent="0.2">
      <c r="A17" s="30">
        <v>14</v>
      </c>
      <c r="B17" s="21">
        <f t="shared" si="2"/>
        <v>1.4309999999999998E-4</v>
      </c>
      <c r="C17" s="21">
        <f t="shared" si="3"/>
        <v>0.99985690000000005</v>
      </c>
      <c r="D17" s="21">
        <v>1.5899999999999999E-4</v>
      </c>
      <c r="E17" s="21">
        <f t="shared" si="4"/>
        <v>0.99984099999999998</v>
      </c>
      <c r="F17" s="24">
        <f t="shared" si="5"/>
        <v>142.80380490611714</v>
      </c>
      <c r="G17" s="24">
        <f t="shared" si="6"/>
        <v>997930.15308257961</v>
      </c>
      <c r="H17" s="24">
        <f t="shared" si="0"/>
        <v>98.601108673228055</v>
      </c>
      <c r="I17" s="24">
        <f t="shared" si="1"/>
        <v>706262.30880544218</v>
      </c>
      <c r="J17" s="24">
        <f>SUM(H17:$H$113)</f>
        <v>129764.96288549849</v>
      </c>
      <c r="K17" s="24">
        <f>SUM(I17:$I$113)</f>
        <v>23636388.797980469</v>
      </c>
      <c r="L17" s="24">
        <f>SUM(J17:$J$113)</f>
        <v>8555635.5378510226</v>
      </c>
      <c r="M17" s="24">
        <f>SUM(K17:$K$113)</f>
        <v>618310652.34579444</v>
      </c>
      <c r="N17" s="26">
        <f>SUM(AD$3:AD$113)</f>
        <v>69.895151146446054</v>
      </c>
      <c r="O17" s="27">
        <v>15</v>
      </c>
      <c r="P17" s="32">
        <f>PRODUCT($C$3:C17)</f>
        <v>0.99778734927767332</v>
      </c>
      <c r="Q17" s="11">
        <f>PRODUCT($C$4:C18)</f>
        <v>0.997974200486066</v>
      </c>
      <c r="R17" s="11">
        <f>PRODUCT($C$5:C19)</f>
        <v>0.99806224589977444</v>
      </c>
      <c r="S17" s="11">
        <f>PRODUCT($C$6:C20)</f>
        <v>0.99804966784766214</v>
      </c>
      <c r="T17" s="11">
        <f>PRODUCT($C$7:C21)</f>
        <v>0.99799576428768211</v>
      </c>
      <c r="U17" s="11">
        <f>PRODUCT($C$8:C22)</f>
        <v>0.99791401681009573</v>
      </c>
      <c r="V17" s="11">
        <f>PRODUCT($C$9:C23)</f>
        <v>0.99781071987987691</v>
      </c>
      <c r="W17" s="11">
        <f>PRODUCT($C$10:C24)</f>
        <v>0.99768677829122876</v>
      </c>
      <c r="X17" s="11">
        <f>PRODUCT($C$11:C25)</f>
        <v>0.99754040314971437</v>
      </c>
      <c r="Y17" s="11">
        <f>PRODUCT($C$12:C26)</f>
        <v>0.99736801218740778</v>
      </c>
      <c r="Z17" s="11">
        <f>PRODUCT($C$13:$C27)</f>
        <v>0.9971687199429079</v>
      </c>
      <c r="AA17" s="11">
        <f>PRODUCT($C$14:$C28)</f>
        <v>0.9969416435753975</v>
      </c>
      <c r="AB17" s="11">
        <f>PRODUCT($C$15:$C29)</f>
        <v>0.99671102814231061</v>
      </c>
      <c r="AC17" s="11">
        <f>PRODUCT($C$16:$C30)</f>
        <v>0.99648674333265019</v>
      </c>
      <c r="AD17" s="11">
        <f>PRODUCT($C$17:$C31)</f>
        <v>0.99627237183041562</v>
      </c>
      <c r="AE17" s="11">
        <f>PRODUCT($C$18:$C32)</f>
        <v>0.99606521716047902</v>
      </c>
      <c r="AF17" s="11">
        <f>PRODUCT($C$19:$C33)</f>
        <v>0.99586796411495992</v>
      </c>
      <c r="AG17" s="11">
        <f>PRODUCT($C$20:$C34)</f>
        <v>0.99568060661482938</v>
      </c>
      <c r="AH17" s="11">
        <f>PRODUCT($C$21:$C35)</f>
        <v>0.99549417627861703</v>
      </c>
      <c r="AI17" s="11">
        <f>PRODUCT($C$22:$C36)</f>
        <v>0.99528089478139459</v>
      </c>
      <c r="AJ17" s="11">
        <f>PRODUCT($C$23:$C37)</f>
        <v>0.9950354034981449</v>
      </c>
      <c r="AK17" s="11">
        <f>PRODUCT($C$24:$C38)</f>
        <v>0.9947613083365533</v>
      </c>
      <c r="AL17" s="11">
        <f>PRODUCT($C$25:$C39)</f>
        <v>0.99446131787431324</v>
      </c>
      <c r="AM17" s="11">
        <f>PRODUCT($C$26:$C40)</f>
        <v>0.99413724275169213</v>
      </c>
      <c r="AN17" s="11">
        <f>PRODUCT($C$27:$C41)</f>
        <v>0.9937819431828212</v>
      </c>
      <c r="AO17" s="11">
        <f>PRODUCT($C$28:$C42)</f>
        <v>0.99339455374545349</v>
      </c>
      <c r="AP17" s="11">
        <f>PRODUCT($C$29:$C43)</f>
        <v>0.99297779053868107</v>
      </c>
      <c r="AQ17" s="11">
        <f>PRODUCT($C$30:$C44)</f>
        <v>0.99251202941179739</v>
      </c>
      <c r="AR17" s="11">
        <f>PRODUCT($C$31:$C45)</f>
        <v>0.99199555127238592</v>
      </c>
      <c r="AS17" s="11">
        <f>PRODUCT($C$32:$C46)</f>
        <v>0.99141860774418944</v>
      </c>
      <c r="AT17" s="11">
        <f>PRODUCT($C$33:$C47)</f>
        <v>0.99076880219064623</v>
      </c>
      <c r="AU17" s="11">
        <f>PRODUCT($C$34:$C48)</f>
        <v>0.99002843069533697</v>
      </c>
      <c r="AV17" s="11">
        <f>PRODUCT($C$35:$C49)</f>
        <v>0.98918877097888946</v>
      </c>
      <c r="AW17" s="11">
        <f>PRODUCT($C$36:$C50)</f>
        <v>0.98825361726944572</v>
      </c>
      <c r="AX17" s="11">
        <f>PRODUCT($C$37:$C51)</f>
        <v>0.98722588272801104</v>
      </c>
      <c r="AY17" s="11">
        <f>PRODUCT($C$38:$C52)</f>
        <v>0.98608717401762414</v>
      </c>
      <c r="AZ17" s="11">
        <f>PRODUCT($C$39:$C53)</f>
        <v>0.9848147772464777</v>
      </c>
      <c r="BA17" s="11">
        <f>PRODUCT($C$40:$C54)</f>
        <v>0.98338435693164872</v>
      </c>
      <c r="BB17" s="11">
        <f>PRODUCT($C$41:$C55)</f>
        <v>0.98180807434634665</v>
      </c>
      <c r="BC17" s="11">
        <f>PRODUCT($C$42:$C56)</f>
        <v>0.9801033792916608</v>
      </c>
      <c r="BD17" s="11">
        <f>PRODUCT($C$43:$C57)</f>
        <v>0.97828767850276133</v>
      </c>
      <c r="BE17" s="11">
        <f>PRODUCT($C$44:$C58)</f>
        <v>0.97634923483870317</v>
      </c>
      <c r="BF17" s="11">
        <f>PRODUCT($C$45:$C59)</f>
        <v>0.97425006612186071</v>
      </c>
      <c r="BG17" s="11">
        <f>PRODUCT($C$46:$C60)</f>
        <v>0.97192624440527187</v>
      </c>
      <c r="BH17" s="11">
        <f>PRODUCT($C$47:$C61)</f>
        <v>0.96932063112895761</v>
      </c>
      <c r="BI17" s="11">
        <f>PRODUCT($C$48:$C62)</f>
        <v>0.96639431257580755</v>
      </c>
      <c r="BJ17" s="11">
        <f>PRODUCT($C$49:$C63)</f>
        <v>0.96312650209899275</v>
      </c>
      <c r="BK17" s="11">
        <f>PRODUCT($C$50:$C64)</f>
        <v>0.95954739060493455</v>
      </c>
      <c r="BL17" s="11">
        <f>PRODUCT($C$51:$C65)</f>
        <v>0.95566205859131503</v>
      </c>
      <c r="BM17" s="11">
        <f>PRODUCT($C$52:$C66)</f>
        <v>0.95142328573086032</v>
      </c>
      <c r="BN17" s="11">
        <f>PRODUCT($C$53:$C67)</f>
        <v>0.94677898385933223</v>
      </c>
      <c r="BO17" s="11">
        <f>PRODUCT($C$54:$C68)</f>
        <v>0.94165634137195509</v>
      </c>
      <c r="BP17" s="11">
        <f>PRODUCT($C$55:$C69)</f>
        <v>0.93597619355365025</v>
      </c>
      <c r="BQ17" s="11">
        <f>PRODUCT($C$56:$C70)</f>
        <v>0.929616733467718</v>
      </c>
      <c r="BR17" s="11">
        <f>PRODUCT($C$57:$C71)</f>
        <v>0.92245313417703734</v>
      </c>
      <c r="BS17" s="11">
        <f>PRODUCT($C$58:$C72)</f>
        <v>0.9143572062437626</v>
      </c>
      <c r="BT17" s="11">
        <f>PRODUCT($C$59:$C73)</f>
        <v>0.90523169797691394</v>
      </c>
      <c r="BU17" s="11">
        <f>PRODUCT($C$60:$C74)</f>
        <v>0.89502182130582653</v>
      </c>
      <c r="BV17" s="11">
        <f>PRODUCT($C$61:$C75)</f>
        <v>0.88375800394418558</v>
      </c>
      <c r="BW17" s="11">
        <f>PRODUCT($C$62:$C76)</f>
        <v>0.87136426006516843</v>
      </c>
      <c r="BX17" s="11">
        <f>PRODUCT($C$63:$C77)</f>
        <v>0.85775492808715004</v>
      </c>
      <c r="BY17" s="11">
        <f>PRODUCT($C$64:$C78)</f>
        <v>0.84280332568782412</v>
      </c>
      <c r="BZ17" s="11">
        <f>PRODUCT($C$65:$C79)</f>
        <v>0.82633190900113396</v>
      </c>
      <c r="CA17" s="11">
        <f>PRODUCT($C$66:$C80)</f>
        <v>0.80822275739881244</v>
      </c>
      <c r="CB17" s="11">
        <f>PRODUCT($C$67:$C81)</f>
        <v>0.7883836717434155</v>
      </c>
      <c r="CC17" s="11">
        <f>PRODUCT($C$68:$C82)</f>
        <v>0.76677884803477925</v>
      </c>
      <c r="CD17" s="11">
        <f>PRODUCT($C$69:$C83)</f>
        <v>0.74339911535350511</v>
      </c>
      <c r="CE17" s="11">
        <f>PRODUCT($C$70:$C84)</f>
        <v>0.71823234499201216</v>
      </c>
      <c r="CF17" s="11">
        <f>PRODUCT($C$71:$C85)</f>
        <v>0.691303600016693</v>
      </c>
      <c r="CG17" s="11">
        <f>PRODUCT($C$72:$C86)</f>
        <v>0.6626226006249174</v>
      </c>
      <c r="CH17" s="11">
        <f>PRODUCT($C$73:$C87)</f>
        <v>0.63224586936450766</v>
      </c>
      <c r="CI17" s="11">
        <f>PRODUCT($C$74:$C88)</f>
        <v>0.60023850831647507</v>
      </c>
      <c r="CJ17" s="11">
        <f>PRODUCT($C$75:$C89)</f>
        <v>0.56657260060575654</v>
      </c>
      <c r="CK17" s="11">
        <f>PRODUCT($C$76:$C90)</f>
        <v>0.53137857363666108</v>
      </c>
      <c r="CL17" s="11">
        <f>PRODUCT($C$77:$C91)</f>
        <v>0.49474618163986356</v>
      </c>
      <c r="CM17" s="11">
        <f>PRODUCT($C$78:$C92)</f>
        <v>0.45692802604442645</v>
      </c>
      <c r="CN17" s="11">
        <f>PRODUCT($C$79:$C93)</f>
        <v>0.41805295414571803</v>
      </c>
      <c r="CO17" s="11">
        <f>PRODUCT($C$80:$C94)</f>
        <v>0.37805142444968776</v>
      </c>
      <c r="CP17" s="11">
        <f>PRODUCT($C$81:$C95)</f>
        <v>0.33679768432770141</v>
      </c>
      <c r="CQ17" s="11">
        <f>PRODUCT($C$82:$C96)</f>
        <v>0.29572925273701695</v>
      </c>
      <c r="CR17" s="11">
        <f>PRODUCT($C$83:$C97)</f>
        <v>0.25540270339115978</v>
      </c>
      <c r="CS17" s="11">
        <f>PRODUCT($C$84:$C98)</f>
        <v>0.21642445921721254</v>
      </c>
      <c r="CT17" s="11">
        <f>PRODUCT($C$85:$C99)</f>
        <v>0.17943560871174807</v>
      </c>
      <c r="CU17" s="11">
        <f>PRODUCT($C$86:$C100)</f>
        <v>0.14506716602659442</v>
      </c>
      <c r="CV17" s="11">
        <f>PRODUCT($C$87:$C101)</f>
        <v>0.11391054613342279</v>
      </c>
      <c r="CW17" s="11">
        <f>PRODUCT($C$88:$C102)</f>
        <v>8.6455974093354732E-2</v>
      </c>
      <c r="CX17" s="11">
        <f>PRODUCT($C$89:$C103)</f>
        <v>6.3054100521066136E-2</v>
      </c>
      <c r="CY17" s="11">
        <f>PRODUCT($C$90:$C104)</f>
        <v>4.3878973388655297E-2</v>
      </c>
      <c r="CZ17" s="11">
        <f>PRODUCT($C$91:$C105)</f>
        <v>2.8870194849962165E-2</v>
      </c>
      <c r="DA17" s="11">
        <f>PRODUCT($C$92:$C106)</f>
        <v>1.7755723124103472E-2</v>
      </c>
      <c r="DB17" s="11">
        <f>PRODUCT($C$93:$C107)</f>
        <v>1.00529378661496E-2</v>
      </c>
      <c r="DC17" s="11">
        <f>PRODUCT($C$94:$C108)</f>
        <v>5.1344418798918347E-3</v>
      </c>
      <c r="DD17" s="11">
        <f>PRODUCT($C$95:$C109)</f>
        <v>2.2996748004457711E-3</v>
      </c>
      <c r="DE17" s="11">
        <f>PRODUCT($C$96:$C110)</f>
        <v>8.6550368882163211E-4</v>
      </c>
      <c r="DF17" s="11">
        <f>PRODUCT($C$97:$C111)</f>
        <v>2.5343751232147487E-4</v>
      </c>
      <c r="DG17" s="11">
        <f>PRODUCT($C$98:$C112)</f>
        <v>4.9716892330379133E-5</v>
      </c>
      <c r="DH17" s="11">
        <f>PRODUCT($C$99:$C113)</f>
        <v>6.0954627686262072E-6</v>
      </c>
      <c r="DI17" s="11">
        <f>PRODUCT($C$100:$C114)</f>
        <v>7.6710109381018544E-6</v>
      </c>
      <c r="DJ17" s="11">
        <f>PRODUCT($C$101:$C115)</f>
        <v>9.9470450447121719E-6</v>
      </c>
      <c r="DK17" s="11">
        <f>PRODUCT($C$102:$C116)</f>
        <v>1.335016855026466E-5</v>
      </c>
      <c r="DL17" s="11">
        <f>PRODUCT($C$103:$C117)</f>
        <v>1.8645122232616486E-5</v>
      </c>
      <c r="DM17" s="11">
        <f>PRODUCT($C$104:$C118)</f>
        <v>2.7273947316084891E-5</v>
      </c>
      <c r="DN17" s="11">
        <f>PRODUCT($C$105:$C119)</f>
        <v>4.2119311381880073E-5</v>
      </c>
      <c r="DO17" s="11">
        <f>PRODUCT($C$106:$C120)</f>
        <v>6.935037359894161E-5</v>
      </c>
      <c r="DP17" s="11">
        <f>PRODUCT($C$107:$C121)</f>
        <v>1.2327710481668978E-4</v>
      </c>
      <c r="DQ17" s="11">
        <f>PRODUCT($C$108:$C122)</f>
        <v>2.4046355630835645E-4</v>
      </c>
      <c r="DR17" s="11">
        <f>PRODUCT($C$109:$C123)</f>
        <v>5.2608383417327668E-4</v>
      </c>
      <c r="DS17" s="11">
        <f>PRODUCT($C$110:$C124)</f>
        <v>1.3313171921409046E-3</v>
      </c>
      <c r="DT17" s="11">
        <f>PRODUCT($C$111:$C125)</f>
        <v>4.081587755274999E-3</v>
      </c>
      <c r="DU17" s="11">
        <f>PRODUCT($C$112:$C126)</f>
        <v>1.6370649999999994E-2</v>
      </c>
      <c r="DV17" s="11">
        <f>PRODUCT($C$113:$C127)</f>
        <v>9.9999999999999978E-2</v>
      </c>
    </row>
    <row r="18" spans="1:126" ht="16" x14ac:dyDescent="0.2">
      <c r="A18" s="30">
        <v>15</v>
      </c>
      <c r="B18" s="21">
        <f t="shared" si="2"/>
        <v>1.629E-4</v>
      </c>
      <c r="C18" s="21">
        <f t="shared" si="3"/>
        <v>0.99983710000000003</v>
      </c>
      <c r="D18" s="21">
        <v>1.8100000000000001E-4</v>
      </c>
      <c r="E18" s="21">
        <f t="shared" si="4"/>
        <v>0.99981900000000001</v>
      </c>
      <c r="F18" s="24">
        <f t="shared" si="5"/>
        <v>162.53955919733301</v>
      </c>
      <c r="G18" s="24">
        <f t="shared" si="6"/>
        <v>997787.34927767352</v>
      </c>
      <c r="H18" s="24">
        <f t="shared" si="0"/>
        <v>109.49069975565837</v>
      </c>
      <c r="I18" s="24">
        <f t="shared" si="1"/>
        <v>688937.7977259045</v>
      </c>
      <c r="J18" s="24">
        <f>SUM(H18:$H$113)</f>
        <v>129666.36177682526</v>
      </c>
      <c r="K18" s="24">
        <f>SUM(I18:$I$113)</f>
        <v>22930126.489175025</v>
      </c>
      <c r="L18" s="24">
        <f>SUM(J18:$J$113)</f>
        <v>8425870.5749655236</v>
      </c>
      <c r="M18" s="24">
        <f>SUM(K18:$K$113)</f>
        <v>594674263.54781389</v>
      </c>
      <c r="N18" s="26">
        <f>SUM(AE$3:AE$113)</f>
        <v>68.905155477648066</v>
      </c>
      <c r="O18" s="27">
        <v>16</v>
      </c>
      <c r="P18" s="32">
        <f>PRODUCT($C$3:C18)</f>
        <v>0.997624809718476</v>
      </c>
      <c r="Q18" s="11">
        <f>PRODUCT($C$4:C19)</f>
        <v>0.99778917606929585</v>
      </c>
      <c r="R18" s="11">
        <f>PRODUCT($C$5:C20)</f>
        <v>0.9978538505028306</v>
      </c>
      <c r="S18" s="11">
        <f>PRODUCT($C$6:C21)</f>
        <v>0.99783139438530388</v>
      </c>
      <c r="T18" s="11">
        <f>PRODUCT($C$7:C22)</f>
        <v>0.99777211343690531</v>
      </c>
      <c r="U18" s="11">
        <f>PRODUCT($C$8:C23)</f>
        <v>0.99768679178846797</v>
      </c>
      <c r="V18" s="11">
        <f>PRODUCT($C$9:C24)</f>
        <v>0.99757813020107289</v>
      </c>
      <c r="W18" s="11">
        <f>PRODUCT($C$10:C25)</f>
        <v>0.99744164664980262</v>
      </c>
      <c r="X18" s="11">
        <f>PRODUCT($C$11:C26)</f>
        <v>0.99727555617267805</v>
      </c>
      <c r="Y18" s="11">
        <f>PRODUCT($C$12:C27)</f>
        <v>0.99707807730626496</v>
      </c>
      <c r="Z18" s="11">
        <f>PRODUCT($C$13:$C28)</f>
        <v>0.9968492270850382</v>
      </c>
      <c r="AA18" s="11">
        <f>PRODUCT($C$14:$C29)</f>
        <v>0.99661235375052448</v>
      </c>
      <c r="AB18" s="11">
        <f>PRODUCT($C$15:$C30)</f>
        <v>0.99637643225016315</v>
      </c>
      <c r="AC18" s="11">
        <f>PRODUCT($C$16:$C31)</f>
        <v>0.99614594486643049</v>
      </c>
      <c r="AD18" s="11">
        <f>PRODUCT($C$17:$C32)</f>
        <v>0.9959226802279032</v>
      </c>
      <c r="AE18" s="11">
        <f>PRODUCT($C$18:$C33)</f>
        <v>0.99570573722360578</v>
      </c>
      <c r="AF18" s="11">
        <f>PRODUCT($C$19:$C34)</f>
        <v>0.99549600743036293</v>
      </c>
      <c r="AG18" s="11">
        <f>PRODUCT($C$20:$C35)</f>
        <v>0.99528631709460991</v>
      </c>
      <c r="AH18" s="11">
        <f>PRODUCT($C$21:$C36)</f>
        <v>0.99506322684970605</v>
      </c>
      <c r="AI18" s="11">
        <f>PRODUCT($C$22:$C37)</f>
        <v>0.99481241606422088</v>
      </c>
      <c r="AJ18" s="11">
        <f>PRODUCT($C$23:$C38)</f>
        <v>0.99453480118664506</v>
      </c>
      <c r="AK18" s="11">
        <f>PRODUCT($C$24:$C39)</f>
        <v>0.9942295089411165</v>
      </c>
      <c r="AL18" s="11">
        <f>PRODUCT($C$25:$C40)</f>
        <v>0.99389298323114816</v>
      </c>
      <c r="AM18" s="11">
        <f>PRODUCT($C$26:$C41)</f>
        <v>0.99351809407690639</v>
      </c>
      <c r="AN18" s="11">
        <f>PRODUCT($C$27:$C42)</f>
        <v>0.9931057739486796</v>
      </c>
      <c r="AO18" s="11">
        <f>PRODUCT($C$28:$C43)</f>
        <v>0.99265964045459265</v>
      </c>
      <c r="AP18" s="11">
        <f>PRODUCT($C$29:$C44)</f>
        <v>0.99218420268848251</v>
      </c>
      <c r="AQ18" s="11">
        <f>PRODUCT($C$30:$C45)</f>
        <v>0.99166253836582385</v>
      </c>
      <c r="AR18" s="11">
        <f>PRODUCT($C$31:$C46)</f>
        <v>0.99107954258034103</v>
      </c>
      <c r="AS18" s="11">
        <f>PRODUCT($C$32:$C47)</f>
        <v>0.99042104234107731</v>
      </c>
      <c r="AT18" s="11">
        <f>PRODUCT($C$33:$C48)</f>
        <v>0.98967112943469915</v>
      </c>
      <c r="AU18" s="11">
        <f>PRODUCT($C$34:$C49)</f>
        <v>0.9888193089729288</v>
      </c>
      <c r="AV18" s="11">
        <f>PRODUCT($C$35:$C50)</f>
        <v>0.98786226883700679</v>
      </c>
      <c r="AW18" s="11">
        <f>PRODUCT($C$36:$C51)</f>
        <v>0.98679851264337815</v>
      </c>
      <c r="AX18" s="11">
        <f>PRODUCT($C$37:$C52)</f>
        <v>0.98562302278481384</v>
      </c>
      <c r="AY18" s="11">
        <f>PRODUCT($C$38:$C53)</f>
        <v>0.98431931693204533</v>
      </c>
      <c r="AZ18" s="11">
        <f>PRODUCT($C$39:$C54)</f>
        <v>0.98285863965443299</v>
      </c>
      <c r="BA18" s="11">
        <f>PRODUCT($C$40:$C55)</f>
        <v>0.98124697103185776</v>
      </c>
      <c r="BB18" s="11">
        <f>PRODUCT($C$41:$C56)</f>
        <v>0.97949297090703802</v>
      </c>
      <c r="BC18" s="11">
        <f>PRODUCT($C$42:$C57)</f>
        <v>0.9776220515663081</v>
      </c>
      <c r="BD18" s="11">
        <f>PRODUCT($C$43:$C58)</f>
        <v>0.97562693167476944</v>
      </c>
      <c r="BE18" s="11">
        <f>PRODUCT($C$44:$C59)</f>
        <v>0.97347144546901609</v>
      </c>
      <c r="BF18" s="11">
        <f>PRODUCT($C$45:$C60)</f>
        <v>0.9710943727326854</v>
      </c>
      <c r="BG18" s="11">
        <f>PRODUCT($C$46:$C61)</f>
        <v>0.96842556045817296</v>
      </c>
      <c r="BH18" s="11">
        <f>PRODUCT($C$47:$C62)</f>
        <v>0.9654219266184938</v>
      </c>
      <c r="BI18" s="11">
        <f>PRODUCT($C$48:$C63)</f>
        <v>0.96205945424731754</v>
      </c>
      <c r="BJ18" s="11">
        <f>PRODUCT($C$49:$C64)</f>
        <v>0.95837549537678857</v>
      </c>
      <c r="BK18" s="11">
        <f>PRODUCT($C$50:$C65)</f>
        <v>0.95438051577074412</v>
      </c>
      <c r="BL18" s="11">
        <f>PRODUCT($C$51:$C66)</f>
        <v>0.95002241008495014</v>
      </c>
      <c r="BM18" s="11">
        <f>PRODUCT($C$52:$C67)</f>
        <v>0.94524179350113835</v>
      </c>
      <c r="BN18" s="11">
        <f>PRODUCT($C$53:$C68)</f>
        <v>0.93996813988314343</v>
      </c>
      <c r="BO18" s="11">
        <f>PRODUCT($C$54:$C69)</f>
        <v>0.93411706404039474</v>
      </c>
      <c r="BP18" s="11">
        <f>PRODUCT($C$55:$C70)</f>
        <v>0.92759621149752569</v>
      </c>
      <c r="BQ18" s="11">
        <f>PRODUCT($C$56:$C71)</f>
        <v>0.92027798968664798</v>
      </c>
      <c r="BR18" s="11">
        <f>PRODUCT($C$57:$C72)</f>
        <v>0.91204232810471531</v>
      </c>
      <c r="BS18" s="11">
        <f>PRODUCT($C$58:$C73)</f>
        <v>0.90276964880475608</v>
      </c>
      <c r="BT18" s="11">
        <f>PRODUCT($C$59:$C74)</f>
        <v>0.89238374448752755</v>
      </c>
      <c r="BU18" s="11">
        <f>PRODUCT($C$60:$C75)</f>
        <v>0.88089542339361027</v>
      </c>
      <c r="BV18" s="11">
        <f>PRODUCT($C$61:$C76)</f>
        <v>0.86822578027326569</v>
      </c>
      <c r="BW18" s="11">
        <f>PRODUCT($C$62:$C77)</f>
        <v>0.85430495199089052</v>
      </c>
      <c r="BX18" s="11">
        <f>PRODUCT($C$63:$C78)</f>
        <v>0.83902284709011887</v>
      </c>
      <c r="BY18" s="11">
        <f>PRODUCT($C$64:$C79)</f>
        <v>0.8222556963272224</v>
      </c>
      <c r="BZ18" s="11">
        <f>PRODUCT($C$65:$C80)</f>
        <v>0.80387072031704687</v>
      </c>
      <c r="CA18" s="11">
        <f>PRODUCT($C$66:$C81)</f>
        <v>0.78373118318135626</v>
      </c>
      <c r="CB18" s="11">
        <f>PRODUCT($C$67:$C82)</f>
        <v>0.76179700918121229</v>
      </c>
      <c r="CC18" s="11">
        <f>PRODUCT($C$68:$C83)</f>
        <v>0.73805132513738669</v>
      </c>
      <c r="CD18" s="11">
        <f>PRODUCT($C$69:$C84)</f>
        <v>0.71248188954506819</v>
      </c>
      <c r="CE18" s="11">
        <f>PRODUCT($C$70:$C85)</f>
        <v>0.68511422062502347</v>
      </c>
      <c r="CF18" s="11">
        <f>PRODUCT($C$71:$C86)</f>
        <v>0.65596602650355973</v>
      </c>
      <c r="CG18" s="11">
        <f>PRODUCT($C$72:$C87)</f>
        <v>0.62511034248285968</v>
      </c>
      <c r="CH18" s="11">
        <f>PRODUCT($C$73:$C88)</f>
        <v>0.59263174572443122</v>
      </c>
      <c r="CI18" s="11">
        <f>PRODUCT($C$74:$C89)</f>
        <v>0.55853123568535901</v>
      </c>
      <c r="CJ18" s="11">
        <f>PRODUCT($C$75:$C90)</f>
        <v>0.52299166619538151</v>
      </c>
      <c r="CK18" s="11">
        <f>PRODUCT($C$76:$C91)</f>
        <v>0.48605091854830662</v>
      </c>
      <c r="CL18" s="11">
        <f>PRODUCT($C$77:$C92)</f>
        <v>0.44798242622893653</v>
      </c>
      <c r="CM18" s="11">
        <f>PRODUCT($C$78:$C93)</f>
        <v>0.40892330470660682</v>
      </c>
      <c r="CN18" s="11">
        <f>PRODUCT($C$79:$C94)</f>
        <v>0.36883449291646181</v>
      </c>
      <c r="CO18" s="11">
        <f>PRODUCT($C$80:$C95)</f>
        <v>0.32764291703184262</v>
      </c>
      <c r="CP18" s="11">
        <f>PRODUCT($C$81:$C96)</f>
        <v>0.28676776919132713</v>
      </c>
      <c r="CQ18" s="11">
        <f>PRODUCT($C$82:$C97)</f>
        <v>0.24678975802469985</v>
      </c>
      <c r="CR18" s="11">
        <f>PRODUCT($C$83:$C98)</f>
        <v>0.20831607356774776</v>
      </c>
      <c r="CS18" s="11">
        <f>PRODUCT($C$84:$C99)</f>
        <v>0.17197306118103517</v>
      </c>
      <c r="CT18" s="11">
        <f>PRODUCT($C$85:$C100)</f>
        <v>0.13837803196080856</v>
      </c>
      <c r="CU18" s="11">
        <f>PRODUCT($C$86:$C101)</f>
        <v>0.10808774657355677</v>
      </c>
      <c r="CV18" s="11">
        <f>PRODUCT($C$87:$C102)</f>
        <v>8.156154577917657E-2</v>
      </c>
      <c r="CW18" s="11">
        <f>PRODUCT($C$88:$C103)</f>
        <v>5.9103370187998119E-2</v>
      </c>
      <c r="CX18" s="11">
        <f>PRODUCT($C$89:$C104)</f>
        <v>4.0830064862231265E-2</v>
      </c>
      <c r="CY18" s="11">
        <f>PRODUCT($C$90:$C105)</f>
        <v>2.6649490801044621E-2</v>
      </c>
      <c r="CZ18" s="11">
        <f>PRODUCT($C$91:$C106)</f>
        <v>1.6241124430171196E-2</v>
      </c>
      <c r="DA18" s="11">
        <f>PRODUCT($C$92:$C107)</f>
        <v>9.1027271419846321E-3</v>
      </c>
      <c r="DB18" s="11">
        <f>PRODUCT($C$93:$C108)</f>
        <v>4.5950189563229646E-3</v>
      </c>
      <c r="DC18" s="11">
        <f>PRODUCT($C$94:$C109)</f>
        <v>2.0289281070348091E-3</v>
      </c>
      <c r="DD18" s="11">
        <f>PRODUCT($C$95:$C110)</f>
        <v>7.5009941761263995E-4</v>
      </c>
      <c r="DE18" s="11">
        <f>PRODUCT($C$96:$C111)</f>
        <v>2.1579040895992023E-4</v>
      </c>
      <c r="DF18" s="11">
        <f>PRODUCT($C$97:$C112)</f>
        <v>4.148936811085552E-5</v>
      </c>
      <c r="DG18" s="11">
        <f>PRODUCT($C$98:$C113)</f>
        <v>4.9716892330379119E-6</v>
      </c>
      <c r="DH18" s="11">
        <f>PRODUCT($C$99:$C114)</f>
        <v>6.0954627686262072E-6</v>
      </c>
      <c r="DI18" s="11">
        <f>PRODUCT($C$100:$C115)</f>
        <v>7.6710109381018544E-6</v>
      </c>
      <c r="DJ18" s="11">
        <f>PRODUCT($C$101:$C116)</f>
        <v>9.9470450447121719E-6</v>
      </c>
      <c r="DK18" s="11">
        <f>PRODUCT($C$102:$C117)</f>
        <v>1.335016855026466E-5</v>
      </c>
      <c r="DL18" s="11">
        <f>PRODUCT($C$103:$C118)</f>
        <v>1.8645122232616486E-5</v>
      </c>
      <c r="DM18" s="11">
        <f>PRODUCT($C$104:$C119)</f>
        <v>2.7273947316084891E-5</v>
      </c>
      <c r="DN18" s="11">
        <f>PRODUCT($C$105:$C120)</f>
        <v>4.2119311381880073E-5</v>
      </c>
      <c r="DO18" s="11">
        <f>PRODUCT($C$106:$C121)</f>
        <v>6.935037359894161E-5</v>
      </c>
      <c r="DP18" s="11">
        <f>PRODUCT($C$107:$C122)</f>
        <v>1.2327710481668978E-4</v>
      </c>
      <c r="DQ18" s="11">
        <f>PRODUCT($C$108:$C123)</f>
        <v>2.4046355630835645E-4</v>
      </c>
      <c r="DR18" s="11">
        <f>PRODUCT($C$109:$C124)</f>
        <v>5.2608383417327668E-4</v>
      </c>
      <c r="DS18" s="11">
        <f>PRODUCT($C$110:$C125)</f>
        <v>1.3313171921409046E-3</v>
      </c>
      <c r="DT18" s="11">
        <f>PRODUCT($C$111:$C126)</f>
        <v>4.081587755274999E-3</v>
      </c>
      <c r="DU18" s="11">
        <f>PRODUCT($C$112:$C127)</f>
        <v>1.6370649999999994E-2</v>
      </c>
      <c r="DV18" s="11">
        <f>PRODUCT($C$113:$C128)</f>
        <v>9.9999999999999978E-2</v>
      </c>
    </row>
    <row r="19" spans="1:126" ht="16" x14ac:dyDescent="0.2">
      <c r="A19" s="30">
        <v>16</v>
      </c>
      <c r="B19" s="21">
        <f t="shared" si="2"/>
        <v>1.8540000000000001E-4</v>
      </c>
      <c r="C19" s="21">
        <f t="shared" si="3"/>
        <v>0.9998146</v>
      </c>
      <c r="D19" s="21">
        <v>2.0599999999999999E-4</v>
      </c>
      <c r="E19" s="21">
        <f t="shared" si="4"/>
        <v>0.99979399999999996</v>
      </c>
      <c r="F19" s="24">
        <f t="shared" si="5"/>
        <v>184.9596397218055</v>
      </c>
      <c r="G19" s="24">
        <f t="shared" si="6"/>
        <v>997624.80971847626</v>
      </c>
      <c r="H19" s="24">
        <f t="shared" si="0"/>
        <v>121.55456098346666</v>
      </c>
      <c r="I19" s="24">
        <f t="shared" si="1"/>
        <v>672024.94610600488</v>
      </c>
      <c r="J19" s="24">
        <f>SUM(H19:$H$113)</f>
        <v>129556.87107706959</v>
      </c>
      <c r="K19" s="24">
        <f>SUM(I19:$I$113)</f>
        <v>22241188.691449121</v>
      </c>
      <c r="L19" s="24">
        <f>SUM(J19:$J$113)</f>
        <v>8296204.2131887013</v>
      </c>
      <c r="M19" s="24">
        <f>SUM(K19:$K$113)</f>
        <v>571744137.05863905</v>
      </c>
      <c r="N19" s="26">
        <f>SUM(AF$3:AF$113)</f>
        <v>67.91638285999835</v>
      </c>
      <c r="O19" s="27">
        <v>17</v>
      </c>
      <c r="P19" s="32">
        <f>PRODUCT($C$3:C19)</f>
        <v>0.99743985007875424</v>
      </c>
      <c r="Q19" s="11">
        <f>PRODUCT($C$4:C20)</f>
        <v>0.99758083768933259</v>
      </c>
      <c r="R19" s="11">
        <f>PRODUCT($C$5:C21)</f>
        <v>0.99763561986572558</v>
      </c>
      <c r="S19" s="11">
        <f>PRODUCT($C$6:C22)</f>
        <v>0.99760778036982223</v>
      </c>
      <c r="T19" s="11">
        <f>PRODUCT($C$7:C23)</f>
        <v>0.99754492072667567</v>
      </c>
      <c r="U19" s="11">
        <f>PRODUCT($C$8:C24)</f>
        <v>0.99745423099730213</v>
      </c>
      <c r="V19" s="11">
        <f>PRODUCT($C$9:C25)</f>
        <v>0.99733302525448242</v>
      </c>
      <c r="W19" s="11">
        <f>PRODUCT($C$10:C26)</f>
        <v>0.99717682589261702</v>
      </c>
      <c r="X19" s="11">
        <f>PRODUCT($C$11:C27)</f>
        <v>0.99698564816849866</v>
      </c>
      <c r="Y19" s="11">
        <f>PRODUCT($C$12:C28)</f>
        <v>0.99675861349029604</v>
      </c>
      <c r="Z19" s="11">
        <f>PRODUCT($C$13:$C29)</f>
        <v>0.99651996778533203</v>
      </c>
      <c r="AA19" s="11">
        <f>PRODUCT($C$14:$C30)</f>
        <v>0.99627779098337033</v>
      </c>
      <c r="AB19" s="11">
        <f>PRODUCT($C$15:$C31)</f>
        <v>0.99603567151033368</v>
      </c>
      <c r="AC19" s="11">
        <f>PRODUCT($C$16:$C32)</f>
        <v>0.99579629763978239</v>
      </c>
      <c r="AD19" s="11">
        <f>PRODUCT($C$17:$C33)</f>
        <v>0.99556325173260896</v>
      </c>
      <c r="AE19" s="11">
        <f>PRODUCT($C$18:$C34)</f>
        <v>0.99533384113075274</v>
      </c>
      <c r="AF19" s="11">
        <f>PRODUCT($C$19:$C35)</f>
        <v>0.9951017910114206</v>
      </c>
      <c r="AG19" s="11">
        <f>PRODUCT($C$20:$C36)</f>
        <v>0.9948554576479397</v>
      </c>
      <c r="AH19" s="11">
        <f>PRODUCT($C$21:$C37)</f>
        <v>0.99459485058882779</v>
      </c>
      <c r="AI19" s="11">
        <f>PRODUCT($C$22:$C38)</f>
        <v>0.99431192593769901</v>
      </c>
      <c r="AJ19" s="11">
        <f>PRODUCT($C$23:$C39)</f>
        <v>0.9940031228819306</v>
      </c>
      <c r="AK19" s="11">
        <f>PRODUCT($C$24:$C40)</f>
        <v>0.99366130677675668</v>
      </c>
      <c r="AL19" s="11">
        <f>PRODUCT($C$25:$C41)</f>
        <v>0.99327398668119182</v>
      </c>
      <c r="AM19" s="11">
        <f>PRODUCT($C$26:$C42)</f>
        <v>0.99284210436569642</v>
      </c>
      <c r="AN19" s="11">
        <f>PRODUCT($C$27:$C43)</f>
        <v>0.99237107429711247</v>
      </c>
      <c r="AO19" s="11">
        <f>PRODUCT($C$28:$C44)</f>
        <v>0.99186630686994137</v>
      </c>
      <c r="AP19" s="11">
        <f>PRODUCT($C$29:$C45)</f>
        <v>0.99133499222940147</v>
      </c>
      <c r="AQ19" s="11">
        <f>PRODUCT($C$30:$C46)</f>
        <v>0.9907468371778968</v>
      </c>
      <c r="AR19" s="11">
        <f>PRODUCT($C$31:$C47)</f>
        <v>0.9900823183445967</v>
      </c>
      <c r="AS19" s="11">
        <f>PRODUCT($C$32:$C48)</f>
        <v>0.98932375486826762</v>
      </c>
      <c r="AT19" s="11">
        <f>PRODUCT($C$33:$C49)</f>
        <v>0.9884624440843206</v>
      </c>
      <c r="AU19" s="11">
        <f>PRODUCT($C$34:$C50)</f>
        <v>0.98749330227959609</v>
      </c>
      <c r="AV19" s="11">
        <f>PRODUCT($C$35:$C51)</f>
        <v>0.98640774043237112</v>
      </c>
      <c r="AW19" s="11">
        <f>PRODUCT($C$36:$C52)</f>
        <v>0.98519634657825039</v>
      </c>
      <c r="AX19" s="11">
        <f>PRODUCT($C$37:$C53)</f>
        <v>0.98385599782956523</v>
      </c>
      <c r="AY19" s="11">
        <f>PRODUCT($C$38:$C54)</f>
        <v>0.98236416347282318</v>
      </c>
      <c r="AZ19" s="11">
        <f>PRODUCT($C$39:$C55)</f>
        <v>0.980722396401144</v>
      </c>
      <c r="BA19" s="11">
        <f>PRODUCT($C$40:$C56)</f>
        <v>0.97893319067416462</v>
      </c>
      <c r="BB19" s="11">
        <f>PRODUCT($C$41:$C57)</f>
        <v>0.97701318855259267</v>
      </c>
      <c r="BC19" s="11">
        <f>PRODUCT($C$42:$C58)</f>
        <v>0.97496311511045797</v>
      </c>
      <c r="BD19" s="11">
        <f>PRODUCT($C$43:$C59)</f>
        <v>0.97275127129365802</v>
      </c>
      <c r="BE19" s="11">
        <f>PRODUCT($C$44:$C60)</f>
        <v>0.97031827410999738</v>
      </c>
      <c r="BF19" s="11">
        <f>PRODUCT($C$45:$C61)</f>
        <v>0.96759668502097684</v>
      </c>
      <c r="BG19" s="11">
        <f>PRODUCT($C$46:$C62)</f>
        <v>0.96453045601145415</v>
      </c>
      <c r="BH19" s="11">
        <f>PRODUCT($C$47:$C63)</f>
        <v>0.96109143002445385</v>
      </c>
      <c r="BI19" s="11">
        <f>PRODUCT($C$48:$C64)</f>
        <v>0.95731371116546093</v>
      </c>
      <c r="BJ19" s="11">
        <f>PRODUCT($C$49:$C65)</f>
        <v>0.95321493084683317</v>
      </c>
      <c r="BK19" s="11">
        <f>PRODUCT($C$50:$C66)</f>
        <v>0.94874843003302622</v>
      </c>
      <c r="BL19" s="11">
        <f>PRODUCT($C$51:$C67)</f>
        <v>0.94385001948438718</v>
      </c>
      <c r="BM19" s="11">
        <f>PRODUCT($C$52:$C68)</f>
        <v>0.9384420076112292</v>
      </c>
      <c r="BN19" s="11">
        <f>PRODUCT($C$53:$C69)</f>
        <v>0.9324423789679831</v>
      </c>
      <c r="BO19" s="11">
        <f>PRODUCT($C$54:$C70)</f>
        <v>0.92575372714262827</v>
      </c>
      <c r="BP19" s="11">
        <f>PRODUCT($C$55:$C71)</f>
        <v>0.91827776547606388</v>
      </c>
      <c r="BQ19" s="11">
        <f>PRODUCT($C$56:$C72)</f>
        <v>0.9098917322950445</v>
      </c>
      <c r="BR19" s="11">
        <f>PRODUCT($C$57:$C73)</f>
        <v>0.90048410688487712</v>
      </c>
      <c r="BS19" s="11">
        <f>PRODUCT($C$58:$C74)</f>
        <v>0.88995663917927015</v>
      </c>
      <c r="BT19" s="11">
        <f>PRODUCT($C$59:$C75)</f>
        <v>0.87829898413315755</v>
      </c>
      <c r="BU19" s="11">
        <f>PRODUCT($C$60:$C76)</f>
        <v>0.86541351014838286</v>
      </c>
      <c r="BV19" s="11">
        <f>PRODUCT($C$61:$C77)</f>
        <v>0.85122791641480977</v>
      </c>
      <c r="BW19" s="11">
        <f>PRODUCT($C$62:$C78)</f>
        <v>0.83564821329683747</v>
      </c>
      <c r="BX19" s="11">
        <f>PRODUCT($C$63:$C79)</f>
        <v>0.81856738617577707</v>
      </c>
      <c r="BY19" s="11">
        <f>PRODUCT($C$64:$C80)</f>
        <v>0.79990530644079505</v>
      </c>
      <c r="BZ19" s="11">
        <f>PRODUCT($C$65:$C81)</f>
        <v>0.77951102587927945</v>
      </c>
      <c r="CA19" s="11">
        <f>PRODUCT($C$66:$C82)</f>
        <v>0.75730141649093141</v>
      </c>
      <c r="CB19" s="11">
        <f>PRODUCT($C$67:$C83)</f>
        <v>0.73325613187283634</v>
      </c>
      <c r="CC19" s="11">
        <f>PRODUCT($C$68:$C84)</f>
        <v>0.70735650857624788</v>
      </c>
      <c r="CD19" s="11">
        <f>PRODUCT($C$69:$C85)</f>
        <v>0.67962892212901138</v>
      </c>
      <c r="CE19" s="11">
        <f>PRODUCT($C$70:$C86)</f>
        <v>0.65009303147506792</v>
      </c>
      <c r="CF19" s="11">
        <f>PRODUCT($C$71:$C87)</f>
        <v>0.6188306090043455</v>
      </c>
      <c r="CG19" s="11">
        <f>PRODUCT($C$72:$C88)</f>
        <v>0.58594330384218518</v>
      </c>
      <c r="CH19" s="11">
        <f>PRODUCT($C$73:$C89)</f>
        <v>0.55145302518864203</v>
      </c>
      <c r="CI19" s="11">
        <f>PRODUCT($C$74:$C90)</f>
        <v>0.51556884547707049</v>
      </c>
      <c r="CJ19" s="11">
        <f>PRODUCT($C$75:$C91)</f>
        <v>0.47837943108558306</v>
      </c>
      <c r="CK19" s="11">
        <f>PRODUCT($C$76:$C92)</f>
        <v>0.44010904549147767</v>
      </c>
      <c r="CL19" s="11">
        <f>PRODUCT($C$77:$C93)</f>
        <v>0.40091752692405236</v>
      </c>
      <c r="CM19" s="11">
        <f>PRODUCT($C$78:$C94)</f>
        <v>0.36077970084290573</v>
      </c>
      <c r="CN19" s="11">
        <f>PRODUCT($C$79:$C95)</f>
        <v>0.31965494995031452</v>
      </c>
      <c r="CO19" s="11">
        <f>PRODUCT($C$80:$C96)</f>
        <v>0.27897290504272221</v>
      </c>
      <c r="CP19" s="11">
        <f>PRODUCT($C$81:$C97)</f>
        <v>0.23931128798727738</v>
      </c>
      <c r="CQ19" s="11">
        <f>PRODUCT($C$82:$C98)</f>
        <v>0.20129103061882272</v>
      </c>
      <c r="CR19" s="11">
        <f>PRODUCT($C$83:$C99)</f>
        <v>0.1655300560492754</v>
      </c>
      <c r="CS19" s="11">
        <f>PRODUCT($C$84:$C100)</f>
        <v>0.13262302798959047</v>
      </c>
      <c r="CT19" s="11">
        <f>PRODUCT($C$85:$C101)</f>
        <v>0.10310375572640214</v>
      </c>
      <c r="CU19" s="11">
        <f>PRODUCT($C$86:$C102)</f>
        <v>7.7392339775118668E-2</v>
      </c>
      <c r="CV19" s="11">
        <f>PRODUCT($C$87:$C103)</f>
        <v>5.5757422015589218E-2</v>
      </c>
      <c r="CW19" s="11">
        <f>PRODUCT($C$88:$C104)</f>
        <v>3.8271808152210332E-2</v>
      </c>
      <c r="CX19" s="11">
        <f>PRODUCT($C$89:$C105)</f>
        <v>2.4797764257479427E-2</v>
      </c>
      <c r="CY19" s="11">
        <f>PRODUCT($C$90:$C106)</f>
        <v>1.4991852266665101E-2</v>
      </c>
      <c r="CZ19" s="11">
        <f>PRODUCT($C$91:$C107)</f>
        <v>8.326246311319058E-3</v>
      </c>
      <c r="DA19" s="11">
        <f>PRODUCT($C$92:$C108)</f>
        <v>4.1606945480580481E-3</v>
      </c>
      <c r="DB19" s="11">
        <f>PRODUCT($C$93:$C109)</f>
        <v>1.815769528788165E-3</v>
      </c>
      <c r="DC19" s="11">
        <f>PRODUCT($C$94:$C110)</f>
        <v>6.6178826291861793E-4</v>
      </c>
      <c r="DD19" s="11">
        <f>PRODUCT($C$95:$C111)</f>
        <v>1.8701741214714507E-4</v>
      </c>
      <c r="DE19" s="11">
        <f>PRODUCT($C$96:$C112)</f>
        <v>3.5326292584397174E-5</v>
      </c>
      <c r="DF19" s="11">
        <f>PRODUCT($C$97:$C113)</f>
        <v>4.1489368110855512E-6</v>
      </c>
      <c r="DG19" s="11">
        <f>PRODUCT($C$98:$C114)</f>
        <v>4.9716892330379119E-6</v>
      </c>
      <c r="DH19" s="11">
        <f>PRODUCT($C$99:$C115)</f>
        <v>6.0954627686262072E-6</v>
      </c>
      <c r="DI19" s="11">
        <f>PRODUCT($C$100:$C116)</f>
        <v>7.6710109381018544E-6</v>
      </c>
      <c r="DJ19" s="11">
        <f>PRODUCT($C$101:$C117)</f>
        <v>9.9470450447121719E-6</v>
      </c>
      <c r="DK19" s="11">
        <f>PRODUCT($C$102:$C118)</f>
        <v>1.335016855026466E-5</v>
      </c>
      <c r="DL19" s="11">
        <f>PRODUCT($C$103:$C119)</f>
        <v>1.8645122232616486E-5</v>
      </c>
      <c r="DM19" s="11">
        <f>PRODUCT($C$104:$C120)</f>
        <v>2.7273947316084891E-5</v>
      </c>
      <c r="DN19" s="11">
        <f>PRODUCT($C$105:$C121)</f>
        <v>4.2119311381880073E-5</v>
      </c>
      <c r="DO19" s="11">
        <f>PRODUCT($C$106:$C122)</f>
        <v>6.935037359894161E-5</v>
      </c>
      <c r="DP19" s="11">
        <f>PRODUCT($C$107:$C123)</f>
        <v>1.2327710481668978E-4</v>
      </c>
      <c r="DQ19" s="11">
        <f>PRODUCT($C$108:$C124)</f>
        <v>2.4046355630835645E-4</v>
      </c>
      <c r="DR19" s="11">
        <f>PRODUCT($C$109:$C125)</f>
        <v>5.2608383417327668E-4</v>
      </c>
      <c r="DS19" s="11">
        <f>PRODUCT($C$110:$C126)</f>
        <v>1.3313171921409046E-3</v>
      </c>
      <c r="DT19" s="11">
        <f>PRODUCT($C$111:$C127)</f>
        <v>4.081587755274999E-3</v>
      </c>
      <c r="DU19" s="11">
        <f>PRODUCT($C$112:$C128)</f>
        <v>1.6370649999999994E-2</v>
      </c>
      <c r="DV19" s="11">
        <f>PRODUCT($C$113:$C129)</f>
        <v>9.9999999999999978E-2</v>
      </c>
    </row>
    <row r="20" spans="1:126" ht="16" x14ac:dyDescent="0.2">
      <c r="A20" s="30">
        <v>17</v>
      </c>
      <c r="B20" s="21">
        <f t="shared" si="2"/>
        <v>2.0880000000000001E-4</v>
      </c>
      <c r="C20" s="21">
        <f t="shared" si="3"/>
        <v>0.99979119999999999</v>
      </c>
      <c r="D20" s="21">
        <v>2.32E-4</v>
      </c>
      <c r="E20" s="21">
        <f t="shared" si="4"/>
        <v>0.99976799999999999</v>
      </c>
      <c r="F20" s="24">
        <f t="shared" si="5"/>
        <v>208.26544069644393</v>
      </c>
      <c r="G20" s="24">
        <f t="shared" si="6"/>
        <v>997439.85007875448</v>
      </c>
      <c r="H20" s="24">
        <f t="shared" si="0"/>
        <v>133.53270066845178</v>
      </c>
      <c r="I20" s="24">
        <f t="shared" si="1"/>
        <v>655512.53920097253</v>
      </c>
      <c r="J20" s="24">
        <f>SUM(H20:$H$113)</f>
        <v>129435.31651608612</v>
      </c>
      <c r="K20" s="24">
        <f>SUM(I20:$I$113)</f>
        <v>21569163.745343111</v>
      </c>
      <c r="L20" s="24">
        <f>SUM(J20:$J$113)</f>
        <v>8166647.3421116322</v>
      </c>
      <c r="M20" s="24">
        <f>SUM(K20:$K$113)</f>
        <v>549502948.36718988</v>
      </c>
      <c r="N20" s="26">
        <f>SUM(AG$3:AG$113)</f>
        <v>66.928977796211242</v>
      </c>
      <c r="O20" s="27">
        <v>18</v>
      </c>
      <c r="P20" s="32">
        <f>PRODUCT($C$3:C20)</f>
        <v>0.99723158463805783</v>
      </c>
      <c r="Q20" s="11">
        <f>PRODUCT($C$4:C21)</f>
        <v>0.99736266676012997</v>
      </c>
      <c r="R20" s="11">
        <f>PRODUCT($C$5:C22)</f>
        <v>0.99741204972331376</v>
      </c>
      <c r="S20" s="11">
        <f>PRODUCT($C$6:C23)</f>
        <v>0.997380625078232</v>
      </c>
      <c r="T20" s="11">
        <f>PRODUCT($C$7:C24)</f>
        <v>0.99731239300565433</v>
      </c>
      <c r="U20" s="11">
        <f>PRODUCT($C$8:C25)</f>
        <v>0.99720915649274611</v>
      </c>
      <c r="V20" s="11">
        <f>PRODUCT($C$9:C26)</f>
        <v>0.99706823333627737</v>
      </c>
      <c r="W20" s="11">
        <f>PRODUCT($C$10:C27)</f>
        <v>0.99688694658933008</v>
      </c>
      <c r="X20" s="11">
        <f>PRODUCT($C$11:C28)</f>
        <v>0.99666621396682553</v>
      </c>
      <c r="Y20" s="11">
        <f>PRODUCT($C$12:C29)</f>
        <v>0.99642938412026016</v>
      </c>
      <c r="Z20" s="11">
        <f>PRODUCT($C$13:$C30)</f>
        <v>0.99618543603214649</v>
      </c>
      <c r="AA20" s="11">
        <f>PRODUCT($C$14:$C31)</f>
        <v>0.99593706397885406</v>
      </c>
      <c r="AB20" s="11">
        <f>PRODUCT($C$15:$C32)</f>
        <v>0.99568606298963358</v>
      </c>
      <c r="AC20" s="11">
        <f>PRODUCT($C$16:$C33)</f>
        <v>0.99543691475596419</v>
      </c>
      <c r="AD20" s="11">
        <f>PRODUCT($C$17:$C34)</f>
        <v>0.99519140885808677</v>
      </c>
      <c r="AE20" s="11">
        <f>PRODUCT($C$18:$C35)</f>
        <v>0.994939688929665</v>
      </c>
      <c r="AF20" s="11">
        <f>PRODUCT($C$19:$C36)</f>
        <v>0.99467101144609182</v>
      </c>
      <c r="AG20" s="11">
        <f>PRODUCT($C$20:$C37)</f>
        <v>0.99438717918402475</v>
      </c>
      <c r="AH20" s="11">
        <f>PRODUCT($C$21:$C38)</f>
        <v>0.99409446991949657</v>
      </c>
      <c r="AI20" s="11">
        <f>PRODUCT($C$22:$C39)</f>
        <v>0.99378036678209269</v>
      </c>
      <c r="AJ20" s="11">
        <f>PRODUCT($C$23:$C40)</f>
        <v>0.99343505009720368</v>
      </c>
      <c r="AK20" s="11">
        <f>PRODUCT($C$24:$C41)</f>
        <v>0.99304245451489603</v>
      </c>
      <c r="AL20" s="11">
        <f>PRODUCT($C$25:$C42)</f>
        <v>0.99259816306065396</v>
      </c>
      <c r="AM20" s="11">
        <f>PRODUCT($C$26:$C43)</f>
        <v>0.99210759977688667</v>
      </c>
      <c r="AN20" s="11">
        <f>PRODUCT($C$27:$C44)</f>
        <v>0.99157797133453418</v>
      </c>
      <c r="AO20" s="11">
        <f>PRODUCT($C$28:$C45)</f>
        <v>0.99101736849789135</v>
      </c>
      <c r="AP20" s="11">
        <f>PRODUCT($C$29:$C46)</f>
        <v>0.9904195934975768</v>
      </c>
      <c r="AQ20" s="11">
        <f>PRODUCT($C$30:$C47)</f>
        <v>0.98974994771032843</v>
      </c>
      <c r="AR20" s="11">
        <f>PRODUCT($C$31:$C48)</f>
        <v>0.98898540614410269</v>
      </c>
      <c r="AS20" s="11">
        <f>PRODUCT($C$32:$C49)</f>
        <v>0.98811549376644703</v>
      </c>
      <c r="AT20" s="11">
        <f>PRODUCT($C$33:$C50)</f>
        <v>0.98713691594680353</v>
      </c>
      <c r="AU20" s="11">
        <f>PRODUCT($C$34:$C51)</f>
        <v>0.98603931714131954</v>
      </c>
      <c r="AV20" s="11">
        <f>PRODUCT($C$35:$C52)</f>
        <v>0.98480620882500514</v>
      </c>
      <c r="AW20" s="11">
        <f>PRODUCT($C$36:$C53)</f>
        <v>0.98343008656810482</v>
      </c>
      <c r="AX20" s="11">
        <f>PRODUCT($C$37:$C54)</f>
        <v>0.98190176466107637</v>
      </c>
      <c r="AY20" s="11">
        <f>PRODUCT($C$38:$C55)</f>
        <v>0.9802289949635149</v>
      </c>
      <c r="AZ20" s="11">
        <f>PRODUCT($C$39:$C56)</f>
        <v>0.97840985299043015</v>
      </c>
      <c r="BA20" s="11">
        <f>PRODUCT($C$40:$C57)</f>
        <v>0.9764548255153348</v>
      </c>
      <c r="BB20" s="11">
        <f>PRODUCT($C$41:$C58)</f>
        <v>0.97435590808236727</v>
      </c>
      <c r="BC20" s="11">
        <f>PRODUCT($C$42:$C59)</f>
        <v>0.97208941132866988</v>
      </c>
      <c r="BD20" s="11">
        <f>PRODUCT($C$43:$C60)</f>
        <v>0.96960043265081064</v>
      </c>
      <c r="BE20" s="11">
        <f>PRODUCT($C$44:$C61)</f>
        <v>0.96682338175030802</v>
      </c>
      <c r="BF20" s="11">
        <f>PRODUCT($C$45:$C62)</f>
        <v>0.96370491439415396</v>
      </c>
      <c r="BG20" s="11">
        <f>PRODUCT($C$46:$C63)</f>
        <v>0.96020395819796922</v>
      </c>
      <c r="BH20" s="11">
        <f>PRODUCT($C$47:$C64)</f>
        <v>0.9563504621092862</v>
      </c>
      <c r="BI20" s="11">
        <f>PRODUCT($C$48:$C65)</f>
        <v>0.9521588640249482</v>
      </c>
      <c r="BJ20" s="11">
        <f>PRODUCT($C$49:$C66)</f>
        <v>0.94758972357542681</v>
      </c>
      <c r="BK20" s="11">
        <f>PRODUCT($C$50:$C67)</f>
        <v>0.94258431660825859</v>
      </c>
      <c r="BL20" s="11">
        <f>PRODUCT($C$51:$C68)</f>
        <v>0.93706024559922241</v>
      </c>
      <c r="BM20" s="11">
        <f>PRODUCT($C$52:$C69)</f>
        <v>0.93092846552149067</v>
      </c>
      <c r="BN20" s="11">
        <f>PRODUCT($C$53:$C70)</f>
        <v>0.92409403586060701</v>
      </c>
      <c r="BO20" s="11">
        <f>PRODUCT($C$54:$C71)</f>
        <v>0.9164537903504989</v>
      </c>
      <c r="BP20" s="11">
        <f>PRODUCT($C$55:$C72)</f>
        <v>0.90791408261490103</v>
      </c>
      <c r="BQ20" s="11">
        <f>PRODUCT($C$56:$C73)</f>
        <v>0.89836076536084264</v>
      </c>
      <c r="BR20" s="11">
        <f>PRODUCT($C$57:$C74)</f>
        <v>0.88770353595586005</v>
      </c>
      <c r="BS20" s="11">
        <f>PRODUCT($C$58:$C75)</f>
        <v>0.87591018655611197</v>
      </c>
      <c r="BT20" s="11">
        <f>PRODUCT($C$59:$C76)</f>
        <v>0.86286270382722041</v>
      </c>
      <c r="BU20" s="11">
        <f>PRODUCT($C$60:$C77)</f>
        <v>0.84847070407075087</v>
      </c>
      <c r="BV20" s="11">
        <f>PRODUCT($C$61:$C78)</f>
        <v>0.83263837556218501</v>
      </c>
      <c r="BW20" s="11">
        <f>PRODUCT($C$62:$C79)</f>
        <v>0.81527502629183923</v>
      </c>
      <c r="BX20" s="11">
        <f>PRODUCT($C$63:$C80)</f>
        <v>0.79631725119822427</v>
      </c>
      <c r="BY20" s="11">
        <f>PRODUCT($C$64:$C81)</f>
        <v>0.77566577593971964</v>
      </c>
      <c r="BZ20" s="11">
        <f>PRODUCT($C$65:$C82)</f>
        <v>0.75322357555355257</v>
      </c>
      <c r="CA20" s="11">
        <f>PRODUCT($C$66:$C83)</f>
        <v>0.72892896746181535</v>
      </c>
      <c r="CB20" s="11">
        <f>PRODUCT($C$67:$C84)</f>
        <v>0.70276074260437693</v>
      </c>
      <c r="CC20" s="11">
        <f>PRODUCT($C$68:$C85)</f>
        <v>0.67473987555189197</v>
      </c>
      <c r="CD20" s="11">
        <f>PRODUCT($C$69:$C86)</f>
        <v>0.6448881266278661</v>
      </c>
      <c r="CE20" s="11">
        <f>PRODUCT($C$70:$C87)</f>
        <v>0.61329009479580765</v>
      </c>
      <c r="CF20" s="11">
        <f>PRODUCT($C$71:$C88)</f>
        <v>0.58005703460044744</v>
      </c>
      <c r="CG20" s="11">
        <f>PRODUCT($C$72:$C89)</f>
        <v>0.5452293263463629</v>
      </c>
      <c r="CH20" s="11">
        <f>PRODUCT($C$73:$C90)</f>
        <v>0.5090350930552241</v>
      </c>
      <c r="CI20" s="11">
        <f>PRODUCT($C$74:$C91)</f>
        <v>0.47158979182018546</v>
      </c>
      <c r="CJ20" s="11">
        <f>PRODUCT($C$75:$C92)</f>
        <v>0.43316267239377199</v>
      </c>
      <c r="CK20" s="11">
        <f>PRODUCT($C$76:$C93)</f>
        <v>0.39387132120485668</v>
      </c>
      <c r="CL20" s="11">
        <f>PRODUCT($C$77:$C94)</f>
        <v>0.35371646409371366</v>
      </c>
      <c r="CM20" s="11">
        <f>PRODUCT($C$78:$C95)</f>
        <v>0.31267416532582459</v>
      </c>
      <c r="CN20" s="11">
        <f>PRODUCT($C$79:$C96)</f>
        <v>0.27217151772049009</v>
      </c>
      <c r="CO20" s="11">
        <f>PRODUCT($C$80:$C97)</f>
        <v>0.23280637641946472</v>
      </c>
      <c r="CP20" s="11">
        <f>PRODUCT($C$81:$C98)</f>
        <v>0.19519130851798056</v>
      </c>
      <c r="CQ20" s="11">
        <f>PRODUCT($C$82:$C99)</f>
        <v>0.15994788596912579</v>
      </c>
      <c r="CR20" s="11">
        <f>PRODUCT($C$83:$C100)</f>
        <v>0.12765427972135485</v>
      </c>
      <c r="CS20" s="11">
        <f>PRODUCT($C$84:$C101)</f>
        <v>9.8815773629496784E-2</v>
      </c>
      <c r="CT20" s="11">
        <f>PRODUCT($C$85:$C102)</f>
        <v>7.3823732552684096E-2</v>
      </c>
      <c r="CU20" s="11">
        <f>PRODUCT($C$86:$C103)</f>
        <v>5.2907253147191746E-2</v>
      </c>
      <c r="CV20" s="11">
        <f>PRODUCT($C$87:$C104)</f>
        <v>3.6105172203459039E-2</v>
      </c>
      <c r="CW20" s="11">
        <f>PRODUCT($C$88:$C105)</f>
        <v>2.3244030580609944E-2</v>
      </c>
      <c r="CX20" s="11">
        <f>PRODUCT($C$89:$C106)</f>
        <v>1.3950150907842004E-2</v>
      </c>
      <c r="CY20" s="11">
        <f>PRODUCT($C$90:$C107)</f>
        <v>7.6857889471785047E-3</v>
      </c>
      <c r="CZ20" s="11">
        <f>PRODUCT($C$91:$C108)</f>
        <v>3.8057789817195998E-3</v>
      </c>
      <c r="DA20" s="11">
        <f>PRODUCT($C$92:$C109)</f>
        <v>1.6441417218884373E-3</v>
      </c>
      <c r="DB20" s="11">
        <f>PRODUCT($C$93:$C110)</f>
        <v>5.9226098655286712E-4</v>
      </c>
      <c r="DC20" s="11">
        <f>PRODUCT($C$94:$C111)</f>
        <v>1.6499936596979005E-4</v>
      </c>
      <c r="DD20" s="11">
        <f>PRODUCT($C$95:$C112)</f>
        <v>3.0615965981666602E-5</v>
      </c>
      <c r="DE20" s="11">
        <f>PRODUCT($C$96:$C113)</f>
        <v>3.5326292584397167E-6</v>
      </c>
      <c r="DF20" s="11">
        <f>PRODUCT($C$97:$C114)</f>
        <v>4.1489368110855512E-6</v>
      </c>
      <c r="DG20" s="11">
        <f>PRODUCT($C$98:$C115)</f>
        <v>4.9716892330379119E-6</v>
      </c>
      <c r="DH20" s="11">
        <f>PRODUCT($C$99:$C116)</f>
        <v>6.0954627686262072E-6</v>
      </c>
      <c r="DI20" s="11">
        <f>PRODUCT($C$100:$C117)</f>
        <v>7.6710109381018544E-6</v>
      </c>
      <c r="DJ20" s="11">
        <f>PRODUCT($C$101:$C118)</f>
        <v>9.9470450447121719E-6</v>
      </c>
      <c r="DK20" s="11">
        <f>PRODUCT($C$102:$C119)</f>
        <v>1.335016855026466E-5</v>
      </c>
      <c r="DL20" s="11">
        <f>PRODUCT($C$103:$C120)</f>
        <v>1.8645122232616486E-5</v>
      </c>
      <c r="DM20" s="11">
        <f>PRODUCT($C$104:$C121)</f>
        <v>2.7273947316084891E-5</v>
      </c>
      <c r="DN20" s="11">
        <f>PRODUCT($C$105:$C122)</f>
        <v>4.2119311381880073E-5</v>
      </c>
      <c r="DO20" s="11">
        <f>PRODUCT($C$106:$C123)</f>
        <v>6.935037359894161E-5</v>
      </c>
      <c r="DP20" s="11">
        <f>PRODUCT($C$107:$C124)</f>
        <v>1.2327710481668978E-4</v>
      </c>
      <c r="DQ20" s="11">
        <f>PRODUCT($C$108:$C125)</f>
        <v>2.4046355630835645E-4</v>
      </c>
      <c r="DR20" s="11">
        <f>PRODUCT($C$109:$C126)</f>
        <v>5.2608383417327668E-4</v>
      </c>
      <c r="DS20" s="11">
        <f>PRODUCT($C$110:$C127)</f>
        <v>1.3313171921409046E-3</v>
      </c>
      <c r="DT20" s="11">
        <f>PRODUCT($C$111:$C128)</f>
        <v>4.081587755274999E-3</v>
      </c>
      <c r="DU20" s="11">
        <f>PRODUCT($C$112:$C129)</f>
        <v>1.6370649999999994E-2</v>
      </c>
      <c r="DV20" s="11">
        <f>PRODUCT($C$113:$C130)</f>
        <v>9.9999999999999978E-2</v>
      </c>
    </row>
    <row r="21" spans="1:126" ht="16" x14ac:dyDescent="0.2">
      <c r="A21" s="30">
        <v>18</v>
      </c>
      <c r="B21" s="21">
        <f t="shared" si="2"/>
        <v>2.187E-4</v>
      </c>
      <c r="C21" s="21">
        <f t="shared" si="3"/>
        <v>0.99978129999999998</v>
      </c>
      <c r="D21" s="21">
        <v>2.43E-4</v>
      </c>
      <c r="E21" s="21">
        <f t="shared" si="4"/>
        <v>0.99975700000000001</v>
      </c>
      <c r="F21" s="24">
        <f t="shared" si="5"/>
        <v>218.09454756034327</v>
      </c>
      <c r="G21" s="24">
        <f t="shared" si="6"/>
        <v>997231.58463805798</v>
      </c>
      <c r="H21" s="24">
        <f t="shared" si="0"/>
        <v>136.42418430132122</v>
      </c>
      <c r="I21" s="24">
        <f t="shared" si="1"/>
        <v>639390.89578808518</v>
      </c>
      <c r="J21" s="24">
        <f>SUM(H21:$H$113)</f>
        <v>129301.78381541769</v>
      </c>
      <c r="K21" s="24">
        <f>SUM(I21:$I$113)</f>
        <v>20913651.206142142</v>
      </c>
      <c r="L21" s="24">
        <f>SUM(J21:$J$113)</f>
        <v>8037212.0255955458</v>
      </c>
      <c r="M21" s="24">
        <f>SUM(K21:$K$113)</f>
        <v>527933784.62184632</v>
      </c>
      <c r="N21" s="26">
        <f>SUM(AH$3:AH$113)</f>
        <v>65.942956389402582</v>
      </c>
      <c r="O21" s="27">
        <v>19</v>
      </c>
      <c r="P21" s="32">
        <f>PRODUCT($C$3:C21)</f>
        <v>0.99701349009049745</v>
      </c>
      <c r="Q21" s="11">
        <f>PRODUCT($C$4:C22)</f>
        <v>0.99713915778650908</v>
      </c>
      <c r="R21" s="11">
        <f>PRODUCT($C$5:C23)</f>
        <v>0.99718493899959171</v>
      </c>
      <c r="S21" s="11">
        <f>PRODUCT($C$6:C24)</f>
        <v>0.99714813565452631</v>
      </c>
      <c r="T21" s="11">
        <f>PRODUCT($C$7:C25)</f>
        <v>0.99706735335069285</v>
      </c>
      <c r="U21" s="11">
        <f>PRODUCT($C$8:C26)</f>
        <v>0.99694439746169727</v>
      </c>
      <c r="V21" s="11">
        <f>PRODUCT($C$9:C27)</f>
        <v>0.99677838560084653</v>
      </c>
      <c r="W21" s="11">
        <f>PRODUCT($C$10:C28)</f>
        <v>0.99656754401164283</v>
      </c>
      <c r="X21" s="11">
        <f>PRODUCT($C$11:C29)</f>
        <v>0.99633701511635231</v>
      </c>
      <c r="Y21" s="11">
        <f>PRODUCT($C$12:C30)</f>
        <v>0.99609488277601099</v>
      </c>
      <c r="Z21" s="11">
        <f>PRODUCT($C$13:$C31)</f>
        <v>0.99584474061302353</v>
      </c>
      <c r="AA21" s="11">
        <f>PRODUCT($C$14:$C32)</f>
        <v>0.99558749006939751</v>
      </c>
      <c r="AB21" s="11">
        <f>PRODUCT($C$15:$C33)</f>
        <v>0.99532671988950061</v>
      </c>
      <c r="AC21" s="11">
        <f>PRODUCT($C$16:$C34)</f>
        <v>0.99506511906830286</v>
      </c>
      <c r="AD21" s="11">
        <f>PRODUCT($C$17:$C35)</f>
        <v>0.99479731306017904</v>
      </c>
      <c r="AE21" s="11">
        <f>PRODUCT($C$18:$C36)</f>
        <v>0.9945089795383274</v>
      </c>
      <c r="AF21" s="11">
        <f>PRODUCT($C$19:$C37)</f>
        <v>0.99420281980100411</v>
      </c>
      <c r="AG21" s="11">
        <f>PRODUCT($C$20:$C38)</f>
        <v>0.99388690299417726</v>
      </c>
      <c r="AH21" s="11">
        <f>PRODUCT($C$21:$C39)</f>
        <v>0.99356302701587751</v>
      </c>
      <c r="AI21" s="11">
        <f>PRODUCT($C$22:$C40)</f>
        <v>0.99321242130247678</v>
      </c>
      <c r="AJ21" s="11">
        <f>PRODUCT($C$23:$C41)</f>
        <v>0.99281633874800312</v>
      </c>
      <c r="AK21" s="11">
        <f>PRODUCT($C$24:$C42)</f>
        <v>0.99236678842884407</v>
      </c>
      <c r="AL21" s="11">
        <f>PRODUCT($C$25:$C43)</f>
        <v>0.99186383893962171</v>
      </c>
      <c r="AM21" s="11">
        <f>PRODUCT($C$26:$C44)</f>
        <v>0.99131470738314498</v>
      </c>
      <c r="AN21" s="11">
        <f>PRODUCT($C$27:$C45)</f>
        <v>0.99072927974886893</v>
      </c>
      <c r="AO21" s="11">
        <f>PRODUCT($C$28:$C46)</f>
        <v>0.99010226305982041</v>
      </c>
      <c r="AP21" s="11">
        <f>PRODUCT($C$29:$C47)</f>
        <v>0.98942303330259962</v>
      </c>
      <c r="AQ21" s="11">
        <f>PRODUCT($C$30:$C48)</f>
        <v>0.98865340374326005</v>
      </c>
      <c r="AR21" s="11">
        <f>PRODUCT($C$31:$C49)</f>
        <v>0.98777755826757896</v>
      </c>
      <c r="AS21" s="11">
        <f>PRODUCT($C$32:$C50)</f>
        <v>0.98679043088930618</v>
      </c>
      <c r="AT21" s="11">
        <f>PRODUCT($C$33:$C51)</f>
        <v>0.9856834555517634</v>
      </c>
      <c r="AU21" s="11">
        <f>PRODUCT($C$34:$C52)</f>
        <v>0.98443838370600889</v>
      </c>
      <c r="AV21" s="11">
        <f>PRODUCT($C$35:$C53)</f>
        <v>0.98304064825382365</v>
      </c>
      <c r="AW21" s="11">
        <f>PRODUCT($C$36:$C54)</f>
        <v>0.98147669938715465</v>
      </c>
      <c r="AX21" s="11">
        <f>PRODUCT($C$37:$C55)</f>
        <v>0.97976760117558548</v>
      </c>
      <c r="AY21" s="11">
        <f>PRODUCT($C$38:$C56)</f>
        <v>0.97791761499339092</v>
      </c>
      <c r="AZ21" s="11">
        <f>PRODUCT($C$39:$C57)</f>
        <v>0.97593281276561428</v>
      </c>
      <c r="BA21" s="11">
        <f>PRODUCT($C$40:$C58)</f>
        <v>0.97379906368089819</v>
      </c>
      <c r="BB21" s="11">
        <f>PRODUCT($C$41:$C59)</f>
        <v>0.97148399404329455</v>
      </c>
      <c r="BC21" s="11">
        <f>PRODUCT($C$42:$C60)</f>
        <v>0.9689407165164351</v>
      </c>
      <c r="BD21" s="11">
        <f>PRODUCT($C$43:$C61)</f>
        <v>0.96610812581248895</v>
      </c>
      <c r="BE21" s="11">
        <f>PRODUCT($C$44:$C62)</f>
        <v>0.96293472142657011</v>
      </c>
      <c r="BF21" s="11">
        <f>PRODUCT($C$45:$C63)</f>
        <v>0.95938211963014752</v>
      </c>
      <c r="BG21" s="11">
        <f>PRODUCT($C$46:$C64)</f>
        <v>0.95546736809257449</v>
      </c>
      <c r="BH21" s="11">
        <f>PRODUCT($C$47:$C65)</f>
        <v>0.95120080177596633</v>
      </c>
      <c r="BI21" s="11">
        <f>PRODUCT($C$48:$C66)</f>
        <v>0.94653988892067775</v>
      </c>
      <c r="BJ21" s="11">
        <f>PRODUCT($C$49:$C67)</f>
        <v>0.94143313838238485</v>
      </c>
      <c r="BK21" s="11">
        <f>PRODUCT($C$50:$C68)</f>
        <v>0.9358036478098738</v>
      </c>
      <c r="BL21" s="11">
        <f>PRODUCT($C$51:$C69)</f>
        <v>0.92955776644885679</v>
      </c>
      <c r="BM21" s="11">
        <f>PRODUCT($C$52:$C70)</f>
        <v>0.92259367678398363</v>
      </c>
      <c r="BN21" s="11">
        <f>PRODUCT($C$53:$C71)</f>
        <v>0.91481077199515848</v>
      </c>
      <c r="BO21" s="11">
        <f>PRODUCT($C$54:$C72)</f>
        <v>0.90611069287260315</v>
      </c>
      <c r="BP21" s="11">
        <f>PRODUCT($C$55:$C73)</f>
        <v>0.89640817823733066</v>
      </c>
      <c r="BQ21" s="11">
        <f>PRODUCT($C$56:$C74)</f>
        <v>0.88561033101807618</v>
      </c>
      <c r="BR21" s="11">
        <f>PRODUCT($C$57:$C75)</f>
        <v>0.87369264473680786</v>
      </c>
      <c r="BS21" s="11">
        <f>PRODUCT($C$58:$C76)</f>
        <v>0.86051588984535099</v>
      </c>
      <c r="BT21" s="11">
        <f>PRODUCT($C$59:$C77)</f>
        <v>0.84596983667050218</v>
      </c>
      <c r="BU21" s="11">
        <f>PRODUCT($C$60:$C78)</f>
        <v>0.82994137659990175</v>
      </c>
      <c r="BV21" s="11">
        <f>PRODUCT($C$61:$C79)</f>
        <v>0.81233856870214138</v>
      </c>
      <c r="BW21" s="11">
        <f>PRODUCT($C$62:$C80)</f>
        <v>0.79311438358217967</v>
      </c>
      <c r="BX21" s="11">
        <f>PRODUCT($C$63:$C81)</f>
        <v>0.77218644953516447</v>
      </c>
      <c r="BY21" s="11">
        <f>PRODUCT($C$64:$C82)</f>
        <v>0.74950799897770448</v>
      </c>
      <c r="BZ21" s="11">
        <f>PRODUCT($C$65:$C83)</f>
        <v>0.72500390365072365</v>
      </c>
      <c r="CA21" s="11">
        <f>PRODUCT($C$66:$C84)</f>
        <v>0.6986135406340459</v>
      </c>
      <c r="CB21" s="11">
        <f>PRODUCT($C$67:$C85)</f>
        <v>0.6703560231064436</v>
      </c>
      <c r="CC21" s="11">
        <f>PRODUCT($C$68:$C86)</f>
        <v>0.64024899491134324</v>
      </c>
      <c r="CD21" s="11">
        <f>PRODUCT($C$69:$C87)</f>
        <v>0.60837984898083464</v>
      </c>
      <c r="CE21" s="11">
        <f>PRODUCT($C$70:$C88)</f>
        <v>0.5748636679582626</v>
      </c>
      <c r="CF21" s="11">
        <f>PRODUCT($C$71:$C89)</f>
        <v>0.53975206157975264</v>
      </c>
      <c r="CG21" s="11">
        <f>PRODUCT($C$72:$C90)</f>
        <v>0.50329012299500275</v>
      </c>
      <c r="CH21" s="11">
        <f>PRODUCT($C$73:$C91)</f>
        <v>0.46561338154742737</v>
      </c>
      <c r="CI21" s="11">
        <f>PRODUCT($C$74:$C92)</f>
        <v>0.42701479458448727</v>
      </c>
      <c r="CJ21" s="11">
        <f>PRODUCT($C$75:$C93)</f>
        <v>0.38765473198088402</v>
      </c>
      <c r="CK21" s="11">
        <f>PRODUCT($C$76:$C94)</f>
        <v>0.34749982649397376</v>
      </c>
      <c r="CL21" s="11">
        <f>PRODUCT($C$77:$C95)</f>
        <v>0.30655272431932529</v>
      </c>
      <c r="CM21" s="11">
        <f>PRODUCT($C$78:$C96)</f>
        <v>0.26622770003075119</v>
      </c>
      <c r="CN21" s="11">
        <f>PRODUCT($C$79:$C97)</f>
        <v>0.22713053368172048</v>
      </c>
      <c r="CO21" s="11">
        <f>PRODUCT($C$80:$C98)</f>
        <v>0.18988565740810645</v>
      </c>
      <c r="CP21" s="11">
        <f>PRODUCT($C$81:$C99)</f>
        <v>0.15510098518060339</v>
      </c>
      <c r="CQ21" s="11">
        <f>PRODUCT($C$82:$C100)</f>
        <v>0.12334939444631167</v>
      </c>
      <c r="CR21" s="11">
        <f>PRODUCT($C$83:$C101)</f>
        <v>9.5113620907312943E-2</v>
      </c>
      <c r="CS21" s="11">
        <f>PRODUCT($C$84:$C102)</f>
        <v>7.0753477339550508E-2</v>
      </c>
      <c r="CT21" s="11">
        <f>PRODUCT($C$85:$C103)</f>
        <v>5.0467667960222853E-2</v>
      </c>
      <c r="CU21" s="11">
        <f>PRODUCT($C$86:$C104)</f>
        <v>3.4259573284383164E-2</v>
      </c>
      <c r="CV21" s="11">
        <f>PRODUCT($C$87:$C105)</f>
        <v>2.1928144170186577E-2</v>
      </c>
      <c r="CW21" s="11">
        <f>PRODUCT($C$88:$C106)</f>
        <v>1.3076087462530073E-2</v>
      </c>
      <c r="CX21" s="11">
        <f>PRODUCT($C$89:$C107)</f>
        <v>7.151745745078277E-3</v>
      </c>
      <c r="CY21" s="11">
        <f>PRODUCT($C$90:$C108)</f>
        <v>3.5130373207120347E-3</v>
      </c>
      <c r="CZ21" s="11">
        <f>PRODUCT($C$91:$C109)</f>
        <v>1.5038931447279096E-3</v>
      </c>
      <c r="DA21" s="11">
        <f>PRODUCT($C$92:$C110)</f>
        <v>5.3628006352119946E-4</v>
      </c>
      <c r="DB21" s="11">
        <f>PRODUCT($C$93:$C111)</f>
        <v>1.4766458208081379E-4</v>
      </c>
      <c r="DC21" s="11">
        <f>PRODUCT($C$94:$C112)</f>
        <v>2.701146870513343E-5</v>
      </c>
      <c r="DD21" s="11">
        <f>PRODUCT($C$95:$C113)</f>
        <v>3.0615965981666594E-6</v>
      </c>
      <c r="DE21" s="11">
        <f>PRODUCT($C$96:$C114)</f>
        <v>3.5326292584397167E-6</v>
      </c>
      <c r="DF21" s="11">
        <f>PRODUCT($C$97:$C115)</f>
        <v>4.1489368110855512E-6</v>
      </c>
      <c r="DG21" s="11">
        <f>PRODUCT($C$98:$C116)</f>
        <v>4.9716892330379119E-6</v>
      </c>
      <c r="DH21" s="11">
        <f>PRODUCT($C$99:$C117)</f>
        <v>6.0954627686262072E-6</v>
      </c>
      <c r="DI21" s="11">
        <f>PRODUCT($C$100:$C118)</f>
        <v>7.6710109381018544E-6</v>
      </c>
      <c r="DJ21" s="11">
        <f>PRODUCT($C$101:$C119)</f>
        <v>9.9470450447121719E-6</v>
      </c>
      <c r="DK21" s="11">
        <f>PRODUCT($C$102:$C120)</f>
        <v>1.335016855026466E-5</v>
      </c>
      <c r="DL21" s="11">
        <f>PRODUCT($C$103:$C121)</f>
        <v>1.8645122232616486E-5</v>
      </c>
      <c r="DM21" s="11">
        <f>PRODUCT($C$104:$C122)</f>
        <v>2.7273947316084891E-5</v>
      </c>
      <c r="DN21" s="11">
        <f>PRODUCT($C$105:$C123)</f>
        <v>4.2119311381880073E-5</v>
      </c>
      <c r="DO21" s="11">
        <f>PRODUCT($C$106:$C124)</f>
        <v>6.935037359894161E-5</v>
      </c>
      <c r="DP21" s="11">
        <f>PRODUCT($C$107:$C125)</f>
        <v>1.2327710481668978E-4</v>
      </c>
      <c r="DQ21" s="11">
        <f>PRODUCT($C$108:$C126)</f>
        <v>2.4046355630835645E-4</v>
      </c>
      <c r="DR21" s="11">
        <f>PRODUCT($C$109:$C127)</f>
        <v>5.2608383417327668E-4</v>
      </c>
      <c r="DS21" s="11">
        <f>PRODUCT($C$110:$C128)</f>
        <v>1.3313171921409046E-3</v>
      </c>
      <c r="DT21" s="11">
        <f>PRODUCT($C$111:$C129)</f>
        <v>4.081587755274999E-3</v>
      </c>
      <c r="DU21" s="11">
        <f>PRODUCT($C$112:$C130)</f>
        <v>1.6370649999999994E-2</v>
      </c>
      <c r="DV21" s="11">
        <f>PRODUCT($C$113:$C131)</f>
        <v>9.9999999999999978E-2</v>
      </c>
    </row>
    <row r="22" spans="1:126" ht="16" x14ac:dyDescent="0.2">
      <c r="A22" s="30">
        <v>19</v>
      </c>
      <c r="B22" s="21">
        <f t="shared" si="2"/>
        <v>2.241E-4</v>
      </c>
      <c r="C22" s="21">
        <f t="shared" si="3"/>
        <v>0.99977590000000005</v>
      </c>
      <c r="D22" s="21">
        <v>2.4899999999999998E-4</v>
      </c>
      <c r="E22" s="21">
        <f t="shared" si="4"/>
        <v>0.99975099999999995</v>
      </c>
      <c r="F22" s="24">
        <f t="shared" si="5"/>
        <v>223.43072312928052</v>
      </c>
      <c r="G22" s="24">
        <f t="shared" si="6"/>
        <v>997013.49009049765</v>
      </c>
      <c r="H22" s="24">
        <f t="shared" si="0"/>
        <v>136.35327806773628</v>
      </c>
      <c r="I22" s="24">
        <f t="shared" si="1"/>
        <v>623659.57170651352</v>
      </c>
      <c r="J22" s="24">
        <f>SUM(H22:$H$113)</f>
        <v>129165.35963111634</v>
      </c>
      <c r="K22" s="24">
        <f>SUM(I22:$I$113)</f>
        <v>20274260.310354054</v>
      </c>
      <c r="L22" s="24">
        <f>SUM(J22:$J$113)</f>
        <v>7907910.2417801283</v>
      </c>
      <c r="M22" s="24">
        <f>SUM(K22:$K$113)</f>
        <v>507020133.41570419</v>
      </c>
      <c r="N22" s="26">
        <f>SUM(AI$3:AI$113)</f>
        <v>64.957382172969844</v>
      </c>
      <c r="O22" s="27">
        <v>20</v>
      </c>
      <c r="P22" s="32">
        <f>PRODUCT($C$3:C22)</f>
        <v>0.9967900593673682</v>
      </c>
      <c r="Q22" s="11">
        <f>PRODUCT($C$4:C23)</f>
        <v>0.99691210920028106</v>
      </c>
      <c r="R22" s="11">
        <f>PRODUCT($C$5:C24)</f>
        <v>0.99695249519031093</v>
      </c>
      <c r="S22" s="11">
        <f>PRODUCT($C$6:C25)</f>
        <v>0.99690313635759598</v>
      </c>
      <c r="T22" s="11">
        <f>PRODUCT($C$7:C26)</f>
        <v>0.99680263196837826</v>
      </c>
      <c r="U22" s="11">
        <f>PRODUCT($C$8:C27)</f>
        <v>0.99665458572535515</v>
      </c>
      <c r="V22" s="11">
        <f>PRODUCT($C$9:C28)</f>
        <v>0.99645901780610002</v>
      </c>
      <c r="W22" s="11">
        <f>PRODUCT($C$10:C29)</f>
        <v>0.99623837775185575</v>
      </c>
      <c r="X22" s="11">
        <f>PRODUCT($C$11:C30)</f>
        <v>0.99600254478037775</v>
      </c>
      <c r="Y22" s="11">
        <f>PRODUCT($C$12:C31)</f>
        <v>0.99575421832610167</v>
      </c>
      <c r="Z22" s="11">
        <f>PRODUCT($C$13:$C32)</f>
        <v>0.99549519910906836</v>
      </c>
      <c r="AA22" s="11">
        <f>PRODUCT($C$14:$C33)</f>
        <v>0.99522818254423151</v>
      </c>
      <c r="AB22" s="11">
        <f>PRODUCT($C$15:$C34)</f>
        <v>0.9949549653596218</v>
      </c>
      <c r="AC22" s="11">
        <f>PRODUCT($C$16:$C35)</f>
        <v>0.9946710732811519</v>
      </c>
      <c r="AD22" s="11">
        <f>PRODUCT($C$17:$C36)</f>
        <v>0.99436666530335538</v>
      </c>
      <c r="AE22" s="11">
        <f>PRODUCT($C$18:$C37)</f>
        <v>0.99404086416165871</v>
      </c>
      <c r="AF22" s="11">
        <f>PRODUCT($C$19:$C38)</f>
        <v>0.99370263636236222</v>
      </c>
      <c r="AG22" s="11">
        <f>PRODUCT($C$20:$C39)</f>
        <v>0.99335557105583649</v>
      </c>
      <c r="AH22" s="11">
        <f>PRODUCT($C$21:$C40)</f>
        <v>0.99299520574593803</v>
      </c>
      <c r="AI22" s="11">
        <f>PRODUCT($C$22:$C41)</f>
        <v>0.99259384860648958</v>
      </c>
      <c r="AJ22" s="11">
        <f>PRODUCT($C$23:$C42)</f>
        <v>0.99214082651111901</v>
      </c>
      <c r="AK22" s="11">
        <f>PRODUCT($C$24:$C43)</f>
        <v>0.99163263547876446</v>
      </c>
      <c r="AL22" s="11">
        <f>PRODUCT($C$25:$C44)</f>
        <v>0.99107114135954122</v>
      </c>
      <c r="AM22" s="11">
        <f>PRODUCT($C$26:$C45)</f>
        <v>0.99046624112509574</v>
      </c>
      <c r="AN22" s="11">
        <f>PRODUCT($C$27:$C46)</f>
        <v>0.98981444033194876</v>
      </c>
      <c r="AO22" s="11">
        <f>PRODUCT($C$28:$C47)</f>
        <v>0.98910602216272969</v>
      </c>
      <c r="AP22" s="11">
        <f>PRODUCT($C$29:$C48)</f>
        <v>0.98832685152400357</v>
      </c>
      <c r="AQ22" s="11">
        <f>PRODUCT($C$30:$C49)</f>
        <v>0.98744596134126839</v>
      </c>
      <c r="AR22" s="11">
        <f>PRODUCT($C$31:$C50)</f>
        <v>0.9864529485619421</v>
      </c>
      <c r="AS22" s="11">
        <f>PRODUCT($C$32:$C51)</f>
        <v>0.98533748065886473</v>
      </c>
      <c r="AT22" s="11">
        <f>PRODUCT($C$33:$C52)</f>
        <v>0.98408309989332965</v>
      </c>
      <c r="AU22" s="11">
        <f>PRODUCT($C$34:$C53)</f>
        <v>0.98267348257170073</v>
      </c>
      <c r="AV22" s="11">
        <f>PRODUCT($C$35:$C54)</f>
        <v>0.98108803461419702</v>
      </c>
      <c r="AW22" s="11">
        <f>PRODUCT($C$36:$C55)</f>
        <v>0.97934345978103665</v>
      </c>
      <c r="AX22" s="11">
        <f>PRODUCT($C$37:$C56)</f>
        <v>0.97745730917201346</v>
      </c>
      <c r="AY22" s="11">
        <f>PRODUCT($C$38:$C57)</f>
        <v>0.97544182096751209</v>
      </c>
      <c r="AZ22" s="11">
        <f>PRODUCT($C$39:$C58)</f>
        <v>0.97327847070145435</v>
      </c>
      <c r="BA22" s="11">
        <f>PRODUCT($C$40:$C59)</f>
        <v>0.97092879094069873</v>
      </c>
      <c r="BB22" s="11">
        <f>PRODUCT($C$41:$C60)</f>
        <v>0.96833726023818889</v>
      </c>
      <c r="BC22" s="11">
        <f>PRODUCT($C$42:$C61)</f>
        <v>0.96545078584368627</v>
      </c>
      <c r="BD22" s="11">
        <f>PRODUCT($C$43:$C62)</f>
        <v>0.96222234231965853</v>
      </c>
      <c r="BE22" s="11">
        <f>PRODUCT($C$44:$C63)</f>
        <v>0.95861538144013914</v>
      </c>
      <c r="BF22" s="11">
        <f>PRODUCT($C$45:$C64)</f>
        <v>0.95464958357222396</v>
      </c>
      <c r="BG22" s="11">
        <f>PRODUCT($C$46:$C65)</f>
        <v>0.95032246295560641</v>
      </c>
      <c r="BH22" s="11">
        <f>PRODUCT($C$47:$C66)</f>
        <v>0.94558748048444585</v>
      </c>
      <c r="BI22" s="11">
        <f>PRODUCT($C$48:$C67)</f>
        <v>0.94039012460837124</v>
      </c>
      <c r="BJ22" s="11">
        <f>PRODUCT($C$49:$C68)</f>
        <v>0.93466075081480349</v>
      </c>
      <c r="BK22" s="11">
        <f>PRODUCT($C$50:$C69)</f>
        <v>0.92831122948404887</v>
      </c>
      <c r="BL22" s="11">
        <f>PRODUCT($C$51:$C70)</f>
        <v>0.92123524985428684</v>
      </c>
      <c r="BM22" s="11">
        <f>PRODUCT($C$52:$C71)</f>
        <v>0.91332548522574708</v>
      </c>
      <c r="BN22" s="11">
        <f>PRODUCT($C$53:$C72)</f>
        <v>0.9044862176224211</v>
      </c>
      <c r="BO22" s="11">
        <f>PRODUCT($C$54:$C73)</f>
        <v>0.89462764267289796</v>
      </c>
      <c r="BP22" s="11">
        <f>PRODUCT($C$55:$C74)</f>
        <v>0.88368545696360823</v>
      </c>
      <c r="BQ22" s="11">
        <f>PRODUCT($C$56:$C75)</f>
        <v>0.87163247748051853</v>
      </c>
      <c r="BR22" s="11">
        <f>PRODUCT($C$57:$C76)</f>
        <v>0.85833732176702948</v>
      </c>
      <c r="BS22" s="11">
        <f>PRODUCT($C$58:$C77)</f>
        <v>0.84366896790872559</v>
      </c>
      <c r="BT22" s="11">
        <f>PRODUCT($C$59:$C78)</f>
        <v>0.82749512439237338</v>
      </c>
      <c r="BU22" s="11">
        <f>PRODUCT($C$60:$C79)</f>
        <v>0.8097073228442585</v>
      </c>
      <c r="BV22" s="11">
        <f>PRODUCT($C$61:$C80)</f>
        <v>0.79025774419539352</v>
      </c>
      <c r="BW22" s="11">
        <f>PRODUCT($C$62:$C81)</f>
        <v>0.76908063841648888</v>
      </c>
      <c r="BX22" s="11">
        <f>PRODUCT($C$63:$C82)</f>
        <v>0.74614600589749014</v>
      </c>
      <c r="BY22" s="11">
        <f>PRODUCT($C$64:$C83)</f>
        <v>0.72142753189440501</v>
      </c>
      <c r="BZ22" s="11">
        <f>PRODUCT($C$65:$C84)</f>
        <v>0.69485171630179376</v>
      </c>
      <c r="CA22" s="11">
        <f>PRODUCT($C$66:$C85)</f>
        <v>0.66640005110728562</v>
      </c>
      <c r="CB22" s="11">
        <f>PRODUCT($C$67:$C86)</f>
        <v>0.63608923316650456</v>
      </c>
      <c r="CC22" s="11">
        <f>PRODUCT($C$68:$C87)</f>
        <v>0.60400334686122126</v>
      </c>
      <c r="CD22" s="11">
        <f>PRODUCT($C$69:$C88)</f>
        <v>0.57026107948712168</v>
      </c>
      <c r="CE22" s="11">
        <f>PRODUCT($C$70:$C89)</f>
        <v>0.53491955342201669</v>
      </c>
      <c r="CF22" s="11">
        <f>PRODUCT($C$71:$C90)</f>
        <v>0.49823417107741957</v>
      </c>
      <c r="CG22" s="11">
        <f>PRODUCT($C$72:$C91)</f>
        <v>0.46035846892328303</v>
      </c>
      <c r="CH22" s="11">
        <f>PRODUCT($C$73:$C92)</f>
        <v>0.42160327879419746</v>
      </c>
      <c r="CI22" s="11">
        <f>PRODUCT($C$74:$C93)</f>
        <v>0.38215274836987945</v>
      </c>
      <c r="CJ22" s="11">
        <f>PRODUCT($C$75:$C94)</f>
        <v>0.34201513248247134</v>
      </c>
      <c r="CK22" s="11">
        <f>PRODUCT($C$76:$C95)</f>
        <v>0.30116499887886822</v>
      </c>
      <c r="CL22" s="11">
        <f>PRODUCT($C$77:$C96)</f>
        <v>0.26101557398785924</v>
      </c>
      <c r="CM22" s="11">
        <f>PRODUCT($C$78:$C97)</f>
        <v>0.22217034352191226</v>
      </c>
      <c r="CN22" s="11">
        <f>PRODUCT($C$79:$C98)</f>
        <v>0.18525622609193104</v>
      </c>
      <c r="CO22" s="11">
        <f>PRODUCT($C$80:$C99)</f>
        <v>0.15088506122162121</v>
      </c>
      <c r="CP22" s="11">
        <f>PRODUCT($C$81:$C100)</f>
        <v>0.11961153774640509</v>
      </c>
      <c r="CQ22" s="11">
        <f>PRODUCT($C$82:$C101)</f>
        <v>9.1906104269455682E-2</v>
      </c>
      <c r="CR22" s="11">
        <f>PRODUCT($C$83:$C102)</f>
        <v>6.8102684160328761E-2</v>
      </c>
      <c r="CS22" s="11">
        <f>PRODUCT($C$84:$C103)</f>
        <v>4.8368768117425139E-2</v>
      </c>
      <c r="CT22" s="11">
        <f>PRODUCT($C$85:$C104)</f>
        <v>3.2679843804496296E-2</v>
      </c>
      <c r="CU22" s="11">
        <f>PRODUCT($C$86:$C105)</f>
        <v>2.0807236646195899E-2</v>
      </c>
      <c r="CV22" s="11">
        <f>PRODUCT($C$87:$C106)</f>
        <v>1.2335826614318817E-2</v>
      </c>
      <c r="CW22" s="11">
        <f>PRODUCT($C$88:$C107)</f>
        <v>6.7036445333255026E-3</v>
      </c>
      <c r="CX22" s="11">
        <f>PRODUCT($C$89:$C108)</f>
        <v>3.2689356790010179E-3</v>
      </c>
      <c r="CY22" s="11">
        <f>PRODUCT($C$90:$C109)</f>
        <v>1.3882132328674958E-3</v>
      </c>
      <c r="CZ22" s="11">
        <f>PRODUCT($C$91:$C110)</f>
        <v>4.9053430154271402E-4</v>
      </c>
      <c r="DA22" s="11">
        <f>PRODUCT($C$92:$C111)</f>
        <v>1.337072224173278E-4</v>
      </c>
      <c r="DB22" s="11">
        <f>PRODUCT($C$93:$C112)</f>
        <v>2.417365190641274E-5</v>
      </c>
      <c r="DC22" s="11">
        <f>PRODUCT($C$94:$C113)</f>
        <v>2.7011468705133425E-6</v>
      </c>
      <c r="DD22" s="11">
        <f>PRODUCT($C$95:$C114)</f>
        <v>3.0615965981666594E-6</v>
      </c>
      <c r="DE22" s="11">
        <f>PRODUCT($C$96:$C115)</f>
        <v>3.5326292584397167E-6</v>
      </c>
      <c r="DF22" s="11">
        <f>PRODUCT($C$97:$C116)</f>
        <v>4.1489368110855512E-6</v>
      </c>
      <c r="DG22" s="11">
        <f>PRODUCT($C$98:$C117)</f>
        <v>4.9716892330379119E-6</v>
      </c>
      <c r="DH22" s="11">
        <f>PRODUCT($C$99:$C118)</f>
        <v>6.0954627686262072E-6</v>
      </c>
      <c r="DI22" s="11">
        <f>PRODUCT($C$100:$C119)</f>
        <v>7.6710109381018544E-6</v>
      </c>
      <c r="DJ22" s="11">
        <f>PRODUCT($C$101:$C120)</f>
        <v>9.9470450447121719E-6</v>
      </c>
      <c r="DK22" s="11">
        <f>PRODUCT($C$102:$C121)</f>
        <v>1.335016855026466E-5</v>
      </c>
      <c r="DL22" s="11">
        <f>PRODUCT($C$103:$C122)</f>
        <v>1.8645122232616486E-5</v>
      </c>
      <c r="DM22" s="11">
        <f>PRODUCT($C$104:$C123)</f>
        <v>2.7273947316084891E-5</v>
      </c>
      <c r="DN22" s="11">
        <f>PRODUCT($C$105:$C124)</f>
        <v>4.2119311381880073E-5</v>
      </c>
      <c r="DO22" s="11">
        <f>PRODUCT($C$106:$C125)</f>
        <v>6.935037359894161E-5</v>
      </c>
      <c r="DP22" s="11">
        <f>PRODUCT($C$107:$C126)</f>
        <v>1.2327710481668978E-4</v>
      </c>
      <c r="DQ22" s="11">
        <f>PRODUCT($C$108:$C127)</f>
        <v>2.4046355630835645E-4</v>
      </c>
      <c r="DR22" s="11">
        <f>PRODUCT($C$109:$C128)</f>
        <v>5.2608383417327668E-4</v>
      </c>
      <c r="DS22" s="11">
        <f>PRODUCT($C$110:$C129)</f>
        <v>1.3313171921409046E-3</v>
      </c>
      <c r="DT22" s="11">
        <f>PRODUCT($C$111:$C130)</f>
        <v>4.081587755274999E-3</v>
      </c>
      <c r="DU22" s="11">
        <f>PRODUCT($C$112:$C131)</f>
        <v>1.6370649999999994E-2</v>
      </c>
      <c r="DV22" s="11">
        <f>PRODUCT($C$113:$C132)</f>
        <v>9.9999999999999978E-2</v>
      </c>
    </row>
    <row r="23" spans="1:126" ht="16" x14ac:dyDescent="0.2">
      <c r="A23" s="30">
        <v>20</v>
      </c>
      <c r="B23" s="21">
        <f t="shared" si="2"/>
        <v>2.2770000000000003E-4</v>
      </c>
      <c r="C23" s="21">
        <f t="shared" si="3"/>
        <v>0.99977229999999995</v>
      </c>
      <c r="D23" s="21">
        <v>2.5300000000000002E-4</v>
      </c>
      <c r="E23" s="21">
        <f t="shared" si="4"/>
        <v>0.99974700000000005</v>
      </c>
      <c r="F23" s="24">
        <f t="shared" si="5"/>
        <v>226.96909651794982</v>
      </c>
      <c r="G23" s="24">
        <f t="shared" si="6"/>
        <v>996790.05936736846</v>
      </c>
      <c r="H23" s="24">
        <f t="shared" si="0"/>
        <v>135.13428734812305</v>
      </c>
      <c r="I23" s="24">
        <f t="shared" si="1"/>
        <v>608312.00936243345</v>
      </c>
      <c r="J23" s="24">
        <f>SUM(H23:$H$113)</f>
        <v>129029.00635304862</v>
      </c>
      <c r="K23" s="24">
        <f>SUM(I23:$I$113)</f>
        <v>19650600.738647535</v>
      </c>
      <c r="L23" s="24">
        <f>SUM(J23:$J$113)</f>
        <v>7778744.8821490109</v>
      </c>
      <c r="M23" s="24">
        <f>SUM(K23:$K$113)</f>
        <v>486745873.10535014</v>
      </c>
      <c r="N23" s="26">
        <f>SUM(AJ$3:AJ$113)</f>
        <v>63.971943289744665</v>
      </c>
      <c r="O23" s="27">
        <v>21</v>
      </c>
      <c r="P23" s="32">
        <f>PRODUCT($C$3:C23)</f>
        <v>0.99656309027085022</v>
      </c>
      <c r="Q23" s="11">
        <f>PRODUCT($C$4:C24)</f>
        <v>0.99667972898762647</v>
      </c>
      <c r="R23" s="11">
        <f>PRODUCT($C$5:C25)</f>
        <v>0.9967075439622427</v>
      </c>
      <c r="S23" s="11">
        <f>PRODUCT($C$6:C26)</f>
        <v>0.99663845857489297</v>
      </c>
      <c r="T23" s="11">
        <f>PRODUCT($C$7:C27)</f>
        <v>0.99651286144326512</v>
      </c>
      <c r="U23" s="11">
        <f>PRODUCT($C$8:C28)</f>
        <v>0.99633525759608876</v>
      </c>
      <c r="V23" s="11">
        <f>PRODUCT($C$9:C29)</f>
        <v>0.99612988739251862</v>
      </c>
      <c r="W23" s="11">
        <f>PRODUCT($C$10:C30)</f>
        <v>0.99590394052844444</v>
      </c>
      <c r="X23" s="11">
        <f>PRODUCT($C$11:C31)</f>
        <v>0.99566191191006292</v>
      </c>
      <c r="Y23" s="11">
        <f>PRODUCT($C$12:C32)</f>
        <v>0.99540470859546926</v>
      </c>
      <c r="Z23" s="11">
        <f>PRODUCT($C$13:$C33)</f>
        <v>0.99513592489170988</v>
      </c>
      <c r="AA23" s="11">
        <f>PRODUCT($C$14:$C34)</f>
        <v>0.99485646481805123</v>
      </c>
      <c r="AB23" s="11">
        <f>PRODUCT($C$15:$C35)</f>
        <v>0.99456096319333942</v>
      </c>
      <c r="AC23" s="11">
        <f>PRODUCT($C$16:$C36)</f>
        <v>0.99424048017352851</v>
      </c>
      <c r="AD23" s="11">
        <f>PRODUCT($C$17:$C37)</f>
        <v>0.99389861691399706</v>
      </c>
      <c r="AE23" s="11">
        <f>PRODUCT($C$18:$C38)</f>
        <v>0.993540762202899</v>
      </c>
      <c r="AF23" s="11">
        <f>PRODUCT($C$19:$C39)</f>
        <v>0.9931714029329628</v>
      </c>
      <c r="AG23" s="11">
        <f>PRODUCT($C$20:$C40)</f>
        <v>0.99278786834697819</v>
      </c>
      <c r="AH23" s="11">
        <f>PRODUCT($C$21:$C41)</f>
        <v>0.99237676833179944</v>
      </c>
      <c r="AI23" s="11">
        <f>PRODUCT($C$22:$C42)</f>
        <v>0.99191848775189773</v>
      </c>
      <c r="AJ23" s="11">
        <f>PRODUCT($C$23:$C43)</f>
        <v>0.99140684072766616</v>
      </c>
      <c r="AK23" s="11">
        <f>PRODUCT($C$24:$C44)</f>
        <v>0.9908401226764898</v>
      </c>
      <c r="AL23" s="11">
        <f>PRODUCT($C$25:$C45)</f>
        <v>0.9902228835696516</v>
      </c>
      <c r="AM23" s="11">
        <f>PRODUCT($C$26:$C46)</f>
        <v>0.98955164459804079</v>
      </c>
      <c r="AN23" s="11">
        <f>PRODUCT($C$27:$C47)</f>
        <v>0.9888184890420868</v>
      </c>
      <c r="AO23" s="11">
        <f>PRODUCT($C$28:$C48)</f>
        <v>0.98801019160077552</v>
      </c>
      <c r="AP23" s="11">
        <f>PRODUCT($C$29:$C49)</f>
        <v>0.98711980794023735</v>
      </c>
      <c r="AQ23" s="11">
        <f>PRODUCT($C$30:$C50)</f>
        <v>0.98612179630710972</v>
      </c>
      <c r="AR23" s="11">
        <f>PRODUCT($C$31:$C51)</f>
        <v>0.9850004952404795</v>
      </c>
      <c r="AS23" s="11">
        <f>PRODUCT($C$32:$C52)</f>
        <v>0.98373768672526707</v>
      </c>
      <c r="AT23" s="11">
        <f>PRODUCT($C$33:$C53)</f>
        <v>0.98231883571184087</v>
      </c>
      <c r="AU23" s="11">
        <f>PRODUCT($C$34:$C54)</f>
        <v>0.98072159823326854</v>
      </c>
      <c r="AV23" s="11">
        <f>PRODUCT($C$35:$C55)</f>
        <v>0.978955639770963</v>
      </c>
      <c r="AW23" s="11">
        <f>PRODUCT($C$36:$C56)</f>
        <v>0.97703416790287301</v>
      </c>
      <c r="AX23" s="11">
        <f>PRODUCT($C$37:$C57)</f>
        <v>0.97498268050238268</v>
      </c>
      <c r="AY23" s="11">
        <f>PRODUCT($C$38:$C58)</f>
        <v>0.97278881430284458</v>
      </c>
      <c r="AZ23" s="11">
        <f>PRODUCT($C$39:$C59)</f>
        <v>0.97040973240906181</v>
      </c>
      <c r="BA23" s="11">
        <f>PRODUCT($C$40:$C60)</f>
        <v>0.96778385549396262</v>
      </c>
      <c r="BB23" s="11">
        <f>PRODUCT($C$41:$C61)</f>
        <v>0.96484950309426298</v>
      </c>
      <c r="BC23" s="11">
        <f>PRODUCT($C$42:$C62)</f>
        <v>0.96156764623794433</v>
      </c>
      <c r="BD23" s="11">
        <f>PRODUCT($C$43:$C63)</f>
        <v>0.95790619778094954</v>
      </c>
      <c r="BE23" s="11">
        <f>PRODUCT($C$44:$C64)</f>
        <v>0.95388662762503307</v>
      </c>
      <c r="BF23" s="11">
        <f>PRODUCT($C$45:$C65)</f>
        <v>0.94950908195956263</v>
      </c>
      <c r="BG23" s="11">
        <f>PRODUCT($C$46:$C66)</f>
        <v>0.94471432500496644</v>
      </c>
      <c r="BH23" s="11">
        <f>PRODUCT($C$47:$C67)</f>
        <v>0.93944390406499034</v>
      </c>
      <c r="BI23" s="11">
        <f>PRODUCT($C$48:$C68)</f>
        <v>0.93362524016897608</v>
      </c>
      <c r="BJ23" s="11">
        <f>PRODUCT($C$49:$C69)</f>
        <v>0.92717748297947988</v>
      </c>
      <c r="BK23" s="11">
        <f>PRODUCT($C$50:$C70)</f>
        <v>0.91999987338423228</v>
      </c>
      <c r="BL23" s="11">
        <f>PRODUCT($C$51:$C71)</f>
        <v>0.91198070478130067</v>
      </c>
      <c r="BM23" s="11">
        <f>PRODUCT($C$52:$C72)</f>
        <v>0.90301769379948926</v>
      </c>
      <c r="BN23" s="11">
        <f>PRODUCT($C$53:$C73)</f>
        <v>0.89302375423511393</v>
      </c>
      <c r="BO23" s="11">
        <f>PRODUCT($C$54:$C74)</f>
        <v>0.88193019254044147</v>
      </c>
      <c r="BP23" s="11">
        <f>PRODUCT($C$55:$C75)</f>
        <v>0.86973798429071447</v>
      </c>
      <c r="BQ23" s="11">
        <f>PRODUCT($C$56:$C76)</f>
        <v>0.85631336236230293</v>
      </c>
      <c r="BR23" s="11">
        <f>PRODUCT($C$57:$C77)</f>
        <v>0.84153305118267108</v>
      </c>
      <c r="BS23" s="11">
        <f>PRODUCT($C$58:$C78)</f>
        <v>0.82524450315305087</v>
      </c>
      <c r="BT23" s="11">
        <f>PRODUCT($C$59:$C79)</f>
        <v>0.80732071051017484</v>
      </c>
      <c r="BU23" s="11">
        <f>PRODUCT($C$60:$C80)</f>
        <v>0.78769802033617042</v>
      </c>
      <c r="BV23" s="11">
        <f>PRODUCT($C$61:$C81)</f>
        <v>0.76631056377304052</v>
      </c>
      <c r="BW23" s="11">
        <f>PRODUCT($C$62:$C82)</f>
        <v>0.74314493204716969</v>
      </c>
      <c r="BX23" s="11">
        <f>PRODUCT($C$63:$C83)</f>
        <v>0.71819149655733949</v>
      </c>
      <c r="BY23" s="11">
        <f>PRODUCT($C$64:$C84)</f>
        <v>0.6914240822704486</v>
      </c>
      <c r="BZ23" s="11">
        <f>PRODUCT($C$65:$C85)</f>
        <v>0.66281168675208824</v>
      </c>
      <c r="CA23" s="11">
        <f>PRODUCT($C$66:$C86)</f>
        <v>0.63233547977481919</v>
      </c>
      <c r="CB23" s="11">
        <f>PRODUCT($C$67:$C87)</f>
        <v>0.6000790767163291</v>
      </c>
      <c r="CC23" s="11">
        <f>PRODUCT($C$68:$C88)</f>
        <v>0.56615879235961519</v>
      </c>
      <c r="CD23" s="11">
        <f>PRODUCT($C$69:$C89)</f>
        <v>0.53063677350949878</v>
      </c>
      <c r="CE23" s="11">
        <f>PRODUCT($C$70:$C90)</f>
        <v>0.49377338089692913</v>
      </c>
      <c r="CF23" s="11">
        <f>PRODUCT($C$71:$C91)</f>
        <v>0.45573379981617351</v>
      </c>
      <c r="CG23" s="11">
        <f>PRODUCT($C$72:$C92)</f>
        <v>0.41684506418972606</v>
      </c>
      <c r="CH23" s="11">
        <f>PRODUCT($C$73:$C93)</f>
        <v>0.37730976480506273</v>
      </c>
      <c r="CI23" s="11">
        <f>PRODUCT($C$74:$C94)</f>
        <v>0.33716091170714774</v>
      </c>
      <c r="CJ23" s="11">
        <f>PRODUCT($C$75:$C95)</f>
        <v>0.29641162135206334</v>
      </c>
      <c r="CK23" s="11">
        <f>PRODUCT($C$76:$C96)</f>
        <v>0.25642817307190774</v>
      </c>
      <c r="CL23" s="11">
        <f>PRODUCT($C$77:$C97)</f>
        <v>0.21782075918754337</v>
      </c>
      <c r="CM23" s="11">
        <f>PRODUCT($C$78:$C98)</f>
        <v>0.18121050799842242</v>
      </c>
      <c r="CN23" s="11">
        <f>PRODUCT($C$79:$C99)</f>
        <v>0.14720646834053194</v>
      </c>
      <c r="CO23" s="11">
        <f>PRODUCT($C$80:$C100)</f>
        <v>0.11636028084968983</v>
      </c>
      <c r="CP23" s="11">
        <f>PRODUCT($C$81:$C101)</f>
        <v>8.9121073591778371E-2</v>
      </c>
      <c r="CQ23" s="11">
        <f>PRODUCT($C$82:$C102)</f>
        <v>6.5806057342390034E-2</v>
      </c>
      <c r="CR23" s="11">
        <f>PRODUCT($C$83:$C103)</f>
        <v>4.6556622546152171E-2</v>
      </c>
      <c r="CS23" s="11">
        <f>PRODUCT($C$84:$C104)</f>
        <v>3.1320721780511096E-2</v>
      </c>
      <c r="CT23" s="11">
        <f>PRODUCT($C$85:$C105)</f>
        <v>1.9847802480097824E-2</v>
      </c>
      <c r="CU23" s="11">
        <f>PRODUCT($C$86:$C106)</f>
        <v>1.1705252464526699E-2</v>
      </c>
      <c r="CV23" s="11">
        <f>PRODUCT($C$87:$C107)</f>
        <v>6.3241391497337882E-3</v>
      </c>
      <c r="CW23" s="11">
        <f>PRODUCT($C$88:$C108)</f>
        <v>3.0641165913103939E-3</v>
      </c>
      <c r="CX23" s="11">
        <f>PRODUCT($C$89:$C109)</f>
        <v>1.2917539304883137E-3</v>
      </c>
      <c r="CY23" s="11">
        <f>PRODUCT($C$90:$C110)</f>
        <v>4.5280225590775813E-4</v>
      </c>
      <c r="CZ23" s="11">
        <f>PRODUCT($C$91:$C111)</f>
        <v>1.2230172893068486E-4</v>
      </c>
      <c r="DA23" s="11">
        <f>PRODUCT($C$92:$C112)</f>
        <v>2.1888741406662271E-5</v>
      </c>
      <c r="DB23" s="11">
        <f>PRODUCT($C$93:$C113)</f>
        <v>2.4173651906412735E-6</v>
      </c>
      <c r="DC23" s="11">
        <f>PRODUCT($C$94:$C114)</f>
        <v>2.7011468705133425E-6</v>
      </c>
      <c r="DD23" s="11">
        <f>PRODUCT($C$95:$C115)</f>
        <v>3.0615965981666594E-6</v>
      </c>
      <c r="DE23" s="11">
        <f>PRODUCT($C$96:$C116)</f>
        <v>3.5326292584397167E-6</v>
      </c>
      <c r="DF23" s="11">
        <f>PRODUCT($C$97:$C117)</f>
        <v>4.1489368110855512E-6</v>
      </c>
      <c r="DG23" s="11">
        <f>PRODUCT($C$98:$C118)</f>
        <v>4.9716892330379119E-6</v>
      </c>
      <c r="DH23" s="11">
        <f>PRODUCT($C$99:$C119)</f>
        <v>6.0954627686262072E-6</v>
      </c>
      <c r="DI23" s="11">
        <f>PRODUCT($C$100:$C120)</f>
        <v>7.6710109381018544E-6</v>
      </c>
      <c r="DJ23" s="11">
        <f>PRODUCT($C$101:$C121)</f>
        <v>9.9470450447121719E-6</v>
      </c>
      <c r="DK23" s="11">
        <f>PRODUCT($C$102:$C122)</f>
        <v>1.335016855026466E-5</v>
      </c>
      <c r="DL23" s="11">
        <f>PRODUCT($C$103:$C123)</f>
        <v>1.8645122232616486E-5</v>
      </c>
      <c r="DM23" s="11">
        <f>PRODUCT($C$104:$C124)</f>
        <v>2.7273947316084891E-5</v>
      </c>
      <c r="DN23" s="11">
        <f>PRODUCT($C$105:$C125)</f>
        <v>4.2119311381880073E-5</v>
      </c>
      <c r="DO23" s="11">
        <f>PRODUCT($C$106:$C126)</f>
        <v>6.935037359894161E-5</v>
      </c>
      <c r="DP23" s="11">
        <f>PRODUCT($C$107:$C127)</f>
        <v>1.2327710481668978E-4</v>
      </c>
      <c r="DQ23" s="11">
        <f>PRODUCT($C$108:$C128)</f>
        <v>2.4046355630835645E-4</v>
      </c>
      <c r="DR23" s="11">
        <f>PRODUCT($C$109:$C129)</f>
        <v>5.2608383417327668E-4</v>
      </c>
      <c r="DS23" s="11">
        <f>PRODUCT($C$110:$C130)</f>
        <v>1.3313171921409046E-3</v>
      </c>
      <c r="DT23" s="11">
        <f>PRODUCT($C$111:$C131)</f>
        <v>4.081587755274999E-3</v>
      </c>
      <c r="DU23" s="11">
        <f>PRODUCT($C$112:$C132)</f>
        <v>1.6370649999999994E-2</v>
      </c>
      <c r="DV23" s="11">
        <f>PRODUCT($C$113:$C133)</f>
        <v>9.9999999999999978E-2</v>
      </c>
    </row>
    <row r="24" spans="1:126" ht="16" x14ac:dyDescent="0.2">
      <c r="A24" s="30">
        <v>21</v>
      </c>
      <c r="B24" s="21">
        <f t="shared" si="2"/>
        <v>2.331E-4</v>
      </c>
      <c r="C24" s="21">
        <f t="shared" si="3"/>
        <v>0.99976690000000001</v>
      </c>
      <c r="D24" s="21">
        <v>2.5900000000000001E-4</v>
      </c>
      <c r="E24" s="21">
        <f t="shared" si="4"/>
        <v>0.99974099999999999</v>
      </c>
      <c r="F24" s="24">
        <f t="shared" si="5"/>
        <v>232.29885634213525</v>
      </c>
      <c r="G24" s="24">
        <f t="shared" si="6"/>
        <v>996563.09027085046</v>
      </c>
      <c r="H24" s="24">
        <f t="shared" si="0"/>
        <v>134.93419829619788</v>
      </c>
      <c r="I24" s="24">
        <f t="shared" si="1"/>
        <v>593339.9967979528</v>
      </c>
      <c r="J24" s="24">
        <f>SUM(H24:$H$113)</f>
        <v>128893.87206570049</v>
      </c>
      <c r="K24" s="24">
        <f>SUM(I24:$I$113)</f>
        <v>19042288.72928511</v>
      </c>
      <c r="L24" s="24">
        <f>SUM(J24:$J$113)</f>
        <v>7649715.8757959632</v>
      </c>
      <c r="M24" s="24">
        <f>SUM(K24:$K$113)</f>
        <v>467095272.36670262</v>
      </c>
      <c r="N24" s="26">
        <f>SUM(AK$3:AK$113)</f>
        <v>62.986513923451483</v>
      </c>
      <c r="O24" s="27">
        <v>22</v>
      </c>
      <c r="P24" s="32">
        <f>PRODUCT($C$3:C24)</f>
        <v>0.99633079141450809</v>
      </c>
      <c r="Q24" s="11">
        <f>PRODUCT($C$4:C25)</f>
        <v>0.9964348447782142</v>
      </c>
      <c r="R24" s="11">
        <f>PRODUCT($C$5:C26)</f>
        <v>0.99644291810932073</v>
      </c>
      <c r="S24" s="11">
        <f>PRODUCT($C$6:C27)</f>
        <v>0.99634873577498528</v>
      </c>
      <c r="T24" s="11">
        <f>PRODUCT($C$7:C28)</f>
        <v>0.99619357872245873</v>
      </c>
      <c r="U24" s="11">
        <f>PRODUCT($C$8:C29)</f>
        <v>0.99600616806050479</v>
      </c>
      <c r="V24" s="11">
        <f>PRODUCT($C$9:C30)</f>
        <v>0.99579548658932093</v>
      </c>
      <c r="W24" s="11">
        <f>PRODUCT($C$10:C31)</f>
        <v>0.99556334138078373</v>
      </c>
      <c r="X24" s="11">
        <f>PRODUCT($C$11:C32)</f>
        <v>0.99531243457898255</v>
      </c>
      <c r="Y24" s="11">
        <f>PRODUCT($C$12:C33)</f>
        <v>0.99504546703613717</v>
      </c>
      <c r="Z24" s="11">
        <f>PRODUCT($C$13:$C34)</f>
        <v>0.99476424162376276</v>
      </c>
      <c r="AA24" s="11">
        <f>PRODUCT($C$14:$C35)</f>
        <v>0.99446250165798333</v>
      </c>
      <c r="AB24" s="11">
        <f>PRODUCT($C$15:$C36)</f>
        <v>0.9941304177523731</v>
      </c>
      <c r="AC24" s="11">
        <f>PRODUCT($C$16:$C37)</f>
        <v>0.99377249117951083</v>
      </c>
      <c r="AD24" s="11">
        <f>PRODUCT($C$17:$C38)</f>
        <v>0.9933985865198276</v>
      </c>
      <c r="AE24" s="11">
        <f>PRODUCT($C$18:$C39)</f>
        <v>0.99300961531142529</v>
      </c>
      <c r="AF24" s="11">
        <f>PRODUCT($C$19:$C40)</f>
        <v>0.99260380547618665</v>
      </c>
      <c r="AG24" s="11">
        <f>PRODUCT($C$20:$C41)</f>
        <v>0.99216956006257162</v>
      </c>
      <c r="AH24" s="11">
        <f>PRODUCT($C$21:$C42)</f>
        <v>0.99170155517862646</v>
      </c>
      <c r="AI24" s="11">
        <f>PRODUCT($C$22:$C43)</f>
        <v>0.99118466645465897</v>
      </c>
      <c r="AJ24" s="11">
        <f>PRODUCT($C$23:$C44)</f>
        <v>0.99061450838055665</v>
      </c>
      <c r="AK24" s="11">
        <f>PRODUCT($C$24:$C45)</f>
        <v>0.989992062615491</v>
      </c>
      <c r="AL24" s="11">
        <f>PRODUCT($C$25:$C46)</f>
        <v>0.98930851175896339</v>
      </c>
      <c r="AM24" s="11">
        <f>PRODUCT($C$26:$C47)</f>
        <v>0.98855595773324634</v>
      </c>
      <c r="AN24" s="11">
        <f>PRODUCT($C$27:$C48)</f>
        <v>0.98772297703807699</v>
      </c>
      <c r="AO24" s="11">
        <f>PRODUCT($C$28:$C49)</f>
        <v>0.98680353475377347</v>
      </c>
      <c r="AP24" s="11">
        <f>PRODUCT($C$29:$C50)</f>
        <v>0.98579608027778942</v>
      </c>
      <c r="AQ24" s="11">
        <f>PRODUCT($C$30:$C51)</f>
        <v>0.98466983057422708</v>
      </c>
      <c r="AR24" s="11">
        <f>PRODUCT($C$31:$C52)</f>
        <v>0.98340124843640708</v>
      </c>
      <c r="AS24" s="11">
        <f>PRODUCT($C$32:$C53)</f>
        <v>0.98197404180050596</v>
      </c>
      <c r="AT24" s="11">
        <f>PRODUCT($C$33:$C54)</f>
        <v>0.98036765580846641</v>
      </c>
      <c r="AU24" s="11">
        <f>PRODUCT($C$34:$C55)</f>
        <v>0.97858999983950845</v>
      </c>
      <c r="AV24" s="11">
        <f>PRODUCT($C$35:$C56)</f>
        <v>0.97664726237238308</v>
      </c>
      <c r="AW24" s="11">
        <f>PRODUCT($C$36:$C57)</f>
        <v>0.97456061049999332</v>
      </c>
      <c r="AX24" s="11">
        <f>PRODUCT($C$37:$C58)</f>
        <v>0.97233092260795229</v>
      </c>
      <c r="AY24" s="11">
        <f>PRODUCT($C$38:$C59)</f>
        <v>0.96992151927268699</v>
      </c>
      <c r="AZ24" s="11">
        <f>PRODUCT($C$39:$C60)</f>
        <v>0.9672664782448156</v>
      </c>
      <c r="BA24" s="11">
        <f>PRODUCT($C$40:$C61)</f>
        <v>0.96429809160324442</v>
      </c>
      <c r="BB24" s="11">
        <f>PRODUCT($C$41:$C62)</f>
        <v>0.9609687819078675</v>
      </c>
      <c r="BC24" s="11">
        <f>PRODUCT($C$42:$C63)</f>
        <v>0.95725443840397939</v>
      </c>
      <c r="BD24" s="11">
        <f>PRODUCT($C$43:$C64)</f>
        <v>0.95318094229791583</v>
      </c>
      <c r="BE24" s="11">
        <f>PRODUCT($C$44:$C65)</f>
        <v>0.94875023430126049</v>
      </c>
      <c r="BF24" s="11">
        <f>PRODUCT($C$45:$C66)</f>
        <v>0.94390574401419469</v>
      </c>
      <c r="BG24" s="11">
        <f>PRODUCT($C$46:$C67)</f>
        <v>0.93857642156397669</v>
      </c>
      <c r="BH24" s="11">
        <f>PRODUCT($C$47:$C68)</f>
        <v>0.93268582645231801</v>
      </c>
      <c r="BI24" s="11">
        <f>PRODUCT($C$48:$C69)</f>
        <v>0.92615026304608716</v>
      </c>
      <c r="BJ24" s="11">
        <f>PRODUCT($C$49:$C70)</f>
        <v>0.91887627753886802</v>
      </c>
      <c r="BK24" s="11">
        <f>PRODUCT($C$50:$C71)</f>
        <v>0.91075773865618892</v>
      </c>
      <c r="BL24" s="11">
        <f>PRODUCT($C$51:$C72)</f>
        <v>0.90168809054713894</v>
      </c>
      <c r="BM24" s="11">
        <f>PRODUCT($C$52:$C73)</f>
        <v>0.89157384086773772</v>
      </c>
      <c r="BN24" s="11">
        <f>PRODUCT($C$53:$C74)</f>
        <v>0.8803490680912549</v>
      </c>
      <c r="BO24" s="11">
        <f>PRODUCT($C$54:$C75)</f>
        <v>0.86801042373251791</v>
      </c>
      <c r="BP24" s="11">
        <f>PRODUCT($C$55:$C76)</f>
        <v>0.85445216526920831</v>
      </c>
      <c r="BQ24" s="11">
        <f>PRODUCT($C$56:$C77)</f>
        <v>0.83954871624798244</v>
      </c>
      <c r="BR24" s="11">
        <f>PRODUCT($C$57:$C78)</f>
        <v>0.82315523164441828</v>
      </c>
      <c r="BS24" s="11">
        <f>PRODUCT($C$58:$C79)</f>
        <v>0.80512495964172914</v>
      </c>
      <c r="BT24" s="11">
        <f>PRODUCT($C$59:$C80)</f>
        <v>0.78537628042122931</v>
      </c>
      <c r="BU24" s="11">
        <f>PRODUCT($C$60:$C81)</f>
        <v>0.76382840722592349</v>
      </c>
      <c r="BV24" s="11">
        <f>PRODUCT($C$61:$C82)</f>
        <v>0.7404682726309223</v>
      </c>
      <c r="BW24" s="11">
        <f>PRODUCT($C$62:$C83)</f>
        <v>0.71530285853903608</v>
      </c>
      <c r="BX24" s="11">
        <f>PRODUCT($C$63:$C84)</f>
        <v>0.68832263040701636</v>
      </c>
      <c r="BY24" s="11">
        <f>PRODUCT($C$64:$C85)</f>
        <v>0.65954210298250882</v>
      </c>
      <c r="BZ24" s="11">
        <f>PRODUCT($C$65:$C86)</f>
        <v>0.62893054291687567</v>
      </c>
      <c r="CA24" s="11">
        <f>PRODUCT($C$66:$C87)</f>
        <v>0.59653783006090311</v>
      </c>
      <c r="CB24" s="11">
        <f>PRODUCT($C$67:$C88)</f>
        <v>0.56248040206977545</v>
      </c>
      <c r="CC24" s="11">
        <f>PRODUCT($C$68:$C89)</f>
        <v>0.52681953175190355</v>
      </c>
      <c r="CD24" s="11">
        <f>PRODUCT($C$69:$C90)</f>
        <v>0.48982003370011606</v>
      </c>
      <c r="CE24" s="11">
        <f>PRODUCT($C$70:$C91)</f>
        <v>0.4516535239596593</v>
      </c>
      <c r="CF24" s="11">
        <f>PRODUCT($C$71:$C92)</f>
        <v>0.41265752204388889</v>
      </c>
      <c r="CG24" s="11">
        <f>PRODUCT($C$72:$C93)</f>
        <v>0.37305144679947272</v>
      </c>
      <c r="CH24" s="11">
        <f>PRODUCT($C$73:$C94)</f>
        <v>0.33288810518917417</v>
      </c>
      <c r="CI24" s="11">
        <f>PRODUCT($C$74:$C95)</f>
        <v>0.29220465121021361</v>
      </c>
      <c r="CJ24" s="11">
        <f>PRODUCT($C$75:$C96)</f>
        <v>0.25238089028786187</v>
      </c>
      <c r="CK24" s="11">
        <f>PRODUCT($C$76:$C97)</f>
        <v>0.21399251578067041</v>
      </c>
      <c r="CL24" s="11">
        <f>PRODUCT($C$77:$C98)</f>
        <v>0.17766282303598174</v>
      </c>
      <c r="CM24" s="11">
        <f>PRODUCT($C$78:$C99)</f>
        <v>0.14399169988167723</v>
      </c>
      <c r="CN24" s="11">
        <f>PRODUCT($C$79:$C100)</f>
        <v>0.11352340556654629</v>
      </c>
      <c r="CO24" s="11">
        <f>PRODUCT($C$80:$C101)</f>
        <v>8.6698602393621357E-2</v>
      </c>
      <c r="CP24" s="11">
        <f>PRODUCT($C$81:$C102)</f>
        <v>6.3811936386743595E-2</v>
      </c>
      <c r="CQ24" s="11">
        <f>PRODUCT($C$82:$C103)</f>
        <v>4.4986593564028309E-2</v>
      </c>
      <c r="CR24" s="11">
        <f>PRODUCT($C$83:$C104)</f>
        <v>3.014728467485988E-2</v>
      </c>
      <c r="CS24" s="11">
        <f>PRODUCT($C$84:$C105)</f>
        <v>1.9022352222753034E-2</v>
      </c>
      <c r="CT24" s="11">
        <f>PRODUCT($C$85:$C106)</f>
        <v>1.1165516250235897E-2</v>
      </c>
      <c r="CU24" s="11">
        <f>PRODUCT($C$86:$C107)</f>
        <v>6.0008662315751016E-3</v>
      </c>
      <c r="CV24" s="11">
        <f>PRODUCT($C$87:$C108)</f>
        <v>2.8906514356664493E-3</v>
      </c>
      <c r="CW24" s="11">
        <f>PRODUCT($C$88:$C109)</f>
        <v>1.2108175378688516E-3</v>
      </c>
      <c r="CX24" s="11">
        <f>PRODUCT($C$89:$C110)</f>
        <v>4.2133951755713529E-4</v>
      </c>
      <c r="CY24" s="11">
        <f>PRODUCT($C$90:$C111)</f>
        <v>1.1289424325081795E-4</v>
      </c>
      <c r="CZ24" s="11">
        <f>PRODUCT($C$91:$C112)</f>
        <v>2.002158798719116E-5</v>
      </c>
      <c r="DA24" s="11">
        <f>PRODUCT($C$92:$C113)</f>
        <v>2.1888741406662267E-6</v>
      </c>
      <c r="DB24" s="11">
        <f>PRODUCT($C$93:$C114)</f>
        <v>2.4173651906412735E-6</v>
      </c>
      <c r="DC24" s="11">
        <f>PRODUCT($C$94:$C115)</f>
        <v>2.7011468705133425E-6</v>
      </c>
      <c r="DD24" s="11">
        <f>PRODUCT($C$95:$C116)</f>
        <v>3.0615965981666594E-6</v>
      </c>
      <c r="DE24" s="11">
        <f>PRODUCT($C$96:$C117)</f>
        <v>3.5326292584397167E-6</v>
      </c>
      <c r="DF24" s="11">
        <f>PRODUCT($C$97:$C118)</f>
        <v>4.1489368110855512E-6</v>
      </c>
      <c r="DG24" s="11">
        <f>PRODUCT($C$98:$C119)</f>
        <v>4.9716892330379119E-6</v>
      </c>
      <c r="DH24" s="11">
        <f>PRODUCT($C$99:$C120)</f>
        <v>6.0954627686262072E-6</v>
      </c>
      <c r="DI24" s="11">
        <f>PRODUCT($C$100:$C121)</f>
        <v>7.6710109381018544E-6</v>
      </c>
      <c r="DJ24" s="11">
        <f>PRODUCT($C$101:$C122)</f>
        <v>9.9470450447121719E-6</v>
      </c>
      <c r="DK24" s="11">
        <f>PRODUCT($C$102:$C123)</f>
        <v>1.335016855026466E-5</v>
      </c>
      <c r="DL24" s="11">
        <f>PRODUCT($C$103:$C124)</f>
        <v>1.8645122232616486E-5</v>
      </c>
      <c r="DM24" s="11">
        <f>PRODUCT($C$104:$C125)</f>
        <v>2.7273947316084891E-5</v>
      </c>
      <c r="DN24" s="11">
        <f>PRODUCT($C$105:$C126)</f>
        <v>4.2119311381880073E-5</v>
      </c>
      <c r="DO24" s="11">
        <f>PRODUCT($C$106:$C127)</f>
        <v>6.935037359894161E-5</v>
      </c>
      <c r="DP24" s="11">
        <f>PRODUCT($C$107:$C128)</f>
        <v>1.2327710481668978E-4</v>
      </c>
      <c r="DQ24" s="11">
        <f>PRODUCT($C$108:$C129)</f>
        <v>2.4046355630835645E-4</v>
      </c>
      <c r="DR24" s="11">
        <f>PRODUCT($C$109:$C130)</f>
        <v>5.2608383417327668E-4</v>
      </c>
      <c r="DS24" s="11">
        <f>PRODUCT($C$110:$C131)</f>
        <v>1.3313171921409046E-3</v>
      </c>
      <c r="DT24" s="11">
        <f>PRODUCT($C$111:$C132)</f>
        <v>4.081587755274999E-3</v>
      </c>
      <c r="DU24" s="11">
        <f>PRODUCT($C$112:$C133)</f>
        <v>1.6370649999999994E-2</v>
      </c>
      <c r="DV24" s="11">
        <f>PRODUCT($C$113:$C134)</f>
        <v>9.9999999999999978E-2</v>
      </c>
    </row>
    <row r="25" spans="1:126" ht="16" x14ac:dyDescent="0.2">
      <c r="A25" s="30">
        <v>22</v>
      </c>
      <c r="B25" s="21">
        <f t="shared" si="2"/>
        <v>2.4570000000000001E-4</v>
      </c>
      <c r="C25" s="21">
        <f t="shared" si="3"/>
        <v>0.99975429999999998</v>
      </c>
      <c r="D25" s="21">
        <v>2.7300000000000002E-4</v>
      </c>
      <c r="E25" s="21">
        <f t="shared" si="4"/>
        <v>0.99972700000000003</v>
      </c>
      <c r="F25" s="24">
        <f t="shared" si="5"/>
        <v>244.79847545054471</v>
      </c>
      <c r="G25" s="24">
        <f t="shared" si="6"/>
        <v>996330.79141450836</v>
      </c>
      <c r="H25" s="24">
        <f t="shared" si="0"/>
        <v>138.72661991426307</v>
      </c>
      <c r="I25" s="24">
        <f t="shared" si="1"/>
        <v>578733.35536068224</v>
      </c>
      <c r="J25" s="24">
        <f>SUM(H25:$H$113)</f>
        <v>128758.9378674043</v>
      </c>
      <c r="K25" s="24">
        <f>SUM(I25:$I$113)</f>
        <v>18448948.732487161</v>
      </c>
      <c r="L25" s="24">
        <f>SUM(J25:$J$113)</f>
        <v>7520822.0037302617</v>
      </c>
      <c r="M25" s="24">
        <f>SUM(K25:$K$113)</f>
        <v>448052983.63741744</v>
      </c>
      <c r="N25" s="26">
        <f>SUM(AL$3:AL$113)</f>
        <v>62.001200407958976</v>
      </c>
      <c r="O25" s="27">
        <v>23</v>
      </c>
      <c r="P25" s="32">
        <f>PRODUCT($C$3:C25)</f>
        <v>0.99608599293905753</v>
      </c>
      <c r="Q25" s="11">
        <f>PRODUCT($C$4:C26)</f>
        <v>0.99617029132692558</v>
      </c>
      <c r="R25" s="11">
        <f>PRODUCT($C$5:C27)</f>
        <v>0.99615325215302641</v>
      </c>
      <c r="S25" s="11">
        <f>PRODUCT($C$6:C28)</f>
        <v>0.996029505640043</v>
      </c>
      <c r="T25" s="11">
        <f>PRODUCT($C$7:C29)</f>
        <v>0.99586453598340674</v>
      </c>
      <c r="U25" s="11">
        <f>PRODUCT($C$8:C30)</f>
        <v>0.99567180878988681</v>
      </c>
      <c r="V25" s="11">
        <f>PRODUCT($C$9:C31)</f>
        <v>0.9954549245329074</v>
      </c>
      <c r="W25" s="11">
        <f>PRODUCT($C$10:C32)</f>
        <v>0.99521389864795906</v>
      </c>
      <c r="X25" s="11">
        <f>PRODUCT($C$11:C33)</f>
        <v>0.99495322632134298</v>
      </c>
      <c r="Y25" s="11">
        <f>PRODUCT($C$12:C34)</f>
        <v>0.99467381755419915</v>
      </c>
      <c r="Z25" s="11">
        <f>PRODUCT($C$13:$C35)</f>
        <v>0.9943703149840798</v>
      </c>
      <c r="AA25" s="11">
        <f>PRODUCT($C$14:$C36)</f>
        <v>0.99403199884101567</v>
      </c>
      <c r="AB25" s="11">
        <f>PRODUCT($C$15:$C37)</f>
        <v>0.99366248056473705</v>
      </c>
      <c r="AC25" s="11">
        <f>PRODUCT($C$16:$C38)</f>
        <v>0.99327252423919843</v>
      </c>
      <c r="AD25" s="11">
        <f>PRODUCT($C$17:$C39)</f>
        <v>0.99286751563547404</v>
      </c>
      <c r="AE25" s="11">
        <f>PRODUCT($C$18:$C40)</f>
        <v>0.99244211031627483</v>
      </c>
      <c r="AF25" s="11">
        <f>PRODUCT($C$19:$C41)</f>
        <v>0.99198561182613609</v>
      </c>
      <c r="AG25" s="11">
        <f>PRODUCT($C$20:$C42)</f>
        <v>0.99149448789390504</v>
      </c>
      <c r="AH25" s="11">
        <f>PRODUCT($C$21:$C43)</f>
        <v>0.9909678943681054</v>
      </c>
      <c r="AI25" s="11">
        <f>PRODUCT($C$22:$C44)</f>
        <v>0.99039251166922837</v>
      </c>
      <c r="AJ25" s="11">
        <f>PRODUCT($C$23:$C45)</f>
        <v>0.98976664142283366</v>
      </c>
      <c r="AK25" s="11">
        <f>PRODUCT($C$24:$C46)</f>
        <v>0.98907790394487183</v>
      </c>
      <c r="AL25" s="11">
        <f>PRODUCT($C$25:$C47)</f>
        <v>0.98831306953443154</v>
      </c>
      <c r="AM25" s="11">
        <f>PRODUCT($C$26:$C48)</f>
        <v>0.98746073658767364</v>
      </c>
      <c r="AN25" s="11">
        <f>PRODUCT($C$27:$C49)</f>
        <v>0.98651667096622042</v>
      </c>
      <c r="AO25" s="11">
        <f>PRODUCT($C$28:$C50)</f>
        <v>0.98548023121366868</v>
      </c>
      <c r="AP25" s="11">
        <f>PRODUCT($C$29:$C51)</f>
        <v>0.9843445941291884</v>
      </c>
      <c r="AQ25" s="11">
        <f>PRODUCT($C$30:$C52)</f>
        <v>0.98307112063730684</v>
      </c>
      <c r="AR25" s="11">
        <f>PRODUCT($C$31:$C53)</f>
        <v>0.98163820667821022</v>
      </c>
      <c r="AS25" s="11">
        <f>PRODUCT($C$32:$C54)</f>
        <v>0.98002354676127756</v>
      </c>
      <c r="AT25" s="11">
        <f>PRODUCT($C$33:$C55)</f>
        <v>0.97823682670856671</v>
      </c>
      <c r="AU25" s="11">
        <f>PRODUCT($C$34:$C56)</f>
        <v>0.97628248461988687</v>
      </c>
      <c r="AV25" s="11">
        <f>PRODUCT($C$35:$C57)</f>
        <v>0.97417468449823486</v>
      </c>
      <c r="AW25" s="11">
        <f>PRODUCT($C$36:$C58)</f>
        <v>0.97191000055155541</v>
      </c>
      <c r="AX25" s="11">
        <f>PRODUCT($C$37:$C59)</f>
        <v>0.96946497721356539</v>
      </c>
      <c r="AY25" s="11">
        <f>PRODUCT($C$38:$C60)</f>
        <v>0.96677984647961079</v>
      </c>
      <c r="AZ25" s="11">
        <f>PRODUCT($C$39:$C61)</f>
        <v>0.96378257784347343</v>
      </c>
      <c r="BA25" s="11">
        <f>PRODUCT($C$40:$C62)</f>
        <v>0.96041958824900697</v>
      </c>
      <c r="BB25" s="11">
        <f>PRODUCT($C$41:$C63)</f>
        <v>0.95665826033974155</v>
      </c>
      <c r="BC25" s="11">
        <f>PRODUCT($C$42:$C64)</f>
        <v>0.9525323979847764</v>
      </c>
      <c r="BD25" s="11">
        <f>PRODUCT($C$43:$C65)</f>
        <v>0.94804834887792422</v>
      </c>
      <c r="BE25" s="11">
        <f>PRODUCT($C$44:$C66)</f>
        <v>0.94315137454357845</v>
      </c>
      <c r="BF25" s="11">
        <f>PRODUCT($C$45:$C67)</f>
        <v>0.93777309400476005</v>
      </c>
      <c r="BG25" s="11">
        <f>PRODUCT($C$46:$C68)</f>
        <v>0.9318245843601719</v>
      </c>
      <c r="BH25" s="11">
        <f>PRODUCT($C$47:$C69)</f>
        <v>0.92521837065141022</v>
      </c>
      <c r="BI25" s="11">
        <f>PRODUCT($C$48:$C70)</f>
        <v>0.91785825451098291</v>
      </c>
      <c r="BJ25" s="11">
        <f>PRODUCT($C$49:$C71)</f>
        <v>0.90964543022996802</v>
      </c>
      <c r="BK25" s="11">
        <f>PRODUCT($C$50:$C72)</f>
        <v>0.90047892681771513</v>
      </c>
      <c r="BL25" s="11">
        <f>PRODUCT($C$51:$C73)</f>
        <v>0.89026108754444411</v>
      </c>
      <c r="BM25" s="11">
        <f>PRODUCT($C$52:$C74)</f>
        <v>0.87891973334430196</v>
      </c>
      <c r="BN25" s="11">
        <f>PRODUCT($C$53:$C75)</f>
        <v>0.86645425464485015</v>
      </c>
      <c r="BO25" s="11">
        <f>PRODUCT($C$54:$C76)</f>
        <v>0.85275496693333419</v>
      </c>
      <c r="BP25" s="11">
        <f>PRODUCT($C$55:$C77)</f>
        <v>0.83772395711321734</v>
      </c>
      <c r="BQ25" s="11">
        <f>PRODUCT($C$56:$C78)</f>
        <v>0.82121423160820084</v>
      </c>
      <c r="BR25" s="11">
        <f>PRODUCT($C$57:$C79)</f>
        <v>0.80308662478140413</v>
      </c>
      <c r="BS25" s="11">
        <f>PRODUCT($C$58:$C80)</f>
        <v>0.78324021401373956</v>
      </c>
      <c r="BT25" s="11">
        <f>PRODUCT($C$59:$C81)</f>
        <v>0.7615770229956248</v>
      </c>
      <c r="BU25" s="11">
        <f>PRODUCT($C$60:$C82)</f>
        <v>0.73806982184904368</v>
      </c>
      <c r="BV25" s="11">
        <f>PRODUCT($C$61:$C83)</f>
        <v>0.71272648070315026</v>
      </c>
      <c r="BW25" s="11">
        <f>PRODUCT($C$62:$C84)</f>
        <v>0.68555412795525617</v>
      </c>
      <c r="BX25" s="11">
        <f>PRODUCT($C$63:$C85)</f>
        <v>0.65658366092537057</v>
      </c>
      <c r="BY25" s="11">
        <f>PRODUCT($C$64:$C86)</f>
        <v>0.62582809144172102</v>
      </c>
      <c r="BZ25" s="11">
        <f>PRODUCT($C$65:$C87)</f>
        <v>0.59332565280737404</v>
      </c>
      <c r="CA25" s="11">
        <f>PRODUCT($C$66:$C88)</f>
        <v>0.55916103647304116</v>
      </c>
      <c r="CB25" s="11">
        <f>PRODUCT($C$67:$C89)</f>
        <v>0.52339673257215813</v>
      </c>
      <c r="CC25" s="11">
        <f>PRODUCT($C$68:$C90)</f>
        <v>0.48629641532368756</v>
      </c>
      <c r="CD25" s="11">
        <f>PRODUCT($C$69:$C91)</f>
        <v>0.44803740518542878</v>
      </c>
      <c r="CE25" s="11">
        <f>PRODUCT($C$70:$C92)</f>
        <v>0.40896291671752555</v>
      </c>
      <c r="CF25" s="11">
        <f>PRODUCT($C$71:$C93)</f>
        <v>0.36930384657521453</v>
      </c>
      <c r="CG25" s="11">
        <f>PRODUCT($C$72:$C94)</f>
        <v>0.32913113003400907</v>
      </c>
      <c r="CH25" s="11">
        <f>PRODUCT($C$73:$C95)</f>
        <v>0.28850157088589162</v>
      </c>
      <c r="CI25" s="11">
        <f>PRODUCT($C$74:$C96)</f>
        <v>0.24879884831200633</v>
      </c>
      <c r="CJ25" s="11">
        <f>PRODUCT($C$75:$C97)</f>
        <v>0.21061500770634933</v>
      </c>
      <c r="CK25" s="11">
        <f>PRODUCT($C$76:$C98)</f>
        <v>0.17454036338855972</v>
      </c>
      <c r="CL25" s="11">
        <f>PRODUCT($C$77:$C99)</f>
        <v>0.14117267357890376</v>
      </c>
      <c r="CM25" s="11">
        <f>PRODUCT($C$78:$C100)</f>
        <v>0.11104422467408126</v>
      </c>
      <c r="CN25" s="11">
        <f>PRODUCT($C$79:$C101)</f>
        <v>8.4584881797404615E-2</v>
      </c>
      <c r="CO25" s="11">
        <f>PRODUCT($C$80:$C102)</f>
        <v>6.2077413094266398E-2</v>
      </c>
      <c r="CP25" s="11">
        <f>PRODUCT($C$81:$C103)</f>
        <v>4.3623364819257562E-2</v>
      </c>
      <c r="CQ25" s="11">
        <f>PRODUCT($C$82:$C104)</f>
        <v>2.9130627793769598E-2</v>
      </c>
      <c r="CR25" s="11">
        <f>PRODUCT($C$83:$C105)</f>
        <v>1.8309675992257139E-2</v>
      </c>
      <c r="CS25" s="11">
        <f>PRODUCT($C$84:$C106)</f>
        <v>1.0701153594904835E-2</v>
      </c>
      <c r="CT25" s="11">
        <f>PRODUCT($C$85:$C107)</f>
        <v>5.7241626891174364E-3</v>
      </c>
      <c r="CU25" s="11">
        <f>PRODUCT($C$86:$C108)</f>
        <v>2.7428891390340569E-3</v>
      </c>
      <c r="CV25" s="11">
        <f>PRODUCT($C$87:$C109)</f>
        <v>1.1422709775785282E-3</v>
      </c>
      <c r="CW25" s="11">
        <f>PRODUCT($C$88:$C110)</f>
        <v>3.9493998447717184E-4</v>
      </c>
      <c r="CX25" s="11">
        <f>PRODUCT($C$89:$C111)</f>
        <v>1.0504984320565644E-4</v>
      </c>
      <c r="CY25" s="11">
        <f>PRODUCT($C$90:$C112)</f>
        <v>1.8481521432740025E-5</v>
      </c>
      <c r="CZ25" s="11">
        <f>PRODUCT($C$91:$C113)</f>
        <v>2.0021587987191156E-6</v>
      </c>
      <c r="DA25" s="11">
        <f>PRODUCT($C$92:$C114)</f>
        <v>2.1888741406662267E-6</v>
      </c>
      <c r="DB25" s="11">
        <f>PRODUCT($C$93:$C115)</f>
        <v>2.4173651906412735E-6</v>
      </c>
      <c r="DC25" s="11">
        <f>PRODUCT($C$94:$C116)</f>
        <v>2.7011468705133425E-6</v>
      </c>
      <c r="DD25" s="11">
        <f>PRODUCT($C$95:$C117)</f>
        <v>3.0615965981666594E-6</v>
      </c>
      <c r="DE25" s="11">
        <f>PRODUCT($C$96:$C118)</f>
        <v>3.5326292584397167E-6</v>
      </c>
      <c r="DF25" s="11">
        <f>PRODUCT($C$97:$C119)</f>
        <v>4.1489368110855512E-6</v>
      </c>
      <c r="DG25" s="11">
        <f>PRODUCT($C$98:$C120)</f>
        <v>4.9716892330379119E-6</v>
      </c>
      <c r="DH25" s="11">
        <f>PRODUCT($C$99:$C121)</f>
        <v>6.0954627686262072E-6</v>
      </c>
      <c r="DI25" s="11">
        <f>PRODUCT($C$100:$C122)</f>
        <v>7.6710109381018544E-6</v>
      </c>
      <c r="DJ25" s="11">
        <f>PRODUCT($C$101:$C123)</f>
        <v>9.9470450447121719E-6</v>
      </c>
      <c r="DK25" s="11">
        <f>PRODUCT($C$102:$C124)</f>
        <v>1.335016855026466E-5</v>
      </c>
      <c r="DL25" s="11">
        <f>PRODUCT($C$103:$C125)</f>
        <v>1.8645122232616486E-5</v>
      </c>
      <c r="DM25" s="11">
        <f>PRODUCT($C$104:$C126)</f>
        <v>2.7273947316084891E-5</v>
      </c>
      <c r="DN25" s="11">
        <f>PRODUCT($C$105:$C127)</f>
        <v>4.2119311381880073E-5</v>
      </c>
      <c r="DO25" s="11">
        <f>PRODUCT($C$106:$C128)</f>
        <v>6.935037359894161E-5</v>
      </c>
      <c r="DP25" s="11">
        <f>PRODUCT($C$107:$C129)</f>
        <v>1.2327710481668978E-4</v>
      </c>
      <c r="DQ25" s="11">
        <f>PRODUCT($C$108:$C130)</f>
        <v>2.4046355630835645E-4</v>
      </c>
      <c r="DR25" s="11">
        <f>PRODUCT($C$109:$C131)</f>
        <v>5.2608383417327668E-4</v>
      </c>
      <c r="DS25" s="11">
        <f>PRODUCT($C$110:$C132)</f>
        <v>1.3313171921409046E-3</v>
      </c>
      <c r="DT25" s="11">
        <f>PRODUCT($C$111:$C133)</f>
        <v>4.081587755274999E-3</v>
      </c>
      <c r="DU25" s="11">
        <f>PRODUCT($C$112:$C134)</f>
        <v>1.6370649999999994E-2</v>
      </c>
      <c r="DV25" s="11">
        <f>PRODUCT($C$113:$C135)</f>
        <v>9.9999999999999978E-2</v>
      </c>
    </row>
    <row r="26" spans="1:126" ht="16" x14ac:dyDescent="0.2">
      <c r="A26" s="30">
        <v>23</v>
      </c>
      <c r="B26" s="21">
        <f t="shared" si="2"/>
        <v>2.655E-4</v>
      </c>
      <c r="C26" s="21">
        <f t="shared" si="3"/>
        <v>0.99973449999999997</v>
      </c>
      <c r="D26" s="21">
        <v>2.9500000000000001E-4</v>
      </c>
      <c r="E26" s="21">
        <f t="shared" si="4"/>
        <v>0.99970499999999995</v>
      </c>
      <c r="F26" s="24">
        <f t="shared" si="5"/>
        <v>264.46083112531983</v>
      </c>
      <c r="G26" s="24">
        <f t="shared" si="6"/>
        <v>996085.99293905776</v>
      </c>
      <c r="H26" s="24">
        <f t="shared" si="0"/>
        <v>146.21387567660602</v>
      </c>
      <c r="I26" s="24">
        <f t="shared" si="1"/>
        <v>564479.18104904401</v>
      </c>
      <c r="J26" s="24">
        <f>SUM(H26:$H$113)</f>
        <v>128620.21124749004</v>
      </c>
      <c r="K26" s="24">
        <f>SUM(I26:$I$113)</f>
        <v>17870215.377126474</v>
      </c>
      <c r="L26" s="24">
        <f>SUM(J26:$J$113)</f>
        <v>7392063.0658628587</v>
      </c>
      <c r="M26" s="24">
        <f>SUM(K26:$K$113)</f>
        <v>429604034.90493029</v>
      </c>
      <c r="N26" s="26">
        <f>SUM(AM$3:AM$113)</f>
        <v>61.016438751863568</v>
      </c>
      <c r="O26" s="27">
        <v>24</v>
      </c>
      <c r="P26" s="32">
        <f>PRODUCT($C$3:C26)</f>
        <v>0.99582153210793223</v>
      </c>
      <c r="Q26" s="11">
        <f>PRODUCT($C$4:C27)</f>
        <v>0.99588070462323686</v>
      </c>
      <c r="R26" s="11">
        <f>PRODUCT($C$5:C28)</f>
        <v>0.99583408465103662</v>
      </c>
      <c r="S26" s="11">
        <f>PRODUCT($C$6:C29)</f>
        <v>0.99570051709433005</v>
      </c>
      <c r="T26" s="11">
        <f>PRODUCT($C$7:C30)</f>
        <v>0.9955302242586771</v>
      </c>
      <c r="U26" s="11">
        <f>PRODUCT($C$8:C31)</f>
        <v>0.99533128903128076</v>
      </c>
      <c r="V26" s="11">
        <f>PRODUCT($C$9:C32)</f>
        <v>0.99510551985439633</v>
      </c>
      <c r="W26" s="11">
        <f>PRODUCT($C$10:C33)</f>
        <v>0.99485472595193702</v>
      </c>
      <c r="X26" s="11">
        <f>PRODUCT($C$11:C34)</f>
        <v>0.99458161129131195</v>
      </c>
      <c r="Y26" s="11">
        <f>PRODUCT($C$12:C35)</f>
        <v>0.99427992672244769</v>
      </c>
      <c r="Z26" s="11">
        <f>PRODUCT($C$13:$C36)</f>
        <v>0.99393985207472324</v>
      </c>
      <c r="AA26" s="11">
        <f>PRODUCT($C$14:$C37)</f>
        <v>0.99356410797916117</v>
      </c>
      <c r="AB26" s="11">
        <f>PRODUCT($C$15:$C38)</f>
        <v>0.99316256897076494</v>
      </c>
      <c r="AC26" s="11">
        <f>PRODUCT($C$16:$C39)</f>
        <v>0.99274152074774014</v>
      </c>
      <c r="AD26" s="11">
        <f>PRODUCT($C$17:$C40)</f>
        <v>0.99230009185028845</v>
      </c>
      <c r="AE26" s="11">
        <f>PRODUCT($C$18:$C41)</f>
        <v>0.99182401736996983</v>
      </c>
      <c r="AF26" s="11">
        <f>PRODUCT($C$19:$C42)</f>
        <v>0.99131066481584962</v>
      </c>
      <c r="AG26" s="11">
        <f>PRODUCT($C$20:$C43)</f>
        <v>0.99076098027176118</v>
      </c>
      <c r="AH26" s="11">
        <f>PRODUCT($C$21:$C44)</f>
        <v>0.99017591282692641</v>
      </c>
      <c r="AI26" s="11">
        <f>PRODUCT($C$22:$C45)</f>
        <v>0.98954483471849064</v>
      </c>
      <c r="AJ26" s="11">
        <f>PRODUCT($C$23:$C46)</f>
        <v>0.98885269090614381</v>
      </c>
      <c r="AK26" s="11">
        <f>PRODUCT($C$24:$C47)</f>
        <v>0.98808269375792257</v>
      </c>
      <c r="AL26" s="11">
        <f>PRODUCT($C$25:$C48)</f>
        <v>0.98721811748469435</v>
      </c>
      <c r="AM26" s="11">
        <f>PRODUCT($C$26:$C49)</f>
        <v>0.98625475079007918</v>
      </c>
      <c r="AN26" s="11">
        <f>PRODUCT($C$27:$C50)</f>
        <v>0.98519375211045468</v>
      </c>
      <c r="AO26" s="11">
        <f>PRODUCT($C$28:$C51)</f>
        <v>0.98402921012122968</v>
      </c>
      <c r="AP26" s="11">
        <f>PRODUCT($C$29:$C52)</f>
        <v>0.98274641224616033</v>
      </c>
      <c r="AQ26" s="11">
        <f>PRODUCT($C$30:$C53)</f>
        <v>0.98130867073222827</v>
      </c>
      <c r="AR26" s="11">
        <f>PRODUCT($C$31:$C54)</f>
        <v>0.97968837870828529</v>
      </c>
      <c r="AS26" s="11">
        <f>PRODUCT($C$32:$C55)</f>
        <v>0.97789346558239187</v>
      </c>
      <c r="AT26" s="11">
        <f>PRODUCT($C$33:$C56)</f>
        <v>0.97593014427118796</v>
      </c>
      <c r="AU26" s="11">
        <f>PRODUCT($C$34:$C57)</f>
        <v>0.97381083025357462</v>
      </c>
      <c r="AV26" s="11">
        <f>PRODUCT($C$35:$C58)</f>
        <v>0.97152512419133652</v>
      </c>
      <c r="AW26" s="11">
        <f>PRODUCT($C$36:$C59)</f>
        <v>0.96904529582492971</v>
      </c>
      <c r="AX26" s="11">
        <f>PRODUCT($C$37:$C60)</f>
        <v>0.96632478320587289</v>
      </c>
      <c r="AY26" s="11">
        <f>PRODUCT($C$38:$C61)</f>
        <v>0.96329769882856053</v>
      </c>
      <c r="AZ26" s="11">
        <f>PRODUCT($C$39:$C62)</f>
        <v>0.95990614793712914</v>
      </c>
      <c r="BA26" s="11">
        <f>PRODUCT($C$40:$C63)</f>
        <v>0.95611153014395722</v>
      </c>
      <c r="BB26" s="11">
        <f>PRODUCT($C$41:$C64)</f>
        <v>0.95193916080731167</v>
      </c>
      <c r="BC26" s="11">
        <f>PRODUCT($C$42:$C65)</f>
        <v>0.94740329678134771</v>
      </c>
      <c r="BD26" s="11">
        <f>PRODUCT($C$43:$C66)</f>
        <v>0.9424536311566909</v>
      </c>
      <c r="BE26" s="11">
        <f>PRODUCT($C$44:$C67)</f>
        <v>0.93702362574803133</v>
      </c>
      <c r="BF26" s="11">
        <f>PRODUCT($C$45:$C68)</f>
        <v>0.93102703569841805</v>
      </c>
      <c r="BG26" s="11">
        <f>PRODUCT($C$46:$C69)</f>
        <v>0.9243640240079507</v>
      </c>
      <c r="BH26" s="11">
        <f>PRODUCT($C$47:$C70)</f>
        <v>0.91693470553529399</v>
      </c>
      <c r="BI26" s="11">
        <f>PRODUCT($C$48:$C71)</f>
        <v>0.9086376340578165</v>
      </c>
      <c r="BJ26" s="11">
        <f>PRODUCT($C$49:$C72)</f>
        <v>0.89937917190439254</v>
      </c>
      <c r="BK26" s="11">
        <f>PRODUCT($C$50:$C73)</f>
        <v>0.88906724742604692</v>
      </c>
      <c r="BL26" s="11">
        <f>PRODUCT($C$51:$C74)</f>
        <v>0.87762561192892585</v>
      </c>
      <c r="BM26" s="11">
        <f>PRODUCT($C$52:$C75)</f>
        <v>0.86504747951700878</v>
      </c>
      <c r="BN26" s="11">
        <f>PRODUCT($C$53:$C76)</f>
        <v>0.85122614782861594</v>
      </c>
      <c r="BO26" s="11">
        <f>PRODUCT($C$54:$C77)</f>
        <v>0.83605998601720344</v>
      </c>
      <c r="BP26" s="11">
        <f>PRODUCT($C$55:$C78)</f>
        <v>0.81942932247580036</v>
      </c>
      <c r="BQ26" s="11">
        <f>PRODUCT($C$56:$C79)</f>
        <v>0.8011929465201697</v>
      </c>
      <c r="BR26" s="11">
        <f>PRODUCT($C$57:$C80)</f>
        <v>0.78125728476392098</v>
      </c>
      <c r="BS26" s="11">
        <f>PRODUCT($C$58:$C81)</f>
        <v>0.75950568580848121</v>
      </c>
      <c r="BT26" s="11">
        <f>PRODUCT($C$59:$C82)</f>
        <v>0.73589436104914341</v>
      </c>
      <c r="BU26" s="11">
        <f>PRODUCT($C$60:$C83)</f>
        <v>0.71041788835950492</v>
      </c>
      <c r="BV26" s="11">
        <f>PRODUCT($C$61:$C84)</f>
        <v>0.68308489909718695</v>
      </c>
      <c r="BW26" s="11">
        <f>PRODUCT($C$62:$C85)</f>
        <v>0.65394281578276248</v>
      </c>
      <c r="BX26" s="11">
        <f>PRODUCT($C$63:$C86)</f>
        <v>0.62302087695475006</v>
      </c>
      <c r="BY26" s="11">
        <f>PRODUCT($C$64:$C87)</f>
        <v>0.59039883669464066</v>
      </c>
      <c r="BZ26" s="11">
        <f>PRODUCT($C$65:$C88)</f>
        <v>0.55615012203994474</v>
      </c>
      <c r="CA26" s="11">
        <f>PRODUCT($C$66:$C89)</f>
        <v>0.52030801143423011</v>
      </c>
      <c r="CB26" s="11">
        <f>PRODUCT($C$67:$C90)</f>
        <v>0.48313689888368794</v>
      </c>
      <c r="CC26" s="11">
        <f>PRODUCT($C$68:$C91)</f>
        <v>0.44481435850374634</v>
      </c>
      <c r="CD26" s="11">
        <f>PRODUCT($C$69:$C92)</f>
        <v>0.4056885960211184</v>
      </c>
      <c r="CE26" s="11">
        <f>PRODUCT($C$70:$C93)</f>
        <v>0.36599739537605736</v>
      </c>
      <c r="CF26" s="11">
        <f>PRODUCT($C$71:$C94)</f>
        <v>0.32582474452791338</v>
      </c>
      <c r="CG26" s="11">
        <f>PRODUCT($C$72:$C95)</f>
        <v>0.28524554215687337</v>
      </c>
      <c r="CH26" s="11">
        <f>PRODUCT($C$73:$C96)</f>
        <v>0.24564584538723305</v>
      </c>
      <c r="CI26" s="11">
        <f>PRODUCT($C$74:$C97)</f>
        <v>0.20762574890197319</v>
      </c>
      <c r="CJ26" s="11">
        <f>PRODUCT($C$75:$C98)</f>
        <v>0.17178554047108904</v>
      </c>
      <c r="CK26" s="11">
        <f>PRODUCT($C$76:$C99)</f>
        <v>0.13869153560621977</v>
      </c>
      <c r="CL26" s="11">
        <f>PRODUCT($C$77:$C100)</f>
        <v>0.10887023415667953</v>
      </c>
      <c r="CM26" s="11">
        <f>PRODUCT($C$78:$C101)</f>
        <v>8.2737674856271981E-2</v>
      </c>
      <c r="CN26" s="11">
        <f>PRODUCT($C$79:$C102)</f>
        <v>6.0563959555286859E-2</v>
      </c>
      <c r="CO26" s="11">
        <f>PRODUCT($C$80:$C103)</f>
        <v>4.2437603241413463E-2</v>
      </c>
      <c r="CP26" s="11">
        <f>PRODUCT($C$81:$C104)</f>
        <v>2.8247882379735002E-2</v>
      </c>
      <c r="CQ26" s="11">
        <f>PRODUCT($C$82:$C105)</f>
        <v>1.7692218788770264E-2</v>
      </c>
      <c r="CR26" s="11">
        <f>PRODUCT($C$83:$C106)</f>
        <v>1.0300232735241001E-2</v>
      </c>
      <c r="CS26" s="11">
        <f>PRODUCT($C$84:$C107)</f>
        <v>5.4861004870397304E-3</v>
      </c>
      <c r="CT26" s="11">
        <f>PRODUCT($C$85:$C108)</f>
        <v>2.6164128750997139E-3</v>
      </c>
      <c r="CU26" s="11">
        <f>PRODUCT($C$86:$C109)</f>
        <v>1.0838811693363534E-3</v>
      </c>
      <c r="CV26" s="11">
        <f>PRODUCT($C$87:$C110)</f>
        <v>3.725817210639473E-4</v>
      </c>
      <c r="CW26" s="11">
        <f>PRODUCT($C$88:$C111)</f>
        <v>9.8467819219794165E-5</v>
      </c>
      <c r="CX26" s="11">
        <f>PRODUCT($C$89:$C112)</f>
        <v>1.7197342156746795E-5</v>
      </c>
      <c r="CY26" s="11">
        <f>PRODUCT($C$90:$C113)</f>
        <v>1.8481521432740021E-6</v>
      </c>
      <c r="CZ26" s="11">
        <f>PRODUCT($C$91:$C114)</f>
        <v>2.0021587987191156E-6</v>
      </c>
      <c r="DA26" s="11">
        <f>PRODUCT($C$92:$C115)</f>
        <v>2.1888741406662267E-6</v>
      </c>
      <c r="DB26" s="11">
        <f>PRODUCT($C$93:$C116)</f>
        <v>2.4173651906412735E-6</v>
      </c>
      <c r="DC26" s="11">
        <f>PRODUCT($C$94:$C117)</f>
        <v>2.7011468705133425E-6</v>
      </c>
      <c r="DD26" s="11">
        <f>PRODUCT($C$95:$C118)</f>
        <v>3.0615965981666594E-6</v>
      </c>
      <c r="DE26" s="11">
        <f>PRODUCT($C$96:$C119)</f>
        <v>3.5326292584397167E-6</v>
      </c>
      <c r="DF26" s="11">
        <f>PRODUCT($C$97:$C120)</f>
        <v>4.1489368110855512E-6</v>
      </c>
      <c r="DG26" s="11">
        <f>PRODUCT($C$98:$C121)</f>
        <v>4.9716892330379119E-6</v>
      </c>
      <c r="DH26" s="11">
        <f>PRODUCT($C$99:$C122)</f>
        <v>6.0954627686262072E-6</v>
      </c>
      <c r="DI26" s="11">
        <f>PRODUCT($C$100:$C123)</f>
        <v>7.6710109381018544E-6</v>
      </c>
      <c r="DJ26" s="11">
        <f>PRODUCT($C$101:$C124)</f>
        <v>9.9470450447121719E-6</v>
      </c>
      <c r="DK26" s="11">
        <f>PRODUCT($C$102:$C125)</f>
        <v>1.335016855026466E-5</v>
      </c>
      <c r="DL26" s="11">
        <f>PRODUCT($C$103:$C126)</f>
        <v>1.8645122232616486E-5</v>
      </c>
      <c r="DM26" s="11">
        <f>PRODUCT($C$104:$C127)</f>
        <v>2.7273947316084891E-5</v>
      </c>
      <c r="DN26" s="11">
        <f>PRODUCT($C$105:$C128)</f>
        <v>4.2119311381880073E-5</v>
      </c>
      <c r="DO26" s="11">
        <f>PRODUCT($C$106:$C129)</f>
        <v>6.935037359894161E-5</v>
      </c>
      <c r="DP26" s="11">
        <f>PRODUCT($C$107:$C130)</f>
        <v>1.2327710481668978E-4</v>
      </c>
      <c r="DQ26" s="11">
        <f>PRODUCT($C$108:$C131)</f>
        <v>2.4046355630835645E-4</v>
      </c>
      <c r="DR26" s="11">
        <f>PRODUCT($C$109:$C132)</f>
        <v>5.2608383417327668E-4</v>
      </c>
      <c r="DS26" s="11">
        <f>PRODUCT($C$110:$C133)</f>
        <v>1.3313171921409046E-3</v>
      </c>
      <c r="DT26" s="11">
        <f>PRODUCT($C$111:$C134)</f>
        <v>4.081587755274999E-3</v>
      </c>
      <c r="DU26" s="11">
        <f>PRODUCT($C$112:$C135)</f>
        <v>1.6370649999999994E-2</v>
      </c>
      <c r="DV26" s="11">
        <f>PRODUCT($C$113:$C136)</f>
        <v>9.9999999999999978E-2</v>
      </c>
    </row>
    <row r="27" spans="1:126" ht="16" x14ac:dyDescent="0.2">
      <c r="A27" s="30">
        <v>24</v>
      </c>
      <c r="B27" s="21">
        <f t="shared" si="2"/>
        <v>2.9070000000000002E-4</v>
      </c>
      <c r="C27" s="21">
        <f t="shared" si="3"/>
        <v>0.99970930000000002</v>
      </c>
      <c r="D27" s="21">
        <v>3.2299999999999999E-4</v>
      </c>
      <c r="E27" s="21">
        <f t="shared" si="4"/>
        <v>0.99967700000000004</v>
      </c>
      <c r="F27" s="24">
        <f t="shared" si="5"/>
        <v>289.48531938377596</v>
      </c>
      <c r="G27" s="24">
        <f t="shared" si="6"/>
        <v>995821.53210793238</v>
      </c>
      <c r="H27" s="24">
        <f t="shared" si="0"/>
        <v>156.14565705932796</v>
      </c>
      <c r="I27" s="24">
        <f t="shared" si="1"/>
        <v>550565.18226973212</v>
      </c>
      <c r="J27" s="24">
        <f>SUM(H27:$H$113)</f>
        <v>128473.99737181341</v>
      </c>
      <c r="K27" s="24">
        <f>SUM(I27:$I$113)</f>
        <v>17305736.196077432</v>
      </c>
      <c r="L27" s="24">
        <f>SUM(J27:$J$113)</f>
        <v>7263442.8546153679</v>
      </c>
      <c r="M27" s="24">
        <f>SUM(K27:$K$113)</f>
        <v>411733819.52780384</v>
      </c>
      <c r="N27" s="26">
        <f>SUM(AN$3:AN$113)</f>
        <v>60.032643823924559</v>
      </c>
      <c r="O27" s="27">
        <v>25</v>
      </c>
      <c r="P27" s="32">
        <f>PRODUCT($C$3:C27)</f>
        <v>0.99553204678854845</v>
      </c>
      <c r="Q27" s="11">
        <f>PRODUCT($C$4:C28)</f>
        <v>0.99556162444547558</v>
      </c>
      <c r="R27" s="11">
        <f>PRODUCT($C$5:C29)</f>
        <v>0.99550516065287642</v>
      </c>
      <c r="S27" s="11">
        <f>PRODUCT($C$6:C30)</f>
        <v>0.99536626043074139</v>
      </c>
      <c r="T27" s="11">
        <f>PRODUCT($C$7:C31)</f>
        <v>0.99518975292198064</v>
      </c>
      <c r="U27" s="11">
        <f>PRODUCT($C$8:C32)</f>
        <v>0.99498192774883076</v>
      </c>
      <c r="V27" s="11">
        <f>PRODUCT($C$9:C33)</f>
        <v>0.99474638627228085</v>
      </c>
      <c r="W27" s="11">
        <f>PRODUCT($C$10:C34)</f>
        <v>0.99448314771179391</v>
      </c>
      <c r="X27" s="11">
        <f>PRODUCT($C$11:C35)</f>
        <v>0.99418775697324069</v>
      </c>
      <c r="Y27" s="11">
        <f>PRODUCT($C$12:C36)</f>
        <v>0.99384950294216956</v>
      </c>
      <c r="Z27" s="11">
        <f>PRODUCT($C$13:$C37)</f>
        <v>0.99347200458635165</v>
      </c>
      <c r="AA27" s="11">
        <f>PRODUCT($C$14:$C38)</f>
        <v>0.99306424587643682</v>
      </c>
      <c r="AB27" s="11">
        <f>PRODUCT($C$15:$C39)</f>
        <v>0.99263162426139306</v>
      </c>
      <c r="AC27" s="11">
        <f>PRODUCT($C$16:$C40)</f>
        <v>0.99217416896863286</v>
      </c>
      <c r="AD27" s="11">
        <f>PRODUCT($C$17:$C41)</f>
        <v>0.99168208735308405</v>
      </c>
      <c r="AE27" s="11">
        <f>PRODUCT($C$18:$C42)</f>
        <v>0.99114918030855126</v>
      </c>
      <c r="AF27" s="11">
        <f>PRODUCT($C$19:$C43)</f>
        <v>0.99057729318601895</v>
      </c>
      <c r="AG27" s="11">
        <f>PRODUCT($C$20:$C44)</f>
        <v>0.98996916409632796</v>
      </c>
      <c r="AH27" s="11">
        <f>PRODUCT($C$21:$C45)</f>
        <v>0.9893284212631378</v>
      </c>
      <c r="AI27" s="11">
        <f>PRODUCT($C$22:$C46)</f>
        <v>0.98863108901811159</v>
      </c>
      <c r="AJ27" s="11">
        <f>PRODUCT($C$23:$C47)</f>
        <v>0.98785770732855405</v>
      </c>
      <c r="AK27" s="11">
        <f>PRODUCT($C$24:$C48)</f>
        <v>0.98698799694150807</v>
      </c>
      <c r="AL27" s="11">
        <f>PRODUCT($C$25:$C49)</f>
        <v>0.9860124279978103</v>
      </c>
      <c r="AM27" s="11">
        <f>PRODUCT($C$26:$C50)</f>
        <v>0.98493218316926967</v>
      </c>
      <c r="AN27" s="11">
        <f>PRODUCT($C$27:$C51)</f>
        <v>0.98374315282984726</v>
      </c>
      <c r="AO27" s="11">
        <f>PRODUCT($C$28:$C52)</f>
        <v>0.98243154029567692</v>
      </c>
      <c r="AP27" s="11">
        <f>PRODUCT($C$29:$C53)</f>
        <v>0.98098454447828543</v>
      </c>
      <c r="AQ27" s="11">
        <f>PRODUCT($C$30:$C54)</f>
        <v>0.97935949731955285</v>
      </c>
      <c r="AR27" s="11">
        <f>PRODUCT($C$31:$C55)</f>
        <v>0.97755902601716282</v>
      </c>
      <c r="AS27" s="11">
        <f>PRODUCT($C$32:$C56)</f>
        <v>0.97558759279054863</v>
      </c>
      <c r="AT27" s="11">
        <f>PRODUCT($C$33:$C57)</f>
        <v>0.97345938192493653</v>
      </c>
      <c r="AU27" s="11">
        <f>PRODUCT($C$34:$C58)</f>
        <v>0.97116225955745095</v>
      </c>
      <c r="AV27" s="11">
        <f>PRODUCT($C$35:$C59)</f>
        <v>0.96866155388778252</v>
      </c>
      <c r="AW27" s="11">
        <f>PRODUCT($C$36:$C60)</f>
        <v>0.96590646120722312</v>
      </c>
      <c r="AX27" s="11">
        <f>PRODUCT($C$37:$C61)</f>
        <v>0.96284427460172195</v>
      </c>
      <c r="AY27" s="11">
        <f>PRODUCT($C$38:$C62)</f>
        <v>0.95942321915410211</v>
      </c>
      <c r="AZ27" s="11">
        <f>PRODUCT($C$39:$C63)</f>
        <v>0.95560039291994237</v>
      </c>
      <c r="BA27" s="11">
        <f>PRODUCT($C$40:$C64)</f>
        <v>0.95139512757691003</v>
      </c>
      <c r="BB27" s="11">
        <f>PRODUCT($C$41:$C65)</f>
        <v>0.94681325400811256</v>
      </c>
      <c r="BC27" s="11">
        <f>PRODUCT($C$42:$C66)</f>
        <v>0.94181238570605197</v>
      </c>
      <c r="BD27" s="11">
        <f>PRODUCT($C$43:$C67)</f>
        <v>0.93633041566970276</v>
      </c>
      <c r="BE27" s="11">
        <f>PRODUCT($C$44:$C68)</f>
        <v>0.93028295889148771</v>
      </c>
      <c r="BF27" s="11">
        <f>PRODUCT($C$45:$C69)</f>
        <v>0.92357286083980228</v>
      </c>
      <c r="BG27" s="11">
        <f>PRODUCT($C$46:$C70)</f>
        <v>0.91608800802820267</v>
      </c>
      <c r="BH27" s="11">
        <f>PRODUCT($C$47:$C71)</f>
        <v>0.90772336287042754</v>
      </c>
      <c r="BI27" s="11">
        <f>PRODUCT($C$48:$C72)</f>
        <v>0.89838274971984</v>
      </c>
      <c r="BJ27" s="11">
        <f>PRODUCT($C$49:$C73)</f>
        <v>0.8879814295967654</v>
      </c>
      <c r="BK27" s="11">
        <f>PRODUCT($C$50:$C74)</f>
        <v>0.87644871598332907</v>
      </c>
      <c r="BL27" s="11">
        <f>PRODUCT($C$51:$C75)</f>
        <v>0.86377378360816803</v>
      </c>
      <c r="BM27" s="11">
        <f>PRODUCT($C$52:$C76)</f>
        <v>0.84984409705500141</v>
      </c>
      <c r="BN27" s="11">
        <f>PRODUCT($C$53:$C77)</f>
        <v>0.83456109767427167</v>
      </c>
      <c r="BO27" s="11">
        <f>PRODUCT($C$54:$C78)</f>
        <v>0.81780169001256675</v>
      </c>
      <c r="BP27" s="11">
        <f>PRODUCT($C$55:$C79)</f>
        <v>0.79945155365090803</v>
      </c>
      <c r="BQ27" s="11">
        <f>PRODUCT($C$56:$C80)</f>
        <v>0.77941508008644778</v>
      </c>
      <c r="BR27" s="11">
        <f>PRODUCT($C$57:$C81)</f>
        <v>0.75758284526371988</v>
      </c>
      <c r="BS27" s="11">
        <f>PRODUCT($C$58:$C82)</f>
        <v>0.73389287556596183</v>
      </c>
      <c r="BT27" s="11">
        <f>PRODUCT($C$59:$C83)</f>
        <v>0.70832393163356511</v>
      </c>
      <c r="BU27" s="11">
        <f>PRODUCT($C$60:$C84)</f>
        <v>0.68087231880052146</v>
      </c>
      <c r="BV27" s="11">
        <f>PRODUCT($C$61:$C85)</f>
        <v>0.65158744454887618</v>
      </c>
      <c r="BW27" s="11">
        <f>PRODUCT($C$62:$C86)</f>
        <v>0.6205150246855502</v>
      </c>
      <c r="BX27" s="11">
        <f>PRODUCT($C$63:$C87)</f>
        <v>0.58775054367276314</v>
      </c>
      <c r="BY27" s="11">
        <f>PRODUCT($C$64:$C88)</f>
        <v>0.553406689102934</v>
      </c>
      <c r="BZ27" s="11">
        <f>PRODUCT($C$65:$C89)</f>
        <v>0.51750630888506022</v>
      </c>
      <c r="CA27" s="11">
        <f>PRODUCT($C$66:$C90)</f>
        <v>0.4802857631023057</v>
      </c>
      <c r="CB27" s="11">
        <f>PRODUCT($C$67:$C91)</f>
        <v>0.44192435513511158</v>
      </c>
      <c r="CC27" s="11">
        <f>PRODUCT($C$68:$C92)</f>
        <v>0.4027701939679213</v>
      </c>
      <c r="CD27" s="11">
        <f>PRODUCT($C$69:$C93)</f>
        <v>0.36306707382971853</v>
      </c>
      <c r="CE27" s="11">
        <f>PRODUCT($C$70:$C94)</f>
        <v>0.32290757042520613</v>
      </c>
      <c r="CF27" s="11">
        <f>PRODUCT($C$71:$C95)</f>
        <v>0.2823800224894738</v>
      </c>
      <c r="CG27" s="11">
        <f>PRODUCT($C$72:$C96)</f>
        <v>0.24287348637619266</v>
      </c>
      <c r="CH27" s="11">
        <f>PRODUCT($C$73:$C97)</f>
        <v>0.20499452854871333</v>
      </c>
      <c r="CI27" s="11">
        <f>PRODUCT($C$74:$C98)</f>
        <v>0.16934738829518295</v>
      </c>
      <c r="CJ27" s="11">
        <f>PRODUCT($C$75:$C99)</f>
        <v>0.13650252549228611</v>
      </c>
      <c r="CK27" s="11">
        <f>PRODUCT($C$76:$C100)</f>
        <v>0.10695681801732902</v>
      </c>
      <c r="CL27" s="11">
        <f>PRODUCT($C$77:$C101)</f>
        <v>8.1117861479238371E-2</v>
      </c>
      <c r="CM27" s="11">
        <f>PRODUCT($C$78:$C102)</f>
        <v>5.9241333524538718E-2</v>
      </c>
      <c r="CN27" s="11">
        <f>PRODUCT($C$79:$C103)</f>
        <v>4.1402970230627466E-2</v>
      </c>
      <c r="CO27" s="11">
        <f>PRODUCT($C$80:$C104)</f>
        <v>2.7480054090465517E-2</v>
      </c>
      <c r="CP27" s="11">
        <f>PRODUCT($C$81:$C105)</f>
        <v>1.7156091482814162E-2</v>
      </c>
      <c r="CQ27" s="11">
        <f>PRODUCT($C$82:$C106)</f>
        <v>9.9528779867104761E-3</v>
      </c>
      <c r="CR27" s="11">
        <f>PRODUCT($C$83:$C107)</f>
        <v>5.2805626350726871E-3</v>
      </c>
      <c r="CS27" s="11">
        <f>PRODUCT($C$84:$C108)</f>
        <v>2.5075988800371913E-3</v>
      </c>
      <c r="CT27" s="11">
        <f>PRODUCT($C$85:$C109)</f>
        <v>1.0339027582895528E-3</v>
      </c>
      <c r="CU27" s="11">
        <f>PRODUCT($C$86:$C110)</f>
        <v>3.5353634945380519E-4</v>
      </c>
      <c r="CV27" s="11">
        <f>PRODUCT($C$87:$C111)</f>
        <v>9.2893378731687077E-5</v>
      </c>
      <c r="CW27" s="11">
        <f>PRODUCT($C$88:$C112)</f>
        <v>1.6119822047105231E-5</v>
      </c>
      <c r="CX27" s="11">
        <f>PRODUCT($C$89:$C113)</f>
        <v>1.7197342156746791E-6</v>
      </c>
      <c r="CY27" s="11">
        <f>PRODUCT($C$90:$C114)</f>
        <v>1.8481521432740021E-6</v>
      </c>
      <c r="CZ27" s="11">
        <f>PRODUCT($C$91:$C115)</f>
        <v>2.0021587987191156E-6</v>
      </c>
      <c r="DA27" s="11">
        <f>PRODUCT($C$92:$C116)</f>
        <v>2.1888741406662267E-6</v>
      </c>
      <c r="DB27" s="11">
        <f>PRODUCT($C$93:$C117)</f>
        <v>2.4173651906412735E-6</v>
      </c>
      <c r="DC27" s="11">
        <f>PRODUCT($C$94:$C118)</f>
        <v>2.7011468705133425E-6</v>
      </c>
      <c r="DD27" s="11">
        <f>PRODUCT($C$95:$C119)</f>
        <v>3.0615965981666594E-6</v>
      </c>
      <c r="DE27" s="11">
        <f>PRODUCT($C$96:$C120)</f>
        <v>3.5326292584397167E-6</v>
      </c>
      <c r="DF27" s="11">
        <f>PRODUCT($C$97:$C121)</f>
        <v>4.1489368110855512E-6</v>
      </c>
      <c r="DG27" s="11">
        <f>PRODUCT($C$98:$C122)</f>
        <v>4.9716892330379119E-6</v>
      </c>
      <c r="DH27" s="11">
        <f>PRODUCT($C$99:$C123)</f>
        <v>6.0954627686262072E-6</v>
      </c>
      <c r="DI27" s="11">
        <f>PRODUCT($C$100:$C124)</f>
        <v>7.6710109381018544E-6</v>
      </c>
      <c r="DJ27" s="11">
        <f>PRODUCT($C$101:$C125)</f>
        <v>9.9470450447121719E-6</v>
      </c>
      <c r="DK27" s="11">
        <f>PRODUCT($C$102:$C126)</f>
        <v>1.335016855026466E-5</v>
      </c>
      <c r="DL27" s="11">
        <f>PRODUCT($C$103:$C127)</f>
        <v>1.8645122232616486E-5</v>
      </c>
      <c r="DM27" s="11">
        <f>PRODUCT($C$104:$C128)</f>
        <v>2.7273947316084891E-5</v>
      </c>
      <c r="DN27" s="11">
        <f>PRODUCT($C$105:$C129)</f>
        <v>4.2119311381880073E-5</v>
      </c>
      <c r="DO27" s="11">
        <f>PRODUCT($C$106:$C130)</f>
        <v>6.935037359894161E-5</v>
      </c>
      <c r="DP27" s="11">
        <f>PRODUCT($C$107:$C131)</f>
        <v>1.2327710481668978E-4</v>
      </c>
      <c r="DQ27" s="11">
        <f>PRODUCT($C$108:$C132)</f>
        <v>2.4046355630835645E-4</v>
      </c>
      <c r="DR27" s="11">
        <f>PRODUCT($C$109:$C133)</f>
        <v>5.2608383417327668E-4</v>
      </c>
      <c r="DS27" s="11">
        <f>PRODUCT($C$110:$C134)</f>
        <v>1.3313171921409046E-3</v>
      </c>
      <c r="DT27" s="11">
        <f>PRODUCT($C$111:$C135)</f>
        <v>4.081587755274999E-3</v>
      </c>
      <c r="DU27" s="11">
        <f>PRODUCT($C$112:$C136)</f>
        <v>1.6370649999999994E-2</v>
      </c>
      <c r="DV27" s="11">
        <f>PRODUCT($C$113:$C137)</f>
        <v>9.9999999999999978E-2</v>
      </c>
    </row>
    <row r="28" spans="1:126" ht="16" x14ac:dyDescent="0.2">
      <c r="A28" s="30">
        <v>25</v>
      </c>
      <c r="B28" s="21">
        <f t="shared" si="2"/>
        <v>3.2039999999999998E-4</v>
      </c>
      <c r="C28" s="21">
        <f t="shared" si="3"/>
        <v>0.9996796</v>
      </c>
      <c r="D28" s="21">
        <v>3.5599999999999998E-4</v>
      </c>
      <c r="E28" s="21">
        <f t="shared" si="4"/>
        <v>0.99964399999999998</v>
      </c>
      <c r="F28" s="24">
        <f t="shared" si="5"/>
        <v>318.96846779105095</v>
      </c>
      <c r="G28" s="24">
        <f t="shared" si="6"/>
        <v>995532.04678854859</v>
      </c>
      <c r="H28" s="24">
        <f t="shared" si="0"/>
        <v>167.85228278785235</v>
      </c>
      <c r="I28" s="24">
        <f t="shared" si="1"/>
        <v>536980.61753292324</v>
      </c>
      <c r="J28" s="24">
        <f>SUM(H28:$H$113)</f>
        <v>128317.85171475408</v>
      </c>
      <c r="K28" s="24">
        <f>SUM(I28:$I$113)</f>
        <v>16755171.013807705</v>
      </c>
      <c r="L28" s="24">
        <f>SUM(J28:$J$113)</f>
        <v>7134968.8572435556</v>
      </c>
      <c r="M28" s="24">
        <f>SUM(K28:$K$113)</f>
        <v>394428083.33172649</v>
      </c>
      <c r="N28" s="26">
        <f>SUM(AO$3:AO$113)</f>
        <v>59.050101293736837</v>
      </c>
      <c r="O28" s="27">
        <v>26</v>
      </c>
      <c r="P28" s="32">
        <f>PRODUCT($C$3:C28)</f>
        <v>0.99521307832075745</v>
      </c>
      <c r="Q28" s="11">
        <f>PRODUCT($C$4:C29)</f>
        <v>0.99523279044092128</v>
      </c>
      <c r="R28" s="11">
        <f>PRODUCT($C$5:C30)</f>
        <v>0.99517096957044515</v>
      </c>
      <c r="S28" s="11">
        <f>PRODUCT($C$6:C31)</f>
        <v>0.99502584516967407</v>
      </c>
      <c r="T28" s="11">
        <f>PRODUCT($C$7:C32)</f>
        <v>0.99484044131870508</v>
      </c>
      <c r="U28" s="11">
        <f>PRODUCT($C$8:C33)</f>
        <v>0.99462283877110624</v>
      </c>
      <c r="V28" s="11">
        <f>PRODUCT($C$9:C34)</f>
        <v>0.99437484849700808</v>
      </c>
      <c r="W28" s="11">
        <f>PRODUCT($C$10:C35)</f>
        <v>0.99408933238530006</v>
      </c>
      <c r="X28" s="11">
        <f>PRODUCT($C$11:C36)</f>
        <v>0.99375737309324697</v>
      </c>
      <c r="Y28" s="11">
        <f>PRODUCT($C$12:C37)</f>
        <v>0.99338169798113463</v>
      </c>
      <c r="Z28" s="11">
        <f>PRODUCT($C$13:$C38)</f>
        <v>0.99297218882084426</v>
      </c>
      <c r="AA28" s="11">
        <f>PRODUCT($C$14:$C39)</f>
        <v>0.99253335373059126</v>
      </c>
      <c r="AB28" s="11">
        <f>PRODUCT($C$15:$C40)</f>
        <v>0.99206433528812776</v>
      </c>
      <c r="AC28" s="11">
        <f>PRODUCT($C$16:$C41)</f>
        <v>0.99155624289619915</v>
      </c>
      <c r="AD28" s="11">
        <f>PRODUCT($C$17:$C42)</f>
        <v>0.99100734686084901</v>
      </c>
      <c r="AE28" s="11">
        <f>PRODUCT($C$18:$C43)</f>
        <v>0.99041592814495905</v>
      </c>
      <c r="AF28" s="11">
        <f>PRODUCT($C$19:$C44)</f>
        <v>0.9897856238133047</v>
      </c>
      <c r="AG28" s="11">
        <f>PRODUCT($C$20:$C45)</f>
        <v>0.9891218494887779</v>
      </c>
      <c r="AH28" s="11">
        <f>PRODUCT($C$21:$C46)</f>
        <v>0.98841487539894335</v>
      </c>
      <c r="AI28" s="11">
        <f>PRODUCT($C$22:$C47)</f>
        <v>0.98763632841634164</v>
      </c>
      <c r="AJ28" s="11">
        <f>PRODUCT($C$23:$C48)</f>
        <v>0.98676325977460466</v>
      </c>
      <c r="AK28" s="11">
        <f>PRODUCT($C$24:$C49)</f>
        <v>0.98578258850084344</v>
      </c>
      <c r="AL28" s="11">
        <f>PRODUCT($C$25:$C50)</f>
        <v>0.98469018533186525</v>
      </c>
      <c r="AM28" s="11">
        <f>PRODUCT($C$26:$C51)</f>
        <v>0.98348196902277119</v>
      </c>
      <c r="AN28" s="11">
        <f>PRODUCT($C$27:$C52)</f>
        <v>0.98214594744691275</v>
      </c>
      <c r="AO28" s="11">
        <f>PRODUCT($C$28:$C53)</f>
        <v>0.98067023703023481</v>
      </c>
      <c r="AP28" s="11">
        <f>PRODUCT($C$29:$C54)</f>
        <v>0.97903601487758818</v>
      </c>
      <c r="AQ28" s="11">
        <f>PRODUCT($C$30:$C55)</f>
        <v>0.97723085945212873</v>
      </c>
      <c r="AR28" s="11">
        <f>PRODUCT($C$31:$C56)</f>
        <v>0.97525394183381442</v>
      </c>
      <c r="AS28" s="11">
        <f>PRODUCT($C$32:$C57)</f>
        <v>0.97311769768188072</v>
      </c>
      <c r="AT28" s="11">
        <f>PRODUCT($C$33:$C58)</f>
        <v>0.97081176709797701</v>
      </c>
      <c r="AU28" s="11">
        <f>PRODUCT($C$34:$C59)</f>
        <v>0.96829975879740537</v>
      </c>
      <c r="AV28" s="11">
        <f>PRODUCT($C$35:$C60)</f>
        <v>0.96552396224858461</v>
      </c>
      <c r="AW28" s="11">
        <f>PRODUCT($C$36:$C61)</f>
        <v>0.96242745931524698</v>
      </c>
      <c r="AX28" s="11">
        <f>PRODUCT($C$37:$C62)</f>
        <v>0.95897161864484637</v>
      </c>
      <c r="AY28" s="11">
        <f>PRODUCT($C$38:$C63)</f>
        <v>0.95511963036226455</v>
      </c>
      <c r="AZ28" s="11">
        <f>PRODUCT($C$39:$C64)</f>
        <v>0.95088651174170757</v>
      </c>
      <c r="BA28" s="11">
        <f>PRODUCT($C$40:$C65)</f>
        <v>0.94627215023344657</v>
      </c>
      <c r="BB28" s="11">
        <f>PRODUCT($C$41:$C66)</f>
        <v>0.9412258249522345</v>
      </c>
      <c r="BC28" s="11">
        <f>PRODUCT($C$42:$C67)</f>
        <v>0.93569333645488117</v>
      </c>
      <c r="BD28" s="11">
        <f>PRODUCT($C$43:$C68)</f>
        <v>0.9295947355584997</v>
      </c>
      <c r="BE28" s="11">
        <f>PRODUCT($C$44:$C69)</f>
        <v>0.9228347414094189</v>
      </c>
      <c r="BF28" s="11">
        <f>PRODUCT($C$45:$C70)</f>
        <v>0.91530392830213136</v>
      </c>
      <c r="BG28" s="11">
        <f>PRODUCT($C$46:$C71)</f>
        <v>0.90688517111715294</v>
      </c>
      <c r="BH28" s="11">
        <f>PRODUCT($C$47:$C72)</f>
        <v>0.89747879699707189</v>
      </c>
      <c r="BI28" s="11">
        <f>PRODUCT($C$48:$C73)</f>
        <v>0.88699763497091544</v>
      </c>
      <c r="BJ28" s="11">
        <f>PRODUCT($C$49:$C74)</f>
        <v>0.8753783091664985</v>
      </c>
      <c r="BK28" s="11">
        <f>PRODUCT($C$50:$C75)</f>
        <v>0.86261546296434932</v>
      </c>
      <c r="BL28" s="11">
        <f>PRODUCT($C$51:$C76)</f>
        <v>0.84859278660649773</v>
      </c>
      <c r="BM28" s="11">
        <f>PRODUCT($C$52:$C77)</f>
        <v>0.83320610427608766</v>
      </c>
      <c r="BN28" s="11">
        <f>PRODUCT($C$53:$C78)</f>
        <v>0.81633553514271207</v>
      </c>
      <c r="BO28" s="11">
        <f>PRODUCT($C$54:$C79)</f>
        <v>0.79786360302989134</v>
      </c>
      <c r="BP28" s="11">
        <f>PRODUCT($C$55:$C80)</f>
        <v>0.77772102140987975</v>
      </c>
      <c r="BQ28" s="11">
        <f>PRODUCT($C$56:$C81)</f>
        <v>0.75579646491458818</v>
      </c>
      <c r="BR28" s="11">
        <f>PRODUCT($C$57:$C82)</f>
        <v>0.73203487897289155</v>
      </c>
      <c r="BS28" s="11">
        <f>PRODUCT($C$58:$C83)</f>
        <v>0.70639743220430795</v>
      </c>
      <c r="BT28" s="11">
        <f>PRODUCT($C$59:$C84)</f>
        <v>0.67886544764085677</v>
      </c>
      <c r="BU28" s="11">
        <f>PRODUCT($C$60:$C85)</f>
        <v>0.6494768876572381</v>
      </c>
      <c r="BV28" s="11">
        <f>PRODUCT($C$61:$C86)</f>
        <v>0.6182800536696379</v>
      </c>
      <c r="BW28" s="11">
        <f>PRODUCT($C$62:$C87)</f>
        <v>0.58538655221105673</v>
      </c>
      <c r="BX28" s="11">
        <f>PRODUCT($C$63:$C88)</f>
        <v>0.55092432805829383</v>
      </c>
      <c r="BY28" s="11">
        <f>PRODUCT($C$64:$C89)</f>
        <v>0.51495350201396117</v>
      </c>
      <c r="BZ28" s="11">
        <f>PRODUCT($C$65:$C90)</f>
        <v>0.47769956835372868</v>
      </c>
      <c r="CA28" s="11">
        <f>PRODUCT($C$66:$C91)</f>
        <v>0.43931642693815282</v>
      </c>
      <c r="CB28" s="11">
        <f>PRODUCT($C$67:$C92)</f>
        <v>0.40015335574069222</v>
      </c>
      <c r="CC28" s="11">
        <f>PRODUCT($C$68:$C93)</f>
        <v>0.36045527822070966</v>
      </c>
      <c r="CD28" s="11">
        <f>PRODUCT($C$69:$C94)</f>
        <v>0.32032224325335379</v>
      </c>
      <c r="CE28" s="11">
        <f>PRODUCT($C$70:$C95)</f>
        <v>0.27985181767212114</v>
      </c>
      <c r="CF28" s="11">
        <f>PRODUCT($C$71:$C96)</f>
        <v>0.24043362790675468</v>
      </c>
      <c r="CG28" s="11">
        <f>PRODUCT($C$72:$C97)</f>
        <v>0.20268096029951246</v>
      </c>
      <c r="CH28" s="11">
        <f>PRODUCT($C$73:$C98)</f>
        <v>0.16720126577805688</v>
      </c>
      <c r="CI28" s="11">
        <f>PRODUCT($C$74:$C99)</f>
        <v>0.13456514514797416</v>
      </c>
      <c r="CJ28" s="11">
        <f>PRODUCT($C$75:$C100)</f>
        <v>0.1052686864715161</v>
      </c>
      <c r="CK28" s="11">
        <f>PRODUCT($C$76:$C101)</f>
        <v>7.9692198840168441E-2</v>
      </c>
      <c r="CL28" s="11">
        <f>PRODUCT($C$77:$C102)</f>
        <v>5.8081524469195379E-2</v>
      </c>
      <c r="CM28" s="11">
        <f>PRODUCT($C$78:$C103)</f>
        <v>4.0498791465245904E-2</v>
      </c>
      <c r="CN28" s="11">
        <f>PRODUCT($C$79:$C104)</f>
        <v>2.681008762373455E-2</v>
      </c>
      <c r="CO28" s="11">
        <f>PRODUCT($C$80:$C105)</f>
        <v>1.66897580353466E-2</v>
      </c>
      <c r="CP28" s="11">
        <f>PRODUCT($C$81:$C106)</f>
        <v>9.6512759250791912E-3</v>
      </c>
      <c r="CQ28" s="11">
        <f>PRODUCT($C$82:$C107)</f>
        <v>5.1024862213301346E-3</v>
      </c>
      <c r="CR28" s="11">
        <f>PRODUCT($C$83:$C108)</f>
        <v>2.4136511864768211E-3</v>
      </c>
      <c r="CS28" s="11">
        <f>PRODUCT($C$84:$C109)</f>
        <v>9.9090377647504855E-4</v>
      </c>
      <c r="CT28" s="11">
        <f>PRODUCT($C$85:$C110)</f>
        <v>3.3723457625868064E-4</v>
      </c>
      <c r="CU28" s="11">
        <f>PRODUCT($C$86:$C111)</f>
        <v>8.8144920023045813E-5</v>
      </c>
      <c r="CV28" s="11">
        <f>PRODUCT($C$87:$C112)</f>
        <v>1.5207249905338929E-5</v>
      </c>
      <c r="CW28" s="11">
        <f>PRODUCT($C$88:$C113)</f>
        <v>1.6119822047105228E-6</v>
      </c>
      <c r="CX28" s="11">
        <f>PRODUCT($C$89:$C114)</f>
        <v>1.7197342156746791E-6</v>
      </c>
      <c r="CY28" s="11">
        <f>PRODUCT($C$90:$C115)</f>
        <v>1.8481521432740021E-6</v>
      </c>
      <c r="CZ28" s="11">
        <f>PRODUCT($C$91:$C116)</f>
        <v>2.0021587987191156E-6</v>
      </c>
      <c r="DA28" s="11">
        <f>PRODUCT($C$92:$C117)</f>
        <v>2.1888741406662267E-6</v>
      </c>
      <c r="DB28" s="11">
        <f>PRODUCT($C$93:$C118)</f>
        <v>2.4173651906412735E-6</v>
      </c>
      <c r="DC28" s="11">
        <f>PRODUCT($C$94:$C119)</f>
        <v>2.7011468705133425E-6</v>
      </c>
      <c r="DD28" s="11">
        <f>PRODUCT($C$95:$C120)</f>
        <v>3.0615965981666594E-6</v>
      </c>
      <c r="DE28" s="11">
        <f>PRODUCT($C$96:$C121)</f>
        <v>3.5326292584397167E-6</v>
      </c>
      <c r="DF28" s="11">
        <f>PRODUCT($C$97:$C122)</f>
        <v>4.1489368110855512E-6</v>
      </c>
      <c r="DG28" s="11">
        <f>PRODUCT($C$98:$C123)</f>
        <v>4.9716892330379119E-6</v>
      </c>
      <c r="DH28" s="11">
        <f>PRODUCT($C$99:$C124)</f>
        <v>6.0954627686262072E-6</v>
      </c>
      <c r="DI28" s="11">
        <f>PRODUCT($C$100:$C125)</f>
        <v>7.6710109381018544E-6</v>
      </c>
      <c r="DJ28" s="11">
        <f>PRODUCT($C$101:$C126)</f>
        <v>9.9470450447121719E-6</v>
      </c>
      <c r="DK28" s="11">
        <f>PRODUCT($C$102:$C127)</f>
        <v>1.335016855026466E-5</v>
      </c>
      <c r="DL28" s="11">
        <f>PRODUCT($C$103:$C128)</f>
        <v>1.8645122232616486E-5</v>
      </c>
      <c r="DM28" s="11">
        <f>PRODUCT($C$104:$C129)</f>
        <v>2.7273947316084891E-5</v>
      </c>
      <c r="DN28" s="11">
        <f>PRODUCT($C$105:$C130)</f>
        <v>4.2119311381880073E-5</v>
      </c>
      <c r="DO28" s="11">
        <f>PRODUCT($C$106:$C131)</f>
        <v>6.935037359894161E-5</v>
      </c>
      <c r="DP28" s="11">
        <f>PRODUCT($C$107:$C132)</f>
        <v>1.2327710481668978E-4</v>
      </c>
      <c r="DQ28" s="11">
        <f>PRODUCT($C$108:$C133)</f>
        <v>2.4046355630835645E-4</v>
      </c>
      <c r="DR28" s="11">
        <f>PRODUCT($C$109:$C134)</f>
        <v>5.2608383417327668E-4</v>
      </c>
      <c r="DS28" s="11">
        <f>PRODUCT($C$110:$C135)</f>
        <v>1.3313171921409046E-3</v>
      </c>
      <c r="DT28" s="11">
        <f>PRODUCT($C$111:$C136)</f>
        <v>4.081587755274999E-3</v>
      </c>
      <c r="DU28" s="11">
        <f>PRODUCT($C$112:$C137)</f>
        <v>1.6370649999999994E-2</v>
      </c>
      <c r="DV28" s="11">
        <f>PRODUCT($C$113:$C138)</f>
        <v>9.9999999999999978E-2</v>
      </c>
    </row>
    <row r="29" spans="1:126" ht="16" x14ac:dyDescent="0.2">
      <c r="A29" s="30">
        <v>26</v>
      </c>
      <c r="B29" s="21">
        <f t="shared" si="2"/>
        <v>3.3030000000000001E-4</v>
      </c>
      <c r="C29" s="21">
        <f t="shared" si="3"/>
        <v>0.99966969999999999</v>
      </c>
      <c r="D29" s="21">
        <v>3.6699999999999998E-4</v>
      </c>
      <c r="E29" s="21">
        <f t="shared" si="4"/>
        <v>0.99963299999999999</v>
      </c>
      <c r="F29" s="24">
        <f t="shared" si="5"/>
        <v>328.71887976934619</v>
      </c>
      <c r="G29" s="24">
        <f t="shared" si="6"/>
        <v>995213.07832075749</v>
      </c>
      <c r="H29" s="24">
        <f t="shared" si="0"/>
        <v>168.7641835306552</v>
      </c>
      <c r="I29" s="24">
        <f t="shared" si="1"/>
        <v>523715.67701762519</v>
      </c>
      <c r="J29" s="24">
        <f>SUM(H29:$H$113)</f>
        <v>128149.99943196624</v>
      </c>
      <c r="K29" s="24">
        <f>SUM(I29:$I$113)</f>
        <v>16218190.396274781</v>
      </c>
      <c r="L29" s="24">
        <f>SUM(J29:$J$113)</f>
        <v>7006651.0055288021</v>
      </c>
      <c r="M29" s="24">
        <f>SUM(K29:$K$113)</f>
        <v>377672912.31791872</v>
      </c>
      <c r="N29" s="26">
        <f>SUM(AP$3:AP$113)</f>
        <v>58.069027915910468</v>
      </c>
      <c r="O29" s="27">
        <v>27</v>
      </c>
      <c r="P29" s="32">
        <f>PRODUCT($C$3:C29)</f>
        <v>0.99488435944098808</v>
      </c>
      <c r="Q29" s="11">
        <f>PRODUCT($C$4:C30)</f>
        <v>0.99489869079317017</v>
      </c>
      <c r="R29" s="11">
        <f>PRODUCT($C$5:C31)</f>
        <v>0.99483062109885212</v>
      </c>
      <c r="S29" s="11">
        <f>PRODUCT($C$6:C32)</f>
        <v>0.99467659109801954</v>
      </c>
      <c r="T29" s="11">
        <f>PRODUCT($C$7:C33)</f>
        <v>0.99448140340343316</v>
      </c>
      <c r="U29" s="11">
        <f>PRODUCT($C$8:C34)</f>
        <v>0.99425134714082519</v>
      </c>
      <c r="V29" s="11">
        <f>PRODUCT($C$9:C35)</f>
        <v>0.99398107605700337</v>
      </c>
      <c r="W29" s="11">
        <f>PRODUCT($C$10:C36)</f>
        <v>0.99365899111331046</v>
      </c>
      <c r="X29" s="11">
        <f>PRODUCT($C$11:C37)</f>
        <v>0.99328961149773187</v>
      </c>
      <c r="Y29" s="11">
        <f>PRODUCT($C$12:C38)</f>
        <v>0.99288192764888039</v>
      </c>
      <c r="Z29" s="11">
        <f>PRODUCT($C$13:$C39)</f>
        <v>0.99244134588870059</v>
      </c>
      <c r="AA29" s="11">
        <f>PRODUCT($C$14:$C40)</f>
        <v>0.99196612091893432</v>
      </c>
      <c r="AB29" s="11">
        <f>PRODUCT($C$15:$C41)</f>
        <v>0.99144647762011029</v>
      </c>
      <c r="AC29" s="11">
        <f>PRODUCT($C$16:$C42)</f>
        <v>0.99088158802853255</v>
      </c>
      <c r="AD29" s="11">
        <f>PRODUCT($C$17:$C43)</f>
        <v>0.99027419962564145</v>
      </c>
      <c r="AE29" s="11">
        <f>PRODUCT($C$18:$C44)</f>
        <v>0.98962438773518557</v>
      </c>
      <c r="AF29" s="11">
        <f>PRODUCT($C$19:$C45)</f>
        <v>0.98893846629788285</v>
      </c>
      <c r="AG29" s="11">
        <f>PRODUCT($C$20:$C46)</f>
        <v>0.98820849437295999</v>
      </c>
      <c r="AH29" s="11">
        <f>PRODUCT($C$21:$C47)</f>
        <v>0.98742033235131699</v>
      </c>
      <c r="AI29" s="11">
        <f>PRODUCT($C$22:$C48)</f>
        <v>0.98654212612808911</v>
      </c>
      <c r="AJ29" s="11">
        <f>PRODUCT($C$23:$C49)</f>
        <v>0.985558125805442</v>
      </c>
      <c r="AK29" s="11">
        <f>PRODUCT($C$24:$C50)</f>
        <v>0.98446065404966376</v>
      </c>
      <c r="AL29" s="11">
        <f>PRODUCT($C$25:$C51)</f>
        <v>0.98324032750298263</v>
      </c>
      <c r="AM29" s="11">
        <f>PRODUCT($C$26:$C52)</f>
        <v>0.98188518769786581</v>
      </c>
      <c r="AN29" s="11">
        <f>PRODUCT($C$27:$C53)</f>
        <v>0.98038515619232991</v>
      </c>
      <c r="AO29" s="11">
        <f>PRODUCT($C$28:$C54)</f>
        <v>0.97872233173842171</v>
      </c>
      <c r="AP29" s="11">
        <f>PRODUCT($C$29:$C55)</f>
        <v>0.97690808009925167</v>
      </c>
      <c r="AQ29" s="11">
        <f>PRODUCT($C$30:$C56)</f>
        <v>0.97492654908554066</v>
      </c>
      <c r="AR29" s="11">
        <f>PRODUCT($C$31:$C57)</f>
        <v>0.97278489142927371</v>
      </c>
      <c r="AS29" s="11">
        <f>PRODUCT($C$32:$C58)</f>
        <v>0.97047101216772547</v>
      </c>
      <c r="AT29" s="11">
        <f>PRODUCT($C$33:$C59)</f>
        <v>0.96795029941445576</v>
      </c>
      <c r="AU29" s="11">
        <f>PRODUCT($C$34:$C60)</f>
        <v>0.96516333904868468</v>
      </c>
      <c r="AV29" s="11">
        <f>PRODUCT($C$35:$C61)</f>
        <v>0.96204633804135764</v>
      </c>
      <c r="AW29" s="11">
        <f>PRODUCT($C$36:$C62)</f>
        <v>0.95855647983113512</v>
      </c>
      <c r="AX29" s="11">
        <f>PRODUCT($C$37:$C63)</f>
        <v>0.95467005555225304</v>
      </c>
      <c r="AY29" s="11">
        <f>PRODUCT($C$38:$C64)</f>
        <v>0.95040812073765046</v>
      </c>
      <c r="AZ29" s="11">
        <f>PRODUCT($C$39:$C65)</f>
        <v>0.94576627314193196</v>
      </c>
      <c r="BA29" s="11">
        <f>PRODUCT($C$40:$C66)</f>
        <v>0.94068791439327393</v>
      </c>
      <c r="BB29" s="11">
        <f>PRODUCT($C$41:$C67)</f>
        <v>0.93511058664493729</v>
      </c>
      <c r="BC29" s="11">
        <f>PRODUCT($C$42:$C68)</f>
        <v>0.92896223930042576</v>
      </c>
      <c r="BD29" s="11">
        <f>PRODUCT($C$43:$C69)</f>
        <v>0.92215202826772413</v>
      </c>
      <c r="BE29" s="11">
        <f>PRODUCT($C$44:$C70)</f>
        <v>0.91457241740263207</v>
      </c>
      <c r="BF29" s="11">
        <f>PRODUCT($C$45:$C71)</f>
        <v>0.90610896809919383</v>
      </c>
      <c r="BG29" s="11">
        <f>PRODUCT($C$46:$C72)</f>
        <v>0.89665006507592471</v>
      </c>
      <c r="BH29" s="11">
        <f>PRODUCT($C$47:$C73)</f>
        <v>0.88610513795060775</v>
      </c>
      <c r="BI29" s="11">
        <f>PRODUCT($C$48:$C74)</f>
        <v>0.87440847753777318</v>
      </c>
      <c r="BJ29" s="11">
        <f>PRODUCT($C$49:$C75)</f>
        <v>0.86156195069943087</v>
      </c>
      <c r="BK29" s="11">
        <f>PRODUCT($C$50:$C76)</f>
        <v>0.8474548236796583</v>
      </c>
      <c r="BL29" s="11">
        <f>PRODUCT($C$51:$C77)</f>
        <v>0.83197929160815165</v>
      </c>
      <c r="BM29" s="11">
        <f>PRODUCT($C$52:$C78)</f>
        <v>0.81501013276785428</v>
      </c>
      <c r="BN29" s="11">
        <f>PRODUCT($C$53:$C79)</f>
        <v>0.79643319316237926</v>
      </c>
      <c r="BO29" s="11">
        <f>PRODUCT($C$54:$C80)</f>
        <v>0.77617623414505343</v>
      </c>
      <c r="BP29" s="11">
        <f>PRODUCT($C$55:$C81)</f>
        <v>0.7541537412980962</v>
      </c>
      <c r="BQ29" s="11">
        <f>PRODUCT($C$56:$C82)</f>
        <v>0.73030874072827356</v>
      </c>
      <c r="BR29" s="11">
        <f>PRODUCT($C$57:$C83)</f>
        <v>0.70460904582519635</v>
      </c>
      <c r="BS29" s="11">
        <f>PRODUCT($C$58:$C84)</f>
        <v>0.67701906939636303</v>
      </c>
      <c r="BT29" s="11">
        <f>PRODUCT($C$59:$C85)</f>
        <v>0.64756255453086831</v>
      </c>
      <c r="BU29" s="11">
        <f>PRODUCT($C$60:$C86)</f>
        <v>0.61627738274779675</v>
      </c>
      <c r="BV29" s="11">
        <f>PRODUCT($C$61:$C87)</f>
        <v>0.58327810692730309</v>
      </c>
      <c r="BW29" s="11">
        <f>PRODUCT($C$62:$C88)</f>
        <v>0.54870845531841039</v>
      </c>
      <c r="BX29" s="11">
        <f>PRODUCT($C$63:$C89)</f>
        <v>0.51264362658532736</v>
      </c>
      <c r="BY29" s="11">
        <f>PRODUCT($C$64:$C90)</f>
        <v>0.47534312415299662</v>
      </c>
      <c r="BZ29" s="11">
        <f>PRODUCT($C$65:$C91)</f>
        <v>0.43695083977401894</v>
      </c>
      <c r="CA29" s="11">
        <f>PRODUCT($C$66:$C92)</f>
        <v>0.39779193074245978</v>
      </c>
      <c r="CB29" s="11">
        <f>PRODUCT($C$67:$C93)</f>
        <v>0.35811336423258183</v>
      </c>
      <c r="CC29" s="11">
        <f>PRODUCT($C$68:$C94)</f>
        <v>0.31801794113206211</v>
      </c>
      <c r="CD29" s="11">
        <f>PRODUCT($C$69:$C95)</f>
        <v>0.2776112120791111</v>
      </c>
      <c r="CE29" s="11">
        <f>PRODUCT($C$70:$C96)</f>
        <v>0.23828097754937999</v>
      </c>
      <c r="CF29" s="11">
        <f>PRODUCT($C$71:$C97)</f>
        <v>0.20064486790853561</v>
      </c>
      <c r="CG29" s="11">
        <f>PRODUCT($C$72:$C98)</f>
        <v>0.16531423229248565</v>
      </c>
      <c r="CH29" s="11">
        <f>PRODUCT($C$73:$C99)</f>
        <v>0.13285981452002835</v>
      </c>
      <c r="CI29" s="11">
        <f>PRODUCT($C$74:$C100)</f>
        <v>0.10377460800442594</v>
      </c>
      <c r="CJ29" s="11">
        <f>PRODUCT($C$75:$C101)</f>
        <v>7.8434392958214402E-2</v>
      </c>
      <c r="CK29" s="11">
        <f>PRODUCT($C$76:$C102)</f>
        <v>5.7060730060344358E-2</v>
      </c>
      <c r="CL29" s="11">
        <f>PRODUCT($C$77:$C103)</f>
        <v>3.970591827557677E-2</v>
      </c>
      <c r="CM29" s="11">
        <f>PRODUCT($C$78:$C104)</f>
        <v>2.6224595525163621E-2</v>
      </c>
      <c r="CN29" s="11">
        <f>PRODUCT($C$79:$C105)</f>
        <v>1.628286006546904E-2</v>
      </c>
      <c r="CO29" s="11">
        <f>PRODUCT($C$80:$C106)</f>
        <v>9.3889368731388707E-3</v>
      </c>
      <c r="CP29" s="11">
        <f>PRODUCT($C$81:$C107)</f>
        <v>4.9478655813651688E-3</v>
      </c>
      <c r="CQ29" s="11">
        <f>PRODUCT($C$82:$C108)</f>
        <v>2.3322556275152647E-3</v>
      </c>
      <c r="CR29" s="11">
        <f>PRODUCT($C$83:$C109)</f>
        <v>9.5377936830865514E-4</v>
      </c>
      <c r="CS29" s="11">
        <f>PRODUCT($C$84:$C110)</f>
        <v>3.2320932746665836E-4</v>
      </c>
      <c r="CT29" s="11">
        <f>PRODUCT($C$85:$C111)</f>
        <v>8.4080504873831172E-5</v>
      </c>
      <c r="CU29" s="11">
        <f>PRODUCT($C$86:$C112)</f>
        <v>1.4429896349752748E-5</v>
      </c>
      <c r="CV29" s="11">
        <f>PRODUCT($C$87:$C113)</f>
        <v>1.5207249905338926E-6</v>
      </c>
      <c r="CW29" s="11">
        <f>PRODUCT($C$88:$C114)</f>
        <v>1.6119822047105228E-6</v>
      </c>
      <c r="CX29" s="11">
        <f>PRODUCT($C$89:$C115)</f>
        <v>1.7197342156746791E-6</v>
      </c>
      <c r="CY29" s="11">
        <f>PRODUCT($C$90:$C116)</f>
        <v>1.8481521432740021E-6</v>
      </c>
      <c r="CZ29" s="11">
        <f>PRODUCT($C$91:$C117)</f>
        <v>2.0021587987191156E-6</v>
      </c>
      <c r="DA29" s="11">
        <f>PRODUCT($C$92:$C118)</f>
        <v>2.1888741406662267E-6</v>
      </c>
      <c r="DB29" s="11">
        <f>PRODUCT($C$93:$C119)</f>
        <v>2.4173651906412735E-6</v>
      </c>
      <c r="DC29" s="11">
        <f>PRODUCT($C$94:$C120)</f>
        <v>2.7011468705133425E-6</v>
      </c>
      <c r="DD29" s="11">
        <f>PRODUCT($C$95:$C121)</f>
        <v>3.0615965981666594E-6</v>
      </c>
      <c r="DE29" s="11">
        <f>PRODUCT($C$96:$C122)</f>
        <v>3.5326292584397167E-6</v>
      </c>
      <c r="DF29" s="11">
        <f>PRODUCT($C$97:$C123)</f>
        <v>4.1489368110855512E-6</v>
      </c>
      <c r="DG29" s="11">
        <f>PRODUCT($C$98:$C124)</f>
        <v>4.9716892330379119E-6</v>
      </c>
      <c r="DH29" s="11">
        <f>PRODUCT($C$99:$C125)</f>
        <v>6.0954627686262072E-6</v>
      </c>
      <c r="DI29" s="11">
        <f>PRODUCT($C$100:$C126)</f>
        <v>7.6710109381018544E-6</v>
      </c>
      <c r="DJ29" s="11">
        <f>PRODUCT($C$101:$C127)</f>
        <v>9.9470450447121719E-6</v>
      </c>
      <c r="DK29" s="11">
        <f>PRODUCT($C$102:$C128)</f>
        <v>1.335016855026466E-5</v>
      </c>
      <c r="DL29" s="11">
        <f>PRODUCT($C$103:$C129)</f>
        <v>1.8645122232616486E-5</v>
      </c>
      <c r="DM29" s="11">
        <f>PRODUCT($C$104:$C130)</f>
        <v>2.7273947316084891E-5</v>
      </c>
      <c r="DN29" s="11">
        <f>PRODUCT($C$105:$C131)</f>
        <v>4.2119311381880073E-5</v>
      </c>
      <c r="DO29" s="11">
        <f>PRODUCT($C$106:$C132)</f>
        <v>6.935037359894161E-5</v>
      </c>
      <c r="DP29" s="11">
        <f>PRODUCT($C$107:$C133)</f>
        <v>1.2327710481668978E-4</v>
      </c>
      <c r="DQ29" s="11">
        <f>PRODUCT($C$108:$C134)</f>
        <v>2.4046355630835645E-4</v>
      </c>
      <c r="DR29" s="11">
        <f>PRODUCT($C$109:$C135)</f>
        <v>5.2608383417327668E-4</v>
      </c>
      <c r="DS29" s="11">
        <f>PRODUCT($C$110:$C136)</f>
        <v>1.3313171921409046E-3</v>
      </c>
      <c r="DT29" s="11">
        <f>PRODUCT($C$111:$C137)</f>
        <v>4.081587755274999E-3</v>
      </c>
      <c r="DU29" s="11">
        <f>PRODUCT($C$112:$C138)</f>
        <v>1.6370649999999994E-2</v>
      </c>
      <c r="DV29" s="11">
        <f>PRODUCT($C$113:$C139)</f>
        <v>9.9999999999999978E-2</v>
      </c>
    </row>
    <row r="30" spans="1:126" ht="16" x14ac:dyDescent="0.2">
      <c r="A30" s="30">
        <v>27</v>
      </c>
      <c r="B30" s="21">
        <f t="shared" si="2"/>
        <v>3.3570000000000003E-4</v>
      </c>
      <c r="C30" s="21">
        <f t="shared" si="3"/>
        <v>0.99966429999999995</v>
      </c>
      <c r="D30" s="21">
        <v>3.7300000000000001E-4</v>
      </c>
      <c r="E30" s="21">
        <f t="shared" si="4"/>
        <v>0.99962700000000004</v>
      </c>
      <c r="F30" s="24">
        <f t="shared" si="5"/>
        <v>333.98267946433975</v>
      </c>
      <c r="G30" s="24">
        <f t="shared" si="6"/>
        <v>994884.35944098816</v>
      </c>
      <c r="H30" s="24">
        <f t="shared" si="0"/>
        <v>167.2845042569854</v>
      </c>
      <c r="I30" s="24">
        <f t="shared" si="1"/>
        <v>510773.35973610368</v>
      </c>
      <c r="J30" s="24">
        <f>SUM(H30:$H$113)</f>
        <v>127981.23524843559</v>
      </c>
      <c r="K30" s="24">
        <f>SUM(I30:$I$113)</f>
        <v>15694474.719257155</v>
      </c>
      <c r="L30" s="24">
        <f>SUM(J30:$J$113)</f>
        <v>6878501.0060968352</v>
      </c>
      <c r="M30" s="24">
        <f>SUM(K30:$K$113)</f>
        <v>361454721.92164397</v>
      </c>
      <c r="N30" s="26">
        <f>SUM(AQ$3:AQ$113)</f>
        <v>57.08821535936324</v>
      </c>
      <c r="O30" s="27">
        <v>28</v>
      </c>
      <c r="P30" s="32">
        <f>PRODUCT($C$3:C30)</f>
        <v>0.99455037676152369</v>
      </c>
      <c r="Q30" s="11">
        <f>PRODUCT($C$4:C31)</f>
        <v>0.99455843544091893</v>
      </c>
      <c r="R30" s="11">
        <f>PRODUCT($C$5:C32)</f>
        <v>0.99448143555084645</v>
      </c>
      <c r="S30" s="11">
        <f>PRODUCT($C$6:C33)</f>
        <v>0.99431761231629223</v>
      </c>
      <c r="T30" s="11">
        <f>PRODUCT($C$7:C34)</f>
        <v>0.99410996459926193</v>
      </c>
      <c r="U30" s="11">
        <f>PRODUCT($C$8:C35)</f>
        <v>0.99385762360735752</v>
      </c>
      <c r="V30" s="11">
        <f>PRODUCT($C$9:C36)</f>
        <v>0.99355078164917832</v>
      </c>
      <c r="W30" s="11">
        <f>PRODUCT($C$10:C37)</f>
        <v>0.99319127582619338</v>
      </c>
      <c r="X30" s="11">
        <f>PRODUCT($C$11:C38)</f>
        <v>0.9927898874941874</v>
      </c>
      <c r="Y30" s="11">
        <f>PRODUCT($C$12:C39)</f>
        <v>0.99235113297035926</v>
      </c>
      <c r="Z30" s="11">
        <f>PRODUCT($C$13:$C40)</f>
        <v>0.99187416565952524</v>
      </c>
      <c r="AA30" s="11">
        <f>PRODUCT($C$14:$C41)</f>
        <v>0.99134832441882603</v>
      </c>
      <c r="AB30" s="11">
        <f>PRODUCT($C$15:$C42)</f>
        <v>0.99077189743673755</v>
      </c>
      <c r="AC30" s="11">
        <f>PRODUCT($C$16:$C43)</f>
        <v>0.99014853382970913</v>
      </c>
      <c r="AD30" s="11">
        <f>PRODUCT($C$17:$C44)</f>
        <v>0.98948277248530059</v>
      </c>
      <c r="AE30" s="11">
        <f>PRODUCT($C$18:$C45)</f>
        <v>0.98877736822172302</v>
      </c>
      <c r="AF30" s="11">
        <f>PRODUCT($C$19:$C46)</f>
        <v>0.98802528051810334</v>
      </c>
      <c r="AG30" s="11">
        <f>PRODUCT($C$20:$C47)</f>
        <v>0.98721415898592191</v>
      </c>
      <c r="AH30" s="11">
        <f>PRODUCT($C$21:$C48)</f>
        <v>0.98632636936510487</v>
      </c>
      <c r="AI30" s="11">
        <f>PRODUCT($C$22:$C49)</f>
        <v>0.98533726222944895</v>
      </c>
      <c r="AJ30" s="11">
        <f>PRODUCT($C$23:$C50)</f>
        <v>0.98423649235873689</v>
      </c>
      <c r="AK30" s="11">
        <f>PRODUCT($C$24:$C51)</f>
        <v>0.98301113418264097</v>
      </c>
      <c r="AL30" s="11">
        <f>PRODUCT($C$25:$C52)</f>
        <v>0.98164393850724885</v>
      </c>
      <c r="AM30" s="11">
        <f>PRODUCT($C$26:$C53)</f>
        <v>0.98012486393336107</v>
      </c>
      <c r="AN30" s="11">
        <f>PRODUCT($C$27:$C54)</f>
        <v>0.97843781715658507</v>
      </c>
      <c r="AO30" s="11">
        <f>PRODUCT($C$28:$C55)</f>
        <v>0.9765950787503882</v>
      </c>
      <c r="AP30" s="11">
        <f>PRODUCT($C$29:$C56)</f>
        <v>0.97460453084637766</v>
      </c>
      <c r="AQ30" s="11">
        <f>PRODUCT($C$30:$C57)</f>
        <v>0.97245832754122075</v>
      </c>
      <c r="AR30" s="11">
        <f>PRODUCT($C$31:$C58)</f>
        <v>0.97013911108156436</v>
      </c>
      <c r="AS30" s="11">
        <f>PRODUCT($C$32:$C59)</f>
        <v>0.96761054885936115</v>
      </c>
      <c r="AT30" s="11">
        <f>PRODUCT($C$33:$C60)</f>
        <v>0.96481501159962235</v>
      </c>
      <c r="AU30" s="11">
        <f>PRODUCT($C$34:$C61)</f>
        <v>0.96168701373409915</v>
      </c>
      <c r="AV30" s="11">
        <f>PRODUCT($C$35:$C62)</f>
        <v>0.95817689146512142</v>
      </c>
      <c r="AW30" s="11">
        <f>PRODUCT($C$36:$C63)</f>
        <v>0.95425677888520455</v>
      </c>
      <c r="AX30" s="11">
        <f>PRODUCT($C$37:$C64)</f>
        <v>0.94996076363521931</v>
      </c>
      <c r="AY30" s="11">
        <f>PRODUCT($C$38:$C65)</f>
        <v>0.94529045812991441</v>
      </c>
      <c r="AZ30" s="11">
        <f>PRODUCT($C$39:$C66)</f>
        <v>0.94018502263423942</v>
      </c>
      <c r="BA30" s="11">
        <f>PRODUCT($C$40:$C67)</f>
        <v>0.93457617094466938</v>
      </c>
      <c r="BB30" s="11">
        <f>PRODUCT($C$41:$C68)</f>
        <v>0.92838368161778961</v>
      </c>
      <c r="BC30" s="11">
        <f>PRODUCT($C$42:$C69)</f>
        <v>0.92152459602769088</v>
      </c>
      <c r="BD30" s="11">
        <f>PRODUCT($C$43:$C70)</f>
        <v>0.9138958167282375</v>
      </c>
      <c r="BE30" s="11">
        <f>PRODUCT($C$44:$C71)</f>
        <v>0.90538480581188874</v>
      </c>
      <c r="BF30" s="11">
        <f>PRODUCT($C$45:$C72)</f>
        <v>0.8958826222852263</v>
      </c>
      <c r="BG30" s="11">
        <f>PRODUCT($C$46:$C73)</f>
        <v>0.88528690846622404</v>
      </c>
      <c r="BH30" s="11">
        <f>PRODUCT($C$47:$C74)</f>
        <v>0.8735286477276748</v>
      </c>
      <c r="BI30" s="11">
        <f>PRODUCT($C$48:$C75)</f>
        <v>0.86060742621425124</v>
      </c>
      <c r="BJ30" s="11">
        <f>PRODUCT($C$49:$C76)</f>
        <v>0.84641982710349817</v>
      </c>
      <c r="BK30" s="11">
        <f>PRODUCT($C$50:$C77)</f>
        <v>0.83086360737810505</v>
      </c>
      <c r="BL30" s="11">
        <f>PRODUCT($C$51:$C78)</f>
        <v>0.81381011184836705</v>
      </c>
      <c r="BM30" s="11">
        <f>PRODUCT($C$52:$C79)</f>
        <v>0.79514010422996073</v>
      </c>
      <c r="BN30" s="11">
        <f>PRODUCT($C$53:$C80)</f>
        <v>0.77478470539247812</v>
      </c>
      <c r="BO30" s="11">
        <f>PRODUCT($C$54:$C81)</f>
        <v>0.75265576572175585</v>
      </c>
      <c r="BP30" s="11">
        <f>PRODUCT($C$55:$C82)</f>
        <v>0.72872141468030049</v>
      </c>
      <c r="BQ30" s="11">
        <f>PRODUCT($C$56:$C83)</f>
        <v>0.70294757769514071</v>
      </c>
      <c r="BR30" s="11">
        <f>PRODUCT($C$57:$C84)</f>
        <v>0.67530506021837222</v>
      </c>
      <c r="BS30" s="11">
        <f>PRODUCT($C$58:$C85)</f>
        <v>0.64580131389505513</v>
      </c>
      <c r="BT30" s="11">
        <f>PRODUCT($C$59:$C86)</f>
        <v>0.61446090516214757</v>
      </c>
      <c r="BU30" s="11">
        <f>PRODUCT($C$60:$C87)</f>
        <v>0.58138881081115501</v>
      </c>
      <c r="BV30" s="11">
        <f>PRODUCT($C$61:$C88)</f>
        <v>0.54673211720404469</v>
      </c>
      <c r="BW30" s="11">
        <f>PRODUCT($C$62:$C89)</f>
        <v>0.51058172265483837</v>
      </c>
      <c r="BX30" s="11">
        <f>PRODUCT($C$63:$C90)</f>
        <v>0.47321092503529599</v>
      </c>
      <c r="BY30" s="11">
        <f>PRODUCT($C$64:$C91)</f>
        <v>0.43479540497649771</v>
      </c>
      <c r="BZ30" s="11">
        <f>PRODUCT($C$65:$C92)</f>
        <v>0.3956499405329908</v>
      </c>
      <c r="CA30" s="11">
        <f>PRODUCT($C$66:$C93)</f>
        <v>0.35600002983623619</v>
      </c>
      <c r="CB30" s="11">
        <f>PRODUCT($C$67:$C94)</f>
        <v>0.31595174676673293</v>
      </c>
      <c r="CC30" s="11">
        <f>PRODUCT($C$68:$C95)</f>
        <v>0.27561416030277758</v>
      </c>
      <c r="CD30" s="11">
        <f>PRODUCT($C$69:$C96)</f>
        <v>0.23637320473072868</v>
      </c>
      <c r="CE30" s="11">
        <f>PRODUCT($C$70:$C97)</f>
        <v>0.19884845427717696</v>
      </c>
      <c r="CF30" s="11">
        <f>PRODUCT($C$71:$C98)</f>
        <v>0.16365351857772181</v>
      </c>
      <c r="CG30" s="11">
        <f>PRODUCT($C$72:$C99)</f>
        <v>0.13136035865335524</v>
      </c>
      <c r="CH30" s="11">
        <f>PRODUCT($C$73:$C100)</f>
        <v>0.1024594827746466</v>
      </c>
      <c r="CI30" s="11">
        <f>PRODUCT($C$74:$C101)</f>
        <v>7.7321173618958502E-2</v>
      </c>
      <c r="CJ30" s="11">
        <f>PRODUCT($C$75:$C102)</f>
        <v>5.6160123439582918E-2</v>
      </c>
      <c r="CK30" s="11">
        <f>PRODUCT($C$76:$C103)</f>
        <v>3.9008078820699843E-2</v>
      </c>
      <c r="CL30" s="11">
        <f>PRODUCT($C$77:$C104)</f>
        <v>2.5711178261350633E-2</v>
      </c>
      <c r="CM30" s="11">
        <f>PRODUCT($C$78:$C105)</f>
        <v>1.5927266825929293E-2</v>
      </c>
      <c r="CN30" s="11">
        <f>PRODUCT($C$79:$C106)</f>
        <v>9.1600336532780546E-3</v>
      </c>
      <c r="CO30" s="11">
        <f>PRODUCT($C$80:$C107)</f>
        <v>4.8133736887056152E-3</v>
      </c>
      <c r="CP30" s="11">
        <f>PRODUCT($C$81:$C108)</f>
        <v>2.2615812852346704E-3</v>
      </c>
      <c r="CQ30" s="11">
        <f>PRODUCT($C$82:$C109)</f>
        <v>9.2161506667118288E-4</v>
      </c>
      <c r="CR30" s="11">
        <f>PRODUCT($C$83:$C110)</f>
        <v>3.1110022537125435E-4</v>
      </c>
      <c r="CS30" s="11">
        <f>PRODUCT($C$84:$C111)</f>
        <v>8.0583680756633408E-5</v>
      </c>
      <c r="CT30" s="11">
        <f>PRODUCT($C$85:$C112)</f>
        <v>1.376452517112784E-5</v>
      </c>
      <c r="CU30" s="11">
        <f>PRODUCT($C$86:$C113)</f>
        <v>1.4429896349752745E-6</v>
      </c>
      <c r="CV30" s="11">
        <f>PRODUCT($C$87:$C114)</f>
        <v>1.5207249905338926E-6</v>
      </c>
      <c r="CW30" s="11">
        <f>PRODUCT($C$88:$C115)</f>
        <v>1.6119822047105228E-6</v>
      </c>
      <c r="CX30" s="11">
        <f>PRODUCT($C$89:$C116)</f>
        <v>1.7197342156746791E-6</v>
      </c>
      <c r="CY30" s="11">
        <f>PRODUCT($C$90:$C117)</f>
        <v>1.8481521432740021E-6</v>
      </c>
      <c r="CZ30" s="11">
        <f>PRODUCT($C$91:$C118)</f>
        <v>2.0021587987191156E-6</v>
      </c>
      <c r="DA30" s="11">
        <f>PRODUCT($C$92:$C119)</f>
        <v>2.1888741406662267E-6</v>
      </c>
      <c r="DB30" s="11">
        <f>PRODUCT($C$93:$C120)</f>
        <v>2.4173651906412735E-6</v>
      </c>
      <c r="DC30" s="11">
        <f>PRODUCT($C$94:$C121)</f>
        <v>2.7011468705133425E-6</v>
      </c>
      <c r="DD30" s="11">
        <f>PRODUCT($C$95:$C122)</f>
        <v>3.0615965981666594E-6</v>
      </c>
      <c r="DE30" s="11">
        <f>PRODUCT($C$96:$C123)</f>
        <v>3.5326292584397167E-6</v>
      </c>
      <c r="DF30" s="11">
        <f>PRODUCT($C$97:$C124)</f>
        <v>4.1489368110855512E-6</v>
      </c>
      <c r="DG30" s="11">
        <f>PRODUCT($C$98:$C125)</f>
        <v>4.9716892330379119E-6</v>
      </c>
      <c r="DH30" s="11">
        <f>PRODUCT($C$99:$C126)</f>
        <v>6.0954627686262072E-6</v>
      </c>
      <c r="DI30" s="11">
        <f>PRODUCT($C$100:$C127)</f>
        <v>7.6710109381018544E-6</v>
      </c>
      <c r="DJ30" s="11">
        <f>PRODUCT($C$101:$C128)</f>
        <v>9.9470450447121719E-6</v>
      </c>
      <c r="DK30" s="11">
        <f>PRODUCT($C$102:$C129)</f>
        <v>1.335016855026466E-5</v>
      </c>
      <c r="DL30" s="11">
        <f>PRODUCT($C$103:$C130)</f>
        <v>1.8645122232616486E-5</v>
      </c>
      <c r="DM30" s="11">
        <f>PRODUCT($C$104:$C131)</f>
        <v>2.7273947316084891E-5</v>
      </c>
      <c r="DN30" s="11">
        <f>PRODUCT($C$105:$C132)</f>
        <v>4.2119311381880073E-5</v>
      </c>
      <c r="DO30" s="11">
        <f>PRODUCT($C$106:$C133)</f>
        <v>6.935037359894161E-5</v>
      </c>
      <c r="DP30" s="11">
        <f>PRODUCT($C$107:$C134)</f>
        <v>1.2327710481668978E-4</v>
      </c>
      <c r="DQ30" s="11">
        <f>PRODUCT($C$108:$C135)</f>
        <v>2.4046355630835645E-4</v>
      </c>
      <c r="DR30" s="11">
        <f>PRODUCT($C$109:$C136)</f>
        <v>5.2608383417327668E-4</v>
      </c>
      <c r="DS30" s="11">
        <f>PRODUCT($C$110:$C137)</f>
        <v>1.3313171921409046E-3</v>
      </c>
      <c r="DT30" s="11">
        <f>PRODUCT($C$111:$C138)</f>
        <v>4.081587755274999E-3</v>
      </c>
      <c r="DU30" s="11">
        <f>PRODUCT($C$112:$C139)</f>
        <v>1.6370649999999994E-2</v>
      </c>
      <c r="DV30" s="11">
        <f>PRODUCT($C$113:$C140)</f>
        <v>9.9999999999999978E-2</v>
      </c>
    </row>
    <row r="31" spans="1:126" ht="16" x14ac:dyDescent="0.2">
      <c r="A31" s="30">
        <v>28</v>
      </c>
      <c r="B31" s="21">
        <f t="shared" si="2"/>
        <v>3.4200000000000002E-4</v>
      </c>
      <c r="C31" s="21">
        <f t="shared" si="3"/>
        <v>0.99965800000000005</v>
      </c>
      <c r="D31" s="21">
        <v>3.8000000000000002E-4</v>
      </c>
      <c r="E31" s="21">
        <f t="shared" si="4"/>
        <v>0.99961999999999995</v>
      </c>
      <c r="F31" s="24">
        <f t="shared" si="5"/>
        <v>340.13622885244115</v>
      </c>
      <c r="G31" s="24">
        <f t="shared" si="6"/>
        <v>994550.37676152377</v>
      </c>
      <c r="H31" s="24">
        <f t="shared" si="0"/>
        <v>166.21139554720301</v>
      </c>
      <c r="I31" s="24">
        <f t="shared" si="1"/>
        <v>498148.1884090149</v>
      </c>
      <c r="J31" s="24">
        <f>SUM(H31:$H$113)</f>
        <v>127813.9507441786</v>
      </c>
      <c r="K31" s="24">
        <f>SUM(I31:$I$113)</f>
        <v>15183701.35952105</v>
      </c>
      <c r="L31" s="24">
        <f>SUM(J31:$J$113)</f>
        <v>6750519.7708484</v>
      </c>
      <c r="M31" s="24">
        <f>SUM(K31:$K$113)</f>
        <v>345760247.2023868</v>
      </c>
      <c r="N31" s="26">
        <f>SUM(AR$3:AR$113)</f>
        <v>56.107387215470389</v>
      </c>
      <c r="O31" s="27">
        <v>29</v>
      </c>
      <c r="P31" s="32">
        <f>PRODUCT($C$3:C31)</f>
        <v>0.99421024053267126</v>
      </c>
      <c r="Q31" s="11">
        <f>PRODUCT($C$4:C32)</f>
        <v>0.99420934543007922</v>
      </c>
      <c r="R31" s="11">
        <f>PRODUCT($C$5:C33)</f>
        <v>0.99412252720075611</v>
      </c>
      <c r="S31" s="11">
        <f>PRODUCT($C$6:C34)</f>
        <v>0.99394623468809207</v>
      </c>
      <c r="T31" s="11">
        <f>PRODUCT($C$7:C35)</f>
        <v>0.99371629705328068</v>
      </c>
      <c r="U31" s="11">
        <f>PRODUCT($C$8:C36)</f>
        <v>0.99342738264209796</v>
      </c>
      <c r="V31" s="11">
        <f>PRODUCT($C$9:C37)</f>
        <v>0.99308311729625598</v>
      </c>
      <c r="W31" s="11">
        <f>PRODUCT($C$10:C38)</f>
        <v>0.99269160129532519</v>
      </c>
      <c r="X31" s="11">
        <f>PRODUCT($C$11:C39)</f>
        <v>0.99225914202033294</v>
      </c>
      <c r="Y31" s="11">
        <f>PRODUCT($C$12:C40)</f>
        <v>0.99178400429786673</v>
      </c>
      <c r="Z31" s="11">
        <f>PRODUCT($C$13:$C41)</f>
        <v>0.99125642642915246</v>
      </c>
      <c r="AA31" s="11">
        <f>PRODUCT($C$14:$C42)</f>
        <v>0.9906738110188914</v>
      </c>
      <c r="AB31" s="11">
        <f>PRODUCT($C$15:$C43)</f>
        <v>0.99003892438701391</v>
      </c>
      <c r="AC31" s="11">
        <f>PRODUCT($C$16:$C44)</f>
        <v>0.98935720712147246</v>
      </c>
      <c r="AD31" s="11">
        <f>PRODUCT($C$17:$C45)</f>
        <v>0.98863587418033039</v>
      </c>
      <c r="AE31" s="11">
        <f>PRODUCT($C$18:$C46)</f>
        <v>0.98786433119990702</v>
      </c>
      <c r="AF31" s="11">
        <f>PRODUCT($C$19:$C47)</f>
        <v>0.98703112948084604</v>
      </c>
      <c r="AG31" s="11">
        <f>PRODUCT($C$20:$C48)</f>
        <v>0.98612042441918135</v>
      </c>
      <c r="AH31" s="11">
        <f>PRODUCT($C$21:$C49)</f>
        <v>0.98512176897019932</v>
      </c>
      <c r="AI31" s="11">
        <f>PRODUCT($C$22:$C50)</f>
        <v>0.98401592496079926</v>
      </c>
      <c r="AJ31" s="11">
        <f>PRODUCT($C$23:$C51)</f>
        <v>0.98278730254738789</v>
      </c>
      <c r="AK31" s="11">
        <f>PRODUCT($C$24:$C52)</f>
        <v>0.98141511730518205</v>
      </c>
      <c r="AL31" s="11">
        <f>PRODUCT($C$25:$C53)</f>
        <v>0.97988404725429301</v>
      </c>
      <c r="AM31" s="11">
        <f>PRODUCT($C$26:$C54)</f>
        <v>0.97817804191613023</v>
      </c>
      <c r="AN31" s="11">
        <f>PRODUCT($C$27:$C55)</f>
        <v>0.97631118256099514</v>
      </c>
      <c r="AO31" s="11">
        <f>PRODUCT($C$28:$C56)</f>
        <v>0.97429226755469478</v>
      </c>
      <c r="AP31" s="11">
        <f>PRODUCT($C$29:$C57)</f>
        <v>0.97213712455563384</v>
      </c>
      <c r="AQ31" s="11">
        <f>PRODUCT($C$30:$C58)</f>
        <v>0.96981343538197406</v>
      </c>
      <c r="AR31" s="11">
        <f>PRODUCT($C$31:$C59)</f>
        <v>0.96727962605165141</v>
      </c>
      <c r="AS31" s="11">
        <f>PRODUCT($C$32:$C60)</f>
        <v>0.96447636153055072</v>
      </c>
      <c r="AT31" s="11">
        <f>PRODUCT($C$33:$C61)</f>
        <v>0.96133994089084285</v>
      </c>
      <c r="AU31" s="11">
        <f>PRODUCT($C$34:$C62)</f>
        <v>0.95781901239615919</v>
      </c>
      <c r="AV31" s="11">
        <f>PRODUCT($C$35:$C63)</f>
        <v>0.95387889320076547</v>
      </c>
      <c r="AW31" s="11">
        <f>PRODUCT($C$36:$C64)</f>
        <v>0.94954952562064165</v>
      </c>
      <c r="AX31" s="11">
        <f>PRODUCT($C$37:$C65)</f>
        <v>0.9448455099112727</v>
      </c>
      <c r="AY31" s="11">
        <f>PRODUCT($C$38:$C66)</f>
        <v>0.93971201554935235</v>
      </c>
      <c r="AZ31" s="11">
        <f>PRODUCT($C$39:$C67)</f>
        <v>0.93407654652368244</v>
      </c>
      <c r="BA31" s="11">
        <f>PRODUCT($C$40:$C68)</f>
        <v>0.92785311034374474</v>
      </c>
      <c r="BB31" s="11">
        <f>PRODUCT($C$41:$C69)</f>
        <v>0.92095067050928492</v>
      </c>
      <c r="BC31" s="11">
        <f>PRODUCT($C$42:$C70)</f>
        <v>0.91327400201453579</v>
      </c>
      <c r="BD31" s="11">
        <f>PRODUCT($C$43:$C71)</f>
        <v>0.90471500213254896</v>
      </c>
      <c r="BE31" s="11">
        <f>PRODUCT($C$44:$C72)</f>
        <v>0.89516663289349574</v>
      </c>
      <c r="BF31" s="11">
        <f>PRODUCT($C$45:$C73)</f>
        <v>0.88452919140126784</v>
      </c>
      <c r="BG31" s="11">
        <f>PRODUCT($C$46:$C74)</f>
        <v>0.87272203137436288</v>
      </c>
      <c r="BH31" s="11">
        <f>PRODUCT($C$47:$C75)</f>
        <v>0.85974148302199449</v>
      </c>
      <c r="BI31" s="11">
        <f>PRODUCT($C$48:$C76)</f>
        <v>0.84548207857705049</v>
      </c>
      <c r="BJ31" s="11">
        <f>PRODUCT($C$49:$C77)</f>
        <v>0.82984887365441395</v>
      </c>
      <c r="BK31" s="11">
        <f>PRODUCT($C$50:$C78)</f>
        <v>0.81271879248837831</v>
      </c>
      <c r="BL31" s="11">
        <f>PRODUCT($C$51:$C79)</f>
        <v>0.79396933994049268</v>
      </c>
      <c r="BM31" s="11">
        <f>PRODUCT($C$52:$C80)</f>
        <v>0.77352676494480277</v>
      </c>
      <c r="BN31" s="11">
        <f>PRODUCT($C$53:$C81)</f>
        <v>0.75130640446496988</v>
      </c>
      <c r="BO31" s="11">
        <f>PRODUCT($C$54:$C82)</f>
        <v>0.72727395533432115</v>
      </c>
      <c r="BP31" s="11">
        <f>PRODUCT($C$55:$C83)</f>
        <v>0.70141972113502016</v>
      </c>
      <c r="BQ31" s="11">
        <f>PRODUCT($C$56:$C84)</f>
        <v>0.67371269088637753</v>
      </c>
      <c r="BR31" s="11">
        <f>PRODUCT($C$57:$C85)</f>
        <v>0.64416633870866691</v>
      </c>
      <c r="BS31" s="11">
        <f>PRODUCT($C$58:$C86)</f>
        <v>0.61278969439228737</v>
      </c>
      <c r="BT31" s="11">
        <f>PRODUCT($C$59:$C87)</f>
        <v>0.5796751672912891</v>
      </c>
      <c r="BU31" s="11">
        <f>PRODUCT($C$60:$C88)</f>
        <v>0.54496119720320912</v>
      </c>
      <c r="BV31" s="11">
        <f>PRODUCT($C$61:$C89)</f>
        <v>0.50874270940618027</v>
      </c>
      <c r="BW31" s="11">
        <f>PRODUCT($C$62:$C90)</f>
        <v>0.47130762337371135</v>
      </c>
      <c r="BX31" s="11">
        <f>PRODUCT($C$63:$C91)</f>
        <v>0.4328450867079352</v>
      </c>
      <c r="BY31" s="11">
        <f>PRODUCT($C$64:$C92)</f>
        <v>0.39369823894133565</v>
      </c>
      <c r="BZ31" s="11">
        <f>PRODUCT($C$65:$C93)</f>
        <v>0.35408307647557696</v>
      </c>
      <c r="CA31" s="11">
        <f>PRODUCT($C$66:$C94)</f>
        <v>0.31408722072353851</v>
      </c>
      <c r="CB31" s="11">
        <f>PRODUCT($C$67:$C95)</f>
        <v>0.27382346754187431</v>
      </c>
      <c r="CC31" s="11">
        <f>PRODUCT($C$68:$C96)</f>
        <v>0.23467280680785721</v>
      </c>
      <c r="CD31" s="11">
        <f>PRODUCT($C$69:$C97)</f>
        <v>0.19725639401285222</v>
      </c>
      <c r="CE31" s="11">
        <f>PRODUCT($C$70:$C98)</f>
        <v>0.16218829589519179</v>
      </c>
      <c r="CF31" s="11">
        <f>PRODUCT($C$71:$C99)</f>
        <v>0.13004073876239539</v>
      </c>
      <c r="CG31" s="11">
        <f>PRODUCT($C$72:$C100)</f>
        <v>0.10130312505205188</v>
      </c>
      <c r="CH31" s="11">
        <f>PRODUCT($C$73:$C101)</f>
        <v>7.6341290117802774E-2</v>
      </c>
      <c r="CI31" s="11">
        <f>PRODUCT($C$74:$C102)</f>
        <v>5.5363042807604949E-2</v>
      </c>
      <c r="CJ31" s="11">
        <f>PRODUCT($C$75:$C103)</f>
        <v>3.8392402610249086E-2</v>
      </c>
      <c r="CK31" s="11">
        <f>PRODUCT($C$76:$C104)</f>
        <v>2.5259299161171738E-2</v>
      </c>
      <c r="CL31" s="11">
        <f>PRODUCT($C$77:$C105)</f>
        <v>1.5615447574191303E-2</v>
      </c>
      <c r="CM31" s="11">
        <f>PRODUCT($C$78:$C106)</f>
        <v>8.9599922583409406E-3</v>
      </c>
      <c r="CN31" s="11">
        <f>PRODUCT($C$79:$C107)</f>
        <v>4.6960231568376025E-3</v>
      </c>
      <c r="CO31" s="11">
        <f>PRODUCT($C$80:$C108)</f>
        <v>2.2001074350556779E-3</v>
      </c>
      <c r="CP31" s="11">
        <f>PRODUCT($C$81:$C109)</f>
        <v>8.9368736530584644E-4</v>
      </c>
      <c r="CQ31" s="11">
        <f>PRODUCT($C$82:$C110)</f>
        <v>3.0060899247105971E-4</v>
      </c>
      <c r="CR31" s="11">
        <f>PRODUCT($C$83:$C111)</f>
        <v>7.7564597040349944E-5</v>
      </c>
      <c r="CS31" s="11">
        <f>PRODUCT($C$84:$C112)</f>
        <v>1.3192072333785805E-5</v>
      </c>
      <c r="CT31" s="11">
        <f>PRODUCT($C$85:$C113)</f>
        <v>1.3764525171127838E-6</v>
      </c>
      <c r="CU31" s="11">
        <f>PRODUCT($C$86:$C114)</f>
        <v>1.4429896349752745E-6</v>
      </c>
      <c r="CV31" s="11">
        <f>PRODUCT($C$87:$C115)</f>
        <v>1.5207249905338926E-6</v>
      </c>
      <c r="CW31" s="11">
        <f>PRODUCT($C$88:$C116)</f>
        <v>1.6119822047105228E-6</v>
      </c>
      <c r="CX31" s="11">
        <f>PRODUCT($C$89:$C117)</f>
        <v>1.7197342156746791E-6</v>
      </c>
      <c r="CY31" s="11">
        <f>PRODUCT($C$90:$C118)</f>
        <v>1.8481521432740021E-6</v>
      </c>
      <c r="CZ31" s="11">
        <f>PRODUCT($C$91:$C119)</f>
        <v>2.0021587987191156E-6</v>
      </c>
      <c r="DA31" s="11">
        <f>PRODUCT($C$92:$C120)</f>
        <v>2.1888741406662267E-6</v>
      </c>
      <c r="DB31" s="11">
        <f>PRODUCT($C$93:$C121)</f>
        <v>2.4173651906412735E-6</v>
      </c>
      <c r="DC31" s="11">
        <f>PRODUCT($C$94:$C122)</f>
        <v>2.7011468705133425E-6</v>
      </c>
      <c r="DD31" s="11">
        <f>PRODUCT($C$95:$C123)</f>
        <v>3.0615965981666594E-6</v>
      </c>
      <c r="DE31" s="11">
        <f>PRODUCT($C$96:$C124)</f>
        <v>3.5326292584397167E-6</v>
      </c>
      <c r="DF31" s="11">
        <f>PRODUCT($C$97:$C125)</f>
        <v>4.1489368110855512E-6</v>
      </c>
      <c r="DG31" s="11">
        <f>PRODUCT($C$98:$C126)</f>
        <v>4.9716892330379119E-6</v>
      </c>
      <c r="DH31" s="11">
        <f>PRODUCT($C$99:$C127)</f>
        <v>6.0954627686262072E-6</v>
      </c>
      <c r="DI31" s="11">
        <f>PRODUCT($C$100:$C128)</f>
        <v>7.6710109381018544E-6</v>
      </c>
      <c r="DJ31" s="11">
        <f>PRODUCT($C$101:$C129)</f>
        <v>9.9470450447121719E-6</v>
      </c>
      <c r="DK31" s="11">
        <f>PRODUCT($C$102:$C130)</f>
        <v>1.335016855026466E-5</v>
      </c>
      <c r="DL31" s="11">
        <f>PRODUCT($C$103:$C131)</f>
        <v>1.8645122232616486E-5</v>
      </c>
      <c r="DM31" s="11">
        <f>PRODUCT($C$104:$C132)</f>
        <v>2.7273947316084891E-5</v>
      </c>
      <c r="DN31" s="11">
        <f>PRODUCT($C$105:$C133)</f>
        <v>4.2119311381880073E-5</v>
      </c>
      <c r="DO31" s="11">
        <f>PRODUCT($C$106:$C134)</f>
        <v>6.935037359894161E-5</v>
      </c>
      <c r="DP31" s="11">
        <f>PRODUCT($C$107:$C135)</f>
        <v>1.2327710481668978E-4</v>
      </c>
      <c r="DQ31" s="11">
        <f>PRODUCT($C$108:$C136)</f>
        <v>2.4046355630835645E-4</v>
      </c>
      <c r="DR31" s="11">
        <f>PRODUCT($C$109:$C137)</f>
        <v>5.2608383417327668E-4</v>
      </c>
      <c r="DS31" s="11">
        <f>PRODUCT($C$110:$C138)</f>
        <v>1.3313171921409046E-3</v>
      </c>
      <c r="DT31" s="11">
        <f>PRODUCT($C$111:$C139)</f>
        <v>4.081587755274999E-3</v>
      </c>
      <c r="DU31" s="11">
        <f>PRODUCT($C$112:$C140)</f>
        <v>1.6370649999999994E-2</v>
      </c>
      <c r="DV31" s="11">
        <f>PRODUCT($C$113:$C141)</f>
        <v>9.9999999999999978E-2</v>
      </c>
    </row>
    <row r="32" spans="1:126" ht="16" x14ac:dyDescent="0.2">
      <c r="A32" s="30">
        <v>29</v>
      </c>
      <c r="B32" s="21">
        <f t="shared" si="2"/>
        <v>3.5100000000000002E-4</v>
      </c>
      <c r="C32" s="21">
        <f t="shared" si="3"/>
        <v>0.99964900000000001</v>
      </c>
      <c r="D32" s="21">
        <v>3.8999999999999999E-4</v>
      </c>
      <c r="E32" s="21">
        <f t="shared" si="4"/>
        <v>0.99961</v>
      </c>
      <c r="F32" s="24">
        <f t="shared" si="5"/>
        <v>348.96779442696766</v>
      </c>
      <c r="G32" s="24">
        <f t="shared" si="6"/>
        <v>994210.24053267133</v>
      </c>
      <c r="H32" s="24">
        <f t="shared" si="0"/>
        <v>166.3678433567936</v>
      </c>
      <c r="I32" s="24">
        <f t="shared" si="1"/>
        <v>485832.02119861357</v>
      </c>
      <c r="J32" s="24">
        <f>SUM(H32:$H$113)</f>
        <v>127647.7393486314</v>
      </c>
      <c r="K32" s="24">
        <f>SUM(I32:$I$113)</f>
        <v>14685553.171112034</v>
      </c>
      <c r="L32" s="24">
        <f>SUM(J32:$J$113)</f>
        <v>6622705.8201042209</v>
      </c>
      <c r="M32" s="24">
        <f>SUM(K32:$K$113)</f>
        <v>330576545.84286582</v>
      </c>
      <c r="N32" s="26">
        <f>SUM(AS$3:AS$113)</f>
        <v>55.126583413521104</v>
      </c>
      <c r="O32" s="27">
        <v>30</v>
      </c>
      <c r="P32" s="32">
        <f>PRODUCT($C$3:C32)</f>
        <v>0.99386127273824432</v>
      </c>
      <c r="Q32" s="11">
        <f>PRODUCT($C$4:C33)</f>
        <v>0.99385053527731348</v>
      </c>
      <c r="R32" s="11">
        <f>PRODUCT($C$5:C34)</f>
        <v>0.99375122243684655</v>
      </c>
      <c r="S32" s="11">
        <f>PRODUCT($C$6:C35)</f>
        <v>0.99355263197915566</v>
      </c>
      <c r="T32" s="11">
        <f>PRODUCT($C$7:C36)</f>
        <v>0.99328611726828631</v>
      </c>
      <c r="U32" s="11">
        <f>PRODUCT($C$8:C37)</f>
        <v>0.9929597763730883</v>
      </c>
      <c r="V32" s="11">
        <f>PRODUCT($C$9:C38)</f>
        <v>0.99258349717994421</v>
      </c>
      <c r="W32" s="11">
        <f>PRODUCT($C$10:C39)</f>
        <v>0.99216090836527271</v>
      </c>
      <c r="X32" s="11">
        <f>PRODUCT($C$11:C40)</f>
        <v>0.99169206592066839</v>
      </c>
      <c r="Y32" s="11">
        <f>PRODUCT($C$12:C41)</f>
        <v>0.99116632121998993</v>
      </c>
      <c r="Z32" s="11">
        <f>PRODUCT($C$13:$C42)</f>
        <v>0.99058197555660998</v>
      </c>
      <c r="AA32" s="11">
        <f>PRODUCT($C$14:$C43)</f>
        <v>0.98994091053349964</v>
      </c>
      <c r="AB32" s="11">
        <f>PRODUCT($C$15:$C44)</f>
        <v>0.98924768527864382</v>
      </c>
      <c r="AC32" s="11">
        <f>PRODUCT($C$16:$C45)</f>
        <v>0.98851041628789715</v>
      </c>
      <c r="AD32" s="11">
        <f>PRODUCT($C$17:$C46)</f>
        <v>0.98772296781411228</v>
      </c>
      <c r="AE32" s="11">
        <f>PRODUCT($C$18:$C47)</f>
        <v>0.98687034210985369</v>
      </c>
      <c r="AF32" s="11">
        <f>PRODUCT($C$19:$C48)</f>
        <v>0.98593759769249412</v>
      </c>
      <c r="AG32" s="11">
        <f>PRODUCT($C$20:$C49)</f>
        <v>0.98491607554483818</v>
      </c>
      <c r="AH32" s="11">
        <f>PRODUCT($C$21:$C50)</f>
        <v>0.98380072067801028</v>
      </c>
      <c r="AI32" s="11">
        <f>PRODUCT($C$22:$C51)</f>
        <v>0.98256705991288695</v>
      </c>
      <c r="AJ32" s="11">
        <f>PRODUCT($C$23:$C52)</f>
        <v>0.98119164908297196</v>
      </c>
      <c r="AK32" s="11">
        <f>PRODUCT($C$24:$C53)</f>
        <v>0.97965563628287733</v>
      </c>
      <c r="AL32" s="11">
        <f>PRODUCT($C$25:$C54)</f>
        <v>0.97793770357123178</v>
      </c>
      <c r="AM32" s="11">
        <f>PRODUCT($C$26:$C55)</f>
        <v>0.97605197194202542</v>
      </c>
      <c r="AN32" s="11">
        <f>PRODUCT($C$27:$C56)</f>
        <v>0.97400904079251638</v>
      </c>
      <c r="AO32" s="11">
        <f>PRODUCT($C$28:$C57)</f>
        <v>0.97182565182092651</v>
      </c>
      <c r="AP32" s="11">
        <f>PRODUCT($C$29:$C58)</f>
        <v>0.96949310600426741</v>
      </c>
      <c r="AQ32" s="11">
        <f>PRODUCT($C$30:$C59)</f>
        <v>0.96695491028118574</v>
      </c>
      <c r="AR32" s="11">
        <f>PRODUCT($C$31:$C60)</f>
        <v>0.96414651061490741</v>
      </c>
      <c r="AS32" s="11">
        <f>PRODUCT($C$32:$C61)</f>
        <v>0.96100251057159003</v>
      </c>
      <c r="AT32" s="11">
        <f>PRODUCT($C$33:$C62)</f>
        <v>0.9574733355145858</v>
      </c>
      <c r="AU32" s="11">
        <f>PRODUCT($C$34:$C63)</f>
        <v>0.95352261943415495</v>
      </c>
      <c r="AV32" s="11">
        <f>PRODUCT($C$35:$C64)</f>
        <v>0.94917350400849543</v>
      </c>
      <c r="AW32" s="11">
        <f>PRODUCT($C$36:$C65)</f>
        <v>0.94443648629003218</v>
      </c>
      <c r="AX32" s="11">
        <f>PRODUCT($C$37:$C66)</f>
        <v>0.93926969310363329</v>
      </c>
      <c r="AY32" s="11">
        <f>PRODUCT($C$38:$C67)</f>
        <v>0.93360661261312661</v>
      </c>
      <c r="AZ32" s="11">
        <f>PRODUCT($C$39:$C68)</f>
        <v>0.92735708007095508</v>
      </c>
      <c r="BA32" s="11">
        <f>PRODUCT($C$40:$C69)</f>
        <v>0.92042434720108857</v>
      </c>
      <c r="BB32" s="11">
        <f>PRODUCT($C$41:$C70)</f>
        <v>0.91270521496608115</v>
      </c>
      <c r="BC32" s="11">
        <f>PRODUCT($C$42:$C71)</f>
        <v>0.90409943404509818</v>
      </c>
      <c r="BD32" s="11">
        <f>PRODUCT($C$43:$C72)</f>
        <v>0.89450438861848103</v>
      </c>
      <c r="BE32" s="11">
        <f>PRODUCT($C$44:$C73)</f>
        <v>0.88382227567149974</v>
      </c>
      <c r="BF32" s="11">
        <f>PRODUCT($C$45:$C74)</f>
        <v>0.87197506858770968</v>
      </c>
      <c r="BG32" s="11">
        <f>PRODUCT($C$46:$C75)</f>
        <v>0.85894759773657181</v>
      </c>
      <c r="BH32" s="11">
        <f>PRODUCT($C$47:$C76)</f>
        <v>0.84463135450958637</v>
      </c>
      <c r="BI32" s="11">
        <f>PRODUCT($C$48:$C77)</f>
        <v>0.8289294840872925</v>
      </c>
      <c r="BJ32" s="11">
        <f>PRODUCT($C$49:$C78)</f>
        <v>0.81172621902711206</v>
      </c>
      <c r="BK32" s="11">
        <f>PRODUCT($C$50:$C79)</f>
        <v>0.79290462705563236</v>
      </c>
      <c r="BL32" s="11">
        <f>PRODUCT($C$51:$C80)</f>
        <v>0.77238782413609819</v>
      </c>
      <c r="BM32" s="11">
        <f>PRODUCT($C$52:$C81)</f>
        <v>0.75008658338668044</v>
      </c>
      <c r="BN32" s="11">
        <f>PRODUCT($C$53:$C82)</f>
        <v>0.72597009858719774</v>
      </c>
      <c r="BO32" s="11">
        <f>PRODUCT($C$54:$C83)</f>
        <v>0.70002649114292981</v>
      </c>
      <c r="BP32" s="11">
        <f>PRODUCT($C$55:$C84)</f>
        <v>0.67224837635273582</v>
      </c>
      <c r="BQ32" s="11">
        <f>PRODUCT($C$56:$C85)</f>
        <v>0.64264739448199215</v>
      </c>
      <c r="BR32" s="11">
        <f>PRODUCT($C$57:$C86)</f>
        <v>0.6112382947229944</v>
      </c>
      <c r="BS32" s="11">
        <f>PRODUCT($C$58:$C87)</f>
        <v>0.57809856677129012</v>
      </c>
      <c r="BT32" s="11">
        <f>PRODUCT($C$59:$C88)</f>
        <v>0.54335492407445263</v>
      </c>
      <c r="BU32" s="11">
        <f>PRODUCT($C$60:$C89)</f>
        <v>0.50709484089614276</v>
      </c>
      <c r="BV32" s="11">
        <f>PRODUCT($C$61:$C90)</f>
        <v>0.46961006757584406</v>
      </c>
      <c r="BW32" s="11">
        <f>PRODUCT($C$62:$C91)</f>
        <v>0.43110414048468704</v>
      </c>
      <c r="BX32" s="11">
        <f>PRODUCT($C$63:$C92)</f>
        <v>0.39193226612074045</v>
      </c>
      <c r="BY32" s="11">
        <f>PRODUCT($C$64:$C93)</f>
        <v>0.35233642006763061</v>
      </c>
      <c r="BZ32" s="11">
        <f>PRODUCT($C$65:$C94)</f>
        <v>0.31239595526610842</v>
      </c>
      <c r="CA32" s="11">
        <f>PRODUCT($C$66:$C95)</f>
        <v>0.27220755311286954</v>
      </c>
      <c r="CB32" s="11">
        <f>PRODUCT($C$67:$C96)</f>
        <v>0.23314811411474581</v>
      </c>
      <c r="CC32" s="11">
        <f>PRODUCT($C$68:$C97)</f>
        <v>0.19583739069124192</v>
      </c>
      <c r="CD32" s="11">
        <f>PRODUCT($C$69:$C98)</f>
        <v>0.16088975152293655</v>
      </c>
      <c r="CE32" s="11">
        <f>PRODUCT($C$70:$C99)</f>
        <v>0.12887645802010794</v>
      </c>
      <c r="CF32" s="11">
        <f>PRODUCT($C$71:$C100)</f>
        <v>0.100285454118404</v>
      </c>
      <c r="CG32" s="11">
        <f>PRODUCT($C$72:$C101)</f>
        <v>7.5479702317533204E-2</v>
      </c>
      <c r="CH32" s="11">
        <f>PRODUCT($C$73:$C102)</f>
        <v>5.466143250240843E-2</v>
      </c>
      <c r="CI32" s="11">
        <f>PRODUCT($C$74:$C103)</f>
        <v>3.7847499240001845E-2</v>
      </c>
      <c r="CJ32" s="11">
        <f>PRODUCT($C$75:$C104)</f>
        <v>2.4860624064721212E-2</v>
      </c>
      <c r="CK32" s="11">
        <f>PRODUCT($C$76:$C105)</f>
        <v>1.5341002959985372E-2</v>
      </c>
      <c r="CL32" s="11">
        <f>PRODUCT($C$77:$C106)</f>
        <v>8.7845762179048232E-3</v>
      </c>
      <c r="CM32" s="11">
        <f>PRODUCT($C$78:$C107)</f>
        <v>4.5934690551270039E-3</v>
      </c>
      <c r="CN32" s="11">
        <f>PRODUCT($C$79:$C108)</f>
        <v>2.1464685957782764E-3</v>
      </c>
      <c r="CO32" s="11">
        <f>PRODUCT($C$80:$C109)</f>
        <v>8.6939533407957566E-4</v>
      </c>
      <c r="CP32" s="11">
        <f>PRODUCT($C$81:$C110)</f>
        <v>2.9149963817220933E-4</v>
      </c>
      <c r="CQ32" s="11">
        <f>PRODUCT($C$82:$C111)</f>
        <v>7.4948886134358262E-5</v>
      </c>
      <c r="CR32" s="11">
        <f>PRODUCT($C$83:$C112)</f>
        <v>1.2697828705386045E-5</v>
      </c>
      <c r="CS32" s="11">
        <f>PRODUCT($C$84:$C113)</f>
        <v>1.3192072333785802E-6</v>
      </c>
      <c r="CT32" s="11">
        <f>PRODUCT($C$85:$C114)</f>
        <v>1.3764525171127838E-6</v>
      </c>
      <c r="CU32" s="11">
        <f>PRODUCT($C$86:$C115)</f>
        <v>1.4429896349752745E-6</v>
      </c>
      <c r="CV32" s="11">
        <f>PRODUCT($C$87:$C116)</f>
        <v>1.5207249905338926E-6</v>
      </c>
      <c r="CW32" s="11">
        <f>PRODUCT($C$88:$C117)</f>
        <v>1.6119822047105228E-6</v>
      </c>
      <c r="CX32" s="11">
        <f>PRODUCT($C$89:$C118)</f>
        <v>1.7197342156746791E-6</v>
      </c>
      <c r="CY32" s="11">
        <f>PRODUCT($C$90:$C119)</f>
        <v>1.8481521432740021E-6</v>
      </c>
      <c r="CZ32" s="11">
        <f>PRODUCT($C$91:$C120)</f>
        <v>2.0021587987191156E-6</v>
      </c>
      <c r="DA32" s="11">
        <f>PRODUCT($C$92:$C121)</f>
        <v>2.1888741406662267E-6</v>
      </c>
      <c r="DB32" s="11">
        <f>PRODUCT($C$93:$C122)</f>
        <v>2.4173651906412735E-6</v>
      </c>
      <c r="DC32" s="11">
        <f>PRODUCT($C$94:$C123)</f>
        <v>2.7011468705133425E-6</v>
      </c>
      <c r="DD32" s="11">
        <f>PRODUCT($C$95:$C124)</f>
        <v>3.0615965981666594E-6</v>
      </c>
      <c r="DE32" s="11">
        <f>PRODUCT($C$96:$C125)</f>
        <v>3.5326292584397167E-6</v>
      </c>
      <c r="DF32" s="11">
        <f>PRODUCT($C$97:$C126)</f>
        <v>4.1489368110855512E-6</v>
      </c>
      <c r="DG32" s="11">
        <f>PRODUCT($C$98:$C127)</f>
        <v>4.9716892330379119E-6</v>
      </c>
      <c r="DH32" s="11">
        <f>PRODUCT($C$99:$C128)</f>
        <v>6.0954627686262072E-6</v>
      </c>
      <c r="DI32" s="11">
        <f>PRODUCT($C$100:$C129)</f>
        <v>7.6710109381018544E-6</v>
      </c>
      <c r="DJ32" s="11">
        <f>PRODUCT($C$101:$C130)</f>
        <v>9.9470450447121719E-6</v>
      </c>
      <c r="DK32" s="11">
        <f>PRODUCT($C$102:$C131)</f>
        <v>1.335016855026466E-5</v>
      </c>
      <c r="DL32" s="11">
        <f>PRODUCT($C$103:$C132)</f>
        <v>1.8645122232616486E-5</v>
      </c>
      <c r="DM32" s="11">
        <f>PRODUCT($C$104:$C133)</f>
        <v>2.7273947316084891E-5</v>
      </c>
      <c r="DN32" s="11">
        <f>PRODUCT($C$105:$C134)</f>
        <v>4.2119311381880073E-5</v>
      </c>
      <c r="DO32" s="11">
        <f>PRODUCT($C$106:$C135)</f>
        <v>6.935037359894161E-5</v>
      </c>
      <c r="DP32" s="11">
        <f>PRODUCT($C$107:$C136)</f>
        <v>1.2327710481668978E-4</v>
      </c>
      <c r="DQ32" s="11">
        <f>PRODUCT($C$108:$C137)</f>
        <v>2.4046355630835645E-4</v>
      </c>
      <c r="DR32" s="11">
        <f>PRODUCT($C$109:$C138)</f>
        <v>5.2608383417327668E-4</v>
      </c>
      <c r="DS32" s="11">
        <f>PRODUCT($C$110:$C139)</f>
        <v>1.3313171921409046E-3</v>
      </c>
      <c r="DT32" s="11">
        <f>PRODUCT($C$111:$C140)</f>
        <v>4.081587755274999E-3</v>
      </c>
      <c r="DU32" s="11">
        <f>PRODUCT($C$112:$C141)</f>
        <v>1.6370649999999994E-2</v>
      </c>
      <c r="DV32" s="11">
        <f>PRODUCT($C$113:$C142)</f>
        <v>9.9999999999999978E-2</v>
      </c>
    </row>
    <row r="33" spans="1:126" ht="16" x14ac:dyDescent="0.2">
      <c r="A33" s="30">
        <v>30</v>
      </c>
      <c r="B33" s="21">
        <f t="shared" si="2"/>
        <v>3.6089999999999999E-4</v>
      </c>
      <c r="C33" s="21">
        <f t="shared" si="3"/>
        <v>0.9996391</v>
      </c>
      <c r="D33" s="21">
        <v>4.0099999999999999E-4</v>
      </c>
      <c r="E33" s="21">
        <f t="shared" si="4"/>
        <v>0.99959900000000002</v>
      </c>
      <c r="F33" s="24">
        <f t="shared" si="5"/>
        <v>358.68453333123239</v>
      </c>
      <c r="G33" s="24">
        <f t="shared" si="6"/>
        <v>993861.27273824438</v>
      </c>
      <c r="H33" s="24">
        <f t="shared" si="0"/>
        <v>166.82949029581962</v>
      </c>
      <c r="I33" s="24">
        <f t="shared" si="1"/>
        <v>473816.09186260786</v>
      </c>
      <c r="J33" s="24">
        <f>SUM(H33:$H$113)</f>
        <v>127481.37150527463</v>
      </c>
      <c r="K33" s="24">
        <f>SUM(I33:$I$113)</f>
        <v>14199721.149913423</v>
      </c>
      <c r="L33" s="24">
        <f>SUM(J33:$J$113)</f>
        <v>6495058.0807555886</v>
      </c>
      <c r="M33" s="24">
        <f>SUM(K33:$K$113)</f>
        <v>315890992.67175376</v>
      </c>
      <c r="N33" s="26">
        <f>SUM(AT$3:AT$113)</f>
        <v>54.145940545485892</v>
      </c>
      <c r="O33" s="27">
        <v>31</v>
      </c>
      <c r="P33" s="32">
        <f>PRODUCT($C$3:C33)</f>
        <v>0.99350258820491311</v>
      </c>
      <c r="Q33" s="11">
        <f>PRODUCT($C$4:C34)</f>
        <v>0.99347933210238737</v>
      </c>
      <c r="R33" s="11">
        <f>PRODUCT($C$5:C35)</f>
        <v>0.99335769695276166</v>
      </c>
      <c r="S33" s="11">
        <f>PRODUCT($C$6:C36)</f>
        <v>0.99312252304477189</v>
      </c>
      <c r="T33" s="11">
        <f>PRODUCT($C$7:C37)</f>
        <v>0.99281857749288804</v>
      </c>
      <c r="U33" s="11">
        <f>PRODUCT($C$8:C38)</f>
        <v>0.99246021830959497</v>
      </c>
      <c r="V33" s="11">
        <f>PRODUCT($C$9:C39)</f>
        <v>0.99205286204235177</v>
      </c>
      <c r="W33" s="11">
        <f>PRODUCT($C$10:C40)</f>
        <v>0.99159388840614204</v>
      </c>
      <c r="X33" s="11">
        <f>PRODUCT($C$11:C41)</f>
        <v>0.99107444010201295</v>
      </c>
      <c r="Y33" s="11">
        <f>PRODUCT($C$12:C42)</f>
        <v>0.9904919316550318</v>
      </c>
      <c r="Z33" s="11">
        <f>PRODUCT($C$13:$C43)</f>
        <v>0.98984914301109328</v>
      </c>
      <c r="AA33" s="11">
        <f>PRODUCT($C$14:$C44)</f>
        <v>0.98914974975780123</v>
      </c>
      <c r="AB33" s="11">
        <f>PRODUCT($C$15:$C45)</f>
        <v>0.98840098818481381</v>
      </c>
      <c r="AC33" s="11">
        <f>PRODUCT($C$16:$C46)</f>
        <v>0.98759762576949695</v>
      </c>
      <c r="AD33" s="11">
        <f>PRODUCT($C$17:$C47)</f>
        <v>0.98672912096389775</v>
      </c>
      <c r="AE33" s="11">
        <f>PRODUCT($C$18:$C48)</f>
        <v>0.98577698845783013</v>
      </c>
      <c r="AF33" s="11">
        <f>PRODUCT($C$19:$C49)</f>
        <v>0.98473347210443229</v>
      </c>
      <c r="AG33" s="11">
        <f>PRODUCT($C$20:$C50)</f>
        <v>0.98359530308753251</v>
      </c>
      <c r="AH33" s="11">
        <f>PRODUCT($C$21:$C51)</f>
        <v>0.98235217249688389</v>
      </c>
      <c r="AI33" s="11">
        <f>PRODUCT($C$22:$C52)</f>
        <v>0.98097176403441244</v>
      </c>
      <c r="AJ33" s="11">
        <f>PRODUCT($C$23:$C53)</f>
        <v>0.97943256869449602</v>
      </c>
      <c r="AK33" s="11">
        <f>PRODUCT($C$24:$C54)</f>
        <v>0.9777097462925286</v>
      </c>
      <c r="AL33" s="11">
        <f>PRODUCT($C$25:$C55)</f>
        <v>0.97581215597251969</v>
      </c>
      <c r="AM33" s="11">
        <f>PRODUCT($C$26:$C56)</f>
        <v>0.97375044139218614</v>
      </c>
      <c r="AN33" s="11">
        <f>PRODUCT($C$27:$C57)</f>
        <v>0.97154314210394199</v>
      </c>
      <c r="AO33" s="11">
        <f>PRODUCT($C$28:$C58)</f>
        <v>0.96918248041310395</v>
      </c>
      <c r="AP33" s="11">
        <f>PRODUCT($C$29:$C59)</f>
        <v>0.96663552507431982</v>
      </c>
      <c r="AQ33" s="11">
        <f>PRODUCT($C$30:$C60)</f>
        <v>0.96382284663129392</v>
      </c>
      <c r="AR33" s="11">
        <f>PRODUCT($C$31:$C61)</f>
        <v>0.9606738477129747</v>
      </c>
      <c r="AS33" s="11">
        <f>PRODUCT($C$32:$C62)</f>
        <v>0.95713726237382002</v>
      </c>
      <c r="AT33" s="11">
        <f>PRODUCT($C$33:$C63)</f>
        <v>0.95317849312080161</v>
      </c>
      <c r="AU33" s="11">
        <f>PRODUCT($C$34:$C64)</f>
        <v>0.94881898770474815</v>
      </c>
      <c r="AV33" s="11">
        <f>PRODUCT($C$35:$C65)</f>
        <v>0.94406248944146087</v>
      </c>
      <c r="AW33" s="11">
        <f>PRODUCT($C$36:$C66)</f>
        <v>0.93886308325348877</v>
      </c>
      <c r="AX33" s="11">
        <f>PRODUCT($C$37:$C67)</f>
        <v>0.93316716398056965</v>
      </c>
      <c r="AY33" s="11">
        <f>PRODUCT($C$38:$C68)</f>
        <v>0.92689052672397154</v>
      </c>
      <c r="AZ33" s="11">
        <f>PRODUCT($C$39:$C69)</f>
        <v>0.91993228834507501</v>
      </c>
      <c r="BA33" s="11">
        <f>PRODUCT($C$40:$C70)</f>
        <v>0.91218360393572784</v>
      </c>
      <c r="BB33" s="11">
        <f>PRODUCT($C$41:$C71)</f>
        <v>0.90353636091757494</v>
      </c>
      <c r="BC33" s="11">
        <f>PRODUCT($C$42:$C72)</f>
        <v>0.89389576783246516</v>
      </c>
      <c r="BD33" s="11">
        <f>PRODUCT($C$43:$C73)</f>
        <v>0.88316842395195794</v>
      </c>
      <c r="BE33" s="11">
        <f>PRODUCT($C$44:$C74)</f>
        <v>0.87127818611289409</v>
      </c>
      <c r="BF33" s="11">
        <f>PRODUCT($C$45:$C75)</f>
        <v>0.85821242448766921</v>
      </c>
      <c r="BG33" s="11">
        <f>PRODUCT($C$46:$C76)</f>
        <v>0.84385142191683205</v>
      </c>
      <c r="BH33" s="11">
        <f>PRODUCT($C$47:$C77)</f>
        <v>0.82809541524040398</v>
      </c>
      <c r="BI33" s="11">
        <f>PRODUCT($C$48:$C78)</f>
        <v>0.81082690754905218</v>
      </c>
      <c r="BJ33" s="11">
        <f>PRODUCT($C$49:$C79)</f>
        <v>0.79193625263460921</v>
      </c>
      <c r="BK33" s="11">
        <f>PRODUCT($C$50:$C80)</f>
        <v>0.77135205206393154</v>
      </c>
      <c r="BL33" s="11">
        <f>PRODUCT($C$51:$C81)</f>
        <v>0.74898215590130202</v>
      </c>
      <c r="BM33" s="11">
        <f>PRODUCT($C$52:$C82)</f>
        <v>0.72479141353513143</v>
      </c>
      <c r="BN33" s="11">
        <f>PRODUCT($C$53:$C83)</f>
        <v>0.69877148364960873</v>
      </c>
      <c r="BO33" s="11">
        <f>PRODUCT($C$54:$C84)</f>
        <v>0.67091308940278649</v>
      </c>
      <c r="BP33" s="11">
        <f>PRODUCT($C$55:$C85)</f>
        <v>0.64125060037008541</v>
      </c>
      <c r="BQ33" s="11">
        <f>PRODUCT($C$56:$C86)</f>
        <v>0.60979699482403782</v>
      </c>
      <c r="BR33" s="11">
        <f>PRODUCT($C$57:$C87)</f>
        <v>0.57663499462979517</v>
      </c>
      <c r="BS33" s="11">
        <f>PRODUCT($C$58:$C88)</f>
        <v>0.54187710735195482</v>
      </c>
      <c r="BT33" s="11">
        <f>PRODUCT($C$59:$C89)</f>
        <v>0.50560017885260133</v>
      </c>
      <c r="BU33" s="11">
        <f>PRODUCT($C$60:$C90)</f>
        <v>0.46808895360595915</v>
      </c>
      <c r="BV33" s="11">
        <f>PRODUCT($C$61:$C91)</f>
        <v>0.42955138959148942</v>
      </c>
      <c r="BW33" s="11">
        <f>PRODUCT($C$62:$C92)</f>
        <v>0.39035587535317606</v>
      </c>
      <c r="BX33" s="11">
        <f>PRODUCT($C$63:$C93)</f>
        <v>0.35075597982177531</v>
      </c>
      <c r="BY33" s="11">
        <f>PRODUCT($C$64:$C94)</f>
        <v>0.31085493725837626</v>
      </c>
      <c r="BZ33" s="11">
        <f>PRODUCT($C$65:$C95)</f>
        <v>0.27074179710162261</v>
      </c>
      <c r="CA33" s="11">
        <f>PRODUCT($C$66:$C96)</f>
        <v>0.23177223714892053</v>
      </c>
      <c r="CB33" s="11">
        <f>PRODUCT($C$67:$C97)</f>
        <v>0.19456501558018183</v>
      </c>
      <c r="CC33" s="11">
        <f>PRODUCT($C$68:$C98)</f>
        <v>0.15973235891740598</v>
      </c>
      <c r="CD33" s="11">
        <f>PRODUCT($C$69:$C99)</f>
        <v>0.12784462154661577</v>
      </c>
      <c r="CE33" s="11">
        <f>PRODUCT($C$70:$C100)</f>
        <v>9.9387578390591133E-2</v>
      </c>
      <c r="CF33" s="11">
        <f>PRODUCT($C$71:$C101)</f>
        <v>7.4721448323991746E-2</v>
      </c>
      <c r="CG33" s="11">
        <f>PRODUCT($C$72:$C102)</f>
        <v>5.4044523575186215E-2</v>
      </c>
      <c r="CH33" s="11">
        <f>PRODUCT($C$73:$C103)</f>
        <v>3.7367861666883211E-2</v>
      </c>
      <c r="CI33" s="11">
        <f>PRODUCT($C$74:$C104)</f>
        <v>2.4507777227370638E-2</v>
      </c>
      <c r="CJ33" s="11">
        <f>PRODUCT($C$75:$C105)</f>
        <v>1.5098871307967034E-2</v>
      </c>
      <c r="CK33" s="11">
        <f>PRODUCT($C$76:$C106)</f>
        <v>8.6301855339599009E-3</v>
      </c>
      <c r="CL33" s="11">
        <f>PRODUCT($C$77:$C107)</f>
        <v>4.503539496006446E-3</v>
      </c>
      <c r="CM33" s="11">
        <f>PRODUCT($C$78:$C108)</f>
        <v>2.0995929413493721E-3</v>
      </c>
      <c r="CN33" s="11">
        <f>PRODUCT($C$79:$C109)</f>
        <v>8.4819938889518201E-4</v>
      </c>
      <c r="CO33" s="11">
        <f>PRODUCT($C$80:$C110)</f>
        <v>2.8357615330733987E-4</v>
      </c>
      <c r="CP33" s="11">
        <f>PRODUCT($C$81:$C111)</f>
        <v>7.2677710037828835E-5</v>
      </c>
      <c r="CQ33" s="11">
        <f>PRODUCT($C$82:$C112)</f>
        <v>1.2269619827954318E-5</v>
      </c>
      <c r="CR33" s="11">
        <f>PRODUCT($C$83:$C113)</f>
        <v>1.2697828705386043E-6</v>
      </c>
      <c r="CS33" s="11">
        <f>PRODUCT($C$84:$C114)</f>
        <v>1.3192072333785802E-6</v>
      </c>
      <c r="CT33" s="11">
        <f>PRODUCT($C$85:$C115)</f>
        <v>1.3764525171127838E-6</v>
      </c>
      <c r="CU33" s="11">
        <f>PRODUCT($C$86:$C116)</f>
        <v>1.4429896349752745E-6</v>
      </c>
      <c r="CV33" s="11">
        <f>PRODUCT($C$87:$C117)</f>
        <v>1.5207249905338926E-6</v>
      </c>
      <c r="CW33" s="11">
        <f>PRODUCT($C$88:$C118)</f>
        <v>1.6119822047105228E-6</v>
      </c>
      <c r="CX33" s="11">
        <f>PRODUCT($C$89:$C119)</f>
        <v>1.7197342156746791E-6</v>
      </c>
      <c r="CY33" s="11">
        <f>PRODUCT($C$90:$C120)</f>
        <v>1.8481521432740021E-6</v>
      </c>
      <c r="CZ33" s="11">
        <f>PRODUCT($C$91:$C121)</f>
        <v>2.0021587987191156E-6</v>
      </c>
      <c r="DA33" s="11">
        <f>PRODUCT($C$92:$C122)</f>
        <v>2.1888741406662267E-6</v>
      </c>
      <c r="DB33" s="11">
        <f>PRODUCT($C$93:$C123)</f>
        <v>2.4173651906412735E-6</v>
      </c>
      <c r="DC33" s="11">
        <f>PRODUCT($C$94:$C124)</f>
        <v>2.7011468705133425E-6</v>
      </c>
      <c r="DD33" s="11">
        <f>PRODUCT($C$95:$C125)</f>
        <v>3.0615965981666594E-6</v>
      </c>
      <c r="DE33" s="11">
        <f>PRODUCT($C$96:$C126)</f>
        <v>3.5326292584397167E-6</v>
      </c>
      <c r="DF33" s="11">
        <f>PRODUCT($C$97:$C127)</f>
        <v>4.1489368110855512E-6</v>
      </c>
      <c r="DG33" s="11">
        <f>PRODUCT($C$98:$C128)</f>
        <v>4.9716892330379119E-6</v>
      </c>
      <c r="DH33" s="11">
        <f>PRODUCT($C$99:$C129)</f>
        <v>6.0954627686262072E-6</v>
      </c>
      <c r="DI33" s="11">
        <f>PRODUCT($C$100:$C130)</f>
        <v>7.6710109381018544E-6</v>
      </c>
      <c r="DJ33" s="11">
        <f>PRODUCT($C$101:$C131)</f>
        <v>9.9470450447121719E-6</v>
      </c>
      <c r="DK33" s="11">
        <f>PRODUCT($C$102:$C132)</f>
        <v>1.335016855026466E-5</v>
      </c>
      <c r="DL33" s="11">
        <f>PRODUCT($C$103:$C133)</f>
        <v>1.8645122232616486E-5</v>
      </c>
      <c r="DM33" s="11">
        <f>PRODUCT($C$104:$C134)</f>
        <v>2.7273947316084891E-5</v>
      </c>
      <c r="DN33" s="11">
        <f>PRODUCT($C$105:$C135)</f>
        <v>4.2119311381880073E-5</v>
      </c>
      <c r="DO33" s="11">
        <f>PRODUCT($C$106:$C136)</f>
        <v>6.935037359894161E-5</v>
      </c>
      <c r="DP33" s="11">
        <f>PRODUCT($C$107:$C137)</f>
        <v>1.2327710481668978E-4</v>
      </c>
      <c r="DQ33" s="11">
        <f>PRODUCT($C$108:$C138)</f>
        <v>2.4046355630835645E-4</v>
      </c>
      <c r="DR33" s="11">
        <f>PRODUCT($C$109:$C139)</f>
        <v>5.2608383417327668E-4</v>
      </c>
      <c r="DS33" s="11">
        <f>PRODUCT($C$110:$C140)</f>
        <v>1.3313171921409046E-3</v>
      </c>
      <c r="DT33" s="11">
        <f>PRODUCT($C$111:$C141)</f>
        <v>4.081587755274999E-3</v>
      </c>
      <c r="DU33" s="11">
        <f>PRODUCT($C$112:$C142)</f>
        <v>1.6370649999999994E-2</v>
      </c>
      <c r="DV33" s="11">
        <f>PRODUCT($C$113:$C143)</f>
        <v>9.9999999999999978E-2</v>
      </c>
    </row>
    <row r="34" spans="1:126" ht="16" x14ac:dyDescent="0.2">
      <c r="A34" s="30">
        <v>31</v>
      </c>
      <c r="B34" s="21">
        <f t="shared" si="2"/>
        <v>3.7350000000000003E-4</v>
      </c>
      <c r="C34" s="21">
        <f t="shared" si="3"/>
        <v>0.99962649999999997</v>
      </c>
      <c r="D34" s="21">
        <v>4.15E-4</v>
      </c>
      <c r="E34" s="21">
        <f t="shared" si="4"/>
        <v>0.99958499999999995</v>
      </c>
      <c r="F34" s="24">
        <f t="shared" si="5"/>
        <v>371.07321669453512</v>
      </c>
      <c r="G34" s="24">
        <f t="shared" si="6"/>
        <v>993502.58820491319</v>
      </c>
      <c r="H34" s="24">
        <f t="shared" si="0"/>
        <v>168.38209801374697</v>
      </c>
      <c r="I34" s="24">
        <f t="shared" si="1"/>
        <v>462092.7723268824</v>
      </c>
      <c r="J34" s="24">
        <f>SUM(H34:$H$113)</f>
        <v>127314.54201497878</v>
      </c>
      <c r="K34" s="24">
        <f>SUM(I34:$I$113)</f>
        <v>13725905.058050815</v>
      </c>
      <c r="L34" s="24">
        <f>SUM(J34:$J$113)</f>
        <v>6367576.7092503142</v>
      </c>
      <c r="M34" s="24">
        <f>SUM(K34:$K$113)</f>
        <v>301691271.52184033</v>
      </c>
      <c r="N34" s="26">
        <f>SUM(AU$3:AU$113)</f>
        <v>53.165489777898586</v>
      </c>
      <c r="O34" s="27">
        <v>32</v>
      </c>
      <c r="P34" s="32">
        <f>PRODUCT($C$3:C34)</f>
        <v>0.9931315149882185</v>
      </c>
      <c r="Q34" s="11">
        <f>PRODUCT($C$4:C35)</f>
        <v>0.99308591428687487</v>
      </c>
      <c r="R34" s="11">
        <f>PRODUCT($C$5:C36)</f>
        <v>0.99292767240575086</v>
      </c>
      <c r="S34" s="11">
        <f>PRODUCT($C$6:C37)</f>
        <v>0.99265506027317463</v>
      </c>
      <c r="T34" s="11">
        <f>PRODUCT($C$7:C38)</f>
        <v>0.99231909046655142</v>
      </c>
      <c r="U34" s="11">
        <f>PRODUCT($C$8:C39)</f>
        <v>0.99192964907688663</v>
      </c>
      <c r="V34" s="11">
        <f>PRODUCT($C$9:C40)</f>
        <v>0.99148590383169466</v>
      </c>
      <c r="W34" s="11">
        <f>PRODUCT($C$10:C41)</f>
        <v>0.99097632373244271</v>
      </c>
      <c r="X34" s="11">
        <f>PRODUCT($C$11:C42)</f>
        <v>0.99040011305296749</v>
      </c>
      <c r="Y34" s="11">
        <f>PRODUCT($C$12:C43)</f>
        <v>0.98975916572399347</v>
      </c>
      <c r="Z34" s="11">
        <f>PRODUCT($C$13:$C44)</f>
        <v>0.9890580555759988</v>
      </c>
      <c r="AA34" s="11">
        <f>PRODUCT($C$14:$C45)</f>
        <v>0.98830313648698354</v>
      </c>
      <c r="AB34" s="11">
        <f>PRODUCT($C$15:$C46)</f>
        <v>0.98748829871232391</v>
      </c>
      <c r="AC34" s="11">
        <f>PRODUCT($C$16:$C47)</f>
        <v>0.98660390503844775</v>
      </c>
      <c r="AD34" s="11">
        <f>PRODUCT($C$17:$C48)</f>
        <v>0.9856359237707818</v>
      </c>
      <c r="AE34" s="11">
        <f>PRODUCT($C$18:$C49)</f>
        <v>0.98457305902182657</v>
      </c>
      <c r="AF34" s="11">
        <f>PRODUCT($C$19:$C50)</f>
        <v>0.98341294451834016</v>
      </c>
      <c r="AG34" s="11">
        <f>PRODUCT($C$20:$C51)</f>
        <v>0.98214705736326635</v>
      </c>
      <c r="AH34" s="11">
        <f>PRODUCT($C$21:$C52)</f>
        <v>0.98075722550961797</v>
      </c>
      <c r="AI34" s="11">
        <f>PRODUCT($C$22:$C53)</f>
        <v>0.97921307785585154</v>
      </c>
      <c r="AJ34" s="11">
        <f>PRODUCT($C$23:$C54)</f>
        <v>0.97748712178329811</v>
      </c>
      <c r="AK34" s="11">
        <f>PRODUCT($C$24:$C55)</f>
        <v>0.97558469415896176</v>
      </c>
      <c r="AL34" s="11">
        <f>PRODUCT($C$25:$C56)</f>
        <v>0.9735111909087365</v>
      </c>
      <c r="AM34" s="11">
        <f>PRODUCT($C$26:$C57)</f>
        <v>0.97128519739971353</v>
      </c>
      <c r="AN34" s="11">
        <f>PRODUCT($C$27:$C58)</f>
        <v>0.96890073906604768</v>
      </c>
      <c r="AO34" s="11">
        <f>PRODUCT($C$28:$C59)</f>
        <v>0.96632581505208637</v>
      </c>
      <c r="AP34" s="11">
        <f>PRODUCT($C$29:$C60)</f>
        <v>0.9635044959450515</v>
      </c>
      <c r="AQ34" s="11">
        <f>PRODUCT($C$30:$C61)</f>
        <v>0.96035134950229728</v>
      </c>
      <c r="AR34" s="11">
        <f>PRODUCT($C$31:$C62)</f>
        <v>0.95680992143008836</v>
      </c>
      <c r="AS34" s="11">
        <f>PRODUCT($C$32:$C63)</f>
        <v>0.95284392746971602</v>
      </c>
      <c r="AT34" s="11">
        <f>PRODUCT($C$33:$C64)</f>
        <v>0.94847655893208593</v>
      </c>
      <c r="AU34" s="11">
        <f>PRODUCT($C$34:$C65)</f>
        <v>0.94370988210165441</v>
      </c>
      <c r="AV34" s="11">
        <f>PRODUCT($C$35:$C66)</f>
        <v>0.93849129347252003</v>
      </c>
      <c r="AW34" s="11">
        <f>PRODUCT($C$36:$C67)</f>
        <v>0.93276319591528245</v>
      </c>
      <c r="AX34" s="11">
        <f>PRODUCT($C$37:$C68)</f>
        <v>0.92645423935304261</v>
      </c>
      <c r="AY34" s="11">
        <f>PRODUCT($C$38:$C69)</f>
        <v>0.91946947041080873</v>
      </c>
      <c r="AZ34" s="11">
        <f>PRODUCT($C$39:$C70)</f>
        <v>0.9116959505810639</v>
      </c>
      <c r="BA34" s="11">
        <f>PRODUCT($C$40:$C71)</f>
        <v>0.90301998988731036</v>
      </c>
      <c r="BB34" s="11">
        <f>PRODUCT($C$41:$C72)</f>
        <v>0.89333904954825916</v>
      </c>
      <c r="BC34" s="11">
        <f>PRODUCT($C$42:$C73)</f>
        <v>0.88256751615630114</v>
      </c>
      <c r="BD34" s="11">
        <f>PRODUCT($C$43:$C74)</f>
        <v>0.87063361451080779</v>
      </c>
      <c r="BE34" s="11">
        <f>PRODUCT($C$44:$C75)</f>
        <v>0.8575265411180184</v>
      </c>
      <c r="BF34" s="11">
        <f>PRODUCT($C$45:$C76)</f>
        <v>0.84312916948481353</v>
      </c>
      <c r="BG34" s="11">
        <f>PRODUCT($C$46:$C77)</f>
        <v>0.82733075193397088</v>
      </c>
      <c r="BH34" s="11">
        <f>PRODUCT($C$47:$C78)</f>
        <v>0.81001105351467639</v>
      </c>
      <c r="BI34" s="11">
        <f>PRODUCT($C$48:$C79)</f>
        <v>0.79105886646031554</v>
      </c>
      <c r="BJ34" s="11">
        <f>PRODUCT($C$49:$C80)</f>
        <v>0.77040999980274572</v>
      </c>
      <c r="BK34" s="11">
        <f>PRODUCT($C$50:$C81)</f>
        <v>0.7479777708302382</v>
      </c>
      <c r="BL34" s="11">
        <f>PRODUCT($C$51:$C82)</f>
        <v>0.72372423065784242</v>
      </c>
      <c r="BM34" s="11">
        <f>PRODUCT($C$52:$C83)</f>
        <v>0.69763695826875505</v>
      </c>
      <c r="BN34" s="11">
        <f>PRODUCT($C$53:$C84)</f>
        <v>0.66971027641610514</v>
      </c>
      <c r="BO34" s="11">
        <f>PRODUCT($C$54:$C85)</f>
        <v>0.63997688430257038</v>
      </c>
      <c r="BP34" s="11">
        <f>PRODUCT($C$55:$C86)</f>
        <v>0.60847160105578757</v>
      </c>
      <c r="BQ34" s="11">
        <f>PRODUCT($C$56:$C87)</f>
        <v>0.57527528931245842</v>
      </c>
      <c r="BR34" s="11">
        <f>PRODUCT($C$57:$C88)</f>
        <v>0.54050523707927178</v>
      </c>
      <c r="BS34" s="11">
        <f>PRODUCT($C$58:$C89)</f>
        <v>0.50422504748615793</v>
      </c>
      <c r="BT34" s="11">
        <f>PRODUCT($C$59:$C90)</f>
        <v>0.46670926141520558</v>
      </c>
      <c r="BU34" s="11">
        <f>PRODUCT($C$60:$C91)</f>
        <v>0.42816002968546363</v>
      </c>
      <c r="BV34" s="11">
        <f>PRODUCT($C$61:$C92)</f>
        <v>0.38894989156132914</v>
      </c>
      <c r="BW34" s="11">
        <f>PRODUCT($C$62:$C93)</f>
        <v>0.34934520419533399</v>
      </c>
      <c r="BX34" s="11">
        <f>PRODUCT($C$63:$C94)</f>
        <v>0.30946056635181013</v>
      </c>
      <c r="BY34" s="11">
        <f>PRODUCT($C$64:$C95)</f>
        <v>0.26940625489070008</v>
      </c>
      <c r="BZ34" s="11">
        <f>PRODUCT($C$65:$C96)</f>
        <v>0.23052421318354469</v>
      </c>
      <c r="CA34" s="11">
        <f>PRODUCT($C$66:$C97)</f>
        <v>0.19341682905373855</v>
      </c>
      <c r="CB34" s="11">
        <f>PRODUCT($C$67:$C98)</f>
        <v>0.15869456180828367</v>
      </c>
      <c r="CC34" s="11">
        <f>PRODUCT($C$68:$C99)</f>
        <v>0.12692494569259585</v>
      </c>
      <c r="CD34" s="11">
        <f>PRODUCT($C$69:$C100)</f>
        <v>9.8591841682964726E-2</v>
      </c>
      <c r="CE34" s="11">
        <f>PRODUCT($C$70:$C101)</f>
        <v>7.4052452252857406E-2</v>
      </c>
      <c r="CF34" s="11">
        <f>PRODUCT($C$71:$C102)</f>
        <v>5.3501603100254619E-2</v>
      </c>
      <c r="CG34" s="11">
        <f>PRODUCT($C$72:$C103)</f>
        <v>3.6946127980110738E-2</v>
      </c>
      <c r="CH34" s="11">
        <f>PRODUCT($C$73:$C104)</f>
        <v>2.4197192617345886E-2</v>
      </c>
      <c r="CI34" s="11">
        <f>PRODUCT($C$74:$C105)</f>
        <v>1.4884573027493065E-2</v>
      </c>
      <c r="CJ34" s="11">
        <f>PRODUCT($C$75:$C106)</f>
        <v>8.4939727266217496E-3</v>
      </c>
      <c r="CK34" s="11">
        <f>PRODUCT($C$76:$C107)</f>
        <v>4.4243888886562324E-3</v>
      </c>
      <c r="CL34" s="11">
        <f>PRODUCT($C$77:$C108)</f>
        <v>2.0584877406215176E-3</v>
      </c>
      <c r="CM34" s="11">
        <f>PRODUCT($C$78:$C109)</f>
        <v>8.2967598654079436E-4</v>
      </c>
      <c r="CN34" s="11">
        <f>PRODUCT($C$79:$C110)</f>
        <v>2.7666253833209153E-4</v>
      </c>
      <c r="CO34" s="11">
        <f>PRODUCT($C$80:$C111)</f>
        <v>7.0702199059122567E-5</v>
      </c>
      <c r="CP34" s="11">
        <f>PRODUCT($C$81:$C112)</f>
        <v>1.1897813538307824E-5</v>
      </c>
      <c r="CQ34" s="11">
        <f>PRODUCT($C$82:$C113)</f>
        <v>1.2269619827954315E-6</v>
      </c>
      <c r="CR34" s="11">
        <f>PRODUCT($C$83:$C114)</f>
        <v>1.2697828705386043E-6</v>
      </c>
      <c r="CS34" s="11">
        <f>PRODUCT($C$84:$C115)</f>
        <v>1.3192072333785802E-6</v>
      </c>
      <c r="CT34" s="11">
        <f>PRODUCT($C$85:$C116)</f>
        <v>1.3764525171127838E-6</v>
      </c>
      <c r="CU34" s="11">
        <f>PRODUCT($C$86:$C117)</f>
        <v>1.4429896349752745E-6</v>
      </c>
      <c r="CV34" s="11">
        <f>PRODUCT($C$87:$C118)</f>
        <v>1.5207249905338926E-6</v>
      </c>
      <c r="CW34" s="11">
        <f>PRODUCT($C$88:$C119)</f>
        <v>1.6119822047105228E-6</v>
      </c>
      <c r="CX34" s="11">
        <f>PRODUCT($C$89:$C120)</f>
        <v>1.7197342156746791E-6</v>
      </c>
      <c r="CY34" s="11">
        <f>PRODUCT($C$90:$C121)</f>
        <v>1.8481521432740021E-6</v>
      </c>
      <c r="CZ34" s="11">
        <f>PRODUCT($C$91:$C122)</f>
        <v>2.0021587987191156E-6</v>
      </c>
      <c r="DA34" s="11">
        <f>PRODUCT($C$92:$C123)</f>
        <v>2.1888741406662267E-6</v>
      </c>
      <c r="DB34" s="11">
        <f>PRODUCT($C$93:$C124)</f>
        <v>2.4173651906412735E-6</v>
      </c>
      <c r="DC34" s="11">
        <f>PRODUCT($C$94:$C125)</f>
        <v>2.7011468705133425E-6</v>
      </c>
      <c r="DD34" s="11">
        <f>PRODUCT($C$95:$C126)</f>
        <v>3.0615965981666594E-6</v>
      </c>
      <c r="DE34" s="11">
        <f>PRODUCT($C$96:$C127)</f>
        <v>3.5326292584397167E-6</v>
      </c>
      <c r="DF34" s="11">
        <f>PRODUCT($C$97:$C128)</f>
        <v>4.1489368110855512E-6</v>
      </c>
      <c r="DG34" s="11">
        <f>PRODUCT($C$98:$C129)</f>
        <v>4.9716892330379119E-6</v>
      </c>
      <c r="DH34" s="11">
        <f>PRODUCT($C$99:$C130)</f>
        <v>6.0954627686262072E-6</v>
      </c>
      <c r="DI34" s="11">
        <f>PRODUCT($C$100:$C131)</f>
        <v>7.6710109381018544E-6</v>
      </c>
      <c r="DJ34" s="11">
        <f>PRODUCT($C$101:$C132)</f>
        <v>9.9470450447121719E-6</v>
      </c>
      <c r="DK34" s="11">
        <f>PRODUCT($C$102:$C133)</f>
        <v>1.335016855026466E-5</v>
      </c>
      <c r="DL34" s="11">
        <f>PRODUCT($C$103:$C134)</f>
        <v>1.8645122232616486E-5</v>
      </c>
      <c r="DM34" s="11">
        <f>PRODUCT($C$104:$C135)</f>
        <v>2.7273947316084891E-5</v>
      </c>
      <c r="DN34" s="11">
        <f>PRODUCT($C$105:$C136)</f>
        <v>4.2119311381880073E-5</v>
      </c>
      <c r="DO34" s="11">
        <f>PRODUCT($C$106:$C137)</f>
        <v>6.935037359894161E-5</v>
      </c>
      <c r="DP34" s="11">
        <f>PRODUCT($C$107:$C138)</f>
        <v>1.2327710481668978E-4</v>
      </c>
      <c r="DQ34" s="11">
        <f>PRODUCT($C$108:$C139)</f>
        <v>2.4046355630835645E-4</v>
      </c>
      <c r="DR34" s="11">
        <f>PRODUCT($C$109:$C140)</f>
        <v>5.2608383417327668E-4</v>
      </c>
      <c r="DS34" s="11">
        <f>PRODUCT($C$110:$C141)</f>
        <v>1.3313171921409046E-3</v>
      </c>
      <c r="DT34" s="11">
        <f>PRODUCT($C$111:$C142)</f>
        <v>4.081587755274999E-3</v>
      </c>
      <c r="DU34" s="11">
        <f>PRODUCT($C$112:$C143)</f>
        <v>1.6370649999999994E-2</v>
      </c>
      <c r="DV34" s="11">
        <f>PRODUCT($C$113:$C144)</f>
        <v>9.9999999999999978E-2</v>
      </c>
    </row>
    <row r="35" spans="1:126" ht="16" x14ac:dyDescent="0.2">
      <c r="A35" s="30">
        <v>32</v>
      </c>
      <c r="B35" s="21">
        <f t="shared" si="2"/>
        <v>3.9600000000000003E-4</v>
      </c>
      <c r="C35" s="21">
        <f t="shared" si="3"/>
        <v>0.99960400000000005</v>
      </c>
      <c r="D35" s="21">
        <v>4.4000000000000002E-4</v>
      </c>
      <c r="E35" s="21">
        <f t="shared" si="4"/>
        <v>0.99956</v>
      </c>
      <c r="F35" s="24">
        <f t="shared" si="5"/>
        <v>393.28007993533464</v>
      </c>
      <c r="G35" s="24">
        <f t="shared" si="6"/>
        <v>993131.51498821867</v>
      </c>
      <c r="H35" s="24">
        <f t="shared" si="0"/>
        <v>174.10626203246804</v>
      </c>
      <c r="I35" s="24">
        <f t="shared" si="1"/>
        <v>450653.83480626188</v>
      </c>
      <c r="J35" s="24">
        <f>SUM(H35:$H$113)</f>
        <v>127146.15991696504</v>
      </c>
      <c r="K35" s="24">
        <f>SUM(I35:$I$113)</f>
        <v>13263812.285723932</v>
      </c>
      <c r="L35" s="24">
        <f>SUM(J35:$J$113)</f>
        <v>6240262.1672353353</v>
      </c>
      <c r="M35" s="24">
        <f>SUM(K35:$K$113)</f>
        <v>287965366.46378946</v>
      </c>
      <c r="N35" s="26">
        <f>SUM(AV$3:AV$113)</f>
        <v>52.185355415625651</v>
      </c>
      <c r="O35" s="27">
        <v>33</v>
      </c>
      <c r="P35" s="32">
        <f>PRODUCT($C$3:C35)</f>
        <v>0.99273823490828317</v>
      </c>
      <c r="Q35" s="11">
        <f>PRODUCT($C$4:C36)</f>
        <v>0.99265600739458015</v>
      </c>
      <c r="R35" s="11">
        <f>PRODUCT($C$5:C37)</f>
        <v>0.99246030135034946</v>
      </c>
      <c r="S35" s="11">
        <f>PRODUCT($C$6:C38)</f>
        <v>0.99215565551235119</v>
      </c>
      <c r="T35" s="11">
        <f>PRODUCT($C$7:C39)</f>
        <v>0.991788596680788</v>
      </c>
      <c r="U35" s="11">
        <f>PRODUCT($C$8:C40)</f>
        <v>0.99136276128243928</v>
      </c>
      <c r="V35" s="11">
        <f>PRODUCT($C$9:C41)</f>
        <v>0.99086840641078822</v>
      </c>
      <c r="W35" s="11">
        <f>PRODUCT($C$10:C42)</f>
        <v>0.99030206344177518</v>
      </c>
      <c r="X35" s="11">
        <f>PRODUCT($C$11:C43)</f>
        <v>0.98966741504933098</v>
      </c>
      <c r="Y35" s="11">
        <f>PRODUCT($C$12:C44)</f>
        <v>0.98896815019874684</v>
      </c>
      <c r="Z35" s="11">
        <f>PRODUCT($C$13:$C45)</f>
        <v>0.98821152078623131</v>
      </c>
      <c r="AA35" s="11">
        <f>PRODUCT($C$14:$C46)</f>
        <v>0.98739053737075144</v>
      </c>
      <c r="AB35" s="11">
        <f>PRODUCT($C$15:$C47)</f>
        <v>0.98649468798615958</v>
      </c>
      <c r="AC35" s="11">
        <f>PRODUCT($C$16:$C48)</f>
        <v>0.98551084657205557</v>
      </c>
      <c r="AD35" s="11">
        <f>PRODUCT($C$17:$C49)</f>
        <v>0.98443216661708055</v>
      </c>
      <c r="AE35" s="11">
        <f>PRODUCT($C$18:$C50)</f>
        <v>0.98325274654967831</v>
      </c>
      <c r="AF35" s="11">
        <f>PRODUCT($C$19:$C51)</f>
        <v>0.98196496729883131</v>
      </c>
      <c r="AG35" s="11">
        <f>PRODUCT($C$20:$C52)</f>
        <v>0.98055244340093139</v>
      </c>
      <c r="AH35" s="11">
        <f>PRODUCT($C$21:$C53)</f>
        <v>0.9789989239557243</v>
      </c>
      <c r="AI35" s="11">
        <f>PRODUCT($C$22:$C54)</f>
        <v>0.97726806691930646</v>
      </c>
      <c r="AJ35" s="11">
        <f>PRODUCT($C$23:$C55)</f>
        <v>0.97536255352410206</v>
      </c>
      <c r="AK35" s="11">
        <f>PRODUCT($C$24:$C56)</f>
        <v>0.97328426545013491</v>
      </c>
      <c r="AL35" s="11">
        <f>PRODUCT($C$25:$C57)</f>
        <v>0.9710465526267128</v>
      </c>
      <c r="AM35" s="11">
        <f>PRODUCT($C$26:$C58)</f>
        <v>0.96864349591982579</v>
      </c>
      <c r="AN35" s="11">
        <f>PRODUCT($C$27:$C59)</f>
        <v>0.96604490413765054</v>
      </c>
      <c r="AO35" s="11">
        <f>PRODUCT($C$28:$C60)</f>
        <v>0.96319578910455106</v>
      </c>
      <c r="AP35" s="11">
        <f>PRODUCT($C$29:$C61)</f>
        <v>0.96003414545155663</v>
      </c>
      <c r="AQ35" s="11">
        <f>PRODUCT($C$30:$C62)</f>
        <v>0.95648872033946408</v>
      </c>
      <c r="AR35" s="11">
        <f>PRODUCT($C$31:$C63)</f>
        <v>0.95251805484652152</v>
      </c>
      <c r="AS35" s="11">
        <f>PRODUCT($C$32:$C64)</f>
        <v>0.94814364365990067</v>
      </c>
      <c r="AT35" s="11">
        <f>PRODUCT($C$33:$C65)</f>
        <v>0.94336929720520435</v>
      </c>
      <c r="AU35" s="11">
        <f>PRODUCT($C$34:$C66)</f>
        <v>0.93814076697440796</v>
      </c>
      <c r="AV35" s="11">
        <f>PRODUCT($C$35:$C67)</f>
        <v>0.93239382168969964</v>
      </c>
      <c r="AW35" s="11">
        <f>PRODUCT($C$36:$C68)</f>
        <v>0.92605317731282666</v>
      </c>
      <c r="AX35" s="11">
        <f>PRODUCT($C$37:$C69)</f>
        <v>0.91903667613108642</v>
      </c>
      <c r="AY35" s="11">
        <f>PRODUCT($C$38:$C70)</f>
        <v>0.91123727634832663</v>
      </c>
      <c r="AZ35" s="11">
        <f>PRODUCT($C$39:$C71)</f>
        <v>0.90253723540071662</v>
      </c>
      <c r="BA35" s="11">
        <f>PRODUCT($C$40:$C72)</f>
        <v>0.89282850628144217</v>
      </c>
      <c r="BB35" s="11">
        <f>PRODUCT($C$41:$C73)</f>
        <v>0.88201785310723901</v>
      </c>
      <c r="BC35" s="11">
        <f>PRODUCT($C$42:$C74)</f>
        <v>0.87004123539949474</v>
      </c>
      <c r="BD35" s="11">
        <f>PRODUCT($C$43:$C75)</f>
        <v>0.85689214298289929</v>
      </c>
      <c r="BE35" s="11">
        <f>PRODUCT($C$44:$C76)</f>
        <v>0.842455340652561</v>
      </c>
      <c r="BF35" s="11">
        <f>PRODUCT($C$45:$C77)</f>
        <v>0.82662263954339066</v>
      </c>
      <c r="BG35" s="11">
        <f>PRODUCT($C$46:$C78)</f>
        <v>0.80926308930786084</v>
      </c>
      <c r="BH35" s="11">
        <f>PRODUCT($C$47:$C79)</f>
        <v>0.79026290302888325</v>
      </c>
      <c r="BI35" s="11">
        <f>PRODUCT($C$48:$C80)</f>
        <v>0.76955646256396448</v>
      </c>
      <c r="BJ35" s="11">
        <f>PRODUCT($C$49:$C81)</f>
        <v>0.74706426557872319</v>
      </c>
      <c r="BK35" s="11">
        <f>PRODUCT($C$50:$C82)</f>
        <v>0.72275371646453013</v>
      </c>
      <c r="BL35" s="11">
        <f>PRODUCT($C$51:$C83)</f>
        <v>0.6966097576114002</v>
      </c>
      <c r="BM35" s="11">
        <f>PRODUCT($C$52:$C84)</f>
        <v>0.66862293481131585</v>
      </c>
      <c r="BN35" s="11">
        <f>PRODUCT($C$53:$C85)</f>
        <v>0.63882953374439266</v>
      </c>
      <c r="BO35" s="11">
        <f>PRODUCT($C$54:$C86)</f>
        <v>0.60726299391461058</v>
      </c>
      <c r="BP35" s="11">
        <f>PRODUCT($C$55:$C87)</f>
        <v>0.57402492847113751</v>
      </c>
      <c r="BQ35" s="11">
        <f>PRODUCT($C$56:$C88)</f>
        <v>0.53923072573023922</v>
      </c>
      <c r="BR35" s="11">
        <f>PRODUCT($C$57:$C89)</f>
        <v>0.50294850093343713</v>
      </c>
      <c r="BS35" s="11">
        <f>PRODUCT($C$58:$C90)</f>
        <v>0.46543990556600839</v>
      </c>
      <c r="BT35" s="11">
        <f>PRODUCT($C$59:$C91)</f>
        <v>0.42689802799796572</v>
      </c>
      <c r="BU35" s="11">
        <f>PRODUCT($C$60:$C92)</f>
        <v>0.38769004396757284</v>
      </c>
      <c r="BV35" s="11">
        <f>PRODUCT($C$61:$C93)</f>
        <v>0.34808693263886337</v>
      </c>
      <c r="BW35" s="11">
        <f>PRODUCT($C$62:$C94)</f>
        <v>0.30821588500788638</v>
      </c>
      <c r="BX35" s="11">
        <f>PRODUCT($C$63:$C95)</f>
        <v>0.26819780619376238</v>
      </c>
      <c r="BY35" s="11">
        <f>PRODUCT($C$64:$C96)</f>
        <v>0.22938706029233163</v>
      </c>
      <c r="BZ35" s="11">
        <f>PRODUCT($C$65:$C97)</f>
        <v>0.19237533745433283</v>
      </c>
      <c r="CA35" s="11">
        <f>PRODUCT($C$66:$C98)</f>
        <v>0.15775805759068448</v>
      </c>
      <c r="CB35" s="11">
        <f>PRODUCT($C$67:$C99)</f>
        <v>0.12610030162793648</v>
      </c>
      <c r="CC35" s="11">
        <f>PRODUCT($C$68:$C100)</f>
        <v>9.7882601551449955E-2</v>
      </c>
      <c r="CD35" s="11">
        <f>PRODUCT($C$69:$C101)</f>
        <v>7.3459558699140143E-2</v>
      </c>
      <c r="CE35" s="11">
        <f>PRODUCT($C$70:$C102)</f>
        <v>5.3022592547377435E-2</v>
      </c>
      <c r="CF35" s="11">
        <f>PRODUCT($C$71:$C103)</f>
        <v>3.6574974567648154E-2</v>
      </c>
      <c r="CG35" s="11">
        <f>PRODUCT($C$72:$C104)</f>
        <v>2.3924103101466501E-2</v>
      </c>
      <c r="CH35" s="11">
        <f>PRODUCT($C$73:$C105)</f>
        <v>1.4695942321972945E-2</v>
      </c>
      <c r="CI35" s="11">
        <f>PRODUCT($C$74:$C106)</f>
        <v>8.373417771712811E-3</v>
      </c>
      <c r="CJ35" s="11">
        <f>PRODUCT($C$75:$C107)</f>
        <v>4.3545574315099035E-3</v>
      </c>
      <c r="CK35" s="11">
        <f>PRODUCT($C$76:$C108)</f>
        <v>2.0223094068825458E-3</v>
      </c>
      <c r="CL35" s="11">
        <f>PRODUCT($C$77:$C109)</f>
        <v>8.1343283897909507E-4</v>
      </c>
      <c r="CM35" s="11">
        <f>PRODUCT($C$78:$C110)</f>
        <v>2.7062064348872607E-4</v>
      </c>
      <c r="CN35" s="11">
        <f>PRODUCT($C$79:$C111)</f>
        <v>6.8978472375841231E-5</v>
      </c>
      <c r="CO35" s="11">
        <f>PRODUCT($C$80:$C112)</f>
        <v>1.1574409550272247E-5</v>
      </c>
      <c r="CP35" s="11">
        <f>PRODUCT($C$81:$C113)</f>
        <v>1.1897813538307822E-6</v>
      </c>
      <c r="CQ35" s="11">
        <f>PRODUCT($C$82:$C114)</f>
        <v>1.2269619827954315E-6</v>
      </c>
      <c r="CR35" s="11">
        <f>PRODUCT($C$83:$C115)</f>
        <v>1.2697828705386043E-6</v>
      </c>
      <c r="CS35" s="11">
        <f>PRODUCT($C$84:$C116)</f>
        <v>1.3192072333785802E-6</v>
      </c>
      <c r="CT35" s="11">
        <f>PRODUCT($C$85:$C117)</f>
        <v>1.3764525171127838E-6</v>
      </c>
      <c r="CU35" s="11">
        <f>PRODUCT($C$86:$C118)</f>
        <v>1.4429896349752745E-6</v>
      </c>
      <c r="CV35" s="11">
        <f>PRODUCT($C$87:$C119)</f>
        <v>1.5207249905338926E-6</v>
      </c>
      <c r="CW35" s="11">
        <f>PRODUCT($C$88:$C120)</f>
        <v>1.6119822047105228E-6</v>
      </c>
      <c r="CX35" s="11">
        <f>PRODUCT($C$89:$C121)</f>
        <v>1.7197342156746791E-6</v>
      </c>
      <c r="CY35" s="11">
        <f>PRODUCT($C$90:$C122)</f>
        <v>1.8481521432740021E-6</v>
      </c>
      <c r="CZ35" s="11">
        <f>PRODUCT($C$91:$C123)</f>
        <v>2.0021587987191156E-6</v>
      </c>
      <c r="DA35" s="11">
        <f>PRODUCT($C$92:$C124)</f>
        <v>2.1888741406662267E-6</v>
      </c>
      <c r="DB35" s="11">
        <f>PRODUCT($C$93:$C125)</f>
        <v>2.4173651906412735E-6</v>
      </c>
      <c r="DC35" s="11">
        <f>PRODUCT($C$94:$C126)</f>
        <v>2.7011468705133425E-6</v>
      </c>
      <c r="DD35" s="11">
        <f>PRODUCT($C$95:$C127)</f>
        <v>3.0615965981666594E-6</v>
      </c>
      <c r="DE35" s="11">
        <f>PRODUCT($C$96:$C128)</f>
        <v>3.5326292584397167E-6</v>
      </c>
      <c r="DF35" s="11">
        <f>PRODUCT($C$97:$C129)</f>
        <v>4.1489368110855512E-6</v>
      </c>
      <c r="DG35" s="11">
        <f>PRODUCT($C$98:$C130)</f>
        <v>4.9716892330379119E-6</v>
      </c>
      <c r="DH35" s="11">
        <f>PRODUCT($C$99:$C131)</f>
        <v>6.0954627686262072E-6</v>
      </c>
      <c r="DI35" s="11">
        <f>PRODUCT($C$100:$C132)</f>
        <v>7.6710109381018544E-6</v>
      </c>
      <c r="DJ35" s="11">
        <f>PRODUCT($C$101:$C133)</f>
        <v>9.9470450447121719E-6</v>
      </c>
      <c r="DK35" s="11">
        <f>PRODUCT($C$102:$C134)</f>
        <v>1.335016855026466E-5</v>
      </c>
      <c r="DL35" s="11">
        <f>PRODUCT($C$103:$C135)</f>
        <v>1.8645122232616486E-5</v>
      </c>
      <c r="DM35" s="11">
        <f>PRODUCT($C$104:$C136)</f>
        <v>2.7273947316084891E-5</v>
      </c>
      <c r="DN35" s="11">
        <f>PRODUCT($C$105:$C137)</f>
        <v>4.2119311381880073E-5</v>
      </c>
      <c r="DO35" s="11">
        <f>PRODUCT($C$106:$C138)</f>
        <v>6.935037359894161E-5</v>
      </c>
      <c r="DP35" s="11">
        <f>PRODUCT($C$107:$C139)</f>
        <v>1.2327710481668978E-4</v>
      </c>
      <c r="DQ35" s="11">
        <f>PRODUCT($C$108:$C140)</f>
        <v>2.4046355630835645E-4</v>
      </c>
      <c r="DR35" s="11">
        <f>PRODUCT($C$109:$C141)</f>
        <v>5.2608383417327668E-4</v>
      </c>
      <c r="DS35" s="11">
        <f>PRODUCT($C$110:$C142)</f>
        <v>1.3313171921409046E-3</v>
      </c>
      <c r="DT35" s="11">
        <f>PRODUCT($C$111:$C143)</f>
        <v>4.081587755274999E-3</v>
      </c>
      <c r="DU35" s="11">
        <f>PRODUCT($C$112:$C144)</f>
        <v>1.6370649999999994E-2</v>
      </c>
      <c r="DV35" s="11">
        <f>PRODUCT($C$113:$C145)</f>
        <v>9.9999999999999978E-2</v>
      </c>
    </row>
    <row r="36" spans="1:126" ht="16" x14ac:dyDescent="0.2">
      <c r="A36" s="30">
        <v>33</v>
      </c>
      <c r="B36" s="21">
        <f t="shared" si="2"/>
        <v>4.3290000000000001E-4</v>
      </c>
      <c r="C36" s="21">
        <f t="shared" si="3"/>
        <v>0.99956710000000004</v>
      </c>
      <c r="D36" s="21">
        <v>4.8099999999999998E-4</v>
      </c>
      <c r="E36" s="21">
        <f t="shared" si="4"/>
        <v>0.99951900000000005</v>
      </c>
      <c r="F36" s="24">
        <f t="shared" si="5"/>
        <v>429.75638189179585</v>
      </c>
      <c r="G36" s="24">
        <f t="shared" si="6"/>
        <v>992738.23490828334</v>
      </c>
      <c r="H36" s="24">
        <f t="shared" si="0"/>
        <v>185.61407754600938</v>
      </c>
      <c r="I36" s="24">
        <f t="shared" si="1"/>
        <v>439488.17159773526</v>
      </c>
      <c r="J36" s="24">
        <f>SUM(H36:$H$113)</f>
        <v>126972.05365493258</v>
      </c>
      <c r="K36" s="24">
        <f>SUM(I36:$I$113)</f>
        <v>12813158.450917669</v>
      </c>
      <c r="L36" s="24">
        <f>SUM(J36:$J$113)</f>
        <v>6113116.007318371</v>
      </c>
      <c r="M36" s="24">
        <f>SUM(K36:$K$113)</f>
        <v>274701554.17806548</v>
      </c>
      <c r="N36" s="26">
        <f>SUM(AW$3:AW$113)</f>
        <v>51.206029911288788</v>
      </c>
      <c r="O36" s="27">
        <v>34</v>
      </c>
      <c r="P36" s="32">
        <f>PRODUCT($C$3:C36)</f>
        <v>0.99230847852639137</v>
      </c>
      <c r="Q36" s="11">
        <f>PRODUCT($C$4:C37)</f>
        <v>0.9921887642118995</v>
      </c>
      <c r="R36" s="11">
        <f>PRODUCT($C$5:C38)</f>
        <v>0.99196099457274012</v>
      </c>
      <c r="S36" s="11">
        <f>PRODUCT($C$6:C39)</f>
        <v>0.99162524909891425</v>
      </c>
      <c r="T36" s="11">
        <f>PRODUCT($C$7:C40)</f>
        <v>0.99122178949778494</v>
      </c>
      <c r="U36" s="11">
        <f>PRODUCT($C$8:C41)</f>
        <v>0.99074534055471253</v>
      </c>
      <c r="V36" s="11">
        <f>PRODUCT($C$9:C42)</f>
        <v>0.99019421954706632</v>
      </c>
      <c r="W36" s="11">
        <f>PRODUCT($C$10:C43)</f>
        <v>0.989569437975241</v>
      </c>
      <c r="X36" s="11">
        <f>PRODUCT($C$11:C44)</f>
        <v>0.9888764728512236</v>
      </c>
      <c r="Y36" s="11">
        <f>PRODUCT($C$12:C45)</f>
        <v>0.98812169235899172</v>
      </c>
      <c r="Z36" s="11">
        <f>PRODUCT($C$13:$C46)</f>
        <v>0.98729900626793732</v>
      </c>
      <c r="AA36" s="11">
        <f>PRODUCT($C$14:$C47)</f>
        <v>0.98639702501204907</v>
      </c>
      <c r="AB36" s="11">
        <f>PRODUCT($C$15:$C48)</f>
        <v>0.98540175052133971</v>
      </c>
      <c r="AC36" s="11">
        <f>PRODUCT($C$16:$C49)</f>
        <v>0.9843072421751371</v>
      </c>
      <c r="AD36" s="11">
        <f>PRODUCT($C$17:$C50)</f>
        <v>0.98311204308164701</v>
      </c>
      <c r="AE36" s="11">
        <f>PRODUCT($C$18:$C51)</f>
        <v>0.9818050052056585</v>
      </c>
      <c r="AF36" s="11">
        <f>PRODUCT($C$19:$C52)</f>
        <v>0.98037064897792503</v>
      </c>
      <c r="AG36" s="11">
        <f>PRODUCT($C$20:$C53)</f>
        <v>0.97879450898040221</v>
      </c>
      <c r="AH36" s="11">
        <f>PRODUCT($C$21:$C54)</f>
        <v>0.9770543383930711</v>
      </c>
      <c r="AI36" s="11">
        <f>PRODUCT($C$22:$C55)</f>
        <v>0.97514397477585735</v>
      </c>
      <c r="AJ36" s="11">
        <f>PRODUCT($C$23:$C56)</f>
        <v>0.97306264862289227</v>
      </c>
      <c r="AK36" s="11">
        <f>PRODUCT($C$24:$C57)</f>
        <v>0.97082020167529481</v>
      </c>
      <c r="AL36" s="11">
        <f>PRODUCT($C$25:$C58)</f>
        <v>0.96840550021287863</v>
      </c>
      <c r="AM36" s="11">
        <f>PRODUCT($C$26:$C59)</f>
        <v>0.9657884192156021</v>
      </c>
      <c r="AN36" s="11">
        <f>PRODUCT($C$27:$C60)</f>
        <v>0.96291578808865819</v>
      </c>
      <c r="AO36" s="11">
        <f>PRODUCT($C$28:$C61)</f>
        <v>0.95972655051135425</v>
      </c>
      <c r="AP36" s="11">
        <f>PRODUCT($C$29:$C62)</f>
        <v>0.95617279211513595</v>
      </c>
      <c r="AQ36" s="11">
        <f>PRODUCT($C$30:$C63)</f>
        <v>0.95219829453550942</v>
      </c>
      <c r="AR36" s="11">
        <f>PRODUCT($C$31:$C64)</f>
        <v>0.94781937853376907</v>
      </c>
      <c r="AS36" s="11">
        <f>PRODUCT($C$32:$C65)</f>
        <v>0.94303817458188521</v>
      </c>
      <c r="AT36" s="11">
        <f>PRODUCT($C$33:$C66)</f>
        <v>0.9378021919716073</v>
      </c>
      <c r="AU36" s="11">
        <f>PRODUCT($C$34:$C67)</f>
        <v>0.93204557259729848</v>
      </c>
      <c r="AV36" s="11">
        <f>PRODUCT($C$35:$C68)</f>
        <v>0.92568646025461043</v>
      </c>
      <c r="AW36" s="11">
        <f>PRODUCT($C$36:$C69)</f>
        <v>0.91863882515398931</v>
      </c>
      <c r="AX36" s="11">
        <f>PRODUCT($C$37:$C70)</f>
        <v>0.91080835696234963</v>
      </c>
      <c r="AY36" s="11">
        <f>PRODUCT($C$38:$C71)</f>
        <v>0.90208316891758666</v>
      </c>
      <c r="AZ36" s="11">
        <f>PRODUCT($C$39:$C72)</f>
        <v>0.8923512001619841</v>
      </c>
      <c r="BA36" s="11">
        <f>PRODUCT($C$40:$C73)</f>
        <v>0.88151377990418811</v>
      </c>
      <c r="BB36" s="11">
        <f>PRODUCT($C$41:$C74)</f>
        <v>0.86949937371808794</v>
      </c>
      <c r="BC36" s="11">
        <f>PRODUCT($C$42:$C75)</f>
        <v>0.8563091135688139</v>
      </c>
      <c r="BD36" s="11">
        <f>PRODUCT($C$43:$C76)</f>
        <v>0.8418320921915462</v>
      </c>
      <c r="BE36" s="11">
        <f>PRODUCT($C$44:$C77)</f>
        <v>0.82596200272986731</v>
      </c>
      <c r="BF36" s="11">
        <f>PRODUCT($C$45:$C78)</f>
        <v>0.80857044102972231</v>
      </c>
      <c r="BG36" s="11">
        <f>PRODUCT($C$46:$C79)</f>
        <v>0.7895331742642262</v>
      </c>
      <c r="BH36" s="11">
        <f>PRODUCT($C$47:$C80)</f>
        <v>0.76878213485133273</v>
      </c>
      <c r="BI36" s="11">
        <f>PRODUCT($C$48:$C81)</f>
        <v>0.74623659307888868</v>
      </c>
      <c r="BJ36" s="11">
        <f>PRODUCT($C$49:$C82)</f>
        <v>0.72187101735061199</v>
      </c>
      <c r="BK36" s="11">
        <f>PRODUCT($C$50:$C83)</f>
        <v>0.69567560392644323</v>
      </c>
      <c r="BL36" s="11">
        <f>PRODUCT($C$51:$C84)</f>
        <v>0.66763845440209968</v>
      </c>
      <c r="BM36" s="11">
        <f>PRODUCT($C$52:$C85)</f>
        <v>0.63779233011340519</v>
      </c>
      <c r="BN36" s="11">
        <f>PRODUCT($C$53:$C86)</f>
        <v>0.60617429281912039</v>
      </c>
      <c r="BO36" s="11">
        <f>PRODUCT($C$54:$C87)</f>
        <v>0.57288474275571544</v>
      </c>
      <c r="BP36" s="11">
        <f>PRODUCT($C$55:$C88)</f>
        <v>0.53805870774786424</v>
      </c>
      <c r="BQ36" s="11">
        <f>PRODUCT($C$56:$C89)</f>
        <v>0.50176254836823642</v>
      </c>
      <c r="BR36" s="11">
        <f>PRODUCT($C$57:$C90)</f>
        <v>0.46426155135708685</v>
      </c>
      <c r="BS36" s="11">
        <f>PRODUCT($C$58:$C91)</f>
        <v>0.42573695074141676</v>
      </c>
      <c r="BT36" s="11">
        <f>PRODUCT($C$59:$C92)</f>
        <v>0.38654732756297838</v>
      </c>
      <c r="BU36" s="11">
        <f>PRODUCT($C$60:$C93)</f>
        <v>0.34695944425535286</v>
      </c>
      <c r="BV36" s="11">
        <f>PRODUCT($C$61:$C94)</f>
        <v>0.30710575303326509</v>
      </c>
      <c r="BW36" s="11">
        <f>PRODUCT($C$62:$C95)</f>
        <v>0.26711908779747034</v>
      </c>
      <c r="BX36" s="11">
        <f>PRODUCT($C$63:$C96)</f>
        <v>0.22835812169468436</v>
      </c>
      <c r="BY36" s="11">
        <f>PRODUCT($C$64:$C97)</f>
        <v>0.1914263691522044</v>
      </c>
      <c r="BZ36" s="11">
        <f>PRODUCT($C$65:$C98)</f>
        <v>0.1569085777779759</v>
      </c>
      <c r="CA36" s="11">
        <f>PRODUCT($C$66:$C99)</f>
        <v>0.12535614591793956</v>
      </c>
      <c r="CB36" s="11">
        <f>PRODUCT($C$67:$C100)</f>
        <v>9.7246648500910027E-2</v>
      </c>
      <c r="CC36" s="11">
        <f>PRODUCT($C$68:$C101)</f>
        <v>7.2931112671726125E-2</v>
      </c>
      <c r="CD36" s="11">
        <f>PRODUCT($C$69:$C102)</f>
        <v>5.2598072462406123E-2</v>
      </c>
      <c r="CE36" s="11">
        <f>PRODUCT($C$70:$C103)</f>
        <v>3.6247511505349092E-2</v>
      </c>
      <c r="CF36" s="11">
        <f>PRODUCT($C$71:$C104)</f>
        <v>2.3683766346529796E-2</v>
      </c>
      <c r="CG36" s="11">
        <f>PRODUCT($C$72:$C105)</f>
        <v>1.4530083916927146E-2</v>
      </c>
      <c r="CH36" s="11">
        <f>PRODUCT($C$73:$C106)</f>
        <v>8.2673022856336702E-3</v>
      </c>
      <c r="CI36" s="11">
        <f>PRODUCT($C$74:$C107)</f>
        <v>4.2927531978844856E-3</v>
      </c>
      <c r="CJ36" s="11">
        <f>PRODUCT($C$75:$C108)</f>
        <v>1.990390690820896E-3</v>
      </c>
      <c r="CK36" s="11">
        <f>PRODUCT($C$76:$C109)</f>
        <v>7.9913659414746949E-4</v>
      </c>
      <c r="CL36" s="11">
        <f>PRODUCT($C$77:$C110)</f>
        <v>2.6532251371669697E-4</v>
      </c>
      <c r="CM36" s="11">
        <f>PRODUCT($C$78:$C111)</f>
        <v>6.7472086006861403E-5</v>
      </c>
      <c r="CN36" s="11">
        <f>PRODUCT($C$79:$C112)</f>
        <v>1.1292224287995651E-5</v>
      </c>
      <c r="CO36" s="11">
        <f>PRODUCT($C$80:$C113)</f>
        <v>1.1574409550272244E-6</v>
      </c>
      <c r="CP36" s="11">
        <f>PRODUCT($C$81:$C114)</f>
        <v>1.1897813538307822E-6</v>
      </c>
      <c r="CQ36" s="11">
        <f>PRODUCT($C$82:$C115)</f>
        <v>1.2269619827954315E-6</v>
      </c>
      <c r="CR36" s="11">
        <f>PRODUCT($C$83:$C116)</f>
        <v>1.2697828705386043E-6</v>
      </c>
      <c r="CS36" s="11">
        <f>PRODUCT($C$84:$C117)</f>
        <v>1.3192072333785802E-6</v>
      </c>
      <c r="CT36" s="11">
        <f>PRODUCT($C$85:$C118)</f>
        <v>1.3764525171127838E-6</v>
      </c>
      <c r="CU36" s="11">
        <f>PRODUCT($C$86:$C119)</f>
        <v>1.4429896349752745E-6</v>
      </c>
      <c r="CV36" s="11">
        <f>PRODUCT($C$87:$C120)</f>
        <v>1.5207249905338926E-6</v>
      </c>
      <c r="CW36" s="11">
        <f>PRODUCT($C$88:$C121)</f>
        <v>1.6119822047105228E-6</v>
      </c>
      <c r="CX36" s="11">
        <f>PRODUCT($C$89:$C122)</f>
        <v>1.7197342156746791E-6</v>
      </c>
      <c r="CY36" s="11">
        <f>PRODUCT($C$90:$C123)</f>
        <v>1.8481521432740021E-6</v>
      </c>
      <c r="CZ36" s="11">
        <f>PRODUCT($C$91:$C124)</f>
        <v>2.0021587987191156E-6</v>
      </c>
      <c r="DA36" s="11">
        <f>PRODUCT($C$92:$C125)</f>
        <v>2.1888741406662267E-6</v>
      </c>
      <c r="DB36" s="11">
        <f>PRODUCT($C$93:$C126)</f>
        <v>2.4173651906412735E-6</v>
      </c>
      <c r="DC36" s="11">
        <f>PRODUCT($C$94:$C127)</f>
        <v>2.7011468705133425E-6</v>
      </c>
      <c r="DD36" s="11">
        <f>PRODUCT($C$95:$C128)</f>
        <v>3.0615965981666594E-6</v>
      </c>
      <c r="DE36" s="11">
        <f>PRODUCT($C$96:$C129)</f>
        <v>3.5326292584397167E-6</v>
      </c>
      <c r="DF36" s="11">
        <f>PRODUCT($C$97:$C130)</f>
        <v>4.1489368110855512E-6</v>
      </c>
      <c r="DG36" s="11">
        <f>PRODUCT($C$98:$C131)</f>
        <v>4.9716892330379119E-6</v>
      </c>
      <c r="DH36" s="11">
        <f>PRODUCT($C$99:$C132)</f>
        <v>6.0954627686262072E-6</v>
      </c>
      <c r="DI36" s="11">
        <f>PRODUCT($C$100:$C133)</f>
        <v>7.6710109381018544E-6</v>
      </c>
      <c r="DJ36" s="11">
        <f>PRODUCT($C$101:$C134)</f>
        <v>9.9470450447121719E-6</v>
      </c>
      <c r="DK36" s="11">
        <f>PRODUCT($C$102:$C135)</f>
        <v>1.335016855026466E-5</v>
      </c>
      <c r="DL36" s="11">
        <f>PRODUCT($C$103:$C136)</f>
        <v>1.8645122232616486E-5</v>
      </c>
      <c r="DM36" s="11">
        <f>PRODUCT($C$104:$C137)</f>
        <v>2.7273947316084891E-5</v>
      </c>
      <c r="DN36" s="11">
        <f>PRODUCT($C$105:$C138)</f>
        <v>4.2119311381880073E-5</v>
      </c>
      <c r="DO36" s="11">
        <f>PRODUCT($C$106:$C139)</f>
        <v>6.935037359894161E-5</v>
      </c>
      <c r="DP36" s="11">
        <f>PRODUCT($C$107:$C140)</f>
        <v>1.2327710481668978E-4</v>
      </c>
      <c r="DQ36" s="11">
        <f>PRODUCT($C$108:$C141)</f>
        <v>2.4046355630835645E-4</v>
      </c>
      <c r="DR36" s="11">
        <f>PRODUCT($C$109:$C142)</f>
        <v>5.2608383417327668E-4</v>
      </c>
      <c r="DS36" s="11">
        <f>PRODUCT($C$110:$C143)</f>
        <v>1.3313171921409046E-3</v>
      </c>
      <c r="DT36" s="11">
        <f>PRODUCT($C$111:$C144)</f>
        <v>4.081587755274999E-3</v>
      </c>
      <c r="DU36" s="11">
        <f>PRODUCT($C$112:$C145)</f>
        <v>1.6370649999999994E-2</v>
      </c>
      <c r="DV36" s="11">
        <f>PRODUCT($C$113:$C146)</f>
        <v>9.9999999999999978E-2</v>
      </c>
    </row>
    <row r="37" spans="1:126" ht="16" x14ac:dyDescent="0.2">
      <c r="A37" s="30">
        <v>34</v>
      </c>
      <c r="B37" s="21">
        <f t="shared" si="2"/>
        <v>4.7070000000000006E-4</v>
      </c>
      <c r="C37" s="21">
        <f t="shared" si="3"/>
        <v>0.99952929999999995</v>
      </c>
      <c r="D37" s="21">
        <v>5.2300000000000003E-4</v>
      </c>
      <c r="E37" s="21">
        <f t="shared" si="4"/>
        <v>0.99947699999999995</v>
      </c>
      <c r="F37" s="24">
        <f t="shared" si="5"/>
        <v>467.07960084237254</v>
      </c>
      <c r="G37" s="24">
        <f t="shared" si="6"/>
        <v>992308.47852639155</v>
      </c>
      <c r="H37" s="24">
        <f t="shared" si="0"/>
        <v>196.81382949301189</v>
      </c>
      <c r="I37" s="24">
        <f t="shared" si="1"/>
        <v>428583.33382268355</v>
      </c>
      <c r="J37" s="24">
        <f>SUM(H37:$H$113)</f>
        <v>126786.43957738658</v>
      </c>
      <c r="K37" s="24">
        <f>SUM(I37:$I$113)</f>
        <v>12373670.279319936</v>
      </c>
      <c r="L37" s="24">
        <f>SUM(J37:$J$113)</f>
        <v>5986143.9536634386</v>
      </c>
      <c r="M37" s="24">
        <f>SUM(K37:$K$113)</f>
        <v>261888395.72714779</v>
      </c>
      <c r="N37" s="26">
        <f>SUM(AX$3:AX$113)</f>
        <v>50.228207510498095</v>
      </c>
      <c r="O37" s="27">
        <v>35</v>
      </c>
      <c r="P37" s="32">
        <f>PRODUCT($C$3:C37)</f>
        <v>0.9918413989255489</v>
      </c>
      <c r="Q37" s="11">
        <f>PRODUCT($C$4:C38)</f>
        <v>0.99168959404462453</v>
      </c>
      <c r="R37" s="11">
        <f>PRODUCT($C$5:C39)</f>
        <v>0.99143069222504143</v>
      </c>
      <c r="S37" s="11">
        <f>PRODUCT($C$6:C40)</f>
        <v>0.9910585352690543</v>
      </c>
      <c r="T37" s="11">
        <f>PRODUCT($C$7:C41)</f>
        <v>0.99060445656728568</v>
      </c>
      <c r="U37" s="11">
        <f>PRODUCT($C$8:C42)</f>
        <v>0.99007123742499903</v>
      </c>
      <c r="V37" s="11">
        <f>PRODUCT($C$9:C43)</f>
        <v>0.98946167386344541</v>
      </c>
      <c r="W37" s="11">
        <f>PRODUCT($C$10:C44)</f>
        <v>0.98877857408041114</v>
      </c>
      <c r="X37" s="11">
        <f>PRODUCT($C$11:C45)</f>
        <v>0.98803009347811022</v>
      </c>
      <c r="Y37" s="11">
        <f>PRODUCT($C$12:C46)</f>
        <v>0.98720926078826743</v>
      </c>
      <c r="Z37" s="11">
        <f>PRODUCT($C$13:$C47)</f>
        <v>0.98630558600783058</v>
      </c>
      <c r="AA37" s="11">
        <f>PRODUCT($C$14:$C48)</f>
        <v>0.98530419574803818</v>
      </c>
      <c r="AB37" s="11">
        <f>PRODUCT($C$15:$C49)</f>
        <v>0.98419827936342807</v>
      </c>
      <c r="AC37" s="11">
        <f>PRODUCT($C$16:$C50)</f>
        <v>0.98298728616338016</v>
      </c>
      <c r="AD37" s="11">
        <f>PRODUCT($C$17:$C51)</f>
        <v>0.98166450890941359</v>
      </c>
      <c r="AE37" s="11">
        <f>PRODUCT($C$18:$C52)</f>
        <v>0.9802109465992066</v>
      </c>
      <c r="AF37" s="11">
        <f>PRODUCT($C$19:$C53)</f>
        <v>0.97861304047843733</v>
      </c>
      <c r="AG37" s="11">
        <f>PRODUCT($C$20:$C54)</f>
        <v>0.97685032944721439</v>
      </c>
      <c r="AH37" s="11">
        <f>PRODUCT($C$21:$C55)</f>
        <v>0.97493071078857374</v>
      </c>
      <c r="AI37" s="11">
        <f>PRODUCT($C$22:$C56)</f>
        <v>0.97284458528333595</v>
      </c>
      <c r="AJ37" s="11">
        <f>PRODUCT($C$23:$C57)</f>
        <v>0.97059914591537366</v>
      </c>
      <c r="AK37" s="11">
        <f>PRODUCT($C$24:$C58)</f>
        <v>0.96817976489077828</v>
      </c>
      <c r="AL37" s="11">
        <f>PRODUCT($C$25:$C59)</f>
        <v>0.96555112500100115</v>
      </c>
      <c r="AM37" s="11">
        <f>PRODUCT($C$26:$C60)</f>
        <v>0.96266013394692085</v>
      </c>
      <c r="AN37" s="11">
        <f>PRODUCT($C$27:$C61)</f>
        <v>0.95944755800312043</v>
      </c>
      <c r="AO37" s="11">
        <f>PRODUCT($C$28:$C62)</f>
        <v>0.95586643435254248</v>
      </c>
      <c r="AP37" s="11">
        <f>PRODUCT($C$29:$C63)</f>
        <v>0.95188378343882429</v>
      </c>
      <c r="AQ37" s="11">
        <f>PRODUCT($C$30:$C64)</f>
        <v>0.94750119556839518</v>
      </c>
      <c r="AR37" s="11">
        <f>PRODUCT($C$31:$C65)</f>
        <v>0.94271565552617831</v>
      </c>
      <c r="AS37" s="11">
        <f>PRODUCT($C$32:$C66)</f>
        <v>0.93747302340222516</v>
      </c>
      <c r="AT37" s="11">
        <f>PRODUCT($C$33:$C67)</f>
        <v>0.93170919735014857</v>
      </c>
      <c r="AU37" s="11">
        <f>PRODUCT($C$34:$C68)</f>
        <v>0.92534071636170534</v>
      </c>
      <c r="AV37" s="11">
        <f>PRODUCT($C$35:$C69)</f>
        <v>0.9182750441792279</v>
      </c>
      <c r="AW37" s="11">
        <f>PRODUCT($C$36:$C70)</f>
        <v>0.91041406802462066</v>
      </c>
      <c r="AX37" s="11">
        <f>PRODUCT($C$37:$C71)</f>
        <v>0.90165855836997721</v>
      </c>
      <c r="AY37" s="11">
        <f>PRODUCT($C$38:$C72)</f>
        <v>0.89190225827318281</v>
      </c>
      <c r="AZ37" s="11">
        <f>PRODUCT($C$39:$C73)</f>
        <v>0.88104252263745131</v>
      </c>
      <c r="BA37" s="11">
        <f>PRODUCT($C$40:$C74)</f>
        <v>0.86900245482600791</v>
      </c>
      <c r="BB37" s="11">
        <f>PRODUCT($C$41:$C75)</f>
        <v>0.85577580425288324</v>
      </c>
      <c r="BC37" s="11">
        <f>PRODUCT($C$42:$C76)</f>
        <v>0.84125930963601925</v>
      </c>
      <c r="BD37" s="11">
        <f>PRODUCT($C$43:$C77)</f>
        <v>0.82535095604024777</v>
      </c>
      <c r="BE37" s="11">
        <f>PRODUCT($C$44:$C78)</f>
        <v>0.8079242315332511</v>
      </c>
      <c r="BF37" s="11">
        <f>PRODUCT($C$45:$C79)</f>
        <v>0.78885741282037358</v>
      </c>
      <c r="BG37" s="11">
        <f>PRODUCT($C$46:$C80)</f>
        <v>0.76807224142801078</v>
      </c>
      <c r="BH37" s="11">
        <f>PRODUCT($C$47:$C81)</f>
        <v>0.7454857298189328</v>
      </c>
      <c r="BI37" s="11">
        <f>PRODUCT($C$48:$C82)</f>
        <v>0.72107125645048931</v>
      </c>
      <c r="BJ37" s="11">
        <f>PRODUCT($C$49:$C83)</f>
        <v>0.6948259753113678</v>
      </c>
      <c r="BK37" s="11">
        <f>PRODUCT($C$50:$C84)</f>
        <v>0.66674315123474637</v>
      </c>
      <c r="BL37" s="11">
        <f>PRODUCT($C$51:$C85)</f>
        <v>0.63685324468654625</v>
      </c>
      <c r="BM37" s="11">
        <f>PRODUCT($C$52:$C86)</f>
        <v>0.60519010823729924</v>
      </c>
      <c r="BN37" s="11">
        <f>PRODUCT($C$53:$C87)</f>
        <v>0.57185767498890294</v>
      </c>
      <c r="BO37" s="11">
        <f>PRODUCT($C$54:$C88)</f>
        <v>0.5369899617366648</v>
      </c>
      <c r="BP37" s="11">
        <f>PRODUCT($C$55:$C89)</f>
        <v>0.50067196746935783</v>
      </c>
      <c r="BQ37" s="11">
        <f>PRODUCT($C$56:$C90)</f>
        <v>0.46316682261898712</v>
      </c>
      <c r="BR37" s="11">
        <f>PRODUCT($C$57:$C91)</f>
        <v>0.42465911250322463</v>
      </c>
      <c r="BS37" s="11">
        <f>PRODUCT($C$58:$C92)</f>
        <v>0.38549599614147251</v>
      </c>
      <c r="BT37" s="11">
        <f>PRODUCT($C$59:$C93)</f>
        <v>0.34593678129341016</v>
      </c>
      <c r="BU37" s="11">
        <f>PRODUCT($C$60:$C94)</f>
        <v>0.30611100678861508</v>
      </c>
      <c r="BV37" s="11">
        <f>PRODUCT($C$61:$C95)</f>
        <v>0.26615697826704149</v>
      </c>
      <c r="BW37" s="11">
        <f>PRODUCT($C$62:$C96)</f>
        <v>0.22743964249341608</v>
      </c>
      <c r="BX37" s="11">
        <f>PRODUCT($C$63:$C97)</f>
        <v>0.19056770703073528</v>
      </c>
      <c r="BY37" s="11">
        <f>PRODUCT($C$64:$C98)</f>
        <v>0.15613456345465496</v>
      </c>
      <c r="BZ37" s="11">
        <f>PRODUCT($C$65:$C99)</f>
        <v>0.1246811406790152</v>
      </c>
      <c r="CA37" s="11">
        <f>PRODUCT($C$66:$C100)</f>
        <v>9.6672766854111622E-2</v>
      </c>
      <c r="CB37" s="11">
        <f>PRODUCT($C$67:$C101)</f>
        <v>7.2457271939586648E-2</v>
      </c>
      <c r="CC37" s="11">
        <f>PRODUCT($C$68:$C102)</f>
        <v>5.2219697708533304E-2</v>
      </c>
      <c r="CD37" s="11">
        <f>PRODUCT($C$69:$C103)</f>
        <v>3.5957299429232675E-2</v>
      </c>
      <c r="CE37" s="11">
        <f>PRODUCT($C$70:$C104)</f>
        <v>2.347172084967605E-2</v>
      </c>
      <c r="CF37" s="11">
        <f>PRODUCT($C$71:$C105)</f>
        <v>1.4384117599914484E-2</v>
      </c>
      <c r="CG37" s="11">
        <f>PRODUCT($C$72:$C106)</f>
        <v>8.1739975120380028E-3</v>
      </c>
      <c r="CH37" s="11">
        <f>PRODUCT($C$73:$C107)</f>
        <v>4.2383515658830145E-3</v>
      </c>
      <c r="CI37" s="11">
        <f>PRODUCT($C$74:$C108)</f>
        <v>1.9621410757460758E-3</v>
      </c>
      <c r="CJ37" s="11">
        <f>PRODUCT($C$75:$C109)</f>
        <v>7.8652358154106153E-4</v>
      </c>
      <c r="CK37" s="11">
        <f>PRODUCT($C$76:$C110)</f>
        <v>2.6065941747362322E-4</v>
      </c>
      <c r="CL37" s="11">
        <f>PRODUCT($C$77:$C111)</f>
        <v>6.6151137748644899E-5</v>
      </c>
      <c r="CM37" s="11">
        <f>PRODUCT($C$78:$C112)</f>
        <v>1.1045619047882254E-5</v>
      </c>
      <c r="CN37" s="11">
        <f>PRODUCT($C$79:$C113)</f>
        <v>1.129222428799565E-6</v>
      </c>
      <c r="CO37" s="11">
        <f>PRODUCT($C$80:$C114)</f>
        <v>1.1574409550272244E-6</v>
      </c>
      <c r="CP37" s="11">
        <f>PRODUCT($C$81:$C115)</f>
        <v>1.1897813538307822E-6</v>
      </c>
      <c r="CQ37" s="11">
        <f>PRODUCT($C$82:$C116)</f>
        <v>1.2269619827954315E-6</v>
      </c>
      <c r="CR37" s="11">
        <f>PRODUCT($C$83:$C117)</f>
        <v>1.2697828705386043E-6</v>
      </c>
      <c r="CS37" s="11">
        <f>PRODUCT($C$84:$C118)</f>
        <v>1.3192072333785802E-6</v>
      </c>
      <c r="CT37" s="11">
        <f>PRODUCT($C$85:$C119)</f>
        <v>1.3764525171127838E-6</v>
      </c>
      <c r="CU37" s="11">
        <f>PRODUCT($C$86:$C120)</f>
        <v>1.4429896349752745E-6</v>
      </c>
      <c r="CV37" s="11">
        <f>PRODUCT($C$87:$C121)</f>
        <v>1.5207249905338926E-6</v>
      </c>
      <c r="CW37" s="11">
        <f>PRODUCT($C$88:$C122)</f>
        <v>1.6119822047105228E-6</v>
      </c>
      <c r="CX37" s="11">
        <f>PRODUCT($C$89:$C123)</f>
        <v>1.7197342156746791E-6</v>
      </c>
      <c r="CY37" s="11">
        <f>PRODUCT($C$90:$C124)</f>
        <v>1.8481521432740021E-6</v>
      </c>
      <c r="CZ37" s="11">
        <f>PRODUCT($C$91:$C125)</f>
        <v>2.0021587987191156E-6</v>
      </c>
      <c r="DA37" s="11">
        <f>PRODUCT($C$92:$C126)</f>
        <v>2.1888741406662267E-6</v>
      </c>
      <c r="DB37" s="11">
        <f>PRODUCT($C$93:$C127)</f>
        <v>2.4173651906412735E-6</v>
      </c>
      <c r="DC37" s="11">
        <f>PRODUCT($C$94:$C128)</f>
        <v>2.7011468705133425E-6</v>
      </c>
      <c r="DD37" s="11">
        <f>PRODUCT($C$95:$C129)</f>
        <v>3.0615965981666594E-6</v>
      </c>
      <c r="DE37" s="11">
        <f>PRODUCT($C$96:$C130)</f>
        <v>3.5326292584397167E-6</v>
      </c>
      <c r="DF37" s="11">
        <f>PRODUCT($C$97:$C131)</f>
        <v>4.1489368110855512E-6</v>
      </c>
      <c r="DG37" s="11">
        <f>PRODUCT($C$98:$C132)</f>
        <v>4.9716892330379119E-6</v>
      </c>
      <c r="DH37" s="11">
        <f>PRODUCT($C$99:$C133)</f>
        <v>6.0954627686262072E-6</v>
      </c>
      <c r="DI37" s="11">
        <f>PRODUCT($C$100:$C134)</f>
        <v>7.6710109381018544E-6</v>
      </c>
      <c r="DJ37" s="11">
        <f>PRODUCT($C$101:$C135)</f>
        <v>9.9470450447121719E-6</v>
      </c>
      <c r="DK37" s="11">
        <f>PRODUCT($C$102:$C136)</f>
        <v>1.335016855026466E-5</v>
      </c>
      <c r="DL37" s="11">
        <f>PRODUCT($C$103:$C137)</f>
        <v>1.8645122232616486E-5</v>
      </c>
      <c r="DM37" s="11">
        <f>PRODUCT($C$104:$C138)</f>
        <v>2.7273947316084891E-5</v>
      </c>
      <c r="DN37" s="11">
        <f>PRODUCT($C$105:$C139)</f>
        <v>4.2119311381880073E-5</v>
      </c>
      <c r="DO37" s="11">
        <f>PRODUCT($C$106:$C140)</f>
        <v>6.935037359894161E-5</v>
      </c>
      <c r="DP37" s="11">
        <f>PRODUCT($C$107:$C141)</f>
        <v>1.2327710481668978E-4</v>
      </c>
      <c r="DQ37" s="11">
        <f>PRODUCT($C$108:$C142)</f>
        <v>2.4046355630835645E-4</v>
      </c>
      <c r="DR37" s="11">
        <f>PRODUCT($C$109:$C143)</f>
        <v>5.2608383417327668E-4</v>
      </c>
      <c r="DS37" s="11">
        <f>PRODUCT($C$110:$C144)</f>
        <v>1.3313171921409046E-3</v>
      </c>
      <c r="DT37" s="11">
        <f>PRODUCT($C$111:$C145)</f>
        <v>4.081587755274999E-3</v>
      </c>
      <c r="DU37" s="11">
        <f>PRODUCT($C$112:$C146)</f>
        <v>1.6370649999999994E-2</v>
      </c>
      <c r="DV37" s="11">
        <f>PRODUCT($C$113:$C147)</f>
        <v>9.9999999999999978E-2</v>
      </c>
    </row>
    <row r="38" spans="1:126" ht="16" x14ac:dyDescent="0.2">
      <c r="A38" s="30">
        <v>35</v>
      </c>
      <c r="B38" s="21">
        <f t="shared" si="2"/>
        <v>5.0310000000000003E-4</v>
      </c>
      <c r="C38" s="21">
        <f t="shared" si="3"/>
        <v>0.99949690000000002</v>
      </c>
      <c r="D38" s="21">
        <v>5.5900000000000004E-4</v>
      </c>
      <c r="E38" s="21">
        <f t="shared" si="4"/>
        <v>0.99944100000000002</v>
      </c>
      <c r="F38" s="24">
        <f t="shared" si="5"/>
        <v>498.9954077994438</v>
      </c>
      <c r="G38" s="24">
        <f t="shared" si="6"/>
        <v>991841.39892554912</v>
      </c>
      <c r="H38" s="24">
        <f t="shared" si="0"/>
        <v>205.13388010244731</v>
      </c>
      <c r="I38" s="24">
        <f t="shared" si="1"/>
        <v>417933.26794873487</v>
      </c>
      <c r="J38" s="24">
        <f>SUM(H38:$H$113)</f>
        <v>126589.62574789354</v>
      </c>
      <c r="K38" s="24">
        <f>SUM(I38:$I$113)</f>
        <v>11945086.945497252</v>
      </c>
      <c r="L38" s="24">
        <f>SUM(J38:$J$113)</f>
        <v>5859357.5140860518</v>
      </c>
      <c r="M38" s="24">
        <f>SUM(K38:$K$113)</f>
        <v>249514725.44782782</v>
      </c>
      <c r="N38" s="26">
        <f>SUM(AY$3:AY$113)</f>
        <v>49.25186197049905</v>
      </c>
      <c r="O38" s="27">
        <v>36</v>
      </c>
      <c r="P38" s="32">
        <f>PRODUCT($C$3:C38)</f>
        <v>0.99134240351774949</v>
      </c>
      <c r="Q38" s="11">
        <f>PRODUCT($C$4:C39)</f>
        <v>0.99115943678764817</v>
      </c>
      <c r="R38" s="11">
        <f>PRODUCT($C$5:C40)</f>
        <v>0.99086408958443484</v>
      </c>
      <c r="S38" s="11">
        <f>PRODUCT($C$6:C41)</f>
        <v>0.99044130401328867</v>
      </c>
      <c r="T38" s="11">
        <f>PRODUCT($C$7:C42)</f>
        <v>0.98993044929503726</v>
      </c>
      <c r="U38" s="11">
        <f>PRODUCT($C$8:C43)</f>
        <v>0.98933878272355202</v>
      </c>
      <c r="V38" s="11">
        <f>PRODUCT($C$9:C44)</f>
        <v>0.98867089609369374</v>
      </c>
      <c r="W38" s="11">
        <f>PRODUCT($C$10:C45)</f>
        <v>0.98793227849885568</v>
      </c>
      <c r="X38" s="11">
        <f>PRODUCT($C$11:C46)</f>
        <v>0.98711774648979256</v>
      </c>
      <c r="Y38" s="11">
        <f>PRODUCT($C$12:C47)</f>
        <v>0.98621593083006232</v>
      </c>
      <c r="Z38" s="11">
        <f>PRODUCT($C$13:$C48)</f>
        <v>0.98521285804909242</v>
      </c>
      <c r="AA38" s="11">
        <f>PRODUCT($C$14:$C49)</f>
        <v>0.98410084373377116</v>
      </c>
      <c r="AB38" s="11">
        <f>PRODUCT($C$15:$C50)</f>
        <v>0.98287846947080171</v>
      </c>
      <c r="AC38" s="11">
        <f>PRODUCT($C$16:$C51)</f>
        <v>0.98153993568323317</v>
      </c>
      <c r="AD38" s="11">
        <f>PRODUCT($C$17:$C52)</f>
        <v>0.98007067841274831</v>
      </c>
      <c r="AE38" s="11">
        <f>PRODUCT($C$18:$C53)</f>
        <v>0.97845362441414352</v>
      </c>
      <c r="AF38" s="11">
        <f>PRODUCT($C$19:$C54)</f>
        <v>0.97666922139613499</v>
      </c>
      <c r="AG38" s="11">
        <f>PRODUCT($C$20:$C55)</f>
        <v>0.97472714525616078</v>
      </c>
      <c r="AH38" s="11">
        <f>PRODUCT($C$21:$C56)</f>
        <v>0.97263182417253435</v>
      </c>
      <c r="AI38" s="11">
        <f>PRODUCT($C$22:$C57)</f>
        <v>0.97038163464677407</v>
      </c>
      <c r="AJ38" s="11">
        <f>PRODUCT($C$23:$C58)</f>
        <v>0.96795931035831295</v>
      </c>
      <c r="AK38" s="11">
        <f>PRODUCT($C$24:$C59)</f>
        <v>0.96532605503376268</v>
      </c>
      <c r="AL38" s="11">
        <f>PRODUCT($C$25:$C60)</f>
        <v>0.96242360835201035</v>
      </c>
      <c r="AM38" s="11">
        <f>PRODUCT($C$26:$C61)</f>
        <v>0.95919282467647082</v>
      </c>
      <c r="AN38" s="11">
        <f>PRODUCT($C$27:$C62)</f>
        <v>0.95558856398007608</v>
      </c>
      <c r="AO38" s="11">
        <f>PRODUCT($C$28:$C63)</f>
        <v>0.95157879987461069</v>
      </c>
      <c r="AP38" s="11">
        <f>PRODUCT($C$29:$C64)</f>
        <v>0.94718823592349888</v>
      </c>
      <c r="AQ38" s="11">
        <f>PRODUCT($C$30:$C65)</f>
        <v>0.942399185880618</v>
      </c>
      <c r="AR38" s="11">
        <f>PRODUCT($C$31:$C66)</f>
        <v>0.93715240762822172</v>
      </c>
      <c r="AS38" s="11">
        <f>PRODUCT($C$32:$C67)</f>
        <v>0.93138216742187852</v>
      </c>
      <c r="AT38" s="11">
        <f>PRODUCT($C$33:$C68)</f>
        <v>0.92500676089717082</v>
      </c>
      <c r="AU38" s="11">
        <f>PRODUCT($C$34:$C69)</f>
        <v>0.91793206845022701</v>
      </c>
      <c r="AV38" s="11">
        <f>PRODUCT($C$35:$C70)</f>
        <v>0.91005354405368244</v>
      </c>
      <c r="AW38" s="11">
        <f>PRODUCT($C$36:$C71)</f>
        <v>0.90126823038005888</v>
      </c>
      <c r="AX38" s="11">
        <f>PRODUCT($C$37:$C72)</f>
        <v>0.89148243988021358</v>
      </c>
      <c r="AY38" s="11">
        <f>PRODUCT($C$38:$C73)</f>
        <v>0.88059927014431261</v>
      </c>
      <c r="AZ38" s="11">
        <f>PRODUCT($C$39:$C74)</f>
        <v>0.8685378861136579</v>
      </c>
      <c r="BA38" s="11">
        <f>PRODUCT($C$40:$C75)</f>
        <v>0.85528672838075248</v>
      </c>
      <c r="BB38" s="11">
        <f>PRODUCT($C$41:$C76)</f>
        <v>0.84073537333797799</v>
      </c>
      <c r="BC38" s="11">
        <f>PRODUCT($C$42:$C77)</f>
        <v>0.82478938724975814</v>
      </c>
      <c r="BD38" s="11">
        <f>PRODUCT($C$43:$C78)</f>
        <v>0.80732652918676284</v>
      </c>
      <c r="BE38" s="11">
        <f>PRODUCT($C$44:$C79)</f>
        <v>0.78822695797604725</v>
      </c>
      <c r="BF38" s="11">
        <f>PRODUCT($C$45:$C80)</f>
        <v>0.7674148483965727</v>
      </c>
      <c r="BG38" s="11">
        <f>PRODUCT($C$46:$C81)</f>
        <v>0.74479734829601785</v>
      </c>
      <c r="BH38" s="11">
        <f>PRODUCT($C$47:$C82)</f>
        <v>0.72034571455224894</v>
      </c>
      <c r="BI38" s="11">
        <f>PRODUCT($C$48:$C83)</f>
        <v>0.6940561776133205</v>
      </c>
      <c r="BJ38" s="11">
        <f>PRODUCT($C$49:$C84)</f>
        <v>0.66592885782414335</v>
      </c>
      <c r="BK38" s="11">
        <f>PRODUCT($C$50:$C85)</f>
        <v>0.63599922448542145</v>
      </c>
      <c r="BL38" s="11">
        <f>PRODUCT($C$51:$C86)</f>
        <v>0.60429902632193067</v>
      </c>
      <c r="BM38" s="11">
        <f>PRODUCT($C$52:$C87)</f>
        <v>0.57092920686779092</v>
      </c>
      <c r="BN38" s="11">
        <f>PRODUCT($C$53:$C88)</f>
        <v>0.53602724613326325</v>
      </c>
      <c r="BO38" s="11">
        <f>PRODUCT($C$54:$C89)</f>
        <v>0.49967748274037355</v>
      </c>
      <c r="BP38" s="11">
        <f>PRODUCT($C$55:$C90)</f>
        <v>0.46216012953002455</v>
      </c>
      <c r="BQ38" s="11">
        <f>PRODUCT($C$56:$C91)</f>
        <v>0.42365776631594226</v>
      </c>
      <c r="BR38" s="11">
        <f>PRODUCT($C$57:$C92)</f>
        <v>0.38452003592804107</v>
      </c>
      <c r="BS38" s="11">
        <f>PRODUCT($C$58:$C93)</f>
        <v>0.34499590243564826</v>
      </c>
      <c r="BT38" s="11">
        <f>PRODUCT($C$59:$C94)</f>
        <v>0.30520874459610559</v>
      </c>
      <c r="BU38" s="11">
        <f>PRODUCT($C$60:$C95)</f>
        <v>0.26529486919873674</v>
      </c>
      <c r="BV38" s="11">
        <f>PRODUCT($C$61:$C96)</f>
        <v>0.22662045038908338</v>
      </c>
      <c r="BW38" s="11">
        <f>PRODUCT($C$62:$C97)</f>
        <v>0.18980122465628688</v>
      </c>
      <c r="BX38" s="11">
        <f>PRODUCT($C$63:$C98)</f>
        <v>0.15543420625682275</v>
      </c>
      <c r="BY38" s="11">
        <f>PRODUCT($C$64:$C99)</f>
        <v>0.12406610108015972</v>
      </c>
      <c r="BZ38" s="11">
        <f>PRODUCT($C$65:$C100)</f>
        <v>9.6152213006432258E-2</v>
      </c>
      <c r="CA38" s="11">
        <f>PRODUCT($C$66:$C101)</f>
        <v>7.2029679840689573E-2</v>
      </c>
      <c r="CB38" s="11">
        <f>PRODUCT($C$67:$C102)</f>
        <v>5.1880421110551189E-2</v>
      </c>
      <c r="CC38" s="11">
        <f>PRODUCT($C$68:$C103)</f>
        <v>3.5698633404328599E-2</v>
      </c>
      <c r="CD38" s="11">
        <f>PRODUCT($C$69:$C104)</f>
        <v>2.3283796863865207E-2</v>
      </c>
      <c r="CE38" s="11">
        <f>PRODUCT($C$70:$C105)</f>
        <v>1.4255333718218932E-2</v>
      </c>
      <c r="CF38" s="11">
        <f>PRODUCT($C$71:$C106)</f>
        <v>8.0918831678315744E-3</v>
      </c>
      <c r="CG38" s="11">
        <f>PRODUCT($C$72:$C107)</f>
        <v>4.1905175301104559E-3</v>
      </c>
      <c r="CH38" s="11">
        <f>PRODUCT($C$73:$C108)</f>
        <v>1.9372750581072532E-3</v>
      </c>
      <c r="CI38" s="11">
        <f>PRODUCT($C$74:$C109)</f>
        <v>7.7536045234824957E-4</v>
      </c>
      <c r="CJ38" s="11">
        <f>PRODUCT($C$75:$C110)</f>
        <v>2.5654535168981172E-4</v>
      </c>
      <c r="CK38" s="11">
        <f>PRODUCT($C$76:$C111)</f>
        <v>6.4988518272484901E-5</v>
      </c>
      <c r="CL38" s="11">
        <f>PRODUCT($C$77:$C112)</f>
        <v>1.0829371231848534E-5</v>
      </c>
      <c r="CM38" s="11">
        <f>PRODUCT($C$78:$C113)</f>
        <v>1.1045619047882252E-6</v>
      </c>
      <c r="CN38" s="11">
        <f>PRODUCT($C$79:$C114)</f>
        <v>1.129222428799565E-6</v>
      </c>
      <c r="CO38" s="11">
        <f>PRODUCT($C$80:$C115)</f>
        <v>1.1574409550272244E-6</v>
      </c>
      <c r="CP38" s="11">
        <f>PRODUCT($C$81:$C116)</f>
        <v>1.1897813538307822E-6</v>
      </c>
      <c r="CQ38" s="11">
        <f>PRODUCT($C$82:$C117)</f>
        <v>1.2269619827954315E-6</v>
      </c>
      <c r="CR38" s="11">
        <f>PRODUCT($C$83:$C118)</f>
        <v>1.2697828705386043E-6</v>
      </c>
      <c r="CS38" s="11">
        <f>PRODUCT($C$84:$C119)</f>
        <v>1.3192072333785802E-6</v>
      </c>
      <c r="CT38" s="11">
        <f>PRODUCT($C$85:$C120)</f>
        <v>1.3764525171127838E-6</v>
      </c>
      <c r="CU38" s="11">
        <f>PRODUCT($C$86:$C121)</f>
        <v>1.4429896349752745E-6</v>
      </c>
      <c r="CV38" s="11">
        <f>PRODUCT($C$87:$C122)</f>
        <v>1.5207249905338926E-6</v>
      </c>
      <c r="CW38" s="11">
        <f>PRODUCT($C$88:$C123)</f>
        <v>1.6119822047105228E-6</v>
      </c>
      <c r="CX38" s="11">
        <f>PRODUCT($C$89:$C124)</f>
        <v>1.7197342156746791E-6</v>
      </c>
      <c r="CY38" s="11">
        <f>PRODUCT($C$90:$C125)</f>
        <v>1.8481521432740021E-6</v>
      </c>
      <c r="CZ38" s="11">
        <f>PRODUCT($C$91:$C126)</f>
        <v>2.0021587987191156E-6</v>
      </c>
      <c r="DA38" s="11">
        <f>PRODUCT($C$92:$C127)</f>
        <v>2.1888741406662267E-6</v>
      </c>
      <c r="DB38" s="11">
        <f>PRODUCT($C$93:$C128)</f>
        <v>2.4173651906412735E-6</v>
      </c>
      <c r="DC38" s="11">
        <f>PRODUCT($C$94:$C129)</f>
        <v>2.7011468705133425E-6</v>
      </c>
      <c r="DD38" s="11">
        <f>PRODUCT($C$95:$C130)</f>
        <v>3.0615965981666594E-6</v>
      </c>
      <c r="DE38" s="11">
        <f>PRODUCT($C$96:$C131)</f>
        <v>3.5326292584397167E-6</v>
      </c>
      <c r="DF38" s="11">
        <f>PRODUCT($C$97:$C132)</f>
        <v>4.1489368110855512E-6</v>
      </c>
      <c r="DG38" s="11">
        <f>PRODUCT($C$98:$C133)</f>
        <v>4.9716892330379119E-6</v>
      </c>
      <c r="DH38" s="11">
        <f>PRODUCT($C$99:$C134)</f>
        <v>6.0954627686262072E-6</v>
      </c>
      <c r="DI38" s="11">
        <f>PRODUCT($C$100:$C135)</f>
        <v>7.6710109381018544E-6</v>
      </c>
      <c r="DJ38" s="11">
        <f>PRODUCT($C$101:$C136)</f>
        <v>9.9470450447121719E-6</v>
      </c>
      <c r="DK38" s="11">
        <f>PRODUCT($C$102:$C137)</f>
        <v>1.335016855026466E-5</v>
      </c>
      <c r="DL38" s="11">
        <f>PRODUCT($C$103:$C138)</f>
        <v>1.8645122232616486E-5</v>
      </c>
      <c r="DM38" s="11">
        <f>PRODUCT($C$104:$C139)</f>
        <v>2.7273947316084891E-5</v>
      </c>
      <c r="DN38" s="11">
        <f>PRODUCT($C$105:$C140)</f>
        <v>4.2119311381880073E-5</v>
      </c>
      <c r="DO38" s="11">
        <f>PRODUCT($C$106:$C141)</f>
        <v>6.935037359894161E-5</v>
      </c>
      <c r="DP38" s="11">
        <f>PRODUCT($C$107:$C142)</f>
        <v>1.2327710481668978E-4</v>
      </c>
      <c r="DQ38" s="11">
        <f>PRODUCT($C$108:$C143)</f>
        <v>2.4046355630835645E-4</v>
      </c>
      <c r="DR38" s="11">
        <f>PRODUCT($C$109:$C144)</f>
        <v>5.2608383417327668E-4</v>
      </c>
      <c r="DS38" s="11">
        <f>PRODUCT($C$110:$C145)</f>
        <v>1.3313171921409046E-3</v>
      </c>
      <c r="DT38" s="11">
        <f>PRODUCT($C$111:$C146)</f>
        <v>4.081587755274999E-3</v>
      </c>
      <c r="DU38" s="11">
        <f>PRODUCT($C$112:$C147)</f>
        <v>1.6370649999999994E-2</v>
      </c>
      <c r="DV38" s="11">
        <f>PRODUCT($C$113:$C148)</f>
        <v>9.9999999999999978E-2</v>
      </c>
    </row>
    <row r="39" spans="1:126" ht="16" x14ac:dyDescent="0.2">
      <c r="A39" s="30">
        <v>36</v>
      </c>
      <c r="B39" s="21">
        <f t="shared" si="2"/>
        <v>5.3459999999999998E-4</v>
      </c>
      <c r="C39" s="21">
        <f t="shared" si="3"/>
        <v>0.99946539999999995</v>
      </c>
      <c r="D39" s="21">
        <v>5.9400000000000002E-4</v>
      </c>
      <c r="E39" s="21">
        <f t="shared" si="4"/>
        <v>0.99940600000000002</v>
      </c>
      <c r="F39" s="24">
        <f t="shared" si="5"/>
        <v>529.97164892058902</v>
      </c>
      <c r="G39" s="24">
        <f t="shared" si="6"/>
        <v>991342.40351774974</v>
      </c>
      <c r="H39" s="24">
        <f t="shared" si="0"/>
        <v>212.5541642915249</v>
      </c>
      <c r="I39" s="24">
        <f t="shared" si="1"/>
        <v>407534.63972841937</v>
      </c>
      <c r="J39" s="24">
        <f>SUM(H39:$H$113)</f>
        <v>126384.49186779112</v>
      </c>
      <c r="K39" s="24">
        <f>SUM(I39:$I$113)</f>
        <v>11527153.677548518</v>
      </c>
      <c r="L39" s="24">
        <f>SUM(J39:$J$113)</f>
        <v>5732767.8883381588</v>
      </c>
      <c r="M39" s="24">
        <f>SUM(K39:$K$113)</f>
        <v>237569638.50233057</v>
      </c>
      <c r="N39" s="26">
        <f>SUM(AZ$3:AZ$113)</f>
        <v>48.276653964107552</v>
      </c>
      <c r="O39" s="27">
        <v>37</v>
      </c>
      <c r="P39" s="32">
        <f>PRODUCT($C$3:C39)</f>
        <v>0.99081243186882884</v>
      </c>
      <c r="Q39" s="11">
        <f>PRODUCT($C$4:C40)</f>
        <v>0.9905929891695241</v>
      </c>
      <c r="R39" s="11">
        <f>PRODUCT($C$5:C41)</f>
        <v>0.99024697942944162</v>
      </c>
      <c r="S39" s="11">
        <f>PRODUCT($C$6:C42)</f>
        <v>0.98976740775003802</v>
      </c>
      <c r="T39" s="11">
        <f>PRODUCT($C$7:C43)</f>
        <v>0.98919809874864884</v>
      </c>
      <c r="U39" s="11">
        <f>PRODUCT($C$8:C44)</f>
        <v>0.98854810316839936</v>
      </c>
      <c r="V39" s="11">
        <f>PRODUCT($C$9:C45)</f>
        <v>0.98782469267372708</v>
      </c>
      <c r="W39" s="11">
        <f>PRODUCT($C$10:C46)</f>
        <v>0.98702002183288984</v>
      </c>
      <c r="X39" s="11">
        <f>PRODUCT($C$11:C47)</f>
        <v>0.98612450861327461</v>
      </c>
      <c r="Y39" s="11">
        <f>PRODUCT($C$12:C48)</f>
        <v>0.98512330220029565</v>
      </c>
      <c r="Z39" s="11">
        <f>PRODUCT($C$13:$C49)</f>
        <v>0.98400961758555705</v>
      </c>
      <c r="AA39" s="11">
        <f>PRODUCT($C$14:$C50)</f>
        <v>0.98278116450232411</v>
      </c>
      <c r="AB39" s="11">
        <f>PRODUCT($C$15:$C51)</f>
        <v>0.98143127921235285</v>
      </c>
      <c r="AC39" s="11">
        <f>PRODUCT($C$16:$C52)</f>
        <v>0.97994630744365796</v>
      </c>
      <c r="AD39" s="11">
        <f>PRODUCT($C$17:$C53)</f>
        <v>0.97831360770048992</v>
      </c>
      <c r="AE39" s="11">
        <f>PRODUCT($C$18:$C54)</f>
        <v>0.97651012197996967</v>
      </c>
      <c r="AF39" s="11">
        <f>PRODUCT($C$19:$C55)</f>
        <v>0.9745464308434304</v>
      </c>
      <c r="AG39" s="11">
        <f>PRODUCT($C$20:$C56)</f>
        <v>0.97242873864764678</v>
      </c>
      <c r="AH39" s="11">
        <f>PRODUCT($C$21:$C57)</f>
        <v>0.97016941218327668</v>
      </c>
      <c r="AI39" s="11">
        <f>PRODUCT($C$22:$C58)</f>
        <v>0.96774239067686174</v>
      </c>
      <c r="AJ39" s="11">
        <f>PRODUCT($C$23:$C59)</f>
        <v>0.96510625029103181</v>
      </c>
      <c r="AK39" s="11">
        <f>PRODUCT($C$24:$C60)</f>
        <v>0.96219926740890271</v>
      </c>
      <c r="AL39" s="11">
        <f>PRODUCT($C$25:$C61)</f>
        <v>0.95895715099944812</v>
      </c>
      <c r="AM39" s="11">
        <f>PRODUCT($C$26:$C62)</f>
        <v>0.95533485521633954</v>
      </c>
      <c r="AN39" s="11">
        <f>PRODUCT($C$27:$C63)</f>
        <v>0.95130217591748711</v>
      </c>
      <c r="AO39" s="11">
        <f>PRODUCT($C$28:$C64)</f>
        <v>0.94688475681270923</v>
      </c>
      <c r="AP39" s="11">
        <f>PRODUCT($C$29:$C65)</f>
        <v>0.94208791142952164</v>
      </c>
      <c r="AQ39" s="11">
        <f>PRODUCT($C$30:$C66)</f>
        <v>0.93683780556498075</v>
      </c>
      <c r="AR39" s="11">
        <f>PRODUCT($C$31:$C67)</f>
        <v>0.93106363472062037</v>
      </c>
      <c r="AS39" s="11">
        <f>PRODUCT($C$32:$C68)</f>
        <v>0.92468208352409575</v>
      </c>
      <c r="AT39" s="11">
        <f>PRODUCT($C$33:$C69)</f>
        <v>0.91760078676672374</v>
      </c>
      <c r="AU39" s="11">
        <f>PRODUCT($C$34:$C70)</f>
        <v>0.90971363905497848</v>
      </c>
      <c r="AV39" s="11">
        <f>PRODUCT($C$35:$C71)</f>
        <v>0.90091132816082797</v>
      </c>
      <c r="AW39" s="11">
        <f>PRODUCT($C$36:$C72)</f>
        <v>0.89109651713198956</v>
      </c>
      <c r="AX39" s="11">
        <f>PRODUCT($C$37:$C73)</f>
        <v>0.88018477206785561</v>
      </c>
      <c r="AY39" s="11">
        <f>PRODUCT($C$38:$C74)</f>
        <v>0.86810092470315436</v>
      </c>
      <c r="AZ39" s="11">
        <f>PRODUCT($C$39:$C75)</f>
        <v>0.8548294920957602</v>
      </c>
      <c r="BA39" s="11">
        <f>PRODUCT($C$40:$C76)</f>
        <v>0.84025489307211509</v>
      </c>
      <c r="BB39" s="11">
        <f>PRODUCT($C$41:$C77)</f>
        <v>0.82427570841937903</v>
      </c>
      <c r="BC39" s="11">
        <f>PRODUCT($C$42:$C78)</f>
        <v>0.80677722421630427</v>
      </c>
      <c r="BD39" s="11">
        <f>PRODUCT($C$43:$C79)</f>
        <v>0.7876438276725366</v>
      </c>
      <c r="BE39" s="11">
        <f>PRODUCT($C$44:$C80)</f>
        <v>0.76680153044973387</v>
      </c>
      <c r="BF39" s="11">
        <f>PRODUCT($C$45:$C81)</f>
        <v>0.74415987624561142</v>
      </c>
      <c r="BG39" s="11">
        <f>PRODUCT($C$46:$C82)</f>
        <v>0.71968054731943132</v>
      </c>
      <c r="BH39" s="11">
        <f>PRODUCT($C$47:$C83)</f>
        <v>0.69335781828740606</v>
      </c>
      <c r="BI39" s="11">
        <f>PRODUCT($C$48:$C84)</f>
        <v>0.66519107524256016</v>
      </c>
      <c r="BJ39" s="11">
        <f>PRODUCT($C$49:$C85)</f>
        <v>0.63522247863255743</v>
      </c>
      <c r="BK39" s="11">
        <f>PRODUCT($C$50:$C86)</f>
        <v>0.60348866132763279</v>
      </c>
      <c r="BL39" s="11">
        <f>PRODUCT($C$51:$C87)</f>
        <v>0.57008857070359875</v>
      </c>
      <c r="BM39" s="11">
        <f>PRODUCT($C$52:$C88)</f>
        <v>0.53515695229644122</v>
      </c>
      <c r="BN39" s="11">
        <f>PRODUCT($C$53:$C89)</f>
        <v>0.49878166094931653</v>
      </c>
      <c r="BO39" s="11">
        <f>PRODUCT($C$54:$C90)</f>
        <v>0.46124214086473919</v>
      </c>
      <c r="BP39" s="11">
        <f>PRODUCT($C$55:$C91)</f>
        <v>0.42273694616085439</v>
      </c>
      <c r="BQ39" s="11">
        <f>PRODUCT($C$56:$C92)</f>
        <v>0.38361333768332295</v>
      </c>
      <c r="BR39" s="11">
        <f>PRODUCT($C$57:$C93)</f>
        <v>0.34412247630945186</v>
      </c>
      <c r="BS39" s="11">
        <f>PRODUCT($C$58:$C94)</f>
        <v>0.30437863785255304</v>
      </c>
      <c r="BT39" s="11">
        <f>PRODUCT($C$59:$C95)</f>
        <v>0.26451291257177345</v>
      </c>
      <c r="BU39" s="11">
        <f>PRODUCT($C$60:$C96)</f>
        <v>0.2258864040882281</v>
      </c>
      <c r="BV39" s="11">
        <f>PRODUCT($C$61:$C97)</f>
        <v>0.18911759860531993</v>
      </c>
      <c r="BW39" s="11">
        <f>PRODUCT($C$62:$C98)</f>
        <v>0.15480903433583712</v>
      </c>
      <c r="BX39" s="11">
        <f>PRODUCT($C$63:$C99)</f>
        <v>0.12350959017715454</v>
      </c>
      <c r="BY39" s="11">
        <f>PRODUCT($C$64:$C100)</f>
        <v>9.5677903754892865E-2</v>
      </c>
      <c r="BZ39" s="11">
        <f>PRODUCT($C$65:$C101)</f>
        <v>7.1641821623651389E-2</v>
      </c>
      <c r="CA39" s="11">
        <f>PRODUCT($C$66:$C102)</f>
        <v>5.1574259181451497E-2</v>
      </c>
      <c r="CB39" s="11">
        <f>PRODUCT($C$67:$C103)</f>
        <v>3.5466695813237331E-2</v>
      </c>
      <c r="CC39" s="11">
        <f>PRODUCT($C$68:$C104)</f>
        <v>2.3116300214365618E-2</v>
      </c>
      <c r="CD39" s="11">
        <f>PRODUCT($C$69:$C105)</f>
        <v>1.4141199814337386E-2</v>
      </c>
      <c r="CE39" s="11">
        <f>PRODUCT($C$70:$C106)</f>
        <v>8.0194349194533457E-3</v>
      </c>
      <c r="CF39" s="11">
        <f>PRODUCT($C$71:$C107)</f>
        <v>4.1484204291064733E-3</v>
      </c>
      <c r="CG39" s="11">
        <f>PRODUCT($C$72:$C108)</f>
        <v>1.9154109718014533E-3</v>
      </c>
      <c r="CH39" s="11">
        <f>PRODUCT($C$73:$C109)</f>
        <v>7.655343868716853E-4</v>
      </c>
      <c r="CI39" s="11">
        <f>PRODUCT($C$74:$C110)</f>
        <v>2.5290420351327836E-4</v>
      </c>
      <c r="CJ39" s="11">
        <f>PRODUCT($C$75:$C111)</f>
        <v>6.3962784992034776E-5</v>
      </c>
      <c r="CK39" s="11">
        <f>PRODUCT($C$76:$C112)</f>
        <v>1.0639042866574547E-5</v>
      </c>
      <c r="CL39" s="11">
        <f>PRODUCT($C$77:$C113)</f>
        <v>1.0829371231848532E-6</v>
      </c>
      <c r="CM39" s="11">
        <f>PRODUCT($C$78:$C114)</f>
        <v>1.1045619047882252E-6</v>
      </c>
      <c r="CN39" s="11">
        <f>PRODUCT($C$79:$C115)</f>
        <v>1.129222428799565E-6</v>
      </c>
      <c r="CO39" s="11">
        <f>PRODUCT($C$80:$C116)</f>
        <v>1.1574409550272244E-6</v>
      </c>
      <c r="CP39" s="11">
        <f>PRODUCT($C$81:$C117)</f>
        <v>1.1897813538307822E-6</v>
      </c>
      <c r="CQ39" s="11">
        <f>PRODUCT($C$82:$C118)</f>
        <v>1.2269619827954315E-6</v>
      </c>
      <c r="CR39" s="11">
        <f>PRODUCT($C$83:$C119)</f>
        <v>1.2697828705386043E-6</v>
      </c>
      <c r="CS39" s="11">
        <f>PRODUCT($C$84:$C120)</f>
        <v>1.3192072333785802E-6</v>
      </c>
      <c r="CT39" s="11">
        <f>PRODUCT($C$85:$C121)</f>
        <v>1.3764525171127838E-6</v>
      </c>
      <c r="CU39" s="11">
        <f>PRODUCT($C$86:$C122)</f>
        <v>1.4429896349752745E-6</v>
      </c>
      <c r="CV39" s="11">
        <f>PRODUCT($C$87:$C123)</f>
        <v>1.5207249905338926E-6</v>
      </c>
      <c r="CW39" s="11">
        <f>PRODUCT($C$88:$C124)</f>
        <v>1.6119822047105228E-6</v>
      </c>
      <c r="CX39" s="11">
        <f>PRODUCT($C$89:$C125)</f>
        <v>1.7197342156746791E-6</v>
      </c>
      <c r="CY39" s="11">
        <f>PRODUCT($C$90:$C126)</f>
        <v>1.8481521432740021E-6</v>
      </c>
      <c r="CZ39" s="11">
        <f>PRODUCT($C$91:$C127)</f>
        <v>2.0021587987191156E-6</v>
      </c>
      <c r="DA39" s="11">
        <f>PRODUCT($C$92:$C128)</f>
        <v>2.1888741406662267E-6</v>
      </c>
      <c r="DB39" s="11">
        <f>PRODUCT($C$93:$C129)</f>
        <v>2.4173651906412735E-6</v>
      </c>
      <c r="DC39" s="11">
        <f>PRODUCT($C$94:$C130)</f>
        <v>2.7011468705133425E-6</v>
      </c>
      <c r="DD39" s="11">
        <f>PRODUCT($C$95:$C131)</f>
        <v>3.0615965981666594E-6</v>
      </c>
      <c r="DE39" s="11">
        <f>PRODUCT($C$96:$C132)</f>
        <v>3.5326292584397167E-6</v>
      </c>
      <c r="DF39" s="11">
        <f>PRODUCT($C$97:$C133)</f>
        <v>4.1489368110855512E-6</v>
      </c>
      <c r="DG39" s="11">
        <f>PRODUCT($C$98:$C134)</f>
        <v>4.9716892330379119E-6</v>
      </c>
      <c r="DH39" s="11">
        <f>PRODUCT($C$99:$C135)</f>
        <v>6.0954627686262072E-6</v>
      </c>
      <c r="DI39" s="11">
        <f>PRODUCT($C$100:$C136)</f>
        <v>7.6710109381018544E-6</v>
      </c>
      <c r="DJ39" s="11">
        <f>PRODUCT($C$101:$C137)</f>
        <v>9.9470450447121719E-6</v>
      </c>
      <c r="DK39" s="11">
        <f>PRODUCT($C$102:$C138)</f>
        <v>1.335016855026466E-5</v>
      </c>
      <c r="DL39" s="11">
        <f>PRODUCT($C$103:$C139)</f>
        <v>1.8645122232616486E-5</v>
      </c>
      <c r="DM39" s="11">
        <f>PRODUCT($C$104:$C140)</f>
        <v>2.7273947316084891E-5</v>
      </c>
      <c r="DN39" s="11">
        <f>PRODUCT($C$105:$C141)</f>
        <v>4.2119311381880073E-5</v>
      </c>
      <c r="DO39" s="11">
        <f>PRODUCT($C$106:$C142)</f>
        <v>6.935037359894161E-5</v>
      </c>
      <c r="DP39" s="11">
        <f>PRODUCT($C$107:$C143)</f>
        <v>1.2327710481668978E-4</v>
      </c>
      <c r="DQ39" s="11">
        <f>PRODUCT($C$108:$C144)</f>
        <v>2.4046355630835645E-4</v>
      </c>
      <c r="DR39" s="11">
        <f>PRODUCT($C$109:$C145)</f>
        <v>5.2608383417327668E-4</v>
      </c>
      <c r="DS39" s="11">
        <f>PRODUCT($C$110:$C146)</f>
        <v>1.3313171921409046E-3</v>
      </c>
      <c r="DT39" s="11">
        <f>PRODUCT($C$111:$C147)</f>
        <v>4.081587755274999E-3</v>
      </c>
      <c r="DU39" s="11">
        <f>PRODUCT($C$112:$C148)</f>
        <v>1.6370649999999994E-2</v>
      </c>
      <c r="DV39" s="11">
        <f>PRODUCT($C$113:$C149)</f>
        <v>9.9999999999999978E-2</v>
      </c>
    </row>
    <row r="40" spans="1:126" ht="16" x14ac:dyDescent="0.2">
      <c r="A40" s="30">
        <v>37</v>
      </c>
      <c r="B40" s="21">
        <f t="shared" si="2"/>
        <v>5.7150000000000007E-4</v>
      </c>
      <c r="C40" s="21">
        <f t="shared" si="3"/>
        <v>0.99942850000000005</v>
      </c>
      <c r="D40" s="21">
        <v>6.3500000000000004E-4</v>
      </c>
      <c r="E40" s="21">
        <f t="shared" si="4"/>
        <v>0.99936499999999995</v>
      </c>
      <c r="F40" s="24">
        <f t="shared" si="5"/>
        <v>566.24930481303591</v>
      </c>
      <c r="G40" s="24">
        <f t="shared" si="6"/>
        <v>990812.43186882907</v>
      </c>
      <c r="H40" s="24">
        <f t="shared" si="0"/>
        <v>221.5648162115663</v>
      </c>
      <c r="I40" s="24">
        <f t="shared" si="1"/>
        <v>397382.21630245907</v>
      </c>
      <c r="J40" s="24">
        <f>SUM(H40:$H$113)</f>
        <v>126171.93770349959</v>
      </c>
      <c r="K40" s="24">
        <f>SUM(I40:$I$113)</f>
        <v>11119619.037820101</v>
      </c>
      <c r="L40" s="24">
        <f>SUM(J40:$J$113)</f>
        <v>5606383.396470367</v>
      </c>
      <c r="M40" s="24">
        <f>SUM(K40:$K$113)</f>
        <v>226042484.82478207</v>
      </c>
      <c r="N40" s="26">
        <f>SUM(BA$3:BA$113)</f>
        <v>47.302477377970661</v>
      </c>
      <c r="O40" s="27">
        <v>38</v>
      </c>
      <c r="P40" s="32">
        <f>PRODUCT($C$3:C40)</f>
        <v>0.99024618256401586</v>
      </c>
      <c r="Q40" s="11">
        <f>PRODUCT($C$4:C41)</f>
        <v>0.98997604785586923</v>
      </c>
      <c r="R40" s="11">
        <f>PRODUCT($C$5:C42)</f>
        <v>0.98957321538463783</v>
      </c>
      <c r="S40" s="11">
        <f>PRODUCT($C$6:C43)</f>
        <v>0.98903517782178463</v>
      </c>
      <c r="T40" s="11">
        <f>PRODUCT($C$7:C44)</f>
        <v>0.98840753162812889</v>
      </c>
      <c r="U40" s="11">
        <f>PRODUCT($C$8:C45)</f>
        <v>0.98770200484689752</v>
      </c>
      <c r="V40" s="11">
        <f>PRODUCT($C$9:C46)</f>
        <v>0.98691253535251211</v>
      </c>
      <c r="W40" s="11">
        <f>PRODUCT($C$10:C47)</f>
        <v>0.98602688228692159</v>
      </c>
      <c r="X40" s="11">
        <f>PRODUCT($C$11:C48)</f>
        <v>0.98503198127018188</v>
      </c>
      <c r="Y40" s="11">
        <f>PRODUCT($C$12:C49)</f>
        <v>0.98392017111131846</v>
      </c>
      <c r="Z40" s="11">
        <f>PRODUCT($C$13:$C50)</f>
        <v>0.98269006068837483</v>
      </c>
      <c r="AA40" s="11">
        <f>PRODUCT($C$14:$C51)</f>
        <v>0.98133411751571087</v>
      </c>
      <c r="AB40" s="11">
        <f>PRODUCT($C$15:$C52)</f>
        <v>0.97983782738742375</v>
      </c>
      <c r="AC40" s="11">
        <f>PRODUCT($C$16:$C53)</f>
        <v>0.97818945970367288</v>
      </c>
      <c r="AD40" s="11">
        <f>PRODUCT($C$17:$C54)</f>
        <v>0.97637038338151438</v>
      </c>
      <c r="AE40" s="11">
        <f>PRODUCT($C$18:$C55)</f>
        <v>0.97438767722984621</v>
      </c>
      <c r="AF40" s="11">
        <f>PRODUCT($C$19:$C56)</f>
        <v>0.97224845035950158</v>
      </c>
      <c r="AG40" s="11">
        <f>PRODUCT($C$20:$C57)</f>
        <v>0.9699668408100125</v>
      </c>
      <c r="AH40" s="11">
        <f>PRODUCT($C$21:$C58)</f>
        <v>0.96753074541602058</v>
      </c>
      <c r="AI40" s="11">
        <f>PRODUCT($C$22:$C59)</f>
        <v>0.96488996998034171</v>
      </c>
      <c r="AJ40" s="11">
        <f>PRODUCT($C$23:$C60)</f>
        <v>0.96198017463571406</v>
      </c>
      <c r="AK40" s="11">
        <f>PRODUCT($C$24:$C61)</f>
        <v>0.95873361808754931</v>
      </c>
      <c r="AL40" s="11">
        <f>PRODUCT($C$25:$C62)</f>
        <v>0.95510012944241318</v>
      </c>
      <c r="AM40" s="11">
        <f>PRODUCT($C$26:$C63)</f>
        <v>0.9510496051897811</v>
      </c>
      <c r="AN40" s="11">
        <f>PRODUCT($C$27:$C64)</f>
        <v>0.94660949741390377</v>
      </c>
      <c r="AO40" s="11">
        <f>PRODUCT($C$28:$C65)</f>
        <v>0.9417860664626998</v>
      </c>
      <c r="AP40" s="11">
        <f>PRODUCT($C$29:$C66)</f>
        <v>0.93652836803780259</v>
      </c>
      <c r="AQ40" s="11">
        <f>PRODUCT($C$30:$C67)</f>
        <v>0.93075107665844448</v>
      </c>
      <c r="AR40" s="11">
        <f>PRODUCT($C$31:$C68)</f>
        <v>0.92436584225153062</v>
      </c>
      <c r="AS40" s="11">
        <f>PRODUCT($C$32:$C69)</f>
        <v>0.91727870889056851</v>
      </c>
      <c r="AT40" s="11">
        <f>PRODUCT($C$33:$C70)</f>
        <v>0.90938532340264389</v>
      </c>
      <c r="AU40" s="11">
        <f>PRODUCT($C$34:$C71)</f>
        <v>0.90057483777976</v>
      </c>
      <c r="AV40" s="11">
        <f>PRODUCT($C$35:$C72)</f>
        <v>0.89074364291120489</v>
      </c>
      <c r="AW40" s="11">
        <f>PRODUCT($C$36:$C73)</f>
        <v>0.8798037400800276</v>
      </c>
      <c r="AX40" s="11">
        <f>PRODUCT($C$37:$C74)</f>
        <v>0.86769230959789656</v>
      </c>
      <c r="AY40" s="11">
        <f>PRODUCT($C$38:$C75)</f>
        <v>0.854399427378287</v>
      </c>
      <c r="AZ40" s="11">
        <f>PRODUCT($C$39:$C76)</f>
        <v>0.83980569280627881</v>
      </c>
      <c r="BA40" s="11">
        <f>PRODUCT($C$40:$C77)</f>
        <v>0.82380463485201716</v>
      </c>
      <c r="BB40" s="11">
        <f>PRODUCT($C$41:$C78)</f>
        <v>0.80627476336106241</v>
      </c>
      <c r="BC40" s="11">
        <f>PRODUCT($C$42:$C79)</f>
        <v>0.78710791481218834</v>
      </c>
      <c r="BD40" s="11">
        <f>PRODUCT($C$43:$C80)</f>
        <v>0.76623425067750717</v>
      </c>
      <c r="BE40" s="11">
        <f>PRODUCT($C$44:$C81)</f>
        <v>0.74356514367251558</v>
      </c>
      <c r="BF40" s="11">
        <f>PRODUCT($C$45:$C82)</f>
        <v>0.71906457273898072</v>
      </c>
      <c r="BG40" s="11">
        <f>PRODUCT($C$46:$C83)</f>
        <v>0.69271757167799941</v>
      </c>
      <c r="BH40" s="11">
        <f>PRODUCT($C$47:$C84)</f>
        <v>0.66452175998265117</v>
      </c>
      <c r="BI40" s="11">
        <f>PRODUCT($C$48:$C85)</f>
        <v>0.63451871564848061</v>
      </c>
      <c r="BJ40" s="11">
        <f>PRODUCT($C$49:$C86)</f>
        <v>0.60275162062555343</v>
      </c>
      <c r="BK40" s="11">
        <f>PRODUCT($C$50:$C87)</f>
        <v>0.56932408193028516</v>
      </c>
      <c r="BL40" s="11">
        <f>PRODUCT($C$51:$C88)</f>
        <v>0.53436898719987991</v>
      </c>
      <c r="BM40" s="11">
        <f>PRODUCT($C$52:$C89)</f>
        <v>0.49797183904459918</v>
      </c>
      <c r="BN40" s="11">
        <f>PRODUCT($C$53:$C90)</f>
        <v>0.46041522595459677</v>
      </c>
      <c r="BO40" s="11">
        <f>PRODUCT($C$54:$C91)</f>
        <v>0.42189726376469522</v>
      </c>
      <c r="BP40" s="11">
        <f>PRODUCT($C$55:$C92)</f>
        <v>0.3827795540938681</v>
      </c>
      <c r="BQ40" s="11">
        <f>PRODUCT($C$56:$C93)</f>
        <v>0.34331103551031433</v>
      </c>
      <c r="BR40" s="11">
        <f>PRODUCT($C$57:$C94)</f>
        <v>0.30360804245510165</v>
      </c>
      <c r="BS40" s="11">
        <f>PRODUCT($C$58:$C95)</f>
        <v>0.26379349035216065</v>
      </c>
      <c r="BT40" s="11">
        <f>PRODUCT($C$59:$C96)</f>
        <v>0.22522060391217805</v>
      </c>
      <c r="BU40" s="11">
        <f>PRODUCT($C$60:$C97)</f>
        <v>0.18850502779167747</v>
      </c>
      <c r="BV40" s="11">
        <f>PRODUCT($C$61:$C98)</f>
        <v>0.15425144315596637</v>
      </c>
      <c r="BW40" s="11">
        <f>PRODUCT($C$62:$C99)</f>
        <v>0.12301282225450297</v>
      </c>
      <c r="BX40" s="11">
        <f>PRODUCT($C$63:$C100)</f>
        <v>9.5248730949809901E-2</v>
      </c>
      <c r="BY40" s="11">
        <f>PRODUCT($C$64:$C101)</f>
        <v>7.1288419681764109E-2</v>
      </c>
      <c r="BZ40" s="11">
        <f>PRODUCT($C$65:$C102)</f>
        <v>5.1296547268037118E-2</v>
      </c>
      <c r="CA40" s="11">
        <f>PRODUCT($C$66:$C103)</f>
        <v>3.5257396201234678E-2</v>
      </c>
      <c r="CB40" s="11">
        <f>PRODUCT($C$67:$C104)</f>
        <v>2.2966111300242859E-2</v>
      </c>
      <c r="CC40" s="11">
        <f>PRODUCT($C$68:$C105)</f>
        <v>1.4039472265232986E-2</v>
      </c>
      <c r="CD40" s="11">
        <f>PRODUCT($C$69:$C106)</f>
        <v>7.955228115714235E-3</v>
      </c>
      <c r="CE40" s="11">
        <f>PRODUCT($C$70:$C107)</f>
        <v>4.1112787913205979E-3</v>
      </c>
      <c r="CF40" s="11">
        <f>PRODUCT($C$71:$C108)</f>
        <v>1.8961691362609308E-3</v>
      </c>
      <c r="CG40" s="11">
        <f>PRODUCT($C$72:$C109)</f>
        <v>7.5689456578145091E-4</v>
      </c>
      <c r="CH40" s="11">
        <f>PRODUCT($C$73:$C110)</f>
        <v>2.4969917383257489E-4</v>
      </c>
      <c r="CI40" s="11">
        <f>PRODUCT($C$74:$C111)</f>
        <v>6.3054961184642861E-5</v>
      </c>
      <c r="CJ40" s="11">
        <f>PRODUCT($C$75:$C112)</f>
        <v>1.0471123661298539E-5</v>
      </c>
      <c r="CK40" s="11">
        <f>PRODUCT($C$76:$C113)</f>
        <v>1.0639042866574545E-6</v>
      </c>
      <c r="CL40" s="11">
        <f>PRODUCT($C$77:$C114)</f>
        <v>1.0829371231848532E-6</v>
      </c>
      <c r="CM40" s="11">
        <f>PRODUCT($C$78:$C115)</f>
        <v>1.1045619047882252E-6</v>
      </c>
      <c r="CN40" s="11">
        <f>PRODUCT($C$79:$C116)</f>
        <v>1.129222428799565E-6</v>
      </c>
      <c r="CO40" s="11">
        <f>PRODUCT($C$80:$C117)</f>
        <v>1.1574409550272244E-6</v>
      </c>
      <c r="CP40" s="11">
        <f>PRODUCT($C$81:$C118)</f>
        <v>1.1897813538307822E-6</v>
      </c>
      <c r="CQ40" s="11">
        <f>PRODUCT($C$82:$C119)</f>
        <v>1.2269619827954315E-6</v>
      </c>
      <c r="CR40" s="11">
        <f>PRODUCT($C$83:$C120)</f>
        <v>1.2697828705386043E-6</v>
      </c>
      <c r="CS40" s="11">
        <f>PRODUCT($C$84:$C121)</f>
        <v>1.3192072333785802E-6</v>
      </c>
      <c r="CT40" s="11">
        <f>PRODUCT($C$85:$C122)</f>
        <v>1.3764525171127838E-6</v>
      </c>
      <c r="CU40" s="11">
        <f>PRODUCT($C$86:$C123)</f>
        <v>1.4429896349752745E-6</v>
      </c>
      <c r="CV40" s="11">
        <f>PRODUCT($C$87:$C124)</f>
        <v>1.5207249905338926E-6</v>
      </c>
      <c r="CW40" s="11">
        <f>PRODUCT($C$88:$C125)</f>
        <v>1.6119822047105228E-6</v>
      </c>
      <c r="CX40" s="11">
        <f>PRODUCT($C$89:$C126)</f>
        <v>1.7197342156746791E-6</v>
      </c>
      <c r="CY40" s="11">
        <f>PRODUCT($C$90:$C127)</f>
        <v>1.8481521432740021E-6</v>
      </c>
      <c r="CZ40" s="11">
        <f>PRODUCT($C$91:$C128)</f>
        <v>2.0021587987191156E-6</v>
      </c>
      <c r="DA40" s="11">
        <f>PRODUCT($C$92:$C129)</f>
        <v>2.1888741406662267E-6</v>
      </c>
      <c r="DB40" s="11">
        <f>PRODUCT($C$93:$C130)</f>
        <v>2.4173651906412735E-6</v>
      </c>
      <c r="DC40" s="11">
        <f>PRODUCT($C$94:$C131)</f>
        <v>2.7011468705133425E-6</v>
      </c>
      <c r="DD40" s="11">
        <f>PRODUCT($C$95:$C132)</f>
        <v>3.0615965981666594E-6</v>
      </c>
      <c r="DE40" s="11">
        <f>PRODUCT($C$96:$C133)</f>
        <v>3.5326292584397167E-6</v>
      </c>
      <c r="DF40" s="11">
        <f>PRODUCT($C$97:$C134)</f>
        <v>4.1489368110855512E-6</v>
      </c>
      <c r="DG40" s="11">
        <f>PRODUCT($C$98:$C135)</f>
        <v>4.9716892330379119E-6</v>
      </c>
      <c r="DH40" s="11">
        <f>PRODUCT($C$99:$C136)</f>
        <v>6.0954627686262072E-6</v>
      </c>
      <c r="DI40" s="11">
        <f>PRODUCT($C$100:$C137)</f>
        <v>7.6710109381018544E-6</v>
      </c>
      <c r="DJ40" s="11">
        <f>PRODUCT($C$101:$C138)</f>
        <v>9.9470450447121719E-6</v>
      </c>
      <c r="DK40" s="11">
        <f>PRODUCT($C$102:$C139)</f>
        <v>1.335016855026466E-5</v>
      </c>
      <c r="DL40" s="11">
        <f>PRODUCT($C$103:$C140)</f>
        <v>1.8645122232616486E-5</v>
      </c>
      <c r="DM40" s="11">
        <f>PRODUCT($C$104:$C141)</f>
        <v>2.7273947316084891E-5</v>
      </c>
      <c r="DN40" s="11">
        <f>PRODUCT($C$105:$C142)</f>
        <v>4.2119311381880073E-5</v>
      </c>
      <c r="DO40" s="11">
        <f>PRODUCT($C$106:$C143)</f>
        <v>6.935037359894161E-5</v>
      </c>
      <c r="DP40" s="11">
        <f>PRODUCT($C$107:$C144)</f>
        <v>1.2327710481668978E-4</v>
      </c>
      <c r="DQ40" s="11">
        <f>PRODUCT($C$108:$C145)</f>
        <v>2.4046355630835645E-4</v>
      </c>
      <c r="DR40" s="11">
        <f>PRODUCT($C$109:$C146)</f>
        <v>5.2608383417327668E-4</v>
      </c>
      <c r="DS40" s="11">
        <f>PRODUCT($C$110:$C147)</f>
        <v>1.3313171921409046E-3</v>
      </c>
      <c r="DT40" s="11">
        <f>PRODUCT($C$111:$C148)</f>
        <v>4.081587755274999E-3</v>
      </c>
      <c r="DU40" s="11">
        <f>PRODUCT($C$112:$C149)</f>
        <v>1.6370649999999994E-2</v>
      </c>
      <c r="DV40" s="11">
        <f>PRODUCT($C$113:$C150)</f>
        <v>9.9999999999999978E-2</v>
      </c>
    </row>
    <row r="41" spans="1:126" ht="16" x14ac:dyDescent="0.2">
      <c r="A41" s="30">
        <v>38</v>
      </c>
      <c r="B41" s="21">
        <f t="shared" si="2"/>
        <v>6.2280000000000007E-4</v>
      </c>
      <c r="C41" s="21">
        <f t="shared" si="3"/>
        <v>0.99937719999999997</v>
      </c>
      <c r="D41" s="21">
        <v>6.9200000000000002E-4</v>
      </c>
      <c r="E41" s="21">
        <f t="shared" si="4"/>
        <v>0.99930799999999997</v>
      </c>
      <c r="F41" s="24">
        <f t="shared" si="5"/>
        <v>616.72532250086931</v>
      </c>
      <c r="G41" s="24">
        <f t="shared" si="6"/>
        <v>990246.18256401608</v>
      </c>
      <c r="H41" s="24">
        <f t="shared" si="0"/>
        <v>235.42958142195991</v>
      </c>
      <c r="I41" s="24">
        <f t="shared" si="1"/>
        <v>387468.4023081389</v>
      </c>
      <c r="J41" s="24">
        <f>SUM(H41:$H$113)</f>
        <v>125950.37288728803</v>
      </c>
      <c r="K41" s="24">
        <f>SUM(I41:$I$113)</f>
        <v>10722236.821517639</v>
      </c>
      <c r="L41" s="24">
        <f>SUM(J41:$J$113)</f>
        <v>5480211.4587668665</v>
      </c>
      <c r="M41" s="24">
        <f>SUM(K41:$K$113)</f>
        <v>214922865.78696197</v>
      </c>
      <c r="N41" s="26">
        <f>SUM(BB$3:BB$113)</f>
        <v>46.329527112658802</v>
      </c>
      <c r="O41" s="27">
        <v>39</v>
      </c>
      <c r="P41" s="32">
        <f>PRODUCT($C$3:C41)</f>
        <v>0.98962945724151496</v>
      </c>
      <c r="Q41" s="11">
        <f>PRODUCT($C$4:C42)</f>
        <v>0.98930246815290812</v>
      </c>
      <c r="R41" s="11">
        <f>PRODUCT($C$5:C43)</f>
        <v>0.9888411291198963</v>
      </c>
      <c r="S41" s="11">
        <f>PRODUCT($C$6:C44)</f>
        <v>0.98824474090766945</v>
      </c>
      <c r="T41" s="11">
        <f>PRODUCT($C$7:C45)</f>
        <v>0.98756155362180831</v>
      </c>
      <c r="U41" s="11">
        <f>PRODUCT($C$8:C46)</f>
        <v>0.98678996081562187</v>
      </c>
      <c r="V41" s="11">
        <f>PRODUCT($C$9:C47)</f>
        <v>0.9859195039594405</v>
      </c>
      <c r="W41" s="11">
        <f>PRODUCT($C$10:C48)</f>
        <v>0.98493446310403587</v>
      </c>
      <c r="X41" s="11">
        <f>PRODUCT($C$11:C49)</f>
        <v>0.98382896171145662</v>
      </c>
      <c r="Y41" s="11">
        <f>PRODUCT($C$12:C50)</f>
        <v>0.98260073416185811</v>
      </c>
      <c r="Z41" s="11">
        <f>PRODUCT($C$13:$C51)</f>
        <v>0.98124314784301725</v>
      </c>
      <c r="AA41" s="11">
        <f>PRODUCT($C$14:$C52)</f>
        <v>0.97974082344251245</v>
      </c>
      <c r="AB41" s="11">
        <f>PRODUCT($C$15:$C53)</f>
        <v>0.97808117413048357</v>
      </c>
      <c r="AC41" s="11">
        <f>PRODUCT($C$16:$C54)</f>
        <v>0.97624648197986352</v>
      </c>
      <c r="AD41" s="11">
        <f>PRODUCT($C$17:$C55)</f>
        <v>0.97424824235323459</v>
      </c>
      <c r="AE41" s="11">
        <f>PRODUCT($C$18:$C56)</f>
        <v>0.97209007108693823</v>
      </c>
      <c r="AF41" s="11">
        <f>PRODUCT($C$19:$C57)</f>
        <v>0.9697870089577264</v>
      </c>
      <c r="AG41" s="11">
        <f>PRODUCT($C$20:$C58)</f>
        <v>0.96732872499637734</v>
      </c>
      <c r="AH41" s="11">
        <f>PRODUCT($C$21:$C59)</f>
        <v>0.9646789485439069</v>
      </c>
      <c r="AI41" s="11">
        <f>PRODUCT($C$22:$C60)</f>
        <v>0.96176459487857835</v>
      </c>
      <c r="AJ41" s="11">
        <f>PRODUCT($C$23:$C61)</f>
        <v>0.95851531444271121</v>
      </c>
      <c r="AK41" s="11">
        <f>PRODUCT($C$24:$C62)</f>
        <v>0.95487749560223933</v>
      </c>
      <c r="AL41" s="11">
        <f>PRODUCT($C$25:$C63)</f>
        <v>0.95081593230178629</v>
      </c>
      <c r="AM41" s="11">
        <f>PRODUCT($C$26:$C64)</f>
        <v>0.94635817259234045</v>
      </c>
      <c r="AN41" s="11">
        <f>PRODUCT($C$27:$C65)</f>
        <v>0.94151228925317909</v>
      </c>
      <c r="AO41" s="11">
        <f>PRODUCT($C$28:$C66)</f>
        <v>0.93622830434868343</v>
      </c>
      <c r="AP41" s="11">
        <f>PRODUCT($C$29:$C67)</f>
        <v>0.93044364957782411</v>
      </c>
      <c r="AQ41" s="11">
        <f>PRODUCT($C$30:$C68)</f>
        <v>0.92405553263828666</v>
      </c>
      <c r="AR41" s="11">
        <f>PRODUCT($C$31:$C69)</f>
        <v>0.91696499957212796</v>
      </c>
      <c r="AS41" s="11">
        <f>PRODUCT($C$32:$C70)</f>
        <v>0.90906612915412943</v>
      </c>
      <c r="AT41" s="11">
        <f>PRODUCT($C$33:$C71)</f>
        <v>0.90024982032080558</v>
      </c>
      <c r="AU41" s="11">
        <f>PRODUCT($C$34:$C72)</f>
        <v>0.89041095016057759</v>
      </c>
      <c r="AV41" s="11">
        <f>PRODUCT($C$35:$C73)</f>
        <v>0.87945533779895546</v>
      </c>
      <c r="AW41" s="11">
        <f>PRODUCT($C$36:$C74)</f>
        <v>0.86731668559707176</v>
      </c>
      <c r="AX41" s="11">
        <f>PRODUCT($C$37:$C75)</f>
        <v>0.85399726156782008</v>
      </c>
      <c r="AY41" s="11">
        <f>PRODUCT($C$38:$C76)</f>
        <v>0.8393831865622281</v>
      </c>
      <c r="AZ41" s="11">
        <f>PRODUCT($C$39:$C77)</f>
        <v>0.82336422889422534</v>
      </c>
      <c r="BA41" s="11">
        <f>PRODUCT($C$40:$C78)</f>
        <v>0.80581397733380145</v>
      </c>
      <c r="BB41" s="11">
        <f>PRODUCT($C$41:$C79)</f>
        <v>0.78661770400284337</v>
      </c>
      <c r="BC41" s="11">
        <f>PRODUCT($C$42:$C80)</f>
        <v>0.76571290489334631</v>
      </c>
      <c r="BD41" s="11">
        <f>PRODUCT($C$43:$C81)</f>
        <v>0.74301505417922664</v>
      </c>
      <c r="BE41" s="11">
        <f>PRODUCT($C$44:$C82)</f>
        <v>0.71848989633244742</v>
      </c>
      <c r="BF41" s="11">
        <f>PRODUCT($C$45:$C83)</f>
        <v>0.69212467470840033</v>
      </c>
      <c r="BG41" s="11">
        <f>PRODUCT($C$46:$C84)</f>
        <v>0.66390814058948311</v>
      </c>
      <c r="BH41" s="11">
        <f>PRODUCT($C$47:$C85)</f>
        <v>0.63388026291679511</v>
      </c>
      <c r="BI41" s="11">
        <f>PRODUCT($C$48:$C86)</f>
        <v>0.60208383210506256</v>
      </c>
      <c r="BJ41" s="11">
        <f>PRODUCT($C$49:$C87)</f>
        <v>0.56862876642902371</v>
      </c>
      <c r="BK41" s="11">
        <f>PRODUCT($C$50:$C88)</f>
        <v>0.5336523983880449</v>
      </c>
      <c r="BL41" s="11">
        <f>PRODUCT($C$51:$C89)</f>
        <v>0.49723862530878987</v>
      </c>
      <c r="BM41" s="11">
        <f>PRODUCT($C$52:$C90)</f>
        <v>0.4596676957937369</v>
      </c>
      <c r="BN41" s="11">
        <f>PRODUCT($C$53:$C91)</f>
        <v>0.42114088635021779</v>
      </c>
      <c r="BO41" s="11">
        <f>PRODUCT($C$54:$C92)</f>
        <v>0.38201923906557156</v>
      </c>
      <c r="BP41" s="11">
        <f>PRODUCT($C$55:$C93)</f>
        <v>0.34256484897463257</v>
      </c>
      <c r="BQ41" s="11">
        <f>PRODUCT($C$56:$C94)</f>
        <v>0.30289213469099269</v>
      </c>
      <c r="BR41" s="11">
        <f>PRODUCT($C$57:$C95)</f>
        <v>0.26312564437263603</v>
      </c>
      <c r="BS41" s="11">
        <f>PRODUCT($C$58:$C96)</f>
        <v>0.22460804891365763</v>
      </c>
      <c r="BT41" s="11">
        <f>PRODUCT($C$59:$C97)</f>
        <v>0.18794940922226147</v>
      </c>
      <c r="BU41" s="11">
        <f>PRODUCT($C$60:$C98)</f>
        <v>0.15375180730643989</v>
      </c>
      <c r="BV41" s="11">
        <f>PRODUCT($C$61:$C99)</f>
        <v>0.12256975467130675</v>
      </c>
      <c r="BW41" s="11">
        <f>PRODUCT($C$62:$C100)</f>
        <v>9.4865631029056638E-2</v>
      </c>
      <c r="BX41" s="11">
        <f>PRODUCT($C$63:$C101)</f>
        <v>7.0968648346439581E-2</v>
      </c>
      <c r="BY41" s="11">
        <f>PRODUCT($C$64:$C102)</f>
        <v>5.1043506530018642E-2</v>
      </c>
      <c r="BZ41" s="11">
        <f>PRODUCT($C$65:$C103)</f>
        <v>3.5067545699909879E-2</v>
      </c>
      <c r="CA41" s="11">
        <f>PRODUCT($C$66:$C104)</f>
        <v>2.2830581387626739E-2</v>
      </c>
      <c r="CB41" s="11">
        <f>PRODUCT($C$67:$C105)</f>
        <v>1.3948256409978538E-2</v>
      </c>
      <c r="CC41" s="11">
        <f>PRODUCT($C$68:$C106)</f>
        <v>7.8980005912182207E-3</v>
      </c>
      <c r="CD41" s="11">
        <f>PRODUCT($C$69:$C107)</f>
        <v>4.0783622488057688E-3</v>
      </c>
      <c r="CE41" s="11">
        <f>PRODUCT($C$70:$C108)</f>
        <v>1.8791923547501598E-3</v>
      </c>
      <c r="CF41" s="11">
        <f>PRODUCT($C$71:$C109)</f>
        <v>7.4929095435252388E-4</v>
      </c>
      <c r="CG41" s="11">
        <f>PRODUCT($C$72:$C110)</f>
        <v>2.4688106895670022E-4</v>
      </c>
      <c r="CH41" s="11">
        <f>PRODUCT($C$73:$C111)</f>
        <v>6.2255871967045992E-5</v>
      </c>
      <c r="CI41" s="11">
        <f>PRODUCT($C$74:$C112)</f>
        <v>1.0322507003173735E-5</v>
      </c>
      <c r="CJ41" s="11">
        <f>PRODUCT($C$75:$C113)</f>
        <v>1.0471123661298536E-6</v>
      </c>
      <c r="CK41" s="11">
        <f>PRODUCT($C$76:$C114)</f>
        <v>1.0639042866574545E-6</v>
      </c>
      <c r="CL41" s="11">
        <f>PRODUCT($C$77:$C115)</f>
        <v>1.0829371231848532E-6</v>
      </c>
      <c r="CM41" s="11">
        <f>PRODUCT($C$78:$C116)</f>
        <v>1.1045619047882252E-6</v>
      </c>
      <c r="CN41" s="11">
        <f>PRODUCT($C$79:$C117)</f>
        <v>1.129222428799565E-6</v>
      </c>
      <c r="CO41" s="11">
        <f>PRODUCT($C$80:$C118)</f>
        <v>1.1574409550272244E-6</v>
      </c>
      <c r="CP41" s="11">
        <f>PRODUCT($C$81:$C119)</f>
        <v>1.1897813538307822E-6</v>
      </c>
      <c r="CQ41" s="11">
        <f>PRODUCT($C$82:$C120)</f>
        <v>1.2269619827954315E-6</v>
      </c>
      <c r="CR41" s="11">
        <f>PRODUCT($C$83:$C121)</f>
        <v>1.2697828705386043E-6</v>
      </c>
      <c r="CS41" s="11">
        <f>PRODUCT($C$84:$C122)</f>
        <v>1.3192072333785802E-6</v>
      </c>
      <c r="CT41" s="11">
        <f>PRODUCT($C$85:$C123)</f>
        <v>1.3764525171127838E-6</v>
      </c>
      <c r="CU41" s="11">
        <f>PRODUCT($C$86:$C124)</f>
        <v>1.4429896349752745E-6</v>
      </c>
      <c r="CV41" s="11">
        <f>PRODUCT($C$87:$C125)</f>
        <v>1.5207249905338926E-6</v>
      </c>
      <c r="CW41" s="11">
        <f>PRODUCT($C$88:$C126)</f>
        <v>1.6119822047105228E-6</v>
      </c>
      <c r="CX41" s="11">
        <f>PRODUCT($C$89:$C127)</f>
        <v>1.7197342156746791E-6</v>
      </c>
      <c r="CY41" s="11">
        <f>PRODUCT($C$90:$C128)</f>
        <v>1.8481521432740021E-6</v>
      </c>
      <c r="CZ41" s="11">
        <f>PRODUCT($C$91:$C129)</f>
        <v>2.0021587987191156E-6</v>
      </c>
      <c r="DA41" s="11">
        <f>PRODUCT($C$92:$C130)</f>
        <v>2.1888741406662267E-6</v>
      </c>
      <c r="DB41" s="11">
        <f>PRODUCT($C$93:$C131)</f>
        <v>2.4173651906412735E-6</v>
      </c>
      <c r="DC41" s="11">
        <f>PRODUCT($C$94:$C132)</f>
        <v>2.7011468705133425E-6</v>
      </c>
      <c r="DD41" s="11">
        <f>PRODUCT($C$95:$C133)</f>
        <v>3.0615965981666594E-6</v>
      </c>
      <c r="DE41" s="11">
        <f>PRODUCT($C$96:$C134)</f>
        <v>3.5326292584397167E-6</v>
      </c>
      <c r="DF41" s="11">
        <f>PRODUCT($C$97:$C135)</f>
        <v>4.1489368110855512E-6</v>
      </c>
      <c r="DG41" s="11">
        <f>PRODUCT($C$98:$C136)</f>
        <v>4.9716892330379119E-6</v>
      </c>
      <c r="DH41" s="11">
        <f>PRODUCT($C$99:$C137)</f>
        <v>6.0954627686262072E-6</v>
      </c>
      <c r="DI41" s="11">
        <f>PRODUCT($C$100:$C138)</f>
        <v>7.6710109381018544E-6</v>
      </c>
      <c r="DJ41" s="11">
        <f>PRODUCT($C$101:$C139)</f>
        <v>9.9470450447121719E-6</v>
      </c>
      <c r="DK41" s="11">
        <f>PRODUCT($C$102:$C140)</f>
        <v>1.335016855026466E-5</v>
      </c>
      <c r="DL41" s="11">
        <f>PRODUCT($C$103:$C141)</f>
        <v>1.8645122232616486E-5</v>
      </c>
      <c r="DM41" s="11">
        <f>PRODUCT($C$104:$C142)</f>
        <v>2.7273947316084891E-5</v>
      </c>
      <c r="DN41" s="11">
        <f>PRODUCT($C$105:$C143)</f>
        <v>4.2119311381880073E-5</v>
      </c>
      <c r="DO41" s="11">
        <f>PRODUCT($C$106:$C144)</f>
        <v>6.935037359894161E-5</v>
      </c>
      <c r="DP41" s="11">
        <f>PRODUCT($C$107:$C145)</f>
        <v>1.2327710481668978E-4</v>
      </c>
      <c r="DQ41" s="11">
        <f>PRODUCT($C$108:$C146)</f>
        <v>2.4046355630835645E-4</v>
      </c>
      <c r="DR41" s="11">
        <f>PRODUCT($C$109:$C147)</f>
        <v>5.2608383417327668E-4</v>
      </c>
      <c r="DS41" s="11">
        <f>PRODUCT($C$110:$C148)</f>
        <v>1.3313171921409046E-3</v>
      </c>
      <c r="DT41" s="11">
        <f>PRODUCT($C$111:$C149)</f>
        <v>4.081587755274999E-3</v>
      </c>
      <c r="DU41" s="11">
        <f>PRODUCT($C$112:$C150)</f>
        <v>1.6370649999999994E-2</v>
      </c>
      <c r="DV41" s="11">
        <f>PRODUCT($C$113:$C151)</f>
        <v>9.9999999999999978E-2</v>
      </c>
    </row>
    <row r="42" spans="1:126" ht="16" x14ac:dyDescent="0.2">
      <c r="A42" s="30">
        <v>39</v>
      </c>
      <c r="B42" s="21">
        <f t="shared" si="2"/>
        <v>6.8040000000000006E-4</v>
      </c>
      <c r="C42" s="21">
        <f t="shared" si="3"/>
        <v>0.99931959999999997</v>
      </c>
      <c r="D42" s="21">
        <v>7.5600000000000005E-4</v>
      </c>
      <c r="E42" s="21">
        <f t="shared" si="4"/>
        <v>0.99924400000000002</v>
      </c>
      <c r="F42" s="24">
        <f t="shared" si="5"/>
        <v>673.34388270712702</v>
      </c>
      <c r="G42" s="24">
        <f t="shared" si="6"/>
        <v>989629.45724151516</v>
      </c>
      <c r="H42" s="24">
        <f t="shared" si="0"/>
        <v>250.77388219971752</v>
      </c>
      <c r="I42" s="24">
        <f t="shared" si="1"/>
        <v>377782.52388993296</v>
      </c>
      <c r="J42" s="24">
        <f>SUM(H42:$H$113)</f>
        <v>125714.94330586605</v>
      </c>
      <c r="K42" s="24">
        <f>SUM(I42:$I$113)</f>
        <v>10334768.419209499</v>
      </c>
      <c r="L42" s="24">
        <f>SUM(J42:$J$113)</f>
        <v>5354261.0858795783</v>
      </c>
      <c r="M42" s="24">
        <f>SUM(K42:$K$113)</f>
        <v>204200628.9654443</v>
      </c>
      <c r="N42" s="26">
        <f>SUM(BC$3:BC$113)</f>
        <v>45.358400034663923</v>
      </c>
      <c r="O42" s="27">
        <v>40</v>
      </c>
      <c r="P42" s="32">
        <f>PRODUCT($C$3:C42)</f>
        <v>0.98895611335880784</v>
      </c>
      <c r="Q42" s="11">
        <f>PRODUCT($C$4:C43)</f>
        <v>0.98857058218696869</v>
      </c>
      <c r="R42" s="11">
        <f>PRODUCT($C$5:C44)</f>
        <v>0.98805084728950365</v>
      </c>
      <c r="S42" s="11">
        <f>PRODUCT($C$6:C45)</f>
        <v>0.98739890223392657</v>
      </c>
      <c r="T42" s="11">
        <f>PRODUCT($C$7:C46)</f>
        <v>0.98664963928319394</v>
      </c>
      <c r="U42" s="11">
        <f>PRODUCT($C$8:C47)</f>
        <v>0.98579705275704921</v>
      </c>
      <c r="V42" s="11">
        <f>PRODUCT($C$9:C48)</f>
        <v>0.98482720374100374</v>
      </c>
      <c r="W42" s="11">
        <f>PRODUCT($C$10:C49)</f>
        <v>0.98373156264424688</v>
      </c>
      <c r="X42" s="11">
        <f>PRODUCT($C$11:C50)</f>
        <v>0.98250964707380151</v>
      </c>
      <c r="Y42" s="11">
        <f>PRODUCT($C$12:C51)</f>
        <v>0.98115395284087814</v>
      </c>
      <c r="Z42" s="11">
        <f>PRODUCT($C$13:$C52)</f>
        <v>0.97965000146817938</v>
      </c>
      <c r="AA42" s="11">
        <f>PRODUCT($C$14:$C53)</f>
        <v>0.97798434409424473</v>
      </c>
      <c r="AB42" s="11">
        <f>PRODUCT($C$15:$C54)</f>
        <v>0.97613841149430824</v>
      </c>
      <c r="AC42" s="11">
        <f>PRODUCT($C$16:$C55)</f>
        <v>0.97412461025128028</v>
      </c>
      <c r="AD42" s="11">
        <f>PRODUCT($C$17:$C56)</f>
        <v>0.97195096499776568</v>
      </c>
      <c r="AE42" s="11">
        <f>PRODUCT($C$18:$C57)</f>
        <v>0.96962903065396744</v>
      </c>
      <c r="AF42" s="11">
        <f>PRODUCT($C$19:$C58)</f>
        <v>0.96714938225076308</v>
      </c>
      <c r="AG42" s="11">
        <f>PRODUCT($C$20:$C59)</f>
        <v>0.96447752357945049</v>
      </c>
      <c r="AH42" s="11">
        <f>PRODUCT($C$21:$C60)</f>
        <v>0.96155425696167829</v>
      </c>
      <c r="AI42" s="11">
        <f>PRODUCT($C$22:$C61)</f>
        <v>0.95830051116074466</v>
      </c>
      <c r="AJ42" s="11">
        <f>PRODUCT($C$23:$C62)</f>
        <v>0.95466006999649111</v>
      </c>
      <c r="AK42" s="11">
        <f>PRODUCT($C$24:$C63)</f>
        <v>0.95059429710796595</v>
      </c>
      <c r="AL42" s="11">
        <f>PRODUCT($C$25:$C64)</f>
        <v>0.94612565238933477</v>
      </c>
      <c r="AM42" s="11">
        <f>PRODUCT($C$26:$C65)</f>
        <v>0.94126231774038249</v>
      </c>
      <c r="AN42" s="11">
        <f>PRODUCT($C$27:$C66)</f>
        <v>0.93595614278060935</v>
      </c>
      <c r="AO42" s="11">
        <f>PRODUCT($C$28:$C67)</f>
        <v>0.93014553543249956</v>
      </c>
      <c r="AP42" s="11">
        <f>PRODUCT($C$29:$C68)</f>
        <v>0.92375031709585609</v>
      </c>
      <c r="AQ42" s="11">
        <f>PRODUCT($C$30:$C69)</f>
        <v>0.91665717442177153</v>
      </c>
      <c r="AR42" s="11">
        <f>PRODUCT($C$31:$C70)</f>
        <v>0.90875522853795876</v>
      </c>
      <c r="AS42" s="11">
        <f>PRODUCT($C$32:$C71)</f>
        <v>0.89993383263387283</v>
      </c>
      <c r="AT42" s="11">
        <f>PRODUCT($C$33:$C72)</f>
        <v>0.89008960084866495</v>
      </c>
      <c r="AU42" s="11">
        <f>PRODUCT($C$34:$C73)</f>
        <v>0.8791268612302876</v>
      </c>
      <c r="AV42" s="11">
        <f>PRODUCT($C$35:$C74)</f>
        <v>0.8669732281895749</v>
      </c>
      <c r="AW42" s="11">
        <f>PRODUCT($C$36:$C75)</f>
        <v>0.8536275661532875</v>
      </c>
      <c r="AX42" s="11">
        <f>PRODUCT($C$37:$C76)</f>
        <v>0.83898808889631327</v>
      </c>
      <c r="AY42" s="11">
        <f>PRODUCT($C$38:$C77)</f>
        <v>0.82294999435066873</v>
      </c>
      <c r="AZ42" s="11">
        <f>PRODUCT($C$39:$C78)</f>
        <v>0.80538318918151885</v>
      </c>
      <c r="BA42" s="11">
        <f>PRODUCT($C$40:$C79)</f>
        <v>0.78616815198500567</v>
      </c>
      <c r="BB42" s="11">
        <f>PRODUCT($C$41:$C80)</f>
        <v>0.76523601889617887</v>
      </c>
      <c r="BC42" s="11">
        <f>PRODUCT($C$42:$C81)</f>
        <v>0.74250950673636329</v>
      </c>
      <c r="BD42" s="11">
        <f>PRODUCT($C$43:$C82)</f>
        <v>0.71795835750714065</v>
      </c>
      <c r="BE42" s="11">
        <f>PRODUCT($C$44:$C83)</f>
        <v>0.69157152866837301</v>
      </c>
      <c r="BF42" s="11">
        <f>PRODUCT($C$45:$C84)</f>
        <v>0.66333990161195266</v>
      </c>
      <c r="BG42" s="11">
        <f>PRODUCT($C$46:$C85)</f>
        <v>0.63329493788201774</v>
      </c>
      <c r="BH42" s="11">
        <f>PRODUCT($C$47:$C86)</f>
        <v>0.60147801535319845</v>
      </c>
      <c r="BI42" s="11">
        <f>PRODUCT($C$48:$C87)</f>
        <v>0.56799878261869718</v>
      </c>
      <c r="BJ42" s="11">
        <f>PRODUCT($C$49:$C88)</f>
        <v>0.53300064871389352</v>
      </c>
      <c r="BK42" s="11">
        <f>PRODUCT($C$50:$C89)</f>
        <v>0.49657182831225083</v>
      </c>
      <c r="BL42" s="11">
        <f>PRODUCT($C$51:$C90)</f>
        <v>0.45899088107845015</v>
      </c>
      <c r="BM42" s="11">
        <f>PRODUCT($C$52:$C91)</f>
        <v>0.42045712200713958</v>
      </c>
      <c r="BN42" s="11">
        <f>PRODUCT($C$53:$C92)</f>
        <v>0.38133435497377477</v>
      </c>
      <c r="BO42" s="11">
        <f>PRODUCT($C$54:$C93)</f>
        <v>0.34188441241511436</v>
      </c>
      <c r="BP42" s="11">
        <f>PRODUCT($C$55:$C94)</f>
        <v>0.30223379863624172</v>
      </c>
      <c r="BQ42" s="11">
        <f>PRODUCT($C$56:$C95)</f>
        <v>0.2625051941032055</v>
      </c>
      <c r="BR42" s="11">
        <f>PRODUCT($C$57:$C96)</f>
        <v>0.22403940871622288</v>
      </c>
      <c r="BS42" s="11">
        <f>PRODUCT($C$58:$C97)</f>
        <v>0.18743822441905872</v>
      </c>
      <c r="BT42" s="11">
        <f>PRODUCT($C$59:$C98)</f>
        <v>0.15329862385440413</v>
      </c>
      <c r="BU42" s="11">
        <f>PRODUCT($C$60:$C99)</f>
        <v>0.12217273897895094</v>
      </c>
      <c r="BV42" s="11">
        <f>PRODUCT($C$61:$C100)</f>
        <v>9.4523943999216223E-2</v>
      </c>
      <c r="BW42" s="11">
        <f>PRODUCT($C$62:$C101)</f>
        <v>7.0683205345925343E-2</v>
      </c>
      <c r="BX42" s="11">
        <f>PRODUCT($C$63:$C102)</f>
        <v>5.0814545777127587E-2</v>
      </c>
      <c r="BY42" s="11">
        <f>PRODUCT($C$64:$C103)</f>
        <v>3.4894561003726808E-2</v>
      </c>
      <c r="BZ42" s="11">
        <f>PRODUCT($C$65:$C104)</f>
        <v>2.2707645556028781E-2</v>
      </c>
      <c r="CA42" s="11">
        <f>PRODUCT($C$66:$C105)</f>
        <v>1.3865943564426334E-2</v>
      </c>
      <c r="CB42" s="11">
        <f>PRODUCT($C$67:$C106)</f>
        <v>7.8466864915770155E-3</v>
      </c>
      <c r="CC42" s="11">
        <f>PRODUCT($C$68:$C107)</f>
        <v>4.0490237342965347E-3</v>
      </c>
      <c r="CD42" s="11">
        <f>PRODUCT($C$69:$C108)</f>
        <v>1.8641467890810881E-3</v>
      </c>
      <c r="CE42" s="11">
        <f>PRODUCT($C$70:$C109)</f>
        <v>7.4258240258001499E-4</v>
      </c>
      <c r="CF42" s="11">
        <f>PRODUCT($C$71:$C110)</f>
        <v>2.4440095111417513E-4</v>
      </c>
      <c r="CG42" s="11">
        <f>PRODUCT($C$72:$C111)</f>
        <v>6.1553252196025861E-5</v>
      </c>
      <c r="CH42" s="11">
        <f>PRODUCT($C$73:$C112)</f>
        <v>1.0191690904173213E-5</v>
      </c>
      <c r="CI42" s="11">
        <f>PRODUCT($C$74:$C113)</f>
        <v>1.0322507003173732E-6</v>
      </c>
      <c r="CJ42" s="11">
        <f>PRODUCT($C$75:$C114)</f>
        <v>1.0471123661298536E-6</v>
      </c>
      <c r="CK42" s="11">
        <f>PRODUCT($C$76:$C115)</f>
        <v>1.0639042866574545E-6</v>
      </c>
      <c r="CL42" s="11">
        <f>PRODUCT($C$77:$C116)</f>
        <v>1.0829371231848532E-6</v>
      </c>
      <c r="CM42" s="11">
        <f>PRODUCT($C$78:$C117)</f>
        <v>1.1045619047882252E-6</v>
      </c>
      <c r="CN42" s="11">
        <f>PRODUCT($C$79:$C118)</f>
        <v>1.129222428799565E-6</v>
      </c>
      <c r="CO42" s="11">
        <f>PRODUCT($C$80:$C119)</f>
        <v>1.1574409550272244E-6</v>
      </c>
      <c r="CP42" s="11">
        <f>PRODUCT($C$81:$C120)</f>
        <v>1.1897813538307822E-6</v>
      </c>
      <c r="CQ42" s="11">
        <f>PRODUCT($C$82:$C121)</f>
        <v>1.2269619827954315E-6</v>
      </c>
      <c r="CR42" s="11">
        <f>PRODUCT($C$83:$C122)</f>
        <v>1.2697828705386043E-6</v>
      </c>
      <c r="CS42" s="11">
        <f>PRODUCT($C$84:$C123)</f>
        <v>1.3192072333785802E-6</v>
      </c>
      <c r="CT42" s="11">
        <f>PRODUCT($C$85:$C124)</f>
        <v>1.3764525171127838E-6</v>
      </c>
      <c r="CU42" s="11">
        <f>PRODUCT($C$86:$C125)</f>
        <v>1.4429896349752745E-6</v>
      </c>
      <c r="CV42" s="11">
        <f>PRODUCT($C$87:$C126)</f>
        <v>1.5207249905338926E-6</v>
      </c>
      <c r="CW42" s="11">
        <f>PRODUCT($C$88:$C127)</f>
        <v>1.6119822047105228E-6</v>
      </c>
      <c r="CX42" s="11">
        <f>PRODUCT($C$89:$C128)</f>
        <v>1.7197342156746791E-6</v>
      </c>
      <c r="CY42" s="11">
        <f>PRODUCT($C$90:$C129)</f>
        <v>1.8481521432740021E-6</v>
      </c>
      <c r="CZ42" s="11">
        <f>PRODUCT($C$91:$C130)</f>
        <v>2.0021587987191156E-6</v>
      </c>
      <c r="DA42" s="11">
        <f>PRODUCT($C$92:$C131)</f>
        <v>2.1888741406662267E-6</v>
      </c>
      <c r="DB42" s="11">
        <f>PRODUCT($C$93:$C132)</f>
        <v>2.4173651906412735E-6</v>
      </c>
      <c r="DC42" s="11">
        <f>PRODUCT($C$94:$C133)</f>
        <v>2.7011468705133425E-6</v>
      </c>
      <c r="DD42" s="11">
        <f>PRODUCT($C$95:$C134)</f>
        <v>3.0615965981666594E-6</v>
      </c>
      <c r="DE42" s="11">
        <f>PRODUCT($C$96:$C135)</f>
        <v>3.5326292584397167E-6</v>
      </c>
      <c r="DF42" s="11">
        <f>PRODUCT($C$97:$C136)</f>
        <v>4.1489368110855512E-6</v>
      </c>
      <c r="DG42" s="11">
        <f>PRODUCT($C$98:$C137)</f>
        <v>4.9716892330379119E-6</v>
      </c>
      <c r="DH42" s="11">
        <f>PRODUCT($C$99:$C138)</f>
        <v>6.0954627686262072E-6</v>
      </c>
      <c r="DI42" s="11">
        <f>PRODUCT($C$100:$C139)</f>
        <v>7.6710109381018544E-6</v>
      </c>
      <c r="DJ42" s="11">
        <f>PRODUCT($C$101:$C140)</f>
        <v>9.9470450447121719E-6</v>
      </c>
      <c r="DK42" s="11">
        <f>PRODUCT($C$102:$C141)</f>
        <v>1.335016855026466E-5</v>
      </c>
      <c r="DL42" s="11">
        <f>PRODUCT($C$103:$C142)</f>
        <v>1.8645122232616486E-5</v>
      </c>
      <c r="DM42" s="11">
        <f>PRODUCT($C$104:$C143)</f>
        <v>2.7273947316084891E-5</v>
      </c>
      <c r="DN42" s="11">
        <f>PRODUCT($C$105:$C144)</f>
        <v>4.2119311381880073E-5</v>
      </c>
      <c r="DO42" s="11">
        <f>PRODUCT($C$106:$C145)</f>
        <v>6.935037359894161E-5</v>
      </c>
      <c r="DP42" s="11">
        <f>PRODUCT($C$107:$C146)</f>
        <v>1.2327710481668978E-4</v>
      </c>
      <c r="DQ42" s="11">
        <f>PRODUCT($C$108:$C147)</f>
        <v>2.4046355630835645E-4</v>
      </c>
      <c r="DR42" s="11">
        <f>PRODUCT($C$109:$C148)</f>
        <v>5.2608383417327668E-4</v>
      </c>
      <c r="DS42" s="11">
        <f>PRODUCT($C$110:$C149)</f>
        <v>1.3313171921409046E-3</v>
      </c>
      <c r="DT42" s="11">
        <f>PRODUCT($C$111:$C150)</f>
        <v>4.081587755274999E-3</v>
      </c>
      <c r="DU42" s="11">
        <f>PRODUCT($C$112:$C151)</f>
        <v>1.6370649999999994E-2</v>
      </c>
      <c r="DV42" s="11">
        <f>PRODUCT($C$113:$C152)</f>
        <v>9.9999999999999978E-2</v>
      </c>
    </row>
    <row r="43" spans="1:126" ht="16" x14ac:dyDescent="0.2">
      <c r="A43" s="30">
        <v>40</v>
      </c>
      <c r="B43" s="21">
        <f t="shared" si="2"/>
        <v>7.3980000000000009E-4</v>
      </c>
      <c r="C43" s="21">
        <f t="shared" si="3"/>
        <v>0.99926020000000004</v>
      </c>
      <c r="D43" s="21">
        <v>8.2200000000000003E-4</v>
      </c>
      <c r="E43" s="21">
        <f t="shared" si="4"/>
        <v>0.99917800000000001</v>
      </c>
      <c r="F43" s="24">
        <f t="shared" si="5"/>
        <v>731.62973266284621</v>
      </c>
      <c r="G43" s="24">
        <f t="shared" si="6"/>
        <v>988956.11335880798</v>
      </c>
      <c r="H43" s="24">
        <f t="shared" si="0"/>
        <v>265.83543185510513</v>
      </c>
      <c r="I43" s="24">
        <f t="shared" si="1"/>
        <v>368317.54210797884</v>
      </c>
      <c r="J43" s="24">
        <f>SUM(H43:$H$113)</f>
        <v>125464.16942366633</v>
      </c>
      <c r="K43" s="24">
        <f>SUM(I43:$I$113)</f>
        <v>9956985.8953195661</v>
      </c>
      <c r="L43" s="24">
        <f>SUM(J43:$J$113)</f>
        <v>5228546.1425737133</v>
      </c>
      <c r="M43" s="24">
        <f>SUM(K43:$K$113)</f>
        <v>193865860.54623479</v>
      </c>
      <c r="N43" s="26">
        <f>SUM(BD$3:BD$113)</f>
        <v>44.389283814402269</v>
      </c>
      <c r="O43" s="27">
        <v>41</v>
      </c>
      <c r="P43" s="32">
        <f>PRODUCT($C$3:C43)</f>
        <v>0.98822448362614501</v>
      </c>
      <c r="Q43" s="11">
        <f>PRODUCT($C$4:C44)</f>
        <v>0.98778051657768484</v>
      </c>
      <c r="R43" s="11">
        <f>PRODUCT($C$5:C45)</f>
        <v>0.98720517456930856</v>
      </c>
      <c r="S43" s="11">
        <f>PRODUCT($C$6:C46)</f>
        <v>0.98648713808760369</v>
      </c>
      <c r="T43" s="11">
        <f>PRODUCT($C$7:C47)</f>
        <v>0.98565687241614719</v>
      </c>
      <c r="U43" s="11">
        <f>PRODUCT($C$8:C48)</f>
        <v>0.98470488820229962</v>
      </c>
      <c r="V43" s="11">
        <f>PRODUCT($C$9:C49)</f>
        <v>0.98362443427707491</v>
      </c>
      <c r="W43" s="11">
        <f>PRODUCT($C$10:C50)</f>
        <v>0.98241237861874087</v>
      </c>
      <c r="X43" s="11">
        <f>PRODUCT($C$11:C51)</f>
        <v>0.98106299986945</v>
      </c>
      <c r="Y43" s="11">
        <f>PRODUCT($C$12:C52)</f>
        <v>0.97956095128304577</v>
      </c>
      <c r="Z43" s="11">
        <f>PRODUCT($C$13:$C53)</f>
        <v>0.97789368494554718</v>
      </c>
      <c r="AA43" s="11">
        <f>PRODUCT($C$14:$C54)</f>
        <v>0.97604177379157031</v>
      </c>
      <c r="AB43" s="11">
        <f>PRODUCT($C$15:$C55)</f>
        <v>0.97401677465692527</v>
      </c>
      <c r="AC43" s="11">
        <f>PRODUCT($C$16:$C56)</f>
        <v>0.97182762442030779</v>
      </c>
      <c r="AD43" s="11">
        <f>PRODUCT($C$17:$C57)</f>
        <v>0.9694902767396808</v>
      </c>
      <c r="AE43" s="11">
        <f>PRODUCT($C$18:$C58)</f>
        <v>0.96699183361639474</v>
      </c>
      <c r="AF43" s="11">
        <f>PRODUCT($C$19:$C59)</f>
        <v>0.96429870944657892</v>
      </c>
      <c r="AG43" s="11">
        <f>PRODUCT($C$20:$C60)</f>
        <v>0.9613534844328242</v>
      </c>
      <c r="AH43" s="11">
        <f>PRODUCT($C$21:$C61)</f>
        <v>0.95809093083895369</v>
      </c>
      <c r="AI43" s="11">
        <f>PRODUCT($C$22:$C62)</f>
        <v>0.95444613067480499</v>
      </c>
      <c r="AJ43" s="11">
        <f>PRODUCT($C$23:$C63)</f>
        <v>0.95037784678651482</v>
      </c>
      <c r="AK43" s="11">
        <f>PRODUCT($C$24:$C64)</f>
        <v>0.945905110499762</v>
      </c>
      <c r="AL43" s="11">
        <f>PRODUCT($C$25:$C65)</f>
        <v>0.94103104958891393</v>
      </c>
      <c r="AM43" s="11">
        <f>PRODUCT($C$26:$C66)</f>
        <v>0.93570764642470117</v>
      </c>
      <c r="AN43" s="11">
        <f>PRODUCT($C$27:$C67)</f>
        <v>0.92987514212534939</v>
      </c>
      <c r="AO43" s="11">
        <f>PRODUCT($C$28:$C68)</f>
        <v>0.92345434749425881</v>
      </c>
      <c r="AP43" s="11">
        <f>PRODUCT($C$29:$C69)</f>
        <v>0.9163544025570598</v>
      </c>
      <c r="AQ43" s="11">
        <f>PRODUCT($C$30:$C70)</f>
        <v>0.90845015940773854</v>
      </c>
      <c r="AR43" s="11">
        <f>PRODUCT($C$31:$C71)</f>
        <v>0.89962605526311212</v>
      </c>
      <c r="AS43" s="11">
        <f>PRODUCT($C$32:$C72)</f>
        <v>0.88977717939876688</v>
      </c>
      <c r="AT43" s="11">
        <f>PRODUCT($C$33:$C73)</f>
        <v>0.87880958434606993</v>
      </c>
      <c r="AU43" s="11">
        <f>PRODUCT($C$34:$C74)</f>
        <v>0.86664941368884607</v>
      </c>
      <c r="AV43" s="11">
        <f>PRODUCT($C$35:$C75)</f>
        <v>0.85328952963709037</v>
      </c>
      <c r="AW43" s="11">
        <f>PRODUCT($C$36:$C76)</f>
        <v>0.83862489095263026</v>
      </c>
      <c r="AX43" s="11">
        <f>PRODUCT($C$37:$C77)</f>
        <v>0.82256263178832789</v>
      </c>
      <c r="AY43" s="11">
        <f>PRODUCT($C$38:$C78)</f>
        <v>0.8049780008990417</v>
      </c>
      <c r="AZ43" s="11">
        <f>PRODUCT($C$39:$C79)</f>
        <v>0.78574786649095452</v>
      </c>
      <c r="BA43" s="11">
        <f>PRODUCT($C$40:$C80)</f>
        <v>0.76479868651137961</v>
      </c>
      <c r="BB43" s="11">
        <f>PRODUCT($C$41:$C81)</f>
        <v>0.74204707181556795</v>
      </c>
      <c r="BC43" s="11">
        <f>PRODUCT($C$42:$C82)</f>
        <v>0.7174698586406929</v>
      </c>
      <c r="BD43" s="11">
        <f>PRODUCT($C$43:$C83)</f>
        <v>0.69105990405146411</v>
      </c>
      <c r="BE43" s="11">
        <f>PRODUCT($C$44:$C84)</f>
        <v>0.6628097603625841</v>
      </c>
      <c r="BF43" s="11">
        <f>PRODUCT($C$45:$C85)</f>
        <v>0.6327529007446846</v>
      </c>
      <c r="BG43" s="11">
        <f>PRODUCT($C$46:$C86)</f>
        <v>0.60092261055382123</v>
      </c>
      <c r="BH43" s="11">
        <f>PRODUCT($C$47:$C87)</f>
        <v>0.56742726224362627</v>
      </c>
      <c r="BI43" s="11">
        <f>PRODUCT($C$48:$C88)</f>
        <v>0.53241013729518361</v>
      </c>
      <c r="BJ43" s="11">
        <f>PRODUCT($C$49:$C89)</f>
        <v>0.495965365138333</v>
      </c>
      <c r="BK43" s="11">
        <f>PRODUCT($C$50:$C90)</f>
        <v>0.45837537430692399</v>
      </c>
      <c r="BL43" s="11">
        <f>PRODUCT($C$51:$C91)</f>
        <v>0.41983804094069621</v>
      </c>
      <c r="BM43" s="11">
        <f>PRODUCT($C$52:$C92)</f>
        <v>0.38071522051503937</v>
      </c>
      <c r="BN43" s="11">
        <f>PRODUCT($C$53:$C93)</f>
        <v>0.34127148204053648</v>
      </c>
      <c r="BO43" s="11">
        <f>PRODUCT($C$54:$C94)</f>
        <v>0.30163347164201065</v>
      </c>
      <c r="BP43" s="11">
        <f>PRODUCT($C$55:$C95)</f>
        <v>0.26193463906382214</v>
      </c>
      <c r="BQ43" s="11">
        <f>PRODUCT($C$56:$C96)</f>
        <v>0.22351112379047014</v>
      </c>
      <c r="BR43" s="11">
        <f>PRODUCT($C$57:$C97)</f>
        <v>0.18696368706629696</v>
      </c>
      <c r="BS43" s="11">
        <f>PRODUCT($C$58:$C98)</f>
        <v>0.15288168225724488</v>
      </c>
      <c r="BT43" s="11">
        <f>PRODUCT($C$59:$C99)</f>
        <v>0.12181263483081045</v>
      </c>
      <c r="BU43" s="11">
        <f>PRODUCT($C$60:$C100)</f>
        <v>9.4217771492208377E-2</v>
      </c>
      <c r="BV43" s="11">
        <f>PRODUCT($C$61:$C101)</f>
        <v>7.0428618576910407E-2</v>
      </c>
      <c r="BW43" s="11">
        <f>PRODUCT($C$62:$C102)</f>
        <v>5.0610164592557384E-2</v>
      </c>
      <c r="BX43" s="11">
        <f>PRODUCT($C$63:$C103)</f>
        <v>3.4738037960888486E-2</v>
      </c>
      <c r="BY43" s="11">
        <f>PRODUCT($C$64:$C104)</f>
        <v>2.2595631011265455E-2</v>
      </c>
      <c r="BZ43" s="11">
        <f>PRODUCT($C$65:$C105)</f>
        <v>1.3791279618114965E-2</v>
      </c>
      <c r="CA43" s="11">
        <f>PRODUCT($C$66:$C106)</f>
        <v>7.8003808405842732E-3</v>
      </c>
      <c r="CB43" s="11">
        <f>PRODUCT($C$67:$C107)</f>
        <v>4.0227168221924356E-3</v>
      </c>
      <c r="CC43" s="11">
        <f>PRODUCT($C$68:$C108)</f>
        <v>1.8507366763244756E-3</v>
      </c>
      <c r="CD43" s="11">
        <f>PRODUCT($C$69:$C109)</f>
        <v>7.3663699083199841E-4</v>
      </c>
      <c r="CE43" s="11">
        <f>PRODUCT($C$70:$C110)</f>
        <v>2.4221278051865972E-4</v>
      </c>
      <c r="CF43" s="11">
        <f>PRODUCT($C$71:$C111)</f>
        <v>6.0934900535115055E-5</v>
      </c>
      <c r="CG43" s="11">
        <f>PRODUCT($C$72:$C112)</f>
        <v>1.0076667480628706E-5</v>
      </c>
      <c r="CH43" s="11">
        <f>PRODUCT($C$73:$C113)</f>
        <v>1.0191690904173211E-6</v>
      </c>
      <c r="CI43" s="11">
        <f>PRODUCT($C$74:$C114)</f>
        <v>1.0322507003173732E-6</v>
      </c>
      <c r="CJ43" s="11">
        <f>PRODUCT($C$75:$C115)</f>
        <v>1.0471123661298536E-6</v>
      </c>
      <c r="CK43" s="11">
        <f>PRODUCT($C$76:$C116)</f>
        <v>1.0639042866574545E-6</v>
      </c>
      <c r="CL43" s="11">
        <f>PRODUCT($C$77:$C117)</f>
        <v>1.0829371231848532E-6</v>
      </c>
      <c r="CM43" s="11">
        <f>PRODUCT($C$78:$C118)</f>
        <v>1.1045619047882252E-6</v>
      </c>
      <c r="CN43" s="11">
        <f>PRODUCT($C$79:$C119)</f>
        <v>1.129222428799565E-6</v>
      </c>
      <c r="CO43" s="11">
        <f>PRODUCT($C$80:$C120)</f>
        <v>1.1574409550272244E-6</v>
      </c>
      <c r="CP43" s="11">
        <f>PRODUCT($C$81:$C121)</f>
        <v>1.1897813538307822E-6</v>
      </c>
      <c r="CQ43" s="11">
        <f>PRODUCT($C$82:$C122)</f>
        <v>1.2269619827954315E-6</v>
      </c>
      <c r="CR43" s="11">
        <f>PRODUCT($C$83:$C123)</f>
        <v>1.2697828705386043E-6</v>
      </c>
      <c r="CS43" s="11">
        <f>PRODUCT($C$84:$C124)</f>
        <v>1.3192072333785802E-6</v>
      </c>
      <c r="CT43" s="11">
        <f>PRODUCT($C$85:$C125)</f>
        <v>1.3764525171127838E-6</v>
      </c>
      <c r="CU43" s="11">
        <f>PRODUCT($C$86:$C126)</f>
        <v>1.4429896349752745E-6</v>
      </c>
      <c r="CV43" s="11">
        <f>PRODUCT($C$87:$C127)</f>
        <v>1.5207249905338926E-6</v>
      </c>
      <c r="CW43" s="11">
        <f>PRODUCT($C$88:$C128)</f>
        <v>1.6119822047105228E-6</v>
      </c>
      <c r="CX43" s="11">
        <f>PRODUCT($C$89:$C129)</f>
        <v>1.7197342156746791E-6</v>
      </c>
      <c r="CY43" s="11">
        <f>PRODUCT($C$90:$C130)</f>
        <v>1.8481521432740021E-6</v>
      </c>
      <c r="CZ43" s="11">
        <f>PRODUCT($C$91:$C131)</f>
        <v>2.0021587987191156E-6</v>
      </c>
      <c r="DA43" s="11">
        <f>PRODUCT($C$92:$C132)</f>
        <v>2.1888741406662267E-6</v>
      </c>
      <c r="DB43" s="11">
        <f>PRODUCT($C$93:$C133)</f>
        <v>2.4173651906412735E-6</v>
      </c>
      <c r="DC43" s="11">
        <f>PRODUCT($C$94:$C134)</f>
        <v>2.7011468705133425E-6</v>
      </c>
      <c r="DD43" s="11">
        <f>PRODUCT($C$95:$C135)</f>
        <v>3.0615965981666594E-6</v>
      </c>
      <c r="DE43" s="11">
        <f>PRODUCT($C$96:$C136)</f>
        <v>3.5326292584397167E-6</v>
      </c>
      <c r="DF43" s="11">
        <f>PRODUCT($C$97:$C137)</f>
        <v>4.1489368110855512E-6</v>
      </c>
      <c r="DG43" s="11">
        <f>PRODUCT($C$98:$C138)</f>
        <v>4.9716892330379119E-6</v>
      </c>
      <c r="DH43" s="11">
        <f>PRODUCT($C$99:$C139)</f>
        <v>6.0954627686262072E-6</v>
      </c>
      <c r="DI43" s="11">
        <f>PRODUCT($C$100:$C140)</f>
        <v>7.6710109381018544E-6</v>
      </c>
      <c r="DJ43" s="11">
        <f>PRODUCT($C$101:$C141)</f>
        <v>9.9470450447121719E-6</v>
      </c>
      <c r="DK43" s="11">
        <f>PRODUCT($C$102:$C142)</f>
        <v>1.335016855026466E-5</v>
      </c>
      <c r="DL43" s="11">
        <f>PRODUCT($C$103:$C143)</f>
        <v>1.8645122232616486E-5</v>
      </c>
      <c r="DM43" s="11">
        <f>PRODUCT($C$104:$C144)</f>
        <v>2.7273947316084891E-5</v>
      </c>
      <c r="DN43" s="11">
        <f>PRODUCT($C$105:$C145)</f>
        <v>4.2119311381880073E-5</v>
      </c>
      <c r="DO43" s="11">
        <f>PRODUCT($C$106:$C146)</f>
        <v>6.935037359894161E-5</v>
      </c>
      <c r="DP43" s="11">
        <f>PRODUCT($C$107:$C147)</f>
        <v>1.2327710481668978E-4</v>
      </c>
      <c r="DQ43" s="11">
        <f>PRODUCT($C$108:$C148)</f>
        <v>2.4046355630835645E-4</v>
      </c>
      <c r="DR43" s="11">
        <f>PRODUCT($C$109:$C149)</f>
        <v>5.2608383417327668E-4</v>
      </c>
      <c r="DS43" s="11">
        <f>PRODUCT($C$110:$C150)</f>
        <v>1.3313171921409046E-3</v>
      </c>
      <c r="DT43" s="11">
        <f>PRODUCT($C$111:$C151)</f>
        <v>4.081587755274999E-3</v>
      </c>
      <c r="DU43" s="11">
        <f>PRODUCT($C$112:$C152)</f>
        <v>1.6370649999999994E-2</v>
      </c>
      <c r="DV43" s="11">
        <f>PRODUCT($C$113:$C153)</f>
        <v>9.9999999999999978E-2</v>
      </c>
    </row>
    <row r="44" spans="1:126" ht="16" x14ac:dyDescent="0.2">
      <c r="A44" s="30">
        <v>41</v>
      </c>
      <c r="B44" s="21">
        <f t="shared" si="2"/>
        <v>7.9920000000000002E-4</v>
      </c>
      <c r="C44" s="21">
        <f t="shared" si="3"/>
        <v>0.9992008</v>
      </c>
      <c r="D44" s="21">
        <v>8.8800000000000001E-4</v>
      </c>
      <c r="E44" s="21">
        <f t="shared" si="4"/>
        <v>0.999112</v>
      </c>
      <c r="F44" s="24">
        <f t="shared" si="5"/>
        <v>789.78900731401529</v>
      </c>
      <c r="G44" s="24">
        <f t="shared" si="6"/>
        <v>988224.48362614517</v>
      </c>
      <c r="H44" s="24">
        <f t="shared" si="0"/>
        <v>279.96822137644699</v>
      </c>
      <c r="I44" s="24">
        <f t="shared" si="1"/>
        <v>359068.35199056327</v>
      </c>
      <c r="J44" s="24">
        <f>SUM(H44:$H$113)</f>
        <v>125198.33399181125</v>
      </c>
      <c r="K44" s="24">
        <f>SUM(I44:$I$113)</f>
        <v>9588668.3532115854</v>
      </c>
      <c r="L44" s="24">
        <f>SUM(J44:$J$113)</f>
        <v>5103081.9731500475</v>
      </c>
      <c r="M44" s="24">
        <f>SUM(K44:$K$113)</f>
        <v>183908874.65091524</v>
      </c>
      <c r="N44" s="26">
        <f>SUM(BE$3:BE$113)</f>
        <v>43.422148231314971</v>
      </c>
      <c r="O44" s="27">
        <v>42</v>
      </c>
      <c r="P44" s="32">
        <f>PRODUCT($C$3:C44)</f>
        <v>0.98743469461883104</v>
      </c>
      <c r="Q44" s="11">
        <f>PRODUCT($C$4:C45)</f>
        <v>0.98693507523354596</v>
      </c>
      <c r="R44" s="11">
        <f>PRODUCT($C$5:C46)</f>
        <v>0.98629358931111122</v>
      </c>
      <c r="S44" s="11">
        <f>PRODUCT($C$6:C47)</f>
        <v>0.98549453472925996</v>
      </c>
      <c r="T44" s="11">
        <f>PRODUCT($C$7:C48)</f>
        <v>0.98456486316719727</v>
      </c>
      <c r="U44" s="11">
        <f>PRODUCT($C$8:C49)</f>
        <v>0.98350226812233821</v>
      </c>
      <c r="V44" s="11">
        <f>PRODUCT($C$9:C50)</f>
        <v>0.98230539391070937</v>
      </c>
      <c r="W44" s="11">
        <f>PRODUCT($C$10:C51)</f>
        <v>0.98096587463246254</v>
      </c>
      <c r="X44" s="11">
        <f>PRODUCT($C$11:C52)</f>
        <v>0.97947014598286197</v>
      </c>
      <c r="Y44" s="11">
        <f>PRODUCT($C$12:C53)</f>
        <v>0.97780479440958545</v>
      </c>
      <c r="Z44" s="11">
        <f>PRODUCT($C$13:$C54)</f>
        <v>0.97595129471913988</v>
      </c>
      <c r="AA44" s="11">
        <f>PRODUCT($C$14:$C55)</f>
        <v>0.97392034699623431</v>
      </c>
      <c r="AB44" s="11">
        <f>PRODUCT($C$15:$C56)</f>
        <v>0.97172004310228421</v>
      </c>
      <c r="AC44" s="11">
        <f>PRODUCT($C$16:$C57)</f>
        <v>0.96936724842356292</v>
      </c>
      <c r="AD44" s="11">
        <f>PRODUCT($C$17:$C58)</f>
        <v>0.96685345708500414</v>
      </c>
      <c r="AE44" s="11">
        <f>PRODUCT($C$18:$C59)</f>
        <v>0.96414162518681046</v>
      </c>
      <c r="AF44" s="11">
        <f>PRODUCT($C$19:$C60)</f>
        <v>0.96117524949681044</v>
      </c>
      <c r="AG44" s="11">
        <f>PRODUCT($C$20:$C61)</f>
        <v>0.95789088145259405</v>
      </c>
      <c r="AH44" s="11">
        <f>PRODUCT($C$21:$C62)</f>
        <v>0.9542373933060263</v>
      </c>
      <c r="AI44" s="11">
        <f>PRODUCT($C$22:$C63)</f>
        <v>0.95016486711105008</v>
      </c>
      <c r="AJ44" s="11">
        <f>PRODUCT($C$23:$C64)</f>
        <v>0.94568972790610162</v>
      </c>
      <c r="AK44" s="11">
        <f>PRODUCT($C$24:$C65)</f>
        <v>0.94081169525125397</v>
      </c>
      <c r="AL44" s="11">
        <f>PRODUCT($C$25:$C66)</f>
        <v>0.93547774305597486</v>
      </c>
      <c r="AM44" s="11">
        <f>PRODUCT($C$26:$C67)</f>
        <v>0.92962826027511525</v>
      </c>
      <c r="AN44" s="11">
        <f>PRODUCT($C$27:$C68)</f>
        <v>0.92318589931544226</v>
      </c>
      <c r="AO44" s="11">
        <f>PRODUCT($C$28:$C69)</f>
        <v>0.91606080260648082</v>
      </c>
      <c r="AP44" s="11">
        <f>PRODUCT($C$29:$C70)</f>
        <v>0.90815009832008597</v>
      </c>
      <c r="AQ44" s="11">
        <f>PRODUCT($C$30:$C71)</f>
        <v>0.89932405079636024</v>
      </c>
      <c r="AR44" s="11">
        <f>PRODUCT($C$31:$C72)</f>
        <v>0.88947287560341259</v>
      </c>
      <c r="AS44" s="11">
        <f>PRODUCT($C$32:$C73)</f>
        <v>0.8785011221819643</v>
      </c>
      <c r="AT44" s="11">
        <f>PRODUCT($C$33:$C74)</f>
        <v>0.86633663991544618</v>
      </c>
      <c r="AU44" s="11">
        <f>PRODUCT($C$34:$C75)</f>
        <v>0.85297082599777085</v>
      </c>
      <c r="AV44" s="11">
        <f>PRODUCT($C$35:$C76)</f>
        <v>0.83829279549581259</v>
      </c>
      <c r="AW44" s="11">
        <f>PRODUCT($C$36:$C77)</f>
        <v>0.82220654442502694</v>
      </c>
      <c r="AX44" s="11">
        <f>PRODUCT($C$37:$C78)</f>
        <v>0.8045990977540185</v>
      </c>
      <c r="AY44" s="11">
        <f>PRODUCT($C$38:$C79)</f>
        <v>0.78535255673932292</v>
      </c>
      <c r="AZ44" s="11">
        <f>PRODUCT($C$39:$C80)</f>
        <v>0.76438982513357068</v>
      </c>
      <c r="BA44" s="11">
        <f>PRODUCT($C$40:$C81)</f>
        <v>0.74162299191402525</v>
      </c>
      <c r="BB44" s="11">
        <f>PRODUCT($C$41:$C82)</f>
        <v>0.71702301841273164</v>
      </c>
      <c r="BC44" s="11">
        <f>PRODUCT($C$42:$C83)</f>
        <v>0.69058970689274768</v>
      </c>
      <c r="BD44" s="11">
        <f>PRODUCT($C$43:$C84)</f>
        <v>0.66231941370186775</v>
      </c>
      <c r="BE44" s="11">
        <f>PRODUCT($C$44:$C85)</f>
        <v>0.63224720462640915</v>
      </c>
      <c r="BF44" s="11">
        <f>PRODUCT($C$45:$C86)</f>
        <v>0.60040828089144826</v>
      </c>
      <c r="BG44" s="11">
        <f>PRODUCT($C$46:$C87)</f>
        <v>0.56690329990967048</v>
      </c>
      <c r="BH44" s="11">
        <f>PRODUCT($C$47:$C88)</f>
        <v>0.53187442621503722</v>
      </c>
      <c r="BI44" s="11">
        <f>PRODUCT($C$48:$C89)</f>
        <v>0.49541588511029644</v>
      </c>
      <c r="BJ44" s="11">
        <f>PRODUCT($C$49:$C90)</f>
        <v>0.45781556046228283</v>
      </c>
      <c r="BK44" s="11">
        <f>PRODUCT($C$50:$C91)</f>
        <v>0.41927503812779476</v>
      </c>
      <c r="BL44" s="11">
        <f>PRODUCT($C$51:$C92)</f>
        <v>0.38015465542435295</v>
      </c>
      <c r="BM44" s="11">
        <f>PRODUCT($C$52:$C93)</f>
        <v>0.34071739366229548</v>
      </c>
      <c r="BN44" s="11">
        <f>PRODUCT($C$53:$C94)</f>
        <v>0.30109270315405079</v>
      </c>
      <c r="BO44" s="11">
        <f>PRODUCT($C$54:$C95)</f>
        <v>0.26141435829024973</v>
      </c>
      <c r="BP44" s="11">
        <f>PRODUCT($C$55:$C96)</f>
        <v>0.22302532236291153</v>
      </c>
      <c r="BQ44" s="11">
        <f>PRODUCT($C$56:$C97)</f>
        <v>0.18652282669219472</v>
      </c>
      <c r="BR44" s="11">
        <f>PRODUCT($C$57:$C98)</f>
        <v>0.1524946317022742</v>
      </c>
      <c r="BS44" s="11">
        <f>PRODUCT($C$58:$C99)</f>
        <v>0.12148132882659758</v>
      </c>
      <c r="BT44" s="11">
        <f>PRODUCT($C$59:$C100)</f>
        <v>9.3940064610735063E-2</v>
      </c>
      <c r="BU44" s="11">
        <f>PRODUCT($C$60:$C101)</f>
        <v>7.0200493238477948E-2</v>
      </c>
      <c r="BV44" s="11">
        <f>PRODUCT($C$61:$C102)</f>
        <v>5.0427876901727925E-2</v>
      </c>
      <c r="BW44" s="11">
        <f>PRODUCT($C$62:$C103)</f>
        <v>3.4598318098405988E-2</v>
      </c>
      <c r="BX44" s="11">
        <f>PRODUCT($C$63:$C104)</f>
        <v>2.2494276048801318E-2</v>
      </c>
      <c r="BY44" s="11">
        <f>PRODUCT($C$64:$C105)</f>
        <v>1.372324861488677E-2</v>
      </c>
      <c r="BZ44" s="11">
        <f>PRODUCT($C$65:$C106)</f>
        <v>7.7583781298719784E-3</v>
      </c>
      <c r="CA44" s="11">
        <f>PRODUCT($C$66:$C107)</f>
        <v>3.9989775634096322E-3</v>
      </c>
      <c r="CB44" s="11">
        <f>PRODUCT($C$67:$C108)</f>
        <v>1.8387122550647273E-3</v>
      </c>
      <c r="CC44" s="11">
        <f>PRODUCT($C$68:$C109)</f>
        <v>7.313378453110502E-4</v>
      </c>
      <c r="CD44" s="11">
        <f>PRODUCT($C$69:$C110)</f>
        <v>2.4027352811271515E-4</v>
      </c>
      <c r="CE44" s="11">
        <f>PRODUCT($C$70:$C111)</f>
        <v>6.0389338183644067E-5</v>
      </c>
      <c r="CF44" s="11">
        <f>PRODUCT($C$71:$C112)</f>
        <v>9.9754392944518115E-6</v>
      </c>
      <c r="CG44" s="11">
        <f>PRODUCT($C$72:$C113)</f>
        <v>1.0076667480628704E-6</v>
      </c>
      <c r="CH44" s="11">
        <f>PRODUCT($C$73:$C114)</f>
        <v>1.0191690904173211E-6</v>
      </c>
      <c r="CI44" s="11">
        <f>PRODUCT($C$74:$C115)</f>
        <v>1.0322507003173732E-6</v>
      </c>
      <c r="CJ44" s="11">
        <f>PRODUCT($C$75:$C116)</f>
        <v>1.0471123661298536E-6</v>
      </c>
      <c r="CK44" s="11">
        <f>PRODUCT($C$76:$C117)</f>
        <v>1.0639042866574545E-6</v>
      </c>
      <c r="CL44" s="11">
        <f>PRODUCT($C$77:$C118)</f>
        <v>1.0829371231848532E-6</v>
      </c>
      <c r="CM44" s="11">
        <f>PRODUCT($C$78:$C119)</f>
        <v>1.1045619047882252E-6</v>
      </c>
      <c r="CN44" s="11">
        <f>PRODUCT($C$79:$C120)</f>
        <v>1.129222428799565E-6</v>
      </c>
      <c r="CO44" s="11">
        <f>PRODUCT($C$80:$C121)</f>
        <v>1.1574409550272244E-6</v>
      </c>
      <c r="CP44" s="11">
        <f>PRODUCT($C$81:$C122)</f>
        <v>1.1897813538307822E-6</v>
      </c>
      <c r="CQ44" s="11">
        <f>PRODUCT($C$82:$C123)</f>
        <v>1.2269619827954315E-6</v>
      </c>
      <c r="CR44" s="11">
        <f>PRODUCT($C$83:$C124)</f>
        <v>1.2697828705386043E-6</v>
      </c>
      <c r="CS44" s="11">
        <f>PRODUCT($C$84:$C125)</f>
        <v>1.3192072333785802E-6</v>
      </c>
      <c r="CT44" s="11">
        <f>PRODUCT($C$85:$C126)</f>
        <v>1.3764525171127838E-6</v>
      </c>
      <c r="CU44" s="11">
        <f>PRODUCT($C$86:$C127)</f>
        <v>1.4429896349752745E-6</v>
      </c>
      <c r="CV44" s="11">
        <f>PRODUCT($C$87:$C128)</f>
        <v>1.5207249905338926E-6</v>
      </c>
      <c r="CW44" s="11">
        <f>PRODUCT($C$88:$C129)</f>
        <v>1.6119822047105228E-6</v>
      </c>
      <c r="CX44" s="11">
        <f>PRODUCT($C$89:$C130)</f>
        <v>1.7197342156746791E-6</v>
      </c>
      <c r="CY44" s="11">
        <f>PRODUCT($C$90:$C131)</f>
        <v>1.8481521432740021E-6</v>
      </c>
      <c r="CZ44" s="11">
        <f>PRODUCT($C$91:$C132)</f>
        <v>2.0021587987191156E-6</v>
      </c>
      <c r="DA44" s="11">
        <f>PRODUCT($C$92:$C133)</f>
        <v>2.1888741406662267E-6</v>
      </c>
      <c r="DB44" s="11">
        <f>PRODUCT($C$93:$C134)</f>
        <v>2.4173651906412735E-6</v>
      </c>
      <c r="DC44" s="11">
        <f>PRODUCT($C$94:$C135)</f>
        <v>2.7011468705133425E-6</v>
      </c>
      <c r="DD44" s="11">
        <f>PRODUCT($C$95:$C136)</f>
        <v>3.0615965981666594E-6</v>
      </c>
      <c r="DE44" s="11">
        <f>PRODUCT($C$96:$C137)</f>
        <v>3.5326292584397167E-6</v>
      </c>
      <c r="DF44" s="11">
        <f>PRODUCT($C$97:$C138)</f>
        <v>4.1489368110855512E-6</v>
      </c>
      <c r="DG44" s="11">
        <f>PRODUCT($C$98:$C139)</f>
        <v>4.9716892330379119E-6</v>
      </c>
      <c r="DH44" s="11">
        <f>PRODUCT($C$99:$C140)</f>
        <v>6.0954627686262072E-6</v>
      </c>
      <c r="DI44" s="11">
        <f>PRODUCT($C$100:$C141)</f>
        <v>7.6710109381018544E-6</v>
      </c>
      <c r="DJ44" s="11">
        <f>PRODUCT($C$101:$C142)</f>
        <v>9.9470450447121719E-6</v>
      </c>
      <c r="DK44" s="11">
        <f>PRODUCT($C$102:$C143)</f>
        <v>1.335016855026466E-5</v>
      </c>
      <c r="DL44" s="11">
        <f>PRODUCT($C$103:$C144)</f>
        <v>1.8645122232616486E-5</v>
      </c>
      <c r="DM44" s="11">
        <f>PRODUCT($C$104:$C145)</f>
        <v>2.7273947316084891E-5</v>
      </c>
      <c r="DN44" s="11">
        <f>PRODUCT($C$105:$C146)</f>
        <v>4.2119311381880073E-5</v>
      </c>
      <c r="DO44" s="11">
        <f>PRODUCT($C$106:$C147)</f>
        <v>6.935037359894161E-5</v>
      </c>
      <c r="DP44" s="11">
        <f>PRODUCT($C$107:$C148)</f>
        <v>1.2327710481668978E-4</v>
      </c>
      <c r="DQ44" s="11">
        <f>PRODUCT($C$108:$C149)</f>
        <v>2.4046355630835645E-4</v>
      </c>
      <c r="DR44" s="11">
        <f>PRODUCT($C$109:$C150)</f>
        <v>5.2608383417327668E-4</v>
      </c>
      <c r="DS44" s="11">
        <f>PRODUCT($C$110:$C151)</f>
        <v>1.3313171921409046E-3</v>
      </c>
      <c r="DT44" s="11">
        <f>PRODUCT($C$111:$C152)</f>
        <v>4.081587755274999E-3</v>
      </c>
      <c r="DU44" s="11">
        <f>PRODUCT($C$112:$C153)</f>
        <v>1.6370649999999994E-2</v>
      </c>
      <c r="DV44" s="11">
        <f>PRODUCT($C$113:$C154)</f>
        <v>9.9999999999999978E-2</v>
      </c>
    </row>
    <row r="45" spans="1:126" ht="16" x14ac:dyDescent="0.2">
      <c r="A45" s="30">
        <v>42</v>
      </c>
      <c r="B45" s="21">
        <f t="shared" si="2"/>
        <v>8.5590000000000004E-4</v>
      </c>
      <c r="C45" s="21">
        <f t="shared" si="3"/>
        <v>0.99914409999999998</v>
      </c>
      <c r="D45" s="21">
        <v>9.5100000000000002E-4</v>
      </c>
      <c r="E45" s="21">
        <f t="shared" si="4"/>
        <v>0.99904899999999996</v>
      </c>
      <c r="F45" s="24">
        <f t="shared" si="5"/>
        <v>845.14535512425766</v>
      </c>
      <c r="G45" s="24">
        <f t="shared" si="6"/>
        <v>987434.69461883116</v>
      </c>
      <c r="H45" s="24">
        <f t="shared" si="0"/>
        <v>292.28410426939217</v>
      </c>
      <c r="I45" s="24">
        <f t="shared" si="1"/>
        <v>350030.61908649013</v>
      </c>
      <c r="J45" s="24">
        <f>SUM(H45:$H$113)</f>
        <v>124918.3657704348</v>
      </c>
      <c r="K45" s="24">
        <f>SUM(I45:$I$113)</f>
        <v>9229600.0012210216</v>
      </c>
      <c r="L45" s="24">
        <f>SUM(J45:$J$113)</f>
        <v>4977883.6391582359</v>
      </c>
      <c r="M45" s="24">
        <f>SUM(K45:$K$113)</f>
        <v>174320206.29770365</v>
      </c>
      <c r="N45" s="26">
        <f>SUM(BF$3:BF$113)</f>
        <v>42.456879882042834</v>
      </c>
      <c r="O45" s="27">
        <v>43</v>
      </c>
      <c r="P45" s="32">
        <f>PRODUCT($C$3:C45)</f>
        <v>0.98658954926370679</v>
      </c>
      <c r="Q45" s="11">
        <f>PRODUCT($C$4:C46)</f>
        <v>0.98602373938507526</v>
      </c>
      <c r="R45" s="11">
        <f>PRODUCT($C$5:C47)</f>
        <v>0.98530118070154638</v>
      </c>
      <c r="S45" s="11">
        <f>PRODUCT($C$6:C48)</f>
        <v>0.98440270533423335</v>
      </c>
      <c r="T45" s="11">
        <f>PRODUCT($C$7:C49)</f>
        <v>0.98336241409981118</v>
      </c>
      <c r="U45" s="11">
        <f>PRODUCT($C$8:C50)</f>
        <v>0.98218339158078616</v>
      </c>
      <c r="V45" s="11">
        <f>PRODUCT($C$9:C51)</f>
        <v>0.98085904744871522</v>
      </c>
      <c r="W45" s="11">
        <f>PRODUCT($C$10:C52)</f>
        <v>0.97937317843840932</v>
      </c>
      <c r="X45" s="11">
        <f>PRODUCT($C$11:C53)</f>
        <v>0.97771415190514388</v>
      </c>
      <c r="Y45" s="11">
        <f>PRODUCT($C$12:C54)</f>
        <v>0.97586258074644971</v>
      </c>
      <c r="Z45" s="11">
        <f>PRODUCT($C$13:$C55)</f>
        <v>0.97383006458006782</v>
      </c>
      <c r="AA45" s="11">
        <f>PRODUCT($C$14:$C56)</f>
        <v>0.97162384281801717</v>
      </c>
      <c r="AB45" s="11">
        <f>PRODUCT($C$15:$C57)</f>
        <v>0.96925993946916211</v>
      </c>
      <c r="AC45" s="11">
        <f>PRODUCT($C$16:$C58)</f>
        <v>0.96673076338130048</v>
      </c>
      <c r="AD45" s="11">
        <f>PRODUCT($C$17:$C59)</f>
        <v>0.96400365652024611</v>
      </c>
      <c r="AE45" s="11">
        <f>PRODUCT($C$18:$C60)</f>
        <v>0.96101867404866781</v>
      </c>
      <c r="AF45" s="11">
        <f>PRODUCT($C$19:$C61)</f>
        <v>0.95771328848317283</v>
      </c>
      <c r="AG45" s="11">
        <f>PRODUCT($C$20:$C62)</f>
        <v>0.95403814853830349</v>
      </c>
      <c r="AH45" s="11">
        <f>PRODUCT($C$21:$C63)</f>
        <v>0.94995706605461283</v>
      </c>
      <c r="AI45" s="11">
        <f>PRODUCT($C$22:$C64)</f>
        <v>0.94547779883807792</v>
      </c>
      <c r="AJ45" s="11">
        <f>PRODUCT($C$23:$C65)</f>
        <v>0.94059747242824565</v>
      </c>
      <c r="AK45" s="11">
        <f>PRODUCT($C$24:$C66)</f>
        <v>0.93525968319406771</v>
      </c>
      <c r="AL45" s="11">
        <f>PRODUCT($C$25:$C67)</f>
        <v>0.92939985061156583</v>
      </c>
      <c r="AM45" s="11">
        <f>PRODUCT($C$26:$C68)</f>
        <v>0.92294079345917412</v>
      </c>
      <c r="AN45" s="11">
        <f>PRODUCT($C$27:$C69)</f>
        <v>0.91579450373116311</v>
      </c>
      <c r="AO45" s="11">
        <f>PRODUCT($C$28:$C70)</f>
        <v>0.90785912702858451</v>
      </c>
      <c r="AP45" s="11">
        <f>PRODUCT($C$29:$C71)</f>
        <v>0.89902700406238201</v>
      </c>
      <c r="AQ45" s="11">
        <f>PRODUCT($C$30:$C72)</f>
        <v>0.88917427955907247</v>
      </c>
      <c r="AR45" s="11">
        <f>PRODUCT($C$31:$C73)</f>
        <v>0.87820067479817809</v>
      </c>
      <c r="AS45" s="11">
        <f>PRODUCT($C$32:$C74)</f>
        <v>0.86603255575483562</v>
      </c>
      <c r="AT45" s="11">
        <f>PRODUCT($C$33:$C75)</f>
        <v>0.85266298882666869</v>
      </c>
      <c r="AU45" s="11">
        <f>PRODUCT($C$34:$C76)</f>
        <v>0.83797969313669485</v>
      </c>
      <c r="AV45" s="11">
        <f>PRODUCT($C$35:$C77)</f>
        <v>0.82188095063343425</v>
      </c>
      <c r="AW45" s="11">
        <f>PRODUCT($C$36:$C78)</f>
        <v>0.80425078680460105</v>
      </c>
      <c r="AX45" s="11">
        <f>PRODUCT($C$37:$C79)</f>
        <v>0.78498289129086574</v>
      </c>
      <c r="AY45" s="11">
        <f>PRODUCT($C$38:$C80)</f>
        <v>0.76400526061254592</v>
      </c>
      <c r="AZ45" s="11">
        <f>PRODUCT($C$39:$C81)</f>
        <v>0.74122652026254809</v>
      </c>
      <c r="BA45" s="11">
        <f>PRODUCT($C$40:$C82)</f>
        <v>0.71661323975770863</v>
      </c>
      <c r="BB45" s="11">
        <f>PRODUCT($C$41:$C83)</f>
        <v>0.69015960762329498</v>
      </c>
      <c r="BC45" s="11">
        <f>PRODUCT($C$42:$C84)</f>
        <v>0.66186877157278523</v>
      </c>
      <c r="BD45" s="11">
        <f>PRODUCT($C$43:$C85)</f>
        <v>0.63177946814442643</v>
      </c>
      <c r="BE45" s="11">
        <f>PRODUCT($C$44:$C86)</f>
        <v>0.59992843459335954</v>
      </c>
      <c r="BF45" s="11">
        <f>PRODUCT($C$45:$C87)</f>
        <v>0.56641808737527777</v>
      </c>
      <c r="BG45" s="11">
        <f>PRODUCT($C$46:$C88)</f>
        <v>0.53138329336987022</v>
      </c>
      <c r="BH45" s="11">
        <f>PRODUCT($C$47:$C89)</f>
        <v>0.49491739764669851</v>
      </c>
      <c r="BI45" s="11">
        <f>PRODUCT($C$48:$C90)</f>
        <v>0.45730834660284686</v>
      </c>
      <c r="BJ45" s="11">
        <f>PRODUCT($C$49:$C91)</f>
        <v>0.41876297752372921</v>
      </c>
      <c r="BK45" s="11">
        <f>PRODUCT($C$50:$C92)</f>
        <v>0.37964486803142888</v>
      </c>
      <c r="BL45" s="11">
        <f>PRODUCT($C$51:$C93)</f>
        <v>0.34021572137186706</v>
      </c>
      <c r="BM45" s="11">
        <f>PRODUCT($C$52:$C94)</f>
        <v>0.3006038490412099</v>
      </c>
      <c r="BN45" s="11">
        <f>PRODUCT($C$53:$C95)</f>
        <v>0.26094569462870693</v>
      </c>
      <c r="BO45" s="11">
        <f>PRODUCT($C$54:$C96)</f>
        <v>0.22258232716510212</v>
      </c>
      <c r="BP45" s="11">
        <f>PRODUCT($C$55:$C97)</f>
        <v>0.18611741932837922</v>
      </c>
      <c r="BQ45" s="11">
        <f>PRODUCT($C$56:$C98)</f>
        <v>0.15213504936072031</v>
      </c>
      <c r="BR45" s="11">
        <f>PRODUCT($C$57:$C99)</f>
        <v>0.12117377454640728</v>
      </c>
      <c r="BS45" s="11">
        <f>PRODUCT($C$58:$C100)</f>
        <v>9.3684566423006765E-2</v>
      </c>
      <c r="BT45" s="11">
        <f>PRODUCT($C$59:$C101)</f>
        <v>6.9993577284657521E-2</v>
      </c>
      <c r="BU45" s="11">
        <f>PRODUCT($C$60:$C102)</f>
        <v>5.0264535965655548E-2</v>
      </c>
      <c r="BV45" s="11">
        <f>PRODUCT($C$61:$C103)</f>
        <v>3.4473701876279156E-2</v>
      </c>
      <c r="BW45" s="11">
        <f>PRODUCT($C$62:$C104)</f>
        <v>2.2403801821105431E-2</v>
      </c>
      <c r="BX45" s="11">
        <f>PRODUCT($C$63:$C105)</f>
        <v>1.3661691610899831E-2</v>
      </c>
      <c r="BY45" s="11">
        <f>PRODUCT($C$64:$C106)</f>
        <v>7.7201068263951346E-3</v>
      </c>
      <c r="BZ45" s="11">
        <f>PRODUCT($C$65:$C107)</f>
        <v>3.9774442689239397E-3</v>
      </c>
      <c r="CA45" s="11">
        <f>PRODUCT($C$66:$C108)</f>
        <v>1.8278614624339141E-3</v>
      </c>
      <c r="CB45" s="11">
        <f>PRODUCT($C$67:$C109)</f>
        <v>7.2658627019627962E-4</v>
      </c>
      <c r="CC45" s="11">
        <f>PRODUCT($C$68:$C110)</f>
        <v>2.3854507243353069E-4</v>
      </c>
      <c r="CD45" s="11">
        <f>PRODUCT($C$69:$C111)</f>
        <v>5.9905836986410542E-5</v>
      </c>
      <c r="CE45" s="11">
        <f>PRODUCT($C$70:$C112)</f>
        <v>9.8861271913607252E-6</v>
      </c>
      <c r="CF45" s="11">
        <f>PRODUCT($C$71:$C113)</f>
        <v>9.9754392944518102E-7</v>
      </c>
      <c r="CG45" s="11">
        <f>PRODUCT($C$72:$C114)</f>
        <v>1.0076667480628704E-6</v>
      </c>
      <c r="CH45" s="11">
        <f>PRODUCT($C$73:$C115)</f>
        <v>1.0191690904173211E-6</v>
      </c>
      <c r="CI45" s="11">
        <f>PRODUCT($C$74:$C116)</f>
        <v>1.0322507003173732E-6</v>
      </c>
      <c r="CJ45" s="11">
        <f>PRODUCT($C$75:$C117)</f>
        <v>1.0471123661298536E-6</v>
      </c>
      <c r="CK45" s="11">
        <f>PRODUCT($C$76:$C118)</f>
        <v>1.0639042866574545E-6</v>
      </c>
      <c r="CL45" s="11">
        <f>PRODUCT($C$77:$C119)</f>
        <v>1.0829371231848532E-6</v>
      </c>
      <c r="CM45" s="11">
        <f>PRODUCT($C$78:$C120)</f>
        <v>1.1045619047882252E-6</v>
      </c>
      <c r="CN45" s="11">
        <f>PRODUCT($C$79:$C121)</f>
        <v>1.129222428799565E-6</v>
      </c>
      <c r="CO45" s="11">
        <f>PRODUCT($C$80:$C122)</f>
        <v>1.1574409550272244E-6</v>
      </c>
      <c r="CP45" s="11">
        <f>PRODUCT($C$81:$C123)</f>
        <v>1.1897813538307822E-6</v>
      </c>
      <c r="CQ45" s="11">
        <f>PRODUCT($C$82:$C124)</f>
        <v>1.2269619827954315E-6</v>
      </c>
      <c r="CR45" s="11">
        <f>PRODUCT($C$83:$C125)</f>
        <v>1.2697828705386043E-6</v>
      </c>
      <c r="CS45" s="11">
        <f>PRODUCT($C$84:$C126)</f>
        <v>1.3192072333785802E-6</v>
      </c>
      <c r="CT45" s="11">
        <f>PRODUCT($C$85:$C127)</f>
        <v>1.3764525171127838E-6</v>
      </c>
      <c r="CU45" s="11">
        <f>PRODUCT($C$86:$C128)</f>
        <v>1.4429896349752745E-6</v>
      </c>
      <c r="CV45" s="11">
        <f>PRODUCT($C$87:$C129)</f>
        <v>1.5207249905338926E-6</v>
      </c>
      <c r="CW45" s="11">
        <f>PRODUCT($C$88:$C130)</f>
        <v>1.6119822047105228E-6</v>
      </c>
      <c r="CX45" s="11">
        <f>PRODUCT($C$89:$C131)</f>
        <v>1.7197342156746791E-6</v>
      </c>
      <c r="CY45" s="11">
        <f>PRODUCT($C$90:$C132)</f>
        <v>1.8481521432740021E-6</v>
      </c>
      <c r="CZ45" s="11">
        <f>PRODUCT($C$91:$C133)</f>
        <v>2.0021587987191156E-6</v>
      </c>
      <c r="DA45" s="11">
        <f>PRODUCT($C$92:$C134)</f>
        <v>2.1888741406662267E-6</v>
      </c>
      <c r="DB45" s="11">
        <f>PRODUCT($C$93:$C135)</f>
        <v>2.4173651906412735E-6</v>
      </c>
      <c r="DC45" s="11">
        <f>PRODUCT($C$94:$C136)</f>
        <v>2.7011468705133425E-6</v>
      </c>
      <c r="DD45" s="11">
        <f>PRODUCT($C$95:$C137)</f>
        <v>3.0615965981666594E-6</v>
      </c>
      <c r="DE45" s="11">
        <f>PRODUCT($C$96:$C138)</f>
        <v>3.5326292584397167E-6</v>
      </c>
      <c r="DF45" s="11">
        <f>PRODUCT($C$97:$C139)</f>
        <v>4.1489368110855512E-6</v>
      </c>
      <c r="DG45" s="11">
        <f>PRODUCT($C$98:$C140)</f>
        <v>4.9716892330379119E-6</v>
      </c>
      <c r="DH45" s="11">
        <f>PRODUCT($C$99:$C141)</f>
        <v>6.0954627686262072E-6</v>
      </c>
      <c r="DI45" s="11">
        <f>PRODUCT($C$100:$C142)</f>
        <v>7.6710109381018544E-6</v>
      </c>
      <c r="DJ45" s="11">
        <f>PRODUCT($C$101:$C143)</f>
        <v>9.9470450447121719E-6</v>
      </c>
      <c r="DK45" s="11">
        <f>PRODUCT($C$102:$C144)</f>
        <v>1.335016855026466E-5</v>
      </c>
      <c r="DL45" s="11">
        <f>PRODUCT($C$103:$C145)</f>
        <v>1.8645122232616486E-5</v>
      </c>
      <c r="DM45" s="11">
        <f>PRODUCT($C$104:$C146)</f>
        <v>2.7273947316084891E-5</v>
      </c>
      <c r="DN45" s="11">
        <f>PRODUCT($C$105:$C147)</f>
        <v>4.2119311381880073E-5</v>
      </c>
      <c r="DO45" s="11">
        <f>PRODUCT($C$106:$C148)</f>
        <v>6.935037359894161E-5</v>
      </c>
      <c r="DP45" s="11">
        <f>PRODUCT($C$107:$C149)</f>
        <v>1.2327710481668978E-4</v>
      </c>
      <c r="DQ45" s="11">
        <f>PRODUCT($C$108:$C150)</f>
        <v>2.4046355630835645E-4</v>
      </c>
      <c r="DR45" s="11">
        <f>PRODUCT($C$109:$C151)</f>
        <v>5.2608383417327668E-4</v>
      </c>
      <c r="DS45" s="11">
        <f>PRODUCT($C$110:$C152)</f>
        <v>1.3313171921409046E-3</v>
      </c>
      <c r="DT45" s="11">
        <f>PRODUCT($C$111:$C153)</f>
        <v>4.081587755274999E-3</v>
      </c>
      <c r="DU45" s="11">
        <f>PRODUCT($C$112:$C154)</f>
        <v>1.6370649999999994E-2</v>
      </c>
      <c r="DV45" s="11">
        <f>PRODUCT($C$113:$C155)</f>
        <v>9.9999999999999978E-2</v>
      </c>
    </row>
    <row r="46" spans="1:126" ht="16" x14ac:dyDescent="0.2">
      <c r="A46" s="30">
        <v>43</v>
      </c>
      <c r="B46" s="21">
        <f t="shared" si="2"/>
        <v>9.234E-4</v>
      </c>
      <c r="C46" s="21">
        <f t="shared" si="3"/>
        <v>0.99907659999999998</v>
      </c>
      <c r="D46" s="21">
        <v>1.026E-3</v>
      </c>
      <c r="E46" s="21">
        <f t="shared" si="4"/>
        <v>0.99897400000000003</v>
      </c>
      <c r="F46" s="24">
        <f t="shared" si="5"/>
        <v>911.01678979010694</v>
      </c>
      <c r="G46" s="24">
        <f t="shared" si="6"/>
        <v>986589.5492637069</v>
      </c>
      <c r="H46" s="24">
        <f t="shared" si="0"/>
        <v>307.38049365285968</v>
      </c>
      <c r="I46" s="24">
        <f t="shared" si="1"/>
        <v>341201.00280937954</v>
      </c>
      <c r="J46" s="24">
        <f>SUM(H46:$H$113)</f>
        <v>124626.0816661654</v>
      </c>
      <c r="K46" s="24">
        <f>SUM(I46:$I$113)</f>
        <v>8879569.3821345307</v>
      </c>
      <c r="L46" s="24">
        <f>SUM(J46:$J$113)</f>
        <v>4852965.2733878018</v>
      </c>
      <c r="M46" s="24">
        <f>SUM(K46:$K$113)</f>
        <v>165090606.29648262</v>
      </c>
      <c r="N46" s="26">
        <f>SUM(BG$3:BG$113)</f>
        <v>41.493250768431267</v>
      </c>
      <c r="O46" s="27">
        <v>44</v>
      </c>
      <c r="P46" s="32">
        <f>PRODUCT($C$3:C46)</f>
        <v>0.98567853247391668</v>
      </c>
      <c r="Q46" s="11">
        <f>PRODUCT($C$4:C47)</f>
        <v>0.98503160229850606</v>
      </c>
      <c r="R46" s="11">
        <f>PRODUCT($C$5:C48)</f>
        <v>0.98420956552344707</v>
      </c>
      <c r="S46" s="11">
        <f>PRODUCT($C$6:C49)</f>
        <v>0.98320045431020864</v>
      </c>
      <c r="T46" s="11">
        <f>PRODUCT($C$7:C50)</f>
        <v>0.98204372510250326</v>
      </c>
      <c r="U46" s="11">
        <f>PRODUCT($C$8:C51)</f>
        <v>0.98073722475502256</v>
      </c>
      <c r="V46" s="11">
        <f>PRODUCT($C$9:C52)</f>
        <v>0.97926652469927755</v>
      </c>
      <c r="W46" s="11">
        <f>PRODUCT($C$10:C53)</f>
        <v>0.97761735820410489</v>
      </c>
      <c r="X46" s="11">
        <f>PRODUCT($C$11:C54)</f>
        <v>0.97577211828521471</v>
      </c>
      <c r="Y46" s="11">
        <f>PRODUCT($C$12:C55)</f>
        <v>0.97374154342719721</v>
      </c>
      <c r="Z46" s="11">
        <f>PRODUCT($C$13:$C56)</f>
        <v>0.97153377328778801</v>
      </c>
      <c r="AA46" s="11">
        <f>PRODUCT($C$14:$C57)</f>
        <v>0.96916398273515481</v>
      </c>
      <c r="AB46" s="11">
        <f>PRODUCT($C$15:$C58)</f>
        <v>0.96662374628579384</v>
      </c>
      <c r="AC46" s="11">
        <f>PRODUCT($C$16:$C59)</f>
        <v>0.96388132445623409</v>
      </c>
      <c r="AD46" s="11">
        <f>PRODUCT($C$17:$C60)</f>
        <v>0.96088115227641135</v>
      </c>
      <c r="AE46" s="11">
        <f>PRODUCT($C$18:$C61)</f>
        <v>0.95755727698847937</v>
      </c>
      <c r="AF46" s="11">
        <f>PRODUCT($C$19:$C62)</f>
        <v>0.95386126986556463</v>
      </c>
      <c r="AG46" s="11">
        <f>PRODUCT($C$20:$C63)</f>
        <v>0.94975871501922005</v>
      </c>
      <c r="AH46" s="11">
        <f>PRODUCT($C$21:$C64)</f>
        <v>0.94527102284347198</v>
      </c>
      <c r="AI46" s="11">
        <f>PRODUCT($C$22:$C65)</f>
        <v>0.94038668453467456</v>
      </c>
      <c r="AJ46" s="11">
        <f>PRODUCT($C$23:$C66)</f>
        <v>0.9350467245642049</v>
      </c>
      <c r="AK46" s="11">
        <f>PRODUCT($C$24:$C67)</f>
        <v>0.9291832075063875</v>
      </c>
      <c r="AL46" s="11">
        <f>PRODUCT($C$25:$C68)</f>
        <v>0.9227140269062214</v>
      </c>
      <c r="AM46" s="11">
        <f>PRODUCT($C$26:$C69)</f>
        <v>0.91555136029042261</v>
      </c>
      <c r="AN46" s="11">
        <f>PRODUCT($C$27:$C70)</f>
        <v>0.90759521238035723</v>
      </c>
      <c r="AO46" s="11">
        <f>PRODUCT($C$28:$C71)</f>
        <v>0.89873895581028074</v>
      </c>
      <c r="AP46" s="11">
        <f>PRODUCT($C$29:$C72)</f>
        <v>0.88888058529453395</v>
      </c>
      <c r="AQ46" s="11">
        <f>PRODUCT($C$30:$C73)</f>
        <v>0.87790586283164829</v>
      </c>
      <c r="AR46" s="11">
        <f>PRODUCT($C$31:$C74)</f>
        <v>0.86573637262076752</v>
      </c>
      <c r="AS46" s="11">
        <f>PRODUCT($C$32:$C75)</f>
        <v>0.85236370411759033</v>
      </c>
      <c r="AT46" s="11">
        <f>PRODUCT($C$33:$C76)</f>
        <v>0.83767726626544226</v>
      </c>
      <c r="AU46" s="11">
        <f>PRODUCT($C$34:$C77)</f>
        <v>0.82157397809837251</v>
      </c>
      <c r="AV46" s="11">
        <f>PRODUCT($C$35:$C78)</f>
        <v>0.80393230349302602</v>
      </c>
      <c r="AW46" s="11">
        <f>PRODUCT($C$36:$C79)</f>
        <v>0.78464307219722618</v>
      </c>
      <c r="AX46" s="11">
        <f>PRODUCT($C$37:$C80)</f>
        <v>0.76364564333637563</v>
      </c>
      <c r="AY46" s="11">
        <f>PRODUCT($C$38:$C81)</f>
        <v>0.74085360920020393</v>
      </c>
      <c r="AZ46" s="11">
        <f>PRODUCT($C$39:$C82)</f>
        <v>0.71623013831973426</v>
      </c>
      <c r="BA46" s="11">
        <f>PRODUCT($C$40:$C83)</f>
        <v>0.68976518140753817</v>
      </c>
      <c r="BB46" s="11">
        <f>PRODUCT($C$41:$C84)</f>
        <v>0.6614565597018498</v>
      </c>
      <c r="BC46" s="11">
        <f>PRODUCT($C$42:$C85)</f>
        <v>0.63134960539430118</v>
      </c>
      <c r="BD46" s="11">
        <f>PRODUCT($C$43:$C86)</f>
        <v>0.59948460753744737</v>
      </c>
      <c r="BE46" s="11">
        <f>PRODUCT($C$44:$C87)</f>
        <v>0.56596540603984724</v>
      </c>
      <c r="BF46" s="11">
        <f>PRODUCT($C$45:$C88)</f>
        <v>0.53092848240907498</v>
      </c>
      <c r="BG46" s="11">
        <f>PRODUCT($C$46:$C89)</f>
        <v>0.49446039092171151</v>
      </c>
      <c r="BH46" s="11">
        <f>PRODUCT($C$47:$C90)</f>
        <v>0.45684820294449513</v>
      </c>
      <c r="BI46" s="11">
        <f>PRODUCT($C$48:$C91)</f>
        <v>0.41829903002093083</v>
      </c>
      <c r="BJ46" s="11">
        <f>PRODUCT($C$49:$C92)</f>
        <v>0.37918120775410202</v>
      </c>
      <c r="BK46" s="11">
        <f>PRODUCT($C$50:$C93)</f>
        <v>0.3397594920895074</v>
      </c>
      <c r="BL46" s="11">
        <f>PRODUCT($C$51:$C94)</f>
        <v>0.30016123993388155</v>
      </c>
      <c r="BM46" s="11">
        <f>PRODUCT($C$52:$C95)</f>
        <v>0.26052202319890777</v>
      </c>
      <c r="BN46" s="11">
        <f>PRODUCT($C$53:$C96)</f>
        <v>0.2221832815689605</v>
      </c>
      <c r="BO46" s="11">
        <f>PRODUCT($C$54:$C97)</f>
        <v>0.18574773429836727</v>
      </c>
      <c r="BP46" s="11">
        <f>PRODUCT($C$55:$C98)</f>
        <v>0.15180438383093478</v>
      </c>
      <c r="BQ46" s="11">
        <f>PRODUCT($C$56:$C99)</f>
        <v>0.1208880467860269</v>
      </c>
      <c r="BR46" s="11">
        <f>PRODUCT($C$57:$C100)</f>
        <v>9.3447385206193639E-2</v>
      </c>
      <c r="BS46" s="11">
        <f>PRODUCT($C$58:$C101)</f>
        <v>6.9803208753158694E-2</v>
      </c>
      <c r="BT46" s="11">
        <f>PRODUCT($C$59:$C102)</f>
        <v>5.0116381245896763E-2</v>
      </c>
      <c r="BU46" s="11">
        <f>PRODUCT($C$60:$C103)</f>
        <v>3.4362038108531709E-2</v>
      </c>
      <c r="BV46" s="11">
        <f>PRODUCT($C$61:$C104)</f>
        <v>2.2323107807706178E-2</v>
      </c>
      <c r="BW46" s="11">
        <f>PRODUCT($C$62:$C105)</f>
        <v>1.360674292107163E-2</v>
      </c>
      <c r="BX46" s="11">
        <f>PRODUCT($C$63:$C106)</f>
        <v>7.6854775152146552E-3</v>
      </c>
      <c r="BY46" s="11">
        <f>PRODUCT($C$64:$C107)</f>
        <v>3.9578239340897657E-3</v>
      </c>
      <c r="BZ46" s="11">
        <f>PRODUCT($C$65:$C108)</f>
        <v>1.8180189768171459E-3</v>
      </c>
      <c r="CA46" s="11">
        <f>PRODUCT($C$66:$C109)</f>
        <v>7.2229846663997039E-4</v>
      </c>
      <c r="CB46" s="11">
        <f>PRODUCT($C$67:$C110)</f>
        <v>2.3699522124342274E-4</v>
      </c>
      <c r="CC46" s="11">
        <f>PRODUCT($C$68:$C111)</f>
        <v>5.9474892366881398E-5</v>
      </c>
      <c r="CD46" s="11">
        <f>PRODUCT($C$69:$C112)</f>
        <v>9.8069749026158168E-6</v>
      </c>
      <c r="CE46" s="11">
        <f>PRODUCT($C$70:$C113)</f>
        <v>9.8861271913607227E-7</v>
      </c>
      <c r="CF46" s="11">
        <f>PRODUCT($C$71:$C114)</f>
        <v>9.9754392944518102E-7</v>
      </c>
      <c r="CG46" s="11">
        <f>PRODUCT($C$72:$C115)</f>
        <v>1.0076667480628704E-6</v>
      </c>
      <c r="CH46" s="11">
        <f>PRODUCT($C$73:$C116)</f>
        <v>1.0191690904173211E-6</v>
      </c>
      <c r="CI46" s="11">
        <f>PRODUCT($C$74:$C117)</f>
        <v>1.0322507003173732E-6</v>
      </c>
      <c r="CJ46" s="11">
        <f>PRODUCT($C$75:$C118)</f>
        <v>1.0471123661298536E-6</v>
      </c>
      <c r="CK46" s="11">
        <f>PRODUCT($C$76:$C119)</f>
        <v>1.0639042866574545E-6</v>
      </c>
      <c r="CL46" s="11">
        <f>PRODUCT($C$77:$C120)</f>
        <v>1.0829371231848532E-6</v>
      </c>
      <c r="CM46" s="11">
        <f>PRODUCT($C$78:$C121)</f>
        <v>1.1045619047882252E-6</v>
      </c>
      <c r="CN46" s="11">
        <f>PRODUCT($C$79:$C122)</f>
        <v>1.129222428799565E-6</v>
      </c>
      <c r="CO46" s="11">
        <f>PRODUCT($C$80:$C123)</f>
        <v>1.1574409550272244E-6</v>
      </c>
      <c r="CP46" s="11">
        <f>PRODUCT($C$81:$C124)</f>
        <v>1.1897813538307822E-6</v>
      </c>
      <c r="CQ46" s="11">
        <f>PRODUCT($C$82:$C125)</f>
        <v>1.2269619827954315E-6</v>
      </c>
      <c r="CR46" s="11">
        <f>PRODUCT($C$83:$C126)</f>
        <v>1.2697828705386043E-6</v>
      </c>
      <c r="CS46" s="11">
        <f>PRODUCT($C$84:$C127)</f>
        <v>1.3192072333785802E-6</v>
      </c>
      <c r="CT46" s="11">
        <f>PRODUCT($C$85:$C128)</f>
        <v>1.3764525171127838E-6</v>
      </c>
      <c r="CU46" s="11">
        <f>PRODUCT($C$86:$C129)</f>
        <v>1.4429896349752745E-6</v>
      </c>
      <c r="CV46" s="11">
        <f>PRODUCT($C$87:$C130)</f>
        <v>1.5207249905338926E-6</v>
      </c>
      <c r="CW46" s="11">
        <f>PRODUCT($C$88:$C131)</f>
        <v>1.6119822047105228E-6</v>
      </c>
      <c r="CX46" s="11">
        <f>PRODUCT($C$89:$C132)</f>
        <v>1.7197342156746791E-6</v>
      </c>
      <c r="CY46" s="11">
        <f>PRODUCT($C$90:$C133)</f>
        <v>1.8481521432740021E-6</v>
      </c>
      <c r="CZ46" s="11">
        <f>PRODUCT($C$91:$C134)</f>
        <v>2.0021587987191156E-6</v>
      </c>
      <c r="DA46" s="11">
        <f>PRODUCT($C$92:$C135)</f>
        <v>2.1888741406662267E-6</v>
      </c>
      <c r="DB46" s="11">
        <f>PRODUCT($C$93:$C136)</f>
        <v>2.4173651906412735E-6</v>
      </c>
      <c r="DC46" s="11">
        <f>PRODUCT($C$94:$C137)</f>
        <v>2.7011468705133425E-6</v>
      </c>
      <c r="DD46" s="11">
        <f>PRODUCT($C$95:$C138)</f>
        <v>3.0615965981666594E-6</v>
      </c>
      <c r="DE46" s="11">
        <f>PRODUCT($C$96:$C139)</f>
        <v>3.5326292584397167E-6</v>
      </c>
      <c r="DF46" s="11">
        <f>PRODUCT($C$97:$C140)</f>
        <v>4.1489368110855512E-6</v>
      </c>
      <c r="DG46" s="11">
        <f>PRODUCT($C$98:$C141)</f>
        <v>4.9716892330379119E-6</v>
      </c>
      <c r="DH46" s="11">
        <f>PRODUCT($C$99:$C142)</f>
        <v>6.0954627686262072E-6</v>
      </c>
      <c r="DI46" s="11">
        <f>PRODUCT($C$100:$C143)</f>
        <v>7.6710109381018544E-6</v>
      </c>
      <c r="DJ46" s="11">
        <f>PRODUCT($C$101:$C144)</f>
        <v>9.9470450447121719E-6</v>
      </c>
      <c r="DK46" s="11">
        <f>PRODUCT($C$102:$C145)</f>
        <v>1.335016855026466E-5</v>
      </c>
      <c r="DL46" s="11">
        <f>PRODUCT($C$103:$C146)</f>
        <v>1.8645122232616486E-5</v>
      </c>
      <c r="DM46" s="11">
        <f>PRODUCT($C$104:$C147)</f>
        <v>2.7273947316084891E-5</v>
      </c>
      <c r="DN46" s="11">
        <f>PRODUCT($C$105:$C148)</f>
        <v>4.2119311381880073E-5</v>
      </c>
      <c r="DO46" s="11">
        <f>PRODUCT($C$106:$C149)</f>
        <v>6.935037359894161E-5</v>
      </c>
      <c r="DP46" s="11">
        <f>PRODUCT($C$107:$C150)</f>
        <v>1.2327710481668978E-4</v>
      </c>
      <c r="DQ46" s="11">
        <f>PRODUCT($C$108:$C151)</f>
        <v>2.4046355630835645E-4</v>
      </c>
      <c r="DR46" s="11">
        <f>PRODUCT($C$109:$C152)</f>
        <v>5.2608383417327668E-4</v>
      </c>
      <c r="DS46" s="11">
        <f>PRODUCT($C$110:$C153)</f>
        <v>1.3313171921409046E-3</v>
      </c>
      <c r="DT46" s="11">
        <f>PRODUCT($C$111:$C154)</f>
        <v>4.081587755274999E-3</v>
      </c>
      <c r="DU46" s="11">
        <f>PRODUCT($C$112:$C155)</f>
        <v>1.6370649999999994E-2</v>
      </c>
      <c r="DV46" s="11">
        <f>PRODUCT($C$113:$C156)</f>
        <v>9.9999999999999978E-2</v>
      </c>
    </row>
    <row r="47" spans="1:126" ht="16" x14ac:dyDescent="0.2">
      <c r="A47" s="30">
        <v>44</v>
      </c>
      <c r="B47" s="21">
        <f t="shared" si="2"/>
        <v>1.0062000000000001E-3</v>
      </c>
      <c r="C47" s="21">
        <f t="shared" si="3"/>
        <v>0.99899380000000004</v>
      </c>
      <c r="D47" s="21">
        <v>1.1180000000000001E-3</v>
      </c>
      <c r="E47" s="21">
        <f t="shared" si="4"/>
        <v>0.99888200000000005</v>
      </c>
      <c r="F47" s="24">
        <f t="shared" si="5"/>
        <v>991.78973937525507</v>
      </c>
      <c r="G47" s="24">
        <f t="shared" si="6"/>
        <v>985678.53247391677</v>
      </c>
      <c r="H47" s="24">
        <f t="shared" si="0"/>
        <v>326.47179594790379</v>
      </c>
      <c r="I47" s="24">
        <f t="shared" si="1"/>
        <v>332571.64663744922</v>
      </c>
      <c r="J47" s="24">
        <f>SUM(H47:$H$113)</f>
        <v>124318.70117251253</v>
      </c>
      <c r="K47" s="24">
        <f>SUM(I47:$I$113)</f>
        <v>8538368.3793251514</v>
      </c>
      <c r="L47" s="24">
        <f>SUM(J47:$J$113)</f>
        <v>4728339.1917216359</v>
      </c>
      <c r="M47" s="24">
        <f>SUM(K47:$K$113)</f>
        <v>156211036.91434813</v>
      </c>
      <c r="N47" s="26">
        <f>SUM(BH$3:BH$113)</f>
        <v>40.531601963522625</v>
      </c>
      <c r="O47" s="27">
        <v>45</v>
      </c>
      <c r="P47" s="32">
        <f>PRODUCT($C$3:C47)</f>
        <v>0.98468674273454149</v>
      </c>
      <c r="Q47" s="11">
        <f>PRODUCT($C$4:C48)</f>
        <v>0.98394028578631954</v>
      </c>
      <c r="R47" s="11">
        <f>PRODUCT($C$5:C49)</f>
        <v>0.98300755038107335</v>
      </c>
      <c r="S47" s="11">
        <f>PRODUCT($C$6:C50)</f>
        <v>0.98188198250097858</v>
      </c>
      <c r="T47" s="11">
        <f>PRODUCT($C$7:C51)</f>
        <v>0.98059776392166231</v>
      </c>
      <c r="U47" s="11">
        <f>PRODUCT($C$8:C52)</f>
        <v>0.97914489979691033</v>
      </c>
      <c r="V47" s="11">
        <f>PRODUCT($C$9:C53)</f>
        <v>0.97751089567379668</v>
      </c>
      <c r="W47" s="11">
        <f>PRODUCT($C$10:C54)</f>
        <v>0.97567551684550413</v>
      </c>
      <c r="X47" s="11">
        <f>PRODUCT($C$11:C55)</f>
        <v>0.97365127758612169</v>
      </c>
      <c r="Y47" s="11">
        <f>PRODUCT($C$12:C56)</f>
        <v>0.97144546086779593</v>
      </c>
      <c r="Z47" s="11">
        <f>PRODUCT($C$13:$C57)</f>
        <v>0.9690741412339553</v>
      </c>
      <c r="AA47" s="11">
        <f>PRODUCT($C$14:$C58)</f>
        <v>0.96652805053491164</v>
      </c>
      <c r="AB47" s="11">
        <f>PRODUCT($C$15:$C59)</f>
        <v>0.96377462279361648</v>
      </c>
      <c r="AC47" s="11">
        <f>PRODUCT($C$16:$C60)</f>
        <v>0.96075921645818785</v>
      </c>
      <c r="AD47" s="11">
        <f>PRODUCT($C$17:$C61)</f>
        <v>0.95742025054214219</v>
      </c>
      <c r="AE47" s="11">
        <f>PRODUCT($C$18:$C62)</f>
        <v>0.95370588586470395</v>
      </c>
      <c r="AF47" s="11">
        <f>PRODUCT($C$19:$C63)</f>
        <v>0.94958262975345564</v>
      </c>
      <c r="AG47" s="11">
        <f>PRODUCT($C$20:$C64)</f>
        <v>0.94507365025390166</v>
      </c>
      <c r="AH47" s="11">
        <f>PRODUCT($C$21:$C65)</f>
        <v>0.94018102196676667</v>
      </c>
      <c r="AI47" s="11">
        <f>PRODUCT($C$22:$C66)</f>
        <v>0.93483718059323007</v>
      </c>
      <c r="AJ47" s="11">
        <f>PRODUCT($C$23:$C67)</f>
        <v>0.92897163249003878</v>
      </c>
      <c r="AK47" s="11">
        <f>PRODUCT($C$24:$C68)</f>
        <v>0.92249894226654883</v>
      </c>
      <c r="AL47" s="11">
        <f>PRODUCT($C$25:$C69)</f>
        <v>0.91532640932119946</v>
      </c>
      <c r="AM47" s="11">
        <f>PRODUCT($C$26:$C70)</f>
        <v>0.9073542458514704</v>
      </c>
      <c r="AN47" s="11">
        <f>PRODUCT($C$27:$C71)</f>
        <v>0.89847769239582664</v>
      </c>
      <c r="AO47" s="11">
        <f>PRODUCT($C$28:$C72)</f>
        <v>0.88859578795500593</v>
      </c>
      <c r="AP47" s="11">
        <f>PRODUCT($C$29:$C73)</f>
        <v>0.87761589052515487</v>
      </c>
      <c r="AQ47" s="11">
        <f>PRODUCT($C$30:$C74)</f>
        <v>0.86544574492047865</v>
      </c>
      <c r="AR47" s="11">
        <f>PRODUCT($C$31:$C75)</f>
        <v>0.85207219573078208</v>
      </c>
      <c r="AS47" s="11">
        <f>PRODUCT($C$32:$C76)</f>
        <v>0.83738324154498289</v>
      </c>
      <c r="AT47" s="11">
        <f>PRODUCT($C$33:$C77)</f>
        <v>0.82127747204967727</v>
      </c>
      <c r="AU47" s="11">
        <f>PRODUCT($C$34:$C78)</f>
        <v>0.8036320347776712</v>
      </c>
      <c r="AV47" s="11">
        <f>PRODUCT($C$35:$C79)</f>
        <v>0.78433235354063569</v>
      </c>
      <c r="AW47" s="11">
        <f>PRODUCT($C$36:$C80)</f>
        <v>0.76331506113737557</v>
      </c>
      <c r="AX47" s="11">
        <f>PRODUCT($C$37:$C81)</f>
        <v>0.74050488940635351</v>
      </c>
      <c r="AY47" s="11">
        <f>PRODUCT($C$38:$C82)</f>
        <v>0.71586980293714553</v>
      </c>
      <c r="AZ47" s="11">
        <f>PRODUCT($C$39:$C83)</f>
        <v>0.68939643294155772</v>
      </c>
      <c r="BA47" s="11">
        <f>PRODUCT($C$40:$C84)</f>
        <v>0.66107853727798005</v>
      </c>
      <c r="BB47" s="11">
        <f>PRODUCT($C$41:$C85)</f>
        <v>0.63095640086006166</v>
      </c>
      <c r="BC47" s="11">
        <f>PRODUCT($C$42:$C86)</f>
        <v>0.59907671821047903</v>
      </c>
      <c r="BD47" s="11">
        <f>PRODUCT($C$43:$C87)</f>
        <v>0.56554670483245895</v>
      </c>
      <c r="BE47" s="11">
        <f>PRODUCT($C$44:$C88)</f>
        <v>0.53050416436593339</v>
      </c>
      <c r="BF47" s="11">
        <f>PRODUCT($C$45:$C89)</f>
        <v>0.49403718227312166</v>
      </c>
      <c r="BG47" s="11">
        <f>PRODUCT($C$46:$C90)</f>
        <v>0.45642634931389614</v>
      </c>
      <c r="BH47" s="11">
        <f>PRODUCT($C$47:$C91)</f>
        <v>0.41787813753692382</v>
      </c>
      <c r="BI47" s="11">
        <f>PRODUCT($C$48:$C92)</f>
        <v>0.37876111289403142</v>
      </c>
      <c r="BJ47" s="11">
        <f>PRODUCT($C$49:$C93)</f>
        <v>0.33934454382181839</v>
      </c>
      <c r="BK47" s="11">
        <f>PRODUCT($C$50:$C94)</f>
        <v>0.29975872371113021</v>
      </c>
      <c r="BL47" s="11">
        <f>PRODUCT($C$51:$C95)</f>
        <v>0.26013843057194963</v>
      </c>
      <c r="BM47" s="11">
        <f>PRODUCT($C$52:$C96)</f>
        <v>0.22182254479300514</v>
      </c>
      <c r="BN47" s="11">
        <f>PRODUCT($C$53:$C97)</f>
        <v>0.18541472576031715</v>
      </c>
      <c r="BO47" s="11">
        <f>PRODUCT($C$54:$C98)</f>
        <v>0.15150285478333139</v>
      </c>
      <c r="BP47" s="11">
        <f>PRODUCT($C$55:$C99)</f>
        <v>0.12062529661633746</v>
      </c>
      <c r="BQ47" s="11">
        <f>PRODUCT($C$56:$C100)</f>
        <v>9.3227036271877464E-2</v>
      </c>
      <c r="BR47" s="11">
        <f>PRODUCT($C$57:$C101)</f>
        <v>6.9626487969558323E-2</v>
      </c>
      <c r="BS47" s="11">
        <f>PRODUCT($C$58:$C102)</f>
        <v>4.9980074712184165E-2</v>
      </c>
      <c r="BT47" s="11">
        <f>PRODUCT($C$59:$C103)</f>
        <v>3.4260756001206802E-2</v>
      </c>
      <c r="BU47" s="11">
        <f>PRODUCT($C$60:$C104)</f>
        <v>2.2250801029206242E-2</v>
      </c>
      <c r="BV47" s="11">
        <f>PRODUCT($C$61:$C105)</f>
        <v>1.3557734154418516E-2</v>
      </c>
      <c r="BW47" s="11">
        <f>PRODUCT($C$62:$C106)</f>
        <v>7.6545657561007101E-3</v>
      </c>
      <c r="BX47" s="11">
        <f>PRODUCT($C$63:$C107)</f>
        <v>3.9400707190510127E-3</v>
      </c>
      <c r="BY47" s="11">
        <f>PRODUCT($C$64:$C108)</f>
        <v>1.809050871006405E-3</v>
      </c>
      <c r="BZ47" s="11">
        <f>PRODUCT($C$65:$C109)</f>
        <v>7.1840910608665404E-4</v>
      </c>
      <c r="CA47" s="11">
        <f>PRODUCT($C$66:$C110)</f>
        <v>2.3559664134429896E-4</v>
      </c>
      <c r="CB47" s="11">
        <f>PRODUCT($C$67:$C111)</f>
        <v>5.908847804368452E-5</v>
      </c>
      <c r="CC47" s="11">
        <f>PRODUCT($C$68:$C112)</f>
        <v>9.7364264672588677E-6</v>
      </c>
      <c r="CD47" s="11">
        <f>PRODUCT($C$69:$C113)</f>
        <v>9.8069749026158155E-7</v>
      </c>
      <c r="CE47" s="11">
        <f>PRODUCT($C$70:$C114)</f>
        <v>9.8861271913607227E-7</v>
      </c>
      <c r="CF47" s="11">
        <f>PRODUCT($C$71:$C115)</f>
        <v>9.9754392944518102E-7</v>
      </c>
      <c r="CG47" s="11">
        <f>PRODUCT($C$72:$C116)</f>
        <v>1.0076667480628704E-6</v>
      </c>
      <c r="CH47" s="11">
        <f>PRODUCT($C$73:$C117)</f>
        <v>1.0191690904173211E-6</v>
      </c>
      <c r="CI47" s="11">
        <f>PRODUCT($C$74:$C118)</f>
        <v>1.0322507003173732E-6</v>
      </c>
      <c r="CJ47" s="11">
        <f>PRODUCT($C$75:$C119)</f>
        <v>1.0471123661298536E-6</v>
      </c>
      <c r="CK47" s="11">
        <f>PRODUCT($C$76:$C120)</f>
        <v>1.0639042866574545E-6</v>
      </c>
      <c r="CL47" s="11">
        <f>PRODUCT($C$77:$C121)</f>
        <v>1.0829371231848532E-6</v>
      </c>
      <c r="CM47" s="11">
        <f>PRODUCT($C$78:$C122)</f>
        <v>1.1045619047882252E-6</v>
      </c>
      <c r="CN47" s="11">
        <f>PRODUCT($C$79:$C123)</f>
        <v>1.129222428799565E-6</v>
      </c>
      <c r="CO47" s="11">
        <f>PRODUCT($C$80:$C124)</f>
        <v>1.1574409550272244E-6</v>
      </c>
      <c r="CP47" s="11">
        <f>PRODUCT($C$81:$C125)</f>
        <v>1.1897813538307822E-6</v>
      </c>
      <c r="CQ47" s="11">
        <f>PRODUCT($C$82:$C126)</f>
        <v>1.2269619827954315E-6</v>
      </c>
      <c r="CR47" s="11">
        <f>PRODUCT($C$83:$C127)</f>
        <v>1.2697828705386043E-6</v>
      </c>
      <c r="CS47" s="11">
        <f>PRODUCT($C$84:$C128)</f>
        <v>1.3192072333785802E-6</v>
      </c>
      <c r="CT47" s="11">
        <f>PRODUCT($C$85:$C129)</f>
        <v>1.3764525171127838E-6</v>
      </c>
      <c r="CU47" s="11">
        <f>PRODUCT($C$86:$C130)</f>
        <v>1.4429896349752745E-6</v>
      </c>
      <c r="CV47" s="11">
        <f>PRODUCT($C$87:$C131)</f>
        <v>1.5207249905338926E-6</v>
      </c>
      <c r="CW47" s="11">
        <f>PRODUCT($C$88:$C132)</f>
        <v>1.6119822047105228E-6</v>
      </c>
      <c r="CX47" s="11">
        <f>PRODUCT($C$89:$C133)</f>
        <v>1.7197342156746791E-6</v>
      </c>
      <c r="CY47" s="11">
        <f>PRODUCT($C$90:$C134)</f>
        <v>1.8481521432740021E-6</v>
      </c>
      <c r="CZ47" s="11">
        <f>PRODUCT($C$91:$C135)</f>
        <v>2.0021587987191156E-6</v>
      </c>
      <c r="DA47" s="11">
        <f>PRODUCT($C$92:$C136)</f>
        <v>2.1888741406662267E-6</v>
      </c>
      <c r="DB47" s="11">
        <f>PRODUCT($C$93:$C137)</f>
        <v>2.4173651906412735E-6</v>
      </c>
      <c r="DC47" s="11">
        <f>PRODUCT($C$94:$C138)</f>
        <v>2.7011468705133425E-6</v>
      </c>
      <c r="DD47" s="11">
        <f>PRODUCT($C$95:$C139)</f>
        <v>3.0615965981666594E-6</v>
      </c>
      <c r="DE47" s="11">
        <f>PRODUCT($C$96:$C140)</f>
        <v>3.5326292584397167E-6</v>
      </c>
      <c r="DF47" s="11">
        <f>PRODUCT($C$97:$C141)</f>
        <v>4.1489368110855512E-6</v>
      </c>
      <c r="DG47" s="11">
        <f>PRODUCT($C$98:$C142)</f>
        <v>4.9716892330379119E-6</v>
      </c>
      <c r="DH47" s="11">
        <f>PRODUCT($C$99:$C143)</f>
        <v>6.0954627686262072E-6</v>
      </c>
      <c r="DI47" s="11">
        <f>PRODUCT($C$100:$C144)</f>
        <v>7.6710109381018544E-6</v>
      </c>
      <c r="DJ47" s="11">
        <f>PRODUCT($C$101:$C145)</f>
        <v>9.9470450447121719E-6</v>
      </c>
      <c r="DK47" s="11">
        <f>PRODUCT($C$102:$C146)</f>
        <v>1.335016855026466E-5</v>
      </c>
      <c r="DL47" s="11">
        <f>PRODUCT($C$103:$C147)</f>
        <v>1.8645122232616486E-5</v>
      </c>
      <c r="DM47" s="11">
        <f>PRODUCT($C$104:$C148)</f>
        <v>2.7273947316084891E-5</v>
      </c>
      <c r="DN47" s="11">
        <f>PRODUCT($C$105:$C149)</f>
        <v>4.2119311381880073E-5</v>
      </c>
      <c r="DO47" s="11">
        <f>PRODUCT($C$106:$C150)</f>
        <v>6.935037359894161E-5</v>
      </c>
      <c r="DP47" s="11">
        <f>PRODUCT($C$107:$C151)</f>
        <v>1.2327710481668978E-4</v>
      </c>
      <c r="DQ47" s="11">
        <f>PRODUCT($C$108:$C152)</f>
        <v>2.4046355630835645E-4</v>
      </c>
      <c r="DR47" s="11">
        <f>PRODUCT($C$109:$C153)</f>
        <v>5.2608383417327668E-4</v>
      </c>
      <c r="DS47" s="11">
        <f>PRODUCT($C$110:$C154)</f>
        <v>1.3313171921409046E-3</v>
      </c>
      <c r="DT47" s="11">
        <f>PRODUCT($C$111:$C155)</f>
        <v>4.081587755274999E-3</v>
      </c>
      <c r="DU47" s="11">
        <f>PRODUCT($C$112:$C156)</f>
        <v>1.6370649999999994E-2</v>
      </c>
      <c r="DV47" s="11">
        <f>PRODUCT($C$113:$C157)</f>
        <v>9.9999999999999978E-2</v>
      </c>
    </row>
    <row r="48" spans="1:126" ht="16" x14ac:dyDescent="0.2">
      <c r="A48" s="30">
        <v>45</v>
      </c>
      <c r="B48" s="21">
        <f t="shared" si="2"/>
        <v>1.1079000000000002E-3</v>
      </c>
      <c r="C48" s="21">
        <f t="shared" si="3"/>
        <v>0.99889209999999995</v>
      </c>
      <c r="D48" s="21">
        <v>1.2310000000000001E-3</v>
      </c>
      <c r="E48" s="21">
        <f t="shared" si="4"/>
        <v>0.99876900000000002</v>
      </c>
      <c r="F48" s="24">
        <f t="shared" si="5"/>
        <v>1090.9344422755987</v>
      </c>
      <c r="G48" s="24">
        <f t="shared" si="6"/>
        <v>984686.74273454153</v>
      </c>
      <c r="H48" s="24">
        <f t="shared" si="0"/>
        <v>350.34897014094571</v>
      </c>
      <c r="I48" s="24">
        <f t="shared" si="1"/>
        <v>324133.67126497813</v>
      </c>
      <c r="J48" s="24">
        <f>SUM(H48:$H$113)</f>
        <v>123992.22937656463</v>
      </c>
      <c r="K48" s="24">
        <f>SUM(I48:$I$113)</f>
        <v>8205796.7326877043</v>
      </c>
      <c r="L48" s="24">
        <f>SUM(J48:$J$113)</f>
        <v>4604020.4905491229</v>
      </c>
      <c r="M48" s="24">
        <f>SUM(K48:$K$113)</f>
        <v>147672668.53502297</v>
      </c>
      <c r="N48" s="26">
        <f>SUM(BI$3:BI$113)</f>
        <v>39.572426854105615</v>
      </c>
      <c r="O48" s="27">
        <v>46</v>
      </c>
      <c r="P48" s="32">
        <f>PRODUCT($C$3:C48)</f>
        <v>0.98359580829226589</v>
      </c>
      <c r="Q48" s="11">
        <f>PRODUCT($C$4:C49)</f>
        <v>0.98273859951528875</v>
      </c>
      <c r="R48" s="11">
        <f>PRODUCT($C$5:C50)</f>
        <v>0.98168933725601226</v>
      </c>
      <c r="S48" s="11">
        <f>PRODUCT($C$6:C51)</f>
        <v>0.98043625946994406</v>
      </c>
      <c r="T48" s="11">
        <f>PRODUCT($C$7:C52)</f>
        <v>0.97900566539215916</v>
      </c>
      <c r="U48" s="11">
        <f>PRODUCT($C$8:C53)</f>
        <v>0.97738948882055443</v>
      </c>
      <c r="V48" s="11">
        <f>PRODUCT($C$9:C54)</f>
        <v>0.97556926578171976</v>
      </c>
      <c r="W48" s="11">
        <f>PRODUCT($C$10:C55)</f>
        <v>0.97355488610964036</v>
      </c>
      <c r="X48" s="11">
        <f>PRODUCT($C$11:C56)</f>
        <v>0.97135540787357366</v>
      </c>
      <c r="Y48" s="11">
        <f>PRODUCT($C$12:C57)</f>
        <v>0.96898605239451685</v>
      </c>
      <c r="Z48" s="11">
        <f>PRODUCT($C$13:$C58)</f>
        <v>0.96643845338462719</v>
      </c>
      <c r="AA48" s="11">
        <f>PRODUCT($C$14:$C59)</f>
        <v>0.96367920910595994</v>
      </c>
      <c r="AB48" s="11">
        <f>PRODUCT($C$15:$C60)</f>
        <v>0.96065286041292564</v>
      </c>
      <c r="AC48" s="11">
        <f>PRODUCT($C$16:$C61)</f>
        <v>0.95729875391234875</v>
      </c>
      <c r="AD48" s="11">
        <f>PRODUCT($C$17:$C62)</f>
        <v>0.9535694105524366</v>
      </c>
      <c r="AE48" s="11">
        <f>PRODUCT($C$18:$C63)</f>
        <v>0.9494279427430693</v>
      </c>
      <c r="AF48" s="11">
        <f>PRODUCT($C$19:$C64)</f>
        <v>0.94489843359914483</v>
      </c>
      <c r="AG48" s="11">
        <f>PRODUCT($C$20:$C65)</f>
        <v>0.93998471216937951</v>
      </c>
      <c r="AH48" s="11">
        <f>PRODUCT($C$21:$C66)</f>
        <v>0.93463273170183414</v>
      </c>
      <c r="AI48" s="11">
        <f>PRODUCT($C$22:$C67)</f>
        <v>0.92876344994719773</v>
      </c>
      <c r="AJ48" s="11">
        <f>PRODUCT($C$23:$C68)</f>
        <v>0.92228888925739516</v>
      </c>
      <c r="AK48" s="11">
        <f>PRODUCT($C$24:$C69)</f>
        <v>0.91511304673518601</v>
      </c>
      <c r="AL48" s="11">
        <f>PRODUCT($C$25:$C70)</f>
        <v>0.90713130891326488</v>
      </c>
      <c r="AM48" s="11">
        <f>PRODUCT($C$26:$C71)</f>
        <v>0.89823914656849568</v>
      </c>
      <c r="AN48" s="11">
        <f>PRODUCT($C$27:$C72)</f>
        <v>0.88833747315944733</v>
      </c>
      <c r="AO48" s="11">
        <f>PRODUCT($C$28:$C73)</f>
        <v>0.87733470239383093</v>
      </c>
      <c r="AP48" s="11">
        <f>PRODUCT($C$29:$C74)</f>
        <v>0.86515988819093137</v>
      </c>
      <c r="AQ48" s="11">
        <f>PRODUCT($C$30:$C75)</f>
        <v>0.85178615509467526</v>
      </c>
      <c r="AR48" s="11">
        <f>PRODUCT($C$31:$C76)</f>
        <v>0.83709685647637444</v>
      </c>
      <c r="AS48" s="11">
        <f>PRODUCT($C$32:$C77)</f>
        <v>0.82098920365698769</v>
      </c>
      <c r="AT48" s="11">
        <f>PRODUCT($C$33:$C78)</f>
        <v>0.80334200397632038</v>
      </c>
      <c r="AU48" s="11">
        <f>PRODUCT($C$34:$C79)</f>
        <v>0.78403940540658812</v>
      </c>
      <c r="AV48" s="11">
        <f>PRODUCT($C$35:$C80)</f>
        <v>0.76301278837316477</v>
      </c>
      <c r="AW48" s="11">
        <f>PRODUCT($C$36:$C81)</f>
        <v>0.74018432483972973</v>
      </c>
      <c r="AX48" s="11">
        <f>PRODUCT($C$37:$C82)</f>
        <v>0.71553284302090303</v>
      </c>
      <c r="AY48" s="11">
        <f>PRODUCT($C$38:$C83)</f>
        <v>0.68904959759614481</v>
      </c>
      <c r="AZ48" s="11">
        <f>PRODUCT($C$39:$C84)</f>
        <v>0.66072512469195133</v>
      </c>
      <c r="BA48" s="11">
        <f>PRODUCT($C$40:$C85)</f>
        <v>0.63059580927697001</v>
      </c>
      <c r="BB48" s="11">
        <f>PRODUCT($C$41:$C86)</f>
        <v>0.59870361323037757</v>
      </c>
      <c r="BC48" s="11">
        <f>PRODUCT($C$42:$C87)</f>
        <v>0.56516190685449108</v>
      </c>
      <c r="BD48" s="11">
        <f>PRODUCT($C$43:$C88)</f>
        <v>0.53011169738513542</v>
      </c>
      <c r="BE48" s="11">
        <f>PRODUCT($C$44:$C89)</f>
        <v>0.49364234775704874</v>
      </c>
      <c r="BF48" s="11">
        <f>PRODUCT($C$45:$C90)</f>
        <v>0.45603569400151844</v>
      </c>
      <c r="BG48" s="11">
        <f>PRODUCT($C$46:$C91)</f>
        <v>0.41749226886472218</v>
      </c>
      <c r="BH48" s="11">
        <f>PRODUCT($C$47:$C92)</f>
        <v>0.37838000346223749</v>
      </c>
      <c r="BI48" s="11">
        <f>PRODUCT($C$48:$C93)</f>
        <v>0.33896858400171836</v>
      </c>
      <c r="BJ48" s="11">
        <f>PRODUCT($C$49:$C94)</f>
        <v>0.29939262838186176</v>
      </c>
      <c r="BK48" s="11">
        <f>PRODUCT($C$50:$C95)</f>
        <v>0.25978958493655263</v>
      </c>
      <c r="BL48" s="11">
        <f>PRODUCT($C$51:$C96)</f>
        <v>0.22149593327805187</v>
      </c>
      <c r="BM48" s="11">
        <f>PRODUCT($C$52:$C97)</f>
        <v>0.18511368641157269</v>
      </c>
      <c r="BN48" s="11">
        <f>PRODUCT($C$53:$C98)</f>
        <v>0.15123124046527583</v>
      </c>
      <c r="BO48" s="11">
        <f>PRODUCT($C$54:$C99)</f>
        <v>0.12038569858966844</v>
      </c>
      <c r="BP48" s="11">
        <f>PRODUCT($C$55:$C100)</f>
        <v>9.302440730854053E-2</v>
      </c>
      <c r="BQ48" s="11">
        <f>PRODUCT($C$56:$C101)</f>
        <v>6.9462308710926124E-2</v>
      </c>
      <c r="BR48" s="11">
        <f>PRODUCT($C$57:$C102)</f>
        <v>4.9853540157035331E-2</v>
      </c>
      <c r="BS48" s="11">
        <f>PRODUCT($C$58:$C103)</f>
        <v>3.4167573597034713E-2</v>
      </c>
      <c r="BT48" s="11">
        <f>PRODUCT($C$59:$C104)</f>
        <v>2.218521679317265E-2</v>
      </c>
      <c r="BU48" s="11">
        <f>PRODUCT($C$60:$C105)</f>
        <v>1.3513819297718943E-2</v>
      </c>
      <c r="BV48" s="11">
        <f>PRODUCT($C$61:$C106)</f>
        <v>7.6269955411603875E-3</v>
      </c>
      <c r="BW48" s="11">
        <f>PRODUCT($C$62:$C107)</f>
        <v>3.9242233606119172E-3</v>
      </c>
      <c r="BX48" s="11">
        <f>PRODUCT($C$63:$C108)</f>
        <v>1.8009361924194187E-3</v>
      </c>
      <c r="BY48" s="11">
        <f>PRODUCT($C$64:$C109)</f>
        <v>7.1486526580723936E-4</v>
      </c>
      <c r="BZ48" s="11">
        <f>PRODUCT($C$65:$C110)</f>
        <v>2.3432802410965227E-4</v>
      </c>
      <c r="CA48" s="11">
        <f>PRODUCT($C$66:$C111)</f>
        <v>5.8739779208205325E-5</v>
      </c>
      <c r="CB48" s="11">
        <f>PRODUCT($C$67:$C112)</f>
        <v>9.6731679308584386E-6</v>
      </c>
      <c r="CC48" s="11">
        <f>PRODUCT($C$68:$C113)</f>
        <v>9.7364264672588648E-7</v>
      </c>
      <c r="CD48" s="11">
        <f>PRODUCT($C$69:$C114)</f>
        <v>9.8069749026158155E-7</v>
      </c>
      <c r="CE48" s="11">
        <f>PRODUCT($C$70:$C115)</f>
        <v>9.8861271913607227E-7</v>
      </c>
      <c r="CF48" s="11">
        <f>PRODUCT($C$71:$C116)</f>
        <v>9.9754392944518102E-7</v>
      </c>
      <c r="CG48" s="11">
        <f>PRODUCT($C$72:$C117)</f>
        <v>1.0076667480628704E-6</v>
      </c>
      <c r="CH48" s="11">
        <f>PRODUCT($C$73:$C118)</f>
        <v>1.0191690904173211E-6</v>
      </c>
      <c r="CI48" s="11">
        <f>PRODUCT($C$74:$C119)</f>
        <v>1.0322507003173732E-6</v>
      </c>
      <c r="CJ48" s="11">
        <f>PRODUCT($C$75:$C120)</f>
        <v>1.0471123661298536E-6</v>
      </c>
      <c r="CK48" s="11">
        <f>PRODUCT($C$76:$C121)</f>
        <v>1.0639042866574545E-6</v>
      </c>
      <c r="CL48" s="11">
        <f>PRODUCT($C$77:$C122)</f>
        <v>1.0829371231848532E-6</v>
      </c>
      <c r="CM48" s="11">
        <f>PRODUCT($C$78:$C123)</f>
        <v>1.1045619047882252E-6</v>
      </c>
      <c r="CN48" s="11">
        <f>PRODUCT($C$79:$C124)</f>
        <v>1.129222428799565E-6</v>
      </c>
      <c r="CO48" s="11">
        <f>PRODUCT($C$80:$C125)</f>
        <v>1.1574409550272244E-6</v>
      </c>
      <c r="CP48" s="11">
        <f>PRODUCT($C$81:$C126)</f>
        <v>1.1897813538307822E-6</v>
      </c>
      <c r="CQ48" s="11">
        <f>PRODUCT($C$82:$C127)</f>
        <v>1.2269619827954315E-6</v>
      </c>
      <c r="CR48" s="11">
        <f>PRODUCT($C$83:$C128)</f>
        <v>1.2697828705386043E-6</v>
      </c>
      <c r="CS48" s="11">
        <f>PRODUCT($C$84:$C129)</f>
        <v>1.3192072333785802E-6</v>
      </c>
      <c r="CT48" s="11">
        <f>PRODUCT($C$85:$C130)</f>
        <v>1.3764525171127838E-6</v>
      </c>
      <c r="CU48" s="11">
        <f>PRODUCT($C$86:$C131)</f>
        <v>1.4429896349752745E-6</v>
      </c>
      <c r="CV48" s="11">
        <f>PRODUCT($C$87:$C132)</f>
        <v>1.5207249905338926E-6</v>
      </c>
      <c r="CW48" s="11">
        <f>PRODUCT($C$88:$C133)</f>
        <v>1.6119822047105228E-6</v>
      </c>
      <c r="CX48" s="11">
        <f>PRODUCT($C$89:$C134)</f>
        <v>1.7197342156746791E-6</v>
      </c>
      <c r="CY48" s="11">
        <f>PRODUCT($C$90:$C135)</f>
        <v>1.8481521432740021E-6</v>
      </c>
      <c r="CZ48" s="11">
        <f>PRODUCT($C$91:$C136)</f>
        <v>2.0021587987191156E-6</v>
      </c>
      <c r="DA48" s="11">
        <f>PRODUCT($C$92:$C137)</f>
        <v>2.1888741406662267E-6</v>
      </c>
      <c r="DB48" s="11">
        <f>PRODUCT($C$93:$C138)</f>
        <v>2.4173651906412735E-6</v>
      </c>
      <c r="DC48" s="11">
        <f>PRODUCT($C$94:$C139)</f>
        <v>2.7011468705133425E-6</v>
      </c>
      <c r="DD48" s="11">
        <f>PRODUCT($C$95:$C140)</f>
        <v>3.0615965981666594E-6</v>
      </c>
      <c r="DE48" s="11">
        <f>PRODUCT($C$96:$C141)</f>
        <v>3.5326292584397167E-6</v>
      </c>
      <c r="DF48" s="11">
        <f>PRODUCT($C$97:$C142)</f>
        <v>4.1489368110855512E-6</v>
      </c>
      <c r="DG48" s="11">
        <f>PRODUCT($C$98:$C143)</f>
        <v>4.9716892330379119E-6</v>
      </c>
      <c r="DH48" s="11">
        <f>PRODUCT($C$99:$C144)</f>
        <v>6.0954627686262072E-6</v>
      </c>
      <c r="DI48" s="11">
        <f>PRODUCT($C$100:$C145)</f>
        <v>7.6710109381018544E-6</v>
      </c>
      <c r="DJ48" s="11">
        <f>PRODUCT($C$101:$C146)</f>
        <v>9.9470450447121719E-6</v>
      </c>
      <c r="DK48" s="11">
        <f>PRODUCT($C$102:$C147)</f>
        <v>1.335016855026466E-5</v>
      </c>
      <c r="DL48" s="11">
        <f>PRODUCT($C$103:$C148)</f>
        <v>1.8645122232616486E-5</v>
      </c>
      <c r="DM48" s="11">
        <f>PRODUCT($C$104:$C149)</f>
        <v>2.7273947316084891E-5</v>
      </c>
      <c r="DN48" s="11">
        <f>PRODUCT($C$105:$C150)</f>
        <v>4.2119311381880073E-5</v>
      </c>
      <c r="DO48" s="11">
        <f>PRODUCT($C$106:$C151)</f>
        <v>6.935037359894161E-5</v>
      </c>
      <c r="DP48" s="11">
        <f>PRODUCT($C$107:$C152)</f>
        <v>1.2327710481668978E-4</v>
      </c>
      <c r="DQ48" s="11">
        <f>PRODUCT($C$108:$C153)</f>
        <v>2.4046355630835645E-4</v>
      </c>
      <c r="DR48" s="11">
        <f>PRODUCT($C$109:$C154)</f>
        <v>5.2608383417327668E-4</v>
      </c>
      <c r="DS48" s="11">
        <f>PRODUCT($C$110:$C155)</f>
        <v>1.3313171921409046E-3</v>
      </c>
      <c r="DT48" s="11">
        <f>PRODUCT($C$111:$C156)</f>
        <v>4.081587755274999E-3</v>
      </c>
      <c r="DU48" s="11">
        <f>PRODUCT($C$112:$C157)</f>
        <v>1.6370649999999994E-2</v>
      </c>
      <c r="DV48" s="11">
        <f>PRODUCT($C$113:$C158)</f>
        <v>9.9999999999999978E-2</v>
      </c>
    </row>
    <row r="49" spans="1:126" ht="16" x14ac:dyDescent="0.2">
      <c r="A49" s="30">
        <v>46</v>
      </c>
      <c r="B49" s="21">
        <f t="shared" si="2"/>
        <v>1.2213E-3</v>
      </c>
      <c r="C49" s="21">
        <f t="shared" si="3"/>
        <v>0.99877870000000002</v>
      </c>
      <c r="D49" s="21">
        <v>1.3569999999999999E-3</v>
      </c>
      <c r="E49" s="21">
        <f t="shared" si="4"/>
        <v>0.99864299999999995</v>
      </c>
      <c r="F49" s="24">
        <f t="shared" si="5"/>
        <v>1201.2655606673443</v>
      </c>
      <c r="G49" s="24">
        <f t="shared" si="6"/>
        <v>983595.80829226587</v>
      </c>
      <c r="H49" s="24">
        <f t="shared" si="0"/>
        <v>376.37203996550033</v>
      </c>
      <c r="I49" s="24">
        <f t="shared" si="1"/>
        <v>315877.62299569143</v>
      </c>
      <c r="J49" s="24">
        <f>SUM(H49:$H$113)</f>
        <v>123641.88040642369</v>
      </c>
      <c r="K49" s="24">
        <f>SUM(I49:$I$113)</f>
        <v>7881663.0614227261</v>
      </c>
      <c r="L49" s="24">
        <f>SUM(J49:$J$113)</f>
        <v>4480028.2611725582</v>
      </c>
      <c r="M49" s="24">
        <f>SUM(K49:$K$113)</f>
        <v>139466871.80233529</v>
      </c>
      <c r="N49" s="26">
        <f>SUM(BJ$3:BJ$113)</f>
        <v>38.616318689185569</v>
      </c>
      <c r="O49" s="27">
        <v>47</v>
      </c>
      <c r="P49" s="32">
        <f>PRODUCT($C$3:C49)</f>
        <v>0.98239454273159854</v>
      </c>
      <c r="Q49" s="11">
        <f>PRODUCT($C$4:C50)</f>
        <v>0.9814207470533387</v>
      </c>
      <c r="R49" s="11">
        <f>PRODUCT($C$5:C51)</f>
        <v>0.98024389787583643</v>
      </c>
      <c r="S49" s="11">
        <f>PRODUCT($C$6:C52)</f>
        <v>0.97884442315906872</v>
      </c>
      <c r="T49" s="11">
        <f>PRODUCT($C$7:C53)</f>
        <v>0.97725050403524405</v>
      </c>
      <c r="U49" s="11">
        <f>PRODUCT($C$8:C54)</f>
        <v>0.97544810007891014</v>
      </c>
      <c r="V49" s="11">
        <f>PRODUCT($C$9:C55)</f>
        <v>0.9734488659825431</v>
      </c>
      <c r="W49" s="11">
        <f>PRODUCT($C$10:C56)</f>
        <v>0.97125924368819383</v>
      </c>
      <c r="X49" s="11">
        <f>PRODUCT($C$11:C57)</f>
        <v>0.96889622738746006</v>
      </c>
      <c r="Y49" s="11">
        <f>PRODUCT($C$12:C58)</f>
        <v>0.96635060412921414</v>
      </c>
      <c r="Z49" s="11">
        <f>PRODUCT($C$13:$C59)</f>
        <v>0.96358987604327606</v>
      </c>
      <c r="AA49" s="11">
        <f>PRODUCT($C$14:$C60)</f>
        <v>0.96055775577974478</v>
      </c>
      <c r="AB49" s="11">
        <f>PRODUCT($C$15:$C61)</f>
        <v>0.95719278094029037</v>
      </c>
      <c r="AC49" s="11">
        <f>PRODUCT($C$16:$C62)</f>
        <v>0.95344840259423791</v>
      </c>
      <c r="AD49" s="11">
        <f>PRODUCT($C$17:$C63)</f>
        <v>0.9492920796044626</v>
      </c>
      <c r="AE49" s="11">
        <f>PRODUCT($C$18:$C64)</f>
        <v>0.944744509644312</v>
      </c>
      <c r="AF49" s="11">
        <f>PRODUCT($C$19:$C65)</f>
        <v>0.9398104390037435</v>
      </c>
      <c r="AG49" s="11">
        <f>PRODUCT($C$20:$C66)</f>
        <v>0.93443758038745439</v>
      </c>
      <c r="AH49" s="11">
        <f>PRODUCT($C$21:$C67)</f>
        <v>0.9285603293806941</v>
      </c>
      <c r="AI49" s="11">
        <f>PRODUCT($C$22:$C68)</f>
        <v>0.92208220431731258</v>
      </c>
      <c r="AJ49" s="11">
        <f>PRODUCT($C$23:$C69)</f>
        <v>0.91490467549444476</v>
      </c>
      <c r="AK49" s="11">
        <f>PRODUCT($C$24:$C70)</f>
        <v>0.9069198566051565</v>
      </c>
      <c r="AL49" s="11">
        <f>PRODUCT($C$25:$C71)</f>
        <v>0.89801844921018403</v>
      </c>
      <c r="AM49" s="11">
        <f>PRODUCT($C$26:$C72)</f>
        <v>0.88810161956032363</v>
      </c>
      <c r="AN49" s="11">
        <f>PRODUCT($C$27:$C73)</f>
        <v>0.87707966119584502</v>
      </c>
      <c r="AO49" s="11">
        <f>PRODUCT($C$28:$C74)</f>
        <v>0.86488269096275527</v>
      </c>
      <c r="AP49" s="11">
        <f>PRODUCT($C$29:$C75)</f>
        <v>0.85150481012764745</v>
      </c>
      <c r="AQ49" s="11">
        <f>PRODUCT($C$30:$C76)</f>
        <v>0.83681584306165535</v>
      </c>
      <c r="AR49" s="11">
        <f>PRODUCT($C$31:$C77)</f>
        <v>0.82070842534933686</v>
      </c>
      <c r="AS49" s="11">
        <f>PRODUCT($C$32:$C78)</f>
        <v>0.80306003093292455</v>
      </c>
      <c r="AT49" s="11">
        <f>PRODUCT($C$33:$C79)</f>
        <v>0.78375644558517732</v>
      </c>
      <c r="AU49" s="11">
        <f>PRODUCT($C$34:$C80)</f>
        <v>0.76272780309670729</v>
      </c>
      <c r="AV49" s="11">
        <f>PRODUCT($C$35:$C81)</f>
        <v>0.73989121184709283</v>
      </c>
      <c r="AW49" s="11">
        <f>PRODUCT($C$36:$C82)</f>
        <v>0.71522308885315955</v>
      </c>
      <c r="AX49" s="11">
        <f>PRODUCT($C$37:$C83)</f>
        <v>0.68872526195055628</v>
      </c>
      <c r="AY49" s="11">
        <f>PRODUCT($C$38:$C84)</f>
        <v>0.66039271388171872</v>
      </c>
      <c r="AZ49" s="11">
        <f>PRODUCT($C$39:$C85)</f>
        <v>0.6302586927573306</v>
      </c>
      <c r="BA49" s="11">
        <f>PRODUCT($C$40:$C86)</f>
        <v>0.5983614541154163</v>
      </c>
      <c r="BB49" s="11">
        <f>PRODUCT($C$41:$C87)</f>
        <v>0.56480992401890207</v>
      </c>
      <c r="BC49" s="11">
        <f>PRODUCT($C$42:$C88)</f>
        <v>0.52975100938623476</v>
      </c>
      <c r="BD49" s="11">
        <f>PRODUCT($C$43:$C89)</f>
        <v>0.49327715114817799</v>
      </c>
      <c r="BE49" s="11">
        <f>PRODUCT($C$44:$C90)</f>
        <v>0.45567123027487222</v>
      </c>
      <c r="BF49" s="11">
        <f>PRODUCT($C$45:$C91)</f>
        <v>0.4171349372318009</v>
      </c>
      <c r="BG49" s="11">
        <f>PRODUCT($C$46:$C92)</f>
        <v>0.37803060736704042</v>
      </c>
      <c r="BH49" s="11">
        <f>PRODUCT($C$47:$C93)</f>
        <v>0.33862751381249584</v>
      </c>
      <c r="BI49" s="11">
        <f>PRODUCT($C$48:$C94)</f>
        <v>0.29906093128887762</v>
      </c>
      <c r="BJ49" s="11">
        <f>PRODUCT($C$49:$C95)</f>
        <v>0.25947230391646958</v>
      </c>
      <c r="BK49" s="11">
        <f>PRODUCT($C$50:$C96)</f>
        <v>0.22119890723152597</v>
      </c>
      <c r="BL49" s="11">
        <f>PRODUCT($C$51:$C97)</f>
        <v>0.18484112501970026</v>
      </c>
      <c r="BM49" s="11">
        <f>PRODUCT($C$52:$C98)</f>
        <v>0.1509857014232564</v>
      </c>
      <c r="BN49" s="11">
        <f>PRODUCT($C$53:$C99)</f>
        <v>0.12016987110923688</v>
      </c>
      <c r="BO49" s="11">
        <f>PRODUCT($C$54:$C100)</f>
        <v>9.2839632928303592E-2</v>
      </c>
      <c r="BP49" s="11">
        <f>PRODUCT($C$55:$C101)</f>
        <v>6.9311332382942917E-2</v>
      </c>
      <c r="BQ49" s="11">
        <f>PRODUCT($C$56:$C102)</f>
        <v>4.9735985509345056E-2</v>
      </c>
      <c r="BR49" s="11">
        <f>PRODUCT($C$57:$C103)</f>
        <v>3.4081071550959102E-2</v>
      </c>
      <c r="BS49" s="11">
        <f>PRODUCT($C$58:$C104)</f>
        <v>2.2124877440538575E-2</v>
      </c>
      <c r="BT49" s="11">
        <f>PRODUCT($C$59:$C105)</f>
        <v>1.3473987315338913E-2</v>
      </c>
      <c r="BU49" s="11">
        <f>PRODUCT($C$60:$C106)</f>
        <v>7.6022909399030168E-3</v>
      </c>
      <c r="BV49" s="11">
        <f>PRODUCT($C$61:$C107)</f>
        <v>3.9100890929116656E-3</v>
      </c>
      <c r="BW49" s="11">
        <f>PRODUCT($C$62:$C108)</f>
        <v>1.7936926469598884E-3</v>
      </c>
      <c r="BX49" s="11">
        <f>PRODUCT($C$63:$C109)</f>
        <v>7.1165866617093438E-4</v>
      </c>
      <c r="BY49" s="11">
        <f>PRODUCT($C$64:$C110)</f>
        <v>2.3317210739952184E-4</v>
      </c>
      <c r="BZ49" s="11">
        <f>PRODUCT($C$65:$C111)</f>
        <v>5.8423483119102896E-5</v>
      </c>
      <c r="CA49" s="11">
        <f>PRODUCT($C$66:$C112)</f>
        <v>9.616083664948063E-6</v>
      </c>
      <c r="CB49" s="11">
        <f>PRODUCT($C$67:$C113)</f>
        <v>9.6731679308584369E-7</v>
      </c>
      <c r="CC49" s="11">
        <f>PRODUCT($C$68:$C114)</f>
        <v>9.7364264672588648E-7</v>
      </c>
      <c r="CD49" s="11">
        <f>PRODUCT($C$69:$C115)</f>
        <v>9.8069749026158155E-7</v>
      </c>
      <c r="CE49" s="11">
        <f>PRODUCT($C$70:$C116)</f>
        <v>9.8861271913607227E-7</v>
      </c>
      <c r="CF49" s="11">
        <f>PRODUCT($C$71:$C117)</f>
        <v>9.9754392944518102E-7</v>
      </c>
      <c r="CG49" s="11">
        <f>PRODUCT($C$72:$C118)</f>
        <v>1.0076667480628704E-6</v>
      </c>
      <c r="CH49" s="11">
        <f>PRODUCT($C$73:$C119)</f>
        <v>1.0191690904173211E-6</v>
      </c>
      <c r="CI49" s="11">
        <f>PRODUCT($C$74:$C120)</f>
        <v>1.0322507003173732E-6</v>
      </c>
      <c r="CJ49" s="11">
        <f>PRODUCT($C$75:$C121)</f>
        <v>1.0471123661298536E-6</v>
      </c>
      <c r="CK49" s="11">
        <f>PRODUCT($C$76:$C122)</f>
        <v>1.0639042866574545E-6</v>
      </c>
      <c r="CL49" s="11">
        <f>PRODUCT($C$77:$C123)</f>
        <v>1.0829371231848532E-6</v>
      </c>
      <c r="CM49" s="11">
        <f>PRODUCT($C$78:$C124)</f>
        <v>1.1045619047882252E-6</v>
      </c>
      <c r="CN49" s="11">
        <f>PRODUCT($C$79:$C125)</f>
        <v>1.129222428799565E-6</v>
      </c>
      <c r="CO49" s="11">
        <f>PRODUCT($C$80:$C126)</f>
        <v>1.1574409550272244E-6</v>
      </c>
      <c r="CP49" s="11">
        <f>PRODUCT($C$81:$C127)</f>
        <v>1.1897813538307822E-6</v>
      </c>
      <c r="CQ49" s="11">
        <f>PRODUCT($C$82:$C128)</f>
        <v>1.2269619827954315E-6</v>
      </c>
      <c r="CR49" s="11">
        <f>PRODUCT($C$83:$C129)</f>
        <v>1.2697828705386043E-6</v>
      </c>
      <c r="CS49" s="11">
        <f>PRODUCT($C$84:$C130)</f>
        <v>1.3192072333785802E-6</v>
      </c>
      <c r="CT49" s="11">
        <f>PRODUCT($C$85:$C131)</f>
        <v>1.3764525171127838E-6</v>
      </c>
      <c r="CU49" s="11">
        <f>PRODUCT($C$86:$C132)</f>
        <v>1.4429896349752745E-6</v>
      </c>
      <c r="CV49" s="11">
        <f>PRODUCT($C$87:$C133)</f>
        <v>1.5207249905338926E-6</v>
      </c>
      <c r="CW49" s="11">
        <f>PRODUCT($C$88:$C134)</f>
        <v>1.6119822047105228E-6</v>
      </c>
      <c r="CX49" s="11">
        <f>PRODUCT($C$89:$C135)</f>
        <v>1.7197342156746791E-6</v>
      </c>
      <c r="CY49" s="11">
        <f>PRODUCT($C$90:$C136)</f>
        <v>1.8481521432740021E-6</v>
      </c>
      <c r="CZ49" s="11">
        <f>PRODUCT($C$91:$C137)</f>
        <v>2.0021587987191156E-6</v>
      </c>
      <c r="DA49" s="11">
        <f>PRODUCT($C$92:$C138)</f>
        <v>2.1888741406662267E-6</v>
      </c>
      <c r="DB49" s="11">
        <f>PRODUCT($C$93:$C139)</f>
        <v>2.4173651906412735E-6</v>
      </c>
      <c r="DC49" s="11">
        <f>PRODUCT($C$94:$C140)</f>
        <v>2.7011468705133425E-6</v>
      </c>
      <c r="DD49" s="11">
        <f>PRODUCT($C$95:$C141)</f>
        <v>3.0615965981666594E-6</v>
      </c>
      <c r="DE49" s="11">
        <f>PRODUCT($C$96:$C142)</f>
        <v>3.5326292584397167E-6</v>
      </c>
      <c r="DF49" s="11">
        <f>PRODUCT($C$97:$C143)</f>
        <v>4.1489368110855512E-6</v>
      </c>
      <c r="DG49" s="11">
        <f>PRODUCT($C$98:$C144)</f>
        <v>4.9716892330379119E-6</v>
      </c>
      <c r="DH49" s="11">
        <f>PRODUCT($C$99:$C145)</f>
        <v>6.0954627686262072E-6</v>
      </c>
      <c r="DI49" s="11">
        <f>PRODUCT($C$100:$C146)</f>
        <v>7.6710109381018544E-6</v>
      </c>
      <c r="DJ49" s="11">
        <f>PRODUCT($C$101:$C147)</f>
        <v>9.9470450447121719E-6</v>
      </c>
      <c r="DK49" s="11">
        <f>PRODUCT($C$102:$C148)</f>
        <v>1.335016855026466E-5</v>
      </c>
      <c r="DL49" s="11">
        <f>PRODUCT($C$103:$C149)</f>
        <v>1.8645122232616486E-5</v>
      </c>
      <c r="DM49" s="11">
        <f>PRODUCT($C$104:$C150)</f>
        <v>2.7273947316084891E-5</v>
      </c>
      <c r="DN49" s="11">
        <f>PRODUCT($C$105:$C151)</f>
        <v>4.2119311381880073E-5</v>
      </c>
      <c r="DO49" s="11">
        <f>PRODUCT($C$106:$C152)</f>
        <v>6.935037359894161E-5</v>
      </c>
      <c r="DP49" s="11">
        <f>PRODUCT($C$107:$C153)</f>
        <v>1.2327710481668978E-4</v>
      </c>
      <c r="DQ49" s="11">
        <f>PRODUCT($C$108:$C154)</f>
        <v>2.4046355630835645E-4</v>
      </c>
      <c r="DR49" s="11">
        <f>PRODUCT($C$109:$C155)</f>
        <v>5.2608383417327668E-4</v>
      </c>
      <c r="DS49" s="11">
        <f>PRODUCT($C$110:$C156)</f>
        <v>1.3313171921409046E-3</v>
      </c>
      <c r="DT49" s="11">
        <f>PRODUCT($C$111:$C157)</f>
        <v>4.081587755274999E-3</v>
      </c>
      <c r="DU49" s="11">
        <f>PRODUCT($C$112:$C158)</f>
        <v>1.6370649999999994E-2</v>
      </c>
      <c r="DV49" s="11">
        <f>PRODUCT($C$113:$C159)</f>
        <v>9.9999999999999978E-2</v>
      </c>
    </row>
    <row r="50" spans="1:126" ht="16" x14ac:dyDescent="0.2">
      <c r="A50" s="30">
        <v>47</v>
      </c>
      <c r="B50" s="21">
        <f t="shared" si="2"/>
        <v>1.341E-3</v>
      </c>
      <c r="C50" s="21">
        <f t="shared" si="3"/>
        <v>0.99865899999999996</v>
      </c>
      <c r="D50" s="21">
        <v>1.49E-3</v>
      </c>
      <c r="E50" s="21">
        <f t="shared" si="4"/>
        <v>0.99851000000000001</v>
      </c>
      <c r="F50" s="24">
        <f t="shared" si="5"/>
        <v>1317.3910818030736</v>
      </c>
      <c r="G50" s="24">
        <f t="shared" si="6"/>
        <v>982394.54273159849</v>
      </c>
      <c r="H50" s="24">
        <f t="shared" si="0"/>
        <v>402.68845654633054</v>
      </c>
      <c r="I50" s="24">
        <f t="shared" si="1"/>
        <v>307796.91868753824</v>
      </c>
      <c r="J50" s="24">
        <f>SUM(H50:$H$113)</f>
        <v>123265.50836645819</v>
      </c>
      <c r="K50" s="24">
        <f>SUM(I50:$I$113)</f>
        <v>7565785.4384270329</v>
      </c>
      <c r="L50" s="24">
        <f>SUM(J50:$J$113)</f>
        <v>4356386.3807661347</v>
      </c>
      <c r="M50" s="24">
        <f>SUM(K50:$K$113)</f>
        <v>131585208.7409125</v>
      </c>
      <c r="N50" s="26">
        <f>SUM(BK$3:BK$113)</f>
        <v>37.663539386457501</v>
      </c>
      <c r="O50" s="27">
        <v>48</v>
      </c>
      <c r="P50" s="32">
        <f>PRODUCT($C$3:C50)</f>
        <v>0.98107715164979548</v>
      </c>
      <c r="Q50" s="11">
        <f>PRODUCT($C$4:C51)</f>
        <v>0.9799757031453773</v>
      </c>
      <c r="R50" s="11">
        <f>PRODUCT($C$5:C52)</f>
        <v>0.97865237388324533</v>
      </c>
      <c r="S50" s="11">
        <f>PRODUCT($C$6:C53)</f>
        <v>0.97708955087722915</v>
      </c>
      <c r="T50" s="11">
        <f>PRODUCT($C$7:C54)</f>
        <v>0.9753093913590789</v>
      </c>
      <c r="U50" s="11">
        <f>PRODUCT($C$8:C55)</f>
        <v>0.97332796363338858</v>
      </c>
      <c r="V50" s="11">
        <f>PRODUCT($C$9:C56)</f>
        <v>0.97115347355655623</v>
      </c>
      <c r="W50" s="11">
        <f>PRODUCT($C$10:C57)</f>
        <v>0.96880030666094841</v>
      </c>
      <c r="X50" s="11">
        <f>PRODUCT($C$11:C58)</f>
        <v>0.96626102342821163</v>
      </c>
      <c r="Y50" s="11">
        <f>PRODUCT($C$12:C59)</f>
        <v>0.96350228572354324</v>
      </c>
      <c r="Z50" s="11">
        <f>PRODUCT($C$13:$C60)</f>
        <v>0.96046871207578421</v>
      </c>
      <c r="AA50" s="11">
        <f>PRODUCT($C$14:$C61)</f>
        <v>0.95709801885497736</v>
      </c>
      <c r="AB50" s="11">
        <f>PRODUCT($C$15:$C62)</f>
        <v>0.95334285585607037</v>
      </c>
      <c r="AC50" s="11">
        <f>PRODUCT($C$16:$C63)</f>
        <v>0.94917161443956122</v>
      </c>
      <c r="AD50" s="11">
        <f>PRODUCT($C$17:$C64)</f>
        <v>0.94460931670498172</v>
      </c>
      <c r="AE50" s="11">
        <f>PRODUCT($C$18:$C65)</f>
        <v>0.9396573438832303</v>
      </c>
      <c r="AF50" s="11">
        <f>PRODUCT($C$19:$C66)</f>
        <v>0.93426433566005074</v>
      </c>
      <c r="AG50" s="11">
        <f>PRODUCT($C$20:$C67)</f>
        <v>0.92836644598391904</v>
      </c>
      <c r="AH50" s="11">
        <f>PRODUCT($C$21:$C68)</f>
        <v>0.92188054493922822</v>
      </c>
      <c r="AI50" s="11">
        <f>PRODUCT($C$22:$C69)</f>
        <v>0.91469964535666648</v>
      </c>
      <c r="AJ50" s="11">
        <f>PRODUCT($C$23:$C70)</f>
        <v>0.9067133509538079</v>
      </c>
      <c r="AK50" s="11">
        <f>PRODUCT($C$24:$C71)</f>
        <v>0.89780912110967248</v>
      </c>
      <c r="AL50" s="11">
        <f>PRODUCT($C$25:$C72)</f>
        <v>0.88788341299239792</v>
      </c>
      <c r="AM50" s="11">
        <f>PRODUCT($C$26:$C73)</f>
        <v>0.87684679654579767</v>
      </c>
      <c r="AN50" s="11">
        <f>PRODUCT($C$27:$C74)</f>
        <v>0.86463126956449243</v>
      </c>
      <c r="AO50" s="11">
        <f>PRODUCT($C$28:$C75)</f>
        <v>0.85123198798648281</v>
      </c>
      <c r="AP50" s="11">
        <f>PRODUCT($C$29:$C76)</f>
        <v>0.83653944278869197</v>
      </c>
      <c r="AQ50" s="11">
        <f>PRODUCT($C$30:$C77)</f>
        <v>0.82043291353094716</v>
      </c>
      <c r="AR50" s="11">
        <f>PRODUCT($C$31:$C78)</f>
        <v>0.80278538440234537</v>
      </c>
      <c r="AS50" s="11">
        <f>PRODUCT($C$32:$C79)</f>
        <v>0.78348134707277672</v>
      </c>
      <c r="AT50" s="11">
        <f>PRODUCT($C$33:$C80)</f>
        <v>0.76245253463257012</v>
      </c>
      <c r="AU50" s="11">
        <f>PRODUCT($C$34:$C81)</f>
        <v>0.73961486247946784</v>
      </c>
      <c r="AV50" s="11">
        <f>PRODUCT($C$35:$C82)</f>
        <v>0.71493986050997338</v>
      </c>
      <c r="AW50" s="11">
        <f>PRODUCT($C$36:$C83)</f>
        <v>0.68842711278465818</v>
      </c>
      <c r="AX50" s="11">
        <f>PRODUCT($C$37:$C84)</f>
        <v>0.66008186703129457</v>
      </c>
      <c r="AY50" s="11">
        <f>PRODUCT($C$38:$C85)</f>
        <v>0.62994160960900436</v>
      </c>
      <c r="AZ50" s="11">
        <f>PRODUCT($C$39:$C86)</f>
        <v>0.59804157008204628</v>
      </c>
      <c r="BA50" s="11">
        <f>PRODUCT($C$40:$C87)</f>
        <v>0.56448713514732518</v>
      </c>
      <c r="BB50" s="11">
        <f>PRODUCT($C$41:$C88)</f>
        <v>0.52942108045758896</v>
      </c>
      <c r="BC50" s="11">
        <f>PRODUCT($C$42:$C89)</f>
        <v>0.49294152537453695</v>
      </c>
      <c r="BD50" s="11">
        <f>PRODUCT($C$43:$C90)</f>
        <v>0.45533412469871476</v>
      </c>
      <c r="BE50" s="11">
        <f>PRODUCT($C$44:$C91)</f>
        <v>0.41680156298996507</v>
      </c>
      <c r="BF50" s="11">
        <f>PRODUCT($C$45:$C92)</f>
        <v>0.37770705097019502</v>
      </c>
      <c r="BG50" s="11">
        <f>PRODUCT($C$46:$C93)</f>
        <v>0.3383148251662414</v>
      </c>
      <c r="BH50" s="11">
        <f>PRODUCT($C$47:$C94)</f>
        <v>0.29876001617981479</v>
      </c>
      <c r="BI50" s="11">
        <f>PRODUCT($C$48:$C95)</f>
        <v>0.25918483455096064</v>
      </c>
      <c r="BJ50" s="11">
        <f>PRODUCT($C$49:$C96)</f>
        <v>0.22092875700612408</v>
      </c>
      <c r="BK50" s="11">
        <f>PRODUCT($C$50:$C97)</f>
        <v>0.18459325307104882</v>
      </c>
      <c r="BL50" s="11">
        <f>PRODUCT($C$51:$C98)</f>
        <v>0.15076339007648079</v>
      </c>
      <c r="BM50" s="11">
        <f>PRODUCT($C$52:$C99)</f>
        <v>0.1199747633065039</v>
      </c>
      <c r="BN50" s="11">
        <f>PRODUCT($C$53:$C100)</f>
        <v>9.267319003438973E-2</v>
      </c>
      <c r="BO50" s="11">
        <f>PRODUCT($C$54:$C101)</f>
        <v>6.9173659283430694E-2</v>
      </c>
      <c r="BP50" s="11">
        <f>PRODUCT($C$55:$C102)</f>
        <v>4.9627884344840487E-2</v>
      </c>
      <c r="BQ50" s="11">
        <f>PRODUCT($C$56:$C103)</f>
        <v>3.4000708384241948E-2</v>
      </c>
      <c r="BR50" s="11">
        <f>PRODUCT($C$57:$C104)</f>
        <v>2.2068863888322365E-2</v>
      </c>
      <c r="BS50" s="11">
        <f>PRODUCT($C$58:$C105)</f>
        <v>1.3437340764638652E-2</v>
      </c>
      <c r="BT50" s="11">
        <f>PRODUCT($C$59:$C106)</f>
        <v>7.579883187357651E-3</v>
      </c>
      <c r="BU50" s="11">
        <f>PRODUCT($C$60:$C107)</f>
        <v>3.8974239233308164E-3</v>
      </c>
      <c r="BV50" s="11">
        <f>PRODUCT($C$61:$C108)</f>
        <v>1.7872321247840684E-3</v>
      </c>
      <c r="BW50" s="11">
        <f>PRODUCT($C$62:$C109)</f>
        <v>7.0879630384972818E-4</v>
      </c>
      <c r="BX50" s="11">
        <f>PRODUCT($C$63:$C110)</f>
        <v>2.3212619059457051E-4</v>
      </c>
      <c r="BY50" s="11">
        <f>PRODUCT($C$64:$C111)</f>
        <v>5.8135285919224689E-5</v>
      </c>
      <c r="BZ50" s="11">
        <f>PRODUCT($C$65:$C112)</f>
        <v>9.5643039392374175E-6</v>
      </c>
      <c r="CA50" s="11">
        <f>PRODUCT($C$66:$C113)</f>
        <v>9.6160836649480604E-7</v>
      </c>
      <c r="CB50" s="11">
        <f>PRODUCT($C$67:$C114)</f>
        <v>9.6731679308584369E-7</v>
      </c>
      <c r="CC50" s="11">
        <f>PRODUCT($C$68:$C115)</f>
        <v>9.7364264672588648E-7</v>
      </c>
      <c r="CD50" s="11">
        <f>PRODUCT($C$69:$C116)</f>
        <v>9.8069749026158155E-7</v>
      </c>
      <c r="CE50" s="11">
        <f>PRODUCT($C$70:$C117)</f>
        <v>9.8861271913607227E-7</v>
      </c>
      <c r="CF50" s="11">
        <f>PRODUCT($C$71:$C118)</f>
        <v>9.9754392944518102E-7</v>
      </c>
      <c r="CG50" s="11">
        <f>PRODUCT($C$72:$C119)</f>
        <v>1.0076667480628704E-6</v>
      </c>
      <c r="CH50" s="11">
        <f>PRODUCT($C$73:$C120)</f>
        <v>1.0191690904173211E-6</v>
      </c>
      <c r="CI50" s="11">
        <f>PRODUCT($C$74:$C121)</f>
        <v>1.0322507003173732E-6</v>
      </c>
      <c r="CJ50" s="11">
        <f>PRODUCT($C$75:$C122)</f>
        <v>1.0471123661298536E-6</v>
      </c>
      <c r="CK50" s="11">
        <f>PRODUCT($C$76:$C123)</f>
        <v>1.0639042866574545E-6</v>
      </c>
      <c r="CL50" s="11">
        <f>PRODUCT($C$77:$C124)</f>
        <v>1.0829371231848532E-6</v>
      </c>
      <c r="CM50" s="11">
        <f>PRODUCT($C$78:$C125)</f>
        <v>1.1045619047882252E-6</v>
      </c>
      <c r="CN50" s="11">
        <f>PRODUCT($C$79:$C126)</f>
        <v>1.129222428799565E-6</v>
      </c>
      <c r="CO50" s="11">
        <f>PRODUCT($C$80:$C127)</f>
        <v>1.1574409550272244E-6</v>
      </c>
      <c r="CP50" s="11">
        <f>PRODUCT($C$81:$C128)</f>
        <v>1.1897813538307822E-6</v>
      </c>
      <c r="CQ50" s="11">
        <f>PRODUCT($C$82:$C129)</f>
        <v>1.2269619827954315E-6</v>
      </c>
      <c r="CR50" s="11">
        <f>PRODUCT($C$83:$C130)</f>
        <v>1.2697828705386043E-6</v>
      </c>
      <c r="CS50" s="11">
        <f>PRODUCT($C$84:$C131)</f>
        <v>1.3192072333785802E-6</v>
      </c>
      <c r="CT50" s="11">
        <f>PRODUCT($C$85:$C132)</f>
        <v>1.3764525171127838E-6</v>
      </c>
      <c r="CU50" s="11">
        <f>PRODUCT($C$86:$C133)</f>
        <v>1.4429896349752745E-6</v>
      </c>
      <c r="CV50" s="11">
        <f>PRODUCT($C$87:$C134)</f>
        <v>1.5207249905338926E-6</v>
      </c>
      <c r="CW50" s="11">
        <f>PRODUCT($C$88:$C135)</f>
        <v>1.6119822047105228E-6</v>
      </c>
      <c r="CX50" s="11">
        <f>PRODUCT($C$89:$C136)</f>
        <v>1.7197342156746791E-6</v>
      </c>
      <c r="CY50" s="11">
        <f>PRODUCT($C$90:$C137)</f>
        <v>1.8481521432740021E-6</v>
      </c>
      <c r="CZ50" s="11">
        <f>PRODUCT($C$91:$C138)</f>
        <v>2.0021587987191156E-6</v>
      </c>
      <c r="DA50" s="11">
        <f>PRODUCT($C$92:$C139)</f>
        <v>2.1888741406662267E-6</v>
      </c>
      <c r="DB50" s="11">
        <f>PRODUCT($C$93:$C140)</f>
        <v>2.4173651906412735E-6</v>
      </c>
      <c r="DC50" s="11">
        <f>PRODUCT($C$94:$C141)</f>
        <v>2.7011468705133425E-6</v>
      </c>
      <c r="DD50" s="11">
        <f>PRODUCT($C$95:$C142)</f>
        <v>3.0615965981666594E-6</v>
      </c>
      <c r="DE50" s="11">
        <f>PRODUCT($C$96:$C143)</f>
        <v>3.5326292584397167E-6</v>
      </c>
      <c r="DF50" s="11">
        <f>PRODUCT($C$97:$C144)</f>
        <v>4.1489368110855512E-6</v>
      </c>
      <c r="DG50" s="11">
        <f>PRODUCT($C$98:$C145)</f>
        <v>4.9716892330379119E-6</v>
      </c>
      <c r="DH50" s="11">
        <f>PRODUCT($C$99:$C146)</f>
        <v>6.0954627686262072E-6</v>
      </c>
      <c r="DI50" s="11">
        <f>PRODUCT($C$100:$C147)</f>
        <v>7.6710109381018544E-6</v>
      </c>
      <c r="DJ50" s="11">
        <f>PRODUCT($C$101:$C148)</f>
        <v>9.9470450447121719E-6</v>
      </c>
      <c r="DK50" s="11">
        <f>PRODUCT($C$102:$C149)</f>
        <v>1.335016855026466E-5</v>
      </c>
      <c r="DL50" s="11">
        <f>PRODUCT($C$103:$C150)</f>
        <v>1.8645122232616486E-5</v>
      </c>
      <c r="DM50" s="11">
        <f>PRODUCT($C$104:$C151)</f>
        <v>2.7273947316084891E-5</v>
      </c>
      <c r="DN50" s="11">
        <f>PRODUCT($C$105:$C152)</f>
        <v>4.2119311381880073E-5</v>
      </c>
      <c r="DO50" s="11">
        <f>PRODUCT($C$106:$C153)</f>
        <v>6.935037359894161E-5</v>
      </c>
      <c r="DP50" s="11">
        <f>PRODUCT($C$107:$C154)</f>
        <v>1.2327710481668978E-4</v>
      </c>
      <c r="DQ50" s="11">
        <f>PRODUCT($C$108:$C155)</f>
        <v>2.4046355630835645E-4</v>
      </c>
      <c r="DR50" s="11">
        <f>PRODUCT($C$109:$C156)</f>
        <v>5.2608383417327668E-4</v>
      </c>
      <c r="DS50" s="11">
        <f>PRODUCT($C$110:$C157)</f>
        <v>1.3313171921409046E-3</v>
      </c>
      <c r="DT50" s="11">
        <f>PRODUCT($C$111:$C158)</f>
        <v>4.081587755274999E-3</v>
      </c>
      <c r="DU50" s="11">
        <f>PRODUCT($C$112:$C159)</f>
        <v>1.6370649999999994E-2</v>
      </c>
      <c r="DV50" s="11">
        <f>PRODUCT($C$113:$C160)</f>
        <v>9.9999999999999978E-2</v>
      </c>
    </row>
    <row r="51" spans="1:126" ht="16" x14ac:dyDescent="0.2">
      <c r="A51" s="30">
        <v>48</v>
      </c>
      <c r="B51" s="21">
        <f t="shared" si="2"/>
        <v>1.4724E-3</v>
      </c>
      <c r="C51" s="21">
        <f t="shared" si="3"/>
        <v>0.99852759999999996</v>
      </c>
      <c r="D51" s="21">
        <v>1.6360000000000001E-3</v>
      </c>
      <c r="E51" s="21">
        <f t="shared" si="4"/>
        <v>0.99836400000000003</v>
      </c>
      <c r="F51" s="24">
        <f t="shared" si="5"/>
        <v>1444.5379980891587</v>
      </c>
      <c r="G51" s="24">
        <f t="shared" si="6"/>
        <v>981077.15164979536</v>
      </c>
      <c r="H51" s="24">
        <f t="shared" si="0"/>
        <v>430.7840015514833</v>
      </c>
      <c r="I51" s="24">
        <f t="shared" si="1"/>
        <v>299886.9883117837</v>
      </c>
      <c r="J51" s="24">
        <f>SUM(H51:$H$113)</f>
        <v>122862.81990991185</v>
      </c>
      <c r="K51" s="24">
        <f>SUM(I51:$I$113)</f>
        <v>7257988.5197394956</v>
      </c>
      <c r="L51" s="24">
        <f>SUM(J51:$J$113)</f>
        <v>4233120.8723996757</v>
      </c>
      <c r="M51" s="24">
        <f>SUM(K51:$K$113)</f>
        <v>124019423.30248544</v>
      </c>
      <c r="N51" s="26">
        <f>SUM(BL$3:BL$113)</f>
        <v>36.71411493232214</v>
      </c>
      <c r="O51" s="27">
        <v>49</v>
      </c>
      <c r="P51" s="32">
        <f>PRODUCT($C$3:C51)</f>
        <v>0.97963261365170629</v>
      </c>
      <c r="Q51" s="11">
        <f>PRODUCT($C$4:C52)</f>
        <v>0.97838461459375048</v>
      </c>
      <c r="R51" s="11">
        <f>PRODUCT($C$5:C53)</f>
        <v>0.97689784590734741</v>
      </c>
      <c r="S51" s="11">
        <f>PRODUCT($C$6:C54)</f>
        <v>0.97514875790232169</v>
      </c>
      <c r="T51" s="11">
        <f>PRODUCT($C$7:C55)</f>
        <v>0.97318955639695992</v>
      </c>
      <c r="U51" s="11">
        <f>PRODUCT($C$8:C56)</f>
        <v>0.97103285629514113</v>
      </c>
      <c r="V51" s="11">
        <f>PRODUCT($C$9:C57)</f>
        <v>0.96869480430755306</v>
      </c>
      <c r="W51" s="11">
        <f>PRODUCT($C$10:C58)</f>
        <v>0.96616536358689187</v>
      </c>
      <c r="X51" s="11">
        <f>PRODUCT($C$11:C59)</f>
        <v>0.96341296906165697</v>
      </c>
      <c r="Y51" s="11">
        <f>PRODUCT($C$12:C60)</f>
        <v>0.96038140546985606</v>
      </c>
      <c r="Z51" s="11">
        <f>PRODUCT($C$13:$C61)</f>
        <v>0.95700929586862971</v>
      </c>
      <c r="AA51" s="11">
        <f>PRODUCT($C$14:$C62)</f>
        <v>0.95324847491334075</v>
      </c>
      <c r="AB51" s="11">
        <f>PRODUCT($C$15:$C63)</f>
        <v>0.94906654114184241</v>
      </c>
      <c r="AC51" s="11">
        <f>PRODUCT($C$16:$C64)</f>
        <v>0.94448944578269234</v>
      </c>
      <c r="AD51" s="11">
        <f>PRODUCT($C$17:$C65)</f>
        <v>0.93952287891732034</v>
      </c>
      <c r="AE51" s="11">
        <f>PRODUCT($C$18:$C66)</f>
        <v>0.93411214399977216</v>
      </c>
      <c r="AF51" s="11">
        <f>PRODUCT($C$19:$C67)</f>
        <v>0.92819432684483383</v>
      </c>
      <c r="AG51" s="11">
        <f>PRODUCT($C$20:$C68)</f>
        <v>0.92168805628144457</v>
      </c>
      <c r="AH51" s="11">
        <f>PRODUCT($C$21:$C69)</f>
        <v>0.91449960054422685</v>
      </c>
      <c r="AI51" s="11">
        <f>PRODUCT($C$22:$C70)</f>
        <v>0.90651015649185918</v>
      </c>
      <c r="AJ51" s="11">
        <f>PRODUCT($C$23:$C71)</f>
        <v>0.89760468997279619</v>
      </c>
      <c r="AK51" s="11">
        <f>PRODUCT($C$24:$C72)</f>
        <v>0.88767644736882867</v>
      </c>
      <c r="AL51" s="11">
        <f>PRODUCT($C$25:$C73)</f>
        <v>0.8766313552878866</v>
      </c>
      <c r="AM51" s="11">
        <f>PRODUCT($C$26:$C74)</f>
        <v>0.86440170996242316</v>
      </c>
      <c r="AN51" s="11">
        <f>PRODUCT($C$27:$C75)</f>
        <v>0.85098453484757508</v>
      </c>
      <c r="AO51" s="11">
        <f>PRODUCT($C$28:$C76)</f>
        <v>0.83627141555122275</v>
      </c>
      <c r="AP51" s="11">
        <f>PRODUCT($C$29:$C77)</f>
        <v>0.82016192453960779</v>
      </c>
      <c r="AQ51" s="11">
        <f>PRODUCT($C$30:$C78)</f>
        <v>0.80251588934880158</v>
      </c>
      <c r="AR51" s="11">
        <f>PRODUCT($C$31:$C79)</f>
        <v>0.78321339645207777</v>
      </c>
      <c r="AS51" s="11">
        <f>PRODUCT($C$32:$C80)</f>
        <v>0.76218491379291387</v>
      </c>
      <c r="AT51" s="11">
        <f>PRODUCT($C$33:$C81)</f>
        <v>0.7393479354755994</v>
      </c>
      <c r="AU51" s="11">
        <f>PRODUCT($C$34:$C82)</f>
        <v>0.71467283047207275</v>
      </c>
      <c r="AV51" s="11">
        <f>PRODUCT($C$35:$C83)</f>
        <v>0.68815449564799513</v>
      </c>
      <c r="AW51" s="11">
        <f>PRODUCT($C$36:$C84)</f>
        <v>0.65979611759105705</v>
      </c>
      <c r="AX51" s="11">
        <f>PRODUCT($C$37:$C85)</f>
        <v>0.62964509609336139</v>
      </c>
      <c r="AY51" s="11">
        <f>PRODUCT($C$38:$C86)</f>
        <v>0.59774069536813801</v>
      </c>
      <c r="AZ51" s="11">
        <f>PRODUCT($C$39:$C87)</f>
        <v>0.56418536032487554</v>
      </c>
      <c r="BA51" s="11">
        <f>PRODUCT($C$40:$C88)</f>
        <v>0.52911851631010742</v>
      </c>
      <c r="BB51" s="11">
        <f>PRODUCT($C$41:$C89)</f>
        <v>0.49263452139253366</v>
      </c>
      <c r="BC51" s="11">
        <f>PRODUCT($C$42:$C90)</f>
        <v>0.45502431536026994</v>
      </c>
      <c r="BD51" s="11">
        <f>PRODUCT($C$43:$C91)</f>
        <v>0.416493213193665</v>
      </c>
      <c r="BE51" s="11">
        <f>PRODUCT($C$44:$C92)</f>
        <v>0.37740518749505947</v>
      </c>
      <c r="BF51" s="11">
        <f>PRODUCT($C$45:$C93)</f>
        <v>0.33802526150738166</v>
      </c>
      <c r="BG51" s="11">
        <f>PRODUCT($C$46:$C94)</f>
        <v>0.29848414118087435</v>
      </c>
      <c r="BH51" s="11">
        <f>PRODUCT($C$47:$C95)</f>
        <v>0.25892404277043551</v>
      </c>
      <c r="BI51" s="11">
        <f>PRODUCT($C$48:$C96)</f>
        <v>0.22068399003623709</v>
      </c>
      <c r="BJ51" s="11">
        <f>PRODUCT($C$49:$C97)</f>
        <v>0.18436780933107311</v>
      </c>
      <c r="BK51" s="11">
        <f>PRODUCT($C$50:$C98)</f>
        <v>0.15056121637038819</v>
      </c>
      <c r="BL51" s="11">
        <f>PRODUCT($C$51:$C99)</f>
        <v>0.1197981124650114</v>
      </c>
      <c r="BM51" s="11">
        <f>PRODUCT($C$52:$C100)</f>
        <v>9.252272584304988E-2</v>
      </c>
      <c r="BN51" s="11">
        <f>PRODUCT($C$53:$C101)</f>
        <v>6.904964474706736E-2</v>
      </c>
      <c r="BO51" s="11">
        <f>PRODUCT($C$54:$C102)</f>
        <v>4.9529308478166341E-2</v>
      </c>
      <c r="BP51" s="11">
        <f>PRODUCT($C$55:$C103)</f>
        <v>3.3926807844568793E-2</v>
      </c>
      <c r="BQ51" s="11">
        <f>PRODUCT($C$56:$C104)</f>
        <v>2.2016825507273706E-2</v>
      </c>
      <c r="BR51" s="11">
        <f>PRODUCT($C$57:$C105)</f>
        <v>1.3403321449024817E-2</v>
      </c>
      <c r="BS51" s="11">
        <f>PRODUCT($C$58:$C106)</f>
        <v>7.5592674210646742E-3</v>
      </c>
      <c r="BT51" s="11">
        <f>PRODUCT($C$59:$C107)</f>
        <v>3.885936266316798E-3</v>
      </c>
      <c r="BU51" s="11">
        <f>PRODUCT($C$60:$C108)</f>
        <v>1.7814431012086809E-3</v>
      </c>
      <c r="BV51" s="11">
        <f>PRODUCT($C$61:$C109)</f>
        <v>7.0624336132252231E-4</v>
      </c>
      <c r="BW51" s="11">
        <f>PRODUCT($C$62:$C110)</f>
        <v>2.3119255584338008E-4</v>
      </c>
      <c r="BX51" s="11">
        <f>PRODUCT($C$63:$C111)</f>
        <v>5.7874514280705412E-5</v>
      </c>
      <c r="BY51" s="11">
        <f>PRODUCT($C$64:$C112)</f>
        <v>9.517124184335555E-6</v>
      </c>
      <c r="BZ51" s="11">
        <f>PRODUCT($C$65:$C113)</f>
        <v>9.5643039392374162E-7</v>
      </c>
      <c r="CA51" s="11">
        <f>PRODUCT($C$66:$C114)</f>
        <v>9.6160836649480604E-7</v>
      </c>
      <c r="CB51" s="11">
        <f>PRODUCT($C$67:$C115)</f>
        <v>9.6731679308584369E-7</v>
      </c>
      <c r="CC51" s="11">
        <f>PRODUCT($C$68:$C116)</f>
        <v>9.7364264672588648E-7</v>
      </c>
      <c r="CD51" s="11">
        <f>PRODUCT($C$69:$C117)</f>
        <v>9.8069749026158155E-7</v>
      </c>
      <c r="CE51" s="11">
        <f>PRODUCT($C$70:$C118)</f>
        <v>9.8861271913607227E-7</v>
      </c>
      <c r="CF51" s="11">
        <f>PRODUCT($C$71:$C119)</f>
        <v>9.9754392944518102E-7</v>
      </c>
      <c r="CG51" s="11">
        <f>PRODUCT($C$72:$C120)</f>
        <v>1.0076667480628704E-6</v>
      </c>
      <c r="CH51" s="11">
        <f>PRODUCT($C$73:$C121)</f>
        <v>1.0191690904173211E-6</v>
      </c>
      <c r="CI51" s="11">
        <f>PRODUCT($C$74:$C122)</f>
        <v>1.0322507003173732E-6</v>
      </c>
      <c r="CJ51" s="11">
        <f>PRODUCT($C$75:$C123)</f>
        <v>1.0471123661298536E-6</v>
      </c>
      <c r="CK51" s="11">
        <f>PRODUCT($C$76:$C124)</f>
        <v>1.0639042866574545E-6</v>
      </c>
      <c r="CL51" s="11">
        <f>PRODUCT($C$77:$C125)</f>
        <v>1.0829371231848532E-6</v>
      </c>
      <c r="CM51" s="11">
        <f>PRODUCT($C$78:$C126)</f>
        <v>1.1045619047882252E-6</v>
      </c>
      <c r="CN51" s="11">
        <f>PRODUCT($C$79:$C127)</f>
        <v>1.129222428799565E-6</v>
      </c>
      <c r="CO51" s="11">
        <f>PRODUCT($C$80:$C128)</f>
        <v>1.1574409550272244E-6</v>
      </c>
      <c r="CP51" s="11">
        <f>PRODUCT($C$81:$C129)</f>
        <v>1.1897813538307822E-6</v>
      </c>
      <c r="CQ51" s="11">
        <f>PRODUCT($C$82:$C130)</f>
        <v>1.2269619827954315E-6</v>
      </c>
      <c r="CR51" s="11">
        <f>PRODUCT($C$83:$C131)</f>
        <v>1.2697828705386043E-6</v>
      </c>
      <c r="CS51" s="11">
        <f>PRODUCT($C$84:$C132)</f>
        <v>1.3192072333785802E-6</v>
      </c>
      <c r="CT51" s="11">
        <f>PRODUCT($C$85:$C133)</f>
        <v>1.3764525171127838E-6</v>
      </c>
      <c r="CU51" s="11">
        <f>PRODUCT($C$86:$C134)</f>
        <v>1.4429896349752745E-6</v>
      </c>
      <c r="CV51" s="11">
        <f>PRODUCT($C$87:$C135)</f>
        <v>1.5207249905338926E-6</v>
      </c>
      <c r="CW51" s="11">
        <f>PRODUCT($C$88:$C136)</f>
        <v>1.6119822047105228E-6</v>
      </c>
      <c r="CX51" s="11">
        <f>PRODUCT($C$89:$C137)</f>
        <v>1.7197342156746791E-6</v>
      </c>
      <c r="CY51" s="11">
        <f>PRODUCT($C$90:$C138)</f>
        <v>1.8481521432740021E-6</v>
      </c>
      <c r="CZ51" s="11">
        <f>PRODUCT($C$91:$C139)</f>
        <v>2.0021587987191156E-6</v>
      </c>
      <c r="DA51" s="11">
        <f>PRODUCT($C$92:$C140)</f>
        <v>2.1888741406662267E-6</v>
      </c>
      <c r="DB51" s="11">
        <f>PRODUCT($C$93:$C141)</f>
        <v>2.4173651906412735E-6</v>
      </c>
      <c r="DC51" s="11">
        <f>PRODUCT($C$94:$C142)</f>
        <v>2.7011468705133425E-6</v>
      </c>
      <c r="DD51" s="11">
        <f>PRODUCT($C$95:$C143)</f>
        <v>3.0615965981666594E-6</v>
      </c>
      <c r="DE51" s="11">
        <f>PRODUCT($C$96:$C144)</f>
        <v>3.5326292584397167E-6</v>
      </c>
      <c r="DF51" s="11">
        <f>PRODUCT($C$97:$C145)</f>
        <v>4.1489368110855512E-6</v>
      </c>
      <c r="DG51" s="11">
        <f>PRODUCT($C$98:$C146)</f>
        <v>4.9716892330379119E-6</v>
      </c>
      <c r="DH51" s="11">
        <f>PRODUCT($C$99:$C147)</f>
        <v>6.0954627686262072E-6</v>
      </c>
      <c r="DI51" s="11">
        <f>PRODUCT($C$100:$C148)</f>
        <v>7.6710109381018544E-6</v>
      </c>
      <c r="DJ51" s="11">
        <f>PRODUCT($C$101:$C149)</f>
        <v>9.9470450447121719E-6</v>
      </c>
      <c r="DK51" s="11">
        <f>PRODUCT($C$102:$C150)</f>
        <v>1.335016855026466E-5</v>
      </c>
      <c r="DL51" s="11">
        <f>PRODUCT($C$103:$C151)</f>
        <v>1.8645122232616486E-5</v>
      </c>
      <c r="DM51" s="11">
        <f>PRODUCT($C$104:$C152)</f>
        <v>2.7273947316084891E-5</v>
      </c>
      <c r="DN51" s="11">
        <f>PRODUCT($C$105:$C153)</f>
        <v>4.2119311381880073E-5</v>
      </c>
      <c r="DO51" s="11">
        <f>PRODUCT($C$106:$C154)</f>
        <v>6.935037359894161E-5</v>
      </c>
      <c r="DP51" s="11">
        <f>PRODUCT($C$107:$C155)</f>
        <v>1.2327710481668978E-4</v>
      </c>
      <c r="DQ51" s="11">
        <f>PRODUCT($C$108:$C156)</f>
        <v>2.4046355630835645E-4</v>
      </c>
      <c r="DR51" s="11">
        <f>PRODUCT($C$109:$C157)</f>
        <v>5.2608383417327668E-4</v>
      </c>
      <c r="DS51" s="11">
        <f>PRODUCT($C$110:$C158)</f>
        <v>1.3313171921409046E-3</v>
      </c>
      <c r="DT51" s="11">
        <f>PRODUCT($C$111:$C159)</f>
        <v>4.081587755274999E-3</v>
      </c>
      <c r="DU51" s="11">
        <f>PRODUCT($C$112:$C160)</f>
        <v>1.6370649999999994E-2</v>
      </c>
      <c r="DV51" s="11">
        <f>PRODUCT($C$113:$C161)</f>
        <v>9.9999999999999978E-2</v>
      </c>
    </row>
    <row r="52" spans="1:126" ht="16" x14ac:dyDescent="0.2">
      <c r="A52" s="30">
        <v>49</v>
      </c>
      <c r="B52" s="21">
        <f t="shared" si="2"/>
        <v>1.6236E-3</v>
      </c>
      <c r="C52" s="21">
        <f t="shared" si="3"/>
        <v>0.99837640000000005</v>
      </c>
      <c r="D52" s="21">
        <v>1.804E-3</v>
      </c>
      <c r="E52" s="21">
        <f t="shared" si="4"/>
        <v>0.99819599999999997</v>
      </c>
      <c r="F52" s="24">
        <f t="shared" si="5"/>
        <v>1590.53151152491</v>
      </c>
      <c r="G52" s="24">
        <f t="shared" si="6"/>
        <v>979632.61365170614</v>
      </c>
      <c r="H52" s="24">
        <f t="shared" si="0"/>
        <v>462.75274983506961</v>
      </c>
      <c r="I52" s="24">
        <f t="shared" si="1"/>
        <v>292141.88752213994</v>
      </c>
      <c r="J52" s="24">
        <f>SUM(H52:$H$113)</f>
        <v>122432.03590836037</v>
      </c>
      <c r="K52" s="24">
        <f>SUM(I52:$I$113)</f>
        <v>6958101.5314277131</v>
      </c>
      <c r="L52" s="24">
        <f>SUM(J52:$J$113)</f>
        <v>4110258.0524897655</v>
      </c>
      <c r="M52" s="24">
        <f>SUM(K52:$K$113)</f>
        <v>116761434.78274596</v>
      </c>
      <c r="N52" s="26">
        <f>SUM(BM$3:BM$113)</f>
        <v>35.768253427641604</v>
      </c>
      <c r="O52" s="27">
        <v>50</v>
      </c>
      <c r="P52" s="32">
        <f>PRODUCT($C$3:C52)</f>
        <v>0.9780420821401814</v>
      </c>
      <c r="Q52" s="11">
        <f>PRODUCT($C$4:C53)</f>
        <v>0.97663056665670678</v>
      </c>
      <c r="R52" s="11">
        <f>PRODUCT($C$5:C54)</f>
        <v>0.97495743371602162</v>
      </c>
      <c r="S52" s="11">
        <f>PRODUCT($C$6:C55)</f>
        <v>0.97302927207702095</v>
      </c>
      <c r="T52" s="11">
        <f>PRODUCT($C$7:C56)</f>
        <v>0.97089477542297586</v>
      </c>
      <c r="U52" s="11">
        <f>PRODUCT($C$8:C57)</f>
        <v>0.96857449241285865</v>
      </c>
      <c r="V52" s="11">
        <f>PRODUCT($C$9:C58)</f>
        <v>0.96606014817879737</v>
      </c>
      <c r="W52" s="11">
        <f>PRODUCT($C$10:C59)</f>
        <v>0.96331759117771953</v>
      </c>
      <c r="X52" s="11">
        <f>PRODUCT($C$11:C60)</f>
        <v>0.96029237811356927</v>
      </c>
      <c r="Y52" s="11">
        <f>PRODUCT($C$12:C61)</f>
        <v>0.95692230372363474</v>
      </c>
      <c r="Z52" s="11">
        <f>PRODUCT($C$13:$C62)</f>
        <v>0.95316010877971646</v>
      </c>
      <c r="AA52" s="11">
        <f>PRODUCT($C$14:$C63)</f>
        <v>0.9489725835542695</v>
      </c>
      <c r="AB52" s="11">
        <f>PRODUCT($C$15:$C64)</f>
        <v>0.94438489080104382</v>
      </c>
      <c r="AC52" s="11">
        <f>PRODUCT($C$16:$C65)</f>
        <v>0.93940365346398624</v>
      </c>
      <c r="AD52" s="11">
        <f>PRODUCT($C$17:$C66)</f>
        <v>0.93397847255196553</v>
      </c>
      <c r="AE52" s="11">
        <f>PRODUCT($C$18:$C67)</f>
        <v>0.92804312398899125</v>
      </c>
      <c r="AF52" s="11">
        <f>PRODUCT($C$19:$C68)</f>
        <v>0.92151717531581012</v>
      </c>
      <c r="AG52" s="11">
        <f>PRODUCT($C$20:$C69)</f>
        <v>0.91430865302763287</v>
      </c>
      <c r="AH52" s="11">
        <f>PRODUCT($C$21:$C70)</f>
        <v>0.90631190272063433</v>
      </c>
      <c r="AI52" s="11">
        <f>PRODUCT($C$22:$C71)</f>
        <v>0.89740353676177331</v>
      </c>
      <c r="AJ52" s="11">
        <f>PRODUCT($C$23:$C72)</f>
        <v>0.88747432344176325</v>
      </c>
      <c r="AK52" s="11">
        <f>PRODUCT($C$24:$C73)</f>
        <v>0.87642701251896826</v>
      </c>
      <c r="AL52" s="11">
        <f>PRODUCT($C$25:$C74)</f>
        <v>0.86418932646228563</v>
      </c>
      <c r="AM52" s="11">
        <f>PRODUCT($C$26:$C75)</f>
        <v>0.85075859845357316</v>
      </c>
      <c r="AN52" s="11">
        <f>PRODUCT($C$27:$C76)</f>
        <v>0.83602831145072198</v>
      </c>
      <c r="AO52" s="11">
        <f>PRODUCT($C$28:$C77)</f>
        <v>0.8198991446589855</v>
      </c>
      <c r="AP52" s="11">
        <f>PRODUCT($C$29:$C78)</f>
        <v>0.80225081835054957</v>
      </c>
      <c r="AQ52" s="11">
        <f>PRODUCT($C$30:$C79)</f>
        <v>0.78295047171488885</v>
      </c>
      <c r="AR52" s="11">
        <f>PRODUCT($C$31:$C80)</f>
        <v>0.76192424655239666</v>
      </c>
      <c r="AS52" s="11">
        <f>PRODUCT($C$32:$C81)</f>
        <v>0.73908842435024724</v>
      </c>
      <c r="AT52" s="11">
        <f>PRODUCT($C$33:$C82)</f>
        <v>0.71441490504755578</v>
      </c>
      <c r="AU52" s="11">
        <f>PRODUCT($C$34:$C83)</f>
        <v>0.68789746994387047</v>
      </c>
      <c r="AV52" s="11">
        <f>PRODUCT($C$35:$C84)</f>
        <v>0.65953483832849069</v>
      </c>
      <c r="AW52" s="11">
        <f>PRODUCT($C$36:$C85)</f>
        <v>0.62937252273126287</v>
      </c>
      <c r="AX52" s="11">
        <f>PRODUCT($C$37:$C86)</f>
        <v>0.5974593388228282</v>
      </c>
      <c r="AY52" s="11">
        <f>PRODUCT($C$38:$C87)</f>
        <v>0.56390151867009608</v>
      </c>
      <c r="AZ52" s="11">
        <f>PRODUCT($C$39:$C88)</f>
        <v>0.52883564955128814</v>
      </c>
      <c r="BA52" s="11">
        <f>PRODUCT($C$40:$C89)</f>
        <v>0.49235298076355777</v>
      </c>
      <c r="BB52" s="11">
        <f>PRODUCT($C$41:$C90)</f>
        <v>0.45474092621666351</v>
      </c>
      <c r="BC52" s="11">
        <f>PRODUCT($C$42:$C91)</f>
        <v>0.4162098312114082</v>
      </c>
      <c r="BD52" s="11">
        <f>PRODUCT($C$43:$C92)</f>
        <v>0.37712598313735052</v>
      </c>
      <c r="BE52" s="11">
        <f>PRODUCT($C$44:$C93)</f>
        <v>0.33775511171838479</v>
      </c>
      <c r="BF52" s="11">
        <f>PRODUCT($C$45:$C94)</f>
        <v>0.2982286686044377</v>
      </c>
      <c r="BG52" s="11">
        <f>PRODUCT($C$46:$C95)</f>
        <v>0.2586849523093413</v>
      </c>
      <c r="BH52" s="11">
        <f>PRODUCT($C$47:$C96)</f>
        <v>0.22046193780546267</v>
      </c>
      <c r="BI52" s="11">
        <f>PRODUCT($C$48:$C97)</f>
        <v>0.1841635482351153</v>
      </c>
      <c r="BJ52" s="11">
        <f>PRODUCT($C$49:$C98)</f>
        <v>0.150377335956835</v>
      </c>
      <c r="BK52" s="11">
        <f>PRODUCT($C$50:$C99)</f>
        <v>0.1196374631961958</v>
      </c>
      <c r="BL52" s="11">
        <f>PRODUCT($C$51:$C100)</f>
        <v>9.2386495381518566E-2</v>
      </c>
      <c r="BM52" s="11">
        <f>PRODUCT($C$52:$C101)</f>
        <v>6.8937535743856013E-2</v>
      </c>
      <c r="BN52" s="11">
        <f>PRODUCT($C$53:$C102)</f>
        <v>4.9440512333926684E-2</v>
      </c>
      <c r="BO52" s="11">
        <f>PRODUCT($C$54:$C103)</f>
        <v>3.3859419026147135E-2</v>
      </c>
      <c r="BP52" s="11">
        <f>PRODUCT($C$55:$C104)</f>
        <v>2.1968971937033642E-2</v>
      </c>
      <c r="BQ52" s="11">
        <f>PRODUCT($C$56:$C105)</f>
        <v>1.3371716417048018E-2</v>
      </c>
      <c r="BR52" s="11">
        <f>PRODUCT($C$57:$C106)</f>
        <v>7.5401296237347648E-3</v>
      </c>
      <c r="BS52" s="11">
        <f>PRODUCT($C$58:$C107)</f>
        <v>3.8753672968596686E-3</v>
      </c>
      <c r="BT52" s="11">
        <f>PRODUCT($C$59:$C108)</f>
        <v>1.776192297667868E-3</v>
      </c>
      <c r="BU52" s="11">
        <f>PRODUCT($C$60:$C109)</f>
        <v>7.0395576845086276E-4</v>
      </c>
      <c r="BV52" s="11">
        <f>PRODUCT($C$61:$C110)</f>
        <v>2.3035984649574342E-4</v>
      </c>
      <c r="BW52" s="11">
        <f>PRODUCT($C$62:$C111)</f>
        <v>5.7641737196816977E-5</v>
      </c>
      <c r="BX52" s="11">
        <f>PRODUCT($C$63:$C112)</f>
        <v>9.4744341720942995E-6</v>
      </c>
      <c r="BY52" s="11">
        <f>PRODUCT($C$64:$C113)</f>
        <v>9.5171241843355527E-7</v>
      </c>
      <c r="BZ52" s="11">
        <f>PRODUCT($C$65:$C114)</f>
        <v>9.5643039392374162E-7</v>
      </c>
      <c r="CA52" s="11">
        <f>PRODUCT($C$66:$C115)</f>
        <v>9.6160836649480604E-7</v>
      </c>
      <c r="CB52" s="11">
        <f>PRODUCT($C$67:$C116)</f>
        <v>9.6731679308584369E-7</v>
      </c>
      <c r="CC52" s="11">
        <f>PRODUCT($C$68:$C117)</f>
        <v>9.7364264672588648E-7</v>
      </c>
      <c r="CD52" s="11">
        <f>PRODUCT($C$69:$C118)</f>
        <v>9.8069749026158155E-7</v>
      </c>
      <c r="CE52" s="11">
        <f>PRODUCT($C$70:$C119)</f>
        <v>9.8861271913607227E-7</v>
      </c>
      <c r="CF52" s="11">
        <f>PRODUCT($C$71:$C120)</f>
        <v>9.9754392944518102E-7</v>
      </c>
      <c r="CG52" s="11">
        <f>PRODUCT($C$72:$C121)</f>
        <v>1.0076667480628704E-6</v>
      </c>
      <c r="CH52" s="11">
        <f>PRODUCT($C$73:$C122)</f>
        <v>1.0191690904173211E-6</v>
      </c>
      <c r="CI52" s="11">
        <f>PRODUCT($C$74:$C123)</f>
        <v>1.0322507003173732E-6</v>
      </c>
      <c r="CJ52" s="11">
        <f>PRODUCT($C$75:$C124)</f>
        <v>1.0471123661298536E-6</v>
      </c>
      <c r="CK52" s="11">
        <f>PRODUCT($C$76:$C125)</f>
        <v>1.0639042866574545E-6</v>
      </c>
      <c r="CL52" s="11">
        <f>PRODUCT($C$77:$C126)</f>
        <v>1.0829371231848532E-6</v>
      </c>
      <c r="CM52" s="11">
        <f>PRODUCT($C$78:$C127)</f>
        <v>1.1045619047882252E-6</v>
      </c>
      <c r="CN52" s="11">
        <f>PRODUCT($C$79:$C128)</f>
        <v>1.129222428799565E-6</v>
      </c>
      <c r="CO52" s="11">
        <f>PRODUCT($C$80:$C129)</f>
        <v>1.1574409550272244E-6</v>
      </c>
      <c r="CP52" s="11">
        <f>PRODUCT($C$81:$C130)</f>
        <v>1.1897813538307822E-6</v>
      </c>
      <c r="CQ52" s="11">
        <f>PRODUCT($C$82:$C131)</f>
        <v>1.2269619827954315E-6</v>
      </c>
      <c r="CR52" s="11">
        <f>PRODUCT($C$83:$C132)</f>
        <v>1.2697828705386043E-6</v>
      </c>
      <c r="CS52" s="11">
        <f>PRODUCT($C$84:$C133)</f>
        <v>1.3192072333785802E-6</v>
      </c>
      <c r="CT52" s="11">
        <f>PRODUCT($C$85:$C134)</f>
        <v>1.3764525171127838E-6</v>
      </c>
      <c r="CU52" s="11">
        <f>PRODUCT($C$86:$C135)</f>
        <v>1.4429896349752745E-6</v>
      </c>
      <c r="CV52" s="11">
        <f>PRODUCT($C$87:$C136)</f>
        <v>1.5207249905338926E-6</v>
      </c>
      <c r="CW52" s="11">
        <f>PRODUCT($C$88:$C137)</f>
        <v>1.6119822047105228E-6</v>
      </c>
      <c r="CX52" s="11">
        <f>PRODUCT($C$89:$C138)</f>
        <v>1.7197342156746791E-6</v>
      </c>
      <c r="CY52" s="11">
        <f>PRODUCT($C$90:$C139)</f>
        <v>1.8481521432740021E-6</v>
      </c>
      <c r="CZ52" s="11">
        <f>PRODUCT($C$91:$C140)</f>
        <v>2.0021587987191156E-6</v>
      </c>
      <c r="DA52" s="11">
        <f>PRODUCT($C$92:$C141)</f>
        <v>2.1888741406662267E-6</v>
      </c>
      <c r="DB52" s="11">
        <f>PRODUCT($C$93:$C142)</f>
        <v>2.4173651906412735E-6</v>
      </c>
      <c r="DC52" s="11">
        <f>PRODUCT($C$94:$C143)</f>
        <v>2.7011468705133425E-6</v>
      </c>
      <c r="DD52" s="11">
        <f>PRODUCT($C$95:$C144)</f>
        <v>3.0615965981666594E-6</v>
      </c>
      <c r="DE52" s="11">
        <f>PRODUCT($C$96:$C145)</f>
        <v>3.5326292584397167E-6</v>
      </c>
      <c r="DF52" s="11">
        <f>PRODUCT($C$97:$C146)</f>
        <v>4.1489368110855512E-6</v>
      </c>
      <c r="DG52" s="11">
        <f>PRODUCT($C$98:$C147)</f>
        <v>4.9716892330379119E-6</v>
      </c>
      <c r="DH52" s="11">
        <f>PRODUCT($C$99:$C148)</f>
        <v>6.0954627686262072E-6</v>
      </c>
      <c r="DI52" s="11">
        <f>PRODUCT($C$100:$C149)</f>
        <v>7.6710109381018544E-6</v>
      </c>
      <c r="DJ52" s="11">
        <f>PRODUCT($C$101:$C150)</f>
        <v>9.9470450447121719E-6</v>
      </c>
      <c r="DK52" s="11">
        <f>PRODUCT($C$102:$C151)</f>
        <v>1.335016855026466E-5</v>
      </c>
      <c r="DL52" s="11">
        <f>PRODUCT($C$103:$C152)</f>
        <v>1.8645122232616486E-5</v>
      </c>
      <c r="DM52" s="11">
        <f>PRODUCT($C$104:$C153)</f>
        <v>2.7273947316084891E-5</v>
      </c>
      <c r="DN52" s="11">
        <f>PRODUCT($C$105:$C154)</f>
        <v>4.2119311381880073E-5</v>
      </c>
      <c r="DO52" s="11">
        <f>PRODUCT($C$106:$C155)</f>
        <v>6.935037359894161E-5</v>
      </c>
      <c r="DP52" s="11">
        <f>PRODUCT($C$107:$C156)</f>
        <v>1.2327710481668978E-4</v>
      </c>
      <c r="DQ52" s="11">
        <f>PRODUCT($C$108:$C157)</f>
        <v>2.4046355630835645E-4</v>
      </c>
      <c r="DR52" s="11">
        <f>PRODUCT($C$109:$C158)</f>
        <v>5.2608383417327668E-4</v>
      </c>
      <c r="DS52" s="11">
        <f>PRODUCT($C$110:$C159)</f>
        <v>1.3313171921409046E-3</v>
      </c>
      <c r="DT52" s="11">
        <f>PRODUCT($C$111:$C160)</f>
        <v>4.081587755274999E-3</v>
      </c>
      <c r="DU52" s="11">
        <f>PRODUCT($C$112:$C161)</f>
        <v>1.6370649999999994E-2</v>
      </c>
      <c r="DV52" s="11">
        <f>PRODUCT($C$113:$C162)</f>
        <v>9.9999999999999978E-2</v>
      </c>
    </row>
    <row r="53" spans="1:126" ht="16" x14ac:dyDescent="0.2">
      <c r="A53" s="30">
        <v>50</v>
      </c>
      <c r="B53" s="21">
        <f t="shared" si="2"/>
        <v>1.7928E-3</v>
      </c>
      <c r="C53" s="21">
        <f t="shared" si="3"/>
        <v>0.99820719999999996</v>
      </c>
      <c r="D53" s="21">
        <v>1.9919999999999998E-3</v>
      </c>
      <c r="E53" s="21">
        <f t="shared" si="4"/>
        <v>0.99800800000000001</v>
      </c>
      <c r="F53" s="24">
        <f t="shared" si="5"/>
        <v>1753.4338448609171</v>
      </c>
      <c r="G53" s="24">
        <f t="shared" si="6"/>
        <v>978042.08214018133</v>
      </c>
      <c r="H53" s="24">
        <f t="shared" si="0"/>
        <v>497.70528232389347</v>
      </c>
      <c r="I53" s="24">
        <f t="shared" si="1"/>
        <v>284553.72288152098</v>
      </c>
      <c r="J53" s="24">
        <f>SUM(H53:$H$113)</f>
        <v>121969.28315852532</v>
      </c>
      <c r="K53" s="24">
        <f>SUM(I53:$I$113)</f>
        <v>6665959.6439055726</v>
      </c>
      <c r="L53" s="24">
        <f>SUM(J53:$J$113)</f>
        <v>3987826.0165814054</v>
      </c>
      <c r="M53" s="24">
        <f>SUM(K53:$K$113)</f>
        <v>109803333.25131825</v>
      </c>
      <c r="N53" s="26">
        <f>SUM(BN$3:BN$113)</f>
        <v>34.826422126934531</v>
      </c>
      <c r="O53" s="27">
        <v>51</v>
      </c>
      <c r="P53" s="32">
        <f>PRODUCT($C$3:C53)</f>
        <v>0.97628864829532047</v>
      </c>
      <c r="Q53" s="11">
        <f>PRODUCT($C$4:C54)</f>
        <v>0.97469068536215653</v>
      </c>
      <c r="R53" s="11">
        <f>PRODUCT($C$5:C55)</f>
        <v>0.97283836373383981</v>
      </c>
      <c r="S53" s="11">
        <f>PRODUCT($C$6:C56)</f>
        <v>0.9707348690534634</v>
      </c>
      <c r="T53" s="11">
        <f>PRODUCT($C$7:C57)</f>
        <v>0.96843676112003751</v>
      </c>
      <c r="U53" s="11">
        <f>PRODUCT($C$8:C58)</f>
        <v>0.96594016350839407</v>
      </c>
      <c r="V53" s="11">
        <f>PRODUCT($C$9:C59)</f>
        <v>0.96321268589204034</v>
      </c>
      <c r="W53" s="11">
        <f>PRODUCT($C$10:C60)</f>
        <v>0.96019730916813573</v>
      </c>
      <c r="X53" s="11">
        <f>PRODUCT($C$11:C61)</f>
        <v>0.95683359702607984</v>
      </c>
      <c r="Y53" s="11">
        <f>PRODUCT($C$12:C62)</f>
        <v>0.95307346652582792</v>
      </c>
      <c r="Z53" s="11">
        <f>PRODUCT($C$13:$C63)</f>
        <v>0.94888461379577416</v>
      </c>
      <c r="AA53" s="11">
        <f>PRODUCT($C$14:$C64)</f>
        <v>0.94429139669685458</v>
      </c>
      <c r="AB53" s="11">
        <f>PRODUCT($C$15:$C65)</f>
        <v>0.93929966147954747</v>
      </c>
      <c r="AC53" s="11">
        <f>PRODUCT($C$16:$C66)</f>
        <v>0.93385995068379923</v>
      </c>
      <c r="AD53" s="11">
        <f>PRODUCT($C$17:$C67)</f>
        <v>0.92791032101794813</v>
      </c>
      <c r="AE53" s="11">
        <f>PRODUCT($C$18:$C68)</f>
        <v>0.92136706016795167</v>
      </c>
      <c r="AF53" s="11">
        <f>PRODUCT($C$19:$C69)</f>
        <v>0.91413914020336162</v>
      </c>
      <c r="AG53" s="11">
        <f>PRODUCT($C$20:$C70)</f>
        <v>0.90612266479534587</v>
      </c>
      <c r="AH53" s="11">
        <f>PRODUCT($C$21:$C71)</f>
        <v>0.89720727460828342</v>
      </c>
      <c r="AI53" s="11">
        <f>PRODUCT($C$22:$C72)</f>
        <v>0.88727544044587991</v>
      </c>
      <c r="AJ53" s="11">
        <f>PRODUCT($C$23:$C73)</f>
        <v>0.87622745008821812</v>
      </c>
      <c r="AK53" s="11">
        <f>PRODUCT($C$24:$C74)</f>
        <v>0.86398788393028658</v>
      </c>
      <c r="AL53" s="11">
        <f>PRODUCT($C$25:$C75)</f>
        <v>0.85054956706593343</v>
      </c>
      <c r="AM53" s="11">
        <f>PRODUCT($C$26:$C76)</f>
        <v>0.83580634593403191</v>
      </c>
      <c r="AN53" s="11">
        <f>PRODUCT($C$27:$C77)</f>
        <v>0.81966079997763319</v>
      </c>
      <c r="AO53" s="11">
        <f>PRODUCT($C$28:$C78)</f>
        <v>0.8019937771883503</v>
      </c>
      <c r="AP53" s="11">
        <f>PRODUCT($C$29:$C79)</f>
        <v>0.78269186317408135</v>
      </c>
      <c r="AQ53" s="11">
        <f>PRODUCT($C$30:$C80)</f>
        <v>0.76166846858282911</v>
      </c>
      <c r="AR53" s="11">
        <f>PRODUCT($C$31:$C81)</f>
        <v>0.73883565610911939</v>
      </c>
      <c r="AS53" s="11">
        <f>PRODUCT($C$32:$C82)</f>
        <v>0.71416414541588391</v>
      </c>
      <c r="AT53" s="11">
        <f>PRODUCT($C$33:$C83)</f>
        <v>0.68764920774696814</v>
      </c>
      <c r="AU53" s="11">
        <f>PRODUCT($C$34:$C84)</f>
        <v>0.65928850206637479</v>
      </c>
      <c r="AV53" s="11">
        <f>PRODUCT($C$35:$C85)</f>
        <v>0.62912329121226096</v>
      </c>
      <c r="AW53" s="11">
        <f>PRODUCT($C$36:$C86)</f>
        <v>0.5972006986750521</v>
      </c>
      <c r="AX53" s="11">
        <f>PRODUCT($C$37:$C87)</f>
        <v>0.56363609022525807</v>
      </c>
      <c r="AY53" s="11">
        <f>PRODUCT($C$38:$C88)</f>
        <v>0.52856959233599887</v>
      </c>
      <c r="AZ53" s="11">
        <f>PRODUCT($C$39:$C89)</f>
        <v>0.49208976886004169</v>
      </c>
      <c r="BA53" s="11">
        <f>PRODUCT($C$40:$C90)</f>
        <v>0.45448104177733067</v>
      </c>
      <c r="BB53" s="11">
        <f>PRODUCT($C$41:$C91)</f>
        <v>0.4159506157285297</v>
      </c>
      <c r="BC53" s="11">
        <f>PRODUCT($C$42:$C92)</f>
        <v>0.37686938661842406</v>
      </c>
      <c r="BD53" s="11">
        <f>PRODUCT($C$43:$C93)</f>
        <v>0.33750524048673541</v>
      </c>
      <c r="BE53" s="11">
        <f>PRODUCT($C$44:$C94)</f>
        <v>0.29799032425248884</v>
      </c>
      <c r="BF53" s="11">
        <f>PRODUCT($C$45:$C95)</f>
        <v>0.25846354385865977</v>
      </c>
      <c r="BG53" s="11">
        <f>PRODUCT($C$46:$C96)</f>
        <v>0.22025836325209311</v>
      </c>
      <c r="BH53" s="11">
        <f>PRODUCT($C$47:$C97)</f>
        <v>0.18397824287288117</v>
      </c>
      <c r="BI53" s="11">
        <f>PRODUCT($C$48:$C98)</f>
        <v>0.1502107329063285</v>
      </c>
      <c r="BJ53" s="11">
        <f>PRODUCT($C$49:$C99)</f>
        <v>0.11949134996239426</v>
      </c>
      <c r="BK53" s="11">
        <f>PRODUCT($C$50:$C100)</f>
        <v>9.2262605091211924E-2</v>
      </c>
      <c r="BL53" s="11">
        <f>PRODUCT($C$51:$C101)</f>
        <v>6.8836032116226756E-2</v>
      </c>
      <c r="BM53" s="11">
        <f>PRODUCT($C$52:$C102)</f>
        <v>4.9360240718101314E-2</v>
      </c>
      <c r="BN53" s="11">
        <f>PRODUCT($C$53:$C103)</f>
        <v>3.3798715859717061E-2</v>
      </c>
      <c r="BO53" s="11">
        <f>PRODUCT($C$54:$C104)</f>
        <v>2.1925334968075118E-2</v>
      </c>
      <c r="BP53" s="11">
        <f>PRODUCT($C$55:$C105)</f>
        <v>1.3342652991415562E-2</v>
      </c>
      <c r="BQ53" s="11">
        <f>PRODUCT($C$56:$C106)</f>
        <v>7.5223499980819992E-3</v>
      </c>
      <c r="BR53" s="11">
        <f>PRODUCT($C$57:$C107)</f>
        <v>3.8655560294742091E-3</v>
      </c>
      <c r="BS53" s="11">
        <f>PRODUCT($C$58:$C108)</f>
        <v>1.7713614098566705E-3</v>
      </c>
      <c r="BT53" s="11">
        <f>PRODUCT($C$59:$C109)</f>
        <v>7.0188085882335368E-4</v>
      </c>
      <c r="BU53" s="11">
        <f>PRODUCT($C$60:$C110)</f>
        <v>2.2961368791695914E-4</v>
      </c>
      <c r="BV53" s="11">
        <f>PRODUCT($C$61:$C111)</f>
        <v>5.7434123187781495E-5</v>
      </c>
      <c r="BW53" s="11">
        <f>PRODUCT($C$62:$C112)</f>
        <v>9.4363270504107172E-6</v>
      </c>
      <c r="BX53" s="11">
        <f>PRODUCT($C$63:$C113)</f>
        <v>9.4744341720942972E-7</v>
      </c>
      <c r="BY53" s="11">
        <f>PRODUCT($C$64:$C114)</f>
        <v>9.5171241843355527E-7</v>
      </c>
      <c r="BZ53" s="11">
        <f>PRODUCT($C$65:$C115)</f>
        <v>9.5643039392374162E-7</v>
      </c>
      <c r="CA53" s="11">
        <f>PRODUCT($C$66:$C116)</f>
        <v>9.6160836649480604E-7</v>
      </c>
      <c r="CB53" s="11">
        <f>PRODUCT($C$67:$C117)</f>
        <v>9.6731679308584369E-7</v>
      </c>
      <c r="CC53" s="11">
        <f>PRODUCT($C$68:$C118)</f>
        <v>9.7364264672588648E-7</v>
      </c>
      <c r="CD53" s="11">
        <f>PRODUCT($C$69:$C119)</f>
        <v>9.8069749026158155E-7</v>
      </c>
      <c r="CE53" s="11">
        <f>PRODUCT($C$70:$C120)</f>
        <v>9.8861271913607227E-7</v>
      </c>
      <c r="CF53" s="11">
        <f>PRODUCT($C$71:$C121)</f>
        <v>9.9754392944518102E-7</v>
      </c>
      <c r="CG53" s="11">
        <f>PRODUCT($C$72:$C122)</f>
        <v>1.0076667480628704E-6</v>
      </c>
      <c r="CH53" s="11">
        <f>PRODUCT($C$73:$C123)</f>
        <v>1.0191690904173211E-6</v>
      </c>
      <c r="CI53" s="11">
        <f>PRODUCT($C$74:$C124)</f>
        <v>1.0322507003173732E-6</v>
      </c>
      <c r="CJ53" s="11">
        <f>PRODUCT($C$75:$C125)</f>
        <v>1.0471123661298536E-6</v>
      </c>
      <c r="CK53" s="11">
        <f>PRODUCT($C$76:$C126)</f>
        <v>1.0639042866574545E-6</v>
      </c>
      <c r="CL53" s="11">
        <f>PRODUCT($C$77:$C127)</f>
        <v>1.0829371231848532E-6</v>
      </c>
      <c r="CM53" s="11">
        <f>PRODUCT($C$78:$C128)</f>
        <v>1.1045619047882252E-6</v>
      </c>
      <c r="CN53" s="11">
        <f>PRODUCT($C$79:$C129)</f>
        <v>1.129222428799565E-6</v>
      </c>
      <c r="CO53" s="11">
        <f>PRODUCT($C$80:$C130)</f>
        <v>1.1574409550272244E-6</v>
      </c>
      <c r="CP53" s="11">
        <f>PRODUCT($C$81:$C131)</f>
        <v>1.1897813538307822E-6</v>
      </c>
      <c r="CQ53" s="11">
        <f>PRODUCT($C$82:$C132)</f>
        <v>1.2269619827954315E-6</v>
      </c>
      <c r="CR53" s="11">
        <f>PRODUCT($C$83:$C133)</f>
        <v>1.2697828705386043E-6</v>
      </c>
      <c r="CS53" s="11">
        <f>PRODUCT($C$84:$C134)</f>
        <v>1.3192072333785802E-6</v>
      </c>
      <c r="CT53" s="11">
        <f>PRODUCT($C$85:$C135)</f>
        <v>1.3764525171127838E-6</v>
      </c>
      <c r="CU53" s="11">
        <f>PRODUCT($C$86:$C136)</f>
        <v>1.4429896349752745E-6</v>
      </c>
      <c r="CV53" s="11">
        <f>PRODUCT($C$87:$C137)</f>
        <v>1.5207249905338926E-6</v>
      </c>
      <c r="CW53" s="11">
        <f>PRODUCT($C$88:$C138)</f>
        <v>1.6119822047105228E-6</v>
      </c>
      <c r="CX53" s="11">
        <f>PRODUCT($C$89:$C139)</f>
        <v>1.7197342156746791E-6</v>
      </c>
      <c r="CY53" s="11">
        <f>PRODUCT($C$90:$C140)</f>
        <v>1.8481521432740021E-6</v>
      </c>
      <c r="CZ53" s="11">
        <f>PRODUCT($C$91:$C141)</f>
        <v>2.0021587987191156E-6</v>
      </c>
      <c r="DA53" s="11">
        <f>PRODUCT($C$92:$C142)</f>
        <v>2.1888741406662267E-6</v>
      </c>
      <c r="DB53" s="11">
        <f>PRODUCT($C$93:$C143)</f>
        <v>2.4173651906412735E-6</v>
      </c>
      <c r="DC53" s="11">
        <f>PRODUCT($C$94:$C144)</f>
        <v>2.7011468705133425E-6</v>
      </c>
      <c r="DD53" s="11">
        <f>PRODUCT($C$95:$C145)</f>
        <v>3.0615965981666594E-6</v>
      </c>
      <c r="DE53" s="11">
        <f>PRODUCT($C$96:$C146)</f>
        <v>3.5326292584397167E-6</v>
      </c>
      <c r="DF53" s="11">
        <f>PRODUCT($C$97:$C147)</f>
        <v>4.1489368110855512E-6</v>
      </c>
      <c r="DG53" s="11">
        <f>PRODUCT($C$98:$C148)</f>
        <v>4.9716892330379119E-6</v>
      </c>
      <c r="DH53" s="11">
        <f>PRODUCT($C$99:$C149)</f>
        <v>6.0954627686262072E-6</v>
      </c>
      <c r="DI53" s="11">
        <f>PRODUCT($C$100:$C150)</f>
        <v>7.6710109381018544E-6</v>
      </c>
      <c r="DJ53" s="11">
        <f>PRODUCT($C$101:$C151)</f>
        <v>9.9470450447121719E-6</v>
      </c>
      <c r="DK53" s="11">
        <f>PRODUCT($C$102:$C152)</f>
        <v>1.335016855026466E-5</v>
      </c>
      <c r="DL53" s="11">
        <f>PRODUCT($C$103:$C153)</f>
        <v>1.8645122232616486E-5</v>
      </c>
      <c r="DM53" s="11">
        <f>PRODUCT($C$104:$C154)</f>
        <v>2.7273947316084891E-5</v>
      </c>
      <c r="DN53" s="11">
        <f>PRODUCT($C$105:$C155)</f>
        <v>4.2119311381880073E-5</v>
      </c>
      <c r="DO53" s="11">
        <f>PRODUCT($C$106:$C156)</f>
        <v>6.935037359894161E-5</v>
      </c>
      <c r="DP53" s="11">
        <f>PRODUCT($C$107:$C157)</f>
        <v>1.2327710481668978E-4</v>
      </c>
      <c r="DQ53" s="11">
        <f>PRODUCT($C$108:$C158)</f>
        <v>2.4046355630835645E-4</v>
      </c>
      <c r="DR53" s="11">
        <f>PRODUCT($C$109:$C159)</f>
        <v>5.2608383417327668E-4</v>
      </c>
      <c r="DS53" s="11">
        <f>PRODUCT($C$110:$C160)</f>
        <v>1.3313171921409046E-3</v>
      </c>
      <c r="DT53" s="11">
        <f>PRODUCT($C$111:$C161)</f>
        <v>4.081587755274999E-3</v>
      </c>
      <c r="DU53" s="11">
        <f>PRODUCT($C$112:$C162)</f>
        <v>1.6370649999999994E-2</v>
      </c>
      <c r="DV53" s="11">
        <f>PRODUCT($C$113:$C163)</f>
        <v>9.9999999999999978E-2</v>
      </c>
    </row>
    <row r="54" spans="1:126" ht="16" x14ac:dyDescent="0.2">
      <c r="A54" s="30">
        <v>51</v>
      </c>
      <c r="B54" s="21">
        <f t="shared" si="2"/>
        <v>1.9863000000000003E-3</v>
      </c>
      <c r="C54" s="21">
        <f t="shared" si="3"/>
        <v>0.9980137</v>
      </c>
      <c r="D54" s="21">
        <v>2.2070000000000002E-3</v>
      </c>
      <c r="E54" s="21">
        <f t="shared" si="4"/>
        <v>0.99779300000000004</v>
      </c>
      <c r="F54" s="24">
        <f t="shared" si="5"/>
        <v>1939.2021421089951</v>
      </c>
      <c r="G54" s="24">
        <f t="shared" si="6"/>
        <v>976288.64829532034</v>
      </c>
      <c r="H54" s="24">
        <f t="shared" si="0"/>
        <v>537.00963993549385</v>
      </c>
      <c r="I54" s="24">
        <f t="shared" si="1"/>
        <v>277115.68289476971</v>
      </c>
      <c r="J54" s="24">
        <f>SUM(H54:$H$113)</f>
        <v>121471.57787620141</v>
      </c>
      <c r="K54" s="24">
        <f>SUM(I54:$I$113)</f>
        <v>6381405.9210240524</v>
      </c>
      <c r="L54" s="24">
        <f>SUM(J54:$J$113)</f>
        <v>3865856.7334228796</v>
      </c>
      <c r="M54" s="24">
        <f>SUM(K54:$K$113)</f>
        <v>103137373.60741267</v>
      </c>
      <c r="N54" s="26">
        <f>SUM(BO$3:BO$113)</f>
        <v>33.888971997756492</v>
      </c>
      <c r="O54" s="27">
        <v>52</v>
      </c>
      <c r="P54" s="32">
        <f>PRODUCT($C$3:C54)</f>
        <v>0.97434944615321151</v>
      </c>
      <c r="Q54" s="11">
        <f>PRODUCT($C$4:C55)</f>
        <v>0.9725721951575218</v>
      </c>
      <c r="R54" s="11">
        <f>PRODUCT($C$5:C56)</f>
        <v>0.97054441087215548</v>
      </c>
      <c r="S54" s="11">
        <f>PRODUCT($C$6:C57)</f>
        <v>0.96827725958548072</v>
      </c>
      <c r="T54" s="11">
        <f>PRODUCT($C$7:C58)</f>
        <v>0.96580280681714314</v>
      </c>
      <c r="U54" s="11">
        <f>PRODUCT($C$8:C59)</f>
        <v>0.96309305487645314</v>
      </c>
      <c r="V54" s="11">
        <f>PRODUCT($C$9:C60)</f>
        <v>0.96009274368116737</v>
      </c>
      <c r="W54" s="11">
        <f>PRODUCT($C$10:C61)</f>
        <v>0.95673887049997397</v>
      </c>
      <c r="X54" s="11">
        <f>PRODUCT($C$11:C62)</f>
        <v>0.95298511661548124</v>
      </c>
      <c r="Y54" s="11">
        <f>PRODUCT($C$12:C63)</f>
        <v>0.94879836018437969</v>
      </c>
      <c r="Z54" s="11">
        <f>PRODUCT($C$13:$C64)</f>
        <v>0.94420386088438102</v>
      </c>
      <c r="AA54" s="11">
        <f>PRODUCT($C$14:$C65)</f>
        <v>0.93920667081306097</v>
      </c>
      <c r="AB54" s="11">
        <f>PRODUCT($C$15:$C66)</f>
        <v>0.93375657238725818</v>
      </c>
      <c r="AC54" s="11">
        <f>PRODUCT($C$16:$C67)</f>
        <v>0.92779256919821151</v>
      </c>
      <c r="AD54" s="11">
        <f>PRODUCT($C$17:$C68)</f>
        <v>0.92123521254164131</v>
      </c>
      <c r="AE54" s="11">
        <f>PRODUCT($C$18:$C69)</f>
        <v>0.91399022693742304</v>
      </c>
      <c r="AF54" s="11">
        <f>PRODUCT($C$19:$C70)</f>
        <v>0.90595466965329285</v>
      </c>
      <c r="AG54" s="11">
        <f>PRODUCT($C$20:$C71)</f>
        <v>0.89701993772934474</v>
      </c>
      <c r="AH54" s="11">
        <f>PRODUCT($C$21:$C72)</f>
        <v>0.88708139330705427</v>
      </c>
      <c r="AI54" s="11">
        <f>PRODUCT($C$22:$C73)</f>
        <v>0.87603108751665337</v>
      </c>
      <c r="AJ54" s="11">
        <f>PRODUCT($C$23:$C74)</f>
        <v>0.86379115388911598</v>
      </c>
      <c r="AK54" s="11">
        <f>PRODUCT($C$24:$C75)</f>
        <v>0.85035130396184966</v>
      </c>
      <c r="AL54" s="11">
        <f>PRODUCT($C$25:$C76)</f>
        <v>0.8356009883148362</v>
      </c>
      <c r="AM54" s="11">
        <f>PRODUCT($C$26:$C77)</f>
        <v>0.81944318003523919</v>
      </c>
      <c r="AN54" s="11">
        <f>PRODUCT($C$27:$C78)</f>
        <v>0.80176063759732163</v>
      </c>
      <c r="AO54" s="11">
        <f>PRODUCT($C$28:$C79)</f>
        <v>0.78244108870112061</v>
      </c>
      <c r="AP54" s="11">
        <f>PRODUCT($C$29:$C80)</f>
        <v>0.76141688948765607</v>
      </c>
      <c r="AQ54" s="11">
        <f>PRODUCT($C$30:$C81)</f>
        <v>0.7385876289793637</v>
      </c>
      <c r="AR54" s="11">
        <f>PRODUCT($C$31:$C82)</f>
        <v>0.71391990127815164</v>
      </c>
      <c r="AS54" s="11">
        <f>PRODUCT($C$32:$C83)</f>
        <v>0.68740784287504875</v>
      </c>
      <c r="AT54" s="11">
        <f>PRODUCT($C$33:$C84)</f>
        <v>0.65905056484597946</v>
      </c>
      <c r="AU54" s="11">
        <f>PRODUCT($C$34:$C85)</f>
        <v>0.62888831366299303</v>
      </c>
      <c r="AV54" s="11">
        <f>PRODUCT($C$35:$C86)</f>
        <v>0.5969642071983764</v>
      </c>
      <c r="AW54" s="11">
        <f>PRODUCT($C$36:$C87)</f>
        <v>0.56339209216179975</v>
      </c>
      <c r="AX54" s="11">
        <f>PRODUCT($C$37:$C88)</f>
        <v>0.52832079462888626</v>
      </c>
      <c r="AY54" s="11">
        <f>PRODUCT($C$38:$C89)</f>
        <v>0.49184219849732819</v>
      </c>
      <c r="AZ54" s="11">
        <f>PRODUCT($C$39:$C90)</f>
        <v>0.45423807621239659</v>
      </c>
      <c r="BA54" s="11">
        <f>PRODUCT($C$40:$C91)</f>
        <v>0.41571289995164079</v>
      </c>
      <c r="BB54" s="11">
        <f>PRODUCT($C$41:$C92)</f>
        <v>0.37663467236443804</v>
      </c>
      <c r="BC54" s="11">
        <f>PRODUCT($C$42:$C93)</f>
        <v>0.33727560192110845</v>
      </c>
      <c r="BD54" s="11">
        <f>PRODUCT($C$43:$C94)</f>
        <v>0.29776987101060676</v>
      </c>
      <c r="BE54" s="11">
        <f>PRODUCT($C$44:$C95)</f>
        <v>0.25825697979440776</v>
      </c>
      <c r="BF54" s="11">
        <f>PRODUCT($C$45:$C96)</f>
        <v>0.22006984411898567</v>
      </c>
      <c r="BG54" s="11">
        <f>PRODUCT($C$46:$C97)</f>
        <v>0.18380835736341236</v>
      </c>
      <c r="BH54" s="11">
        <f>PRODUCT($C$47:$C98)</f>
        <v>0.1500595908668782</v>
      </c>
      <c r="BI54" s="11">
        <f>PRODUCT($C$48:$C99)</f>
        <v>0.11935896549577098</v>
      </c>
      <c r="BJ54" s="11">
        <f>PRODUCT($C$49:$C100)</f>
        <v>9.2149924771614017E-2</v>
      </c>
      <c r="BK54" s="11">
        <f>PRODUCT($C$50:$C101)</f>
        <v>6.8743722997158876E-2</v>
      </c>
      <c r="BL54" s="11">
        <f>PRODUCT($C$51:$C102)</f>
        <v>4.9287562699667976E-2</v>
      </c>
      <c r="BM54" s="11">
        <f>PRODUCT($C$52:$C103)</f>
        <v>3.3743840264647218E-2</v>
      </c>
      <c r="BN54" s="11">
        <f>PRODUCT($C$53:$C104)</f>
        <v>2.1886027227544354E-2</v>
      </c>
      <c r="BO54" s="11">
        <f>PRODUCT($C$54:$C105)</f>
        <v>1.3316150479778717E-2</v>
      </c>
      <c r="BP54" s="11">
        <f>PRODUCT($C$55:$C106)</f>
        <v>7.5060001703611675E-3</v>
      </c>
      <c r="BQ54" s="11">
        <f>PRODUCT($C$56:$C107)</f>
        <v>3.8564410483567096E-3</v>
      </c>
      <c r="BR54" s="11">
        <f>PRODUCT($C$57:$C108)</f>
        <v>1.7668768541753363E-3</v>
      </c>
      <c r="BS54" s="11">
        <f>PRODUCT($C$58:$C109)</f>
        <v>6.9997188326352577E-4</v>
      </c>
      <c r="BT54" s="11">
        <f>PRODUCT($C$59:$C110)</f>
        <v>2.2893690157182385E-4</v>
      </c>
      <c r="BU54" s="11">
        <f>PRODUCT($C$60:$C111)</f>
        <v>5.7248088319363966E-5</v>
      </c>
      <c r="BV54" s="11">
        <f>PRODUCT($C$61:$C112)</f>
        <v>9.4023392876405505E-6</v>
      </c>
      <c r="BW54" s="11">
        <f>PRODUCT($C$62:$C113)</f>
        <v>9.4363270504107147E-7</v>
      </c>
      <c r="BX54" s="11">
        <f>PRODUCT($C$63:$C114)</f>
        <v>9.4744341720942972E-7</v>
      </c>
      <c r="BY54" s="11">
        <f>PRODUCT($C$64:$C115)</f>
        <v>9.5171241843355527E-7</v>
      </c>
      <c r="BZ54" s="11">
        <f>PRODUCT($C$65:$C116)</f>
        <v>9.5643039392374162E-7</v>
      </c>
      <c r="CA54" s="11">
        <f>PRODUCT($C$66:$C117)</f>
        <v>9.6160836649480604E-7</v>
      </c>
      <c r="CB54" s="11">
        <f>PRODUCT($C$67:$C118)</f>
        <v>9.6731679308584369E-7</v>
      </c>
      <c r="CC54" s="11">
        <f>PRODUCT($C$68:$C119)</f>
        <v>9.7364264672588648E-7</v>
      </c>
      <c r="CD54" s="11">
        <f>PRODUCT($C$69:$C120)</f>
        <v>9.8069749026158155E-7</v>
      </c>
      <c r="CE54" s="11">
        <f>PRODUCT($C$70:$C121)</f>
        <v>9.8861271913607227E-7</v>
      </c>
      <c r="CF54" s="11">
        <f>PRODUCT($C$71:$C122)</f>
        <v>9.9754392944518102E-7</v>
      </c>
      <c r="CG54" s="11">
        <f>PRODUCT($C$72:$C123)</f>
        <v>1.0076667480628704E-6</v>
      </c>
      <c r="CH54" s="11">
        <f>PRODUCT($C$73:$C124)</f>
        <v>1.0191690904173211E-6</v>
      </c>
      <c r="CI54" s="11">
        <f>PRODUCT($C$74:$C125)</f>
        <v>1.0322507003173732E-6</v>
      </c>
      <c r="CJ54" s="11">
        <f>PRODUCT($C$75:$C126)</f>
        <v>1.0471123661298536E-6</v>
      </c>
      <c r="CK54" s="11">
        <f>PRODUCT($C$76:$C127)</f>
        <v>1.0639042866574545E-6</v>
      </c>
      <c r="CL54" s="11">
        <f>PRODUCT($C$77:$C128)</f>
        <v>1.0829371231848532E-6</v>
      </c>
      <c r="CM54" s="11">
        <f>PRODUCT($C$78:$C129)</f>
        <v>1.1045619047882252E-6</v>
      </c>
      <c r="CN54" s="11">
        <f>PRODUCT($C$79:$C130)</f>
        <v>1.129222428799565E-6</v>
      </c>
      <c r="CO54" s="11">
        <f>PRODUCT($C$80:$C131)</f>
        <v>1.1574409550272244E-6</v>
      </c>
      <c r="CP54" s="11">
        <f>PRODUCT($C$81:$C132)</f>
        <v>1.1897813538307822E-6</v>
      </c>
      <c r="CQ54" s="11">
        <f>PRODUCT($C$82:$C133)</f>
        <v>1.2269619827954315E-6</v>
      </c>
      <c r="CR54" s="11">
        <f>PRODUCT($C$83:$C134)</f>
        <v>1.2697828705386043E-6</v>
      </c>
      <c r="CS54" s="11">
        <f>PRODUCT($C$84:$C135)</f>
        <v>1.3192072333785802E-6</v>
      </c>
      <c r="CT54" s="11">
        <f>PRODUCT($C$85:$C136)</f>
        <v>1.3764525171127838E-6</v>
      </c>
      <c r="CU54" s="11">
        <f>PRODUCT($C$86:$C137)</f>
        <v>1.4429896349752745E-6</v>
      </c>
      <c r="CV54" s="11">
        <f>PRODUCT($C$87:$C138)</f>
        <v>1.5207249905338926E-6</v>
      </c>
      <c r="CW54" s="11">
        <f>PRODUCT($C$88:$C139)</f>
        <v>1.6119822047105228E-6</v>
      </c>
      <c r="CX54" s="11">
        <f>PRODUCT($C$89:$C140)</f>
        <v>1.7197342156746791E-6</v>
      </c>
      <c r="CY54" s="11">
        <f>PRODUCT($C$90:$C141)</f>
        <v>1.8481521432740021E-6</v>
      </c>
      <c r="CZ54" s="11">
        <f>PRODUCT($C$91:$C142)</f>
        <v>2.0021587987191156E-6</v>
      </c>
      <c r="DA54" s="11">
        <f>PRODUCT($C$92:$C143)</f>
        <v>2.1888741406662267E-6</v>
      </c>
      <c r="DB54" s="11">
        <f>PRODUCT($C$93:$C144)</f>
        <v>2.4173651906412735E-6</v>
      </c>
      <c r="DC54" s="11">
        <f>PRODUCT($C$94:$C145)</f>
        <v>2.7011468705133425E-6</v>
      </c>
      <c r="DD54" s="11">
        <f>PRODUCT($C$95:$C146)</f>
        <v>3.0615965981666594E-6</v>
      </c>
      <c r="DE54" s="11">
        <f>PRODUCT($C$96:$C147)</f>
        <v>3.5326292584397167E-6</v>
      </c>
      <c r="DF54" s="11">
        <f>PRODUCT($C$97:$C148)</f>
        <v>4.1489368110855512E-6</v>
      </c>
      <c r="DG54" s="11">
        <f>PRODUCT($C$98:$C149)</f>
        <v>4.9716892330379119E-6</v>
      </c>
      <c r="DH54" s="11">
        <f>PRODUCT($C$99:$C150)</f>
        <v>6.0954627686262072E-6</v>
      </c>
      <c r="DI54" s="11">
        <f>PRODUCT($C$100:$C151)</f>
        <v>7.6710109381018544E-6</v>
      </c>
      <c r="DJ54" s="11">
        <f>PRODUCT($C$101:$C152)</f>
        <v>9.9470450447121719E-6</v>
      </c>
      <c r="DK54" s="11">
        <f>PRODUCT($C$102:$C153)</f>
        <v>1.335016855026466E-5</v>
      </c>
      <c r="DL54" s="11">
        <f>PRODUCT($C$103:$C154)</f>
        <v>1.8645122232616486E-5</v>
      </c>
      <c r="DM54" s="11">
        <f>PRODUCT($C$104:$C155)</f>
        <v>2.7273947316084891E-5</v>
      </c>
      <c r="DN54" s="11">
        <f>PRODUCT($C$105:$C156)</f>
        <v>4.2119311381880073E-5</v>
      </c>
      <c r="DO54" s="11">
        <f>PRODUCT($C$106:$C157)</f>
        <v>6.935037359894161E-5</v>
      </c>
      <c r="DP54" s="11">
        <f>PRODUCT($C$107:$C158)</f>
        <v>1.2327710481668978E-4</v>
      </c>
      <c r="DQ54" s="11">
        <f>PRODUCT($C$108:$C159)</f>
        <v>2.4046355630835645E-4</v>
      </c>
      <c r="DR54" s="11">
        <f>PRODUCT($C$109:$C160)</f>
        <v>5.2608383417327668E-4</v>
      </c>
      <c r="DS54" s="11">
        <f>PRODUCT($C$110:$C161)</f>
        <v>1.3313171921409046E-3</v>
      </c>
      <c r="DT54" s="11">
        <f>PRODUCT($C$111:$C162)</f>
        <v>4.081587755274999E-3</v>
      </c>
      <c r="DU54" s="11">
        <f>PRODUCT($C$112:$C163)</f>
        <v>1.6370649999999994E-2</v>
      </c>
      <c r="DV54" s="11">
        <f>PRODUCT($C$113:$C164)</f>
        <v>9.9999999999999978E-2</v>
      </c>
    </row>
    <row r="55" spans="1:126" ht="16" x14ac:dyDescent="0.2">
      <c r="A55" s="30">
        <v>52</v>
      </c>
      <c r="B55" s="21">
        <f t="shared" si="2"/>
        <v>2.1735000000000001E-3</v>
      </c>
      <c r="C55" s="21">
        <f t="shared" si="3"/>
        <v>0.99782649999999995</v>
      </c>
      <c r="D55" s="21">
        <v>2.415E-3</v>
      </c>
      <c r="E55" s="21">
        <f t="shared" si="4"/>
        <v>0.99758500000000006</v>
      </c>
      <c r="F55" s="24">
        <f t="shared" si="5"/>
        <v>2117.748521214005</v>
      </c>
      <c r="G55" s="24">
        <f t="shared" si="6"/>
        <v>974349.44615321129</v>
      </c>
      <c r="H55" s="24">
        <f t="shared" si="0"/>
        <v>572.14949821113362</v>
      </c>
      <c r="I55" s="24">
        <f t="shared" si="1"/>
        <v>269819.75415983982</v>
      </c>
      <c r="J55" s="24">
        <f>SUM(H55:$H$113)</f>
        <v>120934.56823626593</v>
      </c>
      <c r="K55" s="24">
        <f>SUM(I55:$I$113)</f>
        <v>6104290.2381292824</v>
      </c>
      <c r="L55" s="24">
        <f>SUM(J55:$J$113)</f>
        <v>3744385.1555466778</v>
      </c>
      <c r="M55" s="24">
        <f>SUM(K55:$K$113)</f>
        <v>96755967.686388627</v>
      </c>
      <c r="N55" s="26">
        <f>SUM(BP$3:BP$113)</f>
        <v>32.95642055939372</v>
      </c>
      <c r="O55" s="27">
        <v>53</v>
      </c>
      <c r="P55" s="32">
        <f>PRODUCT($C$3:C55)</f>
        <v>0.97223169763199746</v>
      </c>
      <c r="Q55" s="11">
        <f>PRODUCT($C$4:C56)</f>
        <v>0.97027886992134038</v>
      </c>
      <c r="R55" s="11">
        <f>PRODUCT($C$5:C57)</f>
        <v>0.96808728358715046</v>
      </c>
      <c r="S55" s="11">
        <f>PRODUCT($C$6:C58)</f>
        <v>0.96564373909486012</v>
      </c>
      <c r="T55" s="11">
        <f>PRODUCT($C$7:C59)</f>
        <v>0.96295610304404966</v>
      </c>
      <c r="U55" s="11">
        <f>PRODUCT($C$8:C60)</f>
        <v>0.95997350016240279</v>
      </c>
      <c r="V55" s="11">
        <f>PRODUCT($C$9:C61)</f>
        <v>0.95663468163697651</v>
      </c>
      <c r="W55" s="11">
        <f>PRODUCT($C$10:C62)</f>
        <v>0.95289077108893605</v>
      </c>
      <c r="X55" s="11">
        <f>PRODUCT($C$11:C63)</f>
        <v>0.94871040657639083</v>
      </c>
      <c r="Y55" s="11">
        <f>PRODUCT($C$12:C64)</f>
        <v>0.9441180327534261</v>
      </c>
      <c r="Z55" s="11">
        <f>PRODUCT($C$13:$C65)</f>
        <v>0.93911960635467684</v>
      </c>
      <c r="AA55" s="11">
        <f>PRODUCT($C$14:$C66)</f>
        <v>0.9336641304865918</v>
      </c>
      <c r="AB55" s="11">
        <f>PRODUCT($C$15:$C67)</f>
        <v>0.92768986256080088</v>
      </c>
      <c r="AC55" s="11">
        <f>PRODUCT($C$16:$C68)</f>
        <v>0.92111830779317039</v>
      </c>
      <c r="AD55" s="11">
        <f>PRODUCT($C$17:$C69)</f>
        <v>0.9138594349359479</v>
      </c>
      <c r="AE55" s="11">
        <f>PRODUCT($C$18:$C70)</f>
        <v>0.90580708963760692</v>
      </c>
      <c r="AF55" s="11">
        <f>PRODUCT($C$19:$C71)</f>
        <v>0.89685363023288978</v>
      </c>
      <c r="AG55" s="11">
        <f>PRODUCT($C$20:$C72)</f>
        <v>0.88689617071213134</v>
      </c>
      <c r="AH55" s="11">
        <f>PRODUCT($C$21:$C73)</f>
        <v>0.87583949951781326</v>
      </c>
      <c r="AI55" s="11">
        <f>PRODUCT($C$22:$C74)</f>
        <v>0.8635975782915295</v>
      </c>
      <c r="AJ55" s="11">
        <f>PRODUCT($C$23:$C75)</f>
        <v>0.85015767896993788</v>
      </c>
      <c r="AK55" s="11">
        <f>PRODUCT($C$24:$C76)</f>
        <v>0.83540620972445934</v>
      </c>
      <c r="AL55" s="11">
        <f>PRODUCT($C$25:$C77)</f>
        <v>0.81924184284590484</v>
      </c>
      <c r="AM55" s="11">
        <f>PRODUCT($C$26:$C78)</f>
        <v>0.80154777014803968</v>
      </c>
      <c r="AN55" s="11">
        <f>PRODUCT($C$27:$C79)</f>
        <v>0.78221363307663516</v>
      </c>
      <c r="AO55" s="11">
        <f>PRODUCT($C$28:$C80)</f>
        <v>0.76117293151626442</v>
      </c>
      <c r="AP55" s="11">
        <f>PRODUCT($C$29:$C81)</f>
        <v>0.73834367348551166</v>
      </c>
      <c r="AQ55" s="11">
        <f>PRODUCT($C$30:$C82)</f>
        <v>0.71368023836729266</v>
      </c>
      <c r="AR55" s="11">
        <f>PRODUCT($C$31:$C83)</f>
        <v>0.6871727493927855</v>
      </c>
      <c r="AS55" s="11">
        <f>PRODUCT($C$32:$C84)</f>
        <v>0.65881923809771836</v>
      </c>
      <c r="AT55" s="11">
        <f>PRODUCT($C$33:$C85)</f>
        <v>0.62866134787059247</v>
      </c>
      <c r="AU55" s="11">
        <f>PRODUCT($C$34:$C86)</f>
        <v>0.59674124106698767</v>
      </c>
      <c r="AV55" s="11">
        <f>PRODUCT($C$35:$C87)</f>
        <v>0.56316898889330336</v>
      </c>
      <c r="AW55" s="11">
        <f>PRODUCT($C$36:$C88)</f>
        <v>0.52809208455689161</v>
      </c>
      <c r="AX55" s="11">
        <f>PRODUCT($C$37:$C89)</f>
        <v>0.49161068837449545</v>
      </c>
      <c r="AY55" s="11">
        <f>PRODUCT($C$38:$C90)</f>
        <v>0.45400954903625412</v>
      </c>
      <c r="AZ55" s="11">
        <f>PRODUCT($C$39:$C91)</f>
        <v>0.41549065983532674</v>
      </c>
      <c r="BA55" s="11">
        <f>PRODUCT($C$40:$C92)</f>
        <v>0.37641942564918174</v>
      </c>
      <c r="BB55" s="11">
        <f>PRODUCT($C$41:$C93)</f>
        <v>0.3370655466762319</v>
      </c>
      <c r="BC55" s="11">
        <f>PRODUCT($C$42:$C94)</f>
        <v>0.29756726839037134</v>
      </c>
      <c r="BD55" s="11">
        <f>PRODUCT($C$43:$C95)</f>
        <v>0.25806592128075578</v>
      </c>
      <c r="BE55" s="11">
        <f>PRODUCT($C$44:$C96)</f>
        <v>0.21989396429956565</v>
      </c>
      <c r="BF55" s="11">
        <f>PRODUCT($C$45:$C97)</f>
        <v>0.18365103579034503</v>
      </c>
      <c r="BG55" s="11">
        <f>PRODUCT($C$46:$C98)</f>
        <v>0.14992102584067174</v>
      </c>
      <c r="BH55" s="11">
        <f>PRODUCT($C$47:$C99)</f>
        <v>0.11923886650468918</v>
      </c>
      <c r="BI55" s="11">
        <f>PRODUCT($C$48:$C100)</f>
        <v>9.2047831869959587E-2</v>
      </c>
      <c r="BJ55" s="11">
        <f>PRODUCT($C$49:$C101)</f>
        <v>6.8659766288262439E-2</v>
      </c>
      <c r="BK55" s="11">
        <f>PRODUCT($C$50:$C102)</f>
        <v>4.9221468078087714E-2</v>
      </c>
      <c r="BL55" s="11">
        <f>PRODUCT($C$51:$C103)</f>
        <v>3.3694155834241547E-2</v>
      </c>
      <c r="BM55" s="11">
        <f>PRODUCT($C$52:$C104)</f>
        <v>2.1850493073737709E-2</v>
      </c>
      <c r="BN55" s="11">
        <f>PRODUCT($C$53:$C105)</f>
        <v>1.329227728519857E-2</v>
      </c>
      <c r="BO55" s="11">
        <f>PRODUCT($C$54:$C106)</f>
        <v>7.4910910022227811E-3</v>
      </c>
      <c r="BP55" s="11">
        <f>PRODUCT($C$55:$C107)</f>
        <v>3.8480590737381059E-3</v>
      </c>
      <c r="BQ55" s="11">
        <f>PRODUCT($C$56:$C108)</f>
        <v>1.7627105585531911E-3</v>
      </c>
      <c r="BR55" s="11">
        <f>PRODUCT($C$57:$C109)</f>
        <v>6.9819976444666747E-4</v>
      </c>
      <c r="BS55" s="11">
        <f>PRODUCT($C$58:$C110)</f>
        <v>2.2831423898692874E-4</v>
      </c>
      <c r="BT55" s="11">
        <f>PRODUCT($C$59:$C111)</f>
        <v>5.7079349579042627E-5</v>
      </c>
      <c r="BU55" s="11">
        <f>PRODUCT($C$60:$C112)</f>
        <v>9.3718841704539563E-6</v>
      </c>
      <c r="BV55" s="11">
        <f>PRODUCT($C$61:$C113)</f>
        <v>9.402339287640548E-7</v>
      </c>
      <c r="BW55" s="11">
        <f>PRODUCT($C$62:$C114)</f>
        <v>9.4363270504107147E-7</v>
      </c>
      <c r="BX55" s="11">
        <f>PRODUCT($C$63:$C115)</f>
        <v>9.4744341720942972E-7</v>
      </c>
      <c r="BY55" s="11">
        <f>PRODUCT($C$64:$C116)</f>
        <v>9.5171241843355527E-7</v>
      </c>
      <c r="BZ55" s="11">
        <f>PRODUCT($C$65:$C117)</f>
        <v>9.5643039392374162E-7</v>
      </c>
      <c r="CA55" s="11">
        <f>PRODUCT($C$66:$C118)</f>
        <v>9.6160836649480604E-7</v>
      </c>
      <c r="CB55" s="11">
        <f>PRODUCT($C$67:$C119)</f>
        <v>9.6731679308584369E-7</v>
      </c>
      <c r="CC55" s="11">
        <f>PRODUCT($C$68:$C120)</f>
        <v>9.7364264672588648E-7</v>
      </c>
      <c r="CD55" s="11">
        <f>PRODUCT($C$69:$C121)</f>
        <v>9.8069749026158155E-7</v>
      </c>
      <c r="CE55" s="11">
        <f>PRODUCT($C$70:$C122)</f>
        <v>9.8861271913607227E-7</v>
      </c>
      <c r="CF55" s="11">
        <f>PRODUCT($C$71:$C123)</f>
        <v>9.9754392944518102E-7</v>
      </c>
      <c r="CG55" s="11">
        <f>PRODUCT($C$72:$C124)</f>
        <v>1.0076667480628704E-6</v>
      </c>
      <c r="CH55" s="11">
        <f>PRODUCT($C$73:$C125)</f>
        <v>1.0191690904173211E-6</v>
      </c>
      <c r="CI55" s="11">
        <f>PRODUCT($C$74:$C126)</f>
        <v>1.0322507003173732E-6</v>
      </c>
      <c r="CJ55" s="11">
        <f>PRODUCT($C$75:$C127)</f>
        <v>1.0471123661298536E-6</v>
      </c>
      <c r="CK55" s="11">
        <f>PRODUCT($C$76:$C128)</f>
        <v>1.0639042866574545E-6</v>
      </c>
      <c r="CL55" s="11">
        <f>PRODUCT($C$77:$C129)</f>
        <v>1.0829371231848532E-6</v>
      </c>
      <c r="CM55" s="11">
        <f>PRODUCT($C$78:$C130)</f>
        <v>1.1045619047882252E-6</v>
      </c>
      <c r="CN55" s="11">
        <f>PRODUCT($C$79:$C131)</f>
        <v>1.129222428799565E-6</v>
      </c>
      <c r="CO55" s="11">
        <f>PRODUCT($C$80:$C132)</f>
        <v>1.1574409550272244E-6</v>
      </c>
      <c r="CP55" s="11">
        <f>PRODUCT($C$81:$C133)</f>
        <v>1.1897813538307822E-6</v>
      </c>
      <c r="CQ55" s="11">
        <f>PRODUCT($C$82:$C134)</f>
        <v>1.2269619827954315E-6</v>
      </c>
      <c r="CR55" s="11">
        <f>PRODUCT($C$83:$C135)</f>
        <v>1.2697828705386043E-6</v>
      </c>
      <c r="CS55" s="11">
        <f>PRODUCT($C$84:$C136)</f>
        <v>1.3192072333785802E-6</v>
      </c>
      <c r="CT55" s="11">
        <f>PRODUCT($C$85:$C137)</f>
        <v>1.3764525171127838E-6</v>
      </c>
      <c r="CU55" s="11">
        <f>PRODUCT($C$86:$C138)</f>
        <v>1.4429896349752745E-6</v>
      </c>
      <c r="CV55" s="11">
        <f>PRODUCT($C$87:$C139)</f>
        <v>1.5207249905338926E-6</v>
      </c>
      <c r="CW55" s="11">
        <f>PRODUCT($C$88:$C140)</f>
        <v>1.6119822047105228E-6</v>
      </c>
      <c r="CX55" s="11">
        <f>PRODUCT($C$89:$C141)</f>
        <v>1.7197342156746791E-6</v>
      </c>
      <c r="CY55" s="11">
        <f>PRODUCT($C$90:$C142)</f>
        <v>1.8481521432740021E-6</v>
      </c>
      <c r="CZ55" s="11">
        <f>PRODUCT($C$91:$C143)</f>
        <v>2.0021587987191156E-6</v>
      </c>
      <c r="DA55" s="11">
        <f>PRODUCT($C$92:$C144)</f>
        <v>2.1888741406662267E-6</v>
      </c>
      <c r="DB55" s="11">
        <f>PRODUCT($C$93:$C145)</f>
        <v>2.4173651906412735E-6</v>
      </c>
      <c r="DC55" s="11">
        <f>PRODUCT($C$94:$C146)</f>
        <v>2.7011468705133425E-6</v>
      </c>
      <c r="DD55" s="11">
        <f>PRODUCT($C$95:$C147)</f>
        <v>3.0615965981666594E-6</v>
      </c>
      <c r="DE55" s="11">
        <f>PRODUCT($C$96:$C148)</f>
        <v>3.5326292584397167E-6</v>
      </c>
      <c r="DF55" s="11">
        <f>PRODUCT($C$97:$C149)</f>
        <v>4.1489368110855512E-6</v>
      </c>
      <c r="DG55" s="11">
        <f>PRODUCT($C$98:$C150)</f>
        <v>4.9716892330379119E-6</v>
      </c>
      <c r="DH55" s="11">
        <f>PRODUCT($C$99:$C151)</f>
        <v>6.0954627686262072E-6</v>
      </c>
      <c r="DI55" s="11">
        <f>PRODUCT($C$100:$C152)</f>
        <v>7.6710109381018544E-6</v>
      </c>
      <c r="DJ55" s="11">
        <f>PRODUCT($C$101:$C153)</f>
        <v>9.9470450447121719E-6</v>
      </c>
      <c r="DK55" s="11">
        <f>PRODUCT($C$102:$C154)</f>
        <v>1.335016855026466E-5</v>
      </c>
      <c r="DL55" s="11">
        <f>PRODUCT($C$103:$C155)</f>
        <v>1.8645122232616486E-5</v>
      </c>
      <c r="DM55" s="11">
        <f>PRODUCT($C$104:$C156)</f>
        <v>2.7273947316084891E-5</v>
      </c>
      <c r="DN55" s="11">
        <f>PRODUCT($C$105:$C157)</f>
        <v>4.2119311381880073E-5</v>
      </c>
      <c r="DO55" s="11">
        <f>PRODUCT($C$106:$C158)</f>
        <v>6.935037359894161E-5</v>
      </c>
      <c r="DP55" s="11">
        <f>PRODUCT($C$107:$C159)</f>
        <v>1.2327710481668978E-4</v>
      </c>
      <c r="DQ55" s="11">
        <f>PRODUCT($C$108:$C160)</f>
        <v>2.4046355630835645E-4</v>
      </c>
      <c r="DR55" s="11">
        <f>PRODUCT($C$109:$C161)</f>
        <v>5.2608383417327668E-4</v>
      </c>
      <c r="DS55" s="11">
        <f>PRODUCT($C$110:$C162)</f>
        <v>1.3313171921409046E-3</v>
      </c>
      <c r="DT55" s="11">
        <f>PRODUCT($C$111:$C163)</f>
        <v>4.081587755274999E-3</v>
      </c>
      <c r="DU55" s="11">
        <f>PRODUCT($C$112:$C164)</f>
        <v>1.6370649999999994E-2</v>
      </c>
      <c r="DV55" s="11">
        <f>PRODUCT($C$113:$C165)</f>
        <v>9.9999999999999978E-2</v>
      </c>
    </row>
    <row r="56" spans="1:126" ht="16" x14ac:dyDescent="0.2">
      <c r="A56" s="30">
        <v>53</v>
      </c>
      <c r="B56" s="21">
        <f t="shared" si="2"/>
        <v>2.3579999999999999E-3</v>
      </c>
      <c r="C56" s="21">
        <f t="shared" si="3"/>
        <v>0.99764200000000003</v>
      </c>
      <c r="D56" s="21">
        <v>2.6199999999999999E-3</v>
      </c>
      <c r="E56" s="21">
        <f t="shared" si="4"/>
        <v>0.99738000000000004</v>
      </c>
      <c r="F56" s="24">
        <f t="shared" si="5"/>
        <v>2292.5223430162496</v>
      </c>
      <c r="G56" s="24">
        <f t="shared" si="6"/>
        <v>972231.69763199729</v>
      </c>
      <c r="H56" s="24">
        <f t="shared" si="0"/>
        <v>604.26139067621762</v>
      </c>
      <c r="I56" s="24">
        <f t="shared" si="1"/>
        <v>262666.63504797412</v>
      </c>
      <c r="J56" s="24">
        <f>SUM(H56:$H$113)</f>
        <v>120362.4187380548</v>
      </c>
      <c r="K56" s="24">
        <f>SUM(I56:$I$113)</f>
        <v>5834470.4839694435</v>
      </c>
      <c r="L56" s="24">
        <f>SUM(J56:$J$113)</f>
        <v>3623450.5873104124</v>
      </c>
      <c r="M56" s="24">
        <f>SUM(K56:$K$113)</f>
        <v>90651677.448259339</v>
      </c>
      <c r="N56" s="26">
        <f>SUM(BQ$3:BQ$113)</f>
        <v>32.028208295441921</v>
      </c>
      <c r="O56" s="27">
        <v>54</v>
      </c>
      <c r="P56" s="32">
        <f>PRODUCT($C$3:C56)</f>
        <v>0.96993917528898121</v>
      </c>
      <c r="Q56" s="11">
        <f>PRODUCT($C$4:C57)</f>
        <v>0.96782241490636045</v>
      </c>
      <c r="R56" s="11">
        <f>PRODUCT($C$5:C58)</f>
        <v>0.96545427979325005</v>
      </c>
      <c r="S56" s="11">
        <f>PRODUCT($C$6:C59)</f>
        <v>0.96279750417387799</v>
      </c>
      <c r="T56" s="11">
        <f>PRODUCT($C$7:C60)</f>
        <v>0.95983699193067962</v>
      </c>
      <c r="U56" s="11">
        <f>PRODUCT($C$8:C61)</f>
        <v>0.9565158676095179</v>
      </c>
      <c r="V56" s="11">
        <f>PRODUCT($C$9:C62)</f>
        <v>0.95278700128396443</v>
      </c>
      <c r="W56" s="11">
        <f>PRODUCT($C$10:C63)</f>
        <v>0.94861648424613954</v>
      </c>
      <c r="X56" s="11">
        <f>PRODUCT($C$11:C64)</f>
        <v>0.94403051301179008</v>
      </c>
      <c r="Y56" s="11">
        <f>PRODUCT($C$12:C65)</f>
        <v>0.93903424038245875</v>
      </c>
      <c r="Z56" s="11">
        <f>PRODUCT($C$13:$C66)</f>
        <v>0.93357757982169598</v>
      </c>
      <c r="AA56" s="11">
        <f>PRODUCT($C$14:$C67)</f>
        <v>0.92759802126440738</v>
      </c>
      <c r="AB56" s="11">
        <f>PRODUCT($C$15:$C68)</f>
        <v>0.92101633999649724</v>
      </c>
      <c r="AC56" s="11">
        <f>PRODUCT($C$16:$C69)</f>
        <v>0.91374346617365521</v>
      </c>
      <c r="AD56" s="11">
        <f>PRODUCT($C$17:$C70)</f>
        <v>0.90567746864307941</v>
      </c>
      <c r="AE56" s="11">
        <f>PRODUCT($C$18:$C71)</f>
        <v>0.89670753277652548</v>
      </c>
      <c r="AF56" s="11">
        <f>PRODUCT($C$19:$C72)</f>
        <v>0.88673174016208134</v>
      </c>
      <c r="AG56" s="11">
        <f>PRODUCT($C$20:$C73)</f>
        <v>0.87565662423031354</v>
      </c>
      <c r="AH56" s="11">
        <f>PRODUCT($C$21:$C74)</f>
        <v>0.86340870950115689</v>
      </c>
      <c r="AI56" s="11">
        <f>PRODUCT($C$22:$C75)</f>
        <v>0.84996715863408079</v>
      </c>
      <c r="AJ56" s="11">
        <f>PRODUCT($C$23:$C76)</f>
        <v>0.83521598773050543</v>
      </c>
      <c r="AK56" s="11">
        <f>PRODUCT($C$24:$C77)</f>
        <v>0.81905087757233674</v>
      </c>
      <c r="AL56" s="11">
        <f>PRODUCT($C$25:$C78)</f>
        <v>0.80135082986091455</v>
      </c>
      <c r="AM56" s="11">
        <f>PRODUCT($C$26:$C79)</f>
        <v>0.78200595535705342</v>
      </c>
      <c r="AN56" s="11">
        <f>PRODUCT($C$27:$C80)</f>
        <v>0.76095165854507263</v>
      </c>
      <c r="AO56" s="11">
        <f>PRODUCT($C$28:$C81)</f>
        <v>0.73810710817252712</v>
      </c>
      <c r="AP56" s="11">
        <f>PRODUCT($C$29:$C82)</f>
        <v>0.71344450978455975</v>
      </c>
      <c r="AQ56" s="11">
        <f>PRODUCT($C$30:$C83)</f>
        <v>0.68694206550081438</v>
      </c>
      <c r="AR56" s="11">
        <f>PRODUCT($C$31:$C84)</f>
        <v>0.65859392191828892</v>
      </c>
      <c r="AS56" s="11">
        <f>PRODUCT($C$32:$C85)</f>
        <v>0.62844068773748973</v>
      </c>
      <c r="AT56" s="11">
        <f>PRODUCT($C$33:$C86)</f>
        <v>0.59652587715308703</v>
      </c>
      <c r="AU56" s="11">
        <f>PRODUCT($C$34:$C87)</f>
        <v>0.56295864527595163</v>
      </c>
      <c r="AV56" s="11">
        <f>PRODUCT($C$35:$C88)</f>
        <v>0.52788296009140678</v>
      </c>
      <c r="AW56" s="11">
        <f>PRODUCT($C$36:$C89)</f>
        <v>0.4913978701074983</v>
      </c>
      <c r="AX56" s="11">
        <f>PRODUCT($C$37:$C90)</f>
        <v>0.45379584674152273</v>
      </c>
      <c r="AY56" s="11">
        <f>PRODUCT($C$38:$C91)</f>
        <v>0.41528162648436356</v>
      </c>
      <c r="AZ56" s="11">
        <f>PRODUCT($C$39:$C92)</f>
        <v>0.37621819182422978</v>
      </c>
      <c r="BA56" s="11">
        <f>PRODUCT($C$40:$C93)</f>
        <v>0.3368729137163064</v>
      </c>
      <c r="BB56" s="11">
        <f>PRODUCT($C$41:$C94)</f>
        <v>0.29738194349561775</v>
      </c>
      <c r="BC56" s="11">
        <f>PRODUCT($C$42:$C95)</f>
        <v>0.25789033322791655</v>
      </c>
      <c r="BD56" s="11">
        <f>PRODUCT($C$43:$C96)</f>
        <v>0.21973128674477677</v>
      </c>
      <c r="BE56" s="11">
        <f>PRODUCT($C$44:$C97)</f>
        <v>0.18350426188254126</v>
      </c>
      <c r="BF56" s="11">
        <f>PRODUCT($C$45:$C98)</f>
        <v>0.1497927084346547</v>
      </c>
      <c r="BG56" s="11">
        <f>PRODUCT($C$46:$C99)</f>
        <v>0.11912876133535875</v>
      </c>
      <c r="BH56" s="11">
        <f>PRODUCT($C$47:$C100)</f>
        <v>9.1955213341532074E-2</v>
      </c>
      <c r="BI56" s="11">
        <f>PRODUCT($C$48:$C101)</f>
        <v>6.8583698133191692E-2</v>
      </c>
      <c r="BJ56" s="11">
        <f>PRODUCT($C$49:$C102)</f>
        <v>4.916135389912394E-2</v>
      </c>
      <c r="BK56" s="11">
        <f>PRODUCT($C$50:$C103)</f>
        <v>3.3648971971267823E-2</v>
      </c>
      <c r="BL56" s="11">
        <f>PRODUCT($C$51:$C104)</f>
        <v>2.1818320407735934E-2</v>
      </c>
      <c r="BM56" s="11">
        <f>PRODUCT($C$52:$C105)</f>
        <v>1.327069594379832E-2</v>
      </c>
      <c r="BN56" s="11">
        <f>PRODUCT($C$53:$C106)</f>
        <v>7.4776609742739954E-3</v>
      </c>
      <c r="BO56" s="11">
        <f>PRODUCT($C$54:$C107)</f>
        <v>3.8404156739999407E-3</v>
      </c>
      <c r="BP56" s="11">
        <f>PRODUCT($C$55:$C108)</f>
        <v>1.7588793071541757E-3</v>
      </c>
      <c r="BQ56" s="11">
        <f>PRODUCT($C$56:$C109)</f>
        <v>6.9655340940210232E-4</v>
      </c>
      <c r="BR56" s="11">
        <f>PRODUCT($C$57:$C110)</f>
        <v>2.2773621582808552E-4</v>
      </c>
      <c r="BS56" s="11">
        <f>PRODUCT($C$58:$C111)</f>
        <v>5.6924105164057535E-5</v>
      </c>
      <c r="BT56" s="11">
        <f>PRODUCT($C$59:$C112)</f>
        <v>9.3442605418615405E-6</v>
      </c>
      <c r="BU56" s="11">
        <f>PRODUCT($C$60:$C113)</f>
        <v>9.3718841704539537E-7</v>
      </c>
      <c r="BV56" s="11">
        <f>PRODUCT($C$61:$C114)</f>
        <v>9.402339287640548E-7</v>
      </c>
      <c r="BW56" s="11">
        <f>PRODUCT($C$62:$C115)</f>
        <v>9.4363270504107147E-7</v>
      </c>
      <c r="BX56" s="11">
        <f>PRODUCT($C$63:$C116)</f>
        <v>9.4744341720942972E-7</v>
      </c>
      <c r="BY56" s="11">
        <f>PRODUCT($C$64:$C117)</f>
        <v>9.5171241843355527E-7</v>
      </c>
      <c r="BZ56" s="11">
        <f>PRODUCT($C$65:$C118)</f>
        <v>9.5643039392374162E-7</v>
      </c>
      <c r="CA56" s="11">
        <f>PRODUCT($C$66:$C119)</f>
        <v>9.6160836649480604E-7</v>
      </c>
      <c r="CB56" s="11">
        <f>PRODUCT($C$67:$C120)</f>
        <v>9.6731679308584369E-7</v>
      </c>
      <c r="CC56" s="11">
        <f>PRODUCT($C$68:$C121)</f>
        <v>9.7364264672588648E-7</v>
      </c>
      <c r="CD56" s="11">
        <f>PRODUCT($C$69:$C122)</f>
        <v>9.8069749026158155E-7</v>
      </c>
      <c r="CE56" s="11">
        <f>PRODUCT($C$70:$C123)</f>
        <v>9.8861271913607227E-7</v>
      </c>
      <c r="CF56" s="11">
        <f>PRODUCT($C$71:$C124)</f>
        <v>9.9754392944518102E-7</v>
      </c>
      <c r="CG56" s="11">
        <f>PRODUCT($C$72:$C125)</f>
        <v>1.0076667480628704E-6</v>
      </c>
      <c r="CH56" s="11">
        <f>PRODUCT($C$73:$C126)</f>
        <v>1.0191690904173211E-6</v>
      </c>
      <c r="CI56" s="11">
        <f>PRODUCT($C$74:$C127)</f>
        <v>1.0322507003173732E-6</v>
      </c>
      <c r="CJ56" s="11">
        <f>PRODUCT($C$75:$C128)</f>
        <v>1.0471123661298536E-6</v>
      </c>
      <c r="CK56" s="11">
        <f>PRODUCT($C$76:$C129)</f>
        <v>1.0639042866574545E-6</v>
      </c>
      <c r="CL56" s="11">
        <f>PRODUCT($C$77:$C130)</f>
        <v>1.0829371231848532E-6</v>
      </c>
      <c r="CM56" s="11">
        <f>PRODUCT($C$78:$C131)</f>
        <v>1.1045619047882252E-6</v>
      </c>
      <c r="CN56" s="11">
        <f>PRODUCT($C$79:$C132)</f>
        <v>1.129222428799565E-6</v>
      </c>
      <c r="CO56" s="11">
        <f>PRODUCT($C$80:$C133)</f>
        <v>1.1574409550272244E-6</v>
      </c>
      <c r="CP56" s="11">
        <f>PRODUCT($C$81:$C134)</f>
        <v>1.1897813538307822E-6</v>
      </c>
      <c r="CQ56" s="11">
        <f>PRODUCT($C$82:$C135)</f>
        <v>1.2269619827954315E-6</v>
      </c>
      <c r="CR56" s="11">
        <f>PRODUCT($C$83:$C136)</f>
        <v>1.2697828705386043E-6</v>
      </c>
      <c r="CS56" s="11">
        <f>PRODUCT($C$84:$C137)</f>
        <v>1.3192072333785802E-6</v>
      </c>
      <c r="CT56" s="11">
        <f>PRODUCT($C$85:$C138)</f>
        <v>1.3764525171127838E-6</v>
      </c>
      <c r="CU56" s="11">
        <f>PRODUCT($C$86:$C139)</f>
        <v>1.4429896349752745E-6</v>
      </c>
      <c r="CV56" s="11">
        <f>PRODUCT($C$87:$C140)</f>
        <v>1.5207249905338926E-6</v>
      </c>
      <c r="CW56" s="11">
        <f>PRODUCT($C$88:$C141)</f>
        <v>1.6119822047105228E-6</v>
      </c>
      <c r="CX56" s="11">
        <f>PRODUCT($C$89:$C142)</f>
        <v>1.7197342156746791E-6</v>
      </c>
      <c r="CY56" s="11">
        <f>PRODUCT($C$90:$C143)</f>
        <v>1.8481521432740021E-6</v>
      </c>
      <c r="CZ56" s="11">
        <f>PRODUCT($C$91:$C144)</f>
        <v>2.0021587987191156E-6</v>
      </c>
      <c r="DA56" s="11">
        <f>PRODUCT($C$92:$C145)</f>
        <v>2.1888741406662267E-6</v>
      </c>
      <c r="DB56" s="11">
        <f>PRODUCT($C$93:$C146)</f>
        <v>2.4173651906412735E-6</v>
      </c>
      <c r="DC56" s="11">
        <f>PRODUCT($C$94:$C147)</f>
        <v>2.7011468705133425E-6</v>
      </c>
      <c r="DD56" s="11">
        <f>PRODUCT($C$95:$C148)</f>
        <v>3.0615965981666594E-6</v>
      </c>
      <c r="DE56" s="11">
        <f>PRODUCT($C$96:$C149)</f>
        <v>3.5326292584397167E-6</v>
      </c>
      <c r="DF56" s="11">
        <f>PRODUCT($C$97:$C150)</f>
        <v>4.1489368110855512E-6</v>
      </c>
      <c r="DG56" s="11">
        <f>PRODUCT($C$98:$C151)</f>
        <v>4.9716892330379119E-6</v>
      </c>
      <c r="DH56" s="11">
        <f>PRODUCT($C$99:$C152)</f>
        <v>6.0954627686262072E-6</v>
      </c>
      <c r="DI56" s="11">
        <f>PRODUCT($C$100:$C153)</f>
        <v>7.6710109381018544E-6</v>
      </c>
      <c r="DJ56" s="11">
        <f>PRODUCT($C$101:$C154)</f>
        <v>9.9470450447121719E-6</v>
      </c>
      <c r="DK56" s="11">
        <f>PRODUCT($C$102:$C155)</f>
        <v>1.335016855026466E-5</v>
      </c>
      <c r="DL56" s="11">
        <f>PRODUCT($C$103:$C156)</f>
        <v>1.8645122232616486E-5</v>
      </c>
      <c r="DM56" s="11">
        <f>PRODUCT($C$104:$C157)</f>
        <v>2.7273947316084891E-5</v>
      </c>
      <c r="DN56" s="11">
        <f>PRODUCT($C$105:$C158)</f>
        <v>4.2119311381880073E-5</v>
      </c>
      <c r="DO56" s="11">
        <f>PRODUCT($C$106:$C159)</f>
        <v>6.935037359894161E-5</v>
      </c>
      <c r="DP56" s="11">
        <f>PRODUCT($C$107:$C160)</f>
        <v>1.2327710481668978E-4</v>
      </c>
      <c r="DQ56" s="11">
        <f>PRODUCT($C$108:$C161)</f>
        <v>2.4046355630835645E-4</v>
      </c>
      <c r="DR56" s="11">
        <f>PRODUCT($C$109:$C162)</f>
        <v>5.2608383417327668E-4</v>
      </c>
      <c r="DS56" s="11">
        <f>PRODUCT($C$110:$C163)</f>
        <v>1.3313171921409046E-3</v>
      </c>
      <c r="DT56" s="11">
        <f>PRODUCT($C$111:$C164)</f>
        <v>4.081587755274999E-3</v>
      </c>
      <c r="DU56" s="11">
        <f>PRODUCT($C$112:$C165)</f>
        <v>1.6370649999999994E-2</v>
      </c>
      <c r="DV56" s="11">
        <f>PRODUCT($C$113:$C166)</f>
        <v>9.9999999999999978E-2</v>
      </c>
    </row>
    <row r="57" spans="1:126" ht="16" x14ac:dyDescent="0.2">
      <c r="A57" s="30">
        <v>54</v>
      </c>
      <c r="B57" s="21">
        <f t="shared" si="2"/>
        <v>2.5317E-3</v>
      </c>
      <c r="C57" s="21">
        <f t="shared" si="3"/>
        <v>0.99746829999999997</v>
      </c>
      <c r="D57" s="21">
        <v>2.813E-3</v>
      </c>
      <c r="E57" s="21">
        <f t="shared" si="4"/>
        <v>0.99718700000000005</v>
      </c>
      <c r="F57" s="24">
        <f t="shared" si="5"/>
        <v>2455.5950100791133</v>
      </c>
      <c r="G57" s="24">
        <f t="shared" si="6"/>
        <v>969939.17528898106</v>
      </c>
      <c r="H57" s="24">
        <f t="shared" si="0"/>
        <v>631.4575287796423</v>
      </c>
      <c r="I57" s="24">
        <f t="shared" si="1"/>
        <v>255655.8703634449</v>
      </c>
      <c r="J57" s="24">
        <f>SUM(H57:$H$113)</f>
        <v>119758.15734737857</v>
      </c>
      <c r="K57" s="24">
        <f>SUM(I57:$I$113)</f>
        <v>5571803.8489214694</v>
      </c>
      <c r="L57" s="24">
        <f>SUM(J57:$J$113)</f>
        <v>3503088.1685723574</v>
      </c>
      <c r="M57" s="24">
        <f>SUM(K57:$K$113)</f>
        <v>84817206.964289919</v>
      </c>
      <c r="N57" s="26">
        <f>SUM(BR$3:BR$113)</f>
        <v>31.103910243128613</v>
      </c>
      <c r="O57" s="27">
        <v>55</v>
      </c>
      <c r="P57" s="32">
        <f>PRODUCT($C$3:C57)</f>
        <v>0.96748358027890202</v>
      </c>
      <c r="Q57" s="11">
        <f>PRODUCT($C$4:C58)</f>
        <v>0.96519013150229804</v>
      </c>
      <c r="R57" s="11">
        <f>PRODUCT($C$5:C59)</f>
        <v>0.96260860330355946</v>
      </c>
      <c r="S57" s="11">
        <f>PRODUCT($C$6:C60)</f>
        <v>0.9596789067781083</v>
      </c>
      <c r="T57" s="11">
        <f>PRODUCT($C$7:C61)</f>
        <v>0.95637985105314371</v>
      </c>
      <c r="U57" s="11">
        <f>PRODUCT($C$8:C62)</f>
        <v>0.95266866513840565</v>
      </c>
      <c r="V57" s="11">
        <f>PRODUCT($C$9:C63)</f>
        <v>0.94851317991100514</v>
      </c>
      <c r="W57" s="11">
        <f>PRODUCT($C$10:C64)</f>
        <v>0.9439370539910017</v>
      </c>
      <c r="X57" s="11">
        <f>PRODUCT($C$11:C65)</f>
        <v>0.9389471919083755</v>
      </c>
      <c r="Y57" s="11">
        <f>PRODUCT($C$12:C66)</f>
        <v>0.93349271761968977</v>
      </c>
      <c r="Z57" s="11">
        <f>PRODUCT($C$13:$C67)</f>
        <v>0.92751203292783646</v>
      </c>
      <c r="AA57" s="11">
        <f>PRODUCT($C$14:$C68)</f>
        <v>0.92092515937883768</v>
      </c>
      <c r="AB57" s="11">
        <f>PRODUCT($C$15:$C69)</f>
        <v>0.91364231477194935</v>
      </c>
      <c r="AC57" s="11">
        <f>PRODUCT($C$16:$C70)</f>
        <v>0.90556253817230925</v>
      </c>
      <c r="AD57" s="11">
        <f>PRODUCT($C$17:$C71)</f>
        <v>0.89657921392858475</v>
      </c>
      <c r="AE57" s="11">
        <f>PRODUCT($C$18:$C72)</f>
        <v>0.88658729156160965</v>
      </c>
      <c r="AF57" s="11">
        <f>PRODUCT($C$19:$C73)</f>
        <v>0.87549427749218134</v>
      </c>
      <c r="AG57" s="11">
        <f>PRODUCT($C$20:$C74)</f>
        <v>0.86322842976261271</v>
      </c>
      <c r="AH57" s="11">
        <f>PRODUCT($C$21:$C75)</f>
        <v>0.84978127081648724</v>
      </c>
      <c r="AI57" s="11">
        <f>PRODUCT($C$22:$C76)</f>
        <v>0.83502881582765509</v>
      </c>
      <c r="AJ57" s="11">
        <f>PRODUCT($C$23:$C77)</f>
        <v>0.81886437968751391</v>
      </c>
      <c r="AK57" s="11">
        <f>PRODUCT($C$24:$C78)</f>
        <v>0.80116403498247324</v>
      </c>
      <c r="AL57" s="11">
        <f>PRODUCT($C$25:$C79)</f>
        <v>0.78181381649382242</v>
      </c>
      <c r="AM57" s="11">
        <f>PRODUCT($C$26:$C80)</f>
        <v>0.76074962587972905</v>
      </c>
      <c r="AN57" s="11">
        <f>PRODUCT($C$27:$C81)</f>
        <v>0.73789254043618135</v>
      </c>
      <c r="AO57" s="11">
        <f>PRODUCT($C$28:$C82)</f>
        <v>0.71321592216362506</v>
      </c>
      <c r="AP57" s="11">
        <f>PRODUCT($C$29:$C83)</f>
        <v>0.68671516853657932</v>
      </c>
      <c r="AQ57" s="11">
        <f>PRODUCT($C$30:$C84)</f>
        <v>0.658372831938701</v>
      </c>
      <c r="AR57" s="11">
        <f>PRODUCT($C$31:$C85)</f>
        <v>0.62822576102228345</v>
      </c>
      <c r="AS57" s="11">
        <f>PRODUCT($C$32:$C86)</f>
        <v>0.59631649657020613</v>
      </c>
      <c r="AT57" s="11">
        <f>PRODUCT($C$33:$C87)</f>
        <v>0.56275547350087185</v>
      </c>
      <c r="AU57" s="11">
        <f>PRODUCT($C$34:$C88)</f>
        <v>0.52768579580581254</v>
      </c>
      <c r="AV57" s="11">
        <f>PRODUCT($C$35:$C89)</f>
        <v>0.49120327655093543</v>
      </c>
      <c r="AW57" s="11">
        <f>PRODUCT($C$36:$C90)</f>
        <v>0.45359939851946846</v>
      </c>
      <c r="AX57" s="11">
        <f>PRODUCT($C$37:$C91)</f>
        <v>0.41508615342277738</v>
      </c>
      <c r="AY57" s="11">
        <f>PRODUCT($C$38:$C92)</f>
        <v>0.37602891645192299</v>
      </c>
      <c r="AZ57" s="11">
        <f>PRODUCT($C$39:$C93)</f>
        <v>0.33669282145663376</v>
      </c>
      <c r="BA57" s="11">
        <f>PRODUCT($C$40:$C94)</f>
        <v>0.29721198971490997</v>
      </c>
      <c r="BB57" s="11">
        <f>PRODUCT($C$41:$C95)</f>
        <v>0.25772971912838211</v>
      </c>
      <c r="BC57" s="11">
        <f>PRODUCT($C$42:$C96)</f>
        <v>0.21958178157727579</v>
      </c>
      <c r="BD57" s="11">
        <f>PRODUCT($C$43:$C97)</f>
        <v>0.18336850542960051</v>
      </c>
      <c r="BE57" s="11">
        <f>PRODUCT($C$44:$C98)</f>
        <v>0.14967299410207363</v>
      </c>
      <c r="BF57" s="11">
        <f>PRODUCT($C$45:$C99)</f>
        <v>0.1190267990285318</v>
      </c>
      <c r="BG57" s="11">
        <f>PRODUCT($C$46:$C100)</f>
        <v>9.1870301897532508E-2</v>
      </c>
      <c r="BH57" s="11">
        <f>PRODUCT($C$47:$C101)</f>
        <v>6.8514689216130104E-2</v>
      </c>
      <c r="BI57" s="11">
        <f>PRODUCT($C$48:$C102)</f>
        <v>4.9106888035139108E-2</v>
      </c>
      <c r="BJ57" s="11">
        <f>PRODUCT($C$49:$C103)</f>
        <v>3.3607876481799311E-2</v>
      </c>
      <c r="BK57" s="11">
        <f>PRODUCT($C$50:$C104)</f>
        <v>2.1789062040069158E-2</v>
      </c>
      <c r="BL57" s="11">
        <f>PRODUCT($C$51:$C105)</f>
        <v>1.3251156171090669E-2</v>
      </c>
      <c r="BM57" s="11">
        <f>PRODUCT($C$52:$C106)</f>
        <v>7.465520243916164E-3</v>
      </c>
      <c r="BN57" s="11">
        <f>PRODUCT($C$53:$C107)</f>
        <v>3.8335305767795936E-3</v>
      </c>
      <c r="BO57" s="11">
        <f>PRODUCT($C$54:$C108)</f>
        <v>1.7553856451863756E-3</v>
      </c>
      <c r="BP57" s="11">
        <f>PRODUCT($C$55:$C109)</f>
        <v>6.9503945056676689E-4</v>
      </c>
      <c r="BQ57" s="11">
        <f>PRODUCT($C$56:$C110)</f>
        <v>2.2719921383116293E-4</v>
      </c>
      <c r="BR57" s="11">
        <f>PRODUCT($C$57:$C111)</f>
        <v>5.6779990407013691E-5</v>
      </c>
      <c r="BS57" s="11">
        <f>PRODUCT($C$58:$C112)</f>
        <v>9.3188460220397842E-6</v>
      </c>
      <c r="BT57" s="11">
        <f>PRODUCT($C$59:$C113)</f>
        <v>9.3442605418615388E-7</v>
      </c>
      <c r="BU57" s="11">
        <f>PRODUCT($C$60:$C114)</f>
        <v>9.3718841704539537E-7</v>
      </c>
      <c r="BV57" s="11">
        <f>PRODUCT($C$61:$C115)</f>
        <v>9.402339287640548E-7</v>
      </c>
      <c r="BW57" s="11">
        <f>PRODUCT($C$62:$C116)</f>
        <v>9.4363270504107147E-7</v>
      </c>
      <c r="BX57" s="11">
        <f>PRODUCT($C$63:$C117)</f>
        <v>9.4744341720942972E-7</v>
      </c>
      <c r="BY57" s="11">
        <f>PRODUCT($C$64:$C118)</f>
        <v>9.5171241843355527E-7</v>
      </c>
      <c r="BZ57" s="11">
        <f>PRODUCT($C$65:$C119)</f>
        <v>9.5643039392374162E-7</v>
      </c>
      <c r="CA57" s="11">
        <f>PRODUCT($C$66:$C120)</f>
        <v>9.6160836649480604E-7</v>
      </c>
      <c r="CB57" s="11">
        <f>PRODUCT($C$67:$C121)</f>
        <v>9.6731679308584369E-7</v>
      </c>
      <c r="CC57" s="11">
        <f>PRODUCT($C$68:$C122)</f>
        <v>9.7364264672588648E-7</v>
      </c>
      <c r="CD57" s="11">
        <f>PRODUCT($C$69:$C123)</f>
        <v>9.8069749026158155E-7</v>
      </c>
      <c r="CE57" s="11">
        <f>PRODUCT($C$70:$C124)</f>
        <v>9.8861271913607227E-7</v>
      </c>
      <c r="CF57" s="11">
        <f>PRODUCT($C$71:$C125)</f>
        <v>9.9754392944518102E-7</v>
      </c>
      <c r="CG57" s="11">
        <f>PRODUCT($C$72:$C126)</f>
        <v>1.0076667480628704E-6</v>
      </c>
      <c r="CH57" s="11">
        <f>PRODUCT($C$73:$C127)</f>
        <v>1.0191690904173211E-6</v>
      </c>
      <c r="CI57" s="11">
        <f>PRODUCT($C$74:$C128)</f>
        <v>1.0322507003173732E-6</v>
      </c>
      <c r="CJ57" s="11">
        <f>PRODUCT($C$75:$C129)</f>
        <v>1.0471123661298536E-6</v>
      </c>
      <c r="CK57" s="11">
        <f>PRODUCT($C$76:$C130)</f>
        <v>1.0639042866574545E-6</v>
      </c>
      <c r="CL57" s="11">
        <f>PRODUCT($C$77:$C131)</f>
        <v>1.0829371231848532E-6</v>
      </c>
      <c r="CM57" s="11">
        <f>PRODUCT($C$78:$C132)</f>
        <v>1.1045619047882252E-6</v>
      </c>
      <c r="CN57" s="11">
        <f>PRODUCT($C$79:$C133)</f>
        <v>1.129222428799565E-6</v>
      </c>
      <c r="CO57" s="11">
        <f>PRODUCT($C$80:$C134)</f>
        <v>1.1574409550272244E-6</v>
      </c>
      <c r="CP57" s="11">
        <f>PRODUCT($C$81:$C135)</f>
        <v>1.1897813538307822E-6</v>
      </c>
      <c r="CQ57" s="11">
        <f>PRODUCT($C$82:$C136)</f>
        <v>1.2269619827954315E-6</v>
      </c>
      <c r="CR57" s="11">
        <f>PRODUCT($C$83:$C137)</f>
        <v>1.2697828705386043E-6</v>
      </c>
      <c r="CS57" s="11">
        <f>PRODUCT($C$84:$C138)</f>
        <v>1.3192072333785802E-6</v>
      </c>
      <c r="CT57" s="11">
        <f>PRODUCT($C$85:$C139)</f>
        <v>1.3764525171127838E-6</v>
      </c>
      <c r="CU57" s="11">
        <f>PRODUCT($C$86:$C140)</f>
        <v>1.4429896349752745E-6</v>
      </c>
      <c r="CV57" s="11">
        <f>PRODUCT($C$87:$C141)</f>
        <v>1.5207249905338926E-6</v>
      </c>
      <c r="CW57" s="11">
        <f>PRODUCT($C$88:$C142)</f>
        <v>1.6119822047105228E-6</v>
      </c>
      <c r="CX57" s="11">
        <f>PRODUCT($C$89:$C143)</f>
        <v>1.7197342156746791E-6</v>
      </c>
      <c r="CY57" s="11">
        <f>PRODUCT($C$90:$C144)</f>
        <v>1.8481521432740021E-6</v>
      </c>
      <c r="CZ57" s="11">
        <f>PRODUCT($C$91:$C145)</f>
        <v>2.0021587987191156E-6</v>
      </c>
      <c r="DA57" s="11">
        <f>PRODUCT($C$92:$C146)</f>
        <v>2.1888741406662267E-6</v>
      </c>
      <c r="DB57" s="11">
        <f>PRODUCT($C$93:$C147)</f>
        <v>2.4173651906412735E-6</v>
      </c>
      <c r="DC57" s="11">
        <f>PRODUCT($C$94:$C148)</f>
        <v>2.7011468705133425E-6</v>
      </c>
      <c r="DD57" s="11">
        <f>PRODUCT($C$95:$C149)</f>
        <v>3.0615965981666594E-6</v>
      </c>
      <c r="DE57" s="11">
        <f>PRODUCT($C$96:$C150)</f>
        <v>3.5326292584397167E-6</v>
      </c>
      <c r="DF57" s="11">
        <f>PRODUCT($C$97:$C151)</f>
        <v>4.1489368110855512E-6</v>
      </c>
      <c r="DG57" s="11">
        <f>PRODUCT($C$98:$C152)</f>
        <v>4.9716892330379119E-6</v>
      </c>
      <c r="DH57" s="11">
        <f>PRODUCT($C$99:$C153)</f>
        <v>6.0954627686262072E-6</v>
      </c>
      <c r="DI57" s="11">
        <f>PRODUCT($C$100:$C154)</f>
        <v>7.6710109381018544E-6</v>
      </c>
      <c r="DJ57" s="11">
        <f>PRODUCT($C$101:$C155)</f>
        <v>9.9470450447121719E-6</v>
      </c>
      <c r="DK57" s="11">
        <f>PRODUCT($C$102:$C156)</f>
        <v>1.335016855026466E-5</v>
      </c>
      <c r="DL57" s="11">
        <f>PRODUCT($C$103:$C157)</f>
        <v>1.8645122232616486E-5</v>
      </c>
      <c r="DM57" s="11">
        <f>PRODUCT($C$104:$C158)</f>
        <v>2.7273947316084891E-5</v>
      </c>
      <c r="DN57" s="11">
        <f>PRODUCT($C$105:$C159)</f>
        <v>4.2119311381880073E-5</v>
      </c>
      <c r="DO57" s="11">
        <f>PRODUCT($C$106:$C160)</f>
        <v>6.935037359894161E-5</v>
      </c>
      <c r="DP57" s="11">
        <f>PRODUCT($C$107:$C161)</f>
        <v>1.2327710481668978E-4</v>
      </c>
      <c r="DQ57" s="11">
        <f>PRODUCT($C$108:$C162)</f>
        <v>2.4046355630835645E-4</v>
      </c>
      <c r="DR57" s="11">
        <f>PRODUCT($C$109:$C163)</f>
        <v>5.2608383417327668E-4</v>
      </c>
      <c r="DS57" s="11">
        <f>PRODUCT($C$110:$C164)</f>
        <v>1.3313171921409046E-3</v>
      </c>
      <c r="DT57" s="11">
        <f>PRODUCT($C$111:$C165)</f>
        <v>4.081587755274999E-3</v>
      </c>
      <c r="DU57" s="11">
        <f>PRODUCT($C$112:$C166)</f>
        <v>1.6370649999999994E-2</v>
      </c>
      <c r="DV57" s="11">
        <f>PRODUCT($C$113:$C167)</f>
        <v>9.9999999999999978E-2</v>
      </c>
    </row>
    <row r="58" spans="1:126" ht="16" x14ac:dyDescent="0.2">
      <c r="A58" s="30">
        <v>55</v>
      </c>
      <c r="B58" s="21">
        <f t="shared" si="2"/>
        <v>2.7198000000000001E-3</v>
      </c>
      <c r="C58" s="21">
        <f t="shared" si="3"/>
        <v>0.99728019999999995</v>
      </c>
      <c r="D58" s="21">
        <v>3.0219999999999999E-3</v>
      </c>
      <c r="E58" s="21">
        <f t="shared" si="4"/>
        <v>0.99697800000000003</v>
      </c>
      <c r="F58" s="24">
        <f t="shared" si="5"/>
        <v>2631.3618416425575</v>
      </c>
      <c r="G58" s="24">
        <f t="shared" si="6"/>
        <v>967483.58027890197</v>
      </c>
      <c r="H58" s="24">
        <f t="shared" si="0"/>
        <v>660.1522542039769</v>
      </c>
      <c r="I58" s="24">
        <f t="shared" si="1"/>
        <v>248788.90380141049</v>
      </c>
      <c r="J58" s="24">
        <f>SUM(H58:$H$113)</f>
        <v>119126.69981859894</v>
      </c>
      <c r="K58" s="24">
        <f>SUM(I58:$I$113)</f>
        <v>5316147.9785580235</v>
      </c>
      <c r="L58" s="24">
        <f>SUM(J58:$J$113)</f>
        <v>3383330.0112249791</v>
      </c>
      <c r="M58" s="24">
        <f>SUM(K58:$K$113)</f>
        <v>79245403.115368426</v>
      </c>
      <c r="N58" s="26">
        <f>SUM(BS$3:BS$113)</f>
        <v>30.182856811243109</v>
      </c>
      <c r="O58" s="27">
        <v>56</v>
      </c>
      <c r="P58" s="32">
        <f>PRODUCT($C$3:C58)</f>
        <v>0.96485221843725943</v>
      </c>
      <c r="Q58" s="11">
        <f>PRODUCT($C$4:C59)</f>
        <v>0.96234523358969504</v>
      </c>
      <c r="R58" s="11">
        <f>PRODUCT($C$5:C60)</f>
        <v>0.95949061777659883</v>
      </c>
      <c r="S58" s="11">
        <f>PRODUCT($C$6:C61)</f>
        <v>0.95622233529167489</v>
      </c>
      <c r="T58" s="11">
        <f>PRODUCT($C$7:C62)</f>
        <v>0.95253319565422279</v>
      </c>
      <c r="U58" s="11">
        <f>PRODUCT($C$8:C63)</f>
        <v>0.94839537457406087</v>
      </c>
      <c r="V58" s="11">
        <f>PRODUCT($C$9:C64)</f>
        <v>0.94383425924582209</v>
      </c>
      <c r="W58" s="11">
        <f>PRODUCT($C$10:C65)</f>
        <v>0.93885423613637631</v>
      </c>
      <c r="X58" s="11">
        <f>PRODUCT($C$11:C66)</f>
        <v>0.93340618284476662</v>
      </c>
      <c r="Y58" s="11">
        <f>PRODUCT($C$12:C67)</f>
        <v>0.92742772208404289</v>
      </c>
      <c r="Z58" s="11">
        <f>PRODUCT($C$13:$C68)</f>
        <v>0.92083978961656354</v>
      </c>
      <c r="AA58" s="11">
        <f>PRODUCT($C$14:$C69)</f>
        <v>0.913551864182787</v>
      </c>
      <c r="AB58" s="11">
        <f>PRODUCT($C$15:$C70)</f>
        <v>0.90546229239933318</v>
      </c>
      <c r="AC58" s="11">
        <f>PRODUCT($C$16:$C71)</f>
        <v>0.89646543802633782</v>
      </c>
      <c r="AD58" s="11">
        <f>PRODUCT($C$17:$C72)</f>
        <v>0.88646042092018673</v>
      </c>
      <c r="AE58" s="11">
        <f>PRODUCT($C$18:$C73)</f>
        <v>0.87535165947437854</v>
      </c>
      <c r="AF58" s="11">
        <f>PRODUCT($C$19:$C74)</f>
        <v>0.86306838721173484</v>
      </c>
      <c r="AG58" s="11">
        <f>PRODUCT($C$20:$C75)</f>
        <v>0.84960383648714044</v>
      </c>
      <c r="AH58" s="11">
        <f>PRODUCT($C$21:$C76)</f>
        <v>0.83484619502563329</v>
      </c>
      <c r="AI58" s="11">
        <f>PRODUCT($C$22:$C77)</f>
        <v>0.81868087218002594</v>
      </c>
      <c r="AJ58" s="11">
        <f>PRODUCT($C$23:$C78)</f>
        <v>0.80098160993170819</v>
      </c>
      <c r="AK58" s="11">
        <f>PRODUCT($C$24:$C79)</f>
        <v>0.78163157569319708</v>
      </c>
      <c r="AL58" s="11">
        <f>PRODUCT($C$25:$C80)</f>
        <v>0.76056270969665063</v>
      </c>
      <c r="AM58" s="11">
        <f>PRODUCT($C$26:$C81)</f>
        <v>0.73769662996669561</v>
      </c>
      <c r="AN58" s="11">
        <f>PRODUCT($C$27:$C82)</f>
        <v>0.71300859029505204</v>
      </c>
      <c r="AO58" s="11">
        <f>PRODUCT($C$28:$C83)</f>
        <v>0.68649514499658049</v>
      </c>
      <c r="AP58" s="11">
        <f>PRODUCT($C$29:$C84)</f>
        <v>0.65815537139231151</v>
      </c>
      <c r="AQ58" s="11">
        <f>PRODUCT($C$30:$C85)</f>
        <v>0.62801486563430831</v>
      </c>
      <c r="AR58" s="11">
        <f>PRODUCT($C$31:$C86)</f>
        <v>0.59611255632837901</v>
      </c>
      <c r="AS58" s="11">
        <f>PRODUCT($C$32:$C87)</f>
        <v>0.56255794632967293</v>
      </c>
      <c r="AT58" s="11">
        <f>PRODUCT($C$33:$C88)</f>
        <v>0.52749535400210656</v>
      </c>
      <c r="AU58" s="11">
        <f>PRODUCT($C$34:$C89)</f>
        <v>0.49101981212714357</v>
      </c>
      <c r="AV58" s="11">
        <f>PRODUCT($C$35:$C90)</f>
        <v>0.45341977315765447</v>
      </c>
      <c r="AW58" s="11">
        <f>PRODUCT($C$36:$C91)</f>
        <v>0.41490646262696074</v>
      </c>
      <c r="AX58" s="11">
        <f>PRODUCT($C$37:$C92)</f>
        <v>0.37585191964094905</v>
      </c>
      <c r="AY58" s="11">
        <f>PRODUCT($C$38:$C93)</f>
        <v>0.33652343129815893</v>
      </c>
      <c r="AZ58" s="11">
        <f>PRODUCT($C$39:$C94)</f>
        <v>0.29705310018520847</v>
      </c>
      <c r="BA58" s="11">
        <f>PRODUCT($C$40:$C95)</f>
        <v>0.25758242659390024</v>
      </c>
      <c r="BB58" s="11">
        <f>PRODUCT($C$41:$C96)</f>
        <v>0.21944502604370936</v>
      </c>
      <c r="BC58" s="11">
        <f>PRODUCT($C$42:$C97)</f>
        <v>0.18324374149850636</v>
      </c>
      <c r="BD58" s="11">
        <f>PRODUCT($C$43:$C98)</f>
        <v>0.14956226602103687</v>
      </c>
      <c r="BE58" s="11">
        <f>PRODUCT($C$44:$C99)</f>
        <v>0.11893167281074814</v>
      </c>
      <c r="BF58" s="11">
        <f>PRODUCT($C$45:$C100)</f>
        <v>9.1791670106138396E-2</v>
      </c>
      <c r="BG58" s="11">
        <f>PRODUCT($C$46:$C101)</f>
        <v>6.8451422752107943E-2</v>
      </c>
      <c r="BH58" s="11">
        <f>PRODUCT($C$47:$C102)</f>
        <v>4.9057476684398173E-2</v>
      </c>
      <c r="BI58" s="11">
        <f>PRODUCT($C$48:$C103)</f>
        <v>3.3570642315445133E-2</v>
      </c>
      <c r="BJ58" s="11">
        <f>PRODUCT($C$49:$C104)</f>
        <v>2.1762451058599617E-2</v>
      </c>
      <c r="BK58" s="11">
        <f>PRODUCT($C$50:$C105)</f>
        <v>1.3233386370665234E-2</v>
      </c>
      <c r="BL58" s="11">
        <f>PRODUCT($C$51:$C106)</f>
        <v>7.4545280119090208E-3</v>
      </c>
      <c r="BM58" s="11">
        <f>PRODUCT($C$52:$C107)</f>
        <v>3.8273064565351339E-3</v>
      </c>
      <c r="BN58" s="11">
        <f>PRODUCT($C$53:$C108)</f>
        <v>1.7522385898016855E-3</v>
      </c>
      <c r="BO58" s="11">
        <f>PRODUCT($C$54:$C109)</f>
        <v>6.9365889370610618E-4</v>
      </c>
      <c r="BP58" s="11">
        <f>PRODUCT($C$55:$C110)</f>
        <v>2.267053963399009E-4</v>
      </c>
      <c r="BQ58" s="11">
        <f>PRODUCT($C$56:$C111)</f>
        <v>5.6646103189633961E-5</v>
      </c>
      <c r="BR58" s="11">
        <f>PRODUCT($C$57:$C112)</f>
        <v>9.2952534995657856E-6</v>
      </c>
      <c r="BS58" s="11">
        <f>PRODUCT($C$58:$C113)</f>
        <v>9.3188460220397821E-7</v>
      </c>
      <c r="BT58" s="11">
        <f>PRODUCT($C$59:$C114)</f>
        <v>9.3442605418615388E-7</v>
      </c>
      <c r="BU58" s="11">
        <f>PRODUCT($C$60:$C115)</f>
        <v>9.3718841704539537E-7</v>
      </c>
      <c r="BV58" s="11">
        <f>PRODUCT($C$61:$C116)</f>
        <v>9.402339287640548E-7</v>
      </c>
      <c r="BW58" s="11">
        <f>PRODUCT($C$62:$C117)</f>
        <v>9.4363270504107147E-7</v>
      </c>
      <c r="BX58" s="11">
        <f>PRODUCT($C$63:$C118)</f>
        <v>9.4744341720942972E-7</v>
      </c>
      <c r="BY58" s="11">
        <f>PRODUCT($C$64:$C119)</f>
        <v>9.5171241843355527E-7</v>
      </c>
      <c r="BZ58" s="11">
        <f>PRODUCT($C$65:$C120)</f>
        <v>9.5643039392374162E-7</v>
      </c>
      <c r="CA58" s="11">
        <f>PRODUCT($C$66:$C121)</f>
        <v>9.6160836649480604E-7</v>
      </c>
      <c r="CB58" s="11">
        <f>PRODUCT($C$67:$C122)</f>
        <v>9.6731679308584369E-7</v>
      </c>
      <c r="CC58" s="11">
        <f>PRODUCT($C$68:$C123)</f>
        <v>9.7364264672588648E-7</v>
      </c>
      <c r="CD58" s="11">
        <f>PRODUCT($C$69:$C124)</f>
        <v>9.8069749026158155E-7</v>
      </c>
      <c r="CE58" s="11">
        <f>PRODUCT($C$70:$C125)</f>
        <v>9.8861271913607227E-7</v>
      </c>
      <c r="CF58" s="11">
        <f>PRODUCT($C$71:$C126)</f>
        <v>9.9754392944518102E-7</v>
      </c>
      <c r="CG58" s="11">
        <f>PRODUCT($C$72:$C127)</f>
        <v>1.0076667480628704E-6</v>
      </c>
      <c r="CH58" s="11">
        <f>PRODUCT($C$73:$C128)</f>
        <v>1.0191690904173211E-6</v>
      </c>
      <c r="CI58" s="11">
        <f>PRODUCT($C$74:$C129)</f>
        <v>1.0322507003173732E-6</v>
      </c>
      <c r="CJ58" s="11">
        <f>PRODUCT($C$75:$C130)</f>
        <v>1.0471123661298536E-6</v>
      </c>
      <c r="CK58" s="11">
        <f>PRODUCT($C$76:$C131)</f>
        <v>1.0639042866574545E-6</v>
      </c>
      <c r="CL58" s="11">
        <f>PRODUCT($C$77:$C132)</f>
        <v>1.0829371231848532E-6</v>
      </c>
      <c r="CM58" s="11">
        <f>PRODUCT($C$78:$C133)</f>
        <v>1.1045619047882252E-6</v>
      </c>
      <c r="CN58" s="11">
        <f>PRODUCT($C$79:$C134)</f>
        <v>1.129222428799565E-6</v>
      </c>
      <c r="CO58" s="11">
        <f>PRODUCT($C$80:$C135)</f>
        <v>1.1574409550272244E-6</v>
      </c>
      <c r="CP58" s="11">
        <f>PRODUCT($C$81:$C136)</f>
        <v>1.1897813538307822E-6</v>
      </c>
      <c r="CQ58" s="11">
        <f>PRODUCT($C$82:$C137)</f>
        <v>1.2269619827954315E-6</v>
      </c>
      <c r="CR58" s="11">
        <f>PRODUCT($C$83:$C138)</f>
        <v>1.2697828705386043E-6</v>
      </c>
      <c r="CS58" s="11">
        <f>PRODUCT($C$84:$C139)</f>
        <v>1.3192072333785802E-6</v>
      </c>
      <c r="CT58" s="11">
        <f>PRODUCT($C$85:$C140)</f>
        <v>1.3764525171127838E-6</v>
      </c>
      <c r="CU58" s="11">
        <f>PRODUCT($C$86:$C141)</f>
        <v>1.4429896349752745E-6</v>
      </c>
      <c r="CV58" s="11">
        <f>PRODUCT($C$87:$C142)</f>
        <v>1.5207249905338926E-6</v>
      </c>
      <c r="CW58" s="11">
        <f>PRODUCT($C$88:$C143)</f>
        <v>1.6119822047105228E-6</v>
      </c>
      <c r="CX58" s="11">
        <f>PRODUCT($C$89:$C144)</f>
        <v>1.7197342156746791E-6</v>
      </c>
      <c r="CY58" s="11">
        <f>PRODUCT($C$90:$C145)</f>
        <v>1.8481521432740021E-6</v>
      </c>
      <c r="CZ58" s="11">
        <f>PRODUCT($C$91:$C146)</f>
        <v>2.0021587987191156E-6</v>
      </c>
      <c r="DA58" s="11">
        <f>PRODUCT($C$92:$C147)</f>
        <v>2.1888741406662267E-6</v>
      </c>
      <c r="DB58" s="11">
        <f>PRODUCT($C$93:$C148)</f>
        <v>2.4173651906412735E-6</v>
      </c>
      <c r="DC58" s="11">
        <f>PRODUCT($C$94:$C149)</f>
        <v>2.7011468705133425E-6</v>
      </c>
      <c r="DD58" s="11">
        <f>PRODUCT($C$95:$C150)</f>
        <v>3.0615965981666594E-6</v>
      </c>
      <c r="DE58" s="11">
        <f>PRODUCT($C$96:$C151)</f>
        <v>3.5326292584397167E-6</v>
      </c>
      <c r="DF58" s="11">
        <f>PRODUCT($C$97:$C152)</f>
        <v>4.1489368110855512E-6</v>
      </c>
      <c r="DG58" s="11">
        <f>PRODUCT($C$98:$C153)</f>
        <v>4.9716892330379119E-6</v>
      </c>
      <c r="DH58" s="11">
        <f>PRODUCT($C$99:$C154)</f>
        <v>6.0954627686262072E-6</v>
      </c>
      <c r="DI58" s="11">
        <f>PRODUCT($C$100:$C155)</f>
        <v>7.6710109381018544E-6</v>
      </c>
      <c r="DJ58" s="11">
        <f>PRODUCT($C$101:$C156)</f>
        <v>9.9470450447121719E-6</v>
      </c>
      <c r="DK58" s="11">
        <f>PRODUCT($C$102:$C157)</f>
        <v>1.335016855026466E-5</v>
      </c>
      <c r="DL58" s="11">
        <f>PRODUCT($C$103:$C158)</f>
        <v>1.8645122232616486E-5</v>
      </c>
      <c r="DM58" s="11">
        <f>PRODUCT($C$104:$C159)</f>
        <v>2.7273947316084891E-5</v>
      </c>
      <c r="DN58" s="11">
        <f>PRODUCT($C$105:$C160)</f>
        <v>4.2119311381880073E-5</v>
      </c>
      <c r="DO58" s="11">
        <f>PRODUCT($C$106:$C161)</f>
        <v>6.935037359894161E-5</v>
      </c>
      <c r="DP58" s="11">
        <f>PRODUCT($C$107:$C162)</f>
        <v>1.2327710481668978E-4</v>
      </c>
      <c r="DQ58" s="11">
        <f>PRODUCT($C$108:$C163)</f>
        <v>2.4046355630835645E-4</v>
      </c>
      <c r="DR58" s="11">
        <f>PRODUCT($C$109:$C164)</f>
        <v>5.2608383417327668E-4</v>
      </c>
      <c r="DS58" s="11">
        <f>PRODUCT($C$110:$C165)</f>
        <v>1.3313171921409046E-3</v>
      </c>
      <c r="DT58" s="11">
        <f>PRODUCT($C$111:$C166)</f>
        <v>4.081587755274999E-3</v>
      </c>
      <c r="DU58" s="11">
        <f>PRODUCT($C$112:$C167)</f>
        <v>1.6370649999999994E-2</v>
      </c>
      <c r="DV58" s="11">
        <f>PRODUCT($C$113:$C168)</f>
        <v>9.9999999999999978E-2</v>
      </c>
    </row>
    <row r="59" spans="1:126" ht="16" x14ac:dyDescent="0.2">
      <c r="A59" s="30">
        <v>56</v>
      </c>
      <c r="B59" s="21">
        <f t="shared" si="2"/>
        <v>2.9475E-3</v>
      </c>
      <c r="C59" s="21">
        <f t="shared" si="3"/>
        <v>0.99705250000000001</v>
      </c>
      <c r="D59" s="21">
        <v>3.2750000000000001E-3</v>
      </c>
      <c r="E59" s="21">
        <f t="shared" si="4"/>
        <v>0.99672499999999997</v>
      </c>
      <c r="F59" s="24">
        <f t="shared" si="5"/>
        <v>2843.9019138438221</v>
      </c>
      <c r="G59" s="24">
        <f t="shared" si="6"/>
        <v>964852.21843725932</v>
      </c>
      <c r="H59" s="24">
        <f t="shared" si="0"/>
        <v>696.07219532769511</v>
      </c>
      <c r="I59" s="24">
        <f t="shared" si="1"/>
        <v>242060.72950326969</v>
      </c>
      <c r="J59" s="24">
        <f>SUM(H59:$H$113)</f>
        <v>118466.54756439496</v>
      </c>
      <c r="K59" s="24">
        <f>SUM(I59:$I$113)</f>
        <v>5067359.074756613</v>
      </c>
      <c r="L59" s="24">
        <f>SUM(J59:$J$113)</f>
        <v>3264203.31140638</v>
      </c>
      <c r="M59" s="24">
        <f>SUM(K59:$K$113)</f>
        <v>73929255.136810422</v>
      </c>
      <c r="N59" s="26">
        <f>SUM(BT$3:BT$113)</f>
        <v>29.265172960545762</v>
      </c>
      <c r="O59" s="27">
        <v>57</v>
      </c>
      <c r="P59" s="32">
        <f>PRODUCT($C$3:C59)</f>
        <v>0.96200831652341567</v>
      </c>
      <c r="Q59" s="11">
        <f>PRODUCT($C$4:C60)</f>
        <v>0.9592281011435746</v>
      </c>
      <c r="R59" s="11">
        <f>PRODUCT($C$5:C61)</f>
        <v>0.95603472446949112</v>
      </c>
      <c r="S59" s="11">
        <f>PRODUCT($C$6:C62)</f>
        <v>0.95237631343689821</v>
      </c>
      <c r="T59" s="11">
        <f>PRODUCT($C$7:C63)</f>
        <v>0.94826051275179624</v>
      </c>
      <c r="U59" s="11">
        <f>PRODUCT($C$8:C64)</f>
        <v>0.94371703503082449</v>
      </c>
      <c r="V59" s="11">
        <f>PRODUCT($C$9:C65)</f>
        <v>0.93875199491006112</v>
      </c>
      <c r="W59" s="11">
        <f>PRODUCT($C$10:C66)</f>
        <v>0.93331377563266471</v>
      </c>
      <c r="X59" s="11">
        <f>PRODUCT($C$11:C67)</f>
        <v>0.92734174953420589</v>
      </c>
      <c r="Y59" s="11">
        <f>PRODUCT($C$12:C68)</f>
        <v>0.920756085279687</v>
      </c>
      <c r="Z59" s="11">
        <f>PRODUCT($C$13:$C69)</f>
        <v>0.91346717792497756</v>
      </c>
      <c r="AA59" s="11">
        <f>PRODUCT($C$14:$C70)</f>
        <v>0.90537265163238567</v>
      </c>
      <c r="AB59" s="11">
        <f>PRODUCT($C$15:$C71)</f>
        <v>0.89636619930234795</v>
      </c>
      <c r="AC59" s="11">
        <f>PRODUCT($C$16:$C72)</f>
        <v>0.8863479290927726</v>
      </c>
      <c r="AD59" s="11">
        <f>PRODUCT($C$17:$C73)</f>
        <v>0.87522639665190727</v>
      </c>
      <c r="AE59" s="11">
        <f>PRODUCT($C$18:$C74)</f>
        <v>0.86292779337145864</v>
      </c>
      <c r="AF59" s="11">
        <f>PRODUCT($C$19:$C75)</f>
        <v>0.84944631993585584</v>
      </c>
      <c r="AG59" s="11">
        <f>PRODUCT($C$20:$C76)</f>
        <v>0.83467187914011165</v>
      </c>
      <c r="AH59" s="11">
        <f>PRODUCT($C$21:$C77)</f>
        <v>0.81850182667327986</v>
      </c>
      <c r="AI59" s="11">
        <f>PRODUCT($C$22:$C78)</f>
        <v>0.80080210995292245</v>
      </c>
      <c r="AJ59" s="11">
        <f>PRODUCT($C$23:$C79)</f>
        <v>0.78145359818341209</v>
      </c>
      <c r="AK59" s="11">
        <f>PRODUCT($C$24:$C80)</f>
        <v>0.76038542252901975</v>
      </c>
      <c r="AL59" s="11">
        <f>PRODUCT($C$25:$C81)</f>
        <v>0.737515377904713</v>
      </c>
      <c r="AM59" s="11">
        <f>PRODUCT($C$26:$C82)</f>
        <v>0.7128192865143288</v>
      </c>
      <c r="AN59" s="11">
        <f>PRODUCT($C$27:$C83)</f>
        <v>0.68629558085792985</v>
      </c>
      <c r="AO59" s="11">
        <f>PRODUCT($C$28:$C84)</f>
        <v>0.65794449841131775</v>
      </c>
      <c r="AP59" s="11">
        <f>PRODUCT($C$29:$C85)</f>
        <v>0.62780743232418923</v>
      </c>
      <c r="AQ59" s="11">
        <f>PRODUCT($C$30:$C86)</f>
        <v>0.59591244134321963</v>
      </c>
      <c r="AR59" s="11">
        <f>PRODUCT($C$31:$C87)</f>
        <v>0.56236555151202805</v>
      </c>
      <c r="AS59" s="11">
        <f>PRODUCT($C$32:$C88)</f>
        <v>0.52731020313285171</v>
      </c>
      <c r="AT59" s="11">
        <f>PRODUCT($C$33:$C89)</f>
        <v>0.49084260307694721</v>
      </c>
      <c r="AU59" s="11">
        <f>PRODUCT($C$34:$C90)</f>
        <v>0.45325042087238004</v>
      </c>
      <c r="AV59" s="11">
        <f>PRODUCT($C$35:$C91)</f>
        <v>0.41474215966776024</v>
      </c>
      <c r="AW59" s="11">
        <f>PRODUCT($C$36:$C92)</f>
        <v>0.37568921334493655</v>
      </c>
      <c r="AX59" s="11">
        <f>PRODUCT($C$37:$C93)</f>
        <v>0.33636502971904686</v>
      </c>
      <c r="AY59" s="11">
        <f>PRODUCT($C$38:$C94)</f>
        <v>0.29690365277050529</v>
      </c>
      <c r="AZ59" s="11">
        <f>PRODUCT($C$39:$C95)</f>
        <v>0.25744472302864319</v>
      </c>
      <c r="BA59" s="11">
        <f>PRODUCT($C$40:$C96)</f>
        <v>0.2193196132113254</v>
      </c>
      <c r="BB59" s="11">
        <f>PRODUCT($C$41:$C97)</f>
        <v>0.18312961729630101</v>
      </c>
      <c r="BC59" s="11">
        <f>PRODUCT($C$42:$C98)</f>
        <v>0.14946050385523629</v>
      </c>
      <c r="BD59" s="11">
        <f>PRODUCT($C$43:$C99)</f>
        <v>0.11884368715920271</v>
      </c>
      <c r="BE59" s="11">
        <f>PRODUCT($C$44:$C100)</f>
        <v>9.1718310203389511E-2</v>
      </c>
      <c r="BF59" s="11">
        <f>PRODUCT($C$45:$C101)</f>
        <v>6.8392835179374403E-2</v>
      </c>
      <c r="BG59" s="11">
        <f>PRODUCT($C$46:$C102)</f>
        <v>4.9012177010427815E-2</v>
      </c>
      <c r="BH59" s="11">
        <f>PRODUCT($C$47:$C103)</f>
        <v>3.3536863535147343E-2</v>
      </c>
      <c r="BI59" s="11">
        <f>PRODUCT($C$48:$C104)</f>
        <v>2.1738340439071802E-2</v>
      </c>
      <c r="BJ59" s="11">
        <f>PRODUCT($C$49:$C105)</f>
        <v>1.3217224435890738E-2</v>
      </c>
      <c r="BK59" s="11">
        <f>PRODUCT($C$50:$C106)</f>
        <v>7.444531489845049E-3</v>
      </c>
      <c r="BL59" s="11">
        <f>PRODUCT($C$51:$C107)</f>
        <v>3.8216711305085311E-3</v>
      </c>
      <c r="BM59" s="11">
        <f>PRODUCT($C$52:$C108)</f>
        <v>1.7493936552272834E-3</v>
      </c>
      <c r="BN59" s="11">
        <f>PRODUCT($C$53:$C109)</f>
        <v>6.924153020414699E-4</v>
      </c>
      <c r="BO59" s="11">
        <f>PRODUCT($C$54:$C110)</f>
        <v>2.26255091411151E-4</v>
      </c>
      <c r="BP59" s="11">
        <f>PRODUCT($C$55:$C111)</f>
        <v>5.6522982884351286E-5</v>
      </c>
      <c r="BQ59" s="11">
        <f>PRODUCT($C$56:$C112)</f>
        <v>9.2733352918138115E-6</v>
      </c>
      <c r="BR59" s="11">
        <f>PRODUCT($C$57:$C113)</f>
        <v>9.2952534995657834E-7</v>
      </c>
      <c r="BS59" s="11">
        <f>PRODUCT($C$58:$C114)</f>
        <v>9.3188460220397821E-7</v>
      </c>
      <c r="BT59" s="11">
        <f>PRODUCT($C$59:$C115)</f>
        <v>9.3442605418615388E-7</v>
      </c>
      <c r="BU59" s="11">
        <f>PRODUCT($C$60:$C116)</f>
        <v>9.3718841704539537E-7</v>
      </c>
      <c r="BV59" s="11">
        <f>PRODUCT($C$61:$C117)</f>
        <v>9.402339287640548E-7</v>
      </c>
      <c r="BW59" s="11">
        <f>PRODUCT($C$62:$C118)</f>
        <v>9.4363270504107147E-7</v>
      </c>
      <c r="BX59" s="11">
        <f>PRODUCT($C$63:$C119)</f>
        <v>9.4744341720942972E-7</v>
      </c>
      <c r="BY59" s="11">
        <f>PRODUCT($C$64:$C120)</f>
        <v>9.5171241843355527E-7</v>
      </c>
      <c r="BZ59" s="11">
        <f>PRODUCT($C$65:$C121)</f>
        <v>9.5643039392374162E-7</v>
      </c>
      <c r="CA59" s="11">
        <f>PRODUCT($C$66:$C122)</f>
        <v>9.6160836649480604E-7</v>
      </c>
      <c r="CB59" s="11">
        <f>PRODUCT($C$67:$C123)</f>
        <v>9.6731679308584369E-7</v>
      </c>
      <c r="CC59" s="11">
        <f>PRODUCT($C$68:$C124)</f>
        <v>9.7364264672588648E-7</v>
      </c>
      <c r="CD59" s="11">
        <f>PRODUCT($C$69:$C125)</f>
        <v>9.8069749026158155E-7</v>
      </c>
      <c r="CE59" s="11">
        <f>PRODUCT($C$70:$C126)</f>
        <v>9.8861271913607227E-7</v>
      </c>
      <c r="CF59" s="11">
        <f>PRODUCT($C$71:$C127)</f>
        <v>9.9754392944518102E-7</v>
      </c>
      <c r="CG59" s="11">
        <f>PRODUCT($C$72:$C128)</f>
        <v>1.0076667480628704E-6</v>
      </c>
      <c r="CH59" s="11">
        <f>PRODUCT($C$73:$C129)</f>
        <v>1.0191690904173211E-6</v>
      </c>
      <c r="CI59" s="11">
        <f>PRODUCT($C$74:$C130)</f>
        <v>1.0322507003173732E-6</v>
      </c>
      <c r="CJ59" s="11">
        <f>PRODUCT($C$75:$C131)</f>
        <v>1.0471123661298536E-6</v>
      </c>
      <c r="CK59" s="11">
        <f>PRODUCT($C$76:$C132)</f>
        <v>1.0639042866574545E-6</v>
      </c>
      <c r="CL59" s="11">
        <f>PRODUCT($C$77:$C133)</f>
        <v>1.0829371231848532E-6</v>
      </c>
      <c r="CM59" s="11">
        <f>PRODUCT($C$78:$C134)</f>
        <v>1.1045619047882252E-6</v>
      </c>
      <c r="CN59" s="11">
        <f>PRODUCT($C$79:$C135)</f>
        <v>1.129222428799565E-6</v>
      </c>
      <c r="CO59" s="11">
        <f>PRODUCT($C$80:$C136)</f>
        <v>1.1574409550272244E-6</v>
      </c>
      <c r="CP59" s="11">
        <f>PRODUCT($C$81:$C137)</f>
        <v>1.1897813538307822E-6</v>
      </c>
      <c r="CQ59" s="11">
        <f>PRODUCT($C$82:$C138)</f>
        <v>1.2269619827954315E-6</v>
      </c>
      <c r="CR59" s="11">
        <f>PRODUCT($C$83:$C139)</f>
        <v>1.2697828705386043E-6</v>
      </c>
      <c r="CS59" s="11">
        <f>PRODUCT($C$84:$C140)</f>
        <v>1.3192072333785802E-6</v>
      </c>
      <c r="CT59" s="11">
        <f>PRODUCT($C$85:$C141)</f>
        <v>1.3764525171127838E-6</v>
      </c>
      <c r="CU59" s="11">
        <f>PRODUCT($C$86:$C142)</f>
        <v>1.4429896349752745E-6</v>
      </c>
      <c r="CV59" s="11">
        <f>PRODUCT($C$87:$C143)</f>
        <v>1.5207249905338926E-6</v>
      </c>
      <c r="CW59" s="11">
        <f>PRODUCT($C$88:$C144)</f>
        <v>1.6119822047105228E-6</v>
      </c>
      <c r="CX59" s="11">
        <f>PRODUCT($C$89:$C145)</f>
        <v>1.7197342156746791E-6</v>
      </c>
      <c r="CY59" s="11">
        <f>PRODUCT($C$90:$C146)</f>
        <v>1.8481521432740021E-6</v>
      </c>
      <c r="CZ59" s="11">
        <f>PRODUCT($C$91:$C147)</f>
        <v>2.0021587987191156E-6</v>
      </c>
      <c r="DA59" s="11">
        <f>PRODUCT($C$92:$C148)</f>
        <v>2.1888741406662267E-6</v>
      </c>
      <c r="DB59" s="11">
        <f>PRODUCT($C$93:$C149)</f>
        <v>2.4173651906412735E-6</v>
      </c>
      <c r="DC59" s="11">
        <f>PRODUCT($C$94:$C150)</f>
        <v>2.7011468705133425E-6</v>
      </c>
      <c r="DD59" s="11">
        <f>PRODUCT($C$95:$C151)</f>
        <v>3.0615965981666594E-6</v>
      </c>
      <c r="DE59" s="11">
        <f>PRODUCT($C$96:$C152)</f>
        <v>3.5326292584397167E-6</v>
      </c>
      <c r="DF59" s="11">
        <f>PRODUCT($C$97:$C153)</f>
        <v>4.1489368110855512E-6</v>
      </c>
      <c r="DG59" s="11">
        <f>PRODUCT($C$98:$C154)</f>
        <v>4.9716892330379119E-6</v>
      </c>
      <c r="DH59" s="11">
        <f>PRODUCT($C$99:$C155)</f>
        <v>6.0954627686262072E-6</v>
      </c>
      <c r="DI59" s="11">
        <f>PRODUCT($C$100:$C156)</f>
        <v>7.6710109381018544E-6</v>
      </c>
      <c r="DJ59" s="11">
        <f>PRODUCT($C$101:$C157)</f>
        <v>9.9470450447121719E-6</v>
      </c>
      <c r="DK59" s="11">
        <f>PRODUCT($C$102:$C158)</f>
        <v>1.335016855026466E-5</v>
      </c>
      <c r="DL59" s="11">
        <f>PRODUCT($C$103:$C159)</f>
        <v>1.8645122232616486E-5</v>
      </c>
      <c r="DM59" s="11">
        <f>PRODUCT($C$104:$C160)</f>
        <v>2.7273947316084891E-5</v>
      </c>
      <c r="DN59" s="11">
        <f>PRODUCT($C$105:$C161)</f>
        <v>4.2119311381880073E-5</v>
      </c>
      <c r="DO59" s="11">
        <f>PRODUCT($C$106:$C162)</f>
        <v>6.935037359894161E-5</v>
      </c>
      <c r="DP59" s="11">
        <f>PRODUCT($C$107:$C163)</f>
        <v>1.2327710481668978E-4</v>
      </c>
      <c r="DQ59" s="11">
        <f>PRODUCT($C$108:$C164)</f>
        <v>2.4046355630835645E-4</v>
      </c>
      <c r="DR59" s="11">
        <f>PRODUCT($C$109:$C165)</f>
        <v>5.2608383417327668E-4</v>
      </c>
      <c r="DS59" s="11">
        <f>PRODUCT($C$110:$C166)</f>
        <v>1.3313171921409046E-3</v>
      </c>
      <c r="DT59" s="11">
        <f>PRODUCT($C$111:$C167)</f>
        <v>4.081587755274999E-3</v>
      </c>
      <c r="DU59" s="11">
        <f>PRODUCT($C$112:$C168)</f>
        <v>1.6370649999999994E-2</v>
      </c>
      <c r="DV59" s="11">
        <f>PRODUCT($C$113:$C169)</f>
        <v>9.9999999999999978E-2</v>
      </c>
    </row>
    <row r="60" spans="1:126" ht="16" x14ac:dyDescent="0.2">
      <c r="A60" s="30">
        <v>57</v>
      </c>
      <c r="B60" s="21">
        <f t="shared" si="2"/>
        <v>3.2391000000000004E-3</v>
      </c>
      <c r="C60" s="21">
        <f t="shared" si="3"/>
        <v>0.99676089999999995</v>
      </c>
      <c r="D60" s="21">
        <v>3.5990000000000002E-3</v>
      </c>
      <c r="E60" s="21">
        <f t="shared" si="4"/>
        <v>0.99640099999999998</v>
      </c>
      <c r="F60" s="24">
        <f t="shared" si="5"/>
        <v>3116.0411380509954</v>
      </c>
      <c r="G60" s="24">
        <f t="shared" si="6"/>
        <v>962008.3165234155</v>
      </c>
      <c r="H60" s="24">
        <f t="shared" si="0"/>
        <v>744.07890093987658</v>
      </c>
      <c r="I60" s="24">
        <f t="shared" si="1"/>
        <v>235460.73707615494</v>
      </c>
      <c r="J60" s="24">
        <f>SUM(H60:$H$113)</f>
        <v>117770.47536906727</v>
      </c>
      <c r="K60" s="24">
        <f>SUM(I60:$I$113)</f>
        <v>4825298.3452533428</v>
      </c>
      <c r="L60" s="24">
        <f>SUM(J60:$J$113)</f>
        <v>3145736.7638419853</v>
      </c>
      <c r="M60" s="24">
        <f>SUM(K60:$K$113)</f>
        <v>68861896.062053815</v>
      </c>
      <c r="N60" s="26">
        <f>SUM(BU$3:BU$113)</f>
        <v>28.351687995338075</v>
      </c>
      <c r="O60" s="27">
        <v>58</v>
      </c>
      <c r="P60" s="32">
        <f>PRODUCT($C$3:C60)</f>
        <v>0.95889227538536459</v>
      </c>
      <c r="Q60" s="11">
        <f>PRODUCT($C$4:C61)</f>
        <v>0.95577315336887569</v>
      </c>
      <c r="R60" s="11">
        <f>PRODUCT($C$5:C62)</f>
        <v>0.95218945720420234</v>
      </c>
      <c r="S60" s="11">
        <f>PRODUCT($C$6:C63)</f>
        <v>0.94810433424534568</v>
      </c>
      <c r="T60" s="11">
        <f>PRODUCT($C$7:C64)</f>
        <v>0.94358283846844293</v>
      </c>
      <c r="U60" s="11">
        <f>PRODUCT($C$8:C65)</f>
        <v>0.938635401912294</v>
      </c>
      <c r="V60" s="11">
        <f>PRODUCT($C$9:C66)</f>
        <v>0.93321213776249834</v>
      </c>
      <c r="W60" s="11">
        <f>PRODUCT($C$10:C67)</f>
        <v>0.92724994270100169</v>
      </c>
      <c r="X60" s="11">
        <f>PRODUCT($C$11:C68)</f>
        <v>0.92067073119058174</v>
      </c>
      <c r="Y60" s="11">
        <f>PRODUCT($C$12:C69)</f>
        <v>0.91338414375850374</v>
      </c>
      <c r="Z60" s="11">
        <f>PRODUCT($C$13:$C70)</f>
        <v>0.90528872358757961</v>
      </c>
      <c r="AA60" s="11">
        <f>PRODUCT($C$14:$C71)</f>
        <v>0.89627745904861711</v>
      </c>
      <c r="AB60" s="11">
        <f>PRODUCT($C$15:$C72)</f>
        <v>0.88624981037702166</v>
      </c>
      <c r="AC60" s="11">
        <f>PRODUCT($C$16:$C73)</f>
        <v>0.87511533042217282</v>
      </c>
      <c r="AD60" s="11">
        <f>PRODUCT($C$17:$C74)</f>
        <v>0.86280430840422673</v>
      </c>
      <c r="AE60" s="11">
        <f>PRODUCT($C$18:$C75)</f>
        <v>0.8493079451303388</v>
      </c>
      <c r="AF60" s="11">
        <f>PRODUCT($C$19:$C76)</f>
        <v>0.83451713097371916</v>
      </c>
      <c r="AG60" s="11">
        <f>PRODUCT($C$20:$C77)</f>
        <v>0.81833092349187031</v>
      </c>
      <c r="AH60" s="11">
        <f>PRODUCT($C$21:$C78)</f>
        <v>0.80062697453147547</v>
      </c>
      <c r="AI60" s="11">
        <f>PRODUCT($C$22:$C79)</f>
        <v>0.78127847443205922</v>
      </c>
      <c r="AJ60" s="11">
        <f>PRODUCT($C$23:$C80)</f>
        <v>0.76021228276831021</v>
      </c>
      <c r="AK60" s="11">
        <f>PRODUCT($C$24:$C81)</f>
        <v>0.73734346307012288</v>
      </c>
      <c r="AL60" s="11">
        <f>PRODUCT($C$25:$C82)</f>
        <v>0.71264414681563237</v>
      </c>
      <c r="AM60" s="11">
        <f>PRODUCT($C$26:$C83)</f>
        <v>0.68611336938121215</v>
      </c>
      <c r="AN60" s="11">
        <f>PRODUCT($C$27:$C84)</f>
        <v>0.65775323394562946</v>
      </c>
      <c r="AO60" s="11">
        <f>PRODUCT($C$28:$C85)</f>
        <v>0.62760628282287279</v>
      </c>
      <c r="AP60" s="11">
        <f>PRODUCT($C$29:$C86)</f>
        <v>0.59571561146384389</v>
      </c>
      <c r="AQ60" s="11">
        <f>PRODUCT($C$30:$C87)</f>
        <v>0.56217676539638561</v>
      </c>
      <c r="AR60" s="11">
        <f>PRODUCT($C$31:$C88)</f>
        <v>0.52712986304338016</v>
      </c>
      <c r="AS60" s="11">
        <f>PRODUCT($C$32:$C89)</f>
        <v>0.4906703173232671</v>
      </c>
      <c r="AT60" s="11">
        <f>PRODUCT($C$33:$C90)</f>
        <v>0.4530868427954875</v>
      </c>
      <c r="AU60" s="11">
        <f>PRODUCT($C$34:$C91)</f>
        <v>0.4145872534711243</v>
      </c>
      <c r="AV60" s="11">
        <f>PRODUCT($C$35:$C92)</f>
        <v>0.37554044041645174</v>
      </c>
      <c r="AW60" s="11">
        <f>PRODUCT($C$36:$C93)</f>
        <v>0.33621941729768151</v>
      </c>
      <c r="AX60" s="11">
        <f>PRODUCT($C$37:$C94)</f>
        <v>0.29676390022114618</v>
      </c>
      <c r="AY60" s="11">
        <f>PRODUCT($C$38:$C95)</f>
        <v>0.2573152025884875</v>
      </c>
      <c r="AZ60" s="11">
        <f>PRODUCT($C$39:$C96)</f>
        <v>0.21920236494610265</v>
      </c>
      <c r="BA60" s="11">
        <f>PRODUCT($C$40:$C97)</f>
        <v>0.18302495872001617</v>
      </c>
      <c r="BB60" s="11">
        <f>PRODUCT($C$41:$C98)</f>
        <v>0.14936741985343518</v>
      </c>
      <c r="BC60" s="11">
        <f>PRODUCT($C$42:$C99)</f>
        <v>0.11876282591445969</v>
      </c>
      <c r="BD60" s="11">
        <f>PRODUCT($C$43:$C100)</f>
        <v>9.1650456997501017E-2</v>
      </c>
      <c r="BE60" s="11">
        <f>PRODUCT($C$44:$C101)</f>
        <v>6.8338175625499001E-2</v>
      </c>
      <c r="BF60" s="11">
        <f>PRODUCT($C$45:$C102)</f>
        <v>4.8970227488124581E-2</v>
      </c>
      <c r="BG60" s="11">
        <f>PRODUCT($C$46:$C103)</f>
        <v>3.3505895595358999E-2</v>
      </c>
      <c r="BH60" s="11">
        <f>PRODUCT($C$47:$C104)</f>
        <v>2.1716467320922014E-2</v>
      </c>
      <c r="BI60" s="11">
        <f>PRODUCT($C$48:$C105)</f>
        <v>1.3202581072938219E-2</v>
      </c>
      <c r="BJ60" s="11">
        <f>PRODUCT($C$49:$C106)</f>
        <v>7.4354394835365002E-3</v>
      </c>
      <c r="BK60" s="11">
        <f>PRODUCT($C$50:$C107)</f>
        <v>3.8165462695225181E-3</v>
      </c>
      <c r="BL60" s="11">
        <f>PRODUCT($C$51:$C108)</f>
        <v>1.7468178480093265E-3</v>
      </c>
      <c r="BM60" s="11">
        <f>PRODUCT($C$52:$C109)</f>
        <v>6.9129109655707529E-4</v>
      </c>
      <c r="BN60" s="11">
        <f>PRODUCT($C$53:$C110)</f>
        <v>2.2584946128326907E-4</v>
      </c>
      <c r="BO60" s="11">
        <f>PRODUCT($C$54:$C111)</f>
        <v>5.6410711283448112E-5</v>
      </c>
      <c r="BP60" s="11">
        <f>PRODUCT($C$55:$C112)</f>
        <v>9.2531796975570522E-6</v>
      </c>
      <c r="BQ60" s="11">
        <f>PRODUCT($C$56:$C113)</f>
        <v>9.2733352918138096E-7</v>
      </c>
      <c r="BR60" s="11">
        <f>PRODUCT($C$57:$C114)</f>
        <v>9.2952534995657834E-7</v>
      </c>
      <c r="BS60" s="11">
        <f>PRODUCT($C$58:$C115)</f>
        <v>9.3188460220397821E-7</v>
      </c>
      <c r="BT60" s="11">
        <f>PRODUCT($C$59:$C116)</f>
        <v>9.3442605418615388E-7</v>
      </c>
      <c r="BU60" s="11">
        <f>PRODUCT($C$60:$C117)</f>
        <v>9.3718841704539537E-7</v>
      </c>
      <c r="BV60" s="11">
        <f>PRODUCT($C$61:$C118)</f>
        <v>9.402339287640548E-7</v>
      </c>
      <c r="BW60" s="11">
        <f>PRODUCT($C$62:$C119)</f>
        <v>9.4363270504107147E-7</v>
      </c>
      <c r="BX60" s="11">
        <f>PRODUCT($C$63:$C120)</f>
        <v>9.4744341720942972E-7</v>
      </c>
      <c r="BY60" s="11">
        <f>PRODUCT($C$64:$C121)</f>
        <v>9.5171241843355527E-7</v>
      </c>
      <c r="BZ60" s="11">
        <f>PRODUCT($C$65:$C122)</f>
        <v>9.5643039392374162E-7</v>
      </c>
      <c r="CA60" s="11">
        <f>PRODUCT($C$66:$C123)</f>
        <v>9.6160836649480604E-7</v>
      </c>
      <c r="CB60" s="11">
        <f>PRODUCT($C$67:$C124)</f>
        <v>9.6731679308584369E-7</v>
      </c>
      <c r="CC60" s="11">
        <f>PRODUCT($C$68:$C125)</f>
        <v>9.7364264672588648E-7</v>
      </c>
      <c r="CD60" s="11">
        <f>PRODUCT($C$69:$C126)</f>
        <v>9.8069749026158155E-7</v>
      </c>
      <c r="CE60" s="11">
        <f>PRODUCT($C$70:$C127)</f>
        <v>9.8861271913607227E-7</v>
      </c>
      <c r="CF60" s="11">
        <f>PRODUCT($C$71:$C128)</f>
        <v>9.9754392944518102E-7</v>
      </c>
      <c r="CG60" s="11">
        <f>PRODUCT($C$72:$C129)</f>
        <v>1.0076667480628704E-6</v>
      </c>
      <c r="CH60" s="11">
        <f>PRODUCT($C$73:$C130)</f>
        <v>1.0191690904173211E-6</v>
      </c>
      <c r="CI60" s="11">
        <f>PRODUCT($C$74:$C131)</f>
        <v>1.0322507003173732E-6</v>
      </c>
      <c r="CJ60" s="11">
        <f>PRODUCT($C$75:$C132)</f>
        <v>1.0471123661298536E-6</v>
      </c>
      <c r="CK60" s="11">
        <f>PRODUCT($C$76:$C133)</f>
        <v>1.0639042866574545E-6</v>
      </c>
      <c r="CL60" s="11">
        <f>PRODUCT($C$77:$C134)</f>
        <v>1.0829371231848532E-6</v>
      </c>
      <c r="CM60" s="11">
        <f>PRODUCT($C$78:$C135)</f>
        <v>1.1045619047882252E-6</v>
      </c>
      <c r="CN60" s="11">
        <f>PRODUCT($C$79:$C136)</f>
        <v>1.129222428799565E-6</v>
      </c>
      <c r="CO60" s="11">
        <f>PRODUCT($C$80:$C137)</f>
        <v>1.1574409550272244E-6</v>
      </c>
      <c r="CP60" s="11">
        <f>PRODUCT($C$81:$C138)</f>
        <v>1.1897813538307822E-6</v>
      </c>
      <c r="CQ60" s="11">
        <f>PRODUCT($C$82:$C139)</f>
        <v>1.2269619827954315E-6</v>
      </c>
      <c r="CR60" s="11">
        <f>PRODUCT($C$83:$C140)</f>
        <v>1.2697828705386043E-6</v>
      </c>
      <c r="CS60" s="11">
        <f>PRODUCT($C$84:$C141)</f>
        <v>1.3192072333785802E-6</v>
      </c>
      <c r="CT60" s="11">
        <f>PRODUCT($C$85:$C142)</f>
        <v>1.3764525171127838E-6</v>
      </c>
      <c r="CU60" s="11">
        <f>PRODUCT($C$86:$C143)</f>
        <v>1.4429896349752745E-6</v>
      </c>
      <c r="CV60" s="11">
        <f>PRODUCT($C$87:$C144)</f>
        <v>1.5207249905338926E-6</v>
      </c>
      <c r="CW60" s="11">
        <f>PRODUCT($C$88:$C145)</f>
        <v>1.6119822047105228E-6</v>
      </c>
      <c r="CX60" s="11">
        <f>PRODUCT($C$89:$C146)</f>
        <v>1.7197342156746791E-6</v>
      </c>
      <c r="CY60" s="11">
        <f>PRODUCT($C$90:$C147)</f>
        <v>1.8481521432740021E-6</v>
      </c>
      <c r="CZ60" s="11">
        <f>PRODUCT($C$91:$C148)</f>
        <v>2.0021587987191156E-6</v>
      </c>
      <c r="DA60" s="11">
        <f>PRODUCT($C$92:$C149)</f>
        <v>2.1888741406662267E-6</v>
      </c>
      <c r="DB60" s="11">
        <f>PRODUCT($C$93:$C150)</f>
        <v>2.4173651906412735E-6</v>
      </c>
      <c r="DC60" s="11">
        <f>PRODUCT($C$94:$C151)</f>
        <v>2.7011468705133425E-6</v>
      </c>
      <c r="DD60" s="11">
        <f>PRODUCT($C$95:$C152)</f>
        <v>3.0615965981666594E-6</v>
      </c>
      <c r="DE60" s="11">
        <f>PRODUCT($C$96:$C153)</f>
        <v>3.5326292584397167E-6</v>
      </c>
      <c r="DF60" s="11">
        <f>PRODUCT($C$97:$C154)</f>
        <v>4.1489368110855512E-6</v>
      </c>
      <c r="DG60" s="11">
        <f>PRODUCT($C$98:$C155)</f>
        <v>4.9716892330379119E-6</v>
      </c>
      <c r="DH60" s="11">
        <f>PRODUCT($C$99:$C156)</f>
        <v>6.0954627686262072E-6</v>
      </c>
      <c r="DI60" s="11">
        <f>PRODUCT($C$100:$C157)</f>
        <v>7.6710109381018544E-6</v>
      </c>
      <c r="DJ60" s="11">
        <f>PRODUCT($C$101:$C158)</f>
        <v>9.9470450447121719E-6</v>
      </c>
      <c r="DK60" s="11">
        <f>PRODUCT($C$102:$C159)</f>
        <v>1.335016855026466E-5</v>
      </c>
      <c r="DL60" s="11">
        <f>PRODUCT($C$103:$C160)</f>
        <v>1.8645122232616486E-5</v>
      </c>
      <c r="DM60" s="11">
        <f>PRODUCT($C$104:$C161)</f>
        <v>2.7273947316084891E-5</v>
      </c>
      <c r="DN60" s="11">
        <f>PRODUCT($C$105:$C162)</f>
        <v>4.2119311381880073E-5</v>
      </c>
      <c r="DO60" s="11">
        <f>PRODUCT($C$106:$C163)</f>
        <v>6.935037359894161E-5</v>
      </c>
      <c r="DP60" s="11">
        <f>PRODUCT($C$107:$C164)</f>
        <v>1.2327710481668978E-4</v>
      </c>
      <c r="DQ60" s="11">
        <f>PRODUCT($C$108:$C165)</f>
        <v>2.4046355630835645E-4</v>
      </c>
      <c r="DR60" s="11">
        <f>PRODUCT($C$109:$C166)</f>
        <v>5.2608383417327668E-4</v>
      </c>
      <c r="DS60" s="11">
        <f>PRODUCT($C$110:$C167)</f>
        <v>1.3313171921409046E-3</v>
      </c>
      <c r="DT60" s="11">
        <f>PRODUCT($C$111:$C168)</f>
        <v>4.081587755274999E-3</v>
      </c>
      <c r="DU60" s="11">
        <f>PRODUCT($C$112:$C169)</f>
        <v>1.6370649999999994E-2</v>
      </c>
      <c r="DV60" s="11">
        <f>PRODUCT($C$113:$C170)</f>
        <v>9.9999999999999978E-2</v>
      </c>
    </row>
    <row r="61" spans="1:126" ht="16" x14ac:dyDescent="0.2">
      <c r="A61" s="30">
        <v>58</v>
      </c>
      <c r="B61" s="21">
        <f t="shared" si="2"/>
        <v>3.6018000000000005E-3</v>
      </c>
      <c r="C61" s="21">
        <f t="shared" si="3"/>
        <v>0.99639820000000001</v>
      </c>
      <c r="D61" s="21">
        <v>4.0020000000000003E-3</v>
      </c>
      <c r="E61" s="21">
        <f t="shared" si="4"/>
        <v>0.99599800000000005</v>
      </c>
      <c r="F61" s="24">
        <f t="shared" si="5"/>
        <v>3453.7381974830059</v>
      </c>
      <c r="G61" s="24">
        <f t="shared" si="6"/>
        <v>958892.27538536442</v>
      </c>
      <c r="H61" s="24">
        <f t="shared" si="0"/>
        <v>804.60245932740474</v>
      </c>
      <c r="I61" s="24">
        <f t="shared" si="1"/>
        <v>228973.71336847957</v>
      </c>
      <c r="J61" s="24">
        <f>SUM(H61:$H$113)</f>
        <v>117026.39646812739</v>
      </c>
      <c r="K61" s="24">
        <f>SUM(I61:$I$113)</f>
        <v>4589837.6081771879</v>
      </c>
      <c r="L61" s="24">
        <f>SUM(J61:$J$113)</f>
        <v>3027966.2884729183</v>
      </c>
      <c r="M61" s="24">
        <f>SUM(K61:$K$113)</f>
        <v>64036597.716800489</v>
      </c>
      <c r="N61" s="26">
        <f>SUM(BV$3:BV$113)</f>
        <v>27.443821314145069</v>
      </c>
      <c r="O61" s="27">
        <v>59</v>
      </c>
      <c r="P61" s="32">
        <f>PRODUCT($C$3:C61)</f>
        <v>0.95543853718788163</v>
      </c>
      <c r="Q61" s="11">
        <f>PRODUCT($C$4:C62)</f>
        <v>0.95192893816871071</v>
      </c>
      <c r="R61" s="11">
        <f>PRODUCT($C$5:C63)</f>
        <v>0.94791831617496713</v>
      </c>
      <c r="S61" s="11">
        <f>PRODUCT($C$6:C64)</f>
        <v>0.94342743037494681</v>
      </c>
      <c r="T61" s="11">
        <f>PRODUCT($C$7:C65)</f>
        <v>0.93850192795814191</v>
      </c>
      <c r="U61" s="11">
        <f>PRODUCT($C$8:C66)</f>
        <v>0.93309623281498899</v>
      </c>
      <c r="V61" s="11">
        <f>PRODUCT($C$9:C67)</f>
        <v>0.92714896518224155</v>
      </c>
      <c r="W61" s="11">
        <f>PRODUCT($C$10:C68)</f>
        <v>0.92057958478819357</v>
      </c>
      <c r="X61" s="11">
        <f>PRODUCT($C$11:C69)</f>
        <v>0.91329947304837744</v>
      </c>
      <c r="Y61" s="11">
        <f>PRODUCT($C$12:C70)</f>
        <v>0.90520643284260516</v>
      </c>
      <c r="Z61" s="11">
        <f>PRODUCT($C$13:$C71)</f>
        <v>0.8961943741281635</v>
      </c>
      <c r="AA61" s="11">
        <f>PRODUCT($C$14:$C72)</f>
        <v>0.88616207164579441</v>
      </c>
      <c r="AB61" s="11">
        <f>PRODUCT($C$15:$C73)</f>
        <v>0.87501845515509469</v>
      </c>
      <c r="AC61" s="11">
        <f>PRODUCT($C$16:$C74)</f>
        <v>0.86269481853749086</v>
      </c>
      <c r="AD61" s="11">
        <f>PRODUCT($C$17:$C75)</f>
        <v>0.84918640916339028</v>
      </c>
      <c r="AE61" s="11">
        <f>PRODUCT($C$18:$C76)</f>
        <v>0.83438118813308404</v>
      </c>
      <c r="AF61" s="11">
        <f>PRODUCT($C$19:$C77)</f>
        <v>0.81817920493865492</v>
      </c>
      <c r="AG61" s="11">
        <f>PRODUCT($C$20:$C78)</f>
        <v>0.80045980361919311</v>
      </c>
      <c r="AH61" s="11">
        <f>PRODUCT($C$21:$C79)</f>
        <v>0.78110760882970065</v>
      </c>
      <c r="AI61" s="11">
        <f>PRODUCT($C$22:$C80)</f>
        <v>0.76004191919574182</v>
      </c>
      <c r="AJ61" s="11">
        <f>PRODUCT($C$23:$C81)</f>
        <v>0.73717556996358213</v>
      </c>
      <c r="AK61" s="11">
        <f>PRODUCT($C$24:$C82)</f>
        <v>0.71247802946500915</v>
      </c>
      <c r="AL61" s="11">
        <f>PRODUCT($C$25:$C83)</f>
        <v>0.68594479132635533</v>
      </c>
      <c r="AM61" s="11">
        <f>PRODUCT($C$26:$C84)</f>
        <v>0.65757860046201688</v>
      </c>
      <c r="AN61" s="11">
        <f>PRODUCT($C$27:$C85)</f>
        <v>0.62742383767645615</v>
      </c>
      <c r="AO61" s="11">
        <f>PRODUCT($C$28:$C86)</f>
        <v>0.59552474418193113</v>
      </c>
      <c r="AP61" s="11">
        <f>PRODUCT($C$29:$C87)</f>
        <v>0.561991078410775</v>
      </c>
      <c r="AQ61" s="11">
        <f>PRODUCT($C$30:$C88)</f>
        <v>0.52695290554835661</v>
      </c>
      <c r="AR61" s="11">
        <f>PRODUCT($C$31:$C89)</f>
        <v>0.49050250807474244</v>
      </c>
      <c r="AS61" s="11">
        <f>PRODUCT($C$32:$C90)</f>
        <v>0.45292780931366616</v>
      </c>
      <c r="AT61" s="11">
        <f>PRODUCT($C$33:$C91)</f>
        <v>0.41443762893134684</v>
      </c>
      <c r="AU61" s="11">
        <f>PRODUCT($C$34:$C92)</f>
        <v>0.37540017606195619</v>
      </c>
      <c r="AV61" s="11">
        <f>PRODUCT($C$35:$C93)</f>
        <v>0.33608627440843147</v>
      </c>
      <c r="AW61" s="11">
        <f>PRODUCT($C$36:$C94)</f>
        <v>0.29663543112874047</v>
      </c>
      <c r="AX61" s="11">
        <f>PRODUCT($C$37:$C95)</f>
        <v>0.25719408432262908</v>
      </c>
      <c r="AY61" s="11">
        <f>PRODUCT($C$38:$C96)</f>
        <v>0.21909208423629831</v>
      </c>
      <c r="AZ61" s="11">
        <f>PRODUCT($C$39:$C97)</f>
        <v>0.18292711357708449</v>
      </c>
      <c r="BA61" s="11">
        <f>PRODUCT($C$40:$C98)</f>
        <v>0.14928205637298894</v>
      </c>
      <c r="BB61" s="11">
        <f>PRODUCT($C$41:$C99)</f>
        <v>0.11868886042648012</v>
      </c>
      <c r="BC61" s="11">
        <f>PRODUCT($C$42:$C100)</f>
        <v>9.1588098026559997E-2</v>
      </c>
      <c r="BD61" s="11">
        <f>PRODUCT($C$43:$C101)</f>
        <v>6.8287619043171238E-2</v>
      </c>
      <c r="BE61" s="11">
        <f>PRODUCT($C$44:$C102)</f>
        <v>4.8931090482316038E-2</v>
      </c>
      <c r="BF61" s="11">
        <f>PRODUCT($C$45:$C103)</f>
        <v>3.3477217899318928E-2</v>
      </c>
      <c r="BG61" s="11">
        <f>PRODUCT($C$46:$C104)</f>
        <v>2.1696414334997881E-2</v>
      </c>
      <c r="BH61" s="11">
        <f>PRODUCT($C$47:$C105)</f>
        <v>1.3189296635862633E-2</v>
      </c>
      <c r="BI61" s="11">
        <f>PRODUCT($C$48:$C106)</f>
        <v>7.4272017601326925E-3</v>
      </c>
      <c r="BJ61" s="11">
        <f>PRODUCT($C$49:$C107)</f>
        <v>3.8118851215635497E-3</v>
      </c>
      <c r="BK61" s="11">
        <f>PRODUCT($C$50:$C108)</f>
        <v>1.7444753652751455E-3</v>
      </c>
      <c r="BL61" s="11">
        <f>PRODUCT($C$51:$C109)</f>
        <v>6.9027323954650463E-4</v>
      </c>
      <c r="BM61" s="11">
        <f>PRODUCT($C$52:$C110)</f>
        <v>2.2548277209792953E-4</v>
      </c>
      <c r="BN61" s="11">
        <f>PRODUCT($C$53:$C111)</f>
        <v>5.6309578160259142E-5</v>
      </c>
      <c r="BO61" s="11">
        <f>PRODUCT($C$54:$C112)</f>
        <v>9.2348001067237967E-6</v>
      </c>
      <c r="BP61" s="11">
        <f>PRODUCT($C$55:$C113)</f>
        <v>9.2531796975570503E-7</v>
      </c>
      <c r="BQ61" s="11">
        <f>PRODUCT($C$56:$C114)</f>
        <v>9.2733352918138096E-7</v>
      </c>
      <c r="BR61" s="11">
        <f>PRODUCT($C$57:$C115)</f>
        <v>9.2952534995657834E-7</v>
      </c>
      <c r="BS61" s="11">
        <f>PRODUCT($C$58:$C116)</f>
        <v>9.3188460220397821E-7</v>
      </c>
      <c r="BT61" s="11">
        <f>PRODUCT($C$59:$C117)</f>
        <v>9.3442605418615388E-7</v>
      </c>
      <c r="BU61" s="11">
        <f>PRODUCT($C$60:$C118)</f>
        <v>9.3718841704539537E-7</v>
      </c>
      <c r="BV61" s="11">
        <f>PRODUCT($C$61:$C119)</f>
        <v>9.402339287640548E-7</v>
      </c>
      <c r="BW61" s="11">
        <f>PRODUCT($C$62:$C120)</f>
        <v>9.4363270504107147E-7</v>
      </c>
      <c r="BX61" s="11">
        <f>PRODUCT($C$63:$C121)</f>
        <v>9.4744341720942972E-7</v>
      </c>
      <c r="BY61" s="11">
        <f>PRODUCT($C$64:$C122)</f>
        <v>9.5171241843355527E-7</v>
      </c>
      <c r="BZ61" s="11">
        <f>PRODUCT($C$65:$C123)</f>
        <v>9.5643039392374162E-7</v>
      </c>
      <c r="CA61" s="11">
        <f>PRODUCT($C$66:$C124)</f>
        <v>9.6160836649480604E-7</v>
      </c>
      <c r="CB61" s="11">
        <f>PRODUCT($C$67:$C125)</f>
        <v>9.6731679308584369E-7</v>
      </c>
      <c r="CC61" s="11">
        <f>PRODUCT($C$68:$C126)</f>
        <v>9.7364264672588648E-7</v>
      </c>
      <c r="CD61" s="11">
        <f>PRODUCT($C$69:$C127)</f>
        <v>9.8069749026158155E-7</v>
      </c>
      <c r="CE61" s="11">
        <f>PRODUCT($C$70:$C128)</f>
        <v>9.8861271913607227E-7</v>
      </c>
      <c r="CF61" s="11">
        <f>PRODUCT($C$71:$C129)</f>
        <v>9.9754392944518102E-7</v>
      </c>
      <c r="CG61" s="11">
        <f>PRODUCT($C$72:$C130)</f>
        <v>1.0076667480628704E-6</v>
      </c>
      <c r="CH61" s="11">
        <f>PRODUCT($C$73:$C131)</f>
        <v>1.0191690904173211E-6</v>
      </c>
      <c r="CI61" s="11">
        <f>PRODUCT($C$74:$C132)</f>
        <v>1.0322507003173732E-6</v>
      </c>
      <c r="CJ61" s="11">
        <f>PRODUCT($C$75:$C133)</f>
        <v>1.0471123661298536E-6</v>
      </c>
      <c r="CK61" s="11">
        <f>PRODUCT($C$76:$C134)</f>
        <v>1.0639042866574545E-6</v>
      </c>
      <c r="CL61" s="11">
        <f>PRODUCT($C$77:$C135)</f>
        <v>1.0829371231848532E-6</v>
      </c>
      <c r="CM61" s="11">
        <f>PRODUCT($C$78:$C136)</f>
        <v>1.1045619047882252E-6</v>
      </c>
      <c r="CN61" s="11">
        <f>PRODUCT($C$79:$C137)</f>
        <v>1.129222428799565E-6</v>
      </c>
      <c r="CO61" s="11">
        <f>PRODUCT($C$80:$C138)</f>
        <v>1.1574409550272244E-6</v>
      </c>
      <c r="CP61" s="11">
        <f>PRODUCT($C$81:$C139)</f>
        <v>1.1897813538307822E-6</v>
      </c>
      <c r="CQ61" s="11">
        <f>PRODUCT($C$82:$C140)</f>
        <v>1.2269619827954315E-6</v>
      </c>
      <c r="CR61" s="11">
        <f>PRODUCT($C$83:$C141)</f>
        <v>1.2697828705386043E-6</v>
      </c>
      <c r="CS61" s="11">
        <f>PRODUCT($C$84:$C142)</f>
        <v>1.3192072333785802E-6</v>
      </c>
      <c r="CT61" s="11">
        <f>PRODUCT($C$85:$C143)</f>
        <v>1.3764525171127838E-6</v>
      </c>
      <c r="CU61" s="11">
        <f>PRODUCT($C$86:$C144)</f>
        <v>1.4429896349752745E-6</v>
      </c>
      <c r="CV61" s="11">
        <f>PRODUCT($C$87:$C145)</f>
        <v>1.5207249905338926E-6</v>
      </c>
      <c r="CW61" s="11">
        <f>PRODUCT($C$88:$C146)</f>
        <v>1.6119822047105228E-6</v>
      </c>
      <c r="CX61" s="11">
        <f>PRODUCT($C$89:$C147)</f>
        <v>1.7197342156746791E-6</v>
      </c>
      <c r="CY61" s="11">
        <f>PRODUCT($C$90:$C148)</f>
        <v>1.8481521432740021E-6</v>
      </c>
      <c r="CZ61" s="11">
        <f>PRODUCT($C$91:$C149)</f>
        <v>2.0021587987191156E-6</v>
      </c>
      <c r="DA61" s="11">
        <f>PRODUCT($C$92:$C150)</f>
        <v>2.1888741406662267E-6</v>
      </c>
      <c r="DB61" s="11">
        <f>PRODUCT($C$93:$C151)</f>
        <v>2.4173651906412735E-6</v>
      </c>
      <c r="DC61" s="11">
        <f>PRODUCT($C$94:$C152)</f>
        <v>2.7011468705133425E-6</v>
      </c>
      <c r="DD61" s="11">
        <f>PRODUCT($C$95:$C153)</f>
        <v>3.0615965981666594E-6</v>
      </c>
      <c r="DE61" s="11">
        <f>PRODUCT($C$96:$C154)</f>
        <v>3.5326292584397167E-6</v>
      </c>
      <c r="DF61" s="11">
        <f>PRODUCT($C$97:$C155)</f>
        <v>4.1489368110855512E-6</v>
      </c>
      <c r="DG61" s="11">
        <f>PRODUCT($C$98:$C156)</f>
        <v>4.9716892330379119E-6</v>
      </c>
      <c r="DH61" s="11">
        <f>PRODUCT($C$99:$C157)</f>
        <v>6.0954627686262072E-6</v>
      </c>
      <c r="DI61" s="11">
        <f>PRODUCT($C$100:$C158)</f>
        <v>7.6710109381018544E-6</v>
      </c>
      <c r="DJ61" s="11">
        <f>PRODUCT($C$101:$C159)</f>
        <v>9.9470450447121719E-6</v>
      </c>
      <c r="DK61" s="11">
        <f>PRODUCT($C$102:$C160)</f>
        <v>1.335016855026466E-5</v>
      </c>
      <c r="DL61" s="11">
        <f>PRODUCT($C$103:$C161)</f>
        <v>1.8645122232616486E-5</v>
      </c>
      <c r="DM61" s="11">
        <f>PRODUCT($C$104:$C162)</f>
        <v>2.7273947316084891E-5</v>
      </c>
      <c r="DN61" s="11">
        <f>PRODUCT($C$105:$C163)</f>
        <v>4.2119311381880073E-5</v>
      </c>
      <c r="DO61" s="11">
        <f>PRODUCT($C$106:$C164)</f>
        <v>6.935037359894161E-5</v>
      </c>
      <c r="DP61" s="11">
        <f>PRODUCT($C$107:$C165)</f>
        <v>1.2327710481668978E-4</v>
      </c>
      <c r="DQ61" s="11">
        <f>PRODUCT($C$108:$C166)</f>
        <v>2.4046355630835645E-4</v>
      </c>
      <c r="DR61" s="11">
        <f>PRODUCT($C$109:$C167)</f>
        <v>5.2608383417327668E-4</v>
      </c>
      <c r="DS61" s="11">
        <f>PRODUCT($C$110:$C168)</f>
        <v>1.3313171921409046E-3</v>
      </c>
      <c r="DT61" s="11">
        <f>PRODUCT($C$111:$C169)</f>
        <v>4.081587755274999E-3</v>
      </c>
      <c r="DU61" s="11">
        <f>PRODUCT($C$112:$C170)</f>
        <v>1.6370649999999994E-2</v>
      </c>
      <c r="DV61" s="11">
        <f>PRODUCT($C$113:$C171)</f>
        <v>9.9999999999999978E-2</v>
      </c>
    </row>
    <row r="62" spans="1:126" ht="16" x14ac:dyDescent="0.2">
      <c r="A62" s="30">
        <v>59</v>
      </c>
      <c r="B62" s="21">
        <f t="shared" si="2"/>
        <v>4.0220999999999998E-3</v>
      </c>
      <c r="C62" s="21">
        <f t="shared" si="3"/>
        <v>0.99597789999999997</v>
      </c>
      <c r="D62" s="21">
        <v>4.4689999999999999E-3</v>
      </c>
      <c r="E62" s="21">
        <f t="shared" si="4"/>
        <v>0.99553100000000005</v>
      </c>
      <c r="F62" s="24">
        <f t="shared" si="5"/>
        <v>3842.8693404233777</v>
      </c>
      <c r="G62" s="24">
        <f t="shared" si="6"/>
        <v>955438.53718788142</v>
      </c>
      <c r="H62" s="24">
        <f t="shared" si="0"/>
        <v>873.42113142073481</v>
      </c>
      <c r="I62" s="24">
        <f t="shared" si="1"/>
        <v>222584.3861928478</v>
      </c>
      <c r="J62" s="24">
        <f>SUM(H62:$H$113)</f>
        <v>116221.79400879999</v>
      </c>
      <c r="K62" s="24">
        <f>SUM(I62:$I$113)</f>
        <v>4360863.8948087087</v>
      </c>
      <c r="L62" s="24">
        <f>SUM(J62:$J$113)</f>
        <v>2910939.8920047912</v>
      </c>
      <c r="M62" s="24">
        <f>SUM(K62:$K$113)</f>
        <v>59446760.108623296</v>
      </c>
      <c r="N62" s="26">
        <f>SUM(BW$3:BW$113)</f>
        <v>26.543026728048197</v>
      </c>
      <c r="O62" s="27">
        <v>60</v>
      </c>
      <c r="P62" s="32">
        <f>PRODUCT($C$3:C62)</f>
        <v>0.95159566784745819</v>
      </c>
      <c r="Q62" s="11">
        <f>PRODUCT($C$4:C63)</f>
        <v>0.94765896572366115</v>
      </c>
      <c r="R62" s="11">
        <f>PRODUCT($C$5:C64)</f>
        <v>0.94324232991310764</v>
      </c>
      <c r="S62" s="11">
        <f>PRODUCT($C$6:C65)</f>
        <v>0.93834735669060676</v>
      </c>
      <c r="T62" s="11">
        <f>PRODUCT($C$7:C66)</f>
        <v>0.93296354653068259</v>
      </c>
      <c r="U62" s="11">
        <f>PRODUCT($C$8:C67)</f>
        <v>0.92703381328076673</v>
      </c>
      <c r="V62" s="11">
        <f>PRODUCT($C$9:C68)</f>
        <v>0.9204793336714101</v>
      </c>
      <c r="W62" s="11">
        <f>PRODUCT($C$10:C69)</f>
        <v>0.91320905640054539</v>
      </c>
      <c r="X62" s="11">
        <f>PRODUCT($C$11:C70)</f>
        <v>0.9051225202062807</v>
      </c>
      <c r="Y62" s="11">
        <f>PRODUCT($C$12:C71)</f>
        <v>0.89611291005955496</v>
      </c>
      <c r="Z62" s="11">
        <f>PRODUCT($C$13:$C72)</f>
        <v>0.88607992442175298</v>
      </c>
      <c r="AA62" s="11">
        <f>PRODUCT($C$14:$C73)</f>
        <v>0.8749318283280344</v>
      </c>
      <c r="AB62" s="11">
        <f>PRODUCT($C$15:$C74)</f>
        <v>0.86259931822107838</v>
      </c>
      <c r="AC62" s="11">
        <f>PRODUCT($C$16:$C75)</f>
        <v>0.84907864740806804</v>
      </c>
      <c r="AD62" s="11">
        <f>PRODUCT($C$17:$C76)</f>
        <v>0.8342617881850618</v>
      </c>
      <c r="AE62" s="11">
        <f>PRODUCT($C$18:$C77)</f>
        <v>0.81804592354617089</v>
      </c>
      <c r="AF62" s="11">
        <f>PRODUCT($C$19:$C78)</f>
        <v>0.80031139837160215</v>
      </c>
      <c r="AG62" s="11">
        <f>PRODUCT($C$20:$C79)</f>
        <v>0.78094451356097683</v>
      </c>
      <c r="AH62" s="11">
        <f>PRODUCT($C$21:$C80)</f>
        <v>0.75987569802801347</v>
      </c>
      <c r="AI62" s="11">
        <f>PRODUCT($C$22:$C81)</f>
        <v>0.73701036891835325</v>
      </c>
      <c r="AJ62" s="11">
        <f>PRODUCT($C$23:$C82)</f>
        <v>0.7123157982177003</v>
      </c>
      <c r="AK62" s="11">
        <f>PRODUCT($C$24:$C83)</f>
        <v>0.68578489759549666</v>
      </c>
      <c r="AL62" s="11">
        <f>PRODUCT($C$25:$C84)</f>
        <v>0.65741703339988355</v>
      </c>
      <c r="AM62" s="11">
        <f>PRODUCT($C$26:$C85)</f>
        <v>0.62725725664755305</v>
      </c>
      <c r="AN62" s="11">
        <f>PRODUCT($C$27:$C86)</f>
        <v>0.59535162513879747</v>
      </c>
      <c r="AO62" s="11">
        <f>PRODUCT($C$28:$C87)</f>
        <v>0.56181101646925247</v>
      </c>
      <c r="AP62" s="11">
        <f>PRODUCT($C$29:$C88)</f>
        <v>0.52677885300365379</v>
      </c>
      <c r="AQ62" s="11">
        <f>PRODUCT($C$30:$C89)</f>
        <v>0.49033784638278183</v>
      </c>
      <c r="AR62" s="11">
        <f>PRODUCT($C$31:$C90)</f>
        <v>0.45277290800288078</v>
      </c>
      <c r="AS62" s="11">
        <f>PRODUCT($C$32:$C91)</f>
        <v>0.41429216132359181</v>
      </c>
      <c r="AT62" s="11">
        <f>PRODUCT($C$33:$C92)</f>
        <v>0.37526469413841568</v>
      </c>
      <c r="AU62" s="11">
        <f>PRODUCT($C$34:$C93)</f>
        <v>0.33596074618493993</v>
      </c>
      <c r="AV62" s="11">
        <f>PRODUCT($C$35:$C94)</f>
        <v>0.29651796349801335</v>
      </c>
      <c r="AW62" s="11">
        <f>PRODUCT($C$36:$C95)</f>
        <v>0.25708274500352579</v>
      </c>
      <c r="AX62" s="11">
        <f>PRODUCT($C$37:$C96)</f>
        <v>0.21898895759224826</v>
      </c>
      <c r="AY62" s="11">
        <f>PRODUCT($C$38:$C97)</f>
        <v>0.1828350829462439</v>
      </c>
      <c r="AZ62" s="11">
        <f>PRODUCT($C$39:$C98)</f>
        <v>0.14920225018565197</v>
      </c>
      <c r="BA62" s="11">
        <f>PRODUCT($C$40:$C99)</f>
        <v>0.11862102974274638</v>
      </c>
      <c r="BB62" s="11">
        <f>PRODUCT($C$41:$C100)</f>
        <v>9.1531056959109028E-2</v>
      </c>
      <c r="BC62" s="11">
        <f>PRODUCT($C$42:$C101)</f>
        <v>6.8241156147174326E-2</v>
      </c>
      <c r="BD62" s="11">
        <f>PRODUCT($C$43:$C102)</f>
        <v>4.8894891261577207E-2</v>
      </c>
      <c r="BE62" s="11">
        <f>PRODUCT($C$44:$C103)</f>
        <v>3.3450462906773767E-2</v>
      </c>
      <c r="BF62" s="11">
        <f>PRODUCT($C$45:$C104)</f>
        <v>2.1677844373968556E-2</v>
      </c>
      <c r="BG62" s="11">
        <f>PRODUCT($C$46:$C105)</f>
        <v>1.3177117639349081E-2</v>
      </c>
      <c r="BH62" s="11">
        <f>PRODUCT($C$47:$C106)</f>
        <v>7.419728509721649E-3</v>
      </c>
      <c r="BI62" s="11">
        <f>PRODUCT($C$48:$C107)</f>
        <v>3.8076619340373708E-3</v>
      </c>
      <c r="BJ62" s="11">
        <f>PRODUCT($C$49:$C108)</f>
        <v>1.7423448375115348E-3</v>
      </c>
      <c r="BK62" s="11">
        <f>PRODUCT($C$50:$C109)</f>
        <v>6.893475831322726E-4</v>
      </c>
      <c r="BL62" s="11">
        <f>PRODUCT($C$51:$C110)</f>
        <v>2.2515077126429253E-4</v>
      </c>
      <c r="BM62" s="11">
        <f>PRODUCT($C$52:$C111)</f>
        <v>5.6218153929158139E-5</v>
      </c>
      <c r="BN62" s="11">
        <f>PRODUCT($C$53:$C112)</f>
        <v>9.2182439570924615E-6</v>
      </c>
      <c r="BO62" s="11">
        <f>PRODUCT($C$54:$C113)</f>
        <v>9.2348001067237946E-7</v>
      </c>
      <c r="BP62" s="11">
        <f>PRODUCT($C$55:$C114)</f>
        <v>9.2531796975570503E-7</v>
      </c>
      <c r="BQ62" s="11">
        <f>PRODUCT($C$56:$C115)</f>
        <v>9.2733352918138096E-7</v>
      </c>
      <c r="BR62" s="11">
        <f>PRODUCT($C$57:$C116)</f>
        <v>9.2952534995657834E-7</v>
      </c>
      <c r="BS62" s="11">
        <f>PRODUCT($C$58:$C117)</f>
        <v>9.3188460220397821E-7</v>
      </c>
      <c r="BT62" s="11">
        <f>PRODUCT($C$59:$C118)</f>
        <v>9.3442605418615388E-7</v>
      </c>
      <c r="BU62" s="11">
        <f>PRODUCT($C$60:$C119)</f>
        <v>9.3718841704539537E-7</v>
      </c>
      <c r="BV62" s="11">
        <f>PRODUCT($C$61:$C120)</f>
        <v>9.402339287640548E-7</v>
      </c>
      <c r="BW62" s="11">
        <f>PRODUCT($C$62:$C121)</f>
        <v>9.4363270504107147E-7</v>
      </c>
      <c r="BX62" s="11">
        <f>PRODUCT($C$63:$C122)</f>
        <v>9.4744341720942972E-7</v>
      </c>
      <c r="BY62" s="11">
        <f>PRODUCT($C$64:$C123)</f>
        <v>9.5171241843355527E-7</v>
      </c>
      <c r="BZ62" s="11">
        <f>PRODUCT($C$65:$C124)</f>
        <v>9.5643039392374162E-7</v>
      </c>
      <c r="CA62" s="11">
        <f>PRODUCT($C$66:$C125)</f>
        <v>9.6160836649480604E-7</v>
      </c>
      <c r="CB62" s="11">
        <f>PRODUCT($C$67:$C126)</f>
        <v>9.6731679308584369E-7</v>
      </c>
      <c r="CC62" s="11">
        <f>PRODUCT($C$68:$C127)</f>
        <v>9.7364264672588648E-7</v>
      </c>
      <c r="CD62" s="11">
        <f>PRODUCT($C$69:$C128)</f>
        <v>9.8069749026158155E-7</v>
      </c>
      <c r="CE62" s="11">
        <f>PRODUCT($C$70:$C129)</f>
        <v>9.8861271913607227E-7</v>
      </c>
      <c r="CF62" s="11">
        <f>PRODUCT($C$71:$C130)</f>
        <v>9.9754392944518102E-7</v>
      </c>
      <c r="CG62" s="11">
        <f>PRODUCT($C$72:$C131)</f>
        <v>1.0076667480628704E-6</v>
      </c>
      <c r="CH62" s="11">
        <f>PRODUCT($C$73:$C132)</f>
        <v>1.0191690904173211E-6</v>
      </c>
      <c r="CI62" s="11">
        <f>PRODUCT($C$74:$C133)</f>
        <v>1.0322507003173732E-6</v>
      </c>
      <c r="CJ62" s="11">
        <f>PRODUCT($C$75:$C134)</f>
        <v>1.0471123661298536E-6</v>
      </c>
      <c r="CK62" s="11">
        <f>PRODUCT($C$76:$C135)</f>
        <v>1.0639042866574545E-6</v>
      </c>
      <c r="CL62" s="11">
        <f>PRODUCT($C$77:$C136)</f>
        <v>1.0829371231848532E-6</v>
      </c>
      <c r="CM62" s="11">
        <f>PRODUCT($C$78:$C137)</f>
        <v>1.1045619047882252E-6</v>
      </c>
      <c r="CN62" s="11">
        <f>PRODUCT($C$79:$C138)</f>
        <v>1.129222428799565E-6</v>
      </c>
      <c r="CO62" s="11">
        <f>PRODUCT($C$80:$C139)</f>
        <v>1.1574409550272244E-6</v>
      </c>
      <c r="CP62" s="11">
        <f>PRODUCT($C$81:$C140)</f>
        <v>1.1897813538307822E-6</v>
      </c>
      <c r="CQ62" s="11">
        <f>PRODUCT($C$82:$C141)</f>
        <v>1.2269619827954315E-6</v>
      </c>
      <c r="CR62" s="11">
        <f>PRODUCT($C$83:$C142)</f>
        <v>1.2697828705386043E-6</v>
      </c>
      <c r="CS62" s="11">
        <f>PRODUCT($C$84:$C143)</f>
        <v>1.3192072333785802E-6</v>
      </c>
      <c r="CT62" s="11">
        <f>PRODUCT($C$85:$C144)</f>
        <v>1.3764525171127838E-6</v>
      </c>
      <c r="CU62" s="11">
        <f>PRODUCT($C$86:$C145)</f>
        <v>1.4429896349752745E-6</v>
      </c>
      <c r="CV62" s="11">
        <f>PRODUCT($C$87:$C146)</f>
        <v>1.5207249905338926E-6</v>
      </c>
      <c r="CW62" s="11">
        <f>PRODUCT($C$88:$C147)</f>
        <v>1.6119822047105228E-6</v>
      </c>
      <c r="CX62" s="11">
        <f>PRODUCT($C$89:$C148)</f>
        <v>1.7197342156746791E-6</v>
      </c>
      <c r="CY62" s="11">
        <f>PRODUCT($C$90:$C149)</f>
        <v>1.8481521432740021E-6</v>
      </c>
      <c r="CZ62" s="11">
        <f>PRODUCT($C$91:$C150)</f>
        <v>2.0021587987191156E-6</v>
      </c>
      <c r="DA62" s="11">
        <f>PRODUCT($C$92:$C151)</f>
        <v>2.1888741406662267E-6</v>
      </c>
      <c r="DB62" s="11">
        <f>PRODUCT($C$93:$C152)</f>
        <v>2.4173651906412735E-6</v>
      </c>
      <c r="DC62" s="11">
        <f>PRODUCT($C$94:$C153)</f>
        <v>2.7011468705133425E-6</v>
      </c>
      <c r="DD62" s="11">
        <f>PRODUCT($C$95:$C154)</f>
        <v>3.0615965981666594E-6</v>
      </c>
      <c r="DE62" s="11">
        <f>PRODUCT($C$96:$C155)</f>
        <v>3.5326292584397167E-6</v>
      </c>
      <c r="DF62" s="11">
        <f>PRODUCT($C$97:$C156)</f>
        <v>4.1489368110855512E-6</v>
      </c>
      <c r="DG62" s="11">
        <f>PRODUCT($C$98:$C157)</f>
        <v>4.9716892330379119E-6</v>
      </c>
      <c r="DH62" s="11">
        <f>PRODUCT($C$99:$C158)</f>
        <v>6.0954627686262072E-6</v>
      </c>
      <c r="DI62" s="11">
        <f>PRODUCT($C$100:$C159)</f>
        <v>7.6710109381018544E-6</v>
      </c>
      <c r="DJ62" s="11">
        <f>PRODUCT($C$101:$C160)</f>
        <v>9.9470450447121719E-6</v>
      </c>
      <c r="DK62" s="11">
        <f>PRODUCT($C$102:$C161)</f>
        <v>1.335016855026466E-5</v>
      </c>
      <c r="DL62" s="11">
        <f>PRODUCT($C$103:$C162)</f>
        <v>1.8645122232616486E-5</v>
      </c>
      <c r="DM62" s="11">
        <f>PRODUCT($C$104:$C163)</f>
        <v>2.7273947316084891E-5</v>
      </c>
      <c r="DN62" s="11">
        <f>PRODUCT($C$105:$C164)</f>
        <v>4.2119311381880073E-5</v>
      </c>
      <c r="DO62" s="11">
        <f>PRODUCT($C$106:$C165)</f>
        <v>6.935037359894161E-5</v>
      </c>
      <c r="DP62" s="11">
        <f>PRODUCT($C$107:$C166)</f>
        <v>1.2327710481668978E-4</v>
      </c>
      <c r="DQ62" s="11">
        <f>PRODUCT($C$108:$C167)</f>
        <v>2.4046355630835645E-4</v>
      </c>
      <c r="DR62" s="11">
        <f>PRODUCT($C$109:$C168)</f>
        <v>5.2608383417327668E-4</v>
      </c>
      <c r="DS62" s="11">
        <f>PRODUCT($C$110:$C169)</f>
        <v>1.3313171921409046E-3</v>
      </c>
      <c r="DT62" s="11">
        <f>PRODUCT($C$111:$C170)</f>
        <v>4.081587755274999E-3</v>
      </c>
      <c r="DU62" s="11">
        <f>PRODUCT($C$112:$C171)</f>
        <v>1.6370649999999994E-2</v>
      </c>
      <c r="DV62" s="11">
        <f>PRODUCT($C$113:$C172)</f>
        <v>9.9999999999999978E-2</v>
      </c>
    </row>
    <row r="63" spans="1:126" ht="16" x14ac:dyDescent="0.2">
      <c r="A63" s="30">
        <v>60</v>
      </c>
      <c r="B63" s="21">
        <f t="shared" si="2"/>
        <v>4.4856000000000002E-3</v>
      </c>
      <c r="C63" s="21">
        <f t="shared" si="3"/>
        <v>0.99551440000000002</v>
      </c>
      <c r="D63" s="21">
        <v>4.9839999999999997E-3</v>
      </c>
      <c r="E63" s="21">
        <f t="shared" si="4"/>
        <v>0.99501600000000001</v>
      </c>
      <c r="F63" s="24">
        <f t="shared" si="5"/>
        <v>4268.4775276965584</v>
      </c>
      <c r="G63" s="24">
        <f t="shared" si="6"/>
        <v>951595.66784745804</v>
      </c>
      <c r="H63" s="24">
        <f t="shared" si="0"/>
        <v>946.49257292931338</v>
      </c>
      <c r="I63" s="24">
        <f t="shared" si="1"/>
        <v>216282.07759330884</v>
      </c>
      <c r="J63" s="24">
        <f>SUM(H63:$H$113)</f>
        <v>115348.37287737925</v>
      </c>
      <c r="K63" s="24">
        <f>SUM(I63:$I$113)</f>
        <v>4138279.5086158612</v>
      </c>
      <c r="L63" s="24">
        <f>SUM(J63:$J$113)</f>
        <v>2794718.0979959904</v>
      </c>
      <c r="M63" s="24">
        <f>SUM(K63:$K$113)</f>
        <v>55085896.213814586</v>
      </c>
      <c r="N63" s="26">
        <f>SUM(BX$3:BX$113)</f>
        <v>25.650217511534002</v>
      </c>
      <c r="O63" s="27">
        <v>61</v>
      </c>
      <c r="P63" s="32">
        <f>PRODUCT($C$3:C63)</f>
        <v>0.94732719031976165</v>
      </c>
      <c r="Q63" s="11">
        <f>PRODUCT($C$4:C64)</f>
        <v>0.94298425881164294</v>
      </c>
      <c r="R63" s="11">
        <f>PRODUCT($C$5:C65)</f>
        <v>0.93816325293922453</v>
      </c>
      <c r="S63" s="11">
        <f>PRODUCT($C$6:C66)</f>
        <v>0.9328098874345685</v>
      </c>
      <c r="T63" s="11">
        <f>PRODUCT($C$7:C67)</f>
        <v>0.92690198907251808</v>
      </c>
      <c r="U63" s="11">
        <f>PRODUCT($C$8:C68)</f>
        <v>0.92036501013816885</v>
      </c>
      <c r="V63" s="11">
        <f>PRODUCT($C$9:C69)</f>
        <v>0.9131096079343034</v>
      </c>
      <c r="W63" s="11">
        <f>PRODUCT($C$10:C70)</f>
        <v>0.90503291307678002</v>
      </c>
      <c r="X63" s="11">
        <f>PRODUCT($C$11:C71)</f>
        <v>0.89602984039279243</v>
      </c>
      <c r="Y63" s="11">
        <f>PRODUCT($C$12:C72)</f>
        <v>0.8859993797566228</v>
      </c>
      <c r="Z63" s="11">
        <f>PRODUCT($C$13:$C73)</f>
        <v>0.87485072214754855</v>
      </c>
      <c r="AA63" s="11">
        <f>PRODUCT($C$14:$C74)</f>
        <v>0.86251392088857459</v>
      </c>
      <c r="AB63" s="11">
        <f>PRODUCT($C$15:$C75)</f>
        <v>0.8489846544017996</v>
      </c>
      <c r="AC63" s="11">
        <f>PRODUCT($C$16:$C76)</f>
        <v>0.83415592036414177</v>
      </c>
      <c r="AD63" s="11">
        <f>PRODUCT($C$17:$C77)</f>
        <v>0.81792886117451113</v>
      </c>
      <c r="AE63" s="11">
        <f>PRODUCT($C$18:$C78)</f>
        <v>0.80018102764480781</v>
      </c>
      <c r="AF63" s="11">
        <f>PRODUCT($C$19:$C79)</f>
        <v>0.78079972644816265</v>
      </c>
      <c r="AG63" s="11">
        <f>PRODUCT($C$20:$C80)</f>
        <v>0.75971703598226503</v>
      </c>
      <c r="AH63" s="11">
        <f>PRODUCT($C$21:$C81)</f>
        <v>0.73684918475067063</v>
      </c>
      <c r="AI63" s="11">
        <f>PRODUCT($C$22:$C82)</f>
        <v>0.71215616824731964</v>
      </c>
      <c r="AJ63" s="11">
        <f>PRODUCT($C$23:$C83)</f>
        <v>0.68562874437431454</v>
      </c>
      <c r="AK63" s="11">
        <f>PRODUCT($C$24:$C84)</f>
        <v>0.65726378948939757</v>
      </c>
      <c r="AL63" s="11">
        <f>PRODUCT($C$25:$C85)</f>
        <v>0.62710313953959484</v>
      </c>
      <c r="AM63" s="11">
        <f>PRODUCT($C$26:$C86)</f>
        <v>0.59519355928232309</v>
      </c>
      <c r="AN63" s="11">
        <f>PRODUCT($C$27:$C87)</f>
        <v>0.56164769800676495</v>
      </c>
      <c r="AO63" s="11">
        <f>PRODUCT($C$28:$C88)</f>
        <v>0.52661007305915175</v>
      </c>
      <c r="AP63" s="11">
        <f>PRODUCT($C$29:$C89)</f>
        <v>0.49017588779212146</v>
      </c>
      <c r="AQ63" s="11">
        <f>PRODUCT($C$30:$C90)</f>
        <v>0.45262091213766431</v>
      </c>
      <c r="AR63" s="11">
        <f>PRODUCT($C$31:$C91)</f>
        <v>0.41415047340441907</v>
      </c>
      <c r="AS63" s="11">
        <f>PRODUCT($C$32:$C92)</f>
        <v>0.37513297623077296</v>
      </c>
      <c r="AT63" s="11">
        <f>PRODUCT($C$33:$C93)</f>
        <v>0.33583949795164197</v>
      </c>
      <c r="AU63" s="11">
        <f>PRODUCT($C$34:$C94)</f>
        <v>0.29640721403864684</v>
      </c>
      <c r="AV63" s="11">
        <f>PRODUCT($C$35:$C95)</f>
        <v>0.25698094023650431</v>
      </c>
      <c r="AW63" s="11">
        <f>PRODUCT($C$36:$C96)</f>
        <v>0.21889415727250655</v>
      </c>
      <c r="AX63" s="11">
        <f>PRODUCT($C$37:$C97)</f>
        <v>0.18274902247270108</v>
      </c>
      <c r="AY63" s="11">
        <f>PRODUCT($C$38:$C98)</f>
        <v>0.14912718653358359</v>
      </c>
      <c r="AZ63" s="11">
        <f>PRODUCT($C$39:$C99)</f>
        <v>0.11855761494024593</v>
      </c>
      <c r="BA63" s="11">
        <f>PRODUCT($C$40:$C100)</f>
        <v>9.1478746960056895E-2</v>
      </c>
      <c r="BB63" s="11">
        <f>PRODUCT($C$41:$C101)</f>
        <v>6.8198655555125845E-2</v>
      </c>
      <c r="BC63" s="11">
        <f>PRODUCT($C$42:$C102)</f>
        <v>4.8861623177562874E-2</v>
      </c>
      <c r="BD63" s="11">
        <f>PRODUCT($C$43:$C103)</f>
        <v>3.3425716254315327E-2</v>
      </c>
      <c r="BE63" s="11">
        <f>PRODUCT($C$44:$C104)</f>
        <v>2.1660519440744864E-2</v>
      </c>
      <c r="BF63" s="11">
        <f>PRODUCT($C$45:$C105)</f>
        <v>1.3165839344361562E-2</v>
      </c>
      <c r="BG63" s="11">
        <f>PRODUCT($C$46:$C106)</f>
        <v>7.4128771324157745E-3</v>
      </c>
      <c r="BH63" s="11">
        <f>PRODUCT($C$47:$C107)</f>
        <v>3.8038306645993437E-3</v>
      </c>
      <c r="BI63" s="11">
        <f>PRODUCT($C$48:$C108)</f>
        <v>1.7404144936660564E-3</v>
      </c>
      <c r="BJ63" s="11">
        <f>PRODUCT($C$49:$C109)</f>
        <v>6.8850568292899304E-4</v>
      </c>
      <c r="BK63" s="11">
        <f>PRODUCT($C$50:$C110)</f>
        <v>2.2484884408002708E-4</v>
      </c>
      <c r="BL63" s="11">
        <f>PRODUCT($C$51:$C111)</f>
        <v>5.6135378319312845E-5</v>
      </c>
      <c r="BM63" s="11">
        <f>PRODUCT($C$52:$C112)</f>
        <v>9.2032772162037258E-6</v>
      </c>
      <c r="BN63" s="11">
        <f>PRODUCT($C$53:$C113)</f>
        <v>9.2182439570924598E-7</v>
      </c>
      <c r="BO63" s="11">
        <f>PRODUCT($C$54:$C114)</f>
        <v>9.2348001067237946E-7</v>
      </c>
      <c r="BP63" s="11">
        <f>PRODUCT($C$55:$C115)</f>
        <v>9.2531796975570503E-7</v>
      </c>
      <c r="BQ63" s="11">
        <f>PRODUCT($C$56:$C116)</f>
        <v>9.2733352918138096E-7</v>
      </c>
      <c r="BR63" s="11">
        <f>PRODUCT($C$57:$C117)</f>
        <v>9.2952534995657834E-7</v>
      </c>
      <c r="BS63" s="11">
        <f>PRODUCT($C$58:$C118)</f>
        <v>9.3188460220397821E-7</v>
      </c>
      <c r="BT63" s="11">
        <f>PRODUCT($C$59:$C119)</f>
        <v>9.3442605418615388E-7</v>
      </c>
      <c r="BU63" s="11">
        <f>PRODUCT($C$60:$C120)</f>
        <v>9.3718841704539537E-7</v>
      </c>
      <c r="BV63" s="11">
        <f>PRODUCT($C$61:$C121)</f>
        <v>9.402339287640548E-7</v>
      </c>
      <c r="BW63" s="11">
        <f>PRODUCT($C$62:$C122)</f>
        <v>9.4363270504107147E-7</v>
      </c>
      <c r="BX63" s="11">
        <f>PRODUCT($C$63:$C123)</f>
        <v>9.4744341720942972E-7</v>
      </c>
      <c r="BY63" s="11">
        <f>PRODUCT($C$64:$C124)</f>
        <v>9.5171241843355527E-7</v>
      </c>
      <c r="BZ63" s="11">
        <f>PRODUCT($C$65:$C125)</f>
        <v>9.5643039392374162E-7</v>
      </c>
      <c r="CA63" s="11">
        <f>PRODUCT($C$66:$C126)</f>
        <v>9.6160836649480604E-7</v>
      </c>
      <c r="CB63" s="11">
        <f>PRODUCT($C$67:$C127)</f>
        <v>9.6731679308584369E-7</v>
      </c>
      <c r="CC63" s="11">
        <f>PRODUCT($C$68:$C128)</f>
        <v>9.7364264672588648E-7</v>
      </c>
      <c r="CD63" s="11">
        <f>PRODUCT($C$69:$C129)</f>
        <v>9.8069749026158155E-7</v>
      </c>
      <c r="CE63" s="11">
        <f>PRODUCT($C$70:$C130)</f>
        <v>9.8861271913607227E-7</v>
      </c>
      <c r="CF63" s="11">
        <f>PRODUCT($C$71:$C131)</f>
        <v>9.9754392944518102E-7</v>
      </c>
      <c r="CG63" s="11">
        <f>PRODUCT($C$72:$C132)</f>
        <v>1.0076667480628704E-6</v>
      </c>
      <c r="CH63" s="11">
        <f>PRODUCT($C$73:$C133)</f>
        <v>1.0191690904173211E-6</v>
      </c>
      <c r="CI63" s="11">
        <f>PRODUCT($C$74:$C134)</f>
        <v>1.0322507003173732E-6</v>
      </c>
      <c r="CJ63" s="11">
        <f>PRODUCT($C$75:$C135)</f>
        <v>1.0471123661298536E-6</v>
      </c>
      <c r="CK63" s="11">
        <f>PRODUCT($C$76:$C136)</f>
        <v>1.0639042866574545E-6</v>
      </c>
      <c r="CL63" s="11">
        <f>PRODUCT($C$77:$C137)</f>
        <v>1.0829371231848532E-6</v>
      </c>
      <c r="CM63" s="11">
        <f>PRODUCT($C$78:$C138)</f>
        <v>1.1045619047882252E-6</v>
      </c>
      <c r="CN63" s="11">
        <f>PRODUCT($C$79:$C139)</f>
        <v>1.129222428799565E-6</v>
      </c>
      <c r="CO63" s="11">
        <f>PRODUCT($C$80:$C140)</f>
        <v>1.1574409550272244E-6</v>
      </c>
      <c r="CP63" s="11">
        <f>PRODUCT($C$81:$C141)</f>
        <v>1.1897813538307822E-6</v>
      </c>
      <c r="CQ63" s="11">
        <f>PRODUCT($C$82:$C142)</f>
        <v>1.2269619827954315E-6</v>
      </c>
      <c r="CR63" s="11">
        <f>PRODUCT($C$83:$C143)</f>
        <v>1.2697828705386043E-6</v>
      </c>
      <c r="CS63" s="11">
        <f>PRODUCT($C$84:$C144)</f>
        <v>1.3192072333785802E-6</v>
      </c>
      <c r="CT63" s="11">
        <f>PRODUCT($C$85:$C145)</f>
        <v>1.3764525171127838E-6</v>
      </c>
      <c r="CU63" s="11">
        <f>PRODUCT($C$86:$C146)</f>
        <v>1.4429896349752745E-6</v>
      </c>
      <c r="CV63" s="11">
        <f>PRODUCT($C$87:$C147)</f>
        <v>1.5207249905338926E-6</v>
      </c>
      <c r="CW63" s="11">
        <f>PRODUCT($C$88:$C148)</f>
        <v>1.6119822047105228E-6</v>
      </c>
      <c r="CX63" s="11">
        <f>PRODUCT($C$89:$C149)</f>
        <v>1.7197342156746791E-6</v>
      </c>
      <c r="CY63" s="11">
        <f>PRODUCT($C$90:$C150)</f>
        <v>1.8481521432740021E-6</v>
      </c>
      <c r="CZ63" s="11">
        <f>PRODUCT($C$91:$C151)</f>
        <v>2.0021587987191156E-6</v>
      </c>
      <c r="DA63" s="11">
        <f>PRODUCT($C$92:$C152)</f>
        <v>2.1888741406662267E-6</v>
      </c>
      <c r="DB63" s="11">
        <f>PRODUCT($C$93:$C153)</f>
        <v>2.4173651906412735E-6</v>
      </c>
      <c r="DC63" s="11">
        <f>PRODUCT($C$94:$C154)</f>
        <v>2.7011468705133425E-6</v>
      </c>
      <c r="DD63" s="11">
        <f>PRODUCT($C$95:$C155)</f>
        <v>3.0615965981666594E-6</v>
      </c>
      <c r="DE63" s="11">
        <f>PRODUCT($C$96:$C156)</f>
        <v>3.5326292584397167E-6</v>
      </c>
      <c r="DF63" s="11">
        <f>PRODUCT($C$97:$C157)</f>
        <v>4.1489368110855512E-6</v>
      </c>
      <c r="DG63" s="11">
        <f>PRODUCT($C$98:$C158)</f>
        <v>4.9716892330379119E-6</v>
      </c>
      <c r="DH63" s="11">
        <f>PRODUCT($C$99:$C159)</f>
        <v>6.0954627686262072E-6</v>
      </c>
      <c r="DI63" s="11">
        <f>PRODUCT($C$100:$C160)</f>
        <v>7.6710109381018544E-6</v>
      </c>
      <c r="DJ63" s="11">
        <f>PRODUCT($C$101:$C161)</f>
        <v>9.9470450447121719E-6</v>
      </c>
      <c r="DK63" s="11">
        <f>PRODUCT($C$102:$C162)</f>
        <v>1.335016855026466E-5</v>
      </c>
      <c r="DL63" s="11">
        <f>PRODUCT($C$103:$C163)</f>
        <v>1.8645122232616486E-5</v>
      </c>
      <c r="DM63" s="11">
        <f>PRODUCT($C$104:$C164)</f>
        <v>2.7273947316084891E-5</v>
      </c>
      <c r="DN63" s="11">
        <f>PRODUCT($C$105:$C165)</f>
        <v>4.2119311381880073E-5</v>
      </c>
      <c r="DO63" s="11">
        <f>PRODUCT($C$106:$C166)</f>
        <v>6.935037359894161E-5</v>
      </c>
      <c r="DP63" s="11">
        <f>PRODUCT($C$107:$C167)</f>
        <v>1.2327710481668978E-4</v>
      </c>
      <c r="DQ63" s="11">
        <f>PRODUCT($C$108:$C168)</f>
        <v>2.4046355630835645E-4</v>
      </c>
      <c r="DR63" s="11">
        <f>PRODUCT($C$109:$C169)</f>
        <v>5.2608383417327668E-4</v>
      </c>
      <c r="DS63" s="11">
        <f>PRODUCT($C$110:$C170)</f>
        <v>1.3313171921409046E-3</v>
      </c>
      <c r="DT63" s="11">
        <f>PRODUCT($C$111:$C171)</f>
        <v>4.081587755274999E-3</v>
      </c>
      <c r="DU63" s="11">
        <f>PRODUCT($C$112:$C172)</f>
        <v>1.6370649999999994E-2</v>
      </c>
      <c r="DV63" s="11">
        <f>PRODUCT($C$113:$C173)</f>
        <v>9.9999999999999978E-2</v>
      </c>
    </row>
    <row r="64" spans="1:126" ht="16" x14ac:dyDescent="0.2">
      <c r="A64" s="30">
        <v>61</v>
      </c>
      <c r="B64" s="21">
        <f t="shared" si="2"/>
        <v>4.9328999999999996E-3</v>
      </c>
      <c r="C64" s="21">
        <f t="shared" si="3"/>
        <v>0.99506709999999998</v>
      </c>
      <c r="D64" s="21">
        <v>5.4809999999999998E-3</v>
      </c>
      <c r="E64" s="21">
        <f t="shared" si="4"/>
        <v>0.99451900000000004</v>
      </c>
      <c r="F64" s="24">
        <f t="shared" si="5"/>
        <v>4673.0702971283508</v>
      </c>
      <c r="G64" s="24">
        <f t="shared" si="6"/>
        <v>947327.19031976152</v>
      </c>
      <c r="H64" s="24">
        <f t="shared" si="0"/>
        <v>1010.933666642908</v>
      </c>
      <c r="I64" s="24">
        <f t="shared" si="1"/>
        <v>210060.41239615247</v>
      </c>
      <c r="J64" s="24">
        <f>SUM(H64:$H$113)</f>
        <v>114401.88030444995</v>
      </c>
      <c r="K64" s="24">
        <f>SUM(I64:$I$113)</f>
        <v>3921997.4310225523</v>
      </c>
      <c r="L64" s="24">
        <f>SUM(J64:$J$113)</f>
        <v>2679369.7251186115</v>
      </c>
      <c r="M64" s="24">
        <f>SUM(K64:$K$113)</f>
        <v>50947616.705198728</v>
      </c>
      <c r="N64" s="26">
        <f>SUM(BY$3:BY$113)</f>
        <v>24.765793502311396</v>
      </c>
      <c r="O64" s="27">
        <v>62</v>
      </c>
      <c r="P64" s="32">
        <f>PRODUCT($C$3:C64)</f>
        <v>0.94265412002263327</v>
      </c>
      <c r="Q64" s="11">
        <f>PRODUCT($C$4:C65)</f>
        <v>0.93790657147321987</v>
      </c>
      <c r="R64" s="11">
        <f>PRODUCT($C$5:C66)</f>
        <v>0.93262687013465428</v>
      </c>
      <c r="S64" s="11">
        <f>PRODUCT($C$6:C67)</f>
        <v>0.9267493283149173</v>
      </c>
      <c r="T64" s="11">
        <f>PRODUCT($C$7:C68)</f>
        <v>0.92023413423372713</v>
      </c>
      <c r="U64" s="11">
        <f>PRODUCT($C$8:C69)</f>
        <v>0.91299619972099866</v>
      </c>
      <c r="V64" s="11">
        <f>PRODUCT($C$9:C70)</f>
        <v>0.90493435499254604</v>
      </c>
      <c r="W64" s="11">
        <f>PRODUCT($C$10:C71)</f>
        <v>0.89594113343859327</v>
      </c>
      <c r="X64" s="11">
        <f>PRODUCT($C$11:C72)</f>
        <v>0.88591724761411939</v>
      </c>
      <c r="Y64" s="11">
        <f>PRODUCT($C$12:C73)</f>
        <v>0.87477119821690508</v>
      </c>
      <c r="Z64" s="11">
        <f>PRODUCT($C$13:$C74)</f>
        <v>0.86243396584810839</v>
      </c>
      <c r="AA64" s="11">
        <f>PRODUCT($C$14:$C75)</f>
        <v>0.84890060492101393</v>
      </c>
      <c r="AB64" s="11">
        <f>PRODUCT($C$15:$C76)</f>
        <v>0.83406357930375707</v>
      </c>
      <c r="AC64" s="11">
        <f>PRODUCT($C$16:$C77)</f>
        <v>0.81782506600202864</v>
      </c>
      <c r="AD64" s="11">
        <f>PRODUCT($C$17:$C78)</f>
        <v>0.80006652173975157</v>
      </c>
      <c r="AE64" s="11">
        <f>PRODUCT($C$18:$C79)</f>
        <v>0.78067253417272464</v>
      </c>
      <c r="AF64" s="11">
        <f>PRODUCT($C$19:$C80)</f>
        <v>0.75957618444379393</v>
      </c>
      <c r="AG64" s="11">
        <f>PRODUCT($C$20:$C81)</f>
        <v>0.73669533064089443</v>
      </c>
      <c r="AH64" s="11">
        <f>PRODUCT($C$21:$C82)</f>
        <v>0.71200041969332384</v>
      </c>
      <c r="AI64" s="11">
        <f>PRODUCT($C$22:$C83)</f>
        <v>0.68547509497270021</v>
      </c>
      <c r="AJ64" s="11">
        <f>PRODUCT($C$23:$C84)</f>
        <v>0.65711413052453116</v>
      </c>
      <c r="AK64" s="11">
        <f>PRODUCT($C$24:$C85)</f>
        <v>0.62695696179776772</v>
      </c>
      <c r="AL64" s="11">
        <f>PRODUCT($C$25:$C86)</f>
        <v>0.59504732022480744</v>
      </c>
      <c r="AM64" s="11">
        <f>PRODUCT($C$26:$C87)</f>
        <v>0.5614985805429441</v>
      </c>
      <c r="AN64" s="11">
        <f>PRODUCT($C$27:$C88)</f>
        <v>0.52645698751091352</v>
      </c>
      <c r="AO64" s="11">
        <f>PRODUCT($C$28:$C89)</f>
        <v>0.49001883543767316</v>
      </c>
      <c r="AP64" s="11">
        <f>PRODUCT($C$29:$C90)</f>
        <v>0.45247141145038511</v>
      </c>
      <c r="AQ64" s="11">
        <f>PRODUCT($C$30:$C91)</f>
        <v>0.41401144309049726</v>
      </c>
      <c r="AR64" s="11">
        <f>PRODUCT($C$31:$C92)</f>
        <v>0.375004680752902</v>
      </c>
      <c r="AS64" s="11">
        <f>PRODUCT($C$32:$C93)</f>
        <v>0.33572161828786085</v>
      </c>
      <c r="AT64" s="11">
        <f>PRODUCT($C$33:$C94)</f>
        <v>0.29630024067510047</v>
      </c>
      <c r="AU64" s="11">
        <f>PRODUCT($C$34:$C95)</f>
        <v>0.25688495785532595</v>
      </c>
      <c r="AV64" s="11">
        <f>PRODUCT($C$35:$C96)</f>
        <v>0.21880747518622656</v>
      </c>
      <c r="AW64" s="11">
        <f>PRODUCT($C$36:$C97)</f>
        <v>0.18266991042087263</v>
      </c>
      <c r="AX64" s="11">
        <f>PRODUCT($C$37:$C98)</f>
        <v>0.14905699236688222</v>
      </c>
      <c r="AY64" s="11">
        <f>PRODUCT($C$38:$C99)</f>
        <v>0.1184979686041695</v>
      </c>
      <c r="AZ64" s="11">
        <f>PRODUCT($C$39:$C100)</f>
        <v>9.1429842421932056E-2</v>
      </c>
      <c r="BA64" s="11">
        <f>PRODUCT($C$40:$C101)</f>
        <v>6.8159680023476082E-2</v>
      </c>
      <c r="BB64" s="11">
        <f>PRODUCT($C$41:$C102)</f>
        <v>4.8831192158647875E-2</v>
      </c>
      <c r="BC64" s="11">
        <f>PRODUCT($C$42:$C103)</f>
        <v>3.340297339697592E-2</v>
      </c>
      <c r="BD64" s="11">
        <f>PRODUCT($C$43:$C104)</f>
        <v>2.1644494988462593E-2</v>
      </c>
      <c r="BE64" s="11">
        <f>PRODUCT($C$44:$C105)</f>
        <v>1.3155317205557538E-2</v>
      </c>
      <c r="BF64" s="11">
        <f>PRODUCT($C$45:$C106)</f>
        <v>7.4065324508781399E-3</v>
      </c>
      <c r="BG64" s="11">
        <f>PRODUCT($C$46:$C107)</f>
        <v>3.8003182073636536E-3</v>
      </c>
      <c r="BH64" s="11">
        <f>PRODUCT($C$47:$C108)</f>
        <v>1.73866328860253E-3</v>
      </c>
      <c r="BI64" s="11">
        <f>PRODUCT($C$48:$C109)</f>
        <v>6.8774288748287623E-4</v>
      </c>
      <c r="BJ64" s="11">
        <f>PRODUCT($C$49:$C110)</f>
        <v>2.245742361867521E-4</v>
      </c>
      <c r="BK64" s="11">
        <f>PRODUCT($C$50:$C111)</f>
        <v>5.6060100776986638E-5</v>
      </c>
      <c r="BL64" s="11">
        <f>PRODUCT($C$51:$C112)</f>
        <v>9.1897263108305872E-6</v>
      </c>
      <c r="BM64" s="11">
        <f>PRODUCT($C$52:$C113)</f>
        <v>9.2032772162037241E-7</v>
      </c>
      <c r="BN64" s="11">
        <f>PRODUCT($C$53:$C114)</f>
        <v>9.2182439570924598E-7</v>
      </c>
      <c r="BO64" s="11">
        <f>PRODUCT($C$54:$C115)</f>
        <v>9.2348001067237946E-7</v>
      </c>
      <c r="BP64" s="11">
        <f>PRODUCT($C$55:$C116)</f>
        <v>9.2531796975570503E-7</v>
      </c>
      <c r="BQ64" s="11">
        <f>PRODUCT($C$56:$C117)</f>
        <v>9.2733352918138096E-7</v>
      </c>
      <c r="BR64" s="11">
        <f>PRODUCT($C$57:$C118)</f>
        <v>9.2952534995657834E-7</v>
      </c>
      <c r="BS64" s="11">
        <f>PRODUCT($C$58:$C119)</f>
        <v>9.3188460220397821E-7</v>
      </c>
      <c r="BT64" s="11">
        <f>PRODUCT($C$59:$C120)</f>
        <v>9.3442605418615388E-7</v>
      </c>
      <c r="BU64" s="11">
        <f>PRODUCT($C$60:$C121)</f>
        <v>9.3718841704539537E-7</v>
      </c>
      <c r="BV64" s="11">
        <f>PRODUCT($C$61:$C122)</f>
        <v>9.402339287640548E-7</v>
      </c>
      <c r="BW64" s="11">
        <f>PRODUCT($C$62:$C123)</f>
        <v>9.4363270504107147E-7</v>
      </c>
      <c r="BX64" s="11">
        <f>PRODUCT($C$63:$C124)</f>
        <v>9.4744341720942972E-7</v>
      </c>
      <c r="BY64" s="11">
        <f>PRODUCT($C$64:$C125)</f>
        <v>9.5171241843355527E-7</v>
      </c>
      <c r="BZ64" s="11">
        <f>PRODUCT($C$65:$C126)</f>
        <v>9.5643039392374162E-7</v>
      </c>
      <c r="CA64" s="11">
        <f>PRODUCT($C$66:$C127)</f>
        <v>9.6160836649480604E-7</v>
      </c>
      <c r="CB64" s="11">
        <f>PRODUCT($C$67:$C128)</f>
        <v>9.6731679308584369E-7</v>
      </c>
      <c r="CC64" s="11">
        <f>PRODUCT($C$68:$C129)</f>
        <v>9.7364264672588648E-7</v>
      </c>
      <c r="CD64" s="11">
        <f>PRODUCT($C$69:$C130)</f>
        <v>9.8069749026158155E-7</v>
      </c>
      <c r="CE64" s="11">
        <f>PRODUCT($C$70:$C131)</f>
        <v>9.8861271913607227E-7</v>
      </c>
      <c r="CF64" s="11">
        <f>PRODUCT($C$71:$C132)</f>
        <v>9.9754392944518102E-7</v>
      </c>
      <c r="CG64" s="11">
        <f>PRODUCT($C$72:$C133)</f>
        <v>1.0076667480628704E-6</v>
      </c>
      <c r="CH64" s="11">
        <f>PRODUCT($C$73:$C134)</f>
        <v>1.0191690904173211E-6</v>
      </c>
      <c r="CI64" s="11">
        <f>PRODUCT($C$74:$C135)</f>
        <v>1.0322507003173732E-6</v>
      </c>
      <c r="CJ64" s="11">
        <f>PRODUCT($C$75:$C136)</f>
        <v>1.0471123661298536E-6</v>
      </c>
      <c r="CK64" s="11">
        <f>PRODUCT($C$76:$C137)</f>
        <v>1.0639042866574545E-6</v>
      </c>
      <c r="CL64" s="11">
        <f>PRODUCT($C$77:$C138)</f>
        <v>1.0829371231848532E-6</v>
      </c>
      <c r="CM64" s="11">
        <f>PRODUCT($C$78:$C139)</f>
        <v>1.1045619047882252E-6</v>
      </c>
      <c r="CN64" s="11">
        <f>PRODUCT($C$79:$C140)</f>
        <v>1.129222428799565E-6</v>
      </c>
      <c r="CO64" s="11">
        <f>PRODUCT($C$80:$C141)</f>
        <v>1.1574409550272244E-6</v>
      </c>
      <c r="CP64" s="11">
        <f>PRODUCT($C$81:$C142)</f>
        <v>1.1897813538307822E-6</v>
      </c>
      <c r="CQ64" s="11">
        <f>PRODUCT($C$82:$C143)</f>
        <v>1.2269619827954315E-6</v>
      </c>
      <c r="CR64" s="11">
        <f>PRODUCT($C$83:$C144)</f>
        <v>1.2697828705386043E-6</v>
      </c>
      <c r="CS64" s="11">
        <f>PRODUCT($C$84:$C145)</f>
        <v>1.3192072333785802E-6</v>
      </c>
      <c r="CT64" s="11">
        <f>PRODUCT($C$85:$C146)</f>
        <v>1.3764525171127838E-6</v>
      </c>
      <c r="CU64" s="11">
        <f>PRODUCT($C$86:$C147)</f>
        <v>1.4429896349752745E-6</v>
      </c>
      <c r="CV64" s="11">
        <f>PRODUCT($C$87:$C148)</f>
        <v>1.5207249905338926E-6</v>
      </c>
      <c r="CW64" s="11">
        <f>PRODUCT($C$88:$C149)</f>
        <v>1.6119822047105228E-6</v>
      </c>
      <c r="CX64" s="11">
        <f>PRODUCT($C$89:$C150)</f>
        <v>1.7197342156746791E-6</v>
      </c>
      <c r="CY64" s="11">
        <f>PRODUCT($C$90:$C151)</f>
        <v>1.8481521432740021E-6</v>
      </c>
      <c r="CZ64" s="11">
        <f>PRODUCT($C$91:$C152)</f>
        <v>2.0021587987191156E-6</v>
      </c>
      <c r="DA64" s="11">
        <f>PRODUCT($C$92:$C153)</f>
        <v>2.1888741406662267E-6</v>
      </c>
      <c r="DB64" s="11">
        <f>PRODUCT($C$93:$C154)</f>
        <v>2.4173651906412735E-6</v>
      </c>
      <c r="DC64" s="11">
        <f>PRODUCT($C$94:$C155)</f>
        <v>2.7011468705133425E-6</v>
      </c>
      <c r="DD64" s="11">
        <f>PRODUCT($C$95:$C156)</f>
        <v>3.0615965981666594E-6</v>
      </c>
      <c r="DE64" s="11">
        <f>PRODUCT($C$96:$C157)</f>
        <v>3.5326292584397167E-6</v>
      </c>
      <c r="DF64" s="11">
        <f>PRODUCT($C$97:$C158)</f>
        <v>4.1489368110855512E-6</v>
      </c>
      <c r="DG64" s="11">
        <f>PRODUCT($C$98:$C159)</f>
        <v>4.9716892330379119E-6</v>
      </c>
      <c r="DH64" s="11">
        <f>PRODUCT($C$99:$C160)</f>
        <v>6.0954627686262072E-6</v>
      </c>
      <c r="DI64" s="11">
        <f>PRODUCT($C$100:$C161)</f>
        <v>7.6710109381018544E-6</v>
      </c>
      <c r="DJ64" s="11">
        <f>PRODUCT($C$101:$C162)</f>
        <v>9.9470450447121719E-6</v>
      </c>
      <c r="DK64" s="11">
        <f>PRODUCT($C$102:$C163)</f>
        <v>1.335016855026466E-5</v>
      </c>
      <c r="DL64" s="11">
        <f>PRODUCT($C$103:$C164)</f>
        <v>1.8645122232616486E-5</v>
      </c>
      <c r="DM64" s="11">
        <f>PRODUCT($C$104:$C165)</f>
        <v>2.7273947316084891E-5</v>
      </c>
      <c r="DN64" s="11">
        <f>PRODUCT($C$105:$C166)</f>
        <v>4.2119311381880073E-5</v>
      </c>
      <c r="DO64" s="11">
        <f>PRODUCT($C$106:$C167)</f>
        <v>6.935037359894161E-5</v>
      </c>
      <c r="DP64" s="11">
        <f>PRODUCT($C$107:$C168)</f>
        <v>1.2327710481668978E-4</v>
      </c>
      <c r="DQ64" s="11">
        <f>PRODUCT($C$108:$C169)</f>
        <v>2.4046355630835645E-4</v>
      </c>
      <c r="DR64" s="11">
        <f>PRODUCT($C$109:$C170)</f>
        <v>5.2608383417327668E-4</v>
      </c>
      <c r="DS64" s="11">
        <f>PRODUCT($C$110:$C171)</f>
        <v>1.3313171921409046E-3</v>
      </c>
      <c r="DT64" s="11">
        <f>PRODUCT($C$111:$C172)</f>
        <v>4.081587755274999E-3</v>
      </c>
      <c r="DU64" s="11">
        <f>PRODUCT($C$112:$C173)</f>
        <v>1.6370649999999994E-2</v>
      </c>
      <c r="DV64" s="11">
        <f>PRODUCT($C$113:$C174)</f>
        <v>9.9999999999999978E-2</v>
      </c>
    </row>
    <row r="65" spans="1:126" ht="16" x14ac:dyDescent="0.2">
      <c r="A65" s="30">
        <v>62</v>
      </c>
      <c r="B65" s="21">
        <f t="shared" si="2"/>
        <v>5.3847000000000001E-3</v>
      </c>
      <c r="C65" s="21">
        <f t="shared" si="3"/>
        <v>0.99461529999999998</v>
      </c>
      <c r="D65" s="21">
        <v>5.9829999999999996E-3</v>
      </c>
      <c r="E65" s="21">
        <f t="shared" si="4"/>
        <v>0.99401700000000004</v>
      </c>
      <c r="F65" s="24">
        <f t="shared" si="5"/>
        <v>5075.9096400858725</v>
      </c>
      <c r="G65" s="24">
        <f t="shared" si="6"/>
        <v>942654.12002263311</v>
      </c>
      <c r="H65" s="24">
        <f t="shared" si="0"/>
        <v>1071.2981689488834</v>
      </c>
      <c r="I65" s="24">
        <f t="shared" si="1"/>
        <v>203926.05403692054</v>
      </c>
      <c r="J65" s="24">
        <f>SUM(H65:$H$113)</f>
        <v>113390.94663780702</v>
      </c>
      <c r="K65" s="24">
        <f>SUM(I65:$I$113)</f>
        <v>3711937.0186263993</v>
      </c>
      <c r="L65" s="24">
        <f>SUM(J65:$J$113)</f>
        <v>2564967.8448141613</v>
      </c>
      <c r="M65" s="24">
        <f>SUM(K65:$K$113)</f>
        <v>47025619.274176188</v>
      </c>
      <c r="N65" s="26">
        <f>SUM(BZ$3:BZ$113)</f>
        <v>23.888567267497638</v>
      </c>
      <c r="O65" s="27">
        <v>63</v>
      </c>
      <c r="P65" s="32">
        <f>PRODUCT($C$3:C65)</f>
        <v>0.93757821038254741</v>
      </c>
      <c r="Q65" s="11">
        <f>PRODUCT($C$4:C66)</f>
        <v>0.93237170342298492</v>
      </c>
      <c r="R65" s="11">
        <f>PRODUCT($C$5:C67)</f>
        <v>0.92656750009670241</v>
      </c>
      <c r="S65" s="11">
        <f>PRODUCT($C$6:C68)</f>
        <v>0.92008257167181828</v>
      </c>
      <c r="T65" s="11">
        <f>PRODUCT($C$7:C69)</f>
        <v>0.91286637166139828</v>
      </c>
      <c r="U65" s="11">
        <f>PRODUCT($C$8:C70)</f>
        <v>0.90482196214565658</v>
      </c>
      <c r="V65" s="11">
        <f>PRODUCT($C$9:C71)</f>
        <v>0.89584356544916188</v>
      </c>
      <c r="W65" s="11">
        <f>PRODUCT($C$10:C72)</f>
        <v>0.88582954180660534</v>
      </c>
      <c r="X65" s="11">
        <f>PRODUCT($C$11:C73)</f>
        <v>0.87469010692683047</v>
      </c>
      <c r="Y65" s="11">
        <f>PRODUCT($C$12:C74)</f>
        <v>0.86235557060061252</v>
      </c>
      <c r="Z65" s="11">
        <f>PRODUCT($C$13:$C75)</f>
        <v>0.84882191183493794</v>
      </c>
      <c r="AA65" s="11">
        <f>PRODUCT($C$14:$C76)</f>
        <v>0.83398100700940614</v>
      </c>
      <c r="AB65" s="11">
        <f>PRODUCT($C$15:$C77)</f>
        <v>0.81773453276722186</v>
      </c>
      <c r="AC65" s="11">
        <f>PRODUCT($C$16:$C78)</f>
        <v>0.7999649932981433</v>
      </c>
      <c r="AD65" s="11">
        <f>PRODUCT($C$17:$C79)</f>
        <v>0.78056081993308424</v>
      </c>
      <c r="AE65" s="11">
        <f>PRODUCT($C$18:$C80)</f>
        <v>0.75945244948334845</v>
      </c>
      <c r="AF65" s="11">
        <f>PRODUCT($C$19:$C81)</f>
        <v>0.73655874732659365</v>
      </c>
      <c r="AG65" s="11">
        <f>PRODUCT($C$20:$C82)</f>
        <v>0.71185175400569156</v>
      </c>
      <c r="AH65" s="11">
        <f>PRODUCT($C$21:$C83)</f>
        <v>0.68532518156942956</v>
      </c>
      <c r="AI65" s="11">
        <f>PRODUCT($C$22:$C84)</f>
        <v>0.65696687124788056</v>
      </c>
      <c r="AJ65" s="11">
        <f>PRODUCT($C$23:$C85)</f>
        <v>0.62681420369756669</v>
      </c>
      <c r="AK65" s="11">
        <f>PRODUCT($C$24:$C86)</f>
        <v>0.59490861469446266</v>
      </c>
      <c r="AL65" s="11">
        <f>PRODUCT($C$25:$C87)</f>
        <v>0.56136062034170464</v>
      </c>
      <c r="AM65" s="11">
        <f>PRODUCT($C$26:$C88)</f>
        <v>0.52631721318072933</v>
      </c>
      <c r="AN65" s="11">
        <f>PRODUCT($C$27:$C89)</f>
        <v>0.48987638696221147</v>
      </c>
      <c r="AO65" s="11">
        <f>PRODUCT($C$28:$C90)</f>
        <v>0.45232643961015667</v>
      </c>
      <c r="AP65" s="11">
        <f>PRODUCT($C$29:$C91)</f>
        <v>0.41387469511084435</v>
      </c>
      <c r="AQ65" s="11">
        <f>PRODUCT($C$30:$C92)</f>
        <v>0.37487879168157329</v>
      </c>
      <c r="AR65" s="11">
        <f>PRODUCT($C$31:$C93)</f>
        <v>0.33560680149440636</v>
      </c>
      <c r="AS65" s="11">
        <f>PRODUCT($C$32:$C94)</f>
        <v>0.29619623929062344</v>
      </c>
      <c r="AT65" s="11">
        <f>PRODUCT($C$33:$C95)</f>
        <v>0.25679224807403611</v>
      </c>
      <c r="AU65" s="11">
        <f>PRODUCT($C$34:$C96)</f>
        <v>0.21872575059424448</v>
      </c>
      <c r="AV65" s="11">
        <f>PRODUCT($C$35:$C97)</f>
        <v>0.18259757313634589</v>
      </c>
      <c r="AW65" s="11">
        <f>PRODUCT($C$36:$C98)</f>
        <v>0.1489924655948866</v>
      </c>
      <c r="AX65" s="11">
        <f>PRODUCT($C$37:$C99)</f>
        <v>0.11844219161034751</v>
      </c>
      <c r="AY65" s="11">
        <f>PRODUCT($C$38:$C100)</f>
        <v>9.1383844068209596E-2</v>
      </c>
      <c r="AZ65" s="11">
        <f>PRODUCT($C$39:$C101)</f>
        <v>6.8123241858535535E-2</v>
      </c>
      <c r="BA65" s="11">
        <f>PRODUCT($C$40:$C102)</f>
        <v>4.8803285132329198E-2</v>
      </c>
      <c r="BB65" s="11">
        <f>PRODUCT($C$41:$C103)</f>
        <v>3.3382170025144278E-2</v>
      </c>
      <c r="BC65" s="11">
        <f>PRODUCT($C$42:$C104)</f>
        <v>2.1629768074072464E-2</v>
      </c>
      <c r="BD65" s="11">
        <f>PRODUCT($C$43:$C105)</f>
        <v>1.3145584901888862E-2</v>
      </c>
      <c r="BE65" s="11">
        <f>PRODUCT($C$44:$C106)</f>
        <v>7.400613150143392E-3</v>
      </c>
      <c r="BF65" s="11">
        <f>PRODUCT($C$45:$C107)</f>
        <v>3.7970655150099714E-3</v>
      </c>
      <c r="BG65" s="11">
        <f>PRODUCT($C$46:$C108)</f>
        <v>1.7370578069218349E-3</v>
      </c>
      <c r="BH65" s="11">
        <f>PRODUCT($C$47:$C109)</f>
        <v>6.8705088058949111E-4</v>
      </c>
      <c r="BI65" s="11">
        <f>PRODUCT($C$48:$C110)</f>
        <v>2.2432543039048087E-4</v>
      </c>
      <c r="BJ65" s="11">
        <f>PRODUCT($C$49:$C111)</f>
        <v>5.5991634575907697E-5</v>
      </c>
      <c r="BK65" s="11">
        <f>PRODUCT($C$50:$C112)</f>
        <v>9.1774028878477618E-6</v>
      </c>
      <c r="BL65" s="11">
        <f>PRODUCT($C$51:$C113)</f>
        <v>9.1897263108305851E-7</v>
      </c>
      <c r="BM65" s="11">
        <f>PRODUCT($C$52:$C114)</f>
        <v>9.2032772162037241E-7</v>
      </c>
      <c r="BN65" s="11">
        <f>PRODUCT($C$53:$C115)</f>
        <v>9.2182439570924598E-7</v>
      </c>
      <c r="BO65" s="11">
        <f>PRODUCT($C$54:$C116)</f>
        <v>9.2348001067237946E-7</v>
      </c>
      <c r="BP65" s="11">
        <f>PRODUCT($C$55:$C117)</f>
        <v>9.2531796975570503E-7</v>
      </c>
      <c r="BQ65" s="11">
        <f>PRODUCT($C$56:$C118)</f>
        <v>9.2733352918138096E-7</v>
      </c>
      <c r="BR65" s="11">
        <f>PRODUCT($C$57:$C119)</f>
        <v>9.2952534995657834E-7</v>
      </c>
      <c r="BS65" s="11">
        <f>PRODUCT($C$58:$C120)</f>
        <v>9.3188460220397821E-7</v>
      </c>
      <c r="BT65" s="11">
        <f>PRODUCT($C$59:$C121)</f>
        <v>9.3442605418615388E-7</v>
      </c>
      <c r="BU65" s="11">
        <f>PRODUCT($C$60:$C122)</f>
        <v>9.3718841704539537E-7</v>
      </c>
      <c r="BV65" s="11">
        <f>PRODUCT($C$61:$C123)</f>
        <v>9.402339287640548E-7</v>
      </c>
      <c r="BW65" s="11">
        <f>PRODUCT($C$62:$C124)</f>
        <v>9.4363270504107147E-7</v>
      </c>
      <c r="BX65" s="11">
        <f>PRODUCT($C$63:$C125)</f>
        <v>9.4744341720942972E-7</v>
      </c>
      <c r="BY65" s="11">
        <f>PRODUCT($C$64:$C126)</f>
        <v>9.5171241843355527E-7</v>
      </c>
      <c r="BZ65" s="11">
        <f>PRODUCT($C$65:$C127)</f>
        <v>9.5643039392374162E-7</v>
      </c>
      <c r="CA65" s="11">
        <f>PRODUCT($C$66:$C128)</f>
        <v>9.6160836649480604E-7</v>
      </c>
      <c r="CB65" s="11">
        <f>PRODUCT($C$67:$C129)</f>
        <v>9.6731679308584369E-7</v>
      </c>
      <c r="CC65" s="11">
        <f>PRODUCT($C$68:$C130)</f>
        <v>9.7364264672588648E-7</v>
      </c>
      <c r="CD65" s="11">
        <f>PRODUCT($C$69:$C131)</f>
        <v>9.8069749026158155E-7</v>
      </c>
      <c r="CE65" s="11">
        <f>PRODUCT($C$70:$C132)</f>
        <v>9.8861271913607227E-7</v>
      </c>
      <c r="CF65" s="11">
        <f>PRODUCT($C$71:$C133)</f>
        <v>9.9754392944518102E-7</v>
      </c>
      <c r="CG65" s="11">
        <f>PRODUCT($C$72:$C134)</f>
        <v>1.0076667480628704E-6</v>
      </c>
      <c r="CH65" s="11">
        <f>PRODUCT($C$73:$C135)</f>
        <v>1.0191690904173211E-6</v>
      </c>
      <c r="CI65" s="11">
        <f>PRODUCT($C$74:$C136)</f>
        <v>1.0322507003173732E-6</v>
      </c>
      <c r="CJ65" s="11">
        <f>PRODUCT($C$75:$C137)</f>
        <v>1.0471123661298536E-6</v>
      </c>
      <c r="CK65" s="11">
        <f>PRODUCT($C$76:$C138)</f>
        <v>1.0639042866574545E-6</v>
      </c>
      <c r="CL65" s="11">
        <f>PRODUCT($C$77:$C139)</f>
        <v>1.0829371231848532E-6</v>
      </c>
      <c r="CM65" s="11">
        <f>PRODUCT($C$78:$C140)</f>
        <v>1.1045619047882252E-6</v>
      </c>
      <c r="CN65" s="11">
        <f>PRODUCT($C$79:$C141)</f>
        <v>1.129222428799565E-6</v>
      </c>
      <c r="CO65" s="11">
        <f>PRODUCT($C$80:$C142)</f>
        <v>1.1574409550272244E-6</v>
      </c>
      <c r="CP65" s="11">
        <f>PRODUCT($C$81:$C143)</f>
        <v>1.1897813538307822E-6</v>
      </c>
      <c r="CQ65" s="11">
        <f>PRODUCT($C$82:$C144)</f>
        <v>1.2269619827954315E-6</v>
      </c>
      <c r="CR65" s="11">
        <f>PRODUCT($C$83:$C145)</f>
        <v>1.2697828705386043E-6</v>
      </c>
      <c r="CS65" s="11">
        <f>PRODUCT($C$84:$C146)</f>
        <v>1.3192072333785802E-6</v>
      </c>
      <c r="CT65" s="11">
        <f>PRODUCT($C$85:$C147)</f>
        <v>1.3764525171127838E-6</v>
      </c>
      <c r="CU65" s="11">
        <f>PRODUCT($C$86:$C148)</f>
        <v>1.4429896349752745E-6</v>
      </c>
      <c r="CV65" s="11">
        <f>PRODUCT($C$87:$C149)</f>
        <v>1.5207249905338926E-6</v>
      </c>
      <c r="CW65" s="11">
        <f>PRODUCT($C$88:$C150)</f>
        <v>1.6119822047105228E-6</v>
      </c>
      <c r="CX65" s="11">
        <f>PRODUCT($C$89:$C151)</f>
        <v>1.7197342156746791E-6</v>
      </c>
      <c r="CY65" s="11">
        <f>PRODUCT($C$90:$C152)</f>
        <v>1.8481521432740021E-6</v>
      </c>
      <c r="CZ65" s="11">
        <f>PRODUCT($C$91:$C153)</f>
        <v>2.0021587987191156E-6</v>
      </c>
      <c r="DA65" s="11">
        <f>PRODUCT($C$92:$C154)</f>
        <v>2.1888741406662267E-6</v>
      </c>
      <c r="DB65" s="11">
        <f>PRODUCT($C$93:$C155)</f>
        <v>2.4173651906412735E-6</v>
      </c>
      <c r="DC65" s="11">
        <f>PRODUCT($C$94:$C156)</f>
        <v>2.7011468705133425E-6</v>
      </c>
      <c r="DD65" s="11">
        <f>PRODUCT($C$95:$C157)</f>
        <v>3.0615965981666594E-6</v>
      </c>
      <c r="DE65" s="11">
        <f>PRODUCT($C$96:$C158)</f>
        <v>3.5326292584397167E-6</v>
      </c>
      <c r="DF65" s="11">
        <f>PRODUCT($C$97:$C159)</f>
        <v>4.1489368110855512E-6</v>
      </c>
      <c r="DG65" s="11">
        <f>PRODUCT($C$98:$C160)</f>
        <v>4.9716892330379119E-6</v>
      </c>
      <c r="DH65" s="11">
        <f>PRODUCT($C$99:$C161)</f>
        <v>6.0954627686262072E-6</v>
      </c>
      <c r="DI65" s="11">
        <f>PRODUCT($C$100:$C162)</f>
        <v>7.6710109381018544E-6</v>
      </c>
      <c r="DJ65" s="11">
        <f>PRODUCT($C$101:$C163)</f>
        <v>9.9470450447121719E-6</v>
      </c>
      <c r="DK65" s="11">
        <f>PRODUCT($C$102:$C164)</f>
        <v>1.335016855026466E-5</v>
      </c>
      <c r="DL65" s="11">
        <f>PRODUCT($C$103:$C165)</f>
        <v>1.8645122232616486E-5</v>
      </c>
      <c r="DM65" s="11">
        <f>PRODUCT($C$104:$C166)</f>
        <v>2.7273947316084891E-5</v>
      </c>
      <c r="DN65" s="11">
        <f>PRODUCT($C$105:$C167)</f>
        <v>4.2119311381880073E-5</v>
      </c>
      <c r="DO65" s="11">
        <f>PRODUCT($C$106:$C168)</f>
        <v>6.935037359894161E-5</v>
      </c>
      <c r="DP65" s="11">
        <f>PRODUCT($C$107:$C169)</f>
        <v>1.2327710481668978E-4</v>
      </c>
      <c r="DQ65" s="11">
        <f>PRODUCT($C$108:$C170)</f>
        <v>2.4046355630835645E-4</v>
      </c>
      <c r="DR65" s="11">
        <f>PRODUCT($C$109:$C171)</f>
        <v>5.2608383417327668E-4</v>
      </c>
      <c r="DS65" s="11">
        <f>PRODUCT($C$110:$C172)</f>
        <v>1.3313171921409046E-3</v>
      </c>
      <c r="DT65" s="11">
        <f>PRODUCT($C$111:$C173)</f>
        <v>4.081587755274999E-3</v>
      </c>
      <c r="DU65" s="11">
        <f>PRODUCT($C$112:$C174)</f>
        <v>1.6370649999999994E-2</v>
      </c>
      <c r="DV65" s="11">
        <f>PRODUCT($C$113:$C175)</f>
        <v>9.9999999999999978E-2</v>
      </c>
    </row>
    <row r="66" spans="1:126" ht="16" x14ac:dyDescent="0.2">
      <c r="A66" s="30">
        <v>63</v>
      </c>
      <c r="B66" s="21">
        <f t="shared" si="2"/>
        <v>5.9013000000000008E-3</v>
      </c>
      <c r="C66" s="21">
        <f t="shared" si="3"/>
        <v>0.9940987</v>
      </c>
      <c r="D66" s="21">
        <v>6.5570000000000003E-3</v>
      </c>
      <c r="E66" s="21">
        <f t="shared" si="4"/>
        <v>0.99344299999999996</v>
      </c>
      <c r="F66" s="24">
        <f t="shared" si="5"/>
        <v>5532.9302929305268</v>
      </c>
      <c r="G66" s="24">
        <f t="shared" si="6"/>
        <v>937578.21038254723</v>
      </c>
      <c r="H66" s="24">
        <f t="shared" si="0"/>
        <v>1139.2730227308036</v>
      </c>
      <c r="I66" s="24">
        <f t="shared" si="1"/>
        <v>197880.94967194911</v>
      </c>
      <c r="J66" s="24">
        <f>SUM(H66:$H$113)</f>
        <v>112319.64846885814</v>
      </c>
      <c r="K66" s="24">
        <f>SUM(I66:$I$113)</f>
        <v>3508010.9645894789</v>
      </c>
      <c r="L66" s="24">
        <f>SUM(J66:$J$113)</f>
        <v>2451576.8981763539</v>
      </c>
      <c r="M66" s="24">
        <f>SUM(K66:$K$113)</f>
        <v>43313682.255549788</v>
      </c>
      <c r="N66" s="26">
        <f>SUM(CA$3:CA$113)</f>
        <v>23.017897396036549</v>
      </c>
      <c r="O66" s="27">
        <v>64</v>
      </c>
      <c r="P66" s="32">
        <f>PRODUCT($C$3:C66)</f>
        <v>0.93204528008961685</v>
      </c>
      <c r="Q66" s="11">
        <f>PRODUCT($C$4:C67)</f>
        <v>0.92631399122867542</v>
      </c>
      <c r="R66" s="11">
        <f>PRODUCT($C$5:C68)</f>
        <v>0.91990205147125681</v>
      </c>
      <c r="S66" s="11">
        <f>PRODUCT($C$6:C69)</f>
        <v>0.91271602256998507</v>
      </c>
      <c r="T66" s="11">
        <f>PRODUCT($C$7:C70)</f>
        <v>0.90469329646263941</v>
      </c>
      <c r="U66" s="11">
        <f>PRODUCT($C$8:C71)</f>
        <v>0.89573230167833373</v>
      </c>
      <c r="V66" s="11">
        <f>PRODUCT($C$9:C72)</f>
        <v>0.8857330749695026</v>
      </c>
      <c r="W66" s="11">
        <f>PRODUCT($C$10:C73)</f>
        <v>0.87460351260624447</v>
      </c>
      <c r="X66" s="11">
        <f>PRODUCT($C$11:C74)</f>
        <v>0.86227563023921794</v>
      </c>
      <c r="Y66" s="11">
        <f>PRODUCT($C$12:C75)</f>
        <v>0.84874475392315185</v>
      </c>
      <c r="Z66" s="11">
        <f>PRODUCT($C$13:$C76)</f>
        <v>0.83390369697005651</v>
      </c>
      <c r="AA66" s="11">
        <f>PRODUCT($C$14:$C77)</f>
        <v>0.81765357704847808</v>
      </c>
      <c r="AB66" s="11">
        <f>PRODUCT($C$15:$C78)</f>
        <v>0.79987643717338486</v>
      </c>
      <c r="AC66" s="11">
        <f>PRODUCT($C$16:$C79)</f>
        <v>0.7804617667650352</v>
      </c>
      <c r="AD66" s="11">
        <f>PRODUCT($C$17:$C80)</f>
        <v>0.75934377183782709</v>
      </c>
      <c r="AE66" s="11">
        <f>PRODUCT($C$18:$C81)</f>
        <v>0.73643876190665458</v>
      </c>
      <c r="AF66" s="11">
        <f>PRODUCT($C$19:$C82)</f>
        <v>0.71171977669049902</v>
      </c>
      <c r="AG66" s="11">
        <f>PRODUCT($C$20:$C83)</f>
        <v>0.6851820856715175</v>
      </c>
      <c r="AH66" s="11">
        <f>PRODUCT($C$21:$C84)</f>
        <v>0.65682319259313859</v>
      </c>
      <c r="AI66" s="11">
        <f>PRODUCT($C$22:$C85)</f>
        <v>0.62667373463451803</v>
      </c>
      <c r="AJ66" s="11">
        <f>PRODUCT($C$23:$C86)</f>
        <v>0.59477315400289699</v>
      </c>
      <c r="AK66" s="11">
        <f>PRODUCT($C$24:$C87)</f>
        <v>0.56122976718110273</v>
      </c>
      <c r="AL66" s="11">
        <f>PRODUCT($C$25:$C88)</f>
        <v>0.52618789704145075</v>
      </c>
      <c r="AM66" s="11">
        <f>PRODUCT($C$26:$C89)</f>
        <v>0.48974632478147295</v>
      </c>
      <c r="AN66" s="11">
        <f>PRODUCT($C$27:$C90)</f>
        <v>0.45219494831416207</v>
      </c>
      <c r="AO66" s="11">
        <f>PRODUCT($C$28:$C91)</f>
        <v>0.4137420896585311</v>
      </c>
      <c r="AP66" s="11">
        <f>PRODUCT($C$29:$C92)</f>
        <v>0.37475496921668078</v>
      </c>
      <c r="AQ66" s="11">
        <f>PRODUCT($C$30:$C93)</f>
        <v>0.33549413829114472</v>
      </c>
      <c r="AR66" s="11">
        <f>PRODUCT($C$31:$C94)</f>
        <v>0.296094940176786</v>
      </c>
      <c r="AS66" s="11">
        <f>PRODUCT($C$32:$C95)</f>
        <v>0.25670211399496207</v>
      </c>
      <c r="AT66" s="11">
        <f>PRODUCT($C$33:$C96)</f>
        <v>0.21864681247085516</v>
      </c>
      <c r="AU66" s="11">
        <f>PRODUCT($C$34:$C97)</f>
        <v>0.18252937294277946</v>
      </c>
      <c r="AV66" s="11">
        <f>PRODUCT($C$35:$C98)</f>
        <v>0.14893346457851095</v>
      </c>
      <c r="AW66" s="11">
        <f>PRODUCT($C$36:$C99)</f>
        <v>0.11839091798559941</v>
      </c>
      <c r="AX66" s="11">
        <f>PRODUCT($C$37:$C100)</f>
        <v>9.1340829692806672E-2</v>
      </c>
      <c r="AY66" s="11">
        <f>PRODUCT($C$38:$C101)</f>
        <v>6.8088969055556517E-2</v>
      </c>
      <c r="AZ66" s="11">
        <f>PRODUCT($C$39:$C102)</f>
        <v>4.8777194896097456E-2</v>
      </c>
      <c r="BA66" s="11">
        <f>PRODUCT($C$40:$C103)</f>
        <v>3.3363092114974902E-2</v>
      </c>
      <c r="BB66" s="11">
        <f>PRODUCT($C$41:$C104)</f>
        <v>2.1616297054515926E-2</v>
      </c>
      <c r="BC66" s="11">
        <f>PRODUCT($C$42:$C105)</f>
        <v>1.313664064592163E-2</v>
      </c>
      <c r="BD66" s="11">
        <f>PRODUCT($C$43:$C106)</f>
        <v>7.3951381765349133E-3</v>
      </c>
      <c r="BE66" s="11">
        <f>PRODUCT($C$44:$C107)</f>
        <v>3.794030900250372E-3</v>
      </c>
      <c r="BF66" s="11">
        <f>PRODUCT($C$45:$C108)</f>
        <v>1.7355710591448908E-3</v>
      </c>
      <c r="BG66" s="11">
        <f>PRODUCT($C$46:$C109)</f>
        <v>6.8641645780635502E-4</v>
      </c>
      <c r="BH66" s="11">
        <f>PRODUCT($C$47:$C110)</f>
        <v>2.2409971414242202E-4</v>
      </c>
      <c r="BI66" s="11">
        <f>PRODUCT($C$48:$C111)</f>
        <v>5.5929601443961061E-5</v>
      </c>
      <c r="BJ66" s="11">
        <f>PRODUCT($C$49:$C112)</f>
        <v>9.1661945257008316E-6</v>
      </c>
      <c r="BK66" s="11">
        <f>PRODUCT($C$50:$C113)</f>
        <v>9.1774028878477597E-7</v>
      </c>
      <c r="BL66" s="11">
        <f>PRODUCT($C$51:$C114)</f>
        <v>9.1897263108305851E-7</v>
      </c>
      <c r="BM66" s="11">
        <f>PRODUCT($C$52:$C115)</f>
        <v>9.2032772162037241E-7</v>
      </c>
      <c r="BN66" s="11">
        <f>PRODUCT($C$53:$C116)</f>
        <v>9.2182439570924598E-7</v>
      </c>
      <c r="BO66" s="11">
        <f>PRODUCT($C$54:$C117)</f>
        <v>9.2348001067237946E-7</v>
      </c>
      <c r="BP66" s="11">
        <f>PRODUCT($C$55:$C118)</f>
        <v>9.2531796975570503E-7</v>
      </c>
      <c r="BQ66" s="11">
        <f>PRODUCT($C$56:$C119)</f>
        <v>9.2733352918138096E-7</v>
      </c>
      <c r="BR66" s="11">
        <f>PRODUCT($C$57:$C120)</f>
        <v>9.2952534995657834E-7</v>
      </c>
      <c r="BS66" s="11">
        <f>PRODUCT($C$58:$C121)</f>
        <v>9.3188460220397821E-7</v>
      </c>
      <c r="BT66" s="11">
        <f>PRODUCT($C$59:$C122)</f>
        <v>9.3442605418615388E-7</v>
      </c>
      <c r="BU66" s="11">
        <f>PRODUCT($C$60:$C123)</f>
        <v>9.3718841704539537E-7</v>
      </c>
      <c r="BV66" s="11">
        <f>PRODUCT($C$61:$C124)</f>
        <v>9.402339287640548E-7</v>
      </c>
      <c r="BW66" s="11">
        <f>PRODUCT($C$62:$C125)</f>
        <v>9.4363270504107147E-7</v>
      </c>
      <c r="BX66" s="11">
        <f>PRODUCT($C$63:$C126)</f>
        <v>9.4744341720942972E-7</v>
      </c>
      <c r="BY66" s="11">
        <f>PRODUCT($C$64:$C127)</f>
        <v>9.5171241843355527E-7</v>
      </c>
      <c r="BZ66" s="11">
        <f>PRODUCT($C$65:$C128)</f>
        <v>9.5643039392374162E-7</v>
      </c>
      <c r="CA66" s="11">
        <f>PRODUCT($C$66:$C129)</f>
        <v>9.6160836649480604E-7</v>
      </c>
      <c r="CB66" s="11">
        <f>PRODUCT($C$67:$C130)</f>
        <v>9.6731679308584369E-7</v>
      </c>
      <c r="CC66" s="11">
        <f>PRODUCT($C$68:$C131)</f>
        <v>9.7364264672588648E-7</v>
      </c>
      <c r="CD66" s="11">
        <f>PRODUCT($C$69:$C132)</f>
        <v>9.8069749026158155E-7</v>
      </c>
      <c r="CE66" s="11">
        <f>PRODUCT($C$70:$C133)</f>
        <v>9.8861271913607227E-7</v>
      </c>
      <c r="CF66" s="11">
        <f>PRODUCT($C$71:$C134)</f>
        <v>9.9754392944518102E-7</v>
      </c>
      <c r="CG66" s="11">
        <f>PRODUCT($C$72:$C135)</f>
        <v>1.0076667480628704E-6</v>
      </c>
      <c r="CH66" s="11">
        <f>PRODUCT($C$73:$C136)</f>
        <v>1.0191690904173211E-6</v>
      </c>
      <c r="CI66" s="11">
        <f>PRODUCT($C$74:$C137)</f>
        <v>1.0322507003173732E-6</v>
      </c>
      <c r="CJ66" s="11">
        <f>PRODUCT($C$75:$C138)</f>
        <v>1.0471123661298536E-6</v>
      </c>
      <c r="CK66" s="11">
        <f>PRODUCT($C$76:$C139)</f>
        <v>1.0639042866574545E-6</v>
      </c>
      <c r="CL66" s="11">
        <f>PRODUCT($C$77:$C140)</f>
        <v>1.0829371231848532E-6</v>
      </c>
      <c r="CM66" s="11">
        <f>PRODUCT($C$78:$C141)</f>
        <v>1.1045619047882252E-6</v>
      </c>
      <c r="CN66" s="11">
        <f>PRODUCT($C$79:$C142)</f>
        <v>1.129222428799565E-6</v>
      </c>
      <c r="CO66" s="11">
        <f>PRODUCT($C$80:$C143)</f>
        <v>1.1574409550272244E-6</v>
      </c>
      <c r="CP66" s="11">
        <f>PRODUCT($C$81:$C144)</f>
        <v>1.1897813538307822E-6</v>
      </c>
      <c r="CQ66" s="11">
        <f>PRODUCT($C$82:$C145)</f>
        <v>1.2269619827954315E-6</v>
      </c>
      <c r="CR66" s="11">
        <f>PRODUCT($C$83:$C146)</f>
        <v>1.2697828705386043E-6</v>
      </c>
      <c r="CS66" s="11">
        <f>PRODUCT($C$84:$C147)</f>
        <v>1.3192072333785802E-6</v>
      </c>
      <c r="CT66" s="11">
        <f>PRODUCT($C$85:$C148)</f>
        <v>1.3764525171127838E-6</v>
      </c>
      <c r="CU66" s="11">
        <f>PRODUCT($C$86:$C149)</f>
        <v>1.4429896349752745E-6</v>
      </c>
      <c r="CV66" s="11">
        <f>PRODUCT($C$87:$C150)</f>
        <v>1.5207249905338926E-6</v>
      </c>
      <c r="CW66" s="11">
        <f>PRODUCT($C$88:$C151)</f>
        <v>1.6119822047105228E-6</v>
      </c>
      <c r="CX66" s="11">
        <f>PRODUCT($C$89:$C152)</f>
        <v>1.7197342156746791E-6</v>
      </c>
      <c r="CY66" s="11">
        <f>PRODUCT($C$90:$C153)</f>
        <v>1.8481521432740021E-6</v>
      </c>
      <c r="CZ66" s="11">
        <f>PRODUCT($C$91:$C154)</f>
        <v>2.0021587987191156E-6</v>
      </c>
      <c r="DA66" s="11">
        <f>PRODUCT($C$92:$C155)</f>
        <v>2.1888741406662267E-6</v>
      </c>
      <c r="DB66" s="11">
        <f>PRODUCT($C$93:$C156)</f>
        <v>2.4173651906412735E-6</v>
      </c>
      <c r="DC66" s="11">
        <f>PRODUCT($C$94:$C157)</f>
        <v>2.7011468705133425E-6</v>
      </c>
      <c r="DD66" s="11">
        <f>PRODUCT($C$95:$C158)</f>
        <v>3.0615965981666594E-6</v>
      </c>
      <c r="DE66" s="11">
        <f>PRODUCT($C$96:$C159)</f>
        <v>3.5326292584397167E-6</v>
      </c>
      <c r="DF66" s="11">
        <f>PRODUCT($C$97:$C160)</f>
        <v>4.1489368110855512E-6</v>
      </c>
      <c r="DG66" s="11">
        <f>PRODUCT($C$98:$C161)</f>
        <v>4.9716892330379119E-6</v>
      </c>
      <c r="DH66" s="11">
        <f>PRODUCT($C$99:$C162)</f>
        <v>6.0954627686262072E-6</v>
      </c>
      <c r="DI66" s="11">
        <f>PRODUCT($C$100:$C163)</f>
        <v>7.6710109381018544E-6</v>
      </c>
      <c r="DJ66" s="11">
        <f>PRODUCT($C$101:$C164)</f>
        <v>9.9470450447121719E-6</v>
      </c>
      <c r="DK66" s="11">
        <f>PRODUCT($C$102:$C165)</f>
        <v>1.335016855026466E-5</v>
      </c>
      <c r="DL66" s="11">
        <f>PRODUCT($C$103:$C166)</f>
        <v>1.8645122232616486E-5</v>
      </c>
      <c r="DM66" s="11">
        <f>PRODUCT($C$104:$C167)</f>
        <v>2.7273947316084891E-5</v>
      </c>
      <c r="DN66" s="11">
        <f>PRODUCT($C$105:$C168)</f>
        <v>4.2119311381880073E-5</v>
      </c>
      <c r="DO66" s="11">
        <f>PRODUCT($C$106:$C169)</f>
        <v>6.935037359894161E-5</v>
      </c>
      <c r="DP66" s="11">
        <f>PRODUCT($C$107:$C170)</f>
        <v>1.2327710481668978E-4</v>
      </c>
      <c r="DQ66" s="11">
        <f>PRODUCT($C$108:$C171)</f>
        <v>2.4046355630835645E-4</v>
      </c>
      <c r="DR66" s="11">
        <f>PRODUCT($C$109:$C172)</f>
        <v>5.2608383417327668E-4</v>
      </c>
      <c r="DS66" s="11">
        <f>PRODUCT($C$110:$C173)</f>
        <v>1.3313171921409046E-3</v>
      </c>
      <c r="DT66" s="11">
        <f>PRODUCT($C$111:$C174)</f>
        <v>4.081587755274999E-3</v>
      </c>
      <c r="DU66" s="11">
        <f>PRODUCT($C$112:$C175)</f>
        <v>1.6370649999999994E-2</v>
      </c>
      <c r="DV66" s="11">
        <f>PRODUCT($C$113:$C176)</f>
        <v>9.9999999999999978E-2</v>
      </c>
    </row>
    <row r="67" spans="1:126" ht="16" x14ac:dyDescent="0.2">
      <c r="A67" s="30">
        <v>64</v>
      </c>
      <c r="B67" s="21">
        <f t="shared" si="2"/>
        <v>6.4970999999999996E-3</v>
      </c>
      <c r="C67" s="21">
        <f t="shared" si="3"/>
        <v>0.99350289999999997</v>
      </c>
      <c r="D67" s="21">
        <v>7.2189999999999997E-3</v>
      </c>
      <c r="E67" s="21">
        <f t="shared" si="4"/>
        <v>0.99278100000000002</v>
      </c>
      <c r="F67" s="24">
        <f t="shared" si="5"/>
        <v>6055.5913892702483</v>
      </c>
      <c r="G67" s="24">
        <f t="shared" si="6"/>
        <v>932045.28008961666</v>
      </c>
      <c r="H67" s="24">
        <f t="shared" ref="H67:H113" si="7">F67*((1+$C$1)^(-A67-1))</f>
        <v>1216.4809499952287</v>
      </c>
      <c r="I67" s="24">
        <f t="shared" ref="I67:I113" si="8">G67*((1+$C$1)^(-A67))</f>
        <v>191915.31202307326</v>
      </c>
      <c r="J67" s="24">
        <f>SUM(H67:$H$113)</f>
        <v>111180.37544612733</v>
      </c>
      <c r="K67" s="24">
        <f>SUM(I67:$I$113)</f>
        <v>3310130.0149175301</v>
      </c>
      <c r="L67" s="24">
        <f>SUM(J67:$J$113)</f>
        <v>2339257.2497074963</v>
      </c>
      <c r="M67" s="24">
        <f>SUM(K67:$K$113)</f>
        <v>39805671.290960312</v>
      </c>
      <c r="N67" s="26">
        <f>SUM(CB$3:CB$113)</f>
        <v>22.154540245998557</v>
      </c>
      <c r="O67" s="27">
        <v>65</v>
      </c>
      <c r="P67" s="32">
        <f>PRODUCT($C$3:C67)</f>
        <v>0.92598968870034659</v>
      </c>
      <c r="Q67" s="11">
        <f>PRODUCT($C$4:C68)</f>
        <v>0.91965036626997376</v>
      </c>
      <c r="R67" s="11">
        <f>PRODUCT($C$5:C69)</f>
        <v>0.9125369476863574</v>
      </c>
      <c r="S67" s="11">
        <f>PRODUCT($C$6:C70)</f>
        <v>0.9045442934767115</v>
      </c>
      <c r="T67" s="11">
        <f>PRODUCT($C$7:C71)</f>
        <v>0.89560492854503504</v>
      </c>
      <c r="U67" s="11">
        <f>PRODUCT($C$8:C72)</f>
        <v>0.88562306692159209</v>
      </c>
      <c r="V67" s="11">
        <f>PRODUCT($C$9:C73)</f>
        <v>0.87450826828372163</v>
      </c>
      <c r="W67" s="11">
        <f>PRODUCT($C$10:C74)</f>
        <v>0.86219026495182405</v>
      </c>
      <c r="X67" s="11">
        <f>PRODUCT($C$11:C75)</f>
        <v>0.84866607528446325</v>
      </c>
      <c r="Y67" s="11">
        <f>PRODUCT($C$12:C76)</f>
        <v>0.83382789512400168</v>
      </c>
      <c r="Z67" s="11">
        <f>PRODUCT($C$13:$C77)</f>
        <v>0.81757778056188579</v>
      </c>
      <c r="AA67" s="11">
        <f>PRODUCT($C$14:$C78)</f>
        <v>0.79979724940610486</v>
      </c>
      <c r="AB67" s="11">
        <f>PRODUCT($C$15:$C79)</f>
        <v>0.78037536964745402</v>
      </c>
      <c r="AC67" s="11">
        <f>PRODUCT($C$16:$C80)</f>
        <v>0.75924741111318139</v>
      </c>
      <c r="AD67" s="11">
        <f>PRODUCT($C$17:$C81)</f>
        <v>0.73633337751982542</v>
      </c>
      <c r="AE67" s="11">
        <f>PRODUCT($C$18:$C82)</f>
        <v>0.71160383753887646</v>
      </c>
      <c r="AF67" s="11">
        <f>PRODUCT($C$19:$C83)</f>
        <v>0.68505505291283419</v>
      </c>
      <c r="AG67" s="11">
        <f>PRODUCT($C$20:$C84)</f>
        <v>0.65668604791052476</v>
      </c>
      <c r="AH67" s="11">
        <f>PRODUCT($C$21:$C85)</f>
        <v>0.62653668108875338</v>
      </c>
      <c r="AI67" s="11">
        <f>PRODUCT($C$22:$C86)</f>
        <v>0.59463986533908497</v>
      </c>
      <c r="AJ67" s="11">
        <f>PRODUCT($C$23:$C87)</f>
        <v>0.56110197516311577</v>
      </c>
      <c r="AK67" s="11">
        <f>PRODUCT($C$24:$C88)</f>
        <v>0.5260652426426502</v>
      </c>
      <c r="AL67" s="11">
        <f>PRODUCT($C$25:$C89)</f>
        <v>0.48962599410947411</v>
      </c>
      <c r="AM67" s="11">
        <f>PRODUCT($C$26:$C90)</f>
        <v>0.45207489055538458</v>
      </c>
      <c r="AN67" s="11">
        <f>PRODUCT($C$27:$C91)</f>
        <v>0.41362181483306742</v>
      </c>
      <c r="AO67" s="11">
        <f>PRODUCT($C$28:$C92)</f>
        <v>0.37463489772454395</v>
      </c>
      <c r="AP67" s="11">
        <f>PRODUCT($C$29:$C93)</f>
        <v>0.33538332457726705</v>
      </c>
      <c r="AQ67" s="11">
        <f>PRODUCT($C$30:$C94)</f>
        <v>0.29599554110536869</v>
      </c>
      <c r="AR67" s="11">
        <f>PRODUCT($C$31:$C95)</f>
        <v>0.25661432187197575</v>
      </c>
      <c r="AS67" s="11">
        <f>PRODUCT($C$32:$C96)</f>
        <v>0.21857006743967783</v>
      </c>
      <c r="AT67" s="11">
        <f>PRODUCT($C$33:$C97)</f>
        <v>0.18246349809208451</v>
      </c>
      <c r="AU67" s="11">
        <f>PRODUCT($C$34:$C98)</f>
        <v>0.14887783792949089</v>
      </c>
      <c r="AV67" s="11">
        <f>PRODUCT($C$35:$C99)</f>
        <v>0.11834403518207703</v>
      </c>
      <c r="AW67" s="11">
        <f>PRODUCT($C$36:$C100)</f>
        <v>9.1301288247632673E-2</v>
      </c>
      <c r="AX67" s="11">
        <f>PRODUCT($C$37:$C101)</f>
        <v>6.8056919577822061E-2</v>
      </c>
      <c r="AY67" s="11">
        <f>PRODUCT($C$38:$C102)</f>
        <v>4.8752655089345238E-2</v>
      </c>
      <c r="AZ67" s="11">
        <f>PRODUCT($C$39:$C103)</f>
        <v>3.3345256205930235E-2</v>
      </c>
      <c r="BA67" s="11">
        <f>PRODUCT($C$40:$C104)</f>
        <v>2.1603943340749266E-2</v>
      </c>
      <c r="BB67" s="11">
        <f>PRODUCT($C$41:$C105)</f>
        <v>1.3128459146127347E-2</v>
      </c>
      <c r="BC67" s="11">
        <f>PRODUCT($C$42:$C106)</f>
        <v>7.3901065245196062E-3</v>
      </c>
      <c r="BD67" s="11">
        <f>PRODUCT($C$43:$C107)</f>
        <v>3.7912240761903654E-3</v>
      </c>
      <c r="BE67" s="11">
        <f>PRODUCT($C$44:$C108)</f>
        <v>1.7341839907544206E-3</v>
      </c>
      <c r="BF67" s="11">
        <f>PRODUCT($C$45:$C109)</f>
        <v>6.8582895396011867E-4</v>
      </c>
      <c r="BG67" s="11">
        <f>PRODUCT($C$46:$C110)</f>
        <v>2.2389278046638299E-4</v>
      </c>
      <c r="BH67" s="11">
        <f>PRODUCT($C$47:$C111)</f>
        <v>5.5873325078988161E-5</v>
      </c>
      <c r="BI67" s="11">
        <f>PRODUCT($C$48:$C112)</f>
        <v>9.1560392987858104E-6</v>
      </c>
      <c r="BJ67" s="11">
        <f>PRODUCT($C$49:$C113)</f>
        <v>9.1661945257008291E-7</v>
      </c>
      <c r="BK67" s="11">
        <f>PRODUCT($C$50:$C114)</f>
        <v>9.1774028878477597E-7</v>
      </c>
      <c r="BL67" s="11">
        <f>PRODUCT($C$51:$C115)</f>
        <v>9.1897263108305851E-7</v>
      </c>
      <c r="BM67" s="11">
        <f>PRODUCT($C$52:$C116)</f>
        <v>9.2032772162037241E-7</v>
      </c>
      <c r="BN67" s="11">
        <f>PRODUCT($C$53:$C117)</f>
        <v>9.2182439570924598E-7</v>
      </c>
      <c r="BO67" s="11">
        <f>PRODUCT($C$54:$C118)</f>
        <v>9.2348001067237946E-7</v>
      </c>
      <c r="BP67" s="11">
        <f>PRODUCT($C$55:$C119)</f>
        <v>9.2531796975570503E-7</v>
      </c>
      <c r="BQ67" s="11">
        <f>PRODUCT($C$56:$C120)</f>
        <v>9.2733352918138096E-7</v>
      </c>
      <c r="BR67" s="11">
        <f>PRODUCT($C$57:$C121)</f>
        <v>9.2952534995657834E-7</v>
      </c>
      <c r="BS67" s="11">
        <f>PRODUCT($C$58:$C122)</f>
        <v>9.3188460220397821E-7</v>
      </c>
      <c r="BT67" s="11">
        <f>PRODUCT($C$59:$C123)</f>
        <v>9.3442605418615388E-7</v>
      </c>
      <c r="BU67" s="11">
        <f>PRODUCT($C$60:$C124)</f>
        <v>9.3718841704539537E-7</v>
      </c>
      <c r="BV67" s="11">
        <f>PRODUCT($C$61:$C125)</f>
        <v>9.402339287640548E-7</v>
      </c>
      <c r="BW67" s="11">
        <f>PRODUCT($C$62:$C126)</f>
        <v>9.4363270504107147E-7</v>
      </c>
      <c r="BX67" s="11">
        <f>PRODUCT($C$63:$C127)</f>
        <v>9.4744341720942972E-7</v>
      </c>
      <c r="BY67" s="11">
        <f>PRODUCT($C$64:$C128)</f>
        <v>9.5171241843355527E-7</v>
      </c>
      <c r="BZ67" s="11">
        <f>PRODUCT($C$65:$C129)</f>
        <v>9.5643039392374162E-7</v>
      </c>
      <c r="CA67" s="11">
        <f>PRODUCT($C$66:$C130)</f>
        <v>9.6160836649480604E-7</v>
      </c>
      <c r="CB67" s="11">
        <f>PRODUCT($C$67:$C131)</f>
        <v>9.6731679308584369E-7</v>
      </c>
      <c r="CC67" s="11">
        <f>PRODUCT($C$68:$C132)</f>
        <v>9.7364264672588648E-7</v>
      </c>
      <c r="CD67" s="11">
        <f>PRODUCT($C$69:$C133)</f>
        <v>9.8069749026158155E-7</v>
      </c>
      <c r="CE67" s="11">
        <f>PRODUCT($C$70:$C134)</f>
        <v>9.8861271913607227E-7</v>
      </c>
      <c r="CF67" s="11">
        <f>PRODUCT($C$71:$C135)</f>
        <v>9.9754392944518102E-7</v>
      </c>
      <c r="CG67" s="11">
        <f>PRODUCT($C$72:$C136)</f>
        <v>1.0076667480628704E-6</v>
      </c>
      <c r="CH67" s="11">
        <f>PRODUCT($C$73:$C137)</f>
        <v>1.0191690904173211E-6</v>
      </c>
      <c r="CI67" s="11">
        <f>PRODUCT($C$74:$C138)</f>
        <v>1.0322507003173732E-6</v>
      </c>
      <c r="CJ67" s="11">
        <f>PRODUCT($C$75:$C139)</f>
        <v>1.0471123661298536E-6</v>
      </c>
      <c r="CK67" s="11">
        <f>PRODUCT($C$76:$C140)</f>
        <v>1.0639042866574545E-6</v>
      </c>
      <c r="CL67" s="11">
        <f>PRODUCT($C$77:$C141)</f>
        <v>1.0829371231848532E-6</v>
      </c>
      <c r="CM67" s="11">
        <f>PRODUCT($C$78:$C142)</f>
        <v>1.1045619047882252E-6</v>
      </c>
      <c r="CN67" s="11">
        <f>PRODUCT($C$79:$C143)</f>
        <v>1.129222428799565E-6</v>
      </c>
      <c r="CO67" s="11">
        <f>PRODUCT($C$80:$C144)</f>
        <v>1.1574409550272244E-6</v>
      </c>
      <c r="CP67" s="11">
        <f>PRODUCT($C$81:$C145)</f>
        <v>1.1897813538307822E-6</v>
      </c>
      <c r="CQ67" s="11">
        <f>PRODUCT($C$82:$C146)</f>
        <v>1.2269619827954315E-6</v>
      </c>
      <c r="CR67" s="11">
        <f>PRODUCT($C$83:$C147)</f>
        <v>1.2697828705386043E-6</v>
      </c>
      <c r="CS67" s="11">
        <f>PRODUCT($C$84:$C148)</f>
        <v>1.3192072333785802E-6</v>
      </c>
      <c r="CT67" s="11">
        <f>PRODUCT($C$85:$C149)</f>
        <v>1.3764525171127838E-6</v>
      </c>
      <c r="CU67" s="11">
        <f>PRODUCT($C$86:$C150)</f>
        <v>1.4429896349752745E-6</v>
      </c>
      <c r="CV67" s="11">
        <f>PRODUCT($C$87:$C151)</f>
        <v>1.5207249905338926E-6</v>
      </c>
      <c r="CW67" s="11">
        <f>PRODUCT($C$88:$C152)</f>
        <v>1.6119822047105228E-6</v>
      </c>
      <c r="CX67" s="11">
        <f>PRODUCT($C$89:$C153)</f>
        <v>1.7197342156746791E-6</v>
      </c>
      <c r="CY67" s="11">
        <f>PRODUCT($C$90:$C154)</f>
        <v>1.8481521432740021E-6</v>
      </c>
      <c r="CZ67" s="11">
        <f>PRODUCT($C$91:$C155)</f>
        <v>2.0021587987191156E-6</v>
      </c>
      <c r="DA67" s="11">
        <f>PRODUCT($C$92:$C156)</f>
        <v>2.1888741406662267E-6</v>
      </c>
      <c r="DB67" s="11">
        <f>PRODUCT($C$93:$C157)</f>
        <v>2.4173651906412735E-6</v>
      </c>
      <c r="DC67" s="11">
        <f>PRODUCT($C$94:$C158)</f>
        <v>2.7011468705133425E-6</v>
      </c>
      <c r="DD67" s="11">
        <f>PRODUCT($C$95:$C159)</f>
        <v>3.0615965981666594E-6</v>
      </c>
      <c r="DE67" s="11">
        <f>PRODUCT($C$96:$C160)</f>
        <v>3.5326292584397167E-6</v>
      </c>
      <c r="DF67" s="11">
        <f>PRODUCT($C$97:$C161)</f>
        <v>4.1489368110855512E-6</v>
      </c>
      <c r="DG67" s="11">
        <f>PRODUCT($C$98:$C162)</f>
        <v>4.9716892330379119E-6</v>
      </c>
      <c r="DH67" s="11">
        <f>PRODUCT($C$99:$C163)</f>
        <v>6.0954627686262072E-6</v>
      </c>
      <c r="DI67" s="11">
        <f>PRODUCT($C$100:$C164)</f>
        <v>7.6710109381018544E-6</v>
      </c>
      <c r="DJ67" s="11">
        <f>PRODUCT($C$101:$C165)</f>
        <v>9.9470450447121719E-6</v>
      </c>
      <c r="DK67" s="11">
        <f>PRODUCT($C$102:$C166)</f>
        <v>1.335016855026466E-5</v>
      </c>
      <c r="DL67" s="11">
        <f>PRODUCT($C$103:$C167)</f>
        <v>1.8645122232616486E-5</v>
      </c>
      <c r="DM67" s="11">
        <f>PRODUCT($C$104:$C168)</f>
        <v>2.7273947316084891E-5</v>
      </c>
      <c r="DN67" s="11">
        <f>PRODUCT($C$105:$C169)</f>
        <v>4.2119311381880073E-5</v>
      </c>
      <c r="DO67" s="11">
        <f>PRODUCT($C$106:$C170)</f>
        <v>6.935037359894161E-5</v>
      </c>
      <c r="DP67" s="11">
        <f>PRODUCT($C$107:$C171)</f>
        <v>1.2327710481668978E-4</v>
      </c>
      <c r="DQ67" s="11">
        <f>PRODUCT($C$108:$C172)</f>
        <v>2.4046355630835645E-4</v>
      </c>
      <c r="DR67" s="11">
        <f>PRODUCT($C$109:$C173)</f>
        <v>5.2608383417327668E-4</v>
      </c>
      <c r="DS67" s="11">
        <f>PRODUCT($C$110:$C174)</f>
        <v>1.3313171921409046E-3</v>
      </c>
      <c r="DT67" s="11">
        <f>PRODUCT($C$111:$C175)</f>
        <v>4.081587755274999E-3</v>
      </c>
      <c r="DU67" s="11">
        <f>PRODUCT($C$112:$C176)</f>
        <v>1.6370649999999994E-2</v>
      </c>
      <c r="DV67" s="11">
        <f>PRODUCT($C$113:$C177)</f>
        <v>9.9999999999999978E-2</v>
      </c>
    </row>
    <row r="68" spans="1:126" ht="16" x14ac:dyDescent="0.2">
      <c r="A68" s="30">
        <v>65</v>
      </c>
      <c r="B68" s="21">
        <f t="shared" ref="B68:B113" si="9">D68*$E$1</f>
        <v>7.1936999999999999E-3</v>
      </c>
      <c r="C68" s="21">
        <f t="shared" ref="C68:C113" si="10">1-B68</f>
        <v>0.99280630000000003</v>
      </c>
      <c r="D68" s="21">
        <v>7.9930000000000001E-3</v>
      </c>
      <c r="E68" s="21">
        <f t="shared" ref="E68:E113" si="11">1-D68</f>
        <v>0.99200699999999997</v>
      </c>
      <c r="F68" s="24">
        <f t="shared" ref="F68:F113" si="12">G68*B68</f>
        <v>6661.2920236036816</v>
      </c>
      <c r="G68" s="24">
        <f t="shared" si="6"/>
        <v>925989.68870034639</v>
      </c>
      <c r="H68" s="24">
        <f t="shared" si="7"/>
        <v>1305.5194823225718</v>
      </c>
      <c r="I68" s="24">
        <f t="shared" si="8"/>
        <v>186017.96980422261</v>
      </c>
      <c r="J68" s="24">
        <f>SUM(H68:$H$113)</f>
        <v>109963.89449613211</v>
      </c>
      <c r="K68" s="24">
        <f>SUM(I68:$I$113)</f>
        <v>3118214.7028944567</v>
      </c>
      <c r="L68" s="24">
        <f>SUM(J68:$J$113)</f>
        <v>2228076.8742613695</v>
      </c>
      <c r="M68" s="24">
        <f>SUM(K68:$K$113)</f>
        <v>36495541.276042782</v>
      </c>
      <c r="N68" s="26">
        <f>SUM(CC$3:CC$113)</f>
        <v>21.299422793144583</v>
      </c>
      <c r="O68" s="27">
        <v>66</v>
      </c>
      <c r="P68" s="32">
        <f>PRODUCT($C$3:C68)</f>
        <v>0.91932839667674293</v>
      </c>
      <c r="Q68" s="11">
        <f>PRODUCT($C$4:C69)</f>
        <v>0.91228727757746986</v>
      </c>
      <c r="R68" s="11">
        <f>PRODUCT($C$5:C70)</f>
        <v>0.90436682188633188</v>
      </c>
      <c r="S68" s="11">
        <f>PRODUCT($C$6:C71)</f>
        <v>0.89545742241330317</v>
      </c>
      <c r="T68" s="11">
        <f>PRODUCT($C$7:C72)</f>
        <v>0.88549713132147578</v>
      </c>
      <c r="U68" s="11">
        <f>PRODUCT($C$8:C73)</f>
        <v>0.87439965435680145</v>
      </c>
      <c r="V68" s="11">
        <f>PRODUCT($C$9:C74)</f>
        <v>0.86209637243197079</v>
      </c>
      <c r="W68" s="11">
        <f>PRODUCT($C$10:C75)</f>
        <v>0.84858205734300984</v>
      </c>
      <c r="X68" s="11">
        <f>PRODUCT($C$11:C76)</f>
        <v>0.83375059927812378</v>
      </c>
      <c r="Y68" s="11">
        <f>PRODUCT($C$12:C77)</f>
        <v>0.81750346274163244</v>
      </c>
      <c r="Z68" s="11">
        <f>PRODUCT($C$13:$C78)</f>
        <v>0.79972310820108505</v>
      </c>
      <c r="AA68" s="11">
        <f>PRODUCT($C$14:$C79)</f>
        <v>0.78029811248585912</v>
      </c>
      <c r="AB68" s="11">
        <f>PRODUCT($C$15:$C80)</f>
        <v>0.75916336242477078</v>
      </c>
      <c r="AC68" s="11">
        <f>PRODUCT($C$16:$C81)</f>
        <v>0.73623993681421873</v>
      </c>
      <c r="AD68" s="11">
        <f>PRODUCT($C$17:$C82)</f>
        <v>0.71150200702972444</v>
      </c>
      <c r="AE68" s="11">
        <f>PRODUCT($C$18:$C83)</f>
        <v>0.68494345744471496</v>
      </c>
      <c r="AF68" s="11">
        <f>PRODUCT($C$19:$C84)</f>
        <v>0.65656429831724239</v>
      </c>
      <c r="AG68" s="11">
        <f>PRODUCT($C$20:$C85)</f>
        <v>0.62640586022974176</v>
      </c>
      <c r="AH68" s="11">
        <f>PRODUCT($C$21:$C86)</f>
        <v>0.59450981760053523</v>
      </c>
      <c r="AI68" s="11">
        <f>PRODUCT($C$22:$C87)</f>
        <v>0.56097623221048176</v>
      </c>
      <c r="AJ68" s="11">
        <f>PRODUCT($C$23:$C88)</f>
        <v>0.52594545758690059</v>
      </c>
      <c r="AK68" s="11">
        <f>PRODUCT($C$24:$C89)</f>
        <v>0.48951186229024701</v>
      </c>
      <c r="AL68" s="11">
        <f>PRODUCT($C$25:$C90)</f>
        <v>0.45196381575477512</v>
      </c>
      <c r="AM68" s="11">
        <f>PRODUCT($C$26:$C91)</f>
        <v>0.4135119982412292</v>
      </c>
      <c r="AN68" s="11">
        <f>PRODUCT($C$27:$C92)</f>
        <v>0.37452599135977549</v>
      </c>
      <c r="AO68" s="11">
        <f>PRODUCT($C$28:$C93)</f>
        <v>0.33527586776007268</v>
      </c>
      <c r="AP68" s="11">
        <f>PRODUCT($C$29:$C94)</f>
        <v>0.29589777377814147</v>
      </c>
      <c r="AQ68" s="11">
        <f>PRODUCT($C$30:$C95)</f>
        <v>0.25652817644412335</v>
      </c>
      <c r="AR68" s="11">
        <f>PRODUCT($C$31:$C96)</f>
        <v>0.21849531647661341</v>
      </c>
      <c r="AS68" s="11">
        <f>PRODUCT($C$32:$C97)</f>
        <v>0.18239945340425415</v>
      </c>
      <c r="AT68" s="11">
        <f>PRODUCT($C$33:$C98)</f>
        <v>0.14882410791778219</v>
      </c>
      <c r="AU68" s="11">
        <f>PRODUCT($C$34:$C99)</f>
        <v>0.11829983368493655</v>
      </c>
      <c r="AV68" s="11">
        <f>PRODUCT($C$35:$C100)</f>
        <v>9.1265132937486559E-2</v>
      </c>
      <c r="AW68" s="11">
        <f>PRODUCT($C$36:$C101)</f>
        <v>6.802745773733683E-2</v>
      </c>
      <c r="AX68" s="11">
        <f>PRODUCT($C$37:$C102)</f>
        <v>4.8729707214594679E-2</v>
      </c>
      <c r="AY68" s="11">
        <f>PRODUCT($C$38:$C103)</f>
        <v>3.332848020753304E-2</v>
      </c>
      <c r="AZ68" s="11">
        <f>PRODUCT($C$39:$C104)</f>
        <v>2.1592393872639302E-2</v>
      </c>
      <c r="BA68" s="11">
        <f>PRODUCT($C$40:$C105)</f>
        <v>1.3120956231725333E-2</v>
      </c>
      <c r="BB68" s="11">
        <f>PRODUCT($C$41:$C106)</f>
        <v>7.3855039661761337E-3</v>
      </c>
      <c r="BC68" s="11">
        <f>PRODUCT($C$42:$C107)</f>
        <v>3.7886445273289295E-3</v>
      </c>
      <c r="BD68" s="11">
        <f>PRODUCT($C$43:$C108)</f>
        <v>1.7329010414380598E-3</v>
      </c>
      <c r="BE68" s="11">
        <f>PRODUCT($C$44:$C109)</f>
        <v>6.852808394601131E-4</v>
      </c>
      <c r="BF68" s="11">
        <f>PRODUCT($C$45:$C110)</f>
        <v>2.2370115063558184E-4</v>
      </c>
      <c r="BG68" s="11">
        <f>PRODUCT($C$46:$C111)</f>
        <v>5.5821731650610248E-5</v>
      </c>
      <c r="BH68" s="11">
        <f>PRODUCT($C$47:$C112)</f>
        <v>9.1468264920433734E-6</v>
      </c>
      <c r="BI68" s="11">
        <f>PRODUCT($C$48:$C113)</f>
        <v>9.1560392987858083E-7</v>
      </c>
      <c r="BJ68" s="11">
        <f>PRODUCT($C$49:$C114)</f>
        <v>9.1661945257008291E-7</v>
      </c>
      <c r="BK68" s="11">
        <f>PRODUCT($C$50:$C115)</f>
        <v>9.1774028878477597E-7</v>
      </c>
      <c r="BL68" s="11">
        <f>PRODUCT($C$51:$C116)</f>
        <v>9.1897263108305851E-7</v>
      </c>
      <c r="BM68" s="11">
        <f>PRODUCT($C$52:$C117)</f>
        <v>9.2032772162037241E-7</v>
      </c>
      <c r="BN68" s="11">
        <f>PRODUCT($C$53:$C118)</f>
        <v>9.2182439570924598E-7</v>
      </c>
      <c r="BO68" s="11">
        <f>PRODUCT($C$54:$C119)</f>
        <v>9.2348001067237946E-7</v>
      </c>
      <c r="BP68" s="11">
        <f>PRODUCT($C$55:$C120)</f>
        <v>9.2531796975570503E-7</v>
      </c>
      <c r="BQ68" s="11">
        <f>PRODUCT($C$56:$C121)</f>
        <v>9.2733352918138096E-7</v>
      </c>
      <c r="BR68" s="11">
        <f>PRODUCT($C$57:$C122)</f>
        <v>9.2952534995657834E-7</v>
      </c>
      <c r="BS68" s="11">
        <f>PRODUCT($C$58:$C123)</f>
        <v>9.3188460220397821E-7</v>
      </c>
      <c r="BT68" s="11">
        <f>PRODUCT($C$59:$C124)</f>
        <v>9.3442605418615388E-7</v>
      </c>
      <c r="BU68" s="11">
        <f>PRODUCT($C$60:$C125)</f>
        <v>9.3718841704539537E-7</v>
      </c>
      <c r="BV68" s="11">
        <f>PRODUCT($C$61:$C126)</f>
        <v>9.402339287640548E-7</v>
      </c>
      <c r="BW68" s="11">
        <f>PRODUCT($C$62:$C127)</f>
        <v>9.4363270504107147E-7</v>
      </c>
      <c r="BX68" s="11">
        <f>PRODUCT($C$63:$C128)</f>
        <v>9.4744341720942972E-7</v>
      </c>
      <c r="BY68" s="11">
        <f>PRODUCT($C$64:$C129)</f>
        <v>9.5171241843355527E-7</v>
      </c>
      <c r="BZ68" s="11">
        <f>PRODUCT($C$65:$C130)</f>
        <v>9.5643039392374162E-7</v>
      </c>
      <c r="CA68" s="11">
        <f>PRODUCT($C$66:$C131)</f>
        <v>9.6160836649480604E-7</v>
      </c>
      <c r="CB68" s="11">
        <f>PRODUCT($C$67:$C132)</f>
        <v>9.6731679308584369E-7</v>
      </c>
      <c r="CC68" s="11">
        <f>PRODUCT($C$68:$C133)</f>
        <v>9.7364264672588648E-7</v>
      </c>
      <c r="CD68" s="11">
        <f>PRODUCT($C$69:$C134)</f>
        <v>9.8069749026158155E-7</v>
      </c>
      <c r="CE68" s="11">
        <f>PRODUCT($C$70:$C135)</f>
        <v>9.8861271913607227E-7</v>
      </c>
      <c r="CF68" s="11">
        <f>PRODUCT($C$71:$C136)</f>
        <v>9.9754392944518102E-7</v>
      </c>
      <c r="CG68" s="11">
        <f>PRODUCT($C$72:$C137)</f>
        <v>1.0076667480628704E-6</v>
      </c>
      <c r="CH68" s="11">
        <f>PRODUCT($C$73:$C138)</f>
        <v>1.0191690904173211E-6</v>
      </c>
      <c r="CI68" s="11">
        <f>PRODUCT($C$74:$C139)</f>
        <v>1.0322507003173732E-6</v>
      </c>
      <c r="CJ68" s="11">
        <f>PRODUCT($C$75:$C140)</f>
        <v>1.0471123661298536E-6</v>
      </c>
      <c r="CK68" s="11">
        <f>PRODUCT($C$76:$C141)</f>
        <v>1.0639042866574545E-6</v>
      </c>
      <c r="CL68" s="11">
        <f>PRODUCT($C$77:$C142)</f>
        <v>1.0829371231848532E-6</v>
      </c>
      <c r="CM68" s="11">
        <f>PRODUCT($C$78:$C143)</f>
        <v>1.1045619047882252E-6</v>
      </c>
      <c r="CN68" s="11">
        <f>PRODUCT($C$79:$C144)</f>
        <v>1.129222428799565E-6</v>
      </c>
      <c r="CO68" s="11">
        <f>PRODUCT($C$80:$C145)</f>
        <v>1.1574409550272244E-6</v>
      </c>
      <c r="CP68" s="11">
        <f>PRODUCT($C$81:$C146)</f>
        <v>1.1897813538307822E-6</v>
      </c>
      <c r="CQ68" s="11">
        <f>PRODUCT($C$82:$C147)</f>
        <v>1.2269619827954315E-6</v>
      </c>
      <c r="CR68" s="11">
        <f>PRODUCT($C$83:$C148)</f>
        <v>1.2697828705386043E-6</v>
      </c>
      <c r="CS68" s="11">
        <f>PRODUCT($C$84:$C149)</f>
        <v>1.3192072333785802E-6</v>
      </c>
      <c r="CT68" s="11">
        <f>PRODUCT($C$85:$C150)</f>
        <v>1.3764525171127838E-6</v>
      </c>
      <c r="CU68" s="11">
        <f>PRODUCT($C$86:$C151)</f>
        <v>1.4429896349752745E-6</v>
      </c>
      <c r="CV68" s="11">
        <f>PRODUCT($C$87:$C152)</f>
        <v>1.5207249905338926E-6</v>
      </c>
      <c r="CW68" s="11">
        <f>PRODUCT($C$88:$C153)</f>
        <v>1.6119822047105228E-6</v>
      </c>
      <c r="CX68" s="11">
        <f>PRODUCT($C$89:$C154)</f>
        <v>1.7197342156746791E-6</v>
      </c>
      <c r="CY68" s="11">
        <f>PRODUCT($C$90:$C155)</f>
        <v>1.8481521432740021E-6</v>
      </c>
      <c r="CZ68" s="11">
        <f>PRODUCT($C$91:$C156)</f>
        <v>2.0021587987191156E-6</v>
      </c>
      <c r="DA68" s="11">
        <f>PRODUCT($C$92:$C157)</f>
        <v>2.1888741406662267E-6</v>
      </c>
      <c r="DB68" s="11">
        <f>PRODUCT($C$93:$C158)</f>
        <v>2.4173651906412735E-6</v>
      </c>
      <c r="DC68" s="11">
        <f>PRODUCT($C$94:$C159)</f>
        <v>2.7011468705133425E-6</v>
      </c>
      <c r="DD68" s="11">
        <f>PRODUCT($C$95:$C160)</f>
        <v>3.0615965981666594E-6</v>
      </c>
      <c r="DE68" s="11">
        <f>PRODUCT($C$96:$C161)</f>
        <v>3.5326292584397167E-6</v>
      </c>
      <c r="DF68" s="11">
        <f>PRODUCT($C$97:$C162)</f>
        <v>4.1489368110855512E-6</v>
      </c>
      <c r="DG68" s="11">
        <f>PRODUCT($C$98:$C163)</f>
        <v>4.9716892330379119E-6</v>
      </c>
      <c r="DH68" s="11">
        <f>PRODUCT($C$99:$C164)</f>
        <v>6.0954627686262072E-6</v>
      </c>
      <c r="DI68" s="11">
        <f>PRODUCT($C$100:$C165)</f>
        <v>7.6710109381018544E-6</v>
      </c>
      <c r="DJ68" s="11">
        <f>PRODUCT($C$101:$C166)</f>
        <v>9.9470450447121719E-6</v>
      </c>
      <c r="DK68" s="11">
        <f>PRODUCT($C$102:$C167)</f>
        <v>1.335016855026466E-5</v>
      </c>
      <c r="DL68" s="11">
        <f>PRODUCT($C$103:$C168)</f>
        <v>1.8645122232616486E-5</v>
      </c>
      <c r="DM68" s="11">
        <f>PRODUCT($C$104:$C169)</f>
        <v>2.7273947316084891E-5</v>
      </c>
      <c r="DN68" s="11">
        <f>PRODUCT($C$105:$C170)</f>
        <v>4.2119311381880073E-5</v>
      </c>
      <c r="DO68" s="11">
        <f>PRODUCT($C$106:$C171)</f>
        <v>6.935037359894161E-5</v>
      </c>
      <c r="DP68" s="11">
        <f>PRODUCT($C$107:$C172)</f>
        <v>1.2327710481668978E-4</v>
      </c>
      <c r="DQ68" s="11">
        <f>PRODUCT($C$108:$C173)</f>
        <v>2.4046355630835645E-4</v>
      </c>
      <c r="DR68" s="11">
        <f>PRODUCT($C$109:$C174)</f>
        <v>5.2608383417327668E-4</v>
      </c>
      <c r="DS68" s="11">
        <f>PRODUCT($C$110:$C175)</f>
        <v>1.3313171921409046E-3</v>
      </c>
      <c r="DT68" s="11">
        <f>PRODUCT($C$111:$C176)</f>
        <v>4.081587755274999E-3</v>
      </c>
      <c r="DU68" s="11">
        <f>PRODUCT($C$112:$C177)</f>
        <v>1.6370649999999994E-2</v>
      </c>
      <c r="DV68" s="11">
        <f>PRODUCT($C$113:$C178)</f>
        <v>9.9999999999999978E-2</v>
      </c>
    </row>
    <row r="69" spans="1:126" ht="16" x14ac:dyDescent="0.2">
      <c r="A69" s="30">
        <v>66</v>
      </c>
      <c r="B69" s="21">
        <f t="shared" si="9"/>
        <v>8.0064000000000003E-3</v>
      </c>
      <c r="C69" s="21">
        <f t="shared" si="10"/>
        <v>0.99199360000000003</v>
      </c>
      <c r="D69" s="21">
        <v>8.8959999999999994E-3</v>
      </c>
      <c r="E69" s="21">
        <f t="shared" si="11"/>
        <v>0.99110399999999998</v>
      </c>
      <c r="F69" s="24">
        <f t="shared" si="12"/>
        <v>7360.5108751526732</v>
      </c>
      <c r="G69" s="24">
        <f t="shared" ref="G69:G113" si="13">G68*C68</f>
        <v>919328.3966767427</v>
      </c>
      <c r="H69" s="24">
        <f t="shared" si="7"/>
        <v>1407.3722303178383</v>
      </c>
      <c r="I69" s="24">
        <f t="shared" si="8"/>
        <v>180175.42666813851</v>
      </c>
      <c r="J69" s="24">
        <f>SUM(H69:$H$113)</f>
        <v>108658.37501380952</v>
      </c>
      <c r="K69" s="24">
        <f>SUM(I69:$I$113)</f>
        <v>2932196.733090234</v>
      </c>
      <c r="L69" s="24">
        <f>SUM(J69:$J$113)</f>
        <v>2118112.9797652364</v>
      </c>
      <c r="M69" s="24">
        <f>SUM(K69:$K$113)</f>
        <v>33377326.573148321</v>
      </c>
      <c r="N69" s="26">
        <f>SUM(CD$3:CD$113)</f>
        <v>20.453755648798005</v>
      </c>
      <c r="O69" s="27">
        <v>67</v>
      </c>
      <c r="P69" s="32">
        <f>PRODUCT($C$3:C69)</f>
        <v>0.91196788580159027</v>
      </c>
      <c r="Q69" s="11">
        <f>PRODUCT($C$4:C70)</f>
        <v>0.90411938712386331</v>
      </c>
      <c r="R69" s="11">
        <f>PRODUCT($C$5:C71)</f>
        <v>0.89528173366702613</v>
      </c>
      <c r="S69" s="11">
        <f>PRODUCT($C$6:C72)</f>
        <v>0.88535128994394663</v>
      </c>
      <c r="T69" s="11">
        <f>PRODUCT($C$7:C73)</f>
        <v>0.87427531472595188</v>
      </c>
      <c r="U69" s="11">
        <f>PRODUCT($C$8:C74)</f>
        <v>0.8619893000625154</v>
      </c>
      <c r="V69" s="11">
        <f>PRODUCT($C$9:C75)</f>
        <v>0.84848964675696525</v>
      </c>
      <c r="W69" s="11">
        <f>PRODUCT($C$10:C76)</f>
        <v>0.83366805796879495</v>
      </c>
      <c r="X69" s="11">
        <f>PRODUCT($C$11:C77)</f>
        <v>0.81742768017063638</v>
      </c>
      <c r="Y69" s="11">
        <f>PRODUCT($C$12:C78)</f>
        <v>0.79965041337054932</v>
      </c>
      <c r="Z69" s="11">
        <f>PRODUCT($C$13:$C79)</f>
        <v>0.78022577885083177</v>
      </c>
      <c r="AA69" s="11">
        <f>PRODUCT($C$14:$C80)</f>
        <v>0.75908820525189091</v>
      </c>
      <c r="AB69" s="11">
        <f>PRODUCT($C$15:$C81)</f>
        <v>0.73615843505321299</v>
      </c>
      <c r="AC69" s="11">
        <f>PRODUCT($C$16:$C82)</f>
        <v>0.71141171742503284</v>
      </c>
      <c r="AD69" s="11">
        <f>PRODUCT($C$17:$C83)</f>
        <v>0.68484544203595443</v>
      </c>
      <c r="AE69" s="11">
        <f>PRODUCT($C$18:$C84)</f>
        <v>0.65645734399304667</v>
      </c>
      <c r="AF69" s="11">
        <f>PRODUCT($C$19:$C85)</f>
        <v>0.62628972458325538</v>
      </c>
      <c r="AG69" s="11">
        <f>PRODUCT($C$20:$C86)</f>
        <v>0.59438568395061997</v>
      </c>
      <c r="AH69" s="11">
        <f>PRODUCT($C$21:$C87)</f>
        <v>0.5608535467084973</v>
      </c>
      <c r="AI69" s="11">
        <f>PRODUCT($C$22:$C88)</f>
        <v>0.52582759320985539</v>
      </c>
      <c r="AJ69" s="11">
        <f>PRODUCT($C$23:$C89)</f>
        <v>0.48940040043920363</v>
      </c>
      <c r="AK69" s="11">
        <f>PRODUCT($C$24:$C90)</f>
        <v>0.45185846298932247</v>
      </c>
      <c r="AL69" s="11">
        <f>PRODUCT($C$25:$C91)</f>
        <v>0.41341039834326132</v>
      </c>
      <c r="AM69" s="11">
        <f>PRODUCT($C$26:$C92)</f>
        <v>0.37442655470906944</v>
      </c>
      <c r="AN69" s="11">
        <f>PRODUCT($C$27:$C93)</f>
        <v>0.33517840306531488</v>
      </c>
      <c r="AO69" s="11">
        <f>PRODUCT($C$28:$C94)</f>
        <v>0.29580296813142309</v>
      </c>
      <c r="AP69" s="11">
        <f>PRODUCT($C$29:$C95)</f>
        <v>0.25644344518744377</v>
      </c>
      <c r="AQ69" s="11">
        <f>PRODUCT($C$30:$C96)</f>
        <v>0.21842196759887225</v>
      </c>
      <c r="AR69" s="11">
        <f>PRODUCT($C$31:$C97)</f>
        <v>0.18233707279118985</v>
      </c>
      <c r="AS69" s="11">
        <f>PRODUCT($C$32:$C98)</f>
        <v>0.14877187065590303</v>
      </c>
      <c r="AT69" s="11">
        <f>PRODUCT($C$33:$C99)</f>
        <v>0.11825713927495971</v>
      </c>
      <c r="AU69" s="11">
        <f>PRODUCT($C$34:$C100)</f>
        <v>9.1231045410334416E-2</v>
      </c>
      <c r="AV69" s="11">
        <f>PRODUCT($C$35:$C101)</f>
        <v>6.8000518864072809E-2</v>
      </c>
      <c r="AW69" s="11">
        <f>PRODUCT($C$36:$C102)</f>
        <v>4.8708612124341487E-2</v>
      </c>
      <c r="AX69" s="11">
        <f>PRODUCT($C$37:$C103)</f>
        <v>3.3312792491899348E-2</v>
      </c>
      <c r="AY69" s="11">
        <f>PRODUCT($C$38:$C104)</f>
        <v>2.1581530739281984E-2</v>
      </c>
      <c r="AZ69" s="11">
        <f>PRODUCT($C$39:$C105)</f>
        <v>1.3113941768523853E-2</v>
      </c>
      <c r="BA69" s="11">
        <f>PRODUCT($C$40:$C106)</f>
        <v>7.381283150659463E-3</v>
      </c>
      <c r="BB69" s="11">
        <f>PRODUCT($C$41:$C107)</f>
        <v>3.7862849595173081E-3</v>
      </c>
      <c r="BC69" s="11">
        <f>PRODUCT($C$42:$C108)</f>
        <v>1.7317219755694673E-3</v>
      </c>
      <c r="BD69" s="11">
        <f>PRODUCT($C$43:$C109)</f>
        <v>6.8477386869508024E-4</v>
      </c>
      <c r="BE69" s="11">
        <f>PRODUCT($C$44:$C110)</f>
        <v>2.2352236867599368E-4</v>
      </c>
      <c r="BF69" s="11">
        <f>PRODUCT($C$45:$C111)</f>
        <v>5.5773953830490499E-5</v>
      </c>
      <c r="BG69" s="11">
        <f>PRODUCT($C$46:$C112)</f>
        <v>9.138380312460626E-6</v>
      </c>
      <c r="BH69" s="11">
        <f>PRODUCT($C$47:$C113)</f>
        <v>9.1468264920433713E-7</v>
      </c>
      <c r="BI69" s="11">
        <f>PRODUCT($C$48:$C114)</f>
        <v>9.1560392987858083E-7</v>
      </c>
      <c r="BJ69" s="11">
        <f>PRODUCT($C$49:$C115)</f>
        <v>9.1661945257008291E-7</v>
      </c>
      <c r="BK69" s="11">
        <f>PRODUCT($C$50:$C116)</f>
        <v>9.1774028878477597E-7</v>
      </c>
      <c r="BL69" s="11">
        <f>PRODUCT($C$51:$C117)</f>
        <v>9.1897263108305851E-7</v>
      </c>
      <c r="BM69" s="11">
        <f>PRODUCT($C$52:$C118)</f>
        <v>9.2032772162037241E-7</v>
      </c>
      <c r="BN69" s="11">
        <f>PRODUCT($C$53:$C119)</f>
        <v>9.2182439570924598E-7</v>
      </c>
      <c r="BO69" s="11">
        <f>PRODUCT($C$54:$C120)</f>
        <v>9.2348001067237946E-7</v>
      </c>
      <c r="BP69" s="11">
        <f>PRODUCT($C$55:$C121)</f>
        <v>9.2531796975570503E-7</v>
      </c>
      <c r="BQ69" s="11">
        <f>PRODUCT($C$56:$C122)</f>
        <v>9.2733352918138096E-7</v>
      </c>
      <c r="BR69" s="11">
        <f>PRODUCT($C$57:$C123)</f>
        <v>9.2952534995657834E-7</v>
      </c>
      <c r="BS69" s="11">
        <f>PRODUCT($C$58:$C124)</f>
        <v>9.3188460220397821E-7</v>
      </c>
      <c r="BT69" s="11">
        <f>PRODUCT($C$59:$C125)</f>
        <v>9.3442605418615388E-7</v>
      </c>
      <c r="BU69" s="11">
        <f>PRODUCT($C$60:$C126)</f>
        <v>9.3718841704539537E-7</v>
      </c>
      <c r="BV69" s="11">
        <f>PRODUCT($C$61:$C127)</f>
        <v>9.402339287640548E-7</v>
      </c>
      <c r="BW69" s="11">
        <f>PRODUCT($C$62:$C128)</f>
        <v>9.4363270504107147E-7</v>
      </c>
      <c r="BX69" s="11">
        <f>PRODUCT($C$63:$C129)</f>
        <v>9.4744341720942972E-7</v>
      </c>
      <c r="BY69" s="11">
        <f>PRODUCT($C$64:$C130)</f>
        <v>9.5171241843355527E-7</v>
      </c>
      <c r="BZ69" s="11">
        <f>PRODUCT($C$65:$C131)</f>
        <v>9.5643039392374162E-7</v>
      </c>
      <c r="CA69" s="11">
        <f>PRODUCT($C$66:$C132)</f>
        <v>9.6160836649480604E-7</v>
      </c>
      <c r="CB69" s="11">
        <f>PRODUCT($C$67:$C133)</f>
        <v>9.6731679308584369E-7</v>
      </c>
      <c r="CC69" s="11">
        <f>PRODUCT($C$68:$C134)</f>
        <v>9.7364264672588648E-7</v>
      </c>
      <c r="CD69" s="11">
        <f>PRODUCT($C$69:$C135)</f>
        <v>9.8069749026158155E-7</v>
      </c>
      <c r="CE69" s="11">
        <f>PRODUCT($C$70:$C136)</f>
        <v>9.8861271913607227E-7</v>
      </c>
      <c r="CF69" s="11">
        <f>PRODUCT($C$71:$C137)</f>
        <v>9.9754392944518102E-7</v>
      </c>
      <c r="CG69" s="11">
        <f>PRODUCT($C$72:$C138)</f>
        <v>1.0076667480628704E-6</v>
      </c>
      <c r="CH69" s="11">
        <f>PRODUCT($C$73:$C139)</f>
        <v>1.0191690904173211E-6</v>
      </c>
      <c r="CI69" s="11">
        <f>PRODUCT($C$74:$C140)</f>
        <v>1.0322507003173732E-6</v>
      </c>
      <c r="CJ69" s="11">
        <f>PRODUCT($C$75:$C141)</f>
        <v>1.0471123661298536E-6</v>
      </c>
      <c r="CK69" s="11">
        <f>PRODUCT($C$76:$C142)</f>
        <v>1.0639042866574545E-6</v>
      </c>
      <c r="CL69" s="11">
        <f>PRODUCT($C$77:$C143)</f>
        <v>1.0829371231848532E-6</v>
      </c>
      <c r="CM69" s="11">
        <f>PRODUCT($C$78:$C144)</f>
        <v>1.1045619047882252E-6</v>
      </c>
      <c r="CN69" s="11">
        <f>PRODUCT($C$79:$C145)</f>
        <v>1.129222428799565E-6</v>
      </c>
      <c r="CO69" s="11">
        <f>PRODUCT($C$80:$C146)</f>
        <v>1.1574409550272244E-6</v>
      </c>
      <c r="CP69" s="11">
        <f>PRODUCT($C$81:$C147)</f>
        <v>1.1897813538307822E-6</v>
      </c>
      <c r="CQ69" s="11">
        <f>PRODUCT($C$82:$C148)</f>
        <v>1.2269619827954315E-6</v>
      </c>
      <c r="CR69" s="11">
        <f>PRODUCT($C$83:$C149)</f>
        <v>1.2697828705386043E-6</v>
      </c>
      <c r="CS69" s="11">
        <f>PRODUCT($C$84:$C150)</f>
        <v>1.3192072333785802E-6</v>
      </c>
      <c r="CT69" s="11">
        <f>PRODUCT($C$85:$C151)</f>
        <v>1.3764525171127838E-6</v>
      </c>
      <c r="CU69" s="11">
        <f>PRODUCT($C$86:$C152)</f>
        <v>1.4429896349752745E-6</v>
      </c>
      <c r="CV69" s="11">
        <f>PRODUCT($C$87:$C153)</f>
        <v>1.5207249905338926E-6</v>
      </c>
      <c r="CW69" s="11">
        <f>PRODUCT($C$88:$C154)</f>
        <v>1.6119822047105228E-6</v>
      </c>
      <c r="CX69" s="11">
        <f>PRODUCT($C$89:$C155)</f>
        <v>1.7197342156746791E-6</v>
      </c>
      <c r="CY69" s="11">
        <f>PRODUCT($C$90:$C156)</f>
        <v>1.8481521432740021E-6</v>
      </c>
      <c r="CZ69" s="11">
        <f>PRODUCT($C$91:$C157)</f>
        <v>2.0021587987191156E-6</v>
      </c>
      <c r="DA69" s="11">
        <f>PRODUCT($C$92:$C158)</f>
        <v>2.1888741406662267E-6</v>
      </c>
      <c r="DB69" s="11">
        <f>PRODUCT($C$93:$C159)</f>
        <v>2.4173651906412735E-6</v>
      </c>
      <c r="DC69" s="11">
        <f>PRODUCT($C$94:$C160)</f>
        <v>2.7011468705133425E-6</v>
      </c>
      <c r="DD69" s="11">
        <f>PRODUCT($C$95:$C161)</f>
        <v>3.0615965981666594E-6</v>
      </c>
      <c r="DE69" s="11">
        <f>PRODUCT($C$96:$C162)</f>
        <v>3.5326292584397167E-6</v>
      </c>
      <c r="DF69" s="11">
        <f>PRODUCT($C$97:$C163)</f>
        <v>4.1489368110855512E-6</v>
      </c>
      <c r="DG69" s="11">
        <f>PRODUCT($C$98:$C164)</f>
        <v>4.9716892330379119E-6</v>
      </c>
      <c r="DH69" s="11">
        <f>PRODUCT($C$99:$C165)</f>
        <v>6.0954627686262072E-6</v>
      </c>
      <c r="DI69" s="11">
        <f>PRODUCT($C$100:$C166)</f>
        <v>7.6710109381018544E-6</v>
      </c>
      <c r="DJ69" s="11">
        <f>PRODUCT($C$101:$C167)</f>
        <v>9.9470450447121719E-6</v>
      </c>
      <c r="DK69" s="11">
        <f>PRODUCT($C$102:$C168)</f>
        <v>1.335016855026466E-5</v>
      </c>
      <c r="DL69" s="11">
        <f>PRODUCT($C$103:$C169)</f>
        <v>1.8645122232616486E-5</v>
      </c>
      <c r="DM69" s="11">
        <f>PRODUCT($C$104:$C170)</f>
        <v>2.7273947316084891E-5</v>
      </c>
      <c r="DN69" s="11">
        <f>PRODUCT($C$105:$C171)</f>
        <v>4.2119311381880073E-5</v>
      </c>
      <c r="DO69" s="11">
        <f>PRODUCT($C$106:$C172)</f>
        <v>6.935037359894161E-5</v>
      </c>
      <c r="DP69" s="11">
        <f>PRODUCT($C$107:$C173)</f>
        <v>1.2327710481668978E-4</v>
      </c>
      <c r="DQ69" s="11">
        <f>PRODUCT($C$108:$C174)</f>
        <v>2.4046355630835645E-4</v>
      </c>
      <c r="DR69" s="11">
        <f>PRODUCT($C$109:$C175)</f>
        <v>5.2608383417327668E-4</v>
      </c>
      <c r="DS69" s="11">
        <f>PRODUCT($C$110:$C176)</f>
        <v>1.3313171921409046E-3</v>
      </c>
      <c r="DT69" s="11">
        <f>PRODUCT($C$111:$C177)</f>
        <v>4.081587755274999E-3</v>
      </c>
      <c r="DU69" s="11">
        <f>PRODUCT($C$112:$C178)</f>
        <v>1.6370649999999994E-2</v>
      </c>
      <c r="DV69" s="11">
        <f>PRODUCT($C$113:$C179)</f>
        <v>9.9999999999999978E-2</v>
      </c>
    </row>
    <row r="70" spans="1:126" ht="16" x14ac:dyDescent="0.2">
      <c r="A70" s="30">
        <v>67</v>
      </c>
      <c r="B70" s="21">
        <f t="shared" si="9"/>
        <v>8.9531999999999997E-3</v>
      </c>
      <c r="C70" s="21">
        <f t="shared" si="10"/>
        <v>0.99104680000000001</v>
      </c>
      <c r="D70" s="21">
        <v>9.9480000000000002E-3</v>
      </c>
      <c r="E70" s="21">
        <f t="shared" si="11"/>
        <v>0.99005200000000004</v>
      </c>
      <c r="F70" s="24">
        <f t="shared" si="12"/>
        <v>8165.0308751587954</v>
      </c>
      <c r="G70" s="24">
        <f t="shared" si="13"/>
        <v>911967.88580159005</v>
      </c>
      <c r="H70" s="24">
        <f t="shared" si="7"/>
        <v>1523.1230294980453</v>
      </c>
      <c r="I70" s="24">
        <f t="shared" si="8"/>
        <v>174373.53183615877</v>
      </c>
      <c r="J70" s="24">
        <f>SUM(H70:$H$113)</f>
        <v>107251.0027834917</v>
      </c>
      <c r="K70" s="24">
        <f>SUM(I70:$I$113)</f>
        <v>2752021.3064220957</v>
      </c>
      <c r="L70" s="24">
        <f>SUM(J70:$J$113)</f>
        <v>2009454.6047514263</v>
      </c>
      <c r="M70" s="24">
        <f>SUM(K70:$K$113)</f>
        <v>30445129.840058085</v>
      </c>
      <c r="N70" s="26">
        <f>SUM(CE$3:CE$113)</f>
        <v>19.618839304503101</v>
      </c>
      <c r="O70" s="27">
        <v>68</v>
      </c>
      <c r="P70" s="32">
        <f>PRODUCT($C$3:C70)</f>
        <v>0.90380285492643153</v>
      </c>
      <c r="Q70" s="11">
        <f>PRODUCT($C$4:C71)</f>
        <v>0.89503678458469438</v>
      </c>
      <c r="R70" s="11">
        <f>PRODUCT($C$5:C72)</f>
        <v>0.88517758402086</v>
      </c>
      <c r="S70" s="11">
        <f>PRODUCT($C$6:C73)</f>
        <v>0.87413132158161599</v>
      </c>
      <c r="T70" s="11">
        <f>PRODUCT($C$7:C74)</f>
        <v>0.86186672518404639</v>
      </c>
      <c r="U70" s="11">
        <f>PRODUCT($C$8:C75)</f>
        <v>0.84838426434283865</v>
      </c>
      <c r="V70" s="11">
        <f>PRODUCT($C$9:C76)</f>
        <v>0.83357727151728223</v>
      </c>
      <c r="W70" s="11">
        <f>PRODUCT($C$10:C77)</f>
        <v>0.81734675483029928</v>
      </c>
      <c r="X70" s="11">
        <f>PRODUCT($C$11:C78)</f>
        <v>0.79957628577722994</v>
      </c>
      <c r="Y70" s="11">
        <f>PRODUCT($C$12:C79)</f>
        <v>0.78015485632753401</v>
      </c>
      <c r="Z70" s="11">
        <f>PRODUCT($C$13:$C80)</f>
        <v>0.75901783777526421</v>
      </c>
      <c r="AA70" s="11">
        <f>PRODUCT($C$14:$C81)</f>
        <v>0.73608555536814291</v>
      </c>
      <c r="AB70" s="11">
        <f>PRODUCT($C$15:$C82)</f>
        <v>0.71133296414791347</v>
      </c>
      <c r="AC70" s="11">
        <f>PRODUCT($C$16:$C83)</f>
        <v>0.68475853514936047</v>
      </c>
      <c r="AD70" s="11">
        <f>PRODUCT($C$17:$C84)</f>
        <v>0.65636340494712109</v>
      </c>
      <c r="AE70" s="11">
        <f>PRODUCT($C$18:$C85)</f>
        <v>0.62618770198712093</v>
      </c>
      <c r="AF70" s="11">
        <f>PRODUCT($C$19:$C86)</f>
        <v>0.59427548484481574</v>
      </c>
      <c r="AG70" s="11">
        <f>PRODUCT($C$20:$C87)</f>
        <v>0.56073644048794424</v>
      </c>
      <c r="AH70" s="11">
        <f>PRODUCT($C$21:$C88)</f>
        <v>0.52571259471522036</v>
      </c>
      <c r="AI70" s="11">
        <f>PRODUCT($C$22:$C89)</f>
        <v>0.4892907258094652</v>
      </c>
      <c r="AJ70" s="11">
        <f>PRODUCT($C$23:$C90)</f>
        <v>0.45175557481729994</v>
      </c>
      <c r="AK70" s="11">
        <f>PRODUCT($C$24:$C91)</f>
        <v>0.41331403237940728</v>
      </c>
      <c r="AL70" s="11">
        <f>PRODUCT($C$25:$C92)</f>
        <v>0.37433455810457744</v>
      </c>
      <c r="AM70" s="11">
        <f>PRODUCT($C$26:$C93)</f>
        <v>0.33508941319930102</v>
      </c>
      <c r="AN70" s="11">
        <f>PRODUCT($C$27:$C94)</f>
        <v>0.29571697820858739</v>
      </c>
      <c r="AO70" s="11">
        <f>PRODUCT($C$28:$C95)</f>
        <v>0.25636128070760583</v>
      </c>
      <c r="AP70" s="11">
        <f>PRODUCT($C$29:$C96)</f>
        <v>0.21834982282297427</v>
      </c>
      <c r="AQ70" s="11">
        <f>PRODUCT($C$30:$C97)</f>
        <v>0.18227586223585387</v>
      </c>
      <c r="AR70" s="11">
        <f>PRODUCT($C$31:$C98)</f>
        <v>0.14872099067613867</v>
      </c>
      <c r="AS70" s="11">
        <f>PRODUCT($C$32:$C99)</f>
        <v>0.11821563101907417</v>
      </c>
      <c r="AT70" s="11">
        <f>PRODUCT($C$33:$C100)</f>
        <v>9.1198120126045862E-2</v>
      </c>
      <c r="AU70" s="11">
        <f>PRODUCT($C$34:$C101)</f>
        <v>6.7975120670277084E-2</v>
      </c>
      <c r="AV70" s="11">
        <f>PRODUCT($C$35:$C102)</f>
        <v>4.8689323513940223E-2</v>
      </c>
      <c r="AW70" s="11">
        <f>PRODUCT($C$36:$C103)</f>
        <v>3.3298371384029607E-2</v>
      </c>
      <c r="AX70" s="11">
        <f>PRODUCT($C$37:$C104)</f>
        <v>2.1571372312762998E-2</v>
      </c>
      <c r="AY70" s="11">
        <f>PRODUCT($C$38:$C105)</f>
        <v>1.3107344144420113E-2</v>
      </c>
      <c r="AZ70" s="11">
        <f>PRODUCT($C$39:$C106)</f>
        <v>7.3773371166871203E-3</v>
      </c>
      <c r="BA70" s="11">
        <f>PRODUCT($C$40:$C107)</f>
        <v>3.7841210976629434E-3</v>
      </c>
      <c r="BB70" s="11">
        <f>PRODUCT($C$41:$C108)</f>
        <v>1.730643459123082E-3</v>
      </c>
      <c r="BC70" s="11">
        <f>PRODUCT($C$42:$C109)</f>
        <v>6.8430794855482084E-4</v>
      </c>
      <c r="BD70" s="11">
        <f>PRODUCT($C$43:$C110)</f>
        <v>2.2335700682764707E-4</v>
      </c>
      <c r="BE70" s="11">
        <f>PRODUCT($C$44:$C111)</f>
        <v>5.5729379286589117E-5</v>
      </c>
      <c r="BF70" s="11">
        <f>PRODUCT($C$45:$C112)</f>
        <v>9.1305587727511923E-6</v>
      </c>
      <c r="BG70" s="11">
        <f>PRODUCT($C$46:$C113)</f>
        <v>9.1383803124606237E-7</v>
      </c>
      <c r="BH70" s="11">
        <f>PRODUCT($C$47:$C114)</f>
        <v>9.1468264920433713E-7</v>
      </c>
      <c r="BI70" s="11">
        <f>PRODUCT($C$48:$C115)</f>
        <v>9.1560392987858083E-7</v>
      </c>
      <c r="BJ70" s="11">
        <f>PRODUCT($C$49:$C116)</f>
        <v>9.1661945257008291E-7</v>
      </c>
      <c r="BK70" s="11">
        <f>PRODUCT($C$50:$C117)</f>
        <v>9.1774028878477597E-7</v>
      </c>
      <c r="BL70" s="11">
        <f>PRODUCT($C$51:$C118)</f>
        <v>9.1897263108305851E-7</v>
      </c>
      <c r="BM70" s="11">
        <f>PRODUCT($C$52:$C119)</f>
        <v>9.2032772162037241E-7</v>
      </c>
      <c r="BN70" s="11">
        <f>PRODUCT($C$53:$C120)</f>
        <v>9.2182439570924598E-7</v>
      </c>
      <c r="BO70" s="11">
        <f>PRODUCT($C$54:$C121)</f>
        <v>9.2348001067237946E-7</v>
      </c>
      <c r="BP70" s="11">
        <f>PRODUCT($C$55:$C122)</f>
        <v>9.2531796975570503E-7</v>
      </c>
      <c r="BQ70" s="11">
        <f>PRODUCT($C$56:$C123)</f>
        <v>9.2733352918138096E-7</v>
      </c>
      <c r="BR70" s="11">
        <f>PRODUCT($C$57:$C124)</f>
        <v>9.2952534995657834E-7</v>
      </c>
      <c r="BS70" s="11">
        <f>PRODUCT($C$58:$C125)</f>
        <v>9.3188460220397821E-7</v>
      </c>
      <c r="BT70" s="11">
        <f>PRODUCT($C$59:$C126)</f>
        <v>9.3442605418615388E-7</v>
      </c>
      <c r="BU70" s="11">
        <f>PRODUCT($C$60:$C127)</f>
        <v>9.3718841704539537E-7</v>
      </c>
      <c r="BV70" s="11">
        <f>PRODUCT($C$61:$C128)</f>
        <v>9.402339287640548E-7</v>
      </c>
      <c r="BW70" s="11">
        <f>PRODUCT($C$62:$C129)</f>
        <v>9.4363270504107147E-7</v>
      </c>
      <c r="BX70" s="11">
        <f>PRODUCT($C$63:$C130)</f>
        <v>9.4744341720942972E-7</v>
      </c>
      <c r="BY70" s="11">
        <f>PRODUCT($C$64:$C131)</f>
        <v>9.5171241843355527E-7</v>
      </c>
      <c r="BZ70" s="11">
        <f>PRODUCT($C$65:$C132)</f>
        <v>9.5643039392374162E-7</v>
      </c>
      <c r="CA70" s="11">
        <f>PRODUCT($C$66:$C133)</f>
        <v>9.6160836649480604E-7</v>
      </c>
      <c r="CB70" s="11">
        <f>PRODUCT($C$67:$C134)</f>
        <v>9.6731679308584369E-7</v>
      </c>
      <c r="CC70" s="11">
        <f>PRODUCT($C$68:$C135)</f>
        <v>9.7364264672588648E-7</v>
      </c>
      <c r="CD70" s="11">
        <f>PRODUCT($C$69:$C136)</f>
        <v>9.8069749026158155E-7</v>
      </c>
      <c r="CE70" s="11">
        <f>PRODUCT($C$70:$C137)</f>
        <v>9.8861271913607227E-7</v>
      </c>
      <c r="CF70" s="11">
        <f>PRODUCT($C$71:$C138)</f>
        <v>9.9754392944518102E-7</v>
      </c>
      <c r="CG70" s="11">
        <f>PRODUCT($C$72:$C139)</f>
        <v>1.0076667480628704E-6</v>
      </c>
      <c r="CH70" s="11">
        <f>PRODUCT($C$73:$C140)</f>
        <v>1.0191690904173211E-6</v>
      </c>
      <c r="CI70" s="11">
        <f>PRODUCT($C$74:$C141)</f>
        <v>1.0322507003173732E-6</v>
      </c>
      <c r="CJ70" s="11">
        <f>PRODUCT($C$75:$C142)</f>
        <v>1.0471123661298536E-6</v>
      </c>
      <c r="CK70" s="11">
        <f>PRODUCT($C$76:$C143)</f>
        <v>1.0639042866574545E-6</v>
      </c>
      <c r="CL70" s="11">
        <f>PRODUCT($C$77:$C144)</f>
        <v>1.0829371231848532E-6</v>
      </c>
      <c r="CM70" s="11">
        <f>PRODUCT($C$78:$C145)</f>
        <v>1.1045619047882252E-6</v>
      </c>
      <c r="CN70" s="11">
        <f>PRODUCT($C$79:$C146)</f>
        <v>1.129222428799565E-6</v>
      </c>
      <c r="CO70" s="11">
        <f>PRODUCT($C$80:$C147)</f>
        <v>1.1574409550272244E-6</v>
      </c>
      <c r="CP70" s="11">
        <f>PRODUCT($C$81:$C148)</f>
        <v>1.1897813538307822E-6</v>
      </c>
      <c r="CQ70" s="11">
        <f>PRODUCT($C$82:$C149)</f>
        <v>1.2269619827954315E-6</v>
      </c>
      <c r="CR70" s="11">
        <f>PRODUCT($C$83:$C150)</f>
        <v>1.2697828705386043E-6</v>
      </c>
      <c r="CS70" s="11">
        <f>PRODUCT($C$84:$C151)</f>
        <v>1.3192072333785802E-6</v>
      </c>
      <c r="CT70" s="11">
        <f>PRODUCT($C$85:$C152)</f>
        <v>1.3764525171127838E-6</v>
      </c>
      <c r="CU70" s="11">
        <f>PRODUCT($C$86:$C153)</f>
        <v>1.4429896349752745E-6</v>
      </c>
      <c r="CV70" s="11">
        <f>PRODUCT($C$87:$C154)</f>
        <v>1.5207249905338926E-6</v>
      </c>
      <c r="CW70" s="11">
        <f>PRODUCT($C$88:$C155)</f>
        <v>1.6119822047105228E-6</v>
      </c>
      <c r="CX70" s="11">
        <f>PRODUCT($C$89:$C156)</f>
        <v>1.7197342156746791E-6</v>
      </c>
      <c r="CY70" s="11">
        <f>PRODUCT($C$90:$C157)</f>
        <v>1.8481521432740021E-6</v>
      </c>
      <c r="CZ70" s="11">
        <f>PRODUCT($C$91:$C158)</f>
        <v>2.0021587987191156E-6</v>
      </c>
      <c r="DA70" s="11">
        <f>PRODUCT($C$92:$C159)</f>
        <v>2.1888741406662267E-6</v>
      </c>
      <c r="DB70" s="11">
        <f>PRODUCT($C$93:$C160)</f>
        <v>2.4173651906412735E-6</v>
      </c>
      <c r="DC70" s="11">
        <f>PRODUCT($C$94:$C161)</f>
        <v>2.7011468705133425E-6</v>
      </c>
      <c r="DD70" s="11">
        <f>PRODUCT($C$95:$C162)</f>
        <v>3.0615965981666594E-6</v>
      </c>
      <c r="DE70" s="11">
        <f>PRODUCT($C$96:$C163)</f>
        <v>3.5326292584397167E-6</v>
      </c>
      <c r="DF70" s="11">
        <f>PRODUCT($C$97:$C164)</f>
        <v>4.1489368110855512E-6</v>
      </c>
      <c r="DG70" s="11">
        <f>PRODUCT($C$98:$C165)</f>
        <v>4.9716892330379119E-6</v>
      </c>
      <c r="DH70" s="11">
        <f>PRODUCT($C$99:$C166)</f>
        <v>6.0954627686262072E-6</v>
      </c>
      <c r="DI70" s="11">
        <f>PRODUCT($C$100:$C167)</f>
        <v>7.6710109381018544E-6</v>
      </c>
      <c r="DJ70" s="11">
        <f>PRODUCT($C$101:$C168)</f>
        <v>9.9470450447121719E-6</v>
      </c>
      <c r="DK70" s="11">
        <f>PRODUCT($C$102:$C169)</f>
        <v>1.335016855026466E-5</v>
      </c>
      <c r="DL70" s="11">
        <f>PRODUCT($C$103:$C170)</f>
        <v>1.8645122232616486E-5</v>
      </c>
      <c r="DM70" s="11">
        <f>PRODUCT($C$104:$C171)</f>
        <v>2.7273947316084891E-5</v>
      </c>
      <c r="DN70" s="11">
        <f>PRODUCT($C$105:$C172)</f>
        <v>4.2119311381880073E-5</v>
      </c>
      <c r="DO70" s="11">
        <f>PRODUCT($C$106:$C173)</f>
        <v>6.935037359894161E-5</v>
      </c>
      <c r="DP70" s="11">
        <f>PRODUCT($C$107:$C174)</f>
        <v>1.2327710481668978E-4</v>
      </c>
      <c r="DQ70" s="11">
        <f>PRODUCT($C$108:$C175)</f>
        <v>2.4046355630835645E-4</v>
      </c>
      <c r="DR70" s="11">
        <f>PRODUCT($C$109:$C176)</f>
        <v>5.2608383417327668E-4</v>
      </c>
      <c r="DS70" s="11">
        <f>PRODUCT($C$110:$C177)</f>
        <v>1.3313171921409046E-3</v>
      </c>
      <c r="DT70" s="11">
        <f>PRODUCT($C$111:$C178)</f>
        <v>4.081587755274999E-3</v>
      </c>
      <c r="DU70" s="11">
        <f>PRODUCT($C$112:$C179)</f>
        <v>1.6370649999999994E-2</v>
      </c>
      <c r="DV70" s="11">
        <f>PRODUCT($C$113:$C180)</f>
        <v>9.9999999999999978E-2</v>
      </c>
    </row>
    <row r="71" spans="1:126" ht="16" x14ac:dyDescent="0.2">
      <c r="A71" s="30">
        <v>68</v>
      </c>
      <c r="B71" s="21">
        <f t="shared" si="9"/>
        <v>1.0045800000000001E-2</v>
      </c>
      <c r="C71" s="21">
        <f t="shared" si="10"/>
        <v>0.98995420000000001</v>
      </c>
      <c r="D71" s="21">
        <v>1.1162E-2</v>
      </c>
      <c r="E71" s="21">
        <f t="shared" si="11"/>
        <v>0.98883799999999999</v>
      </c>
      <c r="F71" s="24">
        <f t="shared" si="12"/>
        <v>9079.4227200199439</v>
      </c>
      <c r="G71" s="24">
        <f t="shared" si="13"/>
        <v>903802.8549264312</v>
      </c>
      <c r="H71" s="24">
        <f t="shared" si="7"/>
        <v>1652.3860673948452</v>
      </c>
      <c r="I71" s="24">
        <f t="shared" si="8"/>
        <v>168597.39583504709</v>
      </c>
      <c r="J71" s="24">
        <f>SUM(H71:$H$113)</f>
        <v>105727.87975399363</v>
      </c>
      <c r="K71" s="24">
        <f>SUM(I71:$I$113)</f>
        <v>2577647.7745859371</v>
      </c>
      <c r="L71" s="24">
        <f>SUM(J71:$J$113)</f>
        <v>1902203.6019679345</v>
      </c>
      <c r="M71" s="24">
        <f>SUM(K71:$K$113)</f>
        <v>27693108.533635985</v>
      </c>
      <c r="N71" s="26">
        <f>SUM(CF$3:CF$113)</f>
        <v>18.796078543531717</v>
      </c>
      <c r="O71" s="27">
        <v>69</v>
      </c>
      <c r="P71" s="32">
        <f>PRODUCT($C$3:C71)</f>
        <v>0.8947234322064116</v>
      </c>
      <c r="Q71" s="11">
        <f>PRODUCT($C$4:C72)</f>
        <v>0.88493539943387145</v>
      </c>
      <c r="R71" s="11">
        <f>PRODUCT($C$5:C73)</f>
        <v>0.87395981701632208</v>
      </c>
      <c r="S71" s="11">
        <f>PRODUCT($C$6:C74)</f>
        <v>0.86172477573440809</v>
      </c>
      <c r="T71" s="11">
        <f>PRODUCT($C$7:C75)</f>
        <v>0.84826362410044898</v>
      </c>
      <c r="U71" s="11">
        <f>PRODUCT($C$8:C76)</f>
        <v>0.83347374122016038</v>
      </c>
      <c r="V71" s="11">
        <f>PRODUCT($C$9:C77)</f>
        <v>0.81725774576869825</v>
      </c>
      <c r="W71" s="11">
        <f>PRODUCT($C$10:C78)</f>
        <v>0.79949712772493775</v>
      </c>
      <c r="X71" s="11">
        <f>PRODUCT($C$11:C79)</f>
        <v>0.78008253597235244</v>
      </c>
      <c r="Y71" s="11">
        <f>PRODUCT($C$12:C80)</f>
        <v>0.75894884305381016</v>
      </c>
      <c r="Z71" s="11">
        <f>PRODUCT($C$13:$C81)</f>
        <v>0.73601732023716038</v>
      </c>
      <c r="AA71" s="11">
        <f>PRODUCT($C$14:$C82)</f>
        <v>0.71126254218446305</v>
      </c>
      <c r="AB71" s="11">
        <f>PRODUCT($C$15:$C83)</f>
        <v>0.68468273237951904</v>
      </c>
      <c r="AC71" s="11">
        <f>PRODUCT($C$16:$C84)</f>
        <v>0.65628011243103368</v>
      </c>
      <c r="AD71" s="11">
        <f>PRODUCT($C$17:$C85)</f>
        <v>0.62609809452696641</v>
      </c>
      <c r="AE71" s="11">
        <f>PRODUCT($C$18:$C86)</f>
        <v>0.59417867736833463</v>
      </c>
      <c r="AF71" s="11">
        <f>PRODUCT($C$19:$C87)</f>
        <v>0.56063247995187804</v>
      </c>
      <c r="AG71" s="11">
        <f>PRODUCT($C$20:$C88)</f>
        <v>0.5256028259254435</v>
      </c>
      <c r="AH71" s="11">
        <f>PRODUCT($C$21:$C89)</f>
        <v>0.48918371792773063</v>
      </c>
      <c r="AI71" s="11">
        <f>PRODUCT($C$22:$C90)</f>
        <v>0.45165433639298336</v>
      </c>
      <c r="AJ71" s="11">
        <f>PRODUCT($C$23:$C91)</f>
        <v>0.41321992077423464</v>
      </c>
      <c r="AK71" s="11">
        <f>PRODUCT($C$24:$C92)</f>
        <v>0.37424730071908302</v>
      </c>
      <c r="AL71" s="11">
        <f>PRODUCT($C$25:$C93)</f>
        <v>0.335007081730478</v>
      </c>
      <c r="AM71" s="11">
        <f>PRODUCT($C$26:$C94)</f>
        <v>0.29563846535087296</v>
      </c>
      <c r="AN71" s="11">
        <f>PRODUCT($C$27:$C95)</f>
        <v>0.25628675648330423</v>
      </c>
      <c r="AO71" s="11">
        <f>PRODUCT($C$28:$C96)</f>
        <v>0.21827986353974188</v>
      </c>
      <c r="AP71" s="11">
        <f>PRODUCT($C$29:$C97)</f>
        <v>0.18221565651855731</v>
      </c>
      <c r="AQ71" s="11">
        <f>PRODUCT($C$30:$C98)</f>
        <v>0.14867106503956873</v>
      </c>
      <c r="AR71" s="11">
        <f>PRODUCT($C$31:$C99)</f>
        <v>0.11817520127326561</v>
      </c>
      <c r="AS71" s="11">
        <f>PRODUCT($C$32:$C100)</f>
        <v>9.1166109585881616E-2</v>
      </c>
      <c r="AT71" s="11">
        <f>PRODUCT($C$33:$C101)</f>
        <v>6.7950588449227203E-2</v>
      </c>
      <c r="AU71" s="11">
        <f>PRODUCT($C$34:$C102)</f>
        <v>4.8671138051607769E-2</v>
      </c>
      <c r="AV71" s="11">
        <f>PRODUCT($C$35:$C103)</f>
        <v>3.3285185228961518E-2</v>
      </c>
      <c r="AW71" s="11">
        <f>PRODUCT($C$36:$C104)</f>
        <v>2.1562034065688806E-2</v>
      </c>
      <c r="AX71" s="11">
        <f>PRODUCT($C$37:$C105)</f>
        <v>1.310117451753133E-2</v>
      </c>
      <c r="AY71" s="11">
        <f>PRODUCT($C$38:$C106)</f>
        <v>7.3736255783837176E-3</v>
      </c>
      <c r="AZ71" s="11">
        <f>PRODUCT($C$39:$C107)</f>
        <v>3.7820981065241326E-3</v>
      </c>
      <c r="BA71" s="11">
        <f>PRODUCT($C$40:$C108)</f>
        <v>1.7296543963861929E-3</v>
      </c>
      <c r="BB71" s="11">
        <f>PRODUCT($C$41:$C109)</f>
        <v>6.838817615644607E-4</v>
      </c>
      <c r="BC71" s="11">
        <f>PRODUCT($C$42:$C110)</f>
        <v>2.2320503472020179E-4</v>
      </c>
      <c r="BD71" s="11">
        <f>PRODUCT($C$43:$C111)</f>
        <v>5.5688150691792872E-5</v>
      </c>
      <c r="BE71" s="11">
        <f>PRODUCT($C$44:$C112)</f>
        <v>9.1232616301799999E-6</v>
      </c>
      <c r="BF71" s="11">
        <f>PRODUCT($C$45:$C113)</f>
        <v>9.1305587727511897E-7</v>
      </c>
      <c r="BG71" s="11">
        <f>PRODUCT($C$46:$C114)</f>
        <v>9.1383803124606237E-7</v>
      </c>
      <c r="BH71" s="11">
        <f>PRODUCT($C$47:$C115)</f>
        <v>9.1468264920433713E-7</v>
      </c>
      <c r="BI71" s="11">
        <f>PRODUCT($C$48:$C116)</f>
        <v>9.1560392987858083E-7</v>
      </c>
      <c r="BJ71" s="11">
        <f>PRODUCT($C$49:$C117)</f>
        <v>9.1661945257008291E-7</v>
      </c>
      <c r="BK71" s="11">
        <f>PRODUCT($C$50:$C118)</f>
        <v>9.1774028878477597E-7</v>
      </c>
      <c r="BL71" s="11">
        <f>PRODUCT($C$51:$C119)</f>
        <v>9.1897263108305851E-7</v>
      </c>
      <c r="BM71" s="11">
        <f>PRODUCT($C$52:$C120)</f>
        <v>9.2032772162037241E-7</v>
      </c>
      <c r="BN71" s="11">
        <f>PRODUCT($C$53:$C121)</f>
        <v>9.2182439570924598E-7</v>
      </c>
      <c r="BO71" s="11">
        <f>PRODUCT($C$54:$C122)</f>
        <v>9.2348001067237946E-7</v>
      </c>
      <c r="BP71" s="11">
        <f>PRODUCT($C$55:$C123)</f>
        <v>9.2531796975570503E-7</v>
      </c>
      <c r="BQ71" s="11">
        <f>PRODUCT($C$56:$C124)</f>
        <v>9.2733352918138096E-7</v>
      </c>
      <c r="BR71" s="11">
        <f>PRODUCT($C$57:$C125)</f>
        <v>9.2952534995657834E-7</v>
      </c>
      <c r="BS71" s="11">
        <f>PRODUCT($C$58:$C126)</f>
        <v>9.3188460220397821E-7</v>
      </c>
      <c r="BT71" s="11">
        <f>PRODUCT($C$59:$C127)</f>
        <v>9.3442605418615388E-7</v>
      </c>
      <c r="BU71" s="11">
        <f>PRODUCT($C$60:$C128)</f>
        <v>9.3718841704539537E-7</v>
      </c>
      <c r="BV71" s="11">
        <f>PRODUCT($C$61:$C129)</f>
        <v>9.402339287640548E-7</v>
      </c>
      <c r="BW71" s="11">
        <f>PRODUCT($C$62:$C130)</f>
        <v>9.4363270504107147E-7</v>
      </c>
      <c r="BX71" s="11">
        <f>PRODUCT($C$63:$C131)</f>
        <v>9.4744341720942972E-7</v>
      </c>
      <c r="BY71" s="11">
        <f>PRODUCT($C$64:$C132)</f>
        <v>9.5171241843355527E-7</v>
      </c>
      <c r="BZ71" s="11">
        <f>PRODUCT($C$65:$C133)</f>
        <v>9.5643039392374162E-7</v>
      </c>
      <c r="CA71" s="11">
        <f>PRODUCT($C$66:$C134)</f>
        <v>9.6160836649480604E-7</v>
      </c>
      <c r="CB71" s="11">
        <f>PRODUCT($C$67:$C135)</f>
        <v>9.6731679308584369E-7</v>
      </c>
      <c r="CC71" s="11">
        <f>PRODUCT($C$68:$C136)</f>
        <v>9.7364264672588648E-7</v>
      </c>
      <c r="CD71" s="11">
        <f>PRODUCT($C$69:$C137)</f>
        <v>9.8069749026158155E-7</v>
      </c>
      <c r="CE71" s="11">
        <f>PRODUCT($C$70:$C138)</f>
        <v>9.8861271913607227E-7</v>
      </c>
      <c r="CF71" s="11">
        <f>PRODUCT($C$71:$C139)</f>
        <v>9.9754392944518102E-7</v>
      </c>
      <c r="CG71" s="11">
        <f>PRODUCT($C$72:$C140)</f>
        <v>1.0076667480628704E-6</v>
      </c>
      <c r="CH71" s="11">
        <f>PRODUCT($C$73:$C141)</f>
        <v>1.0191690904173211E-6</v>
      </c>
      <c r="CI71" s="11">
        <f>PRODUCT($C$74:$C142)</f>
        <v>1.0322507003173732E-6</v>
      </c>
      <c r="CJ71" s="11">
        <f>PRODUCT($C$75:$C143)</f>
        <v>1.0471123661298536E-6</v>
      </c>
      <c r="CK71" s="11">
        <f>PRODUCT($C$76:$C144)</f>
        <v>1.0639042866574545E-6</v>
      </c>
      <c r="CL71" s="11">
        <f>PRODUCT($C$77:$C145)</f>
        <v>1.0829371231848532E-6</v>
      </c>
      <c r="CM71" s="11">
        <f>PRODUCT($C$78:$C146)</f>
        <v>1.1045619047882252E-6</v>
      </c>
      <c r="CN71" s="11">
        <f>PRODUCT($C$79:$C147)</f>
        <v>1.129222428799565E-6</v>
      </c>
      <c r="CO71" s="11">
        <f>PRODUCT($C$80:$C148)</f>
        <v>1.1574409550272244E-6</v>
      </c>
      <c r="CP71" s="11">
        <f>PRODUCT($C$81:$C149)</f>
        <v>1.1897813538307822E-6</v>
      </c>
      <c r="CQ71" s="11">
        <f>PRODUCT($C$82:$C150)</f>
        <v>1.2269619827954315E-6</v>
      </c>
      <c r="CR71" s="11">
        <f>PRODUCT($C$83:$C151)</f>
        <v>1.2697828705386043E-6</v>
      </c>
      <c r="CS71" s="11">
        <f>PRODUCT($C$84:$C152)</f>
        <v>1.3192072333785802E-6</v>
      </c>
      <c r="CT71" s="11">
        <f>PRODUCT($C$85:$C153)</f>
        <v>1.3764525171127838E-6</v>
      </c>
      <c r="CU71" s="11">
        <f>PRODUCT($C$86:$C154)</f>
        <v>1.4429896349752745E-6</v>
      </c>
      <c r="CV71" s="11">
        <f>PRODUCT($C$87:$C155)</f>
        <v>1.5207249905338926E-6</v>
      </c>
      <c r="CW71" s="11">
        <f>PRODUCT($C$88:$C156)</f>
        <v>1.6119822047105228E-6</v>
      </c>
      <c r="CX71" s="11">
        <f>PRODUCT($C$89:$C157)</f>
        <v>1.7197342156746791E-6</v>
      </c>
      <c r="CY71" s="11">
        <f>PRODUCT($C$90:$C158)</f>
        <v>1.8481521432740021E-6</v>
      </c>
      <c r="CZ71" s="11">
        <f>PRODUCT($C$91:$C159)</f>
        <v>2.0021587987191156E-6</v>
      </c>
      <c r="DA71" s="11">
        <f>PRODUCT($C$92:$C160)</f>
        <v>2.1888741406662267E-6</v>
      </c>
      <c r="DB71" s="11">
        <f>PRODUCT($C$93:$C161)</f>
        <v>2.4173651906412735E-6</v>
      </c>
      <c r="DC71" s="11">
        <f>PRODUCT($C$94:$C162)</f>
        <v>2.7011468705133425E-6</v>
      </c>
      <c r="DD71" s="11">
        <f>PRODUCT($C$95:$C163)</f>
        <v>3.0615965981666594E-6</v>
      </c>
      <c r="DE71" s="11">
        <f>PRODUCT($C$96:$C164)</f>
        <v>3.5326292584397167E-6</v>
      </c>
      <c r="DF71" s="11">
        <f>PRODUCT($C$97:$C165)</f>
        <v>4.1489368110855512E-6</v>
      </c>
      <c r="DG71" s="11">
        <f>PRODUCT($C$98:$C166)</f>
        <v>4.9716892330379119E-6</v>
      </c>
      <c r="DH71" s="11">
        <f>PRODUCT($C$99:$C167)</f>
        <v>6.0954627686262072E-6</v>
      </c>
      <c r="DI71" s="11">
        <f>PRODUCT($C$100:$C168)</f>
        <v>7.6710109381018544E-6</v>
      </c>
      <c r="DJ71" s="11">
        <f>PRODUCT($C$101:$C169)</f>
        <v>9.9470450447121719E-6</v>
      </c>
      <c r="DK71" s="11">
        <f>PRODUCT($C$102:$C170)</f>
        <v>1.335016855026466E-5</v>
      </c>
      <c r="DL71" s="11">
        <f>PRODUCT($C$103:$C171)</f>
        <v>1.8645122232616486E-5</v>
      </c>
      <c r="DM71" s="11">
        <f>PRODUCT($C$104:$C172)</f>
        <v>2.7273947316084891E-5</v>
      </c>
      <c r="DN71" s="11">
        <f>PRODUCT($C$105:$C173)</f>
        <v>4.2119311381880073E-5</v>
      </c>
      <c r="DO71" s="11">
        <f>PRODUCT($C$106:$C174)</f>
        <v>6.935037359894161E-5</v>
      </c>
      <c r="DP71" s="11">
        <f>PRODUCT($C$107:$C175)</f>
        <v>1.2327710481668978E-4</v>
      </c>
      <c r="DQ71" s="11">
        <f>PRODUCT($C$108:$C176)</f>
        <v>2.4046355630835645E-4</v>
      </c>
      <c r="DR71" s="11">
        <f>PRODUCT($C$109:$C177)</f>
        <v>5.2608383417327668E-4</v>
      </c>
      <c r="DS71" s="11">
        <f>PRODUCT($C$110:$C178)</f>
        <v>1.3313171921409046E-3</v>
      </c>
      <c r="DT71" s="11">
        <f>PRODUCT($C$111:$C179)</f>
        <v>4.081587755274999E-3</v>
      </c>
      <c r="DU71" s="11">
        <f>PRODUCT($C$112:$C180)</f>
        <v>1.6370649999999994E-2</v>
      </c>
      <c r="DV71" s="11">
        <f>PRODUCT($C$113:$C181)</f>
        <v>9.9999999999999978E-2</v>
      </c>
    </row>
    <row r="72" spans="1:126" ht="16" x14ac:dyDescent="0.2">
      <c r="A72" s="30">
        <v>69</v>
      </c>
      <c r="B72" s="21">
        <f t="shared" si="9"/>
        <v>1.1286000000000001E-2</v>
      </c>
      <c r="C72" s="21">
        <f t="shared" si="10"/>
        <v>0.98871399999999998</v>
      </c>
      <c r="D72" s="21">
        <v>1.2540000000000001E-2</v>
      </c>
      <c r="E72" s="21">
        <f t="shared" si="11"/>
        <v>0.98746</v>
      </c>
      <c r="F72" s="24">
        <f t="shared" si="12"/>
        <v>10097.848655881558</v>
      </c>
      <c r="G72" s="24">
        <f t="shared" si="13"/>
        <v>894723.43220641126</v>
      </c>
      <c r="H72" s="24">
        <f t="shared" si="7"/>
        <v>1792.909134571144</v>
      </c>
      <c r="I72" s="24">
        <f t="shared" si="8"/>
        <v>162832.87816191939</v>
      </c>
      <c r="J72" s="24">
        <f>SUM(H72:$H$113)</f>
        <v>104075.4936865988</v>
      </c>
      <c r="K72" s="24">
        <f>SUM(I72:$I$113)</f>
        <v>2409050.37875089</v>
      </c>
      <c r="L72" s="24">
        <f>SUM(J72:$J$113)</f>
        <v>1796475.7222139412</v>
      </c>
      <c r="M72" s="24">
        <f>SUM(K72:$K$113)</f>
        <v>25115460.759050053</v>
      </c>
      <c r="N72" s="26">
        <f>SUM(CG$3:CG$113)</f>
        <v>17.986817310412555</v>
      </c>
      <c r="O72" s="27">
        <v>70</v>
      </c>
      <c r="P72" s="32">
        <f>PRODUCT($C$3:C72)</f>
        <v>0.88462558355053</v>
      </c>
      <c r="Q72" s="11">
        <f>PRODUCT($C$4:C73)</f>
        <v>0.87372070161038595</v>
      </c>
      <c r="R72" s="11">
        <f>PRODUCT($C$5:C74)</f>
        <v>0.86155570533340942</v>
      </c>
      <c r="S72" s="11">
        <f>PRODUCT($C$6:C75)</f>
        <v>0.84812391508155915</v>
      </c>
      <c r="T72" s="11">
        <f>PRODUCT($C$7:C76)</f>
        <v>0.83335522125415873</v>
      </c>
      <c r="U72" s="11">
        <f>PRODUCT($C$8:C77)</f>
        <v>0.81715624235667439</v>
      </c>
      <c r="V72" s="11">
        <f>PRODUCT($C$9:C78)</f>
        <v>0.7994100624877285</v>
      </c>
      <c r="W72" s="11">
        <f>PRODUCT($C$10:C79)</f>
        <v>0.78000530780129096</v>
      </c>
      <c r="X72" s="11">
        <f>PRODUCT($C$11:C80)</f>
        <v>0.7588784884960591</v>
      </c>
      <c r="Y72" s="11">
        <f>PRODUCT($C$12:C81)</f>
        <v>0.7359504162627506</v>
      </c>
      <c r="Z72" s="11">
        <f>PRODUCT($C$13:$C82)</f>
        <v>0.71119660814680263</v>
      </c>
      <c r="AA72" s="11">
        <f>PRODUCT($C$14:$C83)</f>
        <v>0.68461494878901374</v>
      </c>
      <c r="AB72" s="11">
        <f>PRODUCT($C$15:$C84)</f>
        <v>0.65620746222258719</v>
      </c>
      <c r="AC72" s="11">
        <f>PRODUCT($C$16:$C85)</f>
        <v>0.62601864267877128</v>
      </c>
      <c r="AD72" s="11">
        <f>PRODUCT($C$17:$C86)</f>
        <v>0.59409365039960305</v>
      </c>
      <c r="AE72" s="11">
        <f>PRODUCT($C$18:$C87)</f>
        <v>0.5605411529208939</v>
      </c>
      <c r="AF72" s="11">
        <f>PRODUCT($C$19:$C88)</f>
        <v>0.52550537916151718</v>
      </c>
      <c r="AG72" s="11">
        <f>PRODUCT($C$20:$C89)</f>
        <v>0.48908157636742705</v>
      </c>
      <c r="AH72" s="11">
        <f>PRODUCT($C$21:$C90)</f>
        <v>0.45155555958961419</v>
      </c>
      <c r="AI72" s="11">
        <f>PRODUCT($C$22:$C91)</f>
        <v>0.4131273181899891</v>
      </c>
      <c r="AJ72" s="11">
        <f>PRODUCT($C$23:$C92)</f>
        <v>0.37416208460870942</v>
      </c>
      <c r="AK72" s="11">
        <f>PRODUCT($C$24:$C93)</f>
        <v>0.33492899157972639</v>
      </c>
      <c r="AL72" s="11">
        <f>PRODUCT($C$25:$C94)</f>
        <v>0.29556582697993627</v>
      </c>
      <c r="AM72" s="11">
        <f>PRODUCT($C$26:$C95)</f>
        <v>0.25621871234945787</v>
      </c>
      <c r="AN72" s="11">
        <f>PRODUCT($C$27:$C96)</f>
        <v>0.21821640958341096</v>
      </c>
      <c r="AO72" s="11">
        <f>PRODUCT($C$28:$C97)</f>
        <v>0.18215727462220885</v>
      </c>
      <c r="AP72" s="11">
        <f>PRODUCT($C$29:$C98)</f>
        <v>0.1486219589867861</v>
      </c>
      <c r="AQ72" s="11">
        <f>PRODUCT($C$30:$C99)</f>
        <v>0.11813552985819821</v>
      </c>
      <c r="AR72" s="11">
        <f>PRODUCT($C$31:$C100)</f>
        <v>9.1134930776403208E-2</v>
      </c>
      <c r="AS72" s="11">
        <f>PRODUCT($C$32:$C101)</f>
        <v>6.7926737792681519E-2</v>
      </c>
      <c r="AT72" s="11">
        <f>PRODUCT($C$33:$C102)</f>
        <v>4.8653572637884959E-2</v>
      </c>
      <c r="AU72" s="11">
        <f>PRODUCT($C$34:$C103)</f>
        <v>3.3272753212278502E-2</v>
      </c>
      <c r="AV72" s="11">
        <f>PRODUCT($C$35:$C104)</f>
        <v>2.1553495500198784E-2</v>
      </c>
      <c r="AW72" s="11">
        <f>PRODUCT($C$36:$C105)</f>
        <v>1.3095503019082692E-2</v>
      </c>
      <c r="AX72" s="11">
        <f>PRODUCT($C$37:$C106)</f>
        <v>7.3701548128239699E-3</v>
      </c>
      <c r="AY72" s="11">
        <f>PRODUCT($C$38:$C107)</f>
        <v>3.7801953329667415E-3</v>
      </c>
      <c r="AZ72" s="11">
        <f>PRODUCT($C$39:$C108)</f>
        <v>1.7287297231458848E-3</v>
      </c>
      <c r="BA72" s="11">
        <f>PRODUCT($C$40:$C109)</f>
        <v>6.8349092313772645E-4</v>
      </c>
      <c r="BB72" s="11">
        <f>PRODUCT($C$41:$C110)</f>
        <v>2.2306602262457797E-4</v>
      </c>
      <c r="BC72" s="11">
        <f>PRODUCT($C$42:$C111)</f>
        <v>5.5650260474062238E-5</v>
      </c>
      <c r="BD72" s="11">
        <f>PRODUCT($C$43:$C112)</f>
        <v>9.1165122412259889E-6</v>
      </c>
      <c r="BE72" s="11">
        <f>PRODUCT($C$44:$C113)</f>
        <v>9.1232616301799974E-7</v>
      </c>
      <c r="BF72" s="11">
        <f>PRODUCT($C$45:$C114)</f>
        <v>9.1305587727511897E-7</v>
      </c>
      <c r="BG72" s="11">
        <f>PRODUCT($C$46:$C115)</f>
        <v>9.1383803124606237E-7</v>
      </c>
      <c r="BH72" s="11">
        <f>PRODUCT($C$47:$C116)</f>
        <v>9.1468264920433713E-7</v>
      </c>
      <c r="BI72" s="11">
        <f>PRODUCT($C$48:$C117)</f>
        <v>9.1560392987858083E-7</v>
      </c>
      <c r="BJ72" s="11">
        <f>PRODUCT($C$49:$C118)</f>
        <v>9.1661945257008291E-7</v>
      </c>
      <c r="BK72" s="11">
        <f>PRODUCT($C$50:$C119)</f>
        <v>9.1774028878477597E-7</v>
      </c>
      <c r="BL72" s="11">
        <f>PRODUCT($C$51:$C120)</f>
        <v>9.1897263108305851E-7</v>
      </c>
      <c r="BM72" s="11">
        <f>PRODUCT($C$52:$C121)</f>
        <v>9.2032772162037241E-7</v>
      </c>
      <c r="BN72" s="11">
        <f>PRODUCT($C$53:$C122)</f>
        <v>9.2182439570924598E-7</v>
      </c>
      <c r="BO72" s="11">
        <f>PRODUCT($C$54:$C123)</f>
        <v>9.2348001067237946E-7</v>
      </c>
      <c r="BP72" s="11">
        <f>PRODUCT($C$55:$C124)</f>
        <v>9.2531796975570503E-7</v>
      </c>
      <c r="BQ72" s="11">
        <f>PRODUCT($C$56:$C125)</f>
        <v>9.2733352918138096E-7</v>
      </c>
      <c r="BR72" s="11">
        <f>PRODUCT($C$57:$C126)</f>
        <v>9.2952534995657834E-7</v>
      </c>
      <c r="BS72" s="11">
        <f>PRODUCT($C$58:$C127)</f>
        <v>9.3188460220397821E-7</v>
      </c>
      <c r="BT72" s="11">
        <f>PRODUCT($C$59:$C128)</f>
        <v>9.3442605418615388E-7</v>
      </c>
      <c r="BU72" s="11">
        <f>PRODUCT($C$60:$C129)</f>
        <v>9.3718841704539537E-7</v>
      </c>
      <c r="BV72" s="11">
        <f>PRODUCT($C$61:$C130)</f>
        <v>9.402339287640548E-7</v>
      </c>
      <c r="BW72" s="11">
        <f>PRODUCT($C$62:$C131)</f>
        <v>9.4363270504107147E-7</v>
      </c>
      <c r="BX72" s="11">
        <f>PRODUCT($C$63:$C132)</f>
        <v>9.4744341720942972E-7</v>
      </c>
      <c r="BY72" s="11">
        <f>PRODUCT($C$64:$C133)</f>
        <v>9.5171241843355527E-7</v>
      </c>
      <c r="BZ72" s="11">
        <f>PRODUCT($C$65:$C134)</f>
        <v>9.5643039392374162E-7</v>
      </c>
      <c r="CA72" s="11">
        <f>PRODUCT($C$66:$C135)</f>
        <v>9.6160836649480604E-7</v>
      </c>
      <c r="CB72" s="11">
        <f>PRODUCT($C$67:$C136)</f>
        <v>9.6731679308584369E-7</v>
      </c>
      <c r="CC72" s="11">
        <f>PRODUCT($C$68:$C137)</f>
        <v>9.7364264672588648E-7</v>
      </c>
      <c r="CD72" s="11">
        <f>PRODUCT($C$69:$C138)</f>
        <v>9.8069749026158155E-7</v>
      </c>
      <c r="CE72" s="11">
        <f>PRODUCT($C$70:$C139)</f>
        <v>9.8861271913607227E-7</v>
      </c>
      <c r="CF72" s="11">
        <f>PRODUCT($C$71:$C140)</f>
        <v>9.9754392944518102E-7</v>
      </c>
      <c r="CG72" s="11">
        <f>PRODUCT($C$72:$C141)</f>
        <v>1.0076667480628704E-6</v>
      </c>
      <c r="CH72" s="11">
        <f>PRODUCT($C$73:$C142)</f>
        <v>1.0191690904173211E-6</v>
      </c>
      <c r="CI72" s="11">
        <f>PRODUCT($C$74:$C143)</f>
        <v>1.0322507003173732E-6</v>
      </c>
      <c r="CJ72" s="11">
        <f>PRODUCT($C$75:$C144)</f>
        <v>1.0471123661298536E-6</v>
      </c>
      <c r="CK72" s="11">
        <f>PRODUCT($C$76:$C145)</f>
        <v>1.0639042866574545E-6</v>
      </c>
      <c r="CL72" s="11">
        <f>PRODUCT($C$77:$C146)</f>
        <v>1.0829371231848532E-6</v>
      </c>
      <c r="CM72" s="11">
        <f>PRODUCT($C$78:$C147)</f>
        <v>1.1045619047882252E-6</v>
      </c>
      <c r="CN72" s="11">
        <f>PRODUCT($C$79:$C148)</f>
        <v>1.129222428799565E-6</v>
      </c>
      <c r="CO72" s="11">
        <f>PRODUCT($C$80:$C149)</f>
        <v>1.1574409550272244E-6</v>
      </c>
      <c r="CP72" s="11">
        <f>PRODUCT($C$81:$C150)</f>
        <v>1.1897813538307822E-6</v>
      </c>
      <c r="CQ72" s="11">
        <f>PRODUCT($C$82:$C151)</f>
        <v>1.2269619827954315E-6</v>
      </c>
      <c r="CR72" s="11">
        <f>PRODUCT($C$83:$C152)</f>
        <v>1.2697828705386043E-6</v>
      </c>
      <c r="CS72" s="11">
        <f>PRODUCT($C$84:$C153)</f>
        <v>1.3192072333785802E-6</v>
      </c>
      <c r="CT72" s="11">
        <f>PRODUCT($C$85:$C154)</f>
        <v>1.3764525171127838E-6</v>
      </c>
      <c r="CU72" s="11">
        <f>PRODUCT($C$86:$C155)</f>
        <v>1.4429896349752745E-6</v>
      </c>
      <c r="CV72" s="11">
        <f>PRODUCT($C$87:$C156)</f>
        <v>1.5207249905338926E-6</v>
      </c>
      <c r="CW72" s="11">
        <f>PRODUCT($C$88:$C157)</f>
        <v>1.6119822047105228E-6</v>
      </c>
      <c r="CX72" s="11">
        <f>PRODUCT($C$89:$C158)</f>
        <v>1.7197342156746791E-6</v>
      </c>
      <c r="CY72" s="11">
        <f>PRODUCT($C$90:$C159)</f>
        <v>1.8481521432740021E-6</v>
      </c>
      <c r="CZ72" s="11">
        <f>PRODUCT($C$91:$C160)</f>
        <v>2.0021587987191156E-6</v>
      </c>
      <c r="DA72" s="11">
        <f>PRODUCT($C$92:$C161)</f>
        <v>2.1888741406662267E-6</v>
      </c>
      <c r="DB72" s="11">
        <f>PRODUCT($C$93:$C162)</f>
        <v>2.4173651906412735E-6</v>
      </c>
      <c r="DC72" s="11">
        <f>PRODUCT($C$94:$C163)</f>
        <v>2.7011468705133425E-6</v>
      </c>
      <c r="DD72" s="11">
        <f>PRODUCT($C$95:$C164)</f>
        <v>3.0615965981666594E-6</v>
      </c>
      <c r="DE72" s="11">
        <f>PRODUCT($C$96:$C165)</f>
        <v>3.5326292584397167E-6</v>
      </c>
      <c r="DF72" s="11">
        <f>PRODUCT($C$97:$C166)</f>
        <v>4.1489368110855512E-6</v>
      </c>
      <c r="DG72" s="11">
        <f>PRODUCT($C$98:$C167)</f>
        <v>4.9716892330379119E-6</v>
      </c>
      <c r="DH72" s="11">
        <f>PRODUCT($C$99:$C168)</f>
        <v>6.0954627686262072E-6</v>
      </c>
      <c r="DI72" s="11">
        <f>PRODUCT($C$100:$C169)</f>
        <v>7.6710109381018544E-6</v>
      </c>
      <c r="DJ72" s="11">
        <f>PRODUCT($C$101:$C170)</f>
        <v>9.9470450447121719E-6</v>
      </c>
      <c r="DK72" s="11">
        <f>PRODUCT($C$102:$C171)</f>
        <v>1.335016855026466E-5</v>
      </c>
      <c r="DL72" s="11">
        <f>PRODUCT($C$103:$C172)</f>
        <v>1.8645122232616486E-5</v>
      </c>
      <c r="DM72" s="11">
        <f>PRODUCT($C$104:$C173)</f>
        <v>2.7273947316084891E-5</v>
      </c>
      <c r="DN72" s="11">
        <f>PRODUCT($C$105:$C174)</f>
        <v>4.2119311381880073E-5</v>
      </c>
      <c r="DO72" s="11">
        <f>PRODUCT($C$106:$C175)</f>
        <v>6.935037359894161E-5</v>
      </c>
      <c r="DP72" s="11">
        <f>PRODUCT($C$107:$C176)</f>
        <v>1.2327710481668978E-4</v>
      </c>
      <c r="DQ72" s="11">
        <f>PRODUCT($C$108:$C177)</f>
        <v>2.4046355630835645E-4</v>
      </c>
      <c r="DR72" s="11">
        <f>PRODUCT($C$109:$C178)</f>
        <v>5.2608383417327668E-4</v>
      </c>
      <c r="DS72" s="11">
        <f>PRODUCT($C$110:$C179)</f>
        <v>1.3313171921409046E-3</v>
      </c>
      <c r="DT72" s="11">
        <f>PRODUCT($C$111:$C180)</f>
        <v>4.081587755274999E-3</v>
      </c>
      <c r="DU72" s="11">
        <f>PRODUCT($C$112:$C181)</f>
        <v>1.6370649999999994E-2</v>
      </c>
      <c r="DV72" s="11">
        <f>PRODUCT($C$113:$C182)</f>
        <v>9.9999999999999978E-2</v>
      </c>
    </row>
    <row r="73" spans="1:126" ht="16" x14ac:dyDescent="0.2">
      <c r="A73" s="30">
        <v>70</v>
      </c>
      <c r="B73" s="21">
        <f t="shared" si="9"/>
        <v>1.2672900000000001E-2</v>
      </c>
      <c r="C73" s="21">
        <f t="shared" si="10"/>
        <v>0.98732710000000001</v>
      </c>
      <c r="D73" s="21">
        <v>1.4081E-2</v>
      </c>
      <c r="E73" s="21">
        <f t="shared" si="11"/>
        <v>0.98591899999999999</v>
      </c>
      <c r="F73" s="24">
        <f t="shared" si="12"/>
        <v>11210.771557777509</v>
      </c>
      <c r="G73" s="24">
        <f t="shared" si="13"/>
        <v>884625.58355052967</v>
      </c>
      <c r="H73" s="24">
        <f t="shared" si="7"/>
        <v>1941.9634879546882</v>
      </c>
      <c r="I73" s="24">
        <f t="shared" si="8"/>
        <v>157068.4354136429</v>
      </c>
      <c r="J73" s="24">
        <f>SUM(H73:$H$113)</f>
        <v>102282.58455202765</v>
      </c>
      <c r="K73" s="24">
        <f>SUM(I73:$I$113)</f>
        <v>2246217.5005889712</v>
      </c>
      <c r="L73" s="24">
        <f>SUM(J73:$J$113)</f>
        <v>1692400.228527342</v>
      </c>
      <c r="M73" s="24">
        <f>SUM(K73:$K$113)</f>
        <v>22706410.380299166</v>
      </c>
      <c r="N73" s="26">
        <f>SUM(CH$3:CH$113)</f>
        <v>17.192134750877827</v>
      </c>
      <c r="O73" s="27">
        <v>71</v>
      </c>
      <c r="P73" s="32">
        <f>PRODUCT($C$3:C73)</f>
        <v>0.8734148119927525</v>
      </c>
      <c r="Q73" s="11">
        <f>PRODUCT($C$4:C74)</f>
        <v>0.86131998369242968</v>
      </c>
      <c r="R73" s="11">
        <f>PRODUCT($C$5:C75)</f>
        <v>0.84795751316942058</v>
      </c>
      <c r="S73" s="11">
        <f>PRODUCT($C$6:C76)</f>
        <v>0.83321796764921774</v>
      </c>
      <c r="T73" s="11">
        <f>PRODUCT($C$7:C77)</f>
        <v>0.81704004273901121</v>
      </c>
      <c r="U73" s="11">
        <f>PRODUCT($C$8:C78)</f>
        <v>0.79931077575796816</v>
      </c>
      <c r="V73" s="11">
        <f>PRODUCT($C$9:C79)</f>
        <v>0.77992036522327146</v>
      </c>
      <c r="W73" s="11">
        <f>PRODUCT($C$10:C80)</f>
        <v>0.75880335952569777</v>
      </c>
      <c r="X73" s="11">
        <f>PRODUCT($C$11:C81)</f>
        <v>0.73588219365916308</v>
      </c>
      <c r="Y73" s="11">
        <f>PRODUCT($C$12:C82)</f>
        <v>0.71113196037512194</v>
      </c>
      <c r="Z73" s="11">
        <f>PRODUCT($C$13:$C83)</f>
        <v>0.68455148498326102</v>
      </c>
      <c r="AA73" s="11">
        <f>PRODUCT($C$14:$C84)</f>
        <v>0.65614249768382749</v>
      </c>
      <c r="AB73" s="11">
        <f>PRODUCT($C$15:$C85)</f>
        <v>0.62594934241502631</v>
      </c>
      <c r="AC73" s="11">
        <f>PRODUCT($C$16:$C86)</f>
        <v>0.59401825991536772</v>
      </c>
      <c r="AD73" s="11">
        <f>PRODUCT($C$17:$C87)</f>
        <v>0.56046093948191078</v>
      </c>
      <c r="AE73" s="11">
        <f>PRODUCT($C$18:$C88)</f>
        <v>0.52541977433525178</v>
      </c>
      <c r="AF73" s="11">
        <f>PRODUCT($C$19:$C89)</f>
        <v>0.48899090064316875</v>
      </c>
      <c r="AG73" s="11">
        <f>PRODUCT($C$20:$C90)</f>
        <v>0.45146127478877163</v>
      </c>
      <c r="AH73" s="11">
        <f>PRODUCT($C$21:$C91)</f>
        <v>0.41303696724550093</v>
      </c>
      <c r="AI73" s="11">
        <f>PRODUCT($C$22:$C92)</f>
        <v>0.37407823488554859</v>
      </c>
      <c r="AJ73" s="11">
        <f>PRODUCT($C$23:$C93)</f>
        <v>0.33485272824834378</v>
      </c>
      <c r="AK73" s="11">
        <f>PRODUCT($C$24:$C94)</f>
        <v>0.29549693058566706</v>
      </c>
      <c r="AL73" s="11">
        <f>PRODUCT($C$25:$C95)</f>
        <v>0.25615575941183361</v>
      </c>
      <c r="AM73" s="11">
        <f>PRODUCT($C$26:$C96)</f>
        <v>0.21815847312666653</v>
      </c>
      <c r="AN73" s="11">
        <f>PRODUCT($C$27:$C97)</f>
        <v>0.18210432150247624</v>
      </c>
      <c r="AO73" s="11">
        <f>PRODUCT($C$28:$C98)</f>
        <v>0.14857434051112681</v>
      </c>
      <c r="AP73" s="11">
        <f>PRODUCT($C$29:$C99)</f>
        <v>0.11809650969268599</v>
      </c>
      <c r="AQ73" s="11">
        <f>PRODUCT($C$30:$C100)</f>
        <v>9.1104336780141598E-2</v>
      </c>
      <c r="AR73" s="11">
        <f>PRODUCT($C$31:$C101)</f>
        <v>6.7903506848356401E-2</v>
      </c>
      <c r="AS73" s="11">
        <f>PRODUCT($C$32:$C102)</f>
        <v>4.8636495233889063E-2</v>
      </c>
      <c r="AT73" s="11">
        <f>PRODUCT($C$33:$C103)</f>
        <v>3.3260745075644201E-2</v>
      </c>
      <c r="AU73" s="11">
        <f>PRODUCT($C$34:$C104)</f>
        <v>2.1545445269629461E-2</v>
      </c>
      <c r="AV73" s="11">
        <f>PRODUCT($C$35:$C105)</f>
        <v>1.309031719988713E-2</v>
      </c>
      <c r="AW73" s="11">
        <f>PRODUCT($C$36:$C106)</f>
        <v>7.3669642728054988E-3</v>
      </c>
      <c r="AX73" s="11">
        <f>PRODUCT($C$37:$C107)</f>
        <v>3.778415995023513E-3</v>
      </c>
      <c r="AY73" s="11">
        <f>PRODUCT($C$38:$C108)</f>
        <v>1.7278599992221707E-3</v>
      </c>
      <c r="AZ73" s="11">
        <f>PRODUCT($C$39:$C109)</f>
        <v>6.8312552889021703E-4</v>
      </c>
      <c r="BA73" s="11">
        <f>PRODUCT($C$40:$C110)</f>
        <v>2.2293854039264797E-4</v>
      </c>
      <c r="BB73" s="11">
        <f>PRODUCT($C$41:$C111)</f>
        <v>5.561560149183897E-5</v>
      </c>
      <c r="BC73" s="11">
        <f>PRODUCT($C$42:$C112)</f>
        <v>9.1103093662970681E-6</v>
      </c>
      <c r="BD73" s="11">
        <f>PRODUCT($C$43:$C113)</f>
        <v>9.1165122412259868E-7</v>
      </c>
      <c r="BE73" s="11">
        <f>PRODUCT($C$44:$C114)</f>
        <v>9.1232616301799974E-7</v>
      </c>
      <c r="BF73" s="11">
        <f>PRODUCT($C$45:$C115)</f>
        <v>9.1305587727511897E-7</v>
      </c>
      <c r="BG73" s="11">
        <f>PRODUCT($C$46:$C116)</f>
        <v>9.1383803124606237E-7</v>
      </c>
      <c r="BH73" s="11">
        <f>PRODUCT($C$47:$C117)</f>
        <v>9.1468264920433713E-7</v>
      </c>
      <c r="BI73" s="11">
        <f>PRODUCT($C$48:$C118)</f>
        <v>9.1560392987858083E-7</v>
      </c>
      <c r="BJ73" s="11">
        <f>PRODUCT($C$49:$C119)</f>
        <v>9.1661945257008291E-7</v>
      </c>
      <c r="BK73" s="11">
        <f>PRODUCT($C$50:$C120)</f>
        <v>9.1774028878477597E-7</v>
      </c>
      <c r="BL73" s="11">
        <f>PRODUCT($C$51:$C121)</f>
        <v>9.1897263108305851E-7</v>
      </c>
      <c r="BM73" s="11">
        <f>PRODUCT($C$52:$C122)</f>
        <v>9.2032772162037241E-7</v>
      </c>
      <c r="BN73" s="11">
        <f>PRODUCT($C$53:$C123)</f>
        <v>9.2182439570924598E-7</v>
      </c>
      <c r="BO73" s="11">
        <f>PRODUCT($C$54:$C124)</f>
        <v>9.2348001067237946E-7</v>
      </c>
      <c r="BP73" s="11">
        <f>PRODUCT($C$55:$C125)</f>
        <v>9.2531796975570503E-7</v>
      </c>
      <c r="BQ73" s="11">
        <f>PRODUCT($C$56:$C126)</f>
        <v>9.2733352918138096E-7</v>
      </c>
      <c r="BR73" s="11">
        <f>PRODUCT($C$57:$C127)</f>
        <v>9.2952534995657834E-7</v>
      </c>
      <c r="BS73" s="11">
        <f>PRODUCT($C$58:$C128)</f>
        <v>9.3188460220397821E-7</v>
      </c>
      <c r="BT73" s="11">
        <f>PRODUCT($C$59:$C129)</f>
        <v>9.3442605418615388E-7</v>
      </c>
      <c r="BU73" s="11">
        <f>PRODUCT($C$60:$C130)</f>
        <v>9.3718841704539537E-7</v>
      </c>
      <c r="BV73" s="11">
        <f>PRODUCT($C$61:$C131)</f>
        <v>9.402339287640548E-7</v>
      </c>
      <c r="BW73" s="11">
        <f>PRODUCT($C$62:$C132)</f>
        <v>9.4363270504107147E-7</v>
      </c>
      <c r="BX73" s="11">
        <f>PRODUCT($C$63:$C133)</f>
        <v>9.4744341720942972E-7</v>
      </c>
      <c r="BY73" s="11">
        <f>PRODUCT($C$64:$C134)</f>
        <v>9.5171241843355527E-7</v>
      </c>
      <c r="BZ73" s="11">
        <f>PRODUCT($C$65:$C135)</f>
        <v>9.5643039392374162E-7</v>
      </c>
      <c r="CA73" s="11">
        <f>PRODUCT($C$66:$C136)</f>
        <v>9.6160836649480604E-7</v>
      </c>
      <c r="CB73" s="11">
        <f>PRODUCT($C$67:$C137)</f>
        <v>9.6731679308584369E-7</v>
      </c>
      <c r="CC73" s="11">
        <f>PRODUCT($C$68:$C138)</f>
        <v>9.7364264672588648E-7</v>
      </c>
      <c r="CD73" s="11">
        <f>PRODUCT($C$69:$C139)</f>
        <v>9.8069749026158155E-7</v>
      </c>
      <c r="CE73" s="11">
        <f>PRODUCT($C$70:$C140)</f>
        <v>9.8861271913607227E-7</v>
      </c>
      <c r="CF73" s="11">
        <f>PRODUCT($C$71:$C141)</f>
        <v>9.9754392944518102E-7</v>
      </c>
      <c r="CG73" s="11">
        <f>PRODUCT($C$72:$C142)</f>
        <v>1.0076667480628704E-6</v>
      </c>
      <c r="CH73" s="11">
        <f>PRODUCT($C$73:$C143)</f>
        <v>1.0191690904173211E-6</v>
      </c>
      <c r="CI73" s="11">
        <f>PRODUCT($C$74:$C144)</f>
        <v>1.0322507003173732E-6</v>
      </c>
      <c r="CJ73" s="11">
        <f>PRODUCT($C$75:$C145)</f>
        <v>1.0471123661298536E-6</v>
      </c>
      <c r="CK73" s="11">
        <f>PRODUCT($C$76:$C146)</f>
        <v>1.0639042866574545E-6</v>
      </c>
      <c r="CL73" s="11">
        <f>PRODUCT($C$77:$C147)</f>
        <v>1.0829371231848532E-6</v>
      </c>
      <c r="CM73" s="11">
        <f>PRODUCT($C$78:$C148)</f>
        <v>1.1045619047882252E-6</v>
      </c>
      <c r="CN73" s="11">
        <f>PRODUCT($C$79:$C149)</f>
        <v>1.129222428799565E-6</v>
      </c>
      <c r="CO73" s="11">
        <f>PRODUCT($C$80:$C150)</f>
        <v>1.1574409550272244E-6</v>
      </c>
      <c r="CP73" s="11">
        <f>PRODUCT($C$81:$C151)</f>
        <v>1.1897813538307822E-6</v>
      </c>
      <c r="CQ73" s="11">
        <f>PRODUCT($C$82:$C152)</f>
        <v>1.2269619827954315E-6</v>
      </c>
      <c r="CR73" s="11">
        <f>PRODUCT($C$83:$C153)</f>
        <v>1.2697828705386043E-6</v>
      </c>
      <c r="CS73" s="11">
        <f>PRODUCT($C$84:$C154)</f>
        <v>1.3192072333785802E-6</v>
      </c>
      <c r="CT73" s="11">
        <f>PRODUCT($C$85:$C155)</f>
        <v>1.3764525171127838E-6</v>
      </c>
      <c r="CU73" s="11">
        <f>PRODUCT($C$86:$C156)</f>
        <v>1.4429896349752745E-6</v>
      </c>
      <c r="CV73" s="11">
        <f>PRODUCT($C$87:$C157)</f>
        <v>1.5207249905338926E-6</v>
      </c>
      <c r="CW73" s="11">
        <f>PRODUCT($C$88:$C158)</f>
        <v>1.6119822047105228E-6</v>
      </c>
      <c r="CX73" s="11">
        <f>PRODUCT($C$89:$C159)</f>
        <v>1.7197342156746791E-6</v>
      </c>
      <c r="CY73" s="11">
        <f>PRODUCT($C$90:$C160)</f>
        <v>1.8481521432740021E-6</v>
      </c>
      <c r="CZ73" s="11">
        <f>PRODUCT($C$91:$C161)</f>
        <v>2.0021587987191156E-6</v>
      </c>
      <c r="DA73" s="11">
        <f>PRODUCT($C$92:$C162)</f>
        <v>2.1888741406662267E-6</v>
      </c>
      <c r="DB73" s="11">
        <f>PRODUCT($C$93:$C163)</f>
        <v>2.4173651906412735E-6</v>
      </c>
      <c r="DC73" s="11">
        <f>PRODUCT($C$94:$C164)</f>
        <v>2.7011468705133425E-6</v>
      </c>
      <c r="DD73" s="11">
        <f>PRODUCT($C$95:$C165)</f>
        <v>3.0615965981666594E-6</v>
      </c>
      <c r="DE73" s="11">
        <f>PRODUCT($C$96:$C166)</f>
        <v>3.5326292584397167E-6</v>
      </c>
      <c r="DF73" s="11">
        <f>PRODUCT($C$97:$C167)</f>
        <v>4.1489368110855512E-6</v>
      </c>
      <c r="DG73" s="11">
        <f>PRODUCT($C$98:$C168)</f>
        <v>4.9716892330379119E-6</v>
      </c>
      <c r="DH73" s="11">
        <f>PRODUCT($C$99:$C169)</f>
        <v>6.0954627686262072E-6</v>
      </c>
      <c r="DI73" s="11">
        <f>PRODUCT($C$100:$C170)</f>
        <v>7.6710109381018544E-6</v>
      </c>
      <c r="DJ73" s="11">
        <f>PRODUCT($C$101:$C171)</f>
        <v>9.9470450447121719E-6</v>
      </c>
      <c r="DK73" s="11">
        <f>PRODUCT($C$102:$C172)</f>
        <v>1.335016855026466E-5</v>
      </c>
      <c r="DL73" s="11">
        <f>PRODUCT($C$103:$C173)</f>
        <v>1.8645122232616486E-5</v>
      </c>
      <c r="DM73" s="11">
        <f>PRODUCT($C$104:$C174)</f>
        <v>2.7273947316084891E-5</v>
      </c>
      <c r="DN73" s="11">
        <f>PRODUCT($C$105:$C175)</f>
        <v>4.2119311381880073E-5</v>
      </c>
      <c r="DO73" s="11">
        <f>PRODUCT($C$106:$C176)</f>
        <v>6.935037359894161E-5</v>
      </c>
      <c r="DP73" s="11">
        <f>PRODUCT($C$107:$C177)</f>
        <v>1.2327710481668978E-4</v>
      </c>
      <c r="DQ73" s="11">
        <f>PRODUCT($C$108:$C178)</f>
        <v>2.4046355630835645E-4</v>
      </c>
      <c r="DR73" s="11">
        <f>PRODUCT($C$109:$C179)</f>
        <v>5.2608383417327668E-4</v>
      </c>
      <c r="DS73" s="11">
        <f>PRODUCT($C$110:$C180)</f>
        <v>1.3313171921409046E-3</v>
      </c>
      <c r="DT73" s="11">
        <f>PRODUCT($C$111:$C181)</f>
        <v>4.081587755274999E-3</v>
      </c>
      <c r="DU73" s="11">
        <f>PRODUCT($C$112:$C182)</f>
        <v>1.6370649999999994E-2</v>
      </c>
      <c r="DV73" s="11">
        <f>PRODUCT($C$113:$C183)</f>
        <v>9.9999999999999978E-2</v>
      </c>
    </row>
    <row r="74" spans="1:126" ht="16" x14ac:dyDescent="0.2">
      <c r="A74" s="30">
        <v>71</v>
      </c>
      <c r="B74" s="21">
        <f t="shared" si="9"/>
        <v>1.4192999999999999E-2</v>
      </c>
      <c r="C74" s="21">
        <f t="shared" si="10"/>
        <v>0.98580699999999999</v>
      </c>
      <c r="D74" s="21">
        <v>1.5769999999999999E-2</v>
      </c>
      <c r="E74" s="21">
        <f t="shared" si="11"/>
        <v>0.98423000000000005</v>
      </c>
      <c r="F74" s="24">
        <f t="shared" si="12"/>
        <v>12396.376426613129</v>
      </c>
      <c r="G74" s="24">
        <f t="shared" si="13"/>
        <v>873414.81199275213</v>
      </c>
      <c r="H74" s="24">
        <f t="shared" si="7"/>
        <v>2094.963434952223</v>
      </c>
      <c r="I74" s="24">
        <f t="shared" si="8"/>
        <v>151295.53447657498</v>
      </c>
      <c r="J74" s="24">
        <f>SUM(H74:$H$113)</f>
        <v>100340.62106407296</v>
      </c>
      <c r="K74" s="24">
        <f>SUM(I74:$I$113)</f>
        <v>2089149.0651753275</v>
      </c>
      <c r="L74" s="24">
        <f>SUM(J74:$J$113)</f>
        <v>1590117.6439753145</v>
      </c>
      <c r="M74" s="24">
        <f>SUM(K74:$K$113)</f>
        <v>20460192.87971019</v>
      </c>
      <c r="N74" s="26">
        <f>SUM(CI$3:CI$113)</f>
        <v>16.412806525868632</v>
      </c>
      <c r="O74" s="27">
        <v>72</v>
      </c>
      <c r="P74" s="32">
        <f>PRODUCT($C$3:C74)</f>
        <v>0.86101843556613933</v>
      </c>
      <c r="Q74" s="11">
        <f>PRODUCT($C$4:C75)</f>
        <v>0.84772551199381696</v>
      </c>
      <c r="R74" s="11">
        <f>PRODUCT($C$5:C76)</f>
        <v>0.83305449028396539</v>
      </c>
      <c r="S74" s="11">
        <f>PRODUCT($C$6:C77)</f>
        <v>0.81690547624397158</v>
      </c>
      <c r="T74" s="11">
        <f>PRODUCT($C$7:C78)</f>
        <v>0.79919711376565528</v>
      </c>
      <c r="U74" s="11">
        <f>PRODUCT($C$8:C79)</f>
        <v>0.77982349911391136</v>
      </c>
      <c r="V74" s="11">
        <f>PRODUCT($C$9:C80)</f>
        <v>0.75872072583984551</v>
      </c>
      <c r="W74" s="11">
        <f>PRODUCT($C$10:C81)</f>
        <v>0.73580934132199061</v>
      </c>
      <c r="X74" s="11">
        <f>PRODUCT($C$11:C82)</f>
        <v>0.71106603844239513</v>
      </c>
      <c r="Y74" s="11">
        <f>PRODUCT($C$12:C83)</f>
        <v>0.68448925925327597</v>
      </c>
      <c r="Z74" s="11">
        <f>PRODUCT($C$13:$C84)</f>
        <v>0.65608167327429223</v>
      </c>
      <c r="AA74" s="11">
        <f>PRODUCT($C$14:$C85)</f>
        <v>0.62588737343012757</v>
      </c>
      <c r="AB74" s="11">
        <f>PRODUCT($C$15:$C86)</f>
        <v>0.59395250209399464</v>
      </c>
      <c r="AC74" s="11">
        <f>PRODUCT($C$16:$C87)</f>
        <v>0.56038981698869095</v>
      </c>
      <c r="AD74" s="11">
        <f>PRODUCT($C$17:$C88)</f>
        <v>0.5253445867655443</v>
      </c>
      <c r="AE74" s="11">
        <f>PRODUCT($C$18:$C89)</f>
        <v>0.48891124402545399</v>
      </c>
      <c r="AF74" s="11">
        <f>PRODUCT($C$19:$C90)</f>
        <v>0.45137757386842597</v>
      </c>
      <c r="AG74" s="11">
        <f>PRODUCT($C$20:$C91)</f>
        <v>0.41295072512673986</v>
      </c>
      <c r="AH74" s="11">
        <f>PRODUCT($C$21:$C92)</f>
        <v>0.37399642397557908</v>
      </c>
      <c r="AI74" s="11">
        <f>PRODUCT($C$22:$C93)</f>
        <v>0.33477768775194333</v>
      </c>
      <c r="AJ74" s="11">
        <f>PRODUCT($C$23:$C94)</f>
        <v>0.29542964593457277</v>
      </c>
      <c r="AK74" s="11">
        <f>PRODUCT($C$24:$C95)</f>
        <v>0.25609604950431458</v>
      </c>
      <c r="AL74" s="11">
        <f>PRODUCT($C$25:$C96)</f>
        <v>0.21810487158981931</v>
      </c>
      <c r="AM74" s="11">
        <f>PRODUCT($C$26:$C97)</f>
        <v>0.18205597280511729</v>
      </c>
      <c r="AN74" s="11">
        <f>PRODUCT($C$27:$C98)</f>
        <v>0.14853114995034028</v>
      </c>
      <c r="AO74" s="11">
        <f>PRODUCT($C$28:$C99)</f>
        <v>0.11805867157098052</v>
      </c>
      <c r="AP74" s="11">
        <f>PRODUCT($C$29:$C100)</f>
        <v>9.1074245017703073E-2</v>
      </c>
      <c r="AQ74" s="11">
        <f>PRODUCT($C$30:$C101)</f>
        <v>6.7880711641107427E-2</v>
      </c>
      <c r="AR74" s="11">
        <f>PRODUCT($C$31:$C102)</f>
        <v>4.8619861552519059E-2</v>
      </c>
      <c r="AS74" s="11">
        <f>PRODUCT($C$32:$C103)</f>
        <v>3.3249070554122649E-2</v>
      </c>
      <c r="AT74" s="11">
        <f>PRODUCT($C$33:$C104)</f>
        <v>2.1537669518431658E-2</v>
      </c>
      <c r="AU74" s="11">
        <f>PRODUCT($C$34:$C105)</f>
        <v>1.3085427966412972E-2</v>
      </c>
      <c r="AV74" s="11">
        <f>PRODUCT($C$35:$C106)</f>
        <v>7.3640469549534652E-3</v>
      </c>
      <c r="AW74" s="11">
        <f>PRODUCT($C$36:$C107)</f>
        <v>3.7767803187392676E-3</v>
      </c>
      <c r="AX74" s="11">
        <f>PRODUCT($C$37:$C108)</f>
        <v>1.7270466955205364E-3</v>
      </c>
      <c r="AY74" s="11">
        <f>PRODUCT($C$38:$C109)</f>
        <v>6.8278184843663262E-4</v>
      </c>
      <c r="AZ74" s="11">
        <f>PRODUCT($C$39:$C110)</f>
        <v>2.2281935744895408E-4</v>
      </c>
      <c r="BA74" s="11">
        <f>PRODUCT($C$40:$C111)</f>
        <v>5.5583817175586374E-5</v>
      </c>
      <c r="BB74" s="11">
        <f>PRODUCT($C$41:$C112)</f>
        <v>9.104635465623735E-6</v>
      </c>
      <c r="BC74" s="11">
        <f>PRODUCT($C$42:$C113)</f>
        <v>9.1103093662970656E-7</v>
      </c>
      <c r="BD74" s="11">
        <f>PRODUCT($C$43:$C114)</f>
        <v>9.1165122412259868E-7</v>
      </c>
      <c r="BE74" s="11">
        <f>PRODUCT($C$44:$C115)</f>
        <v>9.1232616301799974E-7</v>
      </c>
      <c r="BF74" s="11">
        <f>PRODUCT($C$45:$C116)</f>
        <v>9.1305587727511897E-7</v>
      </c>
      <c r="BG74" s="11">
        <f>PRODUCT($C$46:$C117)</f>
        <v>9.1383803124606237E-7</v>
      </c>
      <c r="BH74" s="11">
        <f>PRODUCT($C$47:$C118)</f>
        <v>9.1468264920433713E-7</v>
      </c>
      <c r="BI74" s="11">
        <f>PRODUCT($C$48:$C119)</f>
        <v>9.1560392987858083E-7</v>
      </c>
      <c r="BJ74" s="11">
        <f>PRODUCT($C$49:$C120)</f>
        <v>9.1661945257008291E-7</v>
      </c>
      <c r="BK74" s="11">
        <f>PRODUCT($C$50:$C121)</f>
        <v>9.1774028878477597E-7</v>
      </c>
      <c r="BL74" s="11">
        <f>PRODUCT($C$51:$C122)</f>
        <v>9.1897263108305851E-7</v>
      </c>
      <c r="BM74" s="11">
        <f>PRODUCT($C$52:$C123)</f>
        <v>9.2032772162037241E-7</v>
      </c>
      <c r="BN74" s="11">
        <f>PRODUCT($C$53:$C124)</f>
        <v>9.2182439570924598E-7</v>
      </c>
      <c r="BO74" s="11">
        <f>PRODUCT($C$54:$C125)</f>
        <v>9.2348001067237946E-7</v>
      </c>
      <c r="BP74" s="11">
        <f>PRODUCT($C$55:$C126)</f>
        <v>9.2531796975570503E-7</v>
      </c>
      <c r="BQ74" s="11">
        <f>PRODUCT($C$56:$C127)</f>
        <v>9.2733352918138096E-7</v>
      </c>
      <c r="BR74" s="11">
        <f>PRODUCT($C$57:$C128)</f>
        <v>9.2952534995657834E-7</v>
      </c>
      <c r="BS74" s="11">
        <f>PRODUCT($C$58:$C129)</f>
        <v>9.3188460220397821E-7</v>
      </c>
      <c r="BT74" s="11">
        <f>PRODUCT($C$59:$C130)</f>
        <v>9.3442605418615388E-7</v>
      </c>
      <c r="BU74" s="11">
        <f>PRODUCT($C$60:$C131)</f>
        <v>9.3718841704539537E-7</v>
      </c>
      <c r="BV74" s="11">
        <f>PRODUCT($C$61:$C132)</f>
        <v>9.402339287640548E-7</v>
      </c>
      <c r="BW74" s="11">
        <f>PRODUCT($C$62:$C133)</f>
        <v>9.4363270504107147E-7</v>
      </c>
      <c r="BX74" s="11">
        <f>PRODUCT($C$63:$C134)</f>
        <v>9.4744341720942972E-7</v>
      </c>
      <c r="BY74" s="11">
        <f>PRODUCT($C$64:$C135)</f>
        <v>9.5171241843355527E-7</v>
      </c>
      <c r="BZ74" s="11">
        <f>PRODUCT($C$65:$C136)</f>
        <v>9.5643039392374162E-7</v>
      </c>
      <c r="CA74" s="11">
        <f>PRODUCT($C$66:$C137)</f>
        <v>9.6160836649480604E-7</v>
      </c>
      <c r="CB74" s="11">
        <f>PRODUCT($C$67:$C138)</f>
        <v>9.6731679308584369E-7</v>
      </c>
      <c r="CC74" s="11">
        <f>PRODUCT($C$68:$C139)</f>
        <v>9.7364264672588648E-7</v>
      </c>
      <c r="CD74" s="11">
        <f>PRODUCT($C$69:$C140)</f>
        <v>9.8069749026158155E-7</v>
      </c>
      <c r="CE74" s="11">
        <f>PRODUCT($C$70:$C141)</f>
        <v>9.8861271913607227E-7</v>
      </c>
      <c r="CF74" s="11">
        <f>PRODUCT($C$71:$C142)</f>
        <v>9.9754392944518102E-7</v>
      </c>
      <c r="CG74" s="11">
        <f>PRODUCT($C$72:$C143)</f>
        <v>1.0076667480628704E-6</v>
      </c>
      <c r="CH74" s="11">
        <f>PRODUCT($C$73:$C144)</f>
        <v>1.0191690904173211E-6</v>
      </c>
      <c r="CI74" s="11">
        <f>PRODUCT($C$74:$C145)</f>
        <v>1.0322507003173732E-6</v>
      </c>
      <c r="CJ74" s="11">
        <f>PRODUCT($C$75:$C146)</f>
        <v>1.0471123661298536E-6</v>
      </c>
      <c r="CK74" s="11">
        <f>PRODUCT($C$76:$C147)</f>
        <v>1.0639042866574545E-6</v>
      </c>
      <c r="CL74" s="11">
        <f>PRODUCT($C$77:$C148)</f>
        <v>1.0829371231848532E-6</v>
      </c>
      <c r="CM74" s="11">
        <f>PRODUCT($C$78:$C149)</f>
        <v>1.1045619047882252E-6</v>
      </c>
      <c r="CN74" s="11">
        <f>PRODUCT($C$79:$C150)</f>
        <v>1.129222428799565E-6</v>
      </c>
      <c r="CO74" s="11">
        <f>PRODUCT($C$80:$C151)</f>
        <v>1.1574409550272244E-6</v>
      </c>
      <c r="CP74" s="11">
        <f>PRODUCT($C$81:$C152)</f>
        <v>1.1897813538307822E-6</v>
      </c>
      <c r="CQ74" s="11">
        <f>PRODUCT($C$82:$C153)</f>
        <v>1.2269619827954315E-6</v>
      </c>
      <c r="CR74" s="11">
        <f>PRODUCT($C$83:$C154)</f>
        <v>1.2697828705386043E-6</v>
      </c>
      <c r="CS74" s="11">
        <f>PRODUCT($C$84:$C155)</f>
        <v>1.3192072333785802E-6</v>
      </c>
      <c r="CT74" s="11">
        <f>PRODUCT($C$85:$C156)</f>
        <v>1.3764525171127838E-6</v>
      </c>
      <c r="CU74" s="11">
        <f>PRODUCT($C$86:$C157)</f>
        <v>1.4429896349752745E-6</v>
      </c>
      <c r="CV74" s="11">
        <f>PRODUCT($C$87:$C158)</f>
        <v>1.5207249905338926E-6</v>
      </c>
      <c r="CW74" s="11">
        <f>PRODUCT($C$88:$C159)</f>
        <v>1.6119822047105228E-6</v>
      </c>
      <c r="CX74" s="11">
        <f>PRODUCT($C$89:$C160)</f>
        <v>1.7197342156746791E-6</v>
      </c>
      <c r="CY74" s="11">
        <f>PRODUCT($C$90:$C161)</f>
        <v>1.8481521432740021E-6</v>
      </c>
      <c r="CZ74" s="11">
        <f>PRODUCT($C$91:$C162)</f>
        <v>2.0021587987191156E-6</v>
      </c>
      <c r="DA74" s="11">
        <f>PRODUCT($C$92:$C163)</f>
        <v>2.1888741406662267E-6</v>
      </c>
      <c r="DB74" s="11">
        <f>PRODUCT($C$93:$C164)</f>
        <v>2.4173651906412735E-6</v>
      </c>
      <c r="DC74" s="11">
        <f>PRODUCT($C$94:$C165)</f>
        <v>2.7011468705133425E-6</v>
      </c>
      <c r="DD74" s="11">
        <f>PRODUCT($C$95:$C166)</f>
        <v>3.0615965981666594E-6</v>
      </c>
      <c r="DE74" s="11">
        <f>PRODUCT($C$96:$C167)</f>
        <v>3.5326292584397167E-6</v>
      </c>
      <c r="DF74" s="11">
        <f>PRODUCT($C$97:$C168)</f>
        <v>4.1489368110855512E-6</v>
      </c>
      <c r="DG74" s="11">
        <f>PRODUCT($C$98:$C169)</f>
        <v>4.9716892330379119E-6</v>
      </c>
      <c r="DH74" s="11">
        <f>PRODUCT($C$99:$C170)</f>
        <v>6.0954627686262072E-6</v>
      </c>
      <c r="DI74" s="11">
        <f>PRODUCT($C$100:$C171)</f>
        <v>7.6710109381018544E-6</v>
      </c>
      <c r="DJ74" s="11">
        <f>PRODUCT($C$101:$C172)</f>
        <v>9.9470450447121719E-6</v>
      </c>
      <c r="DK74" s="11">
        <f>PRODUCT($C$102:$C173)</f>
        <v>1.335016855026466E-5</v>
      </c>
      <c r="DL74" s="11">
        <f>PRODUCT($C$103:$C174)</f>
        <v>1.8645122232616486E-5</v>
      </c>
      <c r="DM74" s="11">
        <f>PRODUCT($C$104:$C175)</f>
        <v>2.7273947316084891E-5</v>
      </c>
      <c r="DN74" s="11">
        <f>PRODUCT($C$105:$C176)</f>
        <v>4.2119311381880073E-5</v>
      </c>
      <c r="DO74" s="11">
        <f>PRODUCT($C$106:$C177)</f>
        <v>6.935037359894161E-5</v>
      </c>
      <c r="DP74" s="11">
        <f>PRODUCT($C$107:$C178)</f>
        <v>1.2327710481668978E-4</v>
      </c>
      <c r="DQ74" s="11">
        <f>PRODUCT($C$108:$C179)</f>
        <v>2.4046355630835645E-4</v>
      </c>
      <c r="DR74" s="11">
        <f>PRODUCT($C$109:$C180)</f>
        <v>5.2608383417327668E-4</v>
      </c>
      <c r="DS74" s="11">
        <f>PRODUCT($C$110:$C181)</f>
        <v>1.3313171921409046E-3</v>
      </c>
      <c r="DT74" s="11">
        <f>PRODUCT($C$111:$C182)</f>
        <v>4.081587755274999E-3</v>
      </c>
      <c r="DU74" s="11">
        <f>PRODUCT($C$112:$C183)</f>
        <v>1.6370649999999994E-2</v>
      </c>
      <c r="DV74" s="11">
        <f>PRODUCT($C$113:$C184)</f>
        <v>9.9999999999999978E-2</v>
      </c>
    </row>
    <row r="75" spans="1:126" ht="16" x14ac:dyDescent="0.2">
      <c r="A75" s="30">
        <v>72</v>
      </c>
      <c r="B75" s="21">
        <f t="shared" si="9"/>
        <v>1.57833E-2</v>
      </c>
      <c r="C75" s="21">
        <f t="shared" si="10"/>
        <v>0.98421669999999994</v>
      </c>
      <c r="D75" s="21">
        <v>1.7537000000000001E-2</v>
      </c>
      <c r="E75" s="21">
        <f t="shared" si="11"/>
        <v>0.98246299999999998</v>
      </c>
      <c r="F75" s="24">
        <f t="shared" si="12"/>
        <v>13589.71227407104</v>
      </c>
      <c r="G75" s="24">
        <f t="shared" si="13"/>
        <v>861018.43556613894</v>
      </c>
      <c r="H75" s="24">
        <f t="shared" si="7"/>
        <v>2240.6193808558455</v>
      </c>
      <c r="I75" s="24">
        <f t="shared" si="8"/>
        <v>145510.43605438923</v>
      </c>
      <c r="J75" s="24">
        <f>SUM(H75:$H$113)</f>
        <v>98245.657629120731</v>
      </c>
      <c r="K75" s="24">
        <f>SUM(I75:$I$113)</f>
        <v>1937853.5306987525</v>
      </c>
      <c r="L75" s="24">
        <f>SUM(J75:$J$113)</f>
        <v>1489777.0229112415</v>
      </c>
      <c r="M75" s="24">
        <f>SUM(K75:$K$113)</f>
        <v>18371043.814534862</v>
      </c>
      <c r="N75" s="26">
        <f>SUM(CJ$3:CJ$113)</f>
        <v>15.649108352973071</v>
      </c>
      <c r="O75" s="27">
        <v>73</v>
      </c>
      <c r="P75" s="32">
        <f>PRODUCT($C$3:C75)</f>
        <v>0.8474287232920682</v>
      </c>
      <c r="Q75" s="11">
        <f>PRODUCT($C$4:C76)</f>
        <v>0.8328265665754232</v>
      </c>
      <c r="R75" s="11">
        <f>PRODUCT($C$5:C77)</f>
        <v>0.81674519938953294</v>
      </c>
      <c r="S75" s="11">
        <f>PRODUCT($C$6:C78)</f>
        <v>0.79906548600101768</v>
      </c>
      <c r="T75" s="11">
        <f>PRODUCT($C$7:C79)</f>
        <v>0.77971260821233723</v>
      </c>
      <c r="U75" s="11">
        <f>PRODUCT($C$8:C80)</f>
        <v>0.75862649272569682</v>
      </c>
      <c r="V75" s="11">
        <f>PRODUCT($C$9:C81)</f>
        <v>0.73572921168472072</v>
      </c>
      <c r="W75" s="11">
        <f>PRODUCT($C$10:C82)</f>
        <v>0.71099564290458916</v>
      </c>
      <c r="X75" s="11">
        <f>PRODUCT($C$11:C83)</f>
        <v>0.68442580709894307</v>
      </c>
      <c r="Y75" s="11">
        <f>PRODUCT($C$12:C84)</f>
        <v>0.65602203545019144</v>
      </c>
      <c r="Z75" s="11">
        <f>PRODUCT($C$13:$C85)</f>
        <v>0.62582935367061066</v>
      </c>
      <c r="AA75" s="11">
        <f>PRODUCT($C$14:$C86)</f>
        <v>0.59389370079628767</v>
      </c>
      <c r="AB75" s="11">
        <f>PRODUCT($C$15:$C87)</f>
        <v>0.56032778183594989</v>
      </c>
      <c r="AC75" s="11">
        <f>PRODUCT($C$16:$C88)</f>
        <v>0.52527792053748412</v>
      </c>
      <c r="AD75" s="11">
        <f>PRODUCT($C$17:$C89)</f>
        <v>0.48884128082643385</v>
      </c>
      <c r="AE75" s="11">
        <f>PRODUCT($C$18:$C90)</f>
        <v>0.45130404446164285</v>
      </c>
      <c r="AF75" s="11">
        <f>PRODUCT($C$19:$C91)</f>
        <v>0.41287416406230149</v>
      </c>
      <c r="AG75" s="11">
        <f>PRODUCT($C$20:$C92)</f>
        <v>0.37391833352225279</v>
      </c>
      <c r="AH75" s="11">
        <f>PRODUCT($C$21:$C93)</f>
        <v>0.33470447187163194</v>
      </c>
      <c r="AI75" s="11">
        <f>PRODUCT($C$22:$C94)</f>
        <v>0.29536344015091887</v>
      </c>
      <c r="AJ75" s="11">
        <f>PRODUCT($C$23:$C95)</f>
        <v>0.25603773643384248</v>
      </c>
      <c r="AK75" s="11">
        <f>PRODUCT($C$24:$C96)</f>
        <v>0.21805403134425161</v>
      </c>
      <c r="AL75" s="11">
        <f>PRODUCT($C$25:$C97)</f>
        <v>0.18201124165259908</v>
      </c>
      <c r="AM75" s="11">
        <f>PRODUCT($C$26:$C98)</f>
        <v>0.14849171493002841</v>
      </c>
      <c r="AN75" s="11">
        <f>PRODUCT($C$27:$C99)</f>
        <v>0.11802435191515488</v>
      </c>
      <c r="AO75" s="11">
        <f>PRODUCT($C$28:$C100)</f>
        <v>9.1045064829599454E-2</v>
      </c>
      <c r="AP75" s="11">
        <f>PRODUCT($C$29:$C101)</f>
        <v>6.7858290642052344E-2</v>
      </c>
      <c r="AQ75" s="11">
        <f>PRODUCT($C$30:$C102)</f>
        <v>4.8603539864995889E-2</v>
      </c>
      <c r="AR75" s="11">
        <f>PRODUCT($C$31:$C103)</f>
        <v>3.3237699371993133E-2</v>
      </c>
      <c r="AS75" s="11">
        <f>PRODUCT($C$32:$C104)</f>
        <v>2.1530109796430687E-2</v>
      </c>
      <c r="AT75" s="11">
        <f>PRODUCT($C$33:$C105)</f>
        <v>1.3080705435459899E-2</v>
      </c>
      <c r="AU75" s="11">
        <f>PRODUCT($C$34:$C106)</f>
        <v>7.3612964834157898E-3</v>
      </c>
      <c r="AV75" s="11">
        <f>PRODUCT($C$35:$C107)</f>
        <v>3.7752847137330456E-3</v>
      </c>
      <c r="AW75" s="11">
        <f>PRODUCT($C$36:$C108)</f>
        <v>1.7262990570060456E-3</v>
      </c>
      <c r="AX75" s="11">
        <f>PRODUCT($C$37:$C109)</f>
        <v>6.8246046302057335E-4</v>
      </c>
      <c r="AY75" s="11">
        <f>PRODUCT($C$38:$C110)</f>
        <v>2.2270725703022159E-4</v>
      </c>
      <c r="AZ75" s="11">
        <f>PRODUCT($C$39:$C111)</f>
        <v>5.5554102066924313E-5</v>
      </c>
      <c r="BA75" s="11">
        <f>PRODUCT($C$40:$C112)</f>
        <v>9.0994321664551291E-6</v>
      </c>
      <c r="BB75" s="11">
        <f>PRODUCT($C$41:$C113)</f>
        <v>9.1046354656237324E-7</v>
      </c>
      <c r="BC75" s="11">
        <f>PRODUCT($C$42:$C114)</f>
        <v>9.1103093662970656E-7</v>
      </c>
      <c r="BD75" s="11">
        <f>PRODUCT($C$43:$C115)</f>
        <v>9.1165122412259868E-7</v>
      </c>
      <c r="BE75" s="11">
        <f>PRODUCT($C$44:$C116)</f>
        <v>9.1232616301799974E-7</v>
      </c>
      <c r="BF75" s="11">
        <f>PRODUCT($C$45:$C117)</f>
        <v>9.1305587727511897E-7</v>
      </c>
      <c r="BG75" s="11">
        <f>PRODUCT($C$46:$C118)</f>
        <v>9.1383803124606237E-7</v>
      </c>
      <c r="BH75" s="11">
        <f>PRODUCT($C$47:$C119)</f>
        <v>9.1468264920433713E-7</v>
      </c>
      <c r="BI75" s="11">
        <f>PRODUCT($C$48:$C120)</f>
        <v>9.1560392987858083E-7</v>
      </c>
      <c r="BJ75" s="11">
        <f>PRODUCT($C$49:$C121)</f>
        <v>9.1661945257008291E-7</v>
      </c>
      <c r="BK75" s="11">
        <f>PRODUCT($C$50:$C122)</f>
        <v>9.1774028878477597E-7</v>
      </c>
      <c r="BL75" s="11">
        <f>PRODUCT($C$51:$C123)</f>
        <v>9.1897263108305851E-7</v>
      </c>
      <c r="BM75" s="11">
        <f>PRODUCT($C$52:$C124)</f>
        <v>9.2032772162037241E-7</v>
      </c>
      <c r="BN75" s="11">
        <f>PRODUCT($C$53:$C125)</f>
        <v>9.2182439570924598E-7</v>
      </c>
      <c r="BO75" s="11">
        <f>PRODUCT($C$54:$C126)</f>
        <v>9.2348001067237946E-7</v>
      </c>
      <c r="BP75" s="11">
        <f>PRODUCT($C$55:$C127)</f>
        <v>9.2531796975570503E-7</v>
      </c>
      <c r="BQ75" s="11">
        <f>PRODUCT($C$56:$C128)</f>
        <v>9.2733352918138096E-7</v>
      </c>
      <c r="BR75" s="11">
        <f>PRODUCT($C$57:$C129)</f>
        <v>9.2952534995657834E-7</v>
      </c>
      <c r="BS75" s="11">
        <f>PRODUCT($C$58:$C130)</f>
        <v>9.3188460220397821E-7</v>
      </c>
      <c r="BT75" s="11">
        <f>PRODUCT($C$59:$C131)</f>
        <v>9.3442605418615388E-7</v>
      </c>
      <c r="BU75" s="11">
        <f>PRODUCT($C$60:$C132)</f>
        <v>9.3718841704539537E-7</v>
      </c>
      <c r="BV75" s="11">
        <f>PRODUCT($C$61:$C133)</f>
        <v>9.402339287640548E-7</v>
      </c>
      <c r="BW75" s="11">
        <f>PRODUCT($C$62:$C134)</f>
        <v>9.4363270504107147E-7</v>
      </c>
      <c r="BX75" s="11">
        <f>PRODUCT($C$63:$C135)</f>
        <v>9.4744341720942972E-7</v>
      </c>
      <c r="BY75" s="11">
        <f>PRODUCT($C$64:$C136)</f>
        <v>9.5171241843355527E-7</v>
      </c>
      <c r="BZ75" s="11">
        <f>PRODUCT($C$65:$C137)</f>
        <v>9.5643039392374162E-7</v>
      </c>
      <c r="CA75" s="11">
        <f>PRODUCT($C$66:$C138)</f>
        <v>9.6160836649480604E-7</v>
      </c>
      <c r="CB75" s="11">
        <f>PRODUCT($C$67:$C139)</f>
        <v>9.6731679308584369E-7</v>
      </c>
      <c r="CC75" s="11">
        <f>PRODUCT($C$68:$C140)</f>
        <v>9.7364264672588648E-7</v>
      </c>
      <c r="CD75" s="11">
        <f>PRODUCT($C$69:$C141)</f>
        <v>9.8069749026158155E-7</v>
      </c>
      <c r="CE75" s="11">
        <f>PRODUCT($C$70:$C142)</f>
        <v>9.8861271913607227E-7</v>
      </c>
      <c r="CF75" s="11">
        <f>PRODUCT($C$71:$C143)</f>
        <v>9.9754392944518102E-7</v>
      </c>
      <c r="CG75" s="11">
        <f>PRODUCT($C$72:$C144)</f>
        <v>1.0076667480628704E-6</v>
      </c>
      <c r="CH75" s="11">
        <f>PRODUCT($C$73:$C145)</f>
        <v>1.0191690904173211E-6</v>
      </c>
      <c r="CI75" s="11">
        <f>PRODUCT($C$74:$C146)</f>
        <v>1.0322507003173732E-6</v>
      </c>
      <c r="CJ75" s="11">
        <f>PRODUCT($C$75:$C147)</f>
        <v>1.0471123661298536E-6</v>
      </c>
      <c r="CK75" s="11">
        <f>PRODUCT($C$76:$C148)</f>
        <v>1.0639042866574545E-6</v>
      </c>
      <c r="CL75" s="11">
        <f>PRODUCT($C$77:$C149)</f>
        <v>1.0829371231848532E-6</v>
      </c>
      <c r="CM75" s="11">
        <f>PRODUCT($C$78:$C150)</f>
        <v>1.1045619047882252E-6</v>
      </c>
      <c r="CN75" s="11">
        <f>PRODUCT($C$79:$C151)</f>
        <v>1.129222428799565E-6</v>
      </c>
      <c r="CO75" s="11">
        <f>PRODUCT($C$80:$C152)</f>
        <v>1.1574409550272244E-6</v>
      </c>
      <c r="CP75" s="11">
        <f>PRODUCT($C$81:$C153)</f>
        <v>1.1897813538307822E-6</v>
      </c>
      <c r="CQ75" s="11">
        <f>PRODUCT($C$82:$C154)</f>
        <v>1.2269619827954315E-6</v>
      </c>
      <c r="CR75" s="11">
        <f>PRODUCT($C$83:$C155)</f>
        <v>1.2697828705386043E-6</v>
      </c>
      <c r="CS75" s="11">
        <f>PRODUCT($C$84:$C156)</f>
        <v>1.3192072333785802E-6</v>
      </c>
      <c r="CT75" s="11">
        <f>PRODUCT($C$85:$C157)</f>
        <v>1.3764525171127838E-6</v>
      </c>
      <c r="CU75" s="11">
        <f>PRODUCT($C$86:$C158)</f>
        <v>1.4429896349752745E-6</v>
      </c>
      <c r="CV75" s="11">
        <f>PRODUCT($C$87:$C159)</f>
        <v>1.5207249905338926E-6</v>
      </c>
      <c r="CW75" s="11">
        <f>PRODUCT($C$88:$C160)</f>
        <v>1.6119822047105228E-6</v>
      </c>
      <c r="CX75" s="11">
        <f>PRODUCT($C$89:$C161)</f>
        <v>1.7197342156746791E-6</v>
      </c>
      <c r="CY75" s="11">
        <f>PRODUCT($C$90:$C162)</f>
        <v>1.8481521432740021E-6</v>
      </c>
      <c r="CZ75" s="11">
        <f>PRODUCT($C$91:$C163)</f>
        <v>2.0021587987191156E-6</v>
      </c>
      <c r="DA75" s="11">
        <f>PRODUCT($C$92:$C164)</f>
        <v>2.1888741406662267E-6</v>
      </c>
      <c r="DB75" s="11">
        <f>PRODUCT($C$93:$C165)</f>
        <v>2.4173651906412735E-6</v>
      </c>
      <c r="DC75" s="11">
        <f>PRODUCT($C$94:$C166)</f>
        <v>2.7011468705133425E-6</v>
      </c>
      <c r="DD75" s="11">
        <f>PRODUCT($C$95:$C167)</f>
        <v>3.0615965981666594E-6</v>
      </c>
      <c r="DE75" s="11">
        <f>PRODUCT($C$96:$C168)</f>
        <v>3.5326292584397167E-6</v>
      </c>
      <c r="DF75" s="11">
        <f>PRODUCT($C$97:$C169)</f>
        <v>4.1489368110855512E-6</v>
      </c>
      <c r="DG75" s="11">
        <f>PRODUCT($C$98:$C170)</f>
        <v>4.9716892330379119E-6</v>
      </c>
      <c r="DH75" s="11">
        <f>PRODUCT($C$99:$C171)</f>
        <v>6.0954627686262072E-6</v>
      </c>
      <c r="DI75" s="11">
        <f>PRODUCT($C$100:$C172)</f>
        <v>7.6710109381018544E-6</v>
      </c>
      <c r="DJ75" s="11">
        <f>PRODUCT($C$101:$C173)</f>
        <v>9.9470450447121719E-6</v>
      </c>
      <c r="DK75" s="11">
        <f>PRODUCT($C$102:$C174)</f>
        <v>1.335016855026466E-5</v>
      </c>
      <c r="DL75" s="11">
        <f>PRODUCT($C$103:$C175)</f>
        <v>1.8645122232616486E-5</v>
      </c>
      <c r="DM75" s="11">
        <f>PRODUCT($C$104:$C176)</f>
        <v>2.7273947316084891E-5</v>
      </c>
      <c r="DN75" s="11">
        <f>PRODUCT($C$105:$C177)</f>
        <v>4.2119311381880073E-5</v>
      </c>
      <c r="DO75" s="11">
        <f>PRODUCT($C$106:$C178)</f>
        <v>6.935037359894161E-5</v>
      </c>
      <c r="DP75" s="11">
        <f>PRODUCT($C$107:$C179)</f>
        <v>1.2327710481668978E-4</v>
      </c>
      <c r="DQ75" s="11">
        <f>PRODUCT($C$108:$C180)</f>
        <v>2.4046355630835645E-4</v>
      </c>
      <c r="DR75" s="11">
        <f>PRODUCT($C$109:$C181)</f>
        <v>5.2608383417327668E-4</v>
      </c>
      <c r="DS75" s="11">
        <f>PRODUCT($C$110:$C182)</f>
        <v>1.3313171921409046E-3</v>
      </c>
      <c r="DT75" s="11">
        <f>PRODUCT($C$111:$C183)</f>
        <v>4.081587755274999E-3</v>
      </c>
      <c r="DU75" s="11">
        <f>PRODUCT($C$112:$C184)</f>
        <v>1.6370649999999994E-2</v>
      </c>
      <c r="DV75" s="11">
        <f>PRODUCT($C$113:$C185)</f>
        <v>9.9999999999999978E-2</v>
      </c>
    </row>
    <row r="76" spans="1:126" ht="16" x14ac:dyDescent="0.2">
      <c r="A76" s="30">
        <v>73</v>
      </c>
      <c r="B76" s="21">
        <f t="shared" si="9"/>
        <v>1.7575199999999999E-2</v>
      </c>
      <c r="C76" s="21">
        <f t="shared" si="10"/>
        <v>0.98242479999999999</v>
      </c>
      <c r="D76" s="21">
        <v>1.9528E-2</v>
      </c>
      <c r="E76" s="21">
        <f t="shared" si="11"/>
        <v>0.98047200000000001</v>
      </c>
      <c r="F76" s="24">
        <f t="shared" si="12"/>
        <v>14893.729297602751</v>
      </c>
      <c r="G76" s="24">
        <f t="shared" si="13"/>
        <v>847428.72329206788</v>
      </c>
      <c r="H76" s="24">
        <f t="shared" si="7"/>
        <v>2395.7274942602007</v>
      </c>
      <c r="I76" s="24">
        <f t="shared" si="8"/>
        <v>139720.78164781659</v>
      </c>
      <c r="J76" s="24">
        <f>SUM(H76:$H$113)</f>
        <v>96005.038248264886</v>
      </c>
      <c r="K76" s="24">
        <f>SUM(I76:$I$113)</f>
        <v>1792343.0946443635</v>
      </c>
      <c r="L76" s="24">
        <f>SUM(J76:$J$113)</f>
        <v>1391531.3652821206</v>
      </c>
      <c r="M76" s="24">
        <f>SUM(K76:$K$113)</f>
        <v>16433190.283836119</v>
      </c>
      <c r="N76" s="26">
        <f>SUM(CK$3:CK$113)</f>
        <v>14.900064894332171</v>
      </c>
      <c r="O76" s="27">
        <v>74</v>
      </c>
      <c r="P76" s="32">
        <f>PRODUCT($C$3:C76)</f>
        <v>0.8325349939944654</v>
      </c>
      <c r="Q76" s="11">
        <f>PRODUCT($C$4:C77)</f>
        <v>0.81652173790297955</v>
      </c>
      <c r="R76" s="11">
        <f>PRODUCT($C$5:C78)</f>
        <v>0.79890870935266467</v>
      </c>
      <c r="S76" s="11">
        <f>PRODUCT($C$6:C79)</f>
        <v>0.77958418954576425</v>
      </c>
      <c r="T76" s="11">
        <f>PRODUCT($C$7:C80)</f>
        <v>0.75851861603843107</v>
      </c>
      <c r="U76" s="11">
        <f>PRODUCT($C$8:C81)</f>
        <v>0.73563783411663008</v>
      </c>
      <c r="V76" s="11">
        <f>PRODUCT($C$9:C82)</f>
        <v>0.71091821547907696</v>
      </c>
      <c r="W76" s="11">
        <f>PRODUCT($C$10:C83)</f>
        <v>0.68435804894404018</v>
      </c>
      <c r="X76" s="11">
        <f>PRODUCT($C$11:C84)</f>
        <v>0.65596122220750519</v>
      </c>
      <c r="Y76" s="11">
        <f>PRODUCT($C$12:C85)</f>
        <v>0.6257724657823619</v>
      </c>
      <c r="Z76" s="11">
        <f>PRODUCT($C$13:$C86)</f>
        <v>0.59383864685022392</v>
      </c>
      <c r="AA76" s="11">
        <f>PRODUCT($C$14:$C87)</f>
        <v>0.56027230938554839</v>
      </c>
      <c r="AB76" s="11">
        <f>PRODUCT($C$15:$C88)</f>
        <v>0.52521977227168026</v>
      </c>
      <c r="AC76" s="11">
        <f>PRODUCT($C$16:$C89)</f>
        <v>0.48877924686789731</v>
      </c>
      <c r="AD76" s="11">
        <f>PRODUCT($C$17:$C90)</f>
        <v>0.4512394628528803</v>
      </c>
      <c r="AE76" s="11">
        <f>PRODUCT($C$18:$C91)</f>
        <v>0.41280690686097582</v>
      </c>
      <c r="AF76" s="11">
        <f>PRODUCT($C$19:$C92)</f>
        <v>0.37384900906321789</v>
      </c>
      <c r="AG76" s="11">
        <f>PRODUCT($C$20:$C93)</f>
        <v>0.33463458557790499</v>
      </c>
      <c r="AH76" s="11">
        <f>PRODUCT($C$21:$C94)</f>
        <v>0.29529884416655783</v>
      </c>
      <c r="AI76" s="11">
        <f>PRODUCT($C$22:$C95)</f>
        <v>0.2559803583771077</v>
      </c>
      <c r="AJ76" s="11">
        <f>PRODUCT($C$23:$C96)</f>
        <v>0.21800438044131457</v>
      </c>
      <c r="AK76" s="11">
        <f>PRODUCT($C$24:$C97)</f>
        <v>0.18196881483216976</v>
      </c>
      <c r="AL76" s="11">
        <f>PRODUCT($C$25:$C98)</f>
        <v>0.14845523051567011</v>
      </c>
      <c r="AM76" s="11">
        <f>PRODUCT($C$26:$C99)</f>
        <v>0.11799301644972136</v>
      </c>
      <c r="AN76" s="11">
        <f>PRODUCT($C$27:$C100)</f>
        <v>9.1018598029253522E-2</v>
      </c>
      <c r="AO76" s="11">
        <f>PRODUCT($C$28:$C101)</f>
        <v>6.7836548845730663E-2</v>
      </c>
      <c r="AP76" s="11">
        <f>PRODUCT($C$29:$C102)</f>
        <v>4.8587486115778462E-2</v>
      </c>
      <c r="AQ76" s="11">
        <f>PRODUCT($C$30:$C103)</f>
        <v>3.3226541476313959E-2</v>
      </c>
      <c r="AR76" s="11">
        <f>PRODUCT($C$31:$C104)</f>
        <v>2.1522746498880304E-2</v>
      </c>
      <c r="AS76" s="11">
        <f>PRODUCT($C$32:$C105)</f>
        <v>1.3076114107852052E-2</v>
      </c>
      <c r="AT76" s="11">
        <f>PRODUCT($C$33:$C106)</f>
        <v>7.3586397915149284E-3</v>
      </c>
      <c r="AU76" s="11">
        <f>PRODUCT($C$34:$C107)</f>
        <v>3.7738746448924658E-3</v>
      </c>
      <c r="AV76" s="11">
        <f>PRODUCT($C$35:$C108)</f>
        <v>1.7256154425794707E-3</v>
      </c>
      <c r="AW76" s="11">
        <f>PRODUCT($C$36:$C109)</f>
        <v>6.8216502588613176E-4</v>
      </c>
      <c r="AX76" s="11">
        <f>PRODUCT($C$37:$C110)</f>
        <v>2.2260242872433741E-4</v>
      </c>
      <c r="AY76" s="11">
        <f>PRODUCT($C$38:$C111)</f>
        <v>5.552615279817446E-5</v>
      </c>
      <c r="AZ76" s="11">
        <f>PRODUCT($C$39:$C112)</f>
        <v>9.0945676100189432E-6</v>
      </c>
      <c r="BA76" s="11">
        <f>PRODUCT($C$40:$C113)</f>
        <v>9.0994321664551272E-7</v>
      </c>
      <c r="BB76" s="11">
        <f>PRODUCT($C$41:$C114)</f>
        <v>9.1046354656237324E-7</v>
      </c>
      <c r="BC76" s="11">
        <f>PRODUCT($C$42:$C115)</f>
        <v>9.1103093662970656E-7</v>
      </c>
      <c r="BD76" s="11">
        <f>PRODUCT($C$43:$C116)</f>
        <v>9.1165122412259868E-7</v>
      </c>
      <c r="BE76" s="11">
        <f>PRODUCT($C$44:$C117)</f>
        <v>9.1232616301799974E-7</v>
      </c>
      <c r="BF76" s="11">
        <f>PRODUCT($C$45:$C118)</f>
        <v>9.1305587727511897E-7</v>
      </c>
      <c r="BG76" s="11">
        <f>PRODUCT($C$46:$C119)</f>
        <v>9.1383803124606237E-7</v>
      </c>
      <c r="BH76" s="11">
        <f>PRODUCT($C$47:$C120)</f>
        <v>9.1468264920433713E-7</v>
      </c>
      <c r="BI76" s="11">
        <f>PRODUCT($C$48:$C121)</f>
        <v>9.1560392987858083E-7</v>
      </c>
      <c r="BJ76" s="11">
        <f>PRODUCT($C$49:$C122)</f>
        <v>9.1661945257008291E-7</v>
      </c>
      <c r="BK76" s="11">
        <f>PRODUCT($C$50:$C123)</f>
        <v>9.1774028878477597E-7</v>
      </c>
      <c r="BL76" s="11">
        <f>PRODUCT($C$51:$C124)</f>
        <v>9.1897263108305851E-7</v>
      </c>
      <c r="BM76" s="11">
        <f>PRODUCT($C$52:$C125)</f>
        <v>9.2032772162037241E-7</v>
      </c>
      <c r="BN76" s="11">
        <f>PRODUCT($C$53:$C126)</f>
        <v>9.2182439570924598E-7</v>
      </c>
      <c r="BO76" s="11">
        <f>PRODUCT($C$54:$C127)</f>
        <v>9.2348001067237946E-7</v>
      </c>
      <c r="BP76" s="11">
        <f>PRODUCT($C$55:$C128)</f>
        <v>9.2531796975570503E-7</v>
      </c>
      <c r="BQ76" s="11">
        <f>PRODUCT($C$56:$C129)</f>
        <v>9.2733352918138096E-7</v>
      </c>
      <c r="BR76" s="11">
        <f>PRODUCT($C$57:$C130)</f>
        <v>9.2952534995657834E-7</v>
      </c>
      <c r="BS76" s="11">
        <f>PRODUCT($C$58:$C131)</f>
        <v>9.3188460220397821E-7</v>
      </c>
      <c r="BT76" s="11">
        <f>PRODUCT($C$59:$C132)</f>
        <v>9.3442605418615388E-7</v>
      </c>
      <c r="BU76" s="11">
        <f>PRODUCT($C$60:$C133)</f>
        <v>9.3718841704539537E-7</v>
      </c>
      <c r="BV76" s="11">
        <f>PRODUCT($C$61:$C134)</f>
        <v>9.402339287640548E-7</v>
      </c>
      <c r="BW76" s="11">
        <f>PRODUCT($C$62:$C135)</f>
        <v>9.4363270504107147E-7</v>
      </c>
      <c r="BX76" s="11">
        <f>PRODUCT($C$63:$C136)</f>
        <v>9.4744341720942972E-7</v>
      </c>
      <c r="BY76" s="11">
        <f>PRODUCT($C$64:$C137)</f>
        <v>9.5171241843355527E-7</v>
      </c>
      <c r="BZ76" s="11">
        <f>PRODUCT($C$65:$C138)</f>
        <v>9.5643039392374162E-7</v>
      </c>
      <c r="CA76" s="11">
        <f>PRODUCT($C$66:$C139)</f>
        <v>9.6160836649480604E-7</v>
      </c>
      <c r="CB76" s="11">
        <f>PRODUCT($C$67:$C140)</f>
        <v>9.6731679308584369E-7</v>
      </c>
      <c r="CC76" s="11">
        <f>PRODUCT($C$68:$C141)</f>
        <v>9.7364264672588648E-7</v>
      </c>
      <c r="CD76" s="11">
        <f>PRODUCT($C$69:$C142)</f>
        <v>9.8069749026158155E-7</v>
      </c>
      <c r="CE76" s="11">
        <f>PRODUCT($C$70:$C143)</f>
        <v>9.8861271913607227E-7</v>
      </c>
      <c r="CF76" s="11">
        <f>PRODUCT($C$71:$C144)</f>
        <v>9.9754392944518102E-7</v>
      </c>
      <c r="CG76" s="11">
        <f>PRODUCT($C$72:$C145)</f>
        <v>1.0076667480628704E-6</v>
      </c>
      <c r="CH76" s="11">
        <f>PRODUCT($C$73:$C146)</f>
        <v>1.0191690904173211E-6</v>
      </c>
      <c r="CI76" s="11">
        <f>PRODUCT($C$74:$C147)</f>
        <v>1.0322507003173732E-6</v>
      </c>
      <c r="CJ76" s="11">
        <f>PRODUCT($C$75:$C148)</f>
        <v>1.0471123661298536E-6</v>
      </c>
      <c r="CK76" s="11">
        <f>PRODUCT($C$76:$C149)</f>
        <v>1.0639042866574545E-6</v>
      </c>
      <c r="CL76" s="11">
        <f>PRODUCT($C$77:$C150)</f>
        <v>1.0829371231848532E-6</v>
      </c>
      <c r="CM76" s="11">
        <f>PRODUCT($C$78:$C151)</f>
        <v>1.1045619047882252E-6</v>
      </c>
      <c r="CN76" s="11">
        <f>PRODUCT($C$79:$C152)</f>
        <v>1.129222428799565E-6</v>
      </c>
      <c r="CO76" s="11">
        <f>PRODUCT($C$80:$C153)</f>
        <v>1.1574409550272244E-6</v>
      </c>
      <c r="CP76" s="11">
        <f>PRODUCT($C$81:$C154)</f>
        <v>1.1897813538307822E-6</v>
      </c>
      <c r="CQ76" s="11">
        <f>PRODUCT($C$82:$C155)</f>
        <v>1.2269619827954315E-6</v>
      </c>
      <c r="CR76" s="11">
        <f>PRODUCT($C$83:$C156)</f>
        <v>1.2697828705386043E-6</v>
      </c>
      <c r="CS76" s="11">
        <f>PRODUCT($C$84:$C157)</f>
        <v>1.3192072333785802E-6</v>
      </c>
      <c r="CT76" s="11">
        <f>PRODUCT($C$85:$C158)</f>
        <v>1.3764525171127838E-6</v>
      </c>
      <c r="CU76" s="11">
        <f>PRODUCT($C$86:$C159)</f>
        <v>1.4429896349752745E-6</v>
      </c>
      <c r="CV76" s="11">
        <f>PRODUCT($C$87:$C160)</f>
        <v>1.5207249905338926E-6</v>
      </c>
      <c r="CW76" s="11">
        <f>PRODUCT($C$88:$C161)</f>
        <v>1.6119822047105228E-6</v>
      </c>
      <c r="CX76" s="11">
        <f>PRODUCT($C$89:$C162)</f>
        <v>1.7197342156746791E-6</v>
      </c>
      <c r="CY76" s="11">
        <f>PRODUCT($C$90:$C163)</f>
        <v>1.8481521432740021E-6</v>
      </c>
      <c r="CZ76" s="11">
        <f>PRODUCT($C$91:$C164)</f>
        <v>2.0021587987191156E-6</v>
      </c>
      <c r="DA76" s="11">
        <f>PRODUCT($C$92:$C165)</f>
        <v>2.1888741406662267E-6</v>
      </c>
      <c r="DB76" s="11">
        <f>PRODUCT($C$93:$C166)</f>
        <v>2.4173651906412735E-6</v>
      </c>
      <c r="DC76" s="11">
        <f>PRODUCT($C$94:$C167)</f>
        <v>2.7011468705133425E-6</v>
      </c>
      <c r="DD76" s="11">
        <f>PRODUCT($C$95:$C168)</f>
        <v>3.0615965981666594E-6</v>
      </c>
      <c r="DE76" s="11">
        <f>PRODUCT($C$96:$C169)</f>
        <v>3.5326292584397167E-6</v>
      </c>
      <c r="DF76" s="11">
        <f>PRODUCT($C$97:$C170)</f>
        <v>4.1489368110855512E-6</v>
      </c>
      <c r="DG76" s="11">
        <f>PRODUCT($C$98:$C171)</f>
        <v>4.9716892330379119E-6</v>
      </c>
      <c r="DH76" s="11">
        <f>PRODUCT($C$99:$C172)</f>
        <v>6.0954627686262072E-6</v>
      </c>
      <c r="DI76" s="11">
        <f>PRODUCT($C$100:$C173)</f>
        <v>7.6710109381018544E-6</v>
      </c>
      <c r="DJ76" s="11">
        <f>PRODUCT($C$101:$C174)</f>
        <v>9.9470450447121719E-6</v>
      </c>
      <c r="DK76" s="11">
        <f>PRODUCT($C$102:$C175)</f>
        <v>1.335016855026466E-5</v>
      </c>
      <c r="DL76" s="11">
        <f>PRODUCT($C$103:$C176)</f>
        <v>1.8645122232616486E-5</v>
      </c>
      <c r="DM76" s="11">
        <f>PRODUCT($C$104:$C177)</f>
        <v>2.7273947316084891E-5</v>
      </c>
      <c r="DN76" s="11">
        <f>PRODUCT($C$105:$C178)</f>
        <v>4.2119311381880073E-5</v>
      </c>
      <c r="DO76" s="11">
        <f>PRODUCT($C$106:$C179)</f>
        <v>6.935037359894161E-5</v>
      </c>
      <c r="DP76" s="11">
        <f>PRODUCT($C$107:$C180)</f>
        <v>1.2327710481668978E-4</v>
      </c>
      <c r="DQ76" s="11">
        <f>PRODUCT($C$108:$C181)</f>
        <v>2.4046355630835645E-4</v>
      </c>
      <c r="DR76" s="11">
        <f>PRODUCT($C$109:$C182)</f>
        <v>5.2608383417327668E-4</v>
      </c>
      <c r="DS76" s="11">
        <f>PRODUCT($C$110:$C183)</f>
        <v>1.3313171921409046E-3</v>
      </c>
      <c r="DT76" s="11">
        <f>PRODUCT($C$111:$C184)</f>
        <v>4.081587755274999E-3</v>
      </c>
      <c r="DU76" s="11">
        <f>PRODUCT($C$112:$C185)</f>
        <v>1.6370649999999994E-2</v>
      </c>
      <c r="DV76" s="11">
        <f>PRODUCT($C$113:$C186)</f>
        <v>9.9999999999999978E-2</v>
      </c>
    </row>
    <row r="77" spans="1:126" ht="16" x14ac:dyDescent="0.2">
      <c r="A77" s="30">
        <v>74</v>
      </c>
      <c r="B77" s="21">
        <f t="shared" si="9"/>
        <v>1.9577700000000003E-2</v>
      </c>
      <c r="C77" s="21">
        <f t="shared" si="10"/>
        <v>0.98042229999999997</v>
      </c>
      <c r="D77" s="21">
        <v>2.1753000000000002E-2</v>
      </c>
      <c r="E77" s="21">
        <f t="shared" si="11"/>
        <v>0.97824699999999998</v>
      </c>
      <c r="F77" s="24">
        <f t="shared" si="12"/>
        <v>16299.120351925441</v>
      </c>
      <c r="G77" s="24">
        <f t="shared" si="13"/>
        <v>832534.9939944651</v>
      </c>
      <c r="H77" s="24">
        <f t="shared" si="7"/>
        <v>2557.8452272199611</v>
      </c>
      <c r="I77" s="24">
        <f t="shared" si="8"/>
        <v>133917.2302109267</v>
      </c>
      <c r="J77" s="24">
        <f>SUM(H77:$H$113)</f>
        <v>93609.310754004706</v>
      </c>
      <c r="K77" s="24">
        <f>SUM(I77:$I$113)</f>
        <v>1652622.3129965467</v>
      </c>
      <c r="L77" s="24">
        <f>SUM(J77:$J$113)</f>
        <v>1295526.327033856</v>
      </c>
      <c r="M77" s="24">
        <f>SUM(K77:$K$113)</f>
        <v>14640847.189191755</v>
      </c>
      <c r="N77" s="26">
        <f>SUM(CL$3:CL$113)</f>
        <v>14.166622379887388</v>
      </c>
      <c r="O77" s="27">
        <v>75</v>
      </c>
      <c r="P77" s="32">
        <f>PRODUCT($C$3:C77)</f>
        <v>0.81623587364253991</v>
      </c>
      <c r="Q77" s="11">
        <f>PRODUCT($C$4:C78)</f>
        <v>0.79869012792978533</v>
      </c>
      <c r="R77" s="11">
        <f>PRODUCT($C$5:C79)</f>
        <v>0.77943123512777579</v>
      </c>
      <c r="S77" s="11">
        <f>PRODUCT($C$6:C80)</f>
        <v>0.75839368802236917</v>
      </c>
      <c r="T77" s="11">
        <f>PRODUCT($C$7:C81)</f>
        <v>0.73553322641661856</v>
      </c>
      <c r="U77" s="11">
        <f>PRODUCT($C$8:C82)</f>
        <v>0.71082991943671503</v>
      </c>
      <c r="V77" s="11">
        <f>PRODUCT($C$9:C83)</f>
        <v>0.68428352235251022</v>
      </c>
      <c r="W77" s="11">
        <f>PRODUCT($C$10:C84)</f>
        <v>0.65589628204650652</v>
      </c>
      <c r="X77" s="11">
        <f>PRODUCT($C$11:C85)</f>
        <v>0.62571445667478376</v>
      </c>
      <c r="Y77" s="11">
        <f>PRODUCT($C$12:C86)</f>
        <v>0.5937846669172252</v>
      </c>
      <c r="Z77" s="11">
        <f>PRODUCT($C$13:$C87)</f>
        <v>0.56022037214246845</v>
      </c>
      <c r="AA77" s="11">
        <f>PRODUCT($C$14:$C88)</f>
        <v>0.52516777551422567</v>
      </c>
      <c r="AB77" s="11">
        <f>PRODUCT($C$15:$C89)</f>
        <v>0.48872513900526871</v>
      </c>
      <c r="AC77" s="11">
        <f>PRODUCT($C$16:$C90)</f>
        <v>0.45118220056504454</v>
      </c>
      <c r="AD77" s="11">
        <f>PRODUCT($C$17:$C91)</f>
        <v>0.41274783419260391</v>
      </c>
      <c r="AE77" s="11">
        <f>PRODUCT($C$18:$C92)</f>
        <v>0.3737881090596416</v>
      </c>
      <c r="AF77" s="11">
        <f>PRODUCT($C$19:$C93)</f>
        <v>0.33457254432573896</v>
      </c>
      <c r="AG77" s="11">
        <f>PRODUCT($C$20:$C94)</f>
        <v>0.2952371857678957</v>
      </c>
      <c r="AH77" s="11">
        <f>PRODUCT($C$21:$C95)</f>
        <v>0.25592437547273061</v>
      </c>
      <c r="AI77" s="11">
        <f>PRODUCT($C$22:$C96)</f>
        <v>0.2179555256596577</v>
      </c>
      <c r="AJ77" s="11">
        <f>PRODUCT($C$23:$C97)</f>
        <v>0.18192738053303251</v>
      </c>
      <c r="AK77" s="11">
        <f>PRODUCT($C$24:$C98)</f>
        <v>0.14842062560143682</v>
      </c>
      <c r="AL77" s="11">
        <f>PRODUCT($C$25:$C99)</f>
        <v>0.11796402556557968</v>
      </c>
      <c r="AM77" s="11">
        <f>PRODUCT($C$26:$C100)</f>
        <v>9.0994432591476715E-2</v>
      </c>
      <c r="AN77" s="11">
        <f>PRODUCT($C$27:$C101)</f>
        <v>6.7816828760981232E-2</v>
      </c>
      <c r="AO77" s="11">
        <f>PRODUCT($C$28:$C102)</f>
        <v>4.8571918685226992E-2</v>
      </c>
      <c r="AP77" s="11">
        <f>PRODUCT($C$29:$C103)</f>
        <v>3.3215566749664319E-2</v>
      </c>
      <c r="AQ77" s="11">
        <f>PRODUCT($C$30:$C104)</f>
        <v>2.1515521312880634E-2</v>
      </c>
      <c r="AR77" s="11">
        <f>PRODUCT($C$31:$C105)</f>
        <v>1.3071642076827164E-2</v>
      </c>
      <c r="AS77" s="11">
        <f>PRODUCT($C$32:$C106)</f>
        <v>7.3560569089481057E-3</v>
      </c>
      <c r="AT77" s="11">
        <f>PRODUCT($C$33:$C107)</f>
        <v>3.7725126535331261E-3</v>
      </c>
      <c r="AU77" s="11">
        <f>PRODUCT($C$34:$C108)</f>
        <v>1.724970925211667E-3</v>
      </c>
      <c r="AV77" s="11">
        <f>PRODUCT($C$35:$C109)</f>
        <v>6.8189488853588056E-4</v>
      </c>
      <c r="AW77" s="11">
        <f>PRODUCT($C$36:$C110)</f>
        <v>2.2250606413294266E-4</v>
      </c>
      <c r="AX77" s="11">
        <f>PRODUCT($C$37:$C111)</f>
        <v>5.5500016638052346E-5</v>
      </c>
      <c r="AY77" s="11">
        <f>PRODUCT($C$38:$C112)</f>
        <v>9.0899921330543452E-6</v>
      </c>
      <c r="AZ77" s="11">
        <f>PRODUCT($C$39:$C113)</f>
        <v>9.0945676100189407E-7</v>
      </c>
      <c r="BA77" s="11">
        <f>PRODUCT($C$40:$C114)</f>
        <v>9.0994321664551272E-7</v>
      </c>
      <c r="BB77" s="11">
        <f>PRODUCT($C$41:$C115)</f>
        <v>9.1046354656237324E-7</v>
      </c>
      <c r="BC77" s="11">
        <f>PRODUCT($C$42:$C116)</f>
        <v>9.1103093662970656E-7</v>
      </c>
      <c r="BD77" s="11">
        <f>PRODUCT($C$43:$C117)</f>
        <v>9.1165122412259868E-7</v>
      </c>
      <c r="BE77" s="11">
        <f>PRODUCT($C$44:$C118)</f>
        <v>9.1232616301799974E-7</v>
      </c>
      <c r="BF77" s="11">
        <f>PRODUCT($C$45:$C119)</f>
        <v>9.1305587727511897E-7</v>
      </c>
      <c r="BG77" s="11">
        <f>PRODUCT($C$46:$C120)</f>
        <v>9.1383803124606237E-7</v>
      </c>
      <c r="BH77" s="11">
        <f>PRODUCT($C$47:$C121)</f>
        <v>9.1468264920433713E-7</v>
      </c>
      <c r="BI77" s="11">
        <f>PRODUCT($C$48:$C122)</f>
        <v>9.1560392987858083E-7</v>
      </c>
      <c r="BJ77" s="11">
        <f>PRODUCT($C$49:$C123)</f>
        <v>9.1661945257008291E-7</v>
      </c>
      <c r="BK77" s="11">
        <f>PRODUCT($C$50:$C124)</f>
        <v>9.1774028878477597E-7</v>
      </c>
      <c r="BL77" s="11">
        <f>PRODUCT($C$51:$C125)</f>
        <v>9.1897263108305851E-7</v>
      </c>
      <c r="BM77" s="11">
        <f>PRODUCT($C$52:$C126)</f>
        <v>9.2032772162037241E-7</v>
      </c>
      <c r="BN77" s="11">
        <f>PRODUCT($C$53:$C127)</f>
        <v>9.2182439570924598E-7</v>
      </c>
      <c r="BO77" s="11">
        <f>PRODUCT($C$54:$C128)</f>
        <v>9.2348001067237946E-7</v>
      </c>
      <c r="BP77" s="11">
        <f>PRODUCT($C$55:$C129)</f>
        <v>9.2531796975570503E-7</v>
      </c>
      <c r="BQ77" s="11">
        <f>PRODUCT($C$56:$C130)</f>
        <v>9.2733352918138096E-7</v>
      </c>
      <c r="BR77" s="11">
        <f>PRODUCT($C$57:$C131)</f>
        <v>9.2952534995657834E-7</v>
      </c>
      <c r="BS77" s="11">
        <f>PRODUCT($C$58:$C132)</f>
        <v>9.3188460220397821E-7</v>
      </c>
      <c r="BT77" s="11">
        <f>PRODUCT($C$59:$C133)</f>
        <v>9.3442605418615388E-7</v>
      </c>
      <c r="BU77" s="11">
        <f>PRODUCT($C$60:$C134)</f>
        <v>9.3718841704539537E-7</v>
      </c>
      <c r="BV77" s="11">
        <f>PRODUCT($C$61:$C135)</f>
        <v>9.402339287640548E-7</v>
      </c>
      <c r="BW77" s="11">
        <f>PRODUCT($C$62:$C136)</f>
        <v>9.4363270504107147E-7</v>
      </c>
      <c r="BX77" s="11">
        <f>PRODUCT($C$63:$C137)</f>
        <v>9.4744341720942972E-7</v>
      </c>
      <c r="BY77" s="11">
        <f>PRODUCT($C$64:$C138)</f>
        <v>9.5171241843355527E-7</v>
      </c>
      <c r="BZ77" s="11">
        <f>PRODUCT($C$65:$C139)</f>
        <v>9.5643039392374162E-7</v>
      </c>
      <c r="CA77" s="11">
        <f>PRODUCT($C$66:$C140)</f>
        <v>9.6160836649480604E-7</v>
      </c>
      <c r="CB77" s="11">
        <f>PRODUCT($C$67:$C141)</f>
        <v>9.6731679308584369E-7</v>
      </c>
      <c r="CC77" s="11">
        <f>PRODUCT($C$68:$C142)</f>
        <v>9.7364264672588648E-7</v>
      </c>
      <c r="CD77" s="11">
        <f>PRODUCT($C$69:$C143)</f>
        <v>9.8069749026158155E-7</v>
      </c>
      <c r="CE77" s="11">
        <f>PRODUCT($C$70:$C144)</f>
        <v>9.8861271913607227E-7</v>
      </c>
      <c r="CF77" s="11">
        <f>PRODUCT($C$71:$C145)</f>
        <v>9.9754392944518102E-7</v>
      </c>
      <c r="CG77" s="11">
        <f>PRODUCT($C$72:$C146)</f>
        <v>1.0076667480628704E-6</v>
      </c>
      <c r="CH77" s="11">
        <f>PRODUCT($C$73:$C147)</f>
        <v>1.0191690904173211E-6</v>
      </c>
      <c r="CI77" s="11">
        <f>PRODUCT($C$74:$C148)</f>
        <v>1.0322507003173732E-6</v>
      </c>
      <c r="CJ77" s="11">
        <f>PRODUCT($C$75:$C149)</f>
        <v>1.0471123661298536E-6</v>
      </c>
      <c r="CK77" s="11">
        <f>PRODUCT($C$76:$C150)</f>
        <v>1.0639042866574545E-6</v>
      </c>
      <c r="CL77" s="11">
        <f>PRODUCT($C$77:$C151)</f>
        <v>1.0829371231848532E-6</v>
      </c>
      <c r="CM77" s="11">
        <f>PRODUCT($C$78:$C152)</f>
        <v>1.1045619047882252E-6</v>
      </c>
      <c r="CN77" s="11">
        <f>PRODUCT($C$79:$C153)</f>
        <v>1.129222428799565E-6</v>
      </c>
      <c r="CO77" s="11">
        <f>PRODUCT($C$80:$C154)</f>
        <v>1.1574409550272244E-6</v>
      </c>
      <c r="CP77" s="11">
        <f>PRODUCT($C$81:$C155)</f>
        <v>1.1897813538307822E-6</v>
      </c>
      <c r="CQ77" s="11">
        <f>PRODUCT($C$82:$C156)</f>
        <v>1.2269619827954315E-6</v>
      </c>
      <c r="CR77" s="11">
        <f>PRODUCT($C$83:$C157)</f>
        <v>1.2697828705386043E-6</v>
      </c>
      <c r="CS77" s="11">
        <f>PRODUCT($C$84:$C158)</f>
        <v>1.3192072333785802E-6</v>
      </c>
      <c r="CT77" s="11">
        <f>PRODUCT($C$85:$C159)</f>
        <v>1.3764525171127838E-6</v>
      </c>
      <c r="CU77" s="11">
        <f>PRODUCT($C$86:$C160)</f>
        <v>1.4429896349752745E-6</v>
      </c>
      <c r="CV77" s="11">
        <f>PRODUCT($C$87:$C161)</f>
        <v>1.5207249905338926E-6</v>
      </c>
      <c r="CW77" s="11">
        <f>PRODUCT($C$88:$C162)</f>
        <v>1.6119822047105228E-6</v>
      </c>
      <c r="CX77" s="11">
        <f>PRODUCT($C$89:$C163)</f>
        <v>1.7197342156746791E-6</v>
      </c>
      <c r="CY77" s="11">
        <f>PRODUCT($C$90:$C164)</f>
        <v>1.8481521432740021E-6</v>
      </c>
      <c r="CZ77" s="11">
        <f>PRODUCT($C$91:$C165)</f>
        <v>2.0021587987191156E-6</v>
      </c>
      <c r="DA77" s="11">
        <f>PRODUCT($C$92:$C166)</f>
        <v>2.1888741406662267E-6</v>
      </c>
      <c r="DB77" s="11">
        <f>PRODUCT($C$93:$C167)</f>
        <v>2.4173651906412735E-6</v>
      </c>
      <c r="DC77" s="11">
        <f>PRODUCT($C$94:$C168)</f>
        <v>2.7011468705133425E-6</v>
      </c>
      <c r="DD77" s="11">
        <f>PRODUCT($C$95:$C169)</f>
        <v>3.0615965981666594E-6</v>
      </c>
      <c r="DE77" s="11">
        <f>PRODUCT($C$96:$C170)</f>
        <v>3.5326292584397167E-6</v>
      </c>
      <c r="DF77" s="11">
        <f>PRODUCT($C$97:$C171)</f>
        <v>4.1489368110855512E-6</v>
      </c>
      <c r="DG77" s="11">
        <f>PRODUCT($C$98:$C172)</f>
        <v>4.9716892330379119E-6</v>
      </c>
      <c r="DH77" s="11">
        <f>PRODUCT($C$99:$C173)</f>
        <v>6.0954627686262072E-6</v>
      </c>
      <c r="DI77" s="11">
        <f>PRODUCT($C$100:$C174)</f>
        <v>7.6710109381018544E-6</v>
      </c>
      <c r="DJ77" s="11">
        <f>PRODUCT($C$101:$C175)</f>
        <v>9.9470450447121719E-6</v>
      </c>
      <c r="DK77" s="11">
        <f>PRODUCT($C$102:$C176)</f>
        <v>1.335016855026466E-5</v>
      </c>
      <c r="DL77" s="11">
        <f>PRODUCT($C$103:$C177)</f>
        <v>1.8645122232616486E-5</v>
      </c>
      <c r="DM77" s="11">
        <f>PRODUCT($C$104:$C178)</f>
        <v>2.7273947316084891E-5</v>
      </c>
      <c r="DN77" s="11">
        <f>PRODUCT($C$105:$C179)</f>
        <v>4.2119311381880073E-5</v>
      </c>
      <c r="DO77" s="11">
        <f>PRODUCT($C$106:$C180)</f>
        <v>6.935037359894161E-5</v>
      </c>
      <c r="DP77" s="11">
        <f>PRODUCT($C$107:$C181)</f>
        <v>1.2327710481668978E-4</v>
      </c>
      <c r="DQ77" s="11">
        <f>PRODUCT($C$108:$C182)</f>
        <v>2.4046355630835645E-4</v>
      </c>
      <c r="DR77" s="11">
        <f>PRODUCT($C$109:$C183)</f>
        <v>5.2608383417327668E-4</v>
      </c>
      <c r="DS77" s="11">
        <f>PRODUCT($C$110:$C184)</f>
        <v>1.3313171921409046E-3</v>
      </c>
      <c r="DT77" s="11">
        <f>PRODUCT($C$111:$C185)</f>
        <v>4.081587755274999E-3</v>
      </c>
      <c r="DU77" s="11">
        <f>PRODUCT($C$112:$C186)</f>
        <v>1.6370649999999994E-2</v>
      </c>
      <c r="DV77" s="11">
        <f>PRODUCT($C$113:$C187)</f>
        <v>9.9999999999999978E-2</v>
      </c>
    </row>
    <row r="78" spans="1:126" ht="16" x14ac:dyDescent="0.2">
      <c r="A78" s="30">
        <v>75</v>
      </c>
      <c r="B78" s="21">
        <f t="shared" si="9"/>
        <v>2.18385E-2</v>
      </c>
      <c r="C78" s="21">
        <f t="shared" si="10"/>
        <v>0.97816150000000002</v>
      </c>
      <c r="D78" s="21">
        <v>2.4264999999999998E-2</v>
      </c>
      <c r="E78" s="21">
        <f t="shared" si="11"/>
        <v>0.97573500000000002</v>
      </c>
      <c r="F78" s="24">
        <f t="shared" si="12"/>
        <v>17825.367126542602</v>
      </c>
      <c r="G78" s="24">
        <f t="shared" si="13"/>
        <v>816235.87364253961</v>
      </c>
      <c r="H78" s="24">
        <f t="shared" si="7"/>
        <v>2729.1330792545518</v>
      </c>
      <c r="I78" s="24">
        <f t="shared" si="8"/>
        <v>128093.11107612315</v>
      </c>
      <c r="J78" s="24">
        <f>SUM(H78:$H$113)</f>
        <v>91051.465526784756</v>
      </c>
      <c r="K78" s="24">
        <f>SUM(I78:$I$113)</f>
        <v>1518705.0827856199</v>
      </c>
      <c r="L78" s="24">
        <f>SUM(J78:$J$113)</f>
        <v>1201917.0162798513</v>
      </c>
      <c r="M78" s="24">
        <f>SUM(K78:$K$113)</f>
        <v>12988224.876195211</v>
      </c>
      <c r="N78" s="26">
        <f>SUM(CM$3:CM$113)</f>
        <v>13.449511667395308</v>
      </c>
      <c r="O78" s="27">
        <v>76</v>
      </c>
      <c r="P78" s="32">
        <f>PRODUCT($C$3:C78)</f>
        <v>0.79841050651599732</v>
      </c>
      <c r="Q78" s="11">
        <f>PRODUCT($C$4:C79)</f>
        <v>0.77921798274184439</v>
      </c>
      <c r="R78" s="11">
        <f>PRODUCT($C$5:C80)</f>
        <v>0.75824489118077953</v>
      </c>
      <c r="S78" s="11">
        <f>PRODUCT($C$6:C81)</f>
        <v>0.73541208409422731</v>
      </c>
      <c r="T78" s="11">
        <f>PRODUCT($C$7:C82)</f>
        <v>0.71072883942217102</v>
      </c>
      <c r="U78" s="11">
        <f>PRODUCT($C$8:C83)</f>
        <v>0.68419853433903466</v>
      </c>
      <c r="V78" s="11">
        <f>PRODUCT($C$9:C84)</f>
        <v>0.65582485494139164</v>
      </c>
      <c r="W78" s="11">
        <f>PRODUCT($C$10:C85)</f>
        <v>0.62565251094357288</v>
      </c>
      <c r="X78" s="11">
        <f>PRODUCT($C$11:C86)</f>
        <v>0.59372962307860178</v>
      </c>
      <c r="Y78" s="11">
        <f>PRODUCT($C$12:C87)</f>
        <v>0.56016944811064062</v>
      </c>
      <c r="Z78" s="11">
        <f>PRODUCT($C$13:$C88)</f>
        <v>0.52511909246143551</v>
      </c>
      <c r="AA78" s="11">
        <f>PRODUCT($C$14:$C89)</f>
        <v>0.4886767552165075</v>
      </c>
      <c r="AB78" s="11">
        <f>PRODUCT($C$15:$C90)</f>
        <v>0.45113225469544171</v>
      </c>
      <c r="AC78" s="11">
        <f>PRODUCT($C$16:$C91)</f>
        <v>0.4126954564924451</v>
      </c>
      <c r="AD78" s="11">
        <f>PRODUCT($C$17:$C92)</f>
        <v>0.37373461998123503</v>
      </c>
      <c r="AE78" s="11">
        <f>PRODUCT($C$18:$C93)</f>
        <v>0.33451804245826838</v>
      </c>
      <c r="AF78" s="11">
        <f>PRODUCT($C$19:$C94)</f>
        <v>0.29518244879365446</v>
      </c>
      <c r="AG78" s="11">
        <f>PRODUCT($C$20:$C95)</f>
        <v>0.25587093846313175</v>
      </c>
      <c r="AH78" s="11">
        <f>PRODUCT($C$21:$C96)</f>
        <v>0.21790785878619592</v>
      </c>
      <c r="AI78" s="11">
        <f>PRODUCT($C$22:$C97)</f>
        <v>0.1818866106070551</v>
      </c>
      <c r="AJ78" s="11">
        <f>PRODUCT($C$23:$C98)</f>
        <v>0.14838683022498741</v>
      </c>
      <c r="AK78" s="11">
        <f>PRODUCT($C$24:$C99)</f>
        <v>0.11793652815122027</v>
      </c>
      <c r="AL78" s="11">
        <f>PRODUCT($C$25:$C100)</f>
        <v>9.097207525938901E-2</v>
      </c>
      <c r="AM78" s="11">
        <f>PRODUCT($C$26:$C101)</f>
        <v>6.7798823392945157E-2</v>
      </c>
      <c r="AN78" s="11">
        <f>PRODUCT($C$27:$C102)</f>
        <v>4.8557798828465212E-2</v>
      </c>
      <c r="AO78" s="11">
        <f>PRODUCT($C$28:$C103)</f>
        <v>3.3204924482077749E-2</v>
      </c>
      <c r="AP78" s="11">
        <f>PRODUCT($C$29:$C104)</f>
        <v>2.150841473619098E-2</v>
      </c>
      <c r="AQ78" s="11">
        <f>PRODUCT($C$30:$C105)</f>
        <v>1.3067253926581975E-2</v>
      </c>
      <c r="AR78" s="11">
        <f>PRODUCT($C$31:$C106)</f>
        <v>7.3535411374852444E-3</v>
      </c>
      <c r="AS78" s="11">
        <f>PRODUCT($C$32:$C107)</f>
        <v>3.7711885015917356E-3</v>
      </c>
      <c r="AT78" s="11">
        <f>PRODUCT($C$33:$C108)</f>
        <v>1.7243483832047591E-3</v>
      </c>
      <c r="AU78" s="11">
        <f>PRODUCT($C$34:$C109)</f>
        <v>6.816402007950123E-4</v>
      </c>
      <c r="AV78" s="11">
        <f>PRODUCT($C$35:$C110)</f>
        <v>2.2241795173154593E-4</v>
      </c>
      <c r="AW78" s="11">
        <f>PRODUCT($C$36:$C111)</f>
        <v>5.547599068084974E-5</v>
      </c>
      <c r="AX78" s="11">
        <f>PRODUCT($C$37:$C112)</f>
        <v>9.0857134737573154E-6</v>
      </c>
      <c r="AY78" s="11">
        <f>PRODUCT($C$38:$C113)</f>
        <v>9.0899921330543426E-7</v>
      </c>
      <c r="AZ78" s="11">
        <f>PRODUCT($C$39:$C114)</f>
        <v>9.0945676100189407E-7</v>
      </c>
      <c r="BA78" s="11">
        <f>PRODUCT($C$40:$C115)</f>
        <v>9.0994321664551272E-7</v>
      </c>
      <c r="BB78" s="11">
        <f>PRODUCT($C$41:$C116)</f>
        <v>9.1046354656237324E-7</v>
      </c>
      <c r="BC78" s="11">
        <f>PRODUCT($C$42:$C117)</f>
        <v>9.1103093662970656E-7</v>
      </c>
      <c r="BD78" s="11">
        <f>PRODUCT($C$43:$C118)</f>
        <v>9.1165122412259868E-7</v>
      </c>
      <c r="BE78" s="11">
        <f>PRODUCT($C$44:$C119)</f>
        <v>9.1232616301799974E-7</v>
      </c>
      <c r="BF78" s="11">
        <f>PRODUCT($C$45:$C120)</f>
        <v>9.1305587727511897E-7</v>
      </c>
      <c r="BG78" s="11">
        <f>PRODUCT($C$46:$C121)</f>
        <v>9.1383803124606237E-7</v>
      </c>
      <c r="BH78" s="11">
        <f>PRODUCT($C$47:$C122)</f>
        <v>9.1468264920433713E-7</v>
      </c>
      <c r="BI78" s="11">
        <f>PRODUCT($C$48:$C123)</f>
        <v>9.1560392987858083E-7</v>
      </c>
      <c r="BJ78" s="11">
        <f>PRODUCT($C$49:$C124)</f>
        <v>9.1661945257008291E-7</v>
      </c>
      <c r="BK78" s="11">
        <f>PRODUCT($C$50:$C125)</f>
        <v>9.1774028878477597E-7</v>
      </c>
      <c r="BL78" s="11">
        <f>PRODUCT($C$51:$C126)</f>
        <v>9.1897263108305851E-7</v>
      </c>
      <c r="BM78" s="11">
        <f>PRODUCT($C$52:$C127)</f>
        <v>9.2032772162037241E-7</v>
      </c>
      <c r="BN78" s="11">
        <f>PRODUCT($C$53:$C128)</f>
        <v>9.2182439570924598E-7</v>
      </c>
      <c r="BO78" s="11">
        <f>PRODUCT($C$54:$C129)</f>
        <v>9.2348001067237946E-7</v>
      </c>
      <c r="BP78" s="11">
        <f>PRODUCT($C$55:$C130)</f>
        <v>9.2531796975570503E-7</v>
      </c>
      <c r="BQ78" s="11">
        <f>PRODUCT($C$56:$C131)</f>
        <v>9.2733352918138096E-7</v>
      </c>
      <c r="BR78" s="11">
        <f>PRODUCT($C$57:$C132)</f>
        <v>9.2952534995657834E-7</v>
      </c>
      <c r="BS78" s="11">
        <f>PRODUCT($C$58:$C133)</f>
        <v>9.3188460220397821E-7</v>
      </c>
      <c r="BT78" s="11">
        <f>PRODUCT($C$59:$C134)</f>
        <v>9.3442605418615388E-7</v>
      </c>
      <c r="BU78" s="11">
        <f>PRODUCT($C$60:$C135)</f>
        <v>9.3718841704539537E-7</v>
      </c>
      <c r="BV78" s="11">
        <f>PRODUCT($C$61:$C136)</f>
        <v>9.402339287640548E-7</v>
      </c>
      <c r="BW78" s="11">
        <f>PRODUCT($C$62:$C137)</f>
        <v>9.4363270504107147E-7</v>
      </c>
      <c r="BX78" s="11">
        <f>PRODUCT($C$63:$C138)</f>
        <v>9.4744341720942972E-7</v>
      </c>
      <c r="BY78" s="11">
        <f>PRODUCT($C$64:$C139)</f>
        <v>9.5171241843355527E-7</v>
      </c>
      <c r="BZ78" s="11">
        <f>PRODUCT($C$65:$C140)</f>
        <v>9.5643039392374162E-7</v>
      </c>
      <c r="CA78" s="11">
        <f>PRODUCT($C$66:$C141)</f>
        <v>9.6160836649480604E-7</v>
      </c>
      <c r="CB78" s="11">
        <f>PRODUCT($C$67:$C142)</f>
        <v>9.6731679308584369E-7</v>
      </c>
      <c r="CC78" s="11">
        <f>PRODUCT($C$68:$C143)</f>
        <v>9.7364264672588648E-7</v>
      </c>
      <c r="CD78" s="11">
        <f>PRODUCT($C$69:$C144)</f>
        <v>9.8069749026158155E-7</v>
      </c>
      <c r="CE78" s="11">
        <f>PRODUCT($C$70:$C145)</f>
        <v>9.8861271913607227E-7</v>
      </c>
      <c r="CF78" s="11">
        <f>PRODUCT($C$71:$C146)</f>
        <v>9.9754392944518102E-7</v>
      </c>
      <c r="CG78" s="11">
        <f>PRODUCT($C$72:$C147)</f>
        <v>1.0076667480628704E-6</v>
      </c>
      <c r="CH78" s="11">
        <f>PRODUCT($C$73:$C148)</f>
        <v>1.0191690904173211E-6</v>
      </c>
      <c r="CI78" s="11">
        <f>PRODUCT($C$74:$C149)</f>
        <v>1.0322507003173732E-6</v>
      </c>
      <c r="CJ78" s="11">
        <f>PRODUCT($C$75:$C150)</f>
        <v>1.0471123661298536E-6</v>
      </c>
      <c r="CK78" s="11">
        <f>PRODUCT($C$76:$C151)</f>
        <v>1.0639042866574545E-6</v>
      </c>
      <c r="CL78" s="11">
        <f>PRODUCT($C$77:$C152)</f>
        <v>1.0829371231848532E-6</v>
      </c>
      <c r="CM78" s="11">
        <f>PRODUCT($C$78:$C153)</f>
        <v>1.1045619047882252E-6</v>
      </c>
      <c r="CN78" s="11">
        <f>PRODUCT($C$79:$C154)</f>
        <v>1.129222428799565E-6</v>
      </c>
      <c r="CO78" s="11">
        <f>PRODUCT($C$80:$C155)</f>
        <v>1.1574409550272244E-6</v>
      </c>
      <c r="CP78" s="11">
        <f>PRODUCT($C$81:$C156)</f>
        <v>1.1897813538307822E-6</v>
      </c>
      <c r="CQ78" s="11">
        <f>PRODUCT($C$82:$C157)</f>
        <v>1.2269619827954315E-6</v>
      </c>
      <c r="CR78" s="11">
        <f>PRODUCT($C$83:$C158)</f>
        <v>1.2697828705386043E-6</v>
      </c>
      <c r="CS78" s="11">
        <f>PRODUCT($C$84:$C159)</f>
        <v>1.3192072333785802E-6</v>
      </c>
      <c r="CT78" s="11">
        <f>PRODUCT($C$85:$C160)</f>
        <v>1.3764525171127838E-6</v>
      </c>
      <c r="CU78" s="11">
        <f>PRODUCT($C$86:$C161)</f>
        <v>1.4429896349752745E-6</v>
      </c>
      <c r="CV78" s="11">
        <f>PRODUCT($C$87:$C162)</f>
        <v>1.5207249905338926E-6</v>
      </c>
      <c r="CW78" s="11">
        <f>PRODUCT($C$88:$C163)</f>
        <v>1.6119822047105228E-6</v>
      </c>
      <c r="CX78" s="11">
        <f>PRODUCT($C$89:$C164)</f>
        <v>1.7197342156746791E-6</v>
      </c>
      <c r="CY78" s="11">
        <f>PRODUCT($C$90:$C165)</f>
        <v>1.8481521432740021E-6</v>
      </c>
      <c r="CZ78" s="11">
        <f>PRODUCT($C$91:$C166)</f>
        <v>2.0021587987191156E-6</v>
      </c>
      <c r="DA78" s="11">
        <f>PRODUCT($C$92:$C167)</f>
        <v>2.1888741406662267E-6</v>
      </c>
      <c r="DB78" s="11">
        <f>PRODUCT($C$93:$C168)</f>
        <v>2.4173651906412735E-6</v>
      </c>
      <c r="DC78" s="11">
        <f>PRODUCT($C$94:$C169)</f>
        <v>2.7011468705133425E-6</v>
      </c>
      <c r="DD78" s="11">
        <f>PRODUCT($C$95:$C170)</f>
        <v>3.0615965981666594E-6</v>
      </c>
      <c r="DE78" s="11">
        <f>PRODUCT($C$96:$C171)</f>
        <v>3.5326292584397167E-6</v>
      </c>
      <c r="DF78" s="11">
        <f>PRODUCT($C$97:$C172)</f>
        <v>4.1489368110855512E-6</v>
      </c>
      <c r="DG78" s="11">
        <f>PRODUCT($C$98:$C173)</f>
        <v>4.9716892330379119E-6</v>
      </c>
      <c r="DH78" s="11">
        <f>PRODUCT($C$99:$C174)</f>
        <v>6.0954627686262072E-6</v>
      </c>
      <c r="DI78" s="11">
        <f>PRODUCT($C$100:$C175)</f>
        <v>7.6710109381018544E-6</v>
      </c>
      <c r="DJ78" s="11">
        <f>PRODUCT($C$101:$C176)</f>
        <v>9.9470450447121719E-6</v>
      </c>
      <c r="DK78" s="11">
        <f>PRODUCT($C$102:$C177)</f>
        <v>1.335016855026466E-5</v>
      </c>
      <c r="DL78" s="11">
        <f>PRODUCT($C$103:$C178)</f>
        <v>1.8645122232616486E-5</v>
      </c>
      <c r="DM78" s="11">
        <f>PRODUCT($C$104:$C179)</f>
        <v>2.7273947316084891E-5</v>
      </c>
      <c r="DN78" s="11">
        <f>PRODUCT($C$105:$C180)</f>
        <v>4.2119311381880073E-5</v>
      </c>
      <c r="DO78" s="11">
        <f>PRODUCT($C$106:$C181)</f>
        <v>6.935037359894161E-5</v>
      </c>
      <c r="DP78" s="11">
        <f>PRODUCT($C$107:$C182)</f>
        <v>1.2327710481668978E-4</v>
      </c>
      <c r="DQ78" s="11">
        <f>PRODUCT($C$108:$C183)</f>
        <v>2.4046355630835645E-4</v>
      </c>
      <c r="DR78" s="11">
        <f>PRODUCT($C$109:$C184)</f>
        <v>5.2608383417327668E-4</v>
      </c>
      <c r="DS78" s="11">
        <f>PRODUCT($C$110:$C185)</f>
        <v>1.3313171921409046E-3</v>
      </c>
      <c r="DT78" s="11">
        <f>PRODUCT($C$111:$C186)</f>
        <v>4.081587755274999E-3</v>
      </c>
      <c r="DU78" s="11">
        <f>PRODUCT($C$112:$C187)</f>
        <v>1.6370649999999994E-2</v>
      </c>
      <c r="DV78" s="11">
        <f>PRODUCT($C$113:$C188)</f>
        <v>9.9999999999999978E-2</v>
      </c>
    </row>
    <row r="79" spans="1:126" ht="16" x14ac:dyDescent="0.2">
      <c r="A79" s="30">
        <v>76</v>
      </c>
      <c r="B79" s="21">
        <f t="shared" si="9"/>
        <v>2.4380099999999998E-2</v>
      </c>
      <c r="C79" s="21">
        <f t="shared" si="10"/>
        <v>0.97561989999999998</v>
      </c>
      <c r="D79" s="21">
        <v>2.7088999999999998E-2</v>
      </c>
      <c r="E79" s="21">
        <f t="shared" si="11"/>
        <v>0.97291099999999997</v>
      </c>
      <c r="F79" s="24">
        <f t="shared" si="12"/>
        <v>19465.327989910656</v>
      </c>
      <c r="G79" s="24">
        <f t="shared" si="13"/>
        <v>798410.506515997</v>
      </c>
      <c r="H79" s="24">
        <f t="shared" si="7"/>
        <v>2907.5292388119624</v>
      </c>
      <c r="I79" s="24">
        <f t="shared" si="8"/>
        <v>122239.75577549975</v>
      </c>
      <c r="J79" s="24">
        <f>SUM(H79:$H$113)</f>
        <v>88322.332447530192</v>
      </c>
      <c r="K79" s="24">
        <f>SUM(I79:$I$113)</f>
        <v>1390611.9717094968</v>
      </c>
      <c r="L79" s="24">
        <f>SUM(J79:$J$113)</f>
        <v>1110865.5507530665</v>
      </c>
      <c r="M79" s="24">
        <f>SUM(K79:$K$113)</f>
        <v>11469519.79340959</v>
      </c>
      <c r="N79" s="26">
        <f>SUM(CN$3:CN$113)</f>
        <v>12.749787506416101</v>
      </c>
      <c r="O79" s="27">
        <v>77</v>
      </c>
      <c r="P79" s="32">
        <f>PRODUCT($C$3:C79)</f>
        <v>0.77894517852608669</v>
      </c>
      <c r="Q79" s="11">
        <f>PRODUCT($C$4:C80)</f>
        <v>0.75803743537855206</v>
      </c>
      <c r="R79" s="11">
        <f>PRODUCT($C$5:C81)</f>
        <v>0.73526779624332839</v>
      </c>
      <c r="S79" s="11">
        <f>PRODUCT($C$6:C82)</f>
        <v>0.7106117823823177</v>
      </c>
      <c r="T79" s="11">
        <f>PRODUCT($C$7:C83)</f>
        <v>0.68410124130745154</v>
      </c>
      <c r="U79" s="11">
        <f>PRODUCT($C$8:C84)</f>
        <v>0.65574340149440857</v>
      </c>
      <c r="V79" s="11">
        <f>PRODUCT($C$9:C85)</f>
        <v>0.62558437738513106</v>
      </c>
      <c r="W79" s="11">
        <f>PRODUCT($C$10:C86)</f>
        <v>0.59367084384591695</v>
      </c>
      <c r="X79" s="11">
        <f>PRODUCT($C$11:C87)</f>
        <v>0.56011752040280061</v>
      </c>
      <c r="Y79" s="11">
        <f>PRODUCT($C$12:C88)</f>
        <v>0.52507135913593073</v>
      </c>
      <c r="Z79" s="11">
        <f>PRODUCT($C$13:$C89)</f>
        <v>0.48863145488129894</v>
      </c>
      <c r="AA79" s="11">
        <f>PRODUCT($C$14:$C90)</f>
        <v>0.45108759260222714</v>
      </c>
      <c r="AB79" s="11">
        <f>PRODUCT($C$15:$C91)</f>
        <v>0.41264977110541112</v>
      </c>
      <c r="AC79" s="11">
        <f>PRODUCT($C$16:$C92)</f>
        <v>0.37368719305795967</v>
      </c>
      <c r="AD79" s="11">
        <f>PRODUCT($C$17:$C93)</f>
        <v>0.33447017292639247</v>
      </c>
      <c r="AE79" s="11">
        <f>PRODUCT($C$18:$C94)</f>
        <v>0.29513436357274603</v>
      </c>
      <c r="AF79" s="11">
        <f>PRODUCT($C$19:$C95)</f>
        <v>0.25582349999114079</v>
      </c>
      <c r="AG79" s="11">
        <f>PRODUCT($C$20:$C96)</f>
        <v>0.21786235962528122</v>
      </c>
      <c r="AH79" s="11">
        <f>PRODUCT($C$21:$C97)</f>
        <v>0.18184683200531532</v>
      </c>
      <c r="AI79" s="11">
        <f>PRODUCT($C$22:$C98)</f>
        <v>0.14835357673633404</v>
      </c>
      <c r="AJ79" s="11">
        <f>PRODUCT($C$23:$C99)</f>
        <v>0.11790967400376028</v>
      </c>
      <c r="AK79" s="11">
        <f>PRODUCT($C$24:$C100)</f>
        <v>9.0950869668645989E-2</v>
      </c>
      <c r="AL79" s="11">
        <f>PRODUCT($C$25:$C101)</f>
        <v>6.7782165222037533E-2</v>
      </c>
      <c r="AM79" s="11">
        <f>PRODUCT($C$26:$C102)</f>
        <v>4.8544906732876231E-2</v>
      </c>
      <c r="AN79" s="11">
        <f>PRODUCT($C$27:$C103)</f>
        <v>3.3195271810530814E-2</v>
      </c>
      <c r="AO79" s="11">
        <f>PRODUCT($C$28:$C104)</f>
        <v>2.150152344010952E-2</v>
      </c>
      <c r="AP79" s="11">
        <f>PRODUCT($C$29:$C105)</f>
        <v>1.3062937812610019E-2</v>
      </c>
      <c r="AQ79" s="11">
        <f>PRODUCT($C$30:$C106)</f>
        <v>7.3510725537253921E-3</v>
      </c>
      <c r="AR79" s="11">
        <f>PRODUCT($C$31:$C107)</f>
        <v>3.7698987551241904E-3</v>
      </c>
      <c r="AS79" s="11">
        <f>PRODUCT($C$32:$C108)</f>
        <v>1.7237431369222539E-3</v>
      </c>
      <c r="AT79" s="11">
        <f>PRODUCT($C$33:$C109)</f>
        <v>6.8139419684654578E-4</v>
      </c>
      <c r="AU79" s="11">
        <f>PRODUCT($C$34:$C110)</f>
        <v>2.2233487862657414E-4</v>
      </c>
      <c r="AV79" s="11">
        <f>PRODUCT($C$35:$C111)</f>
        <v>5.5454022188540096E-5</v>
      </c>
      <c r="AW79" s="11">
        <f>PRODUCT($C$36:$C112)</f>
        <v>9.0817802683945259E-6</v>
      </c>
      <c r="AX79" s="11">
        <f>PRODUCT($C$37:$C113)</f>
        <v>9.0857134737573133E-7</v>
      </c>
      <c r="AY79" s="11">
        <f>PRODUCT($C$38:$C114)</f>
        <v>9.0899921330543426E-7</v>
      </c>
      <c r="AZ79" s="11">
        <f>PRODUCT($C$39:$C115)</f>
        <v>9.0945676100189407E-7</v>
      </c>
      <c r="BA79" s="11">
        <f>PRODUCT($C$40:$C116)</f>
        <v>9.0994321664551272E-7</v>
      </c>
      <c r="BB79" s="11">
        <f>PRODUCT($C$41:$C117)</f>
        <v>9.1046354656237324E-7</v>
      </c>
      <c r="BC79" s="11">
        <f>PRODUCT($C$42:$C118)</f>
        <v>9.1103093662970656E-7</v>
      </c>
      <c r="BD79" s="11">
        <f>PRODUCT($C$43:$C119)</f>
        <v>9.1165122412259868E-7</v>
      </c>
      <c r="BE79" s="11">
        <f>PRODUCT($C$44:$C120)</f>
        <v>9.1232616301799974E-7</v>
      </c>
      <c r="BF79" s="11">
        <f>PRODUCT($C$45:$C121)</f>
        <v>9.1305587727511897E-7</v>
      </c>
      <c r="BG79" s="11">
        <f>PRODUCT($C$46:$C122)</f>
        <v>9.1383803124606237E-7</v>
      </c>
      <c r="BH79" s="11">
        <f>PRODUCT($C$47:$C123)</f>
        <v>9.1468264920433713E-7</v>
      </c>
      <c r="BI79" s="11">
        <f>PRODUCT($C$48:$C124)</f>
        <v>9.1560392987858083E-7</v>
      </c>
      <c r="BJ79" s="11">
        <f>PRODUCT($C$49:$C125)</f>
        <v>9.1661945257008291E-7</v>
      </c>
      <c r="BK79" s="11">
        <f>PRODUCT($C$50:$C126)</f>
        <v>9.1774028878477597E-7</v>
      </c>
      <c r="BL79" s="11">
        <f>PRODUCT($C$51:$C127)</f>
        <v>9.1897263108305851E-7</v>
      </c>
      <c r="BM79" s="11">
        <f>PRODUCT($C$52:$C128)</f>
        <v>9.2032772162037241E-7</v>
      </c>
      <c r="BN79" s="11">
        <f>PRODUCT($C$53:$C129)</f>
        <v>9.2182439570924598E-7</v>
      </c>
      <c r="BO79" s="11">
        <f>PRODUCT($C$54:$C130)</f>
        <v>9.2348001067237946E-7</v>
      </c>
      <c r="BP79" s="11">
        <f>PRODUCT($C$55:$C131)</f>
        <v>9.2531796975570503E-7</v>
      </c>
      <c r="BQ79" s="11">
        <f>PRODUCT($C$56:$C132)</f>
        <v>9.2733352918138096E-7</v>
      </c>
      <c r="BR79" s="11">
        <f>PRODUCT($C$57:$C133)</f>
        <v>9.2952534995657834E-7</v>
      </c>
      <c r="BS79" s="11">
        <f>PRODUCT($C$58:$C134)</f>
        <v>9.3188460220397821E-7</v>
      </c>
      <c r="BT79" s="11">
        <f>PRODUCT($C$59:$C135)</f>
        <v>9.3442605418615388E-7</v>
      </c>
      <c r="BU79" s="11">
        <f>PRODUCT($C$60:$C136)</f>
        <v>9.3718841704539537E-7</v>
      </c>
      <c r="BV79" s="11">
        <f>PRODUCT($C$61:$C137)</f>
        <v>9.402339287640548E-7</v>
      </c>
      <c r="BW79" s="11">
        <f>PRODUCT($C$62:$C138)</f>
        <v>9.4363270504107147E-7</v>
      </c>
      <c r="BX79" s="11">
        <f>PRODUCT($C$63:$C139)</f>
        <v>9.4744341720942972E-7</v>
      </c>
      <c r="BY79" s="11">
        <f>PRODUCT($C$64:$C140)</f>
        <v>9.5171241843355527E-7</v>
      </c>
      <c r="BZ79" s="11">
        <f>PRODUCT($C$65:$C141)</f>
        <v>9.5643039392374162E-7</v>
      </c>
      <c r="CA79" s="11">
        <f>PRODUCT($C$66:$C142)</f>
        <v>9.6160836649480604E-7</v>
      </c>
      <c r="CB79" s="11">
        <f>PRODUCT($C$67:$C143)</f>
        <v>9.6731679308584369E-7</v>
      </c>
      <c r="CC79" s="11">
        <f>PRODUCT($C$68:$C144)</f>
        <v>9.7364264672588648E-7</v>
      </c>
      <c r="CD79" s="11">
        <f>PRODUCT($C$69:$C145)</f>
        <v>9.8069749026158155E-7</v>
      </c>
      <c r="CE79" s="11">
        <f>PRODUCT($C$70:$C146)</f>
        <v>9.8861271913607227E-7</v>
      </c>
      <c r="CF79" s="11">
        <f>PRODUCT($C$71:$C147)</f>
        <v>9.9754392944518102E-7</v>
      </c>
      <c r="CG79" s="11">
        <f>PRODUCT($C$72:$C148)</f>
        <v>1.0076667480628704E-6</v>
      </c>
      <c r="CH79" s="11">
        <f>PRODUCT($C$73:$C149)</f>
        <v>1.0191690904173211E-6</v>
      </c>
      <c r="CI79" s="11">
        <f>PRODUCT($C$74:$C150)</f>
        <v>1.0322507003173732E-6</v>
      </c>
      <c r="CJ79" s="11">
        <f>PRODUCT($C$75:$C151)</f>
        <v>1.0471123661298536E-6</v>
      </c>
      <c r="CK79" s="11">
        <f>PRODUCT($C$76:$C152)</f>
        <v>1.0639042866574545E-6</v>
      </c>
      <c r="CL79" s="11">
        <f>PRODUCT($C$77:$C153)</f>
        <v>1.0829371231848532E-6</v>
      </c>
      <c r="CM79" s="11">
        <f>PRODUCT($C$78:$C154)</f>
        <v>1.1045619047882252E-6</v>
      </c>
      <c r="CN79" s="11">
        <f>PRODUCT($C$79:$C155)</f>
        <v>1.129222428799565E-6</v>
      </c>
      <c r="CO79" s="11">
        <f>PRODUCT($C$80:$C156)</f>
        <v>1.1574409550272244E-6</v>
      </c>
      <c r="CP79" s="11">
        <f>PRODUCT($C$81:$C157)</f>
        <v>1.1897813538307822E-6</v>
      </c>
      <c r="CQ79" s="11">
        <f>PRODUCT($C$82:$C158)</f>
        <v>1.2269619827954315E-6</v>
      </c>
      <c r="CR79" s="11">
        <f>PRODUCT($C$83:$C159)</f>
        <v>1.2697828705386043E-6</v>
      </c>
      <c r="CS79" s="11">
        <f>PRODUCT($C$84:$C160)</f>
        <v>1.3192072333785802E-6</v>
      </c>
      <c r="CT79" s="11">
        <f>PRODUCT($C$85:$C161)</f>
        <v>1.3764525171127838E-6</v>
      </c>
      <c r="CU79" s="11">
        <f>PRODUCT($C$86:$C162)</f>
        <v>1.4429896349752745E-6</v>
      </c>
      <c r="CV79" s="11">
        <f>PRODUCT($C$87:$C163)</f>
        <v>1.5207249905338926E-6</v>
      </c>
      <c r="CW79" s="11">
        <f>PRODUCT($C$88:$C164)</f>
        <v>1.6119822047105228E-6</v>
      </c>
      <c r="CX79" s="11">
        <f>PRODUCT($C$89:$C165)</f>
        <v>1.7197342156746791E-6</v>
      </c>
      <c r="CY79" s="11">
        <f>PRODUCT($C$90:$C166)</f>
        <v>1.8481521432740021E-6</v>
      </c>
      <c r="CZ79" s="11">
        <f>PRODUCT($C$91:$C167)</f>
        <v>2.0021587987191156E-6</v>
      </c>
      <c r="DA79" s="11">
        <f>PRODUCT($C$92:$C168)</f>
        <v>2.1888741406662267E-6</v>
      </c>
      <c r="DB79" s="11">
        <f>PRODUCT($C$93:$C169)</f>
        <v>2.4173651906412735E-6</v>
      </c>
      <c r="DC79" s="11">
        <f>PRODUCT($C$94:$C170)</f>
        <v>2.7011468705133425E-6</v>
      </c>
      <c r="DD79" s="11">
        <f>PRODUCT($C$95:$C171)</f>
        <v>3.0615965981666594E-6</v>
      </c>
      <c r="DE79" s="11">
        <f>PRODUCT($C$96:$C172)</f>
        <v>3.5326292584397167E-6</v>
      </c>
      <c r="DF79" s="11">
        <f>PRODUCT($C$97:$C173)</f>
        <v>4.1489368110855512E-6</v>
      </c>
      <c r="DG79" s="11">
        <f>PRODUCT($C$98:$C174)</f>
        <v>4.9716892330379119E-6</v>
      </c>
      <c r="DH79" s="11">
        <f>PRODUCT($C$99:$C175)</f>
        <v>6.0954627686262072E-6</v>
      </c>
      <c r="DI79" s="11">
        <f>PRODUCT($C$100:$C176)</f>
        <v>7.6710109381018544E-6</v>
      </c>
      <c r="DJ79" s="11">
        <f>PRODUCT($C$101:$C177)</f>
        <v>9.9470450447121719E-6</v>
      </c>
      <c r="DK79" s="11">
        <f>PRODUCT($C$102:$C178)</f>
        <v>1.335016855026466E-5</v>
      </c>
      <c r="DL79" s="11">
        <f>PRODUCT($C$103:$C179)</f>
        <v>1.8645122232616486E-5</v>
      </c>
      <c r="DM79" s="11">
        <f>PRODUCT($C$104:$C180)</f>
        <v>2.7273947316084891E-5</v>
      </c>
      <c r="DN79" s="11">
        <f>PRODUCT($C$105:$C181)</f>
        <v>4.2119311381880073E-5</v>
      </c>
      <c r="DO79" s="11">
        <f>PRODUCT($C$106:$C182)</f>
        <v>6.935037359894161E-5</v>
      </c>
      <c r="DP79" s="11">
        <f>PRODUCT($C$107:$C183)</f>
        <v>1.2327710481668978E-4</v>
      </c>
      <c r="DQ79" s="11">
        <f>PRODUCT($C$108:$C184)</f>
        <v>2.4046355630835645E-4</v>
      </c>
      <c r="DR79" s="11">
        <f>PRODUCT($C$109:$C185)</f>
        <v>5.2608383417327668E-4</v>
      </c>
      <c r="DS79" s="11">
        <f>PRODUCT($C$110:$C186)</f>
        <v>1.3313171921409046E-3</v>
      </c>
      <c r="DT79" s="11">
        <f>PRODUCT($C$111:$C187)</f>
        <v>4.081587755274999E-3</v>
      </c>
      <c r="DU79" s="11">
        <f>PRODUCT($C$112:$C188)</f>
        <v>1.6370649999999994E-2</v>
      </c>
      <c r="DV79" s="11">
        <f>PRODUCT($C$113:$C189)</f>
        <v>9.9999999999999978E-2</v>
      </c>
    </row>
    <row r="80" spans="1:126" ht="16" x14ac:dyDescent="0.2">
      <c r="A80" s="30">
        <v>77</v>
      </c>
      <c r="B80" s="21">
        <f t="shared" si="9"/>
        <v>2.7181799999999999E-2</v>
      </c>
      <c r="C80" s="21">
        <f t="shared" si="10"/>
        <v>0.97281819999999997</v>
      </c>
      <c r="D80" s="21">
        <v>3.0202E-2</v>
      </c>
      <c r="E80" s="21">
        <f t="shared" si="11"/>
        <v>0.96979800000000005</v>
      </c>
      <c r="F80" s="24">
        <f t="shared" si="12"/>
        <v>21173.132053660374</v>
      </c>
      <c r="G80" s="24">
        <f t="shared" si="13"/>
        <v>778945.17852608638</v>
      </c>
      <c r="H80" s="24">
        <f t="shared" si="7"/>
        <v>3085.4861804338871</v>
      </c>
      <c r="I80" s="24">
        <f t="shared" si="8"/>
        <v>116350.76907874878</v>
      </c>
      <c r="J80" s="24">
        <f>SUM(H80:$H$113)</f>
        <v>85414.803208718236</v>
      </c>
      <c r="K80" s="24">
        <f>SUM(I80:$I$113)</f>
        <v>1268372.2159339967</v>
      </c>
      <c r="L80" s="24">
        <f>SUM(J80:$J$113)</f>
        <v>1022543.2183055369</v>
      </c>
      <c r="M80" s="24">
        <f>SUM(K80:$K$113)</f>
        <v>10078907.821700094</v>
      </c>
      <c r="N80" s="26">
        <f>SUM(CO$3:CO$113)</f>
        <v>12.068397472866765</v>
      </c>
      <c r="O80" s="27">
        <v>78</v>
      </c>
      <c r="P80" s="32">
        <f>PRODUCT($C$3:C80)</f>
        <v>0.75777204647242624</v>
      </c>
      <c r="Q80" s="11">
        <f>PRODUCT($C$4:C81)</f>
        <v>0.73506662697427583</v>
      </c>
      <c r="R80" s="11">
        <f>PRODUCT($C$5:C82)</f>
        <v>0.71047236035061467</v>
      </c>
      <c r="S80" s="11">
        <f>PRODUCT($C$6:C83)</f>
        <v>0.68398856983300771</v>
      </c>
      <c r="T80" s="11">
        <f>PRODUCT($C$7:C84)</f>
        <v>0.65565015478271593</v>
      </c>
      <c r="U80" s="11">
        <f>PRODUCT($C$8:C85)</f>
        <v>0.62550667980546049</v>
      </c>
      <c r="V80" s="11">
        <f>PRODUCT($C$9:C86)</f>
        <v>0.59360619309102203</v>
      </c>
      <c r="W80" s="11">
        <f>PRODUCT($C$10:C87)</f>
        <v>0.56006206876828069</v>
      </c>
      <c r="X80" s="11">
        <f>PRODUCT($C$11:C88)</f>
        <v>0.52502268502093874</v>
      </c>
      <c r="Y80" s="11">
        <f>PRODUCT($C$12:C89)</f>
        <v>0.48858703828205019</v>
      </c>
      <c r="Z80" s="11">
        <f>PRODUCT($C$13:$C90)</f>
        <v>0.45104577678239294</v>
      </c>
      <c r="AA80" s="11">
        <f>PRODUCT($C$14:$C91)</f>
        <v>0.41260891877807199</v>
      </c>
      <c r="AB80" s="11">
        <f>PRODUCT($C$15:$C92)</f>
        <v>0.3736458258856879</v>
      </c>
      <c r="AC80" s="11">
        <f>PRODUCT($C$16:$C93)</f>
        <v>0.33442772866144838</v>
      </c>
      <c r="AD80" s="11">
        <f>PRODUCT($C$17:$C94)</f>
        <v>0.29509212984531863</v>
      </c>
      <c r="AE80" s="11">
        <f>PRODUCT($C$18:$C95)</f>
        <v>0.25578182634299229</v>
      </c>
      <c r="AF80" s="11">
        <f>PRODUCT($C$19:$C96)</f>
        <v>0.21782196794380679</v>
      </c>
      <c r="AG80" s="11">
        <f>PRODUCT($C$20:$C97)</f>
        <v>0.1818088623867925</v>
      </c>
      <c r="AH80" s="11">
        <f>PRODUCT($C$21:$C98)</f>
        <v>0.14832113180910178</v>
      </c>
      <c r="AI80" s="11">
        <f>PRODUCT($C$22:$C99)</f>
        <v>0.11788325044581606</v>
      </c>
      <c r="AJ80" s="11">
        <f>PRODUCT($C$23:$C100)</f>
        <v>9.0930160155622455E-2</v>
      </c>
      <c r="AK80" s="11">
        <f>PRODUCT($C$24:$C101)</f>
        <v>6.7766365199324233E-2</v>
      </c>
      <c r="AL80" s="11">
        <f>PRODUCT($C$25:$C102)</f>
        <v>4.853297924929198E-2</v>
      </c>
      <c r="AM80" s="11">
        <f>PRODUCT($C$26:$C103)</f>
        <v>3.3186458465865105E-2</v>
      </c>
      <c r="AN80" s="11">
        <f>PRODUCT($C$27:$C104)</f>
        <v>2.1495272947245483E-2</v>
      </c>
      <c r="AO80" s="11">
        <f>PRODUCT($C$28:$C105)</f>
        <v>1.3058752447334869E-2</v>
      </c>
      <c r="AP80" s="11">
        <f>PRODUCT($C$29:$C106)</f>
        <v>7.3486444944608929E-3</v>
      </c>
      <c r="AQ80" s="11">
        <f>PRODUCT($C$30:$C107)</f>
        <v>3.7686332001120961E-3</v>
      </c>
      <c r="AR80" s="11">
        <f>PRODUCT($C$31:$C108)</f>
        <v>1.7231536167694262E-3</v>
      </c>
      <c r="AS80" s="11">
        <f>PRODUCT($C$32:$C109)</f>
        <v>6.811550274834526E-4</v>
      </c>
      <c r="AT80" s="11">
        <f>PRODUCT($C$33:$C110)</f>
        <v>2.2225463796887797E-4</v>
      </c>
      <c r="AU80" s="11">
        <f>PRODUCT($C$34:$C111)</f>
        <v>5.5433310111252666E-5</v>
      </c>
      <c r="AV80" s="11">
        <f>PRODUCT($C$35:$C112)</f>
        <v>9.0781838834082375E-6</v>
      </c>
      <c r="AW80" s="11">
        <f>PRODUCT($C$36:$C113)</f>
        <v>9.0817802683945238E-7</v>
      </c>
      <c r="AX80" s="11">
        <f>PRODUCT($C$37:$C114)</f>
        <v>9.0857134737573133E-7</v>
      </c>
      <c r="AY80" s="11">
        <f>PRODUCT($C$38:$C115)</f>
        <v>9.0899921330543426E-7</v>
      </c>
      <c r="AZ80" s="11">
        <f>PRODUCT($C$39:$C116)</f>
        <v>9.0945676100189407E-7</v>
      </c>
      <c r="BA80" s="11">
        <f>PRODUCT($C$40:$C117)</f>
        <v>9.0994321664551272E-7</v>
      </c>
      <c r="BB80" s="11">
        <f>PRODUCT($C$41:$C118)</f>
        <v>9.1046354656237324E-7</v>
      </c>
      <c r="BC80" s="11">
        <f>PRODUCT($C$42:$C119)</f>
        <v>9.1103093662970656E-7</v>
      </c>
      <c r="BD80" s="11">
        <f>PRODUCT($C$43:$C120)</f>
        <v>9.1165122412259868E-7</v>
      </c>
      <c r="BE80" s="11">
        <f>PRODUCT($C$44:$C121)</f>
        <v>9.1232616301799974E-7</v>
      </c>
      <c r="BF80" s="11">
        <f>PRODUCT($C$45:$C122)</f>
        <v>9.1305587727511897E-7</v>
      </c>
      <c r="BG80" s="11">
        <f>PRODUCT($C$46:$C123)</f>
        <v>9.1383803124606237E-7</v>
      </c>
      <c r="BH80" s="11">
        <f>PRODUCT($C$47:$C124)</f>
        <v>9.1468264920433713E-7</v>
      </c>
      <c r="BI80" s="11">
        <f>PRODUCT($C$48:$C125)</f>
        <v>9.1560392987858083E-7</v>
      </c>
      <c r="BJ80" s="11">
        <f>PRODUCT($C$49:$C126)</f>
        <v>9.1661945257008291E-7</v>
      </c>
      <c r="BK80" s="11">
        <f>PRODUCT($C$50:$C127)</f>
        <v>9.1774028878477597E-7</v>
      </c>
      <c r="BL80" s="11">
        <f>PRODUCT($C$51:$C128)</f>
        <v>9.1897263108305851E-7</v>
      </c>
      <c r="BM80" s="11">
        <f>PRODUCT($C$52:$C129)</f>
        <v>9.2032772162037241E-7</v>
      </c>
      <c r="BN80" s="11">
        <f>PRODUCT($C$53:$C130)</f>
        <v>9.2182439570924598E-7</v>
      </c>
      <c r="BO80" s="11">
        <f>PRODUCT($C$54:$C131)</f>
        <v>9.2348001067237946E-7</v>
      </c>
      <c r="BP80" s="11">
        <f>PRODUCT($C$55:$C132)</f>
        <v>9.2531796975570503E-7</v>
      </c>
      <c r="BQ80" s="11">
        <f>PRODUCT($C$56:$C133)</f>
        <v>9.2733352918138096E-7</v>
      </c>
      <c r="BR80" s="11">
        <f>PRODUCT($C$57:$C134)</f>
        <v>9.2952534995657834E-7</v>
      </c>
      <c r="BS80" s="11">
        <f>PRODUCT($C$58:$C135)</f>
        <v>9.3188460220397821E-7</v>
      </c>
      <c r="BT80" s="11">
        <f>PRODUCT($C$59:$C136)</f>
        <v>9.3442605418615388E-7</v>
      </c>
      <c r="BU80" s="11">
        <f>PRODUCT($C$60:$C137)</f>
        <v>9.3718841704539537E-7</v>
      </c>
      <c r="BV80" s="11">
        <f>PRODUCT($C$61:$C138)</f>
        <v>9.402339287640548E-7</v>
      </c>
      <c r="BW80" s="11">
        <f>PRODUCT($C$62:$C139)</f>
        <v>9.4363270504107147E-7</v>
      </c>
      <c r="BX80" s="11">
        <f>PRODUCT($C$63:$C140)</f>
        <v>9.4744341720942972E-7</v>
      </c>
      <c r="BY80" s="11">
        <f>PRODUCT($C$64:$C141)</f>
        <v>9.5171241843355527E-7</v>
      </c>
      <c r="BZ80" s="11">
        <f>PRODUCT($C$65:$C142)</f>
        <v>9.5643039392374162E-7</v>
      </c>
      <c r="CA80" s="11">
        <f>PRODUCT($C$66:$C143)</f>
        <v>9.6160836649480604E-7</v>
      </c>
      <c r="CB80" s="11">
        <f>PRODUCT($C$67:$C144)</f>
        <v>9.6731679308584369E-7</v>
      </c>
      <c r="CC80" s="11">
        <f>PRODUCT($C$68:$C145)</f>
        <v>9.7364264672588648E-7</v>
      </c>
      <c r="CD80" s="11">
        <f>PRODUCT($C$69:$C146)</f>
        <v>9.8069749026158155E-7</v>
      </c>
      <c r="CE80" s="11">
        <f>PRODUCT($C$70:$C147)</f>
        <v>9.8861271913607227E-7</v>
      </c>
      <c r="CF80" s="11">
        <f>PRODUCT($C$71:$C148)</f>
        <v>9.9754392944518102E-7</v>
      </c>
      <c r="CG80" s="11">
        <f>PRODUCT($C$72:$C149)</f>
        <v>1.0076667480628704E-6</v>
      </c>
      <c r="CH80" s="11">
        <f>PRODUCT($C$73:$C150)</f>
        <v>1.0191690904173211E-6</v>
      </c>
      <c r="CI80" s="11">
        <f>PRODUCT($C$74:$C151)</f>
        <v>1.0322507003173732E-6</v>
      </c>
      <c r="CJ80" s="11">
        <f>PRODUCT($C$75:$C152)</f>
        <v>1.0471123661298536E-6</v>
      </c>
      <c r="CK80" s="11">
        <f>PRODUCT($C$76:$C153)</f>
        <v>1.0639042866574545E-6</v>
      </c>
      <c r="CL80" s="11">
        <f>PRODUCT($C$77:$C154)</f>
        <v>1.0829371231848532E-6</v>
      </c>
      <c r="CM80" s="11">
        <f>PRODUCT($C$78:$C155)</f>
        <v>1.1045619047882252E-6</v>
      </c>
      <c r="CN80" s="11">
        <f>PRODUCT($C$79:$C156)</f>
        <v>1.129222428799565E-6</v>
      </c>
      <c r="CO80" s="11">
        <f>PRODUCT($C$80:$C157)</f>
        <v>1.1574409550272244E-6</v>
      </c>
      <c r="CP80" s="11">
        <f>PRODUCT($C$81:$C158)</f>
        <v>1.1897813538307822E-6</v>
      </c>
      <c r="CQ80" s="11">
        <f>PRODUCT($C$82:$C159)</f>
        <v>1.2269619827954315E-6</v>
      </c>
      <c r="CR80" s="11">
        <f>PRODUCT($C$83:$C160)</f>
        <v>1.2697828705386043E-6</v>
      </c>
      <c r="CS80" s="11">
        <f>PRODUCT($C$84:$C161)</f>
        <v>1.3192072333785802E-6</v>
      </c>
      <c r="CT80" s="11">
        <f>PRODUCT($C$85:$C162)</f>
        <v>1.3764525171127838E-6</v>
      </c>
      <c r="CU80" s="11">
        <f>PRODUCT($C$86:$C163)</f>
        <v>1.4429896349752745E-6</v>
      </c>
      <c r="CV80" s="11">
        <f>PRODUCT($C$87:$C164)</f>
        <v>1.5207249905338926E-6</v>
      </c>
      <c r="CW80" s="11">
        <f>PRODUCT($C$88:$C165)</f>
        <v>1.6119822047105228E-6</v>
      </c>
      <c r="CX80" s="11">
        <f>PRODUCT($C$89:$C166)</f>
        <v>1.7197342156746791E-6</v>
      </c>
      <c r="CY80" s="11">
        <f>PRODUCT($C$90:$C167)</f>
        <v>1.8481521432740021E-6</v>
      </c>
      <c r="CZ80" s="11">
        <f>PRODUCT($C$91:$C168)</f>
        <v>2.0021587987191156E-6</v>
      </c>
      <c r="DA80" s="11">
        <f>PRODUCT($C$92:$C169)</f>
        <v>2.1888741406662267E-6</v>
      </c>
      <c r="DB80" s="11">
        <f>PRODUCT($C$93:$C170)</f>
        <v>2.4173651906412735E-6</v>
      </c>
      <c r="DC80" s="11">
        <f>PRODUCT($C$94:$C171)</f>
        <v>2.7011468705133425E-6</v>
      </c>
      <c r="DD80" s="11">
        <f>PRODUCT($C$95:$C172)</f>
        <v>3.0615965981666594E-6</v>
      </c>
      <c r="DE80" s="11">
        <f>PRODUCT($C$96:$C173)</f>
        <v>3.5326292584397167E-6</v>
      </c>
      <c r="DF80" s="11">
        <f>PRODUCT($C$97:$C174)</f>
        <v>4.1489368110855512E-6</v>
      </c>
      <c r="DG80" s="11">
        <f>PRODUCT($C$98:$C175)</f>
        <v>4.9716892330379119E-6</v>
      </c>
      <c r="DH80" s="11">
        <f>PRODUCT($C$99:$C176)</f>
        <v>6.0954627686262072E-6</v>
      </c>
      <c r="DI80" s="11">
        <f>PRODUCT($C$100:$C177)</f>
        <v>7.6710109381018544E-6</v>
      </c>
      <c r="DJ80" s="11">
        <f>PRODUCT($C$101:$C178)</f>
        <v>9.9470450447121719E-6</v>
      </c>
      <c r="DK80" s="11">
        <f>PRODUCT($C$102:$C179)</f>
        <v>1.335016855026466E-5</v>
      </c>
      <c r="DL80" s="11">
        <f>PRODUCT($C$103:$C180)</f>
        <v>1.8645122232616486E-5</v>
      </c>
      <c r="DM80" s="11">
        <f>PRODUCT($C$104:$C181)</f>
        <v>2.7273947316084891E-5</v>
      </c>
      <c r="DN80" s="11">
        <f>PRODUCT($C$105:$C182)</f>
        <v>4.2119311381880073E-5</v>
      </c>
      <c r="DO80" s="11">
        <f>PRODUCT($C$106:$C183)</f>
        <v>6.935037359894161E-5</v>
      </c>
      <c r="DP80" s="11">
        <f>PRODUCT($C$107:$C184)</f>
        <v>1.2327710481668978E-4</v>
      </c>
      <c r="DQ80" s="11">
        <f>PRODUCT($C$108:$C185)</f>
        <v>2.4046355630835645E-4</v>
      </c>
      <c r="DR80" s="11">
        <f>PRODUCT($C$109:$C186)</f>
        <v>5.2608383417327668E-4</v>
      </c>
      <c r="DS80" s="11">
        <f>PRODUCT($C$110:$C187)</f>
        <v>1.3313171921409046E-3</v>
      </c>
      <c r="DT80" s="11">
        <f>PRODUCT($C$111:$C188)</f>
        <v>4.081587755274999E-3</v>
      </c>
      <c r="DU80" s="11">
        <f>PRODUCT($C$112:$C189)</f>
        <v>1.6370649999999994E-2</v>
      </c>
      <c r="DV80" s="11">
        <f>PRODUCT($C$113:$C190)</f>
        <v>9.9999999999999978E-2</v>
      </c>
    </row>
    <row r="81" spans="1:126" ht="16" x14ac:dyDescent="0.2">
      <c r="A81" s="30">
        <v>78</v>
      </c>
      <c r="B81" s="21">
        <f t="shared" si="9"/>
        <v>3.0303E-2</v>
      </c>
      <c r="C81" s="21">
        <f t="shared" si="10"/>
        <v>0.96969700000000003</v>
      </c>
      <c r="D81" s="21">
        <v>3.3669999999999999E-2</v>
      </c>
      <c r="E81" s="21">
        <f t="shared" si="11"/>
        <v>0.96633000000000002</v>
      </c>
      <c r="F81" s="24">
        <f t="shared" si="12"/>
        <v>22962.766324253927</v>
      </c>
      <c r="G81" s="24">
        <f t="shared" si="13"/>
        <v>757772.04647242604</v>
      </c>
      <c r="H81" s="24">
        <f t="shared" si="7"/>
        <v>3264.666632218436</v>
      </c>
      <c r="I81" s="24">
        <f t="shared" si="8"/>
        <v>110427.45926224788</v>
      </c>
      <c r="J81" s="24">
        <f>SUM(H81:$H$113)</f>
        <v>82329.317028284349</v>
      </c>
      <c r="K81" s="24">
        <f>SUM(I81:$I$113)</f>
        <v>1152021.446855248</v>
      </c>
      <c r="L81" s="24">
        <f>SUM(J81:$J$113)</f>
        <v>937128.41509681859</v>
      </c>
      <c r="M81" s="24">
        <f>SUM(K81:$K$113)</f>
        <v>8810535.6057660971</v>
      </c>
      <c r="N81" s="26">
        <f>SUM(CP$3:CP$113)</f>
        <v>11.405605312799164</v>
      </c>
      <c r="O81" s="27">
        <v>79</v>
      </c>
      <c r="P81" s="32">
        <f>PRODUCT($C$3:C81)</f>
        <v>0.73480928014817237</v>
      </c>
      <c r="Q81" s="11">
        <f>PRODUCT($C$4:C82)</f>
        <v>0.71027797511282231</v>
      </c>
      <c r="R81" s="11">
        <f>PRODUCT($C$5:C83)</f>
        <v>0.68385437127560689</v>
      </c>
      <c r="S81" s="11">
        <f>PRODUCT($C$6:C84)</f>
        <v>0.65554216920222275</v>
      </c>
      <c r="T81" s="11">
        <f>PRODUCT($C$7:C85)</f>
        <v>0.62541773275559198</v>
      </c>
      <c r="U81" s="11">
        <f>PRODUCT($C$8:C86)</f>
        <v>0.59353246720184083</v>
      </c>
      <c r="V81" s="11">
        <f>PRODUCT($C$9:C87)</f>
        <v>0.56000107800899168</v>
      </c>
      <c r="W81" s="11">
        <f>PRODUCT($C$10:C88)</f>
        <v>0.52497070777512156</v>
      </c>
      <c r="X81" s="11">
        <f>PRODUCT($C$11:C89)</f>
        <v>0.48854174626360136</v>
      </c>
      <c r="Y81" s="11">
        <f>PRODUCT($C$12:C90)</f>
        <v>0.45100477672128336</v>
      </c>
      <c r="Z81" s="11">
        <f>PRODUCT($C$13:$C91)</f>
        <v>0.41257066993130126</v>
      </c>
      <c r="AA81" s="11">
        <f>PRODUCT($C$14:$C92)</f>
        <v>0.37360883494892549</v>
      </c>
      <c r="AB81" s="11">
        <f>PRODUCT($C$15:$C93)</f>
        <v>0.33439070751188532</v>
      </c>
      <c r="AC81" s="11">
        <f>PRODUCT($C$16:$C94)</f>
        <v>0.2950546826540415</v>
      </c>
      <c r="AD81" s="11">
        <f>PRODUCT($C$17:$C95)</f>
        <v>0.25574522396364247</v>
      </c>
      <c r="AE81" s="11">
        <f>PRODUCT($C$18:$C96)</f>
        <v>0.2177864847452288</v>
      </c>
      <c r="AF81" s="11">
        <f>PRODUCT($C$19:$C97)</f>
        <v>0.18177515502370606</v>
      </c>
      <c r="AG81" s="11">
        <f>PRODUCT($C$20:$C98)</f>
        <v>0.14829016235677994</v>
      </c>
      <c r="AH81" s="11">
        <f>PRODUCT($C$21:$C99)</f>
        <v>0.11785746937894355</v>
      </c>
      <c r="AI81" s="11">
        <f>PRODUCT($C$22:$C100)</f>
        <v>9.0909782706731612E-2</v>
      </c>
      <c r="AJ81" s="11">
        <f>PRODUCT($C$23:$C101)</f>
        <v>6.7750934797968357E-2</v>
      </c>
      <c r="AK81" s="11">
        <f>PRODUCT($C$24:$C102)</f>
        <v>4.8521666211828934E-2</v>
      </c>
      <c r="AL81" s="11">
        <f>PRODUCT($C$25:$C103)</f>
        <v>3.3178304553020052E-2</v>
      </c>
      <c r="AM81" s="11">
        <f>PRODUCT($C$26:$C104)</f>
        <v>2.1489565952277981E-2</v>
      </c>
      <c r="AN81" s="11">
        <f>PRODUCT($C$27:$C105)</f>
        <v>1.305495626799843E-2</v>
      </c>
      <c r="AO81" s="11">
        <f>PRODUCT($C$28:$C106)</f>
        <v>7.3462899887648736E-3</v>
      </c>
      <c r="AP81" s="11">
        <f>PRODUCT($C$29:$C107)</f>
        <v>3.7673884205660971E-3</v>
      </c>
      <c r="AQ81" s="11">
        <f>PRODUCT($C$30:$C108)</f>
        <v>1.7225751541002771E-3</v>
      </c>
      <c r="AR81" s="11">
        <f>PRODUCT($C$31:$C109)</f>
        <v>6.8092207246405313E-4</v>
      </c>
      <c r="AS81" s="11">
        <f>PRODUCT($C$32:$C110)</f>
        <v>2.2217662659095087E-4</v>
      </c>
      <c r="AT81" s="11">
        <f>PRODUCT($C$33:$C111)</f>
        <v>5.541330422963355E-5</v>
      </c>
      <c r="AU81" s="11">
        <f>PRODUCT($C$34:$C112)</f>
        <v>9.0747931817277839E-6</v>
      </c>
      <c r="AV81" s="11">
        <f>PRODUCT($C$35:$C113)</f>
        <v>9.0781838834082352E-7</v>
      </c>
      <c r="AW81" s="11">
        <f>PRODUCT($C$36:$C114)</f>
        <v>9.0817802683945238E-7</v>
      </c>
      <c r="AX81" s="11">
        <f>PRODUCT($C$37:$C115)</f>
        <v>9.0857134737573133E-7</v>
      </c>
      <c r="AY81" s="11">
        <f>PRODUCT($C$38:$C116)</f>
        <v>9.0899921330543426E-7</v>
      </c>
      <c r="AZ81" s="11">
        <f>PRODUCT($C$39:$C117)</f>
        <v>9.0945676100189407E-7</v>
      </c>
      <c r="BA81" s="11">
        <f>PRODUCT($C$40:$C118)</f>
        <v>9.0994321664551272E-7</v>
      </c>
      <c r="BB81" s="11">
        <f>PRODUCT($C$41:$C119)</f>
        <v>9.1046354656237324E-7</v>
      </c>
      <c r="BC81" s="11">
        <f>PRODUCT($C$42:$C120)</f>
        <v>9.1103093662970656E-7</v>
      </c>
      <c r="BD81" s="11">
        <f>PRODUCT($C$43:$C121)</f>
        <v>9.1165122412259868E-7</v>
      </c>
      <c r="BE81" s="11">
        <f>PRODUCT($C$44:$C122)</f>
        <v>9.1232616301799974E-7</v>
      </c>
      <c r="BF81" s="11">
        <f>PRODUCT($C$45:$C123)</f>
        <v>9.1305587727511897E-7</v>
      </c>
      <c r="BG81" s="11">
        <f>PRODUCT($C$46:$C124)</f>
        <v>9.1383803124606237E-7</v>
      </c>
      <c r="BH81" s="11">
        <f>PRODUCT($C$47:$C125)</f>
        <v>9.1468264920433713E-7</v>
      </c>
      <c r="BI81" s="11">
        <f>PRODUCT($C$48:$C126)</f>
        <v>9.1560392987858083E-7</v>
      </c>
      <c r="BJ81" s="11">
        <f>PRODUCT($C$49:$C127)</f>
        <v>9.1661945257008291E-7</v>
      </c>
      <c r="BK81" s="11">
        <f>PRODUCT($C$50:$C128)</f>
        <v>9.1774028878477597E-7</v>
      </c>
      <c r="BL81" s="11">
        <f>PRODUCT($C$51:$C129)</f>
        <v>9.1897263108305851E-7</v>
      </c>
      <c r="BM81" s="11">
        <f>PRODUCT($C$52:$C130)</f>
        <v>9.2032772162037241E-7</v>
      </c>
      <c r="BN81" s="11">
        <f>PRODUCT($C$53:$C131)</f>
        <v>9.2182439570924598E-7</v>
      </c>
      <c r="BO81" s="11">
        <f>PRODUCT($C$54:$C132)</f>
        <v>9.2348001067237946E-7</v>
      </c>
      <c r="BP81" s="11">
        <f>PRODUCT($C$55:$C133)</f>
        <v>9.2531796975570503E-7</v>
      </c>
      <c r="BQ81" s="11">
        <f>PRODUCT($C$56:$C134)</f>
        <v>9.2733352918138096E-7</v>
      </c>
      <c r="BR81" s="11">
        <f>PRODUCT($C$57:$C135)</f>
        <v>9.2952534995657834E-7</v>
      </c>
      <c r="BS81" s="11">
        <f>PRODUCT($C$58:$C136)</f>
        <v>9.3188460220397821E-7</v>
      </c>
      <c r="BT81" s="11">
        <f>PRODUCT($C$59:$C137)</f>
        <v>9.3442605418615388E-7</v>
      </c>
      <c r="BU81" s="11">
        <f>PRODUCT($C$60:$C138)</f>
        <v>9.3718841704539537E-7</v>
      </c>
      <c r="BV81" s="11">
        <f>PRODUCT($C$61:$C139)</f>
        <v>9.402339287640548E-7</v>
      </c>
      <c r="BW81" s="11">
        <f>PRODUCT($C$62:$C140)</f>
        <v>9.4363270504107147E-7</v>
      </c>
      <c r="BX81" s="11">
        <f>PRODUCT($C$63:$C141)</f>
        <v>9.4744341720942972E-7</v>
      </c>
      <c r="BY81" s="11">
        <f>PRODUCT($C$64:$C142)</f>
        <v>9.5171241843355527E-7</v>
      </c>
      <c r="BZ81" s="11">
        <f>PRODUCT($C$65:$C143)</f>
        <v>9.5643039392374162E-7</v>
      </c>
      <c r="CA81" s="11">
        <f>PRODUCT($C$66:$C144)</f>
        <v>9.6160836649480604E-7</v>
      </c>
      <c r="CB81" s="11">
        <f>PRODUCT($C$67:$C145)</f>
        <v>9.6731679308584369E-7</v>
      </c>
      <c r="CC81" s="11">
        <f>PRODUCT($C$68:$C146)</f>
        <v>9.7364264672588648E-7</v>
      </c>
      <c r="CD81" s="11">
        <f>PRODUCT($C$69:$C147)</f>
        <v>9.8069749026158155E-7</v>
      </c>
      <c r="CE81" s="11">
        <f>PRODUCT($C$70:$C148)</f>
        <v>9.8861271913607227E-7</v>
      </c>
      <c r="CF81" s="11">
        <f>PRODUCT($C$71:$C149)</f>
        <v>9.9754392944518102E-7</v>
      </c>
      <c r="CG81" s="11">
        <f>PRODUCT($C$72:$C150)</f>
        <v>1.0076667480628704E-6</v>
      </c>
      <c r="CH81" s="11">
        <f>PRODUCT($C$73:$C151)</f>
        <v>1.0191690904173211E-6</v>
      </c>
      <c r="CI81" s="11">
        <f>PRODUCT($C$74:$C152)</f>
        <v>1.0322507003173732E-6</v>
      </c>
      <c r="CJ81" s="11">
        <f>PRODUCT($C$75:$C153)</f>
        <v>1.0471123661298536E-6</v>
      </c>
      <c r="CK81" s="11">
        <f>PRODUCT($C$76:$C154)</f>
        <v>1.0639042866574545E-6</v>
      </c>
      <c r="CL81" s="11">
        <f>PRODUCT($C$77:$C155)</f>
        <v>1.0829371231848532E-6</v>
      </c>
      <c r="CM81" s="11">
        <f>PRODUCT($C$78:$C156)</f>
        <v>1.1045619047882252E-6</v>
      </c>
      <c r="CN81" s="11">
        <f>PRODUCT($C$79:$C157)</f>
        <v>1.129222428799565E-6</v>
      </c>
      <c r="CO81" s="11">
        <f>PRODUCT($C$80:$C158)</f>
        <v>1.1574409550272244E-6</v>
      </c>
      <c r="CP81" s="11">
        <f>PRODUCT($C$81:$C159)</f>
        <v>1.1897813538307822E-6</v>
      </c>
      <c r="CQ81" s="11">
        <f>PRODUCT($C$82:$C160)</f>
        <v>1.2269619827954315E-6</v>
      </c>
      <c r="CR81" s="11">
        <f>PRODUCT($C$83:$C161)</f>
        <v>1.2697828705386043E-6</v>
      </c>
      <c r="CS81" s="11">
        <f>PRODUCT($C$84:$C162)</f>
        <v>1.3192072333785802E-6</v>
      </c>
      <c r="CT81" s="11">
        <f>PRODUCT($C$85:$C163)</f>
        <v>1.3764525171127838E-6</v>
      </c>
      <c r="CU81" s="11">
        <f>PRODUCT($C$86:$C164)</f>
        <v>1.4429896349752745E-6</v>
      </c>
      <c r="CV81" s="11">
        <f>PRODUCT($C$87:$C165)</f>
        <v>1.5207249905338926E-6</v>
      </c>
      <c r="CW81" s="11">
        <f>PRODUCT($C$88:$C166)</f>
        <v>1.6119822047105228E-6</v>
      </c>
      <c r="CX81" s="11">
        <f>PRODUCT($C$89:$C167)</f>
        <v>1.7197342156746791E-6</v>
      </c>
      <c r="CY81" s="11">
        <f>PRODUCT($C$90:$C168)</f>
        <v>1.8481521432740021E-6</v>
      </c>
      <c r="CZ81" s="11">
        <f>PRODUCT($C$91:$C169)</f>
        <v>2.0021587987191156E-6</v>
      </c>
      <c r="DA81" s="11">
        <f>PRODUCT($C$92:$C170)</f>
        <v>2.1888741406662267E-6</v>
      </c>
      <c r="DB81" s="11">
        <f>PRODUCT($C$93:$C171)</f>
        <v>2.4173651906412735E-6</v>
      </c>
      <c r="DC81" s="11">
        <f>PRODUCT($C$94:$C172)</f>
        <v>2.7011468705133425E-6</v>
      </c>
      <c r="DD81" s="11">
        <f>PRODUCT($C$95:$C173)</f>
        <v>3.0615965981666594E-6</v>
      </c>
      <c r="DE81" s="11">
        <f>PRODUCT($C$96:$C174)</f>
        <v>3.5326292584397167E-6</v>
      </c>
      <c r="DF81" s="11">
        <f>PRODUCT($C$97:$C175)</f>
        <v>4.1489368110855512E-6</v>
      </c>
      <c r="DG81" s="11">
        <f>PRODUCT($C$98:$C176)</f>
        <v>4.9716892330379119E-6</v>
      </c>
      <c r="DH81" s="11">
        <f>PRODUCT($C$99:$C177)</f>
        <v>6.0954627686262072E-6</v>
      </c>
      <c r="DI81" s="11">
        <f>PRODUCT($C$100:$C178)</f>
        <v>7.6710109381018544E-6</v>
      </c>
      <c r="DJ81" s="11">
        <f>PRODUCT($C$101:$C179)</f>
        <v>9.9470450447121719E-6</v>
      </c>
      <c r="DK81" s="11">
        <f>PRODUCT($C$102:$C180)</f>
        <v>1.335016855026466E-5</v>
      </c>
      <c r="DL81" s="11">
        <f>PRODUCT($C$103:$C181)</f>
        <v>1.8645122232616486E-5</v>
      </c>
      <c r="DM81" s="11">
        <f>PRODUCT($C$104:$C182)</f>
        <v>2.7273947316084891E-5</v>
      </c>
      <c r="DN81" s="11">
        <f>PRODUCT($C$105:$C183)</f>
        <v>4.2119311381880073E-5</v>
      </c>
      <c r="DO81" s="11">
        <f>PRODUCT($C$106:$C184)</f>
        <v>6.935037359894161E-5</v>
      </c>
      <c r="DP81" s="11">
        <f>PRODUCT($C$107:$C185)</f>
        <v>1.2327710481668978E-4</v>
      </c>
      <c r="DQ81" s="11">
        <f>PRODUCT($C$108:$C186)</f>
        <v>2.4046355630835645E-4</v>
      </c>
      <c r="DR81" s="11">
        <f>PRODUCT($C$109:$C187)</f>
        <v>5.2608383417327668E-4</v>
      </c>
      <c r="DS81" s="11">
        <f>PRODUCT($C$110:$C188)</f>
        <v>1.3313171921409046E-3</v>
      </c>
      <c r="DT81" s="11">
        <f>PRODUCT($C$111:$C189)</f>
        <v>4.081587755274999E-3</v>
      </c>
      <c r="DU81" s="11">
        <f>PRODUCT($C$112:$C190)</f>
        <v>1.6370649999999994E-2</v>
      </c>
      <c r="DV81" s="11">
        <f>PRODUCT($C$113:$C191)</f>
        <v>9.9999999999999978E-2</v>
      </c>
    </row>
    <row r="82" spans="1:126" ht="16" x14ac:dyDescent="0.2">
      <c r="A82" s="30">
        <v>79</v>
      </c>
      <c r="B82" s="21">
        <f t="shared" si="9"/>
        <v>3.3723000000000003E-2</v>
      </c>
      <c r="C82" s="21">
        <f t="shared" si="10"/>
        <v>0.96627700000000005</v>
      </c>
      <c r="D82" s="21">
        <v>3.7470000000000003E-2</v>
      </c>
      <c r="E82" s="21">
        <f t="shared" si="11"/>
        <v>0.96253</v>
      </c>
      <c r="F82" s="24">
        <f t="shared" si="12"/>
        <v>24779.973354436814</v>
      </c>
      <c r="G82" s="24">
        <f t="shared" si="13"/>
        <v>734809.28014817217</v>
      </c>
      <c r="H82" s="24">
        <f t="shared" si="7"/>
        <v>3437.0955355540996</v>
      </c>
      <c r="I82" s="24">
        <f t="shared" si="8"/>
        <v>104469.43996509655</v>
      </c>
      <c r="J82" s="24">
        <f>SUM(H82:$H$113)</f>
        <v>79064.650396065917</v>
      </c>
      <c r="K82" s="24">
        <f>SUM(I82:$I$113)</f>
        <v>1041593.9875930002</v>
      </c>
      <c r="L82" s="24">
        <f>SUM(J82:$J$113)</f>
        <v>854799.09806853428</v>
      </c>
      <c r="M82" s="24">
        <f>SUM(K82:$K$113)</f>
        <v>7658514.1589108463</v>
      </c>
      <c r="N82" s="26">
        <f>SUM(CQ$3:CQ$113)</f>
        <v>10.762031338222632</v>
      </c>
      <c r="O82" s="27">
        <v>80</v>
      </c>
      <c r="P82" s="32">
        <f>PRODUCT($C$3:C82)</f>
        <v>0.71002930679373555</v>
      </c>
      <c r="Q82" s="11">
        <f>PRODUCT($C$4:C83)</f>
        <v>0.68366726871962546</v>
      </c>
      <c r="R82" s="11">
        <f>PRODUCT($C$5:C84)</f>
        <v>0.65541355182862571</v>
      </c>
      <c r="S82" s="11">
        <f>PRODUCT($C$6:C85)</f>
        <v>0.62531472645500674</v>
      </c>
      <c r="T82" s="11">
        <f>PRODUCT($C$7:C86)</f>
        <v>0.59344806688500451</v>
      </c>
      <c r="U82" s="11">
        <f>PRODUCT($C$8:C87)</f>
        <v>0.55993152587510364</v>
      </c>
      <c r="V82" s="11">
        <f>PRODUCT($C$9:C88)</f>
        <v>0.52491353846504474</v>
      </c>
      <c r="W82" s="11">
        <f>PRODUCT($C$10:C89)</f>
        <v>0.48849338063072117</v>
      </c>
      <c r="X82" s="11">
        <f>PRODUCT($C$11:C90)</f>
        <v>0.45096296857848123</v>
      </c>
      <c r="Y82" s="11">
        <f>PRODUCT($C$12:C91)</f>
        <v>0.41253316725740447</v>
      </c>
      <c r="Z82" s="11">
        <f>PRODUCT($C$13:$C92)</f>
        <v>0.3735742014099257</v>
      </c>
      <c r="AA82" s="11">
        <f>PRODUCT($C$14:$C93)</f>
        <v>0.33435760283184185</v>
      </c>
      <c r="AB82" s="11">
        <f>PRODUCT($C$15:$C94)</f>
        <v>0.29502202010067152</v>
      </c>
      <c r="AC82" s="11">
        <f>PRODUCT($C$16:$C95)</f>
        <v>0.25571276989472169</v>
      </c>
      <c r="AD82" s="11">
        <f>PRODUCT($C$17:$C96)</f>
        <v>0.21775531949926163</v>
      </c>
      <c r="AE82" s="11">
        <f>PRODUCT($C$18:$C97)</f>
        <v>0.18174554385095273</v>
      </c>
      <c r="AF82" s="11">
        <f>PRODUCT($C$19:$C98)</f>
        <v>0.14826266936067906</v>
      </c>
      <c r="AG82" s="11">
        <f>PRODUCT($C$20:$C99)</f>
        <v>0.11783286073933714</v>
      </c>
      <c r="AH82" s="11">
        <f>PRODUCT($C$21:$C100)</f>
        <v>9.0889900737253643E-2</v>
      </c>
      <c r="AI82" s="11">
        <f>PRODUCT($C$22:$C101)</f>
        <v>6.7735751813480155E-2</v>
      </c>
      <c r="AJ82" s="11">
        <f>PRODUCT($C$23:$C102)</f>
        <v>4.8510617828432509E-2</v>
      </c>
      <c r="AK82" s="11">
        <f>PRODUCT($C$24:$C103)</f>
        <v>3.3170570690228718E-2</v>
      </c>
      <c r="AL82" s="11">
        <f>PRODUCT($C$25:$C104)</f>
        <v>2.148428596592351E-2</v>
      </c>
      <c r="AM82" s="11">
        <f>PRODUCT($C$26:$C105)</f>
        <v>1.3051490177109271E-2</v>
      </c>
      <c r="AN82" s="11">
        <f>PRODUCT($C$27:$C106)</f>
        <v>7.3441544222651407E-3</v>
      </c>
      <c r="AO82" s="11">
        <f>PRODUCT($C$28:$C107)</f>
        <v>3.7661813493161506E-3</v>
      </c>
      <c r="AP82" s="11">
        <f>PRODUCT($C$29:$C108)</f>
        <v>1.7220061875268769E-3</v>
      </c>
      <c r="AQ82" s="11">
        <f>PRODUCT($C$30:$C109)</f>
        <v>6.8069348692432704E-4</v>
      </c>
      <c r="AR82" s="11">
        <f>PRODUCT($C$31:$C110)</f>
        <v>2.2210064218465672E-4</v>
      </c>
      <c r="AS82" s="11">
        <f>PRODUCT($C$32:$C111)</f>
        <v>5.5393854159848947E-5</v>
      </c>
      <c r="AT82" s="11">
        <f>PRODUCT($C$33:$C112)</f>
        <v>9.0715180888685034E-6</v>
      </c>
      <c r="AU82" s="11">
        <f>PRODUCT($C$34:$C113)</f>
        <v>9.0747931817277814E-7</v>
      </c>
      <c r="AV82" s="11">
        <f>PRODUCT($C$35:$C114)</f>
        <v>9.0781838834082352E-7</v>
      </c>
      <c r="AW82" s="11">
        <f>PRODUCT($C$36:$C115)</f>
        <v>9.0817802683945238E-7</v>
      </c>
      <c r="AX82" s="11">
        <f>PRODUCT($C$37:$C116)</f>
        <v>9.0857134737573133E-7</v>
      </c>
      <c r="AY82" s="11">
        <f>PRODUCT($C$38:$C117)</f>
        <v>9.0899921330543426E-7</v>
      </c>
      <c r="AZ82" s="11">
        <f>PRODUCT($C$39:$C118)</f>
        <v>9.0945676100189407E-7</v>
      </c>
      <c r="BA82" s="11">
        <f>PRODUCT($C$40:$C119)</f>
        <v>9.0994321664551272E-7</v>
      </c>
      <c r="BB82" s="11">
        <f>PRODUCT($C$41:$C120)</f>
        <v>9.1046354656237324E-7</v>
      </c>
      <c r="BC82" s="11">
        <f>PRODUCT($C$42:$C121)</f>
        <v>9.1103093662970656E-7</v>
      </c>
      <c r="BD82" s="11">
        <f>PRODUCT($C$43:$C122)</f>
        <v>9.1165122412259868E-7</v>
      </c>
      <c r="BE82" s="11">
        <f>PRODUCT($C$44:$C123)</f>
        <v>9.1232616301799974E-7</v>
      </c>
      <c r="BF82" s="11">
        <f>PRODUCT($C$45:$C124)</f>
        <v>9.1305587727511897E-7</v>
      </c>
      <c r="BG82" s="11">
        <f>PRODUCT($C$46:$C125)</f>
        <v>9.1383803124606237E-7</v>
      </c>
      <c r="BH82" s="11">
        <f>PRODUCT($C$47:$C126)</f>
        <v>9.1468264920433713E-7</v>
      </c>
      <c r="BI82" s="11">
        <f>PRODUCT($C$48:$C127)</f>
        <v>9.1560392987858083E-7</v>
      </c>
      <c r="BJ82" s="11">
        <f>PRODUCT($C$49:$C128)</f>
        <v>9.1661945257008291E-7</v>
      </c>
      <c r="BK82" s="11">
        <f>PRODUCT($C$50:$C129)</f>
        <v>9.1774028878477597E-7</v>
      </c>
      <c r="BL82" s="11">
        <f>PRODUCT($C$51:$C130)</f>
        <v>9.1897263108305851E-7</v>
      </c>
      <c r="BM82" s="11">
        <f>PRODUCT($C$52:$C131)</f>
        <v>9.2032772162037241E-7</v>
      </c>
      <c r="BN82" s="11">
        <f>PRODUCT($C$53:$C132)</f>
        <v>9.2182439570924598E-7</v>
      </c>
      <c r="BO82" s="11">
        <f>PRODUCT($C$54:$C133)</f>
        <v>9.2348001067237946E-7</v>
      </c>
      <c r="BP82" s="11">
        <f>PRODUCT($C$55:$C134)</f>
        <v>9.2531796975570503E-7</v>
      </c>
      <c r="BQ82" s="11">
        <f>PRODUCT($C$56:$C135)</f>
        <v>9.2733352918138096E-7</v>
      </c>
      <c r="BR82" s="11">
        <f>PRODUCT($C$57:$C136)</f>
        <v>9.2952534995657834E-7</v>
      </c>
      <c r="BS82" s="11">
        <f>PRODUCT($C$58:$C137)</f>
        <v>9.3188460220397821E-7</v>
      </c>
      <c r="BT82" s="11">
        <f>PRODUCT($C$59:$C138)</f>
        <v>9.3442605418615388E-7</v>
      </c>
      <c r="BU82" s="11">
        <f>PRODUCT($C$60:$C139)</f>
        <v>9.3718841704539537E-7</v>
      </c>
      <c r="BV82" s="11">
        <f>PRODUCT($C$61:$C140)</f>
        <v>9.402339287640548E-7</v>
      </c>
      <c r="BW82" s="11">
        <f>PRODUCT($C$62:$C141)</f>
        <v>9.4363270504107147E-7</v>
      </c>
      <c r="BX82" s="11">
        <f>PRODUCT($C$63:$C142)</f>
        <v>9.4744341720942972E-7</v>
      </c>
      <c r="BY82" s="11">
        <f>PRODUCT($C$64:$C143)</f>
        <v>9.5171241843355527E-7</v>
      </c>
      <c r="BZ82" s="11">
        <f>PRODUCT($C$65:$C144)</f>
        <v>9.5643039392374162E-7</v>
      </c>
      <c r="CA82" s="11">
        <f>PRODUCT($C$66:$C145)</f>
        <v>9.6160836649480604E-7</v>
      </c>
      <c r="CB82" s="11">
        <f>PRODUCT($C$67:$C146)</f>
        <v>9.6731679308584369E-7</v>
      </c>
      <c r="CC82" s="11">
        <f>PRODUCT($C$68:$C147)</f>
        <v>9.7364264672588648E-7</v>
      </c>
      <c r="CD82" s="11">
        <f>PRODUCT($C$69:$C148)</f>
        <v>9.8069749026158155E-7</v>
      </c>
      <c r="CE82" s="11">
        <f>PRODUCT($C$70:$C149)</f>
        <v>9.8861271913607227E-7</v>
      </c>
      <c r="CF82" s="11">
        <f>PRODUCT($C$71:$C150)</f>
        <v>9.9754392944518102E-7</v>
      </c>
      <c r="CG82" s="11">
        <f>PRODUCT($C$72:$C151)</f>
        <v>1.0076667480628704E-6</v>
      </c>
      <c r="CH82" s="11">
        <f>PRODUCT($C$73:$C152)</f>
        <v>1.0191690904173211E-6</v>
      </c>
      <c r="CI82" s="11">
        <f>PRODUCT($C$74:$C153)</f>
        <v>1.0322507003173732E-6</v>
      </c>
      <c r="CJ82" s="11">
        <f>PRODUCT($C$75:$C154)</f>
        <v>1.0471123661298536E-6</v>
      </c>
      <c r="CK82" s="11">
        <f>PRODUCT($C$76:$C155)</f>
        <v>1.0639042866574545E-6</v>
      </c>
      <c r="CL82" s="11">
        <f>PRODUCT($C$77:$C156)</f>
        <v>1.0829371231848532E-6</v>
      </c>
      <c r="CM82" s="11">
        <f>PRODUCT($C$78:$C157)</f>
        <v>1.1045619047882252E-6</v>
      </c>
      <c r="CN82" s="11">
        <f>PRODUCT($C$79:$C158)</f>
        <v>1.129222428799565E-6</v>
      </c>
      <c r="CO82" s="11">
        <f>PRODUCT($C$80:$C159)</f>
        <v>1.1574409550272244E-6</v>
      </c>
      <c r="CP82" s="11">
        <f>PRODUCT($C$81:$C160)</f>
        <v>1.1897813538307822E-6</v>
      </c>
      <c r="CQ82" s="11">
        <f>PRODUCT($C$82:$C161)</f>
        <v>1.2269619827954315E-6</v>
      </c>
      <c r="CR82" s="11">
        <f>PRODUCT($C$83:$C162)</f>
        <v>1.2697828705386043E-6</v>
      </c>
      <c r="CS82" s="11">
        <f>PRODUCT($C$84:$C163)</f>
        <v>1.3192072333785802E-6</v>
      </c>
      <c r="CT82" s="11">
        <f>PRODUCT($C$85:$C164)</f>
        <v>1.3764525171127838E-6</v>
      </c>
      <c r="CU82" s="11">
        <f>PRODUCT($C$86:$C165)</f>
        <v>1.4429896349752745E-6</v>
      </c>
      <c r="CV82" s="11">
        <f>PRODUCT($C$87:$C166)</f>
        <v>1.5207249905338926E-6</v>
      </c>
      <c r="CW82" s="11">
        <f>PRODUCT($C$88:$C167)</f>
        <v>1.6119822047105228E-6</v>
      </c>
      <c r="CX82" s="11">
        <f>PRODUCT($C$89:$C168)</f>
        <v>1.7197342156746791E-6</v>
      </c>
      <c r="CY82" s="11">
        <f>PRODUCT($C$90:$C169)</f>
        <v>1.8481521432740021E-6</v>
      </c>
      <c r="CZ82" s="11">
        <f>PRODUCT($C$91:$C170)</f>
        <v>2.0021587987191156E-6</v>
      </c>
      <c r="DA82" s="11">
        <f>PRODUCT($C$92:$C171)</f>
        <v>2.1888741406662267E-6</v>
      </c>
      <c r="DB82" s="11">
        <f>PRODUCT($C$93:$C172)</f>
        <v>2.4173651906412735E-6</v>
      </c>
      <c r="DC82" s="11">
        <f>PRODUCT($C$94:$C173)</f>
        <v>2.7011468705133425E-6</v>
      </c>
      <c r="DD82" s="11">
        <f>PRODUCT($C$95:$C174)</f>
        <v>3.0615965981666594E-6</v>
      </c>
      <c r="DE82" s="11">
        <f>PRODUCT($C$96:$C175)</f>
        <v>3.5326292584397167E-6</v>
      </c>
      <c r="DF82" s="11">
        <f>PRODUCT($C$97:$C176)</f>
        <v>4.1489368110855512E-6</v>
      </c>
      <c r="DG82" s="11">
        <f>PRODUCT($C$98:$C177)</f>
        <v>4.9716892330379119E-6</v>
      </c>
      <c r="DH82" s="11">
        <f>PRODUCT($C$99:$C178)</f>
        <v>6.0954627686262072E-6</v>
      </c>
      <c r="DI82" s="11">
        <f>PRODUCT($C$100:$C179)</f>
        <v>7.6710109381018544E-6</v>
      </c>
      <c r="DJ82" s="11">
        <f>PRODUCT($C$101:$C180)</f>
        <v>9.9470450447121719E-6</v>
      </c>
      <c r="DK82" s="11">
        <f>PRODUCT($C$102:$C181)</f>
        <v>1.335016855026466E-5</v>
      </c>
      <c r="DL82" s="11">
        <f>PRODUCT($C$103:$C182)</f>
        <v>1.8645122232616486E-5</v>
      </c>
      <c r="DM82" s="11">
        <f>PRODUCT($C$104:$C183)</f>
        <v>2.7273947316084891E-5</v>
      </c>
      <c r="DN82" s="11">
        <f>PRODUCT($C$105:$C184)</f>
        <v>4.2119311381880073E-5</v>
      </c>
      <c r="DO82" s="11">
        <f>PRODUCT($C$106:$C185)</f>
        <v>6.935037359894161E-5</v>
      </c>
      <c r="DP82" s="11">
        <f>PRODUCT($C$107:$C186)</f>
        <v>1.2327710481668978E-4</v>
      </c>
      <c r="DQ82" s="11">
        <f>PRODUCT($C$108:$C187)</f>
        <v>2.4046355630835645E-4</v>
      </c>
      <c r="DR82" s="11">
        <f>PRODUCT($C$109:$C188)</f>
        <v>5.2608383417327668E-4</v>
      </c>
      <c r="DS82" s="11">
        <f>PRODUCT($C$110:$C189)</f>
        <v>1.3313171921409046E-3</v>
      </c>
      <c r="DT82" s="11">
        <f>PRODUCT($C$111:$C190)</f>
        <v>4.081587755274999E-3</v>
      </c>
      <c r="DU82" s="11">
        <f>PRODUCT($C$112:$C191)</f>
        <v>1.6370649999999994E-2</v>
      </c>
      <c r="DV82" s="11">
        <f>PRODUCT($C$113:$C192)</f>
        <v>9.9999999999999978E-2</v>
      </c>
    </row>
    <row r="83" spans="1:126" ht="16" x14ac:dyDescent="0.2">
      <c r="A83" s="30">
        <v>80</v>
      </c>
      <c r="B83" s="21">
        <f t="shared" si="9"/>
        <v>3.7465199999999997E-2</v>
      </c>
      <c r="C83" s="21">
        <f t="shared" si="10"/>
        <v>0.96253480000000002</v>
      </c>
      <c r="D83" s="21">
        <v>4.1627999999999998E-2</v>
      </c>
      <c r="E83" s="21">
        <f t="shared" si="11"/>
        <v>0.958372</v>
      </c>
      <c r="F83" s="24">
        <f t="shared" si="12"/>
        <v>26601.38998488865</v>
      </c>
      <c r="G83" s="24">
        <f t="shared" si="13"/>
        <v>710029.30679373536</v>
      </c>
      <c r="H83" s="24">
        <f t="shared" si="7"/>
        <v>3599.7408244904018</v>
      </c>
      <c r="I83" s="24">
        <f t="shared" si="8"/>
        <v>98484.309308442564</v>
      </c>
      <c r="J83" s="24">
        <f>SUM(H83:$H$113)</f>
        <v>75627.554860511809</v>
      </c>
      <c r="K83" s="24">
        <f>SUM(I83:$I$113)</f>
        <v>937124.54762790364</v>
      </c>
      <c r="L83" s="24">
        <f>SUM(J83:$J$113)</f>
        <v>775734.44767246849</v>
      </c>
      <c r="M83" s="24">
        <f>SUM(K83:$K$113)</f>
        <v>6616920.1713178456</v>
      </c>
      <c r="N83" s="26">
        <f>SUM(CR$3:CR$113)</f>
        <v>10.137626752147305</v>
      </c>
      <c r="O83" s="27">
        <v>81</v>
      </c>
      <c r="P83" s="32">
        <f>PRODUCT($C$3:C83)</f>
        <v>0.68342791680884696</v>
      </c>
      <c r="Q83" s="11">
        <f>PRODUCT($C$4:C84)</f>
        <v>0.65523423068084496</v>
      </c>
      <c r="R83" s="11">
        <f>PRODUCT($C$5:C85)</f>
        <v>0.62519203970567672</v>
      </c>
      <c r="S83" s="11">
        <f>PRODUCT($C$6:C86)</f>
        <v>0.59335032598838822</v>
      </c>
      <c r="T83" s="11">
        <f>PRODUCT($C$7:C87)</f>
        <v>0.559851903612124</v>
      </c>
      <c r="U83" s="11">
        <f>PRODUCT($C$8:C88)</f>
        <v>0.52484834420356796</v>
      </c>
      <c r="V83" s="11">
        <f>PRODUCT($C$9:C89)</f>
        <v>0.48844018370157039</v>
      </c>
      <c r="W83" s="11">
        <f>PRODUCT($C$10:C90)</f>
        <v>0.45091832324459191</v>
      </c>
      <c r="X83" s="11">
        <f>PRODUCT($C$11:C91)</f>
        <v>0.41249492543279964</v>
      </c>
      <c r="Y83" s="11">
        <f>PRODUCT($C$12:C92)</f>
        <v>0.37354024351501752</v>
      </c>
      <c r="Z83" s="11">
        <f>PRODUCT($C$13:$C93)</f>
        <v>0.33432660788205931</v>
      </c>
      <c r="AA83" s="11">
        <f>PRODUCT($C$14:$C94)</f>
        <v>0.29499281292068175</v>
      </c>
      <c r="AB83" s="11">
        <f>PRODUCT($C$15:$C95)</f>
        <v>0.25568446249109422</v>
      </c>
      <c r="AC83" s="11">
        <f>PRODUCT($C$16:$C96)</f>
        <v>0.21772768634921735</v>
      </c>
      <c r="AD83" s="11">
        <f>PRODUCT($C$17:$C97)</f>
        <v>0.18171953606362756</v>
      </c>
      <c r="AE83" s="11">
        <f>PRODUCT($C$18:$C98)</f>
        <v>0.14823851737184024</v>
      </c>
      <c r="AF83" s="11">
        <f>PRODUCT($C$19:$C99)</f>
        <v>0.11781101452695612</v>
      </c>
      <c r="AG83" s="11">
        <f>PRODUCT($C$20:$C100)</f>
        <v>9.0870922925979633E-2</v>
      </c>
      <c r="AH83" s="11">
        <f>PRODUCT($C$21:$C101)</f>
        <v>6.7720938004558542E-2</v>
      </c>
      <c r="AI83" s="11">
        <f>PRODUCT($C$22:$C102)</f>
        <v>4.8499746598977177E-2</v>
      </c>
      <c r="AJ83" s="11">
        <f>PRODUCT($C$23:$C103)</f>
        <v>3.316301775128256E-2</v>
      </c>
      <c r="AK83" s="11">
        <f>PRODUCT($C$24:$C104)</f>
        <v>2.1479277978864838E-2</v>
      </c>
      <c r="AL83" s="11">
        <f>PRODUCT($C$25:$C105)</f>
        <v>1.3048283425972758E-2</v>
      </c>
      <c r="AM83" s="11">
        <f>PRODUCT($C$26:$C106)</f>
        <v>7.3422045492660256E-3</v>
      </c>
      <c r="AN83" s="11">
        <f>PRODUCT($C$27:$C107)</f>
        <v>3.7650865203979053E-3</v>
      </c>
      <c r="AO83" s="11">
        <f>PRODUCT($C$28:$C108)</f>
        <v>1.7214544567443946E-3</v>
      </c>
      <c r="AP83" s="11">
        <f>PRODUCT($C$29:$C109)</f>
        <v>6.8046865386559561E-4</v>
      </c>
      <c r="AQ83" s="11">
        <f>PRODUCT($C$30:$C110)</f>
        <v>2.2202608299907536E-4</v>
      </c>
      <c r="AR83" s="11">
        <f>PRODUCT($C$31:$C111)</f>
        <v>5.5374909461726267E-5</v>
      </c>
      <c r="AS83" s="11">
        <f>PRODUCT($C$32:$C112)</f>
        <v>9.0683339860193101E-6</v>
      </c>
      <c r="AT83" s="11">
        <f>PRODUCT($C$33:$C113)</f>
        <v>9.0715180888685013E-7</v>
      </c>
      <c r="AU83" s="11">
        <f>PRODUCT($C$34:$C114)</f>
        <v>9.0747931817277814E-7</v>
      </c>
      <c r="AV83" s="11">
        <f>PRODUCT($C$35:$C115)</f>
        <v>9.0781838834082352E-7</v>
      </c>
      <c r="AW83" s="11">
        <f>PRODUCT($C$36:$C116)</f>
        <v>9.0817802683945238E-7</v>
      </c>
      <c r="AX83" s="11">
        <f>PRODUCT($C$37:$C117)</f>
        <v>9.0857134737573133E-7</v>
      </c>
      <c r="AY83" s="11">
        <f>PRODUCT($C$38:$C118)</f>
        <v>9.0899921330543426E-7</v>
      </c>
      <c r="AZ83" s="11">
        <f>PRODUCT($C$39:$C119)</f>
        <v>9.0945676100189407E-7</v>
      </c>
      <c r="BA83" s="11">
        <f>PRODUCT($C$40:$C120)</f>
        <v>9.0994321664551272E-7</v>
      </c>
      <c r="BB83" s="11">
        <f>PRODUCT($C$41:$C121)</f>
        <v>9.1046354656237324E-7</v>
      </c>
      <c r="BC83" s="11">
        <f>PRODUCT($C$42:$C122)</f>
        <v>9.1103093662970656E-7</v>
      </c>
      <c r="BD83" s="11">
        <f>PRODUCT($C$43:$C123)</f>
        <v>9.1165122412259868E-7</v>
      </c>
      <c r="BE83" s="11">
        <f>PRODUCT($C$44:$C124)</f>
        <v>9.1232616301799974E-7</v>
      </c>
      <c r="BF83" s="11">
        <f>PRODUCT($C$45:$C125)</f>
        <v>9.1305587727511897E-7</v>
      </c>
      <c r="BG83" s="11">
        <f>PRODUCT($C$46:$C126)</f>
        <v>9.1383803124606237E-7</v>
      </c>
      <c r="BH83" s="11">
        <f>PRODUCT($C$47:$C127)</f>
        <v>9.1468264920433713E-7</v>
      </c>
      <c r="BI83" s="11">
        <f>PRODUCT($C$48:$C128)</f>
        <v>9.1560392987858083E-7</v>
      </c>
      <c r="BJ83" s="11">
        <f>PRODUCT($C$49:$C129)</f>
        <v>9.1661945257008291E-7</v>
      </c>
      <c r="BK83" s="11">
        <f>PRODUCT($C$50:$C130)</f>
        <v>9.1774028878477597E-7</v>
      </c>
      <c r="BL83" s="11">
        <f>PRODUCT($C$51:$C131)</f>
        <v>9.1897263108305851E-7</v>
      </c>
      <c r="BM83" s="11">
        <f>PRODUCT($C$52:$C132)</f>
        <v>9.2032772162037241E-7</v>
      </c>
      <c r="BN83" s="11">
        <f>PRODUCT($C$53:$C133)</f>
        <v>9.2182439570924598E-7</v>
      </c>
      <c r="BO83" s="11">
        <f>PRODUCT($C$54:$C134)</f>
        <v>9.2348001067237946E-7</v>
      </c>
      <c r="BP83" s="11">
        <f>PRODUCT($C$55:$C135)</f>
        <v>9.2531796975570503E-7</v>
      </c>
      <c r="BQ83" s="11">
        <f>PRODUCT($C$56:$C136)</f>
        <v>9.2733352918138096E-7</v>
      </c>
      <c r="BR83" s="11">
        <f>PRODUCT($C$57:$C137)</f>
        <v>9.2952534995657834E-7</v>
      </c>
      <c r="BS83" s="11">
        <f>PRODUCT($C$58:$C138)</f>
        <v>9.3188460220397821E-7</v>
      </c>
      <c r="BT83" s="11">
        <f>PRODUCT($C$59:$C139)</f>
        <v>9.3442605418615388E-7</v>
      </c>
      <c r="BU83" s="11">
        <f>PRODUCT($C$60:$C140)</f>
        <v>9.3718841704539537E-7</v>
      </c>
      <c r="BV83" s="11">
        <f>PRODUCT($C$61:$C141)</f>
        <v>9.402339287640548E-7</v>
      </c>
      <c r="BW83" s="11">
        <f>PRODUCT($C$62:$C142)</f>
        <v>9.4363270504107147E-7</v>
      </c>
      <c r="BX83" s="11">
        <f>PRODUCT($C$63:$C143)</f>
        <v>9.4744341720942972E-7</v>
      </c>
      <c r="BY83" s="11">
        <f>PRODUCT($C$64:$C144)</f>
        <v>9.5171241843355527E-7</v>
      </c>
      <c r="BZ83" s="11">
        <f>PRODUCT($C$65:$C145)</f>
        <v>9.5643039392374162E-7</v>
      </c>
      <c r="CA83" s="11">
        <f>PRODUCT($C$66:$C146)</f>
        <v>9.6160836649480604E-7</v>
      </c>
      <c r="CB83" s="11">
        <f>PRODUCT($C$67:$C147)</f>
        <v>9.6731679308584369E-7</v>
      </c>
      <c r="CC83" s="11">
        <f>PRODUCT($C$68:$C148)</f>
        <v>9.7364264672588648E-7</v>
      </c>
      <c r="CD83" s="11">
        <f>PRODUCT($C$69:$C149)</f>
        <v>9.8069749026158155E-7</v>
      </c>
      <c r="CE83" s="11">
        <f>PRODUCT($C$70:$C150)</f>
        <v>9.8861271913607227E-7</v>
      </c>
      <c r="CF83" s="11">
        <f>PRODUCT($C$71:$C151)</f>
        <v>9.9754392944518102E-7</v>
      </c>
      <c r="CG83" s="11">
        <f>PRODUCT($C$72:$C152)</f>
        <v>1.0076667480628704E-6</v>
      </c>
      <c r="CH83" s="11">
        <f>PRODUCT($C$73:$C153)</f>
        <v>1.0191690904173211E-6</v>
      </c>
      <c r="CI83" s="11">
        <f>PRODUCT($C$74:$C154)</f>
        <v>1.0322507003173732E-6</v>
      </c>
      <c r="CJ83" s="11">
        <f>PRODUCT($C$75:$C155)</f>
        <v>1.0471123661298536E-6</v>
      </c>
      <c r="CK83" s="11">
        <f>PRODUCT($C$76:$C156)</f>
        <v>1.0639042866574545E-6</v>
      </c>
      <c r="CL83" s="11">
        <f>PRODUCT($C$77:$C157)</f>
        <v>1.0829371231848532E-6</v>
      </c>
      <c r="CM83" s="11">
        <f>PRODUCT($C$78:$C158)</f>
        <v>1.1045619047882252E-6</v>
      </c>
      <c r="CN83" s="11">
        <f>PRODUCT($C$79:$C159)</f>
        <v>1.129222428799565E-6</v>
      </c>
      <c r="CO83" s="11">
        <f>PRODUCT($C$80:$C160)</f>
        <v>1.1574409550272244E-6</v>
      </c>
      <c r="CP83" s="11">
        <f>PRODUCT($C$81:$C161)</f>
        <v>1.1897813538307822E-6</v>
      </c>
      <c r="CQ83" s="11">
        <f>PRODUCT($C$82:$C162)</f>
        <v>1.2269619827954315E-6</v>
      </c>
      <c r="CR83" s="11">
        <f>PRODUCT($C$83:$C163)</f>
        <v>1.2697828705386043E-6</v>
      </c>
      <c r="CS83" s="11">
        <f>PRODUCT($C$84:$C164)</f>
        <v>1.3192072333785802E-6</v>
      </c>
      <c r="CT83" s="11">
        <f>PRODUCT($C$85:$C165)</f>
        <v>1.3764525171127838E-6</v>
      </c>
      <c r="CU83" s="11">
        <f>PRODUCT($C$86:$C166)</f>
        <v>1.4429896349752745E-6</v>
      </c>
      <c r="CV83" s="11">
        <f>PRODUCT($C$87:$C167)</f>
        <v>1.5207249905338926E-6</v>
      </c>
      <c r="CW83" s="11">
        <f>PRODUCT($C$88:$C168)</f>
        <v>1.6119822047105228E-6</v>
      </c>
      <c r="CX83" s="11">
        <f>PRODUCT($C$89:$C169)</f>
        <v>1.7197342156746791E-6</v>
      </c>
      <c r="CY83" s="11">
        <f>PRODUCT($C$90:$C170)</f>
        <v>1.8481521432740021E-6</v>
      </c>
      <c r="CZ83" s="11">
        <f>PRODUCT($C$91:$C171)</f>
        <v>2.0021587987191156E-6</v>
      </c>
      <c r="DA83" s="11">
        <f>PRODUCT($C$92:$C172)</f>
        <v>2.1888741406662267E-6</v>
      </c>
      <c r="DB83" s="11">
        <f>PRODUCT($C$93:$C173)</f>
        <v>2.4173651906412735E-6</v>
      </c>
      <c r="DC83" s="11">
        <f>PRODUCT($C$94:$C174)</f>
        <v>2.7011468705133425E-6</v>
      </c>
      <c r="DD83" s="11">
        <f>PRODUCT($C$95:$C175)</f>
        <v>3.0615965981666594E-6</v>
      </c>
      <c r="DE83" s="11">
        <f>PRODUCT($C$96:$C176)</f>
        <v>3.5326292584397167E-6</v>
      </c>
      <c r="DF83" s="11">
        <f>PRODUCT($C$97:$C177)</f>
        <v>4.1489368110855512E-6</v>
      </c>
      <c r="DG83" s="11">
        <f>PRODUCT($C$98:$C178)</f>
        <v>4.9716892330379119E-6</v>
      </c>
      <c r="DH83" s="11">
        <f>PRODUCT($C$99:$C179)</f>
        <v>6.0954627686262072E-6</v>
      </c>
      <c r="DI83" s="11">
        <f>PRODUCT($C$100:$C180)</f>
        <v>7.6710109381018544E-6</v>
      </c>
      <c r="DJ83" s="11">
        <f>PRODUCT($C$101:$C181)</f>
        <v>9.9470450447121719E-6</v>
      </c>
      <c r="DK83" s="11">
        <f>PRODUCT($C$102:$C182)</f>
        <v>1.335016855026466E-5</v>
      </c>
      <c r="DL83" s="11">
        <f>PRODUCT($C$103:$C183)</f>
        <v>1.8645122232616486E-5</v>
      </c>
      <c r="DM83" s="11">
        <f>PRODUCT($C$104:$C184)</f>
        <v>2.7273947316084891E-5</v>
      </c>
      <c r="DN83" s="11">
        <f>PRODUCT($C$105:$C185)</f>
        <v>4.2119311381880073E-5</v>
      </c>
      <c r="DO83" s="11">
        <f>PRODUCT($C$106:$C186)</f>
        <v>6.935037359894161E-5</v>
      </c>
      <c r="DP83" s="11">
        <f>PRODUCT($C$107:$C187)</f>
        <v>1.2327710481668978E-4</v>
      </c>
      <c r="DQ83" s="11">
        <f>PRODUCT($C$108:$C188)</f>
        <v>2.4046355630835645E-4</v>
      </c>
      <c r="DR83" s="11">
        <f>PRODUCT($C$109:$C189)</f>
        <v>5.2608383417327668E-4</v>
      </c>
      <c r="DS83" s="11">
        <f>PRODUCT($C$110:$C190)</f>
        <v>1.3313171921409046E-3</v>
      </c>
      <c r="DT83" s="11">
        <f>PRODUCT($C$111:$C191)</f>
        <v>4.081587755274999E-3</v>
      </c>
      <c r="DU83" s="11">
        <f>PRODUCT($C$112:$C192)</f>
        <v>1.6370649999999994E-2</v>
      </c>
      <c r="DV83" s="11">
        <f>PRODUCT($C$113:$C193)</f>
        <v>9.9999999999999978E-2</v>
      </c>
    </row>
    <row r="84" spans="1:126" ht="16" x14ac:dyDescent="0.2">
      <c r="A84" s="30">
        <v>81</v>
      </c>
      <c r="B84" s="21">
        <f t="shared" si="9"/>
        <v>4.1589000000000001E-2</v>
      </c>
      <c r="C84" s="21">
        <f t="shared" si="10"/>
        <v>0.95841100000000001</v>
      </c>
      <c r="D84" s="21">
        <v>4.6210000000000001E-2</v>
      </c>
      <c r="E84" s="21">
        <f t="shared" si="11"/>
        <v>0.95379000000000003</v>
      </c>
      <c r="F84" s="24">
        <f t="shared" si="12"/>
        <v>28423.083632163129</v>
      </c>
      <c r="G84" s="24">
        <f t="shared" si="13"/>
        <v>683427.91680884676</v>
      </c>
      <c r="H84" s="24">
        <f t="shared" si="7"/>
        <v>3752.4440958004461</v>
      </c>
      <c r="I84" s="24">
        <f t="shared" si="8"/>
        <v>92482.512159356003</v>
      </c>
      <c r="J84" s="24">
        <f>SUM(H84:$H$113)</f>
        <v>72027.814036021402</v>
      </c>
      <c r="K84" s="24">
        <f>SUM(I84:$I$113)</f>
        <v>838640.23831946112</v>
      </c>
      <c r="L84" s="24">
        <f>SUM(J84:$J$113)</f>
        <v>700106.8928119567</v>
      </c>
      <c r="M84" s="24">
        <f>SUM(K84:$K$113)</f>
        <v>5679795.6236899421</v>
      </c>
      <c r="N84" s="26">
        <f>SUM(CS$3:CS$113)</f>
        <v>9.5322197409695875</v>
      </c>
      <c r="O84" s="27">
        <v>82</v>
      </c>
      <c r="P84" s="32">
        <f>PRODUCT($C$3:C84)</f>
        <v>0.65500483317668379</v>
      </c>
      <c r="Q84" s="11">
        <f>PRODUCT($C$4:C85)</f>
        <v>0.62502098716361276</v>
      </c>
      <c r="R84" s="11">
        <f>PRODUCT($C$5:C86)</f>
        <v>0.59323391065442965</v>
      </c>
      <c r="S84" s="11">
        <f>PRODUCT($C$6:C87)</f>
        <v>0.55975969600359876</v>
      </c>
      <c r="T84" s="11">
        <f>PRODUCT($C$7:C88)</f>
        <v>0.52477371076902202</v>
      </c>
      <c r="U84" s="11">
        <f>PRODUCT($C$8:C89)</f>
        <v>0.48837951943075519</v>
      </c>
      <c r="V84" s="11">
        <f>PRODUCT($C$9:C90)</f>
        <v>0.45086921823919046</v>
      </c>
      <c r="W84" s="11">
        <f>PRODUCT($C$10:C91)</f>
        <v>0.41245408843518172</v>
      </c>
      <c r="X84" s="11">
        <f>PRODUCT($C$11:C92)</f>
        <v>0.37350561633444362</v>
      </c>
      <c r="Y84" s="11">
        <f>PRODUCT($C$12:C93)</f>
        <v>0.33429621759340283</v>
      </c>
      <c r="Z84" s="11">
        <f>PRODUCT($C$13:$C94)</f>
        <v>0.29496546708692395</v>
      </c>
      <c r="AA84" s="11">
        <f>PRODUCT($C$14:$C95)</f>
        <v>0.25565914972930776</v>
      </c>
      <c r="AB84" s="11">
        <f>PRODUCT($C$15:$C96)</f>
        <v>0.21770358389433839</v>
      </c>
      <c r="AC84" s="11">
        <f>PRODUCT($C$16:$C97)</f>
        <v>0.18169647585450124</v>
      </c>
      <c r="AD84" s="11">
        <f>PRODUCT($C$17:$C98)</f>
        <v>0.14821730444000425</v>
      </c>
      <c r="AE84" s="11">
        <f>PRODUCT($C$18:$C99)</f>
        <v>0.11779182311268971</v>
      </c>
      <c r="AF84" s="11">
        <f>PRODUCT($C$19:$C100)</f>
        <v>9.0854075456869202E-2</v>
      </c>
      <c r="AG84" s="11">
        <f>PRODUCT($C$20:$C101)</f>
        <v>6.7706797872703145E-2</v>
      </c>
      <c r="AH84" s="11">
        <f>PRODUCT($C$21:$C102)</f>
        <v>4.8489139704395973E-2</v>
      </c>
      <c r="AI84" s="11">
        <f>PRODUCT($C$22:$C103)</f>
        <v>3.3155585919004513E-2</v>
      </c>
      <c r="AJ84" s="11">
        <f>PRODUCT($C$23:$C104)</f>
        <v>2.1474387147269056E-2</v>
      </c>
      <c r="AK84" s="11">
        <f>PRODUCT($C$24:$C105)</f>
        <v>1.3045241871106153E-2</v>
      </c>
      <c r="AL84" s="11">
        <f>PRODUCT($C$25:$C106)</f>
        <v>7.3404005696082724E-3</v>
      </c>
      <c r="AM84" s="11">
        <f>PRODUCT($C$26:$C107)</f>
        <v>3.7640868899267376E-3</v>
      </c>
      <c r="AN84" s="11">
        <f>PRODUCT($C$27:$C108)</f>
        <v>1.7209540299338193E-3</v>
      </c>
      <c r="AO84" s="11">
        <f>PRODUCT($C$28:$C109)</f>
        <v>6.8025063170889762E-4</v>
      </c>
      <c r="AP84" s="11">
        <f>PRODUCT($C$29:$C110)</f>
        <v>2.2195274778386066E-4</v>
      </c>
      <c r="AQ84" s="11">
        <f>PRODUCT($C$30:$C111)</f>
        <v>5.5356320104619972E-5</v>
      </c>
      <c r="AR84" s="11">
        <f>PRODUCT($C$31:$C112)</f>
        <v>9.0652326157960901E-6</v>
      </c>
      <c r="AS84" s="11">
        <f>PRODUCT($C$32:$C113)</f>
        <v>9.068333986019308E-7</v>
      </c>
      <c r="AT84" s="11">
        <f>PRODUCT($C$33:$C114)</f>
        <v>9.0715180888685013E-7</v>
      </c>
      <c r="AU84" s="11">
        <f>PRODUCT($C$34:$C115)</f>
        <v>9.0747931817277814E-7</v>
      </c>
      <c r="AV84" s="11">
        <f>PRODUCT($C$35:$C116)</f>
        <v>9.0781838834082352E-7</v>
      </c>
      <c r="AW84" s="11">
        <f>PRODUCT($C$36:$C117)</f>
        <v>9.0817802683945238E-7</v>
      </c>
      <c r="AX84" s="11">
        <f>PRODUCT($C$37:$C118)</f>
        <v>9.0857134737573133E-7</v>
      </c>
      <c r="AY84" s="11">
        <f>PRODUCT($C$38:$C119)</f>
        <v>9.0899921330543426E-7</v>
      </c>
      <c r="AZ84" s="11">
        <f>PRODUCT($C$39:$C120)</f>
        <v>9.0945676100189407E-7</v>
      </c>
      <c r="BA84" s="11">
        <f>PRODUCT($C$40:$C121)</f>
        <v>9.0994321664551272E-7</v>
      </c>
      <c r="BB84" s="11">
        <f>PRODUCT($C$41:$C122)</f>
        <v>9.1046354656237324E-7</v>
      </c>
      <c r="BC84" s="11">
        <f>PRODUCT($C$42:$C123)</f>
        <v>9.1103093662970656E-7</v>
      </c>
      <c r="BD84" s="11">
        <f>PRODUCT($C$43:$C124)</f>
        <v>9.1165122412259868E-7</v>
      </c>
      <c r="BE84" s="11">
        <f>PRODUCT($C$44:$C125)</f>
        <v>9.1232616301799974E-7</v>
      </c>
      <c r="BF84" s="11">
        <f>PRODUCT($C$45:$C126)</f>
        <v>9.1305587727511897E-7</v>
      </c>
      <c r="BG84" s="11">
        <f>PRODUCT($C$46:$C127)</f>
        <v>9.1383803124606237E-7</v>
      </c>
      <c r="BH84" s="11">
        <f>PRODUCT($C$47:$C128)</f>
        <v>9.1468264920433713E-7</v>
      </c>
      <c r="BI84" s="11">
        <f>PRODUCT($C$48:$C129)</f>
        <v>9.1560392987858083E-7</v>
      </c>
      <c r="BJ84" s="11">
        <f>PRODUCT($C$49:$C130)</f>
        <v>9.1661945257008291E-7</v>
      </c>
      <c r="BK84" s="11">
        <f>PRODUCT($C$50:$C131)</f>
        <v>9.1774028878477597E-7</v>
      </c>
      <c r="BL84" s="11">
        <f>PRODUCT($C$51:$C132)</f>
        <v>9.1897263108305851E-7</v>
      </c>
      <c r="BM84" s="11">
        <f>PRODUCT($C$52:$C133)</f>
        <v>9.2032772162037241E-7</v>
      </c>
      <c r="BN84" s="11">
        <f>PRODUCT($C$53:$C134)</f>
        <v>9.2182439570924598E-7</v>
      </c>
      <c r="BO84" s="11">
        <f>PRODUCT($C$54:$C135)</f>
        <v>9.2348001067237946E-7</v>
      </c>
      <c r="BP84" s="11">
        <f>PRODUCT($C$55:$C136)</f>
        <v>9.2531796975570503E-7</v>
      </c>
      <c r="BQ84" s="11">
        <f>PRODUCT($C$56:$C137)</f>
        <v>9.2733352918138096E-7</v>
      </c>
      <c r="BR84" s="11">
        <f>PRODUCT($C$57:$C138)</f>
        <v>9.2952534995657834E-7</v>
      </c>
      <c r="BS84" s="11">
        <f>PRODUCT($C$58:$C139)</f>
        <v>9.3188460220397821E-7</v>
      </c>
      <c r="BT84" s="11">
        <f>PRODUCT($C$59:$C140)</f>
        <v>9.3442605418615388E-7</v>
      </c>
      <c r="BU84" s="11">
        <f>PRODUCT($C$60:$C141)</f>
        <v>9.3718841704539537E-7</v>
      </c>
      <c r="BV84" s="11">
        <f>PRODUCT($C$61:$C142)</f>
        <v>9.402339287640548E-7</v>
      </c>
      <c r="BW84" s="11">
        <f>PRODUCT($C$62:$C143)</f>
        <v>9.4363270504107147E-7</v>
      </c>
      <c r="BX84" s="11">
        <f>PRODUCT($C$63:$C144)</f>
        <v>9.4744341720942972E-7</v>
      </c>
      <c r="BY84" s="11">
        <f>PRODUCT($C$64:$C145)</f>
        <v>9.5171241843355527E-7</v>
      </c>
      <c r="BZ84" s="11">
        <f>PRODUCT($C$65:$C146)</f>
        <v>9.5643039392374162E-7</v>
      </c>
      <c r="CA84" s="11">
        <f>PRODUCT($C$66:$C147)</f>
        <v>9.6160836649480604E-7</v>
      </c>
      <c r="CB84" s="11">
        <f>PRODUCT($C$67:$C148)</f>
        <v>9.6731679308584369E-7</v>
      </c>
      <c r="CC84" s="11">
        <f>PRODUCT($C$68:$C149)</f>
        <v>9.7364264672588648E-7</v>
      </c>
      <c r="CD84" s="11">
        <f>PRODUCT($C$69:$C150)</f>
        <v>9.8069749026158155E-7</v>
      </c>
      <c r="CE84" s="11">
        <f>PRODUCT($C$70:$C151)</f>
        <v>9.8861271913607227E-7</v>
      </c>
      <c r="CF84" s="11">
        <f>PRODUCT($C$71:$C152)</f>
        <v>9.9754392944518102E-7</v>
      </c>
      <c r="CG84" s="11">
        <f>PRODUCT($C$72:$C153)</f>
        <v>1.0076667480628704E-6</v>
      </c>
      <c r="CH84" s="11">
        <f>PRODUCT($C$73:$C154)</f>
        <v>1.0191690904173211E-6</v>
      </c>
      <c r="CI84" s="11">
        <f>PRODUCT($C$74:$C155)</f>
        <v>1.0322507003173732E-6</v>
      </c>
      <c r="CJ84" s="11">
        <f>PRODUCT($C$75:$C156)</f>
        <v>1.0471123661298536E-6</v>
      </c>
      <c r="CK84" s="11">
        <f>PRODUCT($C$76:$C157)</f>
        <v>1.0639042866574545E-6</v>
      </c>
      <c r="CL84" s="11">
        <f>PRODUCT($C$77:$C158)</f>
        <v>1.0829371231848532E-6</v>
      </c>
      <c r="CM84" s="11">
        <f>PRODUCT($C$78:$C159)</f>
        <v>1.1045619047882252E-6</v>
      </c>
      <c r="CN84" s="11">
        <f>PRODUCT($C$79:$C160)</f>
        <v>1.129222428799565E-6</v>
      </c>
      <c r="CO84" s="11">
        <f>PRODUCT($C$80:$C161)</f>
        <v>1.1574409550272244E-6</v>
      </c>
      <c r="CP84" s="11">
        <f>PRODUCT($C$81:$C162)</f>
        <v>1.1897813538307822E-6</v>
      </c>
      <c r="CQ84" s="11">
        <f>PRODUCT($C$82:$C163)</f>
        <v>1.2269619827954315E-6</v>
      </c>
      <c r="CR84" s="11">
        <f>PRODUCT($C$83:$C164)</f>
        <v>1.2697828705386043E-6</v>
      </c>
      <c r="CS84" s="11">
        <f>PRODUCT($C$84:$C165)</f>
        <v>1.3192072333785802E-6</v>
      </c>
      <c r="CT84" s="11">
        <f>PRODUCT($C$85:$C166)</f>
        <v>1.3764525171127838E-6</v>
      </c>
      <c r="CU84" s="11">
        <f>PRODUCT($C$86:$C167)</f>
        <v>1.4429896349752745E-6</v>
      </c>
      <c r="CV84" s="11">
        <f>PRODUCT($C$87:$C168)</f>
        <v>1.5207249905338926E-6</v>
      </c>
      <c r="CW84" s="11">
        <f>PRODUCT($C$88:$C169)</f>
        <v>1.6119822047105228E-6</v>
      </c>
      <c r="CX84" s="11">
        <f>PRODUCT($C$89:$C170)</f>
        <v>1.7197342156746791E-6</v>
      </c>
      <c r="CY84" s="11">
        <f>PRODUCT($C$90:$C171)</f>
        <v>1.8481521432740021E-6</v>
      </c>
      <c r="CZ84" s="11">
        <f>PRODUCT($C$91:$C172)</f>
        <v>2.0021587987191156E-6</v>
      </c>
      <c r="DA84" s="11">
        <f>PRODUCT($C$92:$C173)</f>
        <v>2.1888741406662267E-6</v>
      </c>
      <c r="DB84" s="11">
        <f>PRODUCT($C$93:$C174)</f>
        <v>2.4173651906412735E-6</v>
      </c>
      <c r="DC84" s="11">
        <f>PRODUCT($C$94:$C175)</f>
        <v>2.7011468705133425E-6</v>
      </c>
      <c r="DD84" s="11">
        <f>PRODUCT($C$95:$C176)</f>
        <v>3.0615965981666594E-6</v>
      </c>
      <c r="DE84" s="11">
        <f>PRODUCT($C$96:$C177)</f>
        <v>3.5326292584397167E-6</v>
      </c>
      <c r="DF84" s="11">
        <f>PRODUCT($C$97:$C178)</f>
        <v>4.1489368110855512E-6</v>
      </c>
      <c r="DG84" s="11">
        <f>PRODUCT($C$98:$C179)</f>
        <v>4.9716892330379119E-6</v>
      </c>
      <c r="DH84" s="11">
        <f>PRODUCT($C$99:$C180)</f>
        <v>6.0954627686262072E-6</v>
      </c>
      <c r="DI84" s="11">
        <f>PRODUCT($C$100:$C181)</f>
        <v>7.6710109381018544E-6</v>
      </c>
      <c r="DJ84" s="11">
        <f>PRODUCT($C$101:$C182)</f>
        <v>9.9470450447121719E-6</v>
      </c>
      <c r="DK84" s="11">
        <f>PRODUCT($C$102:$C183)</f>
        <v>1.335016855026466E-5</v>
      </c>
      <c r="DL84" s="11">
        <f>PRODUCT($C$103:$C184)</f>
        <v>1.8645122232616486E-5</v>
      </c>
      <c r="DM84" s="11">
        <f>PRODUCT($C$104:$C185)</f>
        <v>2.7273947316084891E-5</v>
      </c>
      <c r="DN84" s="11">
        <f>PRODUCT($C$105:$C186)</f>
        <v>4.2119311381880073E-5</v>
      </c>
      <c r="DO84" s="11">
        <f>PRODUCT($C$106:$C187)</f>
        <v>6.935037359894161E-5</v>
      </c>
      <c r="DP84" s="11">
        <f>PRODUCT($C$107:$C188)</f>
        <v>1.2327710481668978E-4</v>
      </c>
      <c r="DQ84" s="11">
        <f>PRODUCT($C$108:$C189)</f>
        <v>2.4046355630835645E-4</v>
      </c>
      <c r="DR84" s="11">
        <f>PRODUCT($C$109:$C190)</f>
        <v>5.2608383417327668E-4</v>
      </c>
      <c r="DS84" s="11">
        <f>PRODUCT($C$110:$C191)</f>
        <v>1.3313171921409046E-3</v>
      </c>
      <c r="DT84" s="11">
        <f>PRODUCT($C$111:$C192)</f>
        <v>4.081587755274999E-3</v>
      </c>
      <c r="DU84" s="11">
        <f>PRODUCT($C$112:$C193)</f>
        <v>1.6370649999999994E-2</v>
      </c>
      <c r="DV84" s="11">
        <f>PRODUCT($C$113:$C194)</f>
        <v>9.9999999999999978E-2</v>
      </c>
    </row>
    <row r="85" spans="1:126" ht="16" x14ac:dyDescent="0.2">
      <c r="A85" s="30">
        <v>82</v>
      </c>
      <c r="B85" s="21">
        <f t="shared" si="9"/>
        <v>4.6110600000000002E-2</v>
      </c>
      <c r="C85" s="21">
        <f t="shared" si="10"/>
        <v>0.9538894</v>
      </c>
      <c r="D85" s="21">
        <v>5.1234000000000002E-2</v>
      </c>
      <c r="E85" s="21">
        <f t="shared" si="11"/>
        <v>0.948766</v>
      </c>
      <c r="F85" s="24">
        <f t="shared" si="12"/>
        <v>30202.665860676789</v>
      </c>
      <c r="G85" s="24">
        <f t="shared" si="13"/>
        <v>655004.83317668363</v>
      </c>
      <c r="H85" s="24">
        <f t="shared" si="7"/>
        <v>3890.1330067657723</v>
      </c>
      <c r="I85" s="24">
        <f t="shared" si="8"/>
        <v>86474.397035278584</v>
      </c>
      <c r="J85" s="24">
        <f>SUM(H85:$H$113)</f>
        <v>68275.36994022096</v>
      </c>
      <c r="K85" s="24">
        <f>SUM(I85:$I$113)</f>
        <v>746157.72616010509</v>
      </c>
      <c r="L85" s="24">
        <f>SUM(J85:$J$113)</f>
        <v>628079.07877593499</v>
      </c>
      <c r="M85" s="24">
        <f>SUM(K85:$K$113)</f>
        <v>4841155.3853704808</v>
      </c>
      <c r="N85" s="26">
        <f>SUM(CT$3:CT$113)</f>
        <v>8.9458594070567852</v>
      </c>
      <c r="O85" s="27">
        <v>83</v>
      </c>
      <c r="P85" s="32">
        <f>PRODUCT($C$3:C85)</f>
        <v>0.62480216731600702</v>
      </c>
      <c r="Q85" s="11">
        <f>PRODUCT($C$4:C86)</f>
        <v>0.59307160185647423</v>
      </c>
      <c r="R85" s="11">
        <f>PRODUCT($C$5:C87)</f>
        <v>0.55964987115124321</v>
      </c>
      <c r="S85" s="11">
        <f>PRODUCT($C$6:C88)</f>
        <v>0.52468728053885816</v>
      </c>
      <c r="T85" s="11">
        <f>PRODUCT($C$7:C89)</f>
        <v>0.48831007186309194</v>
      </c>
      <c r="U85" s="11">
        <f>PRODUCT($C$8:C90)</f>
        <v>0.45081322028228565</v>
      </c>
      <c r="V85" s="11">
        <f>PRODUCT($C$9:C91)</f>
        <v>0.41240917218495105</v>
      </c>
      <c r="W85" s="11">
        <f>PRODUCT($C$10:C92)</f>
        <v>0.37346863927842644</v>
      </c>
      <c r="X85" s="11">
        <f>PRODUCT($C$11:C93)</f>
        <v>0.33426522833403188</v>
      </c>
      <c r="Y85" s="11">
        <f>PRODUCT($C$12:C94)</f>
        <v>0.29493865472596575</v>
      </c>
      <c r="Z85" s="11">
        <f>PRODUCT($C$13:$C95)</f>
        <v>0.25563545012612782</v>
      </c>
      <c r="AA85" s="11">
        <f>PRODUCT($C$14:$C96)</f>
        <v>0.21768203123953297</v>
      </c>
      <c r="AB85" s="11">
        <f>PRODUCT($C$15:$C97)</f>
        <v>0.18167636205462406</v>
      </c>
      <c r="AC85" s="11">
        <f>PRODUCT($C$16:$C98)</f>
        <v>0.14819849566407092</v>
      </c>
      <c r="AD85" s="11">
        <f>PRODUCT($C$17:$C99)</f>
        <v>0.11777496710280222</v>
      </c>
      <c r="AE85" s="11">
        <f>PRODUCT($C$18:$C100)</f>
        <v>9.0839275327977295E-2</v>
      </c>
      <c r="AF85" s="11">
        <f>PRODUCT($C$19:$C101)</f>
        <v>6.7694245032377573E-2</v>
      </c>
      <c r="AG85" s="11">
        <f>PRODUCT($C$20:$C102)</f>
        <v>4.8479015172025665E-2</v>
      </c>
      <c r="AH85" s="11">
        <f>PRODUCT($C$21:$C103)</f>
        <v>3.3148334792364016E-2</v>
      </c>
      <c r="AI85" s="11">
        <f>PRODUCT($C$22:$C104)</f>
        <v>2.1469574737109361E-2</v>
      </c>
      <c r="AJ85" s="11">
        <f>PRODUCT($C$23:$C105)</f>
        <v>1.3042271469532107E-2</v>
      </c>
      <c r="AK85" s="11">
        <f>PRODUCT($C$24:$C106)</f>
        <v>7.3386895222354908E-3</v>
      </c>
      <c r="AL85" s="11">
        <f>PRODUCT($C$25:$C107)</f>
        <v>3.7631620537778832E-3</v>
      </c>
      <c r="AM85" s="11">
        <f>PRODUCT($C$26:$C108)</f>
        <v>1.720497116638871E-3</v>
      </c>
      <c r="AN85" s="11">
        <f>PRODUCT($C$27:$C109)</f>
        <v>6.8005288285025991E-4</v>
      </c>
      <c r="AO85" s="11">
        <f>PRODUCT($C$28:$C110)</f>
        <v>2.2188163412347088E-4</v>
      </c>
      <c r="AP85" s="11">
        <f>PRODUCT($C$29:$C111)</f>
        <v>5.5338035912089394E-5</v>
      </c>
      <c r="AQ85" s="11">
        <f>PRODUCT($C$30:$C112)</f>
        <v>9.0621894172069686E-6</v>
      </c>
      <c r="AR85" s="11">
        <f>PRODUCT($C$31:$C113)</f>
        <v>9.0652326157960878E-7</v>
      </c>
      <c r="AS85" s="11">
        <f>PRODUCT($C$32:$C114)</f>
        <v>9.068333986019308E-7</v>
      </c>
      <c r="AT85" s="11">
        <f>PRODUCT($C$33:$C115)</f>
        <v>9.0715180888685013E-7</v>
      </c>
      <c r="AU85" s="11">
        <f>PRODUCT($C$34:$C116)</f>
        <v>9.0747931817277814E-7</v>
      </c>
      <c r="AV85" s="11">
        <f>PRODUCT($C$35:$C117)</f>
        <v>9.0781838834082352E-7</v>
      </c>
      <c r="AW85" s="11">
        <f>PRODUCT($C$36:$C118)</f>
        <v>9.0817802683945238E-7</v>
      </c>
      <c r="AX85" s="11">
        <f>PRODUCT($C$37:$C119)</f>
        <v>9.0857134737573133E-7</v>
      </c>
      <c r="AY85" s="11">
        <f>PRODUCT($C$38:$C120)</f>
        <v>9.0899921330543426E-7</v>
      </c>
      <c r="AZ85" s="11">
        <f>PRODUCT($C$39:$C121)</f>
        <v>9.0945676100189407E-7</v>
      </c>
      <c r="BA85" s="11">
        <f>PRODUCT($C$40:$C122)</f>
        <v>9.0994321664551272E-7</v>
      </c>
      <c r="BB85" s="11">
        <f>PRODUCT($C$41:$C123)</f>
        <v>9.1046354656237324E-7</v>
      </c>
      <c r="BC85" s="11">
        <f>PRODUCT($C$42:$C124)</f>
        <v>9.1103093662970656E-7</v>
      </c>
      <c r="BD85" s="11">
        <f>PRODUCT($C$43:$C125)</f>
        <v>9.1165122412259868E-7</v>
      </c>
      <c r="BE85" s="11">
        <f>PRODUCT($C$44:$C126)</f>
        <v>9.1232616301799974E-7</v>
      </c>
      <c r="BF85" s="11">
        <f>PRODUCT($C$45:$C127)</f>
        <v>9.1305587727511897E-7</v>
      </c>
      <c r="BG85" s="11">
        <f>PRODUCT($C$46:$C128)</f>
        <v>9.1383803124606237E-7</v>
      </c>
      <c r="BH85" s="11">
        <f>PRODUCT($C$47:$C129)</f>
        <v>9.1468264920433713E-7</v>
      </c>
      <c r="BI85" s="11">
        <f>PRODUCT($C$48:$C130)</f>
        <v>9.1560392987858083E-7</v>
      </c>
      <c r="BJ85" s="11">
        <f>PRODUCT($C$49:$C131)</f>
        <v>9.1661945257008291E-7</v>
      </c>
      <c r="BK85" s="11">
        <f>PRODUCT($C$50:$C132)</f>
        <v>9.1774028878477597E-7</v>
      </c>
      <c r="BL85" s="11">
        <f>PRODUCT($C$51:$C133)</f>
        <v>9.1897263108305851E-7</v>
      </c>
      <c r="BM85" s="11">
        <f>PRODUCT($C$52:$C134)</f>
        <v>9.2032772162037241E-7</v>
      </c>
      <c r="BN85" s="11">
        <f>PRODUCT($C$53:$C135)</f>
        <v>9.2182439570924598E-7</v>
      </c>
      <c r="BO85" s="11">
        <f>PRODUCT($C$54:$C136)</f>
        <v>9.2348001067237946E-7</v>
      </c>
      <c r="BP85" s="11">
        <f>PRODUCT($C$55:$C137)</f>
        <v>9.2531796975570503E-7</v>
      </c>
      <c r="BQ85" s="11">
        <f>PRODUCT($C$56:$C138)</f>
        <v>9.2733352918138096E-7</v>
      </c>
      <c r="BR85" s="11">
        <f>PRODUCT($C$57:$C139)</f>
        <v>9.2952534995657834E-7</v>
      </c>
      <c r="BS85" s="11">
        <f>PRODUCT($C$58:$C140)</f>
        <v>9.3188460220397821E-7</v>
      </c>
      <c r="BT85" s="11">
        <f>PRODUCT($C$59:$C141)</f>
        <v>9.3442605418615388E-7</v>
      </c>
      <c r="BU85" s="11">
        <f>PRODUCT($C$60:$C142)</f>
        <v>9.3718841704539537E-7</v>
      </c>
      <c r="BV85" s="11">
        <f>PRODUCT($C$61:$C143)</f>
        <v>9.402339287640548E-7</v>
      </c>
      <c r="BW85" s="11">
        <f>PRODUCT($C$62:$C144)</f>
        <v>9.4363270504107147E-7</v>
      </c>
      <c r="BX85" s="11">
        <f>PRODUCT($C$63:$C145)</f>
        <v>9.4744341720942972E-7</v>
      </c>
      <c r="BY85" s="11">
        <f>PRODUCT($C$64:$C146)</f>
        <v>9.5171241843355527E-7</v>
      </c>
      <c r="BZ85" s="11">
        <f>PRODUCT($C$65:$C147)</f>
        <v>9.5643039392374162E-7</v>
      </c>
      <c r="CA85" s="11">
        <f>PRODUCT($C$66:$C148)</f>
        <v>9.6160836649480604E-7</v>
      </c>
      <c r="CB85" s="11">
        <f>PRODUCT($C$67:$C149)</f>
        <v>9.6731679308584369E-7</v>
      </c>
      <c r="CC85" s="11">
        <f>PRODUCT($C$68:$C150)</f>
        <v>9.7364264672588648E-7</v>
      </c>
      <c r="CD85" s="11">
        <f>PRODUCT($C$69:$C151)</f>
        <v>9.8069749026158155E-7</v>
      </c>
      <c r="CE85" s="11">
        <f>PRODUCT($C$70:$C152)</f>
        <v>9.8861271913607227E-7</v>
      </c>
      <c r="CF85" s="11">
        <f>PRODUCT($C$71:$C153)</f>
        <v>9.9754392944518102E-7</v>
      </c>
      <c r="CG85" s="11">
        <f>PRODUCT($C$72:$C154)</f>
        <v>1.0076667480628704E-6</v>
      </c>
      <c r="CH85" s="11">
        <f>PRODUCT($C$73:$C155)</f>
        <v>1.0191690904173211E-6</v>
      </c>
      <c r="CI85" s="11">
        <f>PRODUCT($C$74:$C156)</f>
        <v>1.0322507003173732E-6</v>
      </c>
      <c r="CJ85" s="11">
        <f>PRODUCT($C$75:$C157)</f>
        <v>1.0471123661298536E-6</v>
      </c>
      <c r="CK85" s="11">
        <f>PRODUCT($C$76:$C158)</f>
        <v>1.0639042866574545E-6</v>
      </c>
      <c r="CL85" s="11">
        <f>PRODUCT($C$77:$C159)</f>
        <v>1.0829371231848532E-6</v>
      </c>
      <c r="CM85" s="11">
        <f>PRODUCT($C$78:$C160)</f>
        <v>1.1045619047882252E-6</v>
      </c>
      <c r="CN85" s="11">
        <f>PRODUCT($C$79:$C161)</f>
        <v>1.129222428799565E-6</v>
      </c>
      <c r="CO85" s="11">
        <f>PRODUCT($C$80:$C162)</f>
        <v>1.1574409550272244E-6</v>
      </c>
      <c r="CP85" s="11">
        <f>PRODUCT($C$81:$C163)</f>
        <v>1.1897813538307822E-6</v>
      </c>
      <c r="CQ85" s="11">
        <f>PRODUCT($C$82:$C164)</f>
        <v>1.2269619827954315E-6</v>
      </c>
      <c r="CR85" s="11">
        <f>PRODUCT($C$83:$C165)</f>
        <v>1.2697828705386043E-6</v>
      </c>
      <c r="CS85" s="11">
        <f>PRODUCT($C$84:$C166)</f>
        <v>1.3192072333785802E-6</v>
      </c>
      <c r="CT85" s="11">
        <f>PRODUCT($C$85:$C167)</f>
        <v>1.3764525171127838E-6</v>
      </c>
      <c r="CU85" s="11">
        <f>PRODUCT($C$86:$C168)</f>
        <v>1.4429896349752745E-6</v>
      </c>
      <c r="CV85" s="11">
        <f>PRODUCT($C$87:$C169)</f>
        <v>1.5207249905338926E-6</v>
      </c>
      <c r="CW85" s="11">
        <f>PRODUCT($C$88:$C170)</f>
        <v>1.6119822047105228E-6</v>
      </c>
      <c r="CX85" s="11">
        <f>PRODUCT($C$89:$C171)</f>
        <v>1.7197342156746791E-6</v>
      </c>
      <c r="CY85" s="11">
        <f>PRODUCT($C$90:$C172)</f>
        <v>1.8481521432740021E-6</v>
      </c>
      <c r="CZ85" s="11">
        <f>PRODUCT($C$91:$C173)</f>
        <v>2.0021587987191156E-6</v>
      </c>
      <c r="DA85" s="11">
        <f>PRODUCT($C$92:$C174)</f>
        <v>2.1888741406662267E-6</v>
      </c>
      <c r="DB85" s="11">
        <f>PRODUCT($C$93:$C175)</f>
        <v>2.4173651906412735E-6</v>
      </c>
      <c r="DC85" s="11">
        <f>PRODUCT($C$94:$C176)</f>
        <v>2.7011468705133425E-6</v>
      </c>
      <c r="DD85" s="11">
        <f>PRODUCT($C$95:$C177)</f>
        <v>3.0615965981666594E-6</v>
      </c>
      <c r="DE85" s="11">
        <f>PRODUCT($C$96:$C178)</f>
        <v>3.5326292584397167E-6</v>
      </c>
      <c r="DF85" s="11">
        <f>PRODUCT($C$97:$C179)</f>
        <v>4.1489368110855512E-6</v>
      </c>
      <c r="DG85" s="11">
        <f>PRODUCT($C$98:$C180)</f>
        <v>4.9716892330379119E-6</v>
      </c>
      <c r="DH85" s="11">
        <f>PRODUCT($C$99:$C181)</f>
        <v>6.0954627686262072E-6</v>
      </c>
      <c r="DI85" s="11">
        <f>PRODUCT($C$100:$C182)</f>
        <v>7.6710109381018544E-6</v>
      </c>
      <c r="DJ85" s="11">
        <f>PRODUCT($C$101:$C183)</f>
        <v>9.9470450447121719E-6</v>
      </c>
      <c r="DK85" s="11">
        <f>PRODUCT($C$102:$C184)</f>
        <v>1.335016855026466E-5</v>
      </c>
      <c r="DL85" s="11">
        <f>PRODUCT($C$103:$C185)</f>
        <v>1.8645122232616486E-5</v>
      </c>
      <c r="DM85" s="11">
        <f>PRODUCT($C$104:$C186)</f>
        <v>2.7273947316084891E-5</v>
      </c>
      <c r="DN85" s="11">
        <f>PRODUCT($C$105:$C187)</f>
        <v>4.2119311381880073E-5</v>
      </c>
      <c r="DO85" s="11">
        <f>PRODUCT($C$106:$C188)</f>
        <v>6.935037359894161E-5</v>
      </c>
      <c r="DP85" s="11">
        <f>PRODUCT($C$107:$C189)</f>
        <v>1.2327710481668978E-4</v>
      </c>
      <c r="DQ85" s="11">
        <f>PRODUCT($C$108:$C190)</f>
        <v>2.4046355630835645E-4</v>
      </c>
      <c r="DR85" s="11">
        <f>PRODUCT($C$109:$C191)</f>
        <v>5.2608383417327668E-4</v>
      </c>
      <c r="DS85" s="11">
        <f>PRODUCT($C$110:$C192)</f>
        <v>1.3313171921409046E-3</v>
      </c>
      <c r="DT85" s="11">
        <f>PRODUCT($C$111:$C193)</f>
        <v>4.081587755274999E-3</v>
      </c>
      <c r="DU85" s="11">
        <f>PRODUCT($C$112:$C194)</f>
        <v>1.6370649999999994E-2</v>
      </c>
      <c r="DV85" s="11">
        <f>PRODUCT($C$113:$C195)</f>
        <v>9.9999999999999978E-2</v>
      </c>
    </row>
    <row r="86" spans="1:126" ht="16" x14ac:dyDescent="0.2">
      <c r="A86" s="30">
        <v>83</v>
      </c>
      <c r="B86" s="21">
        <f t="shared" si="9"/>
        <v>5.1117300000000004E-2</v>
      </c>
      <c r="C86" s="21">
        <f t="shared" si="10"/>
        <v>0.94888269999999997</v>
      </c>
      <c r="D86" s="21">
        <v>5.6797E-2</v>
      </c>
      <c r="E86" s="21">
        <f t="shared" si="11"/>
        <v>0.94320300000000001</v>
      </c>
      <c r="F86" s="24">
        <f t="shared" si="12"/>
        <v>31938.19982734252</v>
      </c>
      <c r="G86" s="24">
        <f t="shared" si="13"/>
        <v>624802.16731600685</v>
      </c>
      <c r="H86" s="24">
        <f t="shared" si="7"/>
        <v>4013.3380342425035</v>
      </c>
      <c r="I86" s="24">
        <f t="shared" si="8"/>
        <v>80475.132393506021</v>
      </c>
      <c r="J86" s="24">
        <f>SUM(H86:$H$113)</f>
        <v>64385.236933455206</v>
      </c>
      <c r="K86" s="24">
        <f>SUM(I86:$I$113)</f>
        <v>659683.32912482647</v>
      </c>
      <c r="L86" s="24">
        <f>SUM(J86:$J$113)</f>
        <v>559803.70883571403</v>
      </c>
      <c r="M86" s="24">
        <f>SUM(K86:$K$113)</f>
        <v>4094997.6592103769</v>
      </c>
      <c r="N86" s="26">
        <f>SUM(CU$3:CU$113)</f>
        <v>8.378299814956943</v>
      </c>
      <c r="O86" s="27">
        <v>84</v>
      </c>
      <c r="P86" s="32">
        <f>PRODUCT($C$3:C86)</f>
        <v>0.59286396748866443</v>
      </c>
      <c r="Q86" s="11">
        <f>PRODUCT($C$4:C87)</f>
        <v>0.55949675094649587</v>
      </c>
      <c r="R86" s="11">
        <f>PRODUCT($C$5:C88)</f>
        <v>0.52458433689441675</v>
      </c>
      <c r="S86" s="11">
        <f>PRODUCT($C$6:C89)</f>
        <v>0.48822964719425588</v>
      </c>
      <c r="T86" s="11">
        <f>PRODUCT($C$7:C90)</f>
        <v>0.45074911464236134</v>
      </c>
      <c r="U86" s="11">
        <f>PRODUCT($C$8:C91)</f>
        <v>0.41235795096576611</v>
      </c>
      <c r="V86" s="11">
        <f>PRODUCT($C$9:C92)</f>
        <v>0.37342796854360893</v>
      </c>
      <c r="W86" s="11">
        <f>PRODUCT($C$10:C93)</f>
        <v>0.33423213607642677</v>
      </c>
      <c r="X86" s="11">
        <f>PRODUCT($C$11:C94)</f>
        <v>0.29491131391267261</v>
      </c>
      <c r="Y86" s="11">
        <f>PRODUCT($C$12:C95)</f>
        <v>0.25561221286371133</v>
      </c>
      <c r="Z86" s="11">
        <f>PRODUCT($C$13:$C96)</f>
        <v>0.21766185211523703</v>
      </c>
      <c r="AA86" s="11">
        <f>PRODUCT($C$14:$C97)</f>
        <v>0.18165837609478075</v>
      </c>
      <c r="AB86" s="11">
        <f>PRODUCT($C$15:$C98)</f>
        <v>0.14818209009060085</v>
      </c>
      <c r="AC86" s="11">
        <f>PRODUCT($C$16:$C99)</f>
        <v>0.11776002145947696</v>
      </c>
      <c r="AD86" s="11">
        <f>PRODUCT($C$17:$C100)</f>
        <v>9.0826276227677818E-2</v>
      </c>
      <c r="AE86" s="11">
        <f>PRODUCT($C$18:$C101)</f>
        <v>6.7683217639861806E-2</v>
      </c>
      <c r="AF86" s="11">
        <f>PRODUCT($C$19:$C102)</f>
        <v>4.847002716261279E-2</v>
      </c>
      <c r="AG86" s="11">
        <f>PRODUCT($C$20:$C103)</f>
        <v>3.3141413420059357E-2</v>
      </c>
      <c r="AH86" s="11">
        <f>PRODUCT($C$21:$C104)</f>
        <v>2.1464879341114351E-2</v>
      </c>
      <c r="AI86" s="11">
        <f>PRODUCT($C$22:$C105)</f>
        <v>1.3039348696495789E-2</v>
      </c>
      <c r="AJ86" s="11">
        <f>PRODUCT($C$23:$C106)</f>
        <v>7.3370185026312811E-3</v>
      </c>
      <c r="AK86" s="11">
        <f>PRODUCT($C$24:$C107)</f>
        <v>3.7622848607031449E-3</v>
      </c>
      <c r="AL86" s="11">
        <f>PRODUCT($C$25:$C108)</f>
        <v>1.7200743904973131E-3</v>
      </c>
      <c r="AM86" s="11">
        <f>PRODUCT($C$26:$C109)</f>
        <v>6.7987232880986289E-4</v>
      </c>
      <c r="AN86" s="11">
        <f>PRODUCT($C$27:$C110)</f>
        <v>2.2181713313243121E-4</v>
      </c>
      <c r="AO86" s="11">
        <f>PRODUCT($C$28:$C111)</f>
        <v>5.5320305605383202E-5</v>
      </c>
      <c r="AP86" s="11">
        <f>PRODUCT($C$29:$C112)</f>
        <v>9.059196176042461E-6</v>
      </c>
      <c r="AQ86" s="11">
        <f>PRODUCT($C$30:$C113)</f>
        <v>9.062189417206966E-7</v>
      </c>
      <c r="AR86" s="11">
        <f>PRODUCT($C$31:$C114)</f>
        <v>9.0652326157960878E-7</v>
      </c>
      <c r="AS86" s="11">
        <f>PRODUCT($C$32:$C115)</f>
        <v>9.068333986019308E-7</v>
      </c>
      <c r="AT86" s="11">
        <f>PRODUCT($C$33:$C116)</f>
        <v>9.0715180888685013E-7</v>
      </c>
      <c r="AU86" s="11">
        <f>PRODUCT($C$34:$C117)</f>
        <v>9.0747931817277814E-7</v>
      </c>
      <c r="AV86" s="11">
        <f>PRODUCT($C$35:$C118)</f>
        <v>9.0781838834082352E-7</v>
      </c>
      <c r="AW86" s="11">
        <f>PRODUCT($C$36:$C119)</f>
        <v>9.0817802683945238E-7</v>
      </c>
      <c r="AX86" s="11">
        <f>PRODUCT($C$37:$C120)</f>
        <v>9.0857134737573133E-7</v>
      </c>
      <c r="AY86" s="11">
        <f>PRODUCT($C$38:$C121)</f>
        <v>9.0899921330543426E-7</v>
      </c>
      <c r="AZ86" s="11">
        <f>PRODUCT($C$39:$C122)</f>
        <v>9.0945676100189407E-7</v>
      </c>
      <c r="BA86" s="11">
        <f>PRODUCT($C$40:$C123)</f>
        <v>9.0994321664551272E-7</v>
      </c>
      <c r="BB86" s="11">
        <f>PRODUCT($C$41:$C124)</f>
        <v>9.1046354656237324E-7</v>
      </c>
      <c r="BC86" s="11">
        <f>PRODUCT($C$42:$C125)</f>
        <v>9.1103093662970656E-7</v>
      </c>
      <c r="BD86" s="11">
        <f>PRODUCT($C$43:$C126)</f>
        <v>9.1165122412259868E-7</v>
      </c>
      <c r="BE86" s="11">
        <f>PRODUCT($C$44:$C127)</f>
        <v>9.1232616301799974E-7</v>
      </c>
      <c r="BF86" s="11">
        <f>PRODUCT($C$45:$C128)</f>
        <v>9.1305587727511897E-7</v>
      </c>
      <c r="BG86" s="11">
        <f>PRODUCT($C$46:$C129)</f>
        <v>9.1383803124606237E-7</v>
      </c>
      <c r="BH86" s="11">
        <f>PRODUCT($C$47:$C130)</f>
        <v>9.1468264920433713E-7</v>
      </c>
      <c r="BI86" s="11">
        <f>PRODUCT($C$48:$C131)</f>
        <v>9.1560392987858083E-7</v>
      </c>
      <c r="BJ86" s="11">
        <f>PRODUCT($C$49:$C132)</f>
        <v>9.1661945257008291E-7</v>
      </c>
      <c r="BK86" s="11">
        <f>PRODUCT($C$50:$C133)</f>
        <v>9.1774028878477597E-7</v>
      </c>
      <c r="BL86" s="11">
        <f>PRODUCT($C$51:$C134)</f>
        <v>9.1897263108305851E-7</v>
      </c>
      <c r="BM86" s="11">
        <f>PRODUCT($C$52:$C135)</f>
        <v>9.2032772162037241E-7</v>
      </c>
      <c r="BN86" s="11">
        <f>PRODUCT($C$53:$C136)</f>
        <v>9.2182439570924598E-7</v>
      </c>
      <c r="BO86" s="11">
        <f>PRODUCT($C$54:$C137)</f>
        <v>9.2348001067237946E-7</v>
      </c>
      <c r="BP86" s="11">
        <f>PRODUCT($C$55:$C138)</f>
        <v>9.2531796975570503E-7</v>
      </c>
      <c r="BQ86" s="11">
        <f>PRODUCT($C$56:$C139)</f>
        <v>9.2733352918138096E-7</v>
      </c>
      <c r="BR86" s="11">
        <f>PRODUCT($C$57:$C140)</f>
        <v>9.2952534995657834E-7</v>
      </c>
      <c r="BS86" s="11">
        <f>PRODUCT($C$58:$C141)</f>
        <v>9.3188460220397821E-7</v>
      </c>
      <c r="BT86" s="11">
        <f>PRODUCT($C$59:$C142)</f>
        <v>9.3442605418615388E-7</v>
      </c>
      <c r="BU86" s="11">
        <f>PRODUCT($C$60:$C143)</f>
        <v>9.3718841704539537E-7</v>
      </c>
      <c r="BV86" s="11">
        <f>PRODUCT($C$61:$C144)</f>
        <v>9.402339287640548E-7</v>
      </c>
      <c r="BW86" s="11">
        <f>PRODUCT($C$62:$C145)</f>
        <v>9.4363270504107147E-7</v>
      </c>
      <c r="BX86" s="11">
        <f>PRODUCT($C$63:$C146)</f>
        <v>9.4744341720942972E-7</v>
      </c>
      <c r="BY86" s="11">
        <f>PRODUCT($C$64:$C147)</f>
        <v>9.5171241843355527E-7</v>
      </c>
      <c r="BZ86" s="11">
        <f>PRODUCT($C$65:$C148)</f>
        <v>9.5643039392374162E-7</v>
      </c>
      <c r="CA86" s="11">
        <f>PRODUCT($C$66:$C149)</f>
        <v>9.6160836649480604E-7</v>
      </c>
      <c r="CB86" s="11">
        <f>PRODUCT($C$67:$C150)</f>
        <v>9.6731679308584369E-7</v>
      </c>
      <c r="CC86" s="11">
        <f>PRODUCT($C$68:$C151)</f>
        <v>9.7364264672588648E-7</v>
      </c>
      <c r="CD86" s="11">
        <f>PRODUCT($C$69:$C152)</f>
        <v>9.8069749026158155E-7</v>
      </c>
      <c r="CE86" s="11">
        <f>PRODUCT($C$70:$C153)</f>
        <v>9.8861271913607227E-7</v>
      </c>
      <c r="CF86" s="11">
        <f>PRODUCT($C$71:$C154)</f>
        <v>9.9754392944518102E-7</v>
      </c>
      <c r="CG86" s="11">
        <f>PRODUCT($C$72:$C155)</f>
        <v>1.0076667480628704E-6</v>
      </c>
      <c r="CH86" s="11">
        <f>PRODUCT($C$73:$C156)</f>
        <v>1.0191690904173211E-6</v>
      </c>
      <c r="CI86" s="11">
        <f>PRODUCT($C$74:$C157)</f>
        <v>1.0322507003173732E-6</v>
      </c>
      <c r="CJ86" s="11">
        <f>PRODUCT($C$75:$C158)</f>
        <v>1.0471123661298536E-6</v>
      </c>
      <c r="CK86" s="11">
        <f>PRODUCT($C$76:$C159)</f>
        <v>1.0639042866574545E-6</v>
      </c>
      <c r="CL86" s="11">
        <f>PRODUCT($C$77:$C160)</f>
        <v>1.0829371231848532E-6</v>
      </c>
      <c r="CM86" s="11">
        <f>PRODUCT($C$78:$C161)</f>
        <v>1.1045619047882252E-6</v>
      </c>
      <c r="CN86" s="11">
        <f>PRODUCT($C$79:$C162)</f>
        <v>1.129222428799565E-6</v>
      </c>
      <c r="CO86" s="11">
        <f>PRODUCT($C$80:$C163)</f>
        <v>1.1574409550272244E-6</v>
      </c>
      <c r="CP86" s="11">
        <f>PRODUCT($C$81:$C164)</f>
        <v>1.1897813538307822E-6</v>
      </c>
      <c r="CQ86" s="11">
        <f>PRODUCT($C$82:$C165)</f>
        <v>1.2269619827954315E-6</v>
      </c>
      <c r="CR86" s="11">
        <f>PRODUCT($C$83:$C166)</f>
        <v>1.2697828705386043E-6</v>
      </c>
      <c r="CS86" s="11">
        <f>PRODUCT($C$84:$C167)</f>
        <v>1.3192072333785802E-6</v>
      </c>
      <c r="CT86" s="11">
        <f>PRODUCT($C$85:$C168)</f>
        <v>1.3764525171127838E-6</v>
      </c>
      <c r="CU86" s="11">
        <f>PRODUCT($C$86:$C169)</f>
        <v>1.4429896349752745E-6</v>
      </c>
      <c r="CV86" s="11">
        <f>PRODUCT($C$87:$C170)</f>
        <v>1.5207249905338926E-6</v>
      </c>
      <c r="CW86" s="11">
        <f>PRODUCT($C$88:$C171)</f>
        <v>1.6119822047105228E-6</v>
      </c>
      <c r="CX86" s="11">
        <f>PRODUCT($C$89:$C172)</f>
        <v>1.7197342156746791E-6</v>
      </c>
      <c r="CY86" s="11">
        <f>PRODUCT($C$90:$C173)</f>
        <v>1.8481521432740021E-6</v>
      </c>
      <c r="CZ86" s="11">
        <f>PRODUCT($C$91:$C174)</f>
        <v>2.0021587987191156E-6</v>
      </c>
      <c r="DA86" s="11">
        <f>PRODUCT($C$92:$C175)</f>
        <v>2.1888741406662267E-6</v>
      </c>
      <c r="DB86" s="11">
        <f>PRODUCT($C$93:$C176)</f>
        <v>2.4173651906412735E-6</v>
      </c>
      <c r="DC86" s="11">
        <f>PRODUCT($C$94:$C177)</f>
        <v>2.7011468705133425E-6</v>
      </c>
      <c r="DD86" s="11">
        <f>PRODUCT($C$95:$C178)</f>
        <v>3.0615965981666594E-6</v>
      </c>
      <c r="DE86" s="11">
        <f>PRODUCT($C$96:$C179)</f>
        <v>3.5326292584397167E-6</v>
      </c>
      <c r="DF86" s="11">
        <f>PRODUCT($C$97:$C180)</f>
        <v>4.1489368110855512E-6</v>
      </c>
      <c r="DG86" s="11">
        <f>PRODUCT($C$98:$C181)</f>
        <v>4.9716892330379119E-6</v>
      </c>
      <c r="DH86" s="11">
        <f>PRODUCT($C$99:$C182)</f>
        <v>6.0954627686262072E-6</v>
      </c>
      <c r="DI86" s="11">
        <f>PRODUCT($C$100:$C183)</f>
        <v>7.6710109381018544E-6</v>
      </c>
      <c r="DJ86" s="11">
        <f>PRODUCT($C$101:$C184)</f>
        <v>9.9470450447121719E-6</v>
      </c>
      <c r="DK86" s="11">
        <f>PRODUCT($C$102:$C185)</f>
        <v>1.335016855026466E-5</v>
      </c>
      <c r="DL86" s="11">
        <f>PRODUCT($C$103:$C186)</f>
        <v>1.8645122232616486E-5</v>
      </c>
      <c r="DM86" s="11">
        <f>PRODUCT($C$104:$C187)</f>
        <v>2.7273947316084891E-5</v>
      </c>
      <c r="DN86" s="11">
        <f>PRODUCT($C$105:$C188)</f>
        <v>4.2119311381880073E-5</v>
      </c>
      <c r="DO86" s="11">
        <f>PRODUCT($C$106:$C189)</f>
        <v>6.935037359894161E-5</v>
      </c>
      <c r="DP86" s="11">
        <f>PRODUCT($C$107:$C190)</f>
        <v>1.2327710481668978E-4</v>
      </c>
      <c r="DQ86" s="11">
        <f>PRODUCT($C$108:$C191)</f>
        <v>2.4046355630835645E-4</v>
      </c>
      <c r="DR86" s="11">
        <f>PRODUCT($C$109:$C192)</f>
        <v>5.2608383417327668E-4</v>
      </c>
      <c r="DS86" s="11">
        <f>PRODUCT($C$110:$C193)</f>
        <v>1.3313171921409046E-3</v>
      </c>
      <c r="DT86" s="11">
        <f>PRODUCT($C$111:$C194)</f>
        <v>4.081587755274999E-3</v>
      </c>
      <c r="DU86" s="11">
        <f>PRODUCT($C$112:$C195)</f>
        <v>1.6370649999999994E-2</v>
      </c>
      <c r="DV86" s="11">
        <f>PRODUCT($C$113:$C196)</f>
        <v>9.9999999999999978E-2</v>
      </c>
    </row>
    <row r="87" spans="1:126" ht="16" x14ac:dyDescent="0.2">
      <c r="A87" s="30">
        <v>84</v>
      </c>
      <c r="B87" s="21">
        <f t="shared" si="9"/>
        <v>5.6611800000000004E-2</v>
      </c>
      <c r="C87" s="21">
        <f t="shared" si="10"/>
        <v>0.94338820000000001</v>
      </c>
      <c r="D87" s="21">
        <v>6.2902E-2</v>
      </c>
      <c r="E87" s="21">
        <f t="shared" si="11"/>
        <v>0.93709799999999999</v>
      </c>
      <c r="F87" s="24">
        <f t="shared" si="12"/>
        <v>33563.096354674766</v>
      </c>
      <c r="G87" s="24">
        <f t="shared" si="13"/>
        <v>592863.96748866432</v>
      </c>
      <c r="H87" s="24">
        <f t="shared" si="7"/>
        <v>4114.6553267384479</v>
      </c>
      <c r="I87" s="24">
        <f t="shared" si="8"/>
        <v>74498.986252104849</v>
      </c>
      <c r="J87" s="24">
        <f>SUM(H87:$H$113)</f>
        <v>60371.898899212698</v>
      </c>
      <c r="K87" s="24">
        <f>SUM(I87:$I$113)</f>
        <v>579208.19673132047</v>
      </c>
      <c r="L87" s="24">
        <f>SUM(J87:$J$113)</f>
        <v>495418.47190225864</v>
      </c>
      <c r="M87" s="24">
        <f>SUM(K87:$K$113)</f>
        <v>3435314.33008555</v>
      </c>
      <c r="N87" s="26">
        <f>SUM(CV$3:CV$113)</f>
        <v>7.8296490788024045</v>
      </c>
      <c r="O87" s="27">
        <v>85</v>
      </c>
      <c r="P87" s="32">
        <f>PRODUCT($C$3:C87)</f>
        <v>0.55930087113398963</v>
      </c>
      <c r="Q87" s="11">
        <f>PRODUCT($C$4:C88)</f>
        <v>0.52444081061984205</v>
      </c>
      <c r="R87" s="11">
        <f>PRODUCT($C$5:C89)</f>
        <v>0.48813385653747665</v>
      </c>
      <c r="S87" s="11">
        <f>PRODUCT($C$6:C90)</f>
        <v>0.45067487626317954</v>
      </c>
      <c r="T87" s="11">
        <f>PRODUCT($C$7:C91)</f>
        <v>0.41229931366513861</v>
      </c>
      <c r="U87" s="11">
        <f>PRODUCT($C$8:C92)</f>
        <v>0.37338158878991623</v>
      </c>
      <c r="V87" s="11">
        <f>PRODUCT($C$9:C93)</f>
        <v>0.33419573819680798</v>
      </c>
      <c r="W87" s="11">
        <f>PRODUCT($C$10:C94)</f>
        <v>0.2948821176925952</v>
      </c>
      <c r="X87" s="11">
        <f>PRODUCT($C$11:C95)</f>
        <v>0.25558851761157886</v>
      </c>
      <c r="Y87" s="11">
        <f>PRODUCT($C$12:C96)</f>
        <v>0.21764206665287975</v>
      </c>
      <c r="Z87" s="11">
        <f>PRODUCT($C$13:$C97)</f>
        <v>0.18164153636331673</v>
      </c>
      <c r="AA87" s="11">
        <f>PRODUCT($C$14:$C98)</f>
        <v>0.14816742006368194</v>
      </c>
      <c r="AB87" s="11">
        <f>PRODUCT($C$15:$C99)</f>
        <v>0.11774698542510134</v>
      </c>
      <c r="AC87" s="11">
        <f>PRODUCT($C$16:$C100)</f>
        <v>9.081475037322459E-2</v>
      </c>
      <c r="AD87" s="11">
        <f>PRODUCT($C$17:$C101)</f>
        <v>6.7673532171417514E-2</v>
      </c>
      <c r="AE87" s="11">
        <f>PRODUCT($C$18:$C102)</f>
        <v>4.8462131395188006E-2</v>
      </c>
      <c r="AF87" s="11">
        <f>PRODUCT($C$19:$C103)</f>
        <v>3.3135269002011289E-2</v>
      </c>
      <c r="AG87" s="11">
        <f>PRODUCT($C$20:$C104)</f>
        <v>2.1460397474307915E-2</v>
      </c>
      <c r="AH87" s="11">
        <f>PRODUCT($C$21:$C105)</f>
        <v>1.3036496990935863E-2</v>
      </c>
      <c r="AI87" s="11">
        <f>PRODUCT($C$22:$C106)</f>
        <v>7.3353742767848437E-3</v>
      </c>
      <c r="AJ87" s="11">
        <f>PRODUCT($C$23:$C107)</f>
        <v>3.7614281884403643E-3</v>
      </c>
      <c r="AK87" s="11">
        <f>PRODUCT($C$24:$C108)</f>
        <v>1.719673441156887E-3</v>
      </c>
      <c r="AL87" s="11">
        <f>PRODUCT($C$25:$C109)</f>
        <v>6.7970528417867437E-4</v>
      </c>
      <c r="AM87" s="11">
        <f>PRODUCT($C$26:$C110)</f>
        <v>2.2175824068358446E-4</v>
      </c>
      <c r="AN87" s="11">
        <f>PRODUCT($C$27:$C111)</f>
        <v>5.5304223992543722E-5</v>
      </c>
      <c r="AO87" s="11">
        <f>PRODUCT($C$28:$C112)</f>
        <v>9.0562936095876647E-6</v>
      </c>
      <c r="AP87" s="11">
        <f>PRODUCT($C$29:$C113)</f>
        <v>9.0591961760424587E-7</v>
      </c>
      <c r="AQ87" s="11">
        <f>PRODUCT($C$30:$C114)</f>
        <v>9.062189417206966E-7</v>
      </c>
      <c r="AR87" s="11">
        <f>PRODUCT($C$31:$C115)</f>
        <v>9.0652326157960878E-7</v>
      </c>
      <c r="AS87" s="11">
        <f>PRODUCT($C$32:$C116)</f>
        <v>9.068333986019308E-7</v>
      </c>
      <c r="AT87" s="11">
        <f>PRODUCT($C$33:$C117)</f>
        <v>9.0715180888685013E-7</v>
      </c>
      <c r="AU87" s="11">
        <f>PRODUCT($C$34:$C118)</f>
        <v>9.0747931817277814E-7</v>
      </c>
      <c r="AV87" s="11">
        <f>PRODUCT($C$35:$C119)</f>
        <v>9.0781838834082352E-7</v>
      </c>
      <c r="AW87" s="11">
        <f>PRODUCT($C$36:$C120)</f>
        <v>9.0817802683945238E-7</v>
      </c>
      <c r="AX87" s="11">
        <f>PRODUCT($C$37:$C121)</f>
        <v>9.0857134737573133E-7</v>
      </c>
      <c r="AY87" s="11">
        <f>PRODUCT($C$38:$C122)</f>
        <v>9.0899921330543426E-7</v>
      </c>
      <c r="AZ87" s="11">
        <f>PRODUCT($C$39:$C123)</f>
        <v>9.0945676100189407E-7</v>
      </c>
      <c r="BA87" s="11">
        <f>PRODUCT($C$40:$C124)</f>
        <v>9.0994321664551272E-7</v>
      </c>
      <c r="BB87" s="11">
        <f>PRODUCT($C$41:$C125)</f>
        <v>9.1046354656237324E-7</v>
      </c>
      <c r="BC87" s="11">
        <f>PRODUCT($C$42:$C126)</f>
        <v>9.1103093662970656E-7</v>
      </c>
      <c r="BD87" s="11">
        <f>PRODUCT($C$43:$C127)</f>
        <v>9.1165122412259868E-7</v>
      </c>
      <c r="BE87" s="11">
        <f>PRODUCT($C$44:$C128)</f>
        <v>9.1232616301799974E-7</v>
      </c>
      <c r="BF87" s="11">
        <f>PRODUCT($C$45:$C129)</f>
        <v>9.1305587727511897E-7</v>
      </c>
      <c r="BG87" s="11">
        <f>PRODUCT($C$46:$C130)</f>
        <v>9.1383803124606237E-7</v>
      </c>
      <c r="BH87" s="11">
        <f>PRODUCT($C$47:$C131)</f>
        <v>9.1468264920433713E-7</v>
      </c>
      <c r="BI87" s="11">
        <f>PRODUCT($C$48:$C132)</f>
        <v>9.1560392987858083E-7</v>
      </c>
      <c r="BJ87" s="11">
        <f>PRODUCT($C$49:$C133)</f>
        <v>9.1661945257008291E-7</v>
      </c>
      <c r="BK87" s="11">
        <f>PRODUCT($C$50:$C134)</f>
        <v>9.1774028878477597E-7</v>
      </c>
      <c r="BL87" s="11">
        <f>PRODUCT($C$51:$C135)</f>
        <v>9.1897263108305851E-7</v>
      </c>
      <c r="BM87" s="11">
        <f>PRODUCT($C$52:$C136)</f>
        <v>9.2032772162037241E-7</v>
      </c>
      <c r="BN87" s="11">
        <f>PRODUCT($C$53:$C137)</f>
        <v>9.2182439570924598E-7</v>
      </c>
      <c r="BO87" s="11">
        <f>PRODUCT($C$54:$C138)</f>
        <v>9.2348001067237946E-7</v>
      </c>
      <c r="BP87" s="11">
        <f>PRODUCT($C$55:$C139)</f>
        <v>9.2531796975570503E-7</v>
      </c>
      <c r="BQ87" s="11">
        <f>PRODUCT($C$56:$C140)</f>
        <v>9.2733352918138096E-7</v>
      </c>
      <c r="BR87" s="11">
        <f>PRODUCT($C$57:$C141)</f>
        <v>9.2952534995657834E-7</v>
      </c>
      <c r="BS87" s="11">
        <f>PRODUCT($C$58:$C142)</f>
        <v>9.3188460220397821E-7</v>
      </c>
      <c r="BT87" s="11">
        <f>PRODUCT($C$59:$C143)</f>
        <v>9.3442605418615388E-7</v>
      </c>
      <c r="BU87" s="11">
        <f>PRODUCT($C$60:$C144)</f>
        <v>9.3718841704539537E-7</v>
      </c>
      <c r="BV87" s="11">
        <f>PRODUCT($C$61:$C145)</f>
        <v>9.402339287640548E-7</v>
      </c>
      <c r="BW87" s="11">
        <f>PRODUCT($C$62:$C146)</f>
        <v>9.4363270504107147E-7</v>
      </c>
      <c r="BX87" s="11">
        <f>PRODUCT($C$63:$C147)</f>
        <v>9.4744341720942972E-7</v>
      </c>
      <c r="BY87" s="11">
        <f>PRODUCT($C$64:$C148)</f>
        <v>9.5171241843355527E-7</v>
      </c>
      <c r="BZ87" s="11">
        <f>PRODUCT($C$65:$C149)</f>
        <v>9.5643039392374162E-7</v>
      </c>
      <c r="CA87" s="11">
        <f>PRODUCT($C$66:$C150)</f>
        <v>9.6160836649480604E-7</v>
      </c>
      <c r="CB87" s="11">
        <f>PRODUCT($C$67:$C151)</f>
        <v>9.6731679308584369E-7</v>
      </c>
      <c r="CC87" s="11">
        <f>PRODUCT($C$68:$C152)</f>
        <v>9.7364264672588648E-7</v>
      </c>
      <c r="CD87" s="11">
        <f>PRODUCT($C$69:$C153)</f>
        <v>9.8069749026158155E-7</v>
      </c>
      <c r="CE87" s="11">
        <f>PRODUCT($C$70:$C154)</f>
        <v>9.8861271913607227E-7</v>
      </c>
      <c r="CF87" s="11">
        <f>PRODUCT($C$71:$C155)</f>
        <v>9.9754392944518102E-7</v>
      </c>
      <c r="CG87" s="11">
        <f>PRODUCT($C$72:$C156)</f>
        <v>1.0076667480628704E-6</v>
      </c>
      <c r="CH87" s="11">
        <f>PRODUCT($C$73:$C157)</f>
        <v>1.0191690904173211E-6</v>
      </c>
      <c r="CI87" s="11">
        <f>PRODUCT($C$74:$C158)</f>
        <v>1.0322507003173732E-6</v>
      </c>
      <c r="CJ87" s="11">
        <f>PRODUCT($C$75:$C159)</f>
        <v>1.0471123661298536E-6</v>
      </c>
      <c r="CK87" s="11">
        <f>PRODUCT($C$76:$C160)</f>
        <v>1.0639042866574545E-6</v>
      </c>
      <c r="CL87" s="11">
        <f>PRODUCT($C$77:$C161)</f>
        <v>1.0829371231848532E-6</v>
      </c>
      <c r="CM87" s="11">
        <f>PRODUCT($C$78:$C162)</f>
        <v>1.1045619047882252E-6</v>
      </c>
      <c r="CN87" s="11">
        <f>PRODUCT($C$79:$C163)</f>
        <v>1.129222428799565E-6</v>
      </c>
      <c r="CO87" s="11">
        <f>PRODUCT($C$80:$C164)</f>
        <v>1.1574409550272244E-6</v>
      </c>
      <c r="CP87" s="11">
        <f>PRODUCT($C$81:$C165)</f>
        <v>1.1897813538307822E-6</v>
      </c>
      <c r="CQ87" s="11">
        <f>PRODUCT($C$82:$C166)</f>
        <v>1.2269619827954315E-6</v>
      </c>
      <c r="CR87" s="11">
        <f>PRODUCT($C$83:$C167)</f>
        <v>1.2697828705386043E-6</v>
      </c>
      <c r="CS87" s="11">
        <f>PRODUCT($C$84:$C168)</f>
        <v>1.3192072333785802E-6</v>
      </c>
      <c r="CT87" s="11">
        <f>PRODUCT($C$85:$C169)</f>
        <v>1.3764525171127838E-6</v>
      </c>
      <c r="CU87" s="11">
        <f>PRODUCT($C$86:$C170)</f>
        <v>1.4429896349752745E-6</v>
      </c>
      <c r="CV87" s="11">
        <f>PRODUCT($C$87:$C171)</f>
        <v>1.5207249905338926E-6</v>
      </c>
      <c r="CW87" s="11">
        <f>PRODUCT($C$88:$C172)</f>
        <v>1.6119822047105228E-6</v>
      </c>
      <c r="CX87" s="11">
        <f>PRODUCT($C$89:$C173)</f>
        <v>1.7197342156746791E-6</v>
      </c>
      <c r="CY87" s="11">
        <f>PRODUCT($C$90:$C174)</f>
        <v>1.8481521432740021E-6</v>
      </c>
      <c r="CZ87" s="11">
        <f>PRODUCT($C$91:$C175)</f>
        <v>2.0021587987191156E-6</v>
      </c>
      <c r="DA87" s="11">
        <f>PRODUCT($C$92:$C176)</f>
        <v>2.1888741406662267E-6</v>
      </c>
      <c r="DB87" s="11">
        <f>PRODUCT($C$93:$C177)</f>
        <v>2.4173651906412735E-6</v>
      </c>
      <c r="DC87" s="11">
        <f>PRODUCT($C$94:$C178)</f>
        <v>2.7011468705133425E-6</v>
      </c>
      <c r="DD87" s="11">
        <f>PRODUCT($C$95:$C179)</f>
        <v>3.0615965981666594E-6</v>
      </c>
      <c r="DE87" s="11">
        <f>PRODUCT($C$96:$C180)</f>
        <v>3.5326292584397167E-6</v>
      </c>
      <c r="DF87" s="11">
        <f>PRODUCT($C$97:$C181)</f>
        <v>4.1489368110855512E-6</v>
      </c>
      <c r="DG87" s="11">
        <f>PRODUCT($C$98:$C182)</f>
        <v>4.9716892330379119E-6</v>
      </c>
      <c r="DH87" s="11">
        <f>PRODUCT($C$99:$C183)</f>
        <v>6.0954627686262072E-6</v>
      </c>
      <c r="DI87" s="11">
        <f>PRODUCT($C$100:$C184)</f>
        <v>7.6710109381018544E-6</v>
      </c>
      <c r="DJ87" s="11">
        <f>PRODUCT($C$101:$C185)</f>
        <v>9.9470450447121719E-6</v>
      </c>
      <c r="DK87" s="11">
        <f>PRODUCT($C$102:$C186)</f>
        <v>1.335016855026466E-5</v>
      </c>
      <c r="DL87" s="11">
        <f>PRODUCT($C$103:$C187)</f>
        <v>1.8645122232616486E-5</v>
      </c>
      <c r="DM87" s="11">
        <f>PRODUCT($C$104:$C188)</f>
        <v>2.7273947316084891E-5</v>
      </c>
      <c r="DN87" s="11">
        <f>PRODUCT($C$105:$C189)</f>
        <v>4.2119311381880073E-5</v>
      </c>
      <c r="DO87" s="11">
        <f>PRODUCT($C$106:$C190)</f>
        <v>6.935037359894161E-5</v>
      </c>
      <c r="DP87" s="11">
        <f>PRODUCT($C$107:$C191)</f>
        <v>1.2327710481668978E-4</v>
      </c>
      <c r="DQ87" s="11">
        <f>PRODUCT($C$108:$C192)</f>
        <v>2.4046355630835645E-4</v>
      </c>
      <c r="DR87" s="11">
        <f>PRODUCT($C$109:$C193)</f>
        <v>5.2608383417327668E-4</v>
      </c>
      <c r="DS87" s="11">
        <f>PRODUCT($C$110:$C194)</f>
        <v>1.3313171921409046E-3</v>
      </c>
      <c r="DT87" s="11">
        <f>PRODUCT($C$111:$C195)</f>
        <v>4.081587755274999E-3</v>
      </c>
      <c r="DU87" s="11">
        <f>PRODUCT($C$112:$C196)</f>
        <v>1.6370649999999994E-2</v>
      </c>
      <c r="DV87" s="11">
        <f>PRODUCT($C$113:$C197)</f>
        <v>9.9999999999999978E-2</v>
      </c>
    </row>
    <row r="88" spans="1:126" ht="16" x14ac:dyDescent="0.2">
      <c r="A88" s="30">
        <v>85</v>
      </c>
      <c r="B88" s="21">
        <f t="shared" si="9"/>
        <v>6.2656199999999995E-2</v>
      </c>
      <c r="C88" s="21">
        <f t="shared" si="10"/>
        <v>0.93734380000000006</v>
      </c>
      <c r="D88" s="21">
        <v>6.9617999999999999E-2</v>
      </c>
      <c r="E88" s="21">
        <f t="shared" si="11"/>
        <v>0.93038200000000004</v>
      </c>
      <c r="F88" s="24">
        <f t="shared" si="12"/>
        <v>35043.66724194547</v>
      </c>
      <c r="G88" s="24">
        <f t="shared" si="13"/>
        <v>559300.87113398954</v>
      </c>
      <c r="H88" s="24">
        <f t="shared" si="7"/>
        <v>4191.3808434492439</v>
      </c>
      <c r="I88" s="24">
        <f t="shared" si="8"/>
        <v>68567.282480193098</v>
      </c>
      <c r="J88" s="24">
        <f>SUM(H88:$H$113)</f>
        <v>56257.243572474254</v>
      </c>
      <c r="K88" s="24">
        <f>SUM(I88:$I$113)</f>
        <v>504709.21047921572</v>
      </c>
      <c r="L88" s="24">
        <f>SUM(J88:$J$113)</f>
        <v>435046.57300304604</v>
      </c>
      <c r="M88" s="24">
        <f>SUM(K88:$K$113)</f>
        <v>2856106.1333542299</v>
      </c>
      <c r="N88" s="26">
        <f>SUM(CW$3:CW$113)</f>
        <v>7.2995002476471491</v>
      </c>
      <c r="O88" s="27">
        <v>86</v>
      </c>
      <c r="P88" s="32">
        <f>PRODUCT($C$3:C88)</f>
        <v>0.52425720389204422</v>
      </c>
      <c r="Q88" s="11">
        <f>PRODUCT($C$4:C89)</f>
        <v>0.48800030311432768</v>
      </c>
      <c r="R88" s="11">
        <f>PRODUCT($C$5:C90)</f>
        <v>0.45058645385245694</v>
      </c>
      <c r="S88" s="11">
        <f>PRODUCT($C$6:C91)</f>
        <v>0.41223140796817781</v>
      </c>
      <c r="T88" s="11">
        <f>PRODUCT($C$7:C92)</f>
        <v>0.37332849392799011</v>
      </c>
      <c r="U88" s="11">
        <f>PRODUCT($C$8:C93)</f>
        <v>0.3341542310861243</v>
      </c>
      <c r="V88" s="11">
        <f>PRODUCT($C$9:C94)</f>
        <v>0.29485000502997843</v>
      </c>
      <c r="W88" s="11">
        <f>PRODUCT($C$10:C95)</f>
        <v>0.25556321434833523</v>
      </c>
      <c r="X88" s="11">
        <f>PRODUCT($C$11:C96)</f>
        <v>0.21762189123330103</v>
      </c>
      <c r="Y88" s="11">
        <f>PRODUCT($C$12:C97)</f>
        <v>0.1816250251476613</v>
      </c>
      <c r="Z88" s="11">
        <f>PRODUCT($C$13:$C98)</f>
        <v>0.14815368494384201</v>
      </c>
      <c r="AA88" s="11">
        <f>PRODUCT($C$14:$C99)</f>
        <v>0.11773532847354432</v>
      </c>
      <c r="AB88" s="11">
        <f>PRODUCT($C$15:$C100)</f>
        <v>9.0804697180358232E-2</v>
      </c>
      <c r="AC88" s="11">
        <f>PRODUCT($C$16:$C101)</f>
        <v>6.7664944400185015E-2</v>
      </c>
      <c r="AD88" s="11">
        <f>PRODUCT($C$17:$C102)</f>
        <v>4.8455196464185335E-2</v>
      </c>
      <c r="AE88" s="11">
        <f>PRODUCT($C$18:$C103)</f>
        <v>3.3129871266690862E-2</v>
      </c>
      <c r="AF88" s="11">
        <f>PRODUCT($C$19:$C104)</f>
        <v>2.1456418716616188E-2</v>
      </c>
      <c r="AG88" s="11">
        <f>PRODUCT($C$20:$C105)</f>
        <v>1.3033774970364148E-2</v>
      </c>
      <c r="AH88" s="11">
        <f>PRODUCT($C$21:$C106)</f>
        <v>7.3337700304305087E-3</v>
      </c>
      <c r="AI88" s="11">
        <f>PRODUCT($C$22:$C107)</f>
        <v>3.7605852523833359E-3</v>
      </c>
      <c r="AJ88" s="11">
        <f>PRODUCT($C$23:$C108)</f>
        <v>1.7192818715143362E-3</v>
      </c>
      <c r="AK88" s="11">
        <f>PRODUCT($C$24:$C109)</f>
        <v>6.7954684487693182E-4</v>
      </c>
      <c r="AL88" s="11">
        <f>PRODUCT($C$25:$C110)</f>
        <v>2.2170375468384852E-4</v>
      </c>
      <c r="AM88" s="11">
        <f>PRODUCT($C$26:$C111)</f>
        <v>5.5289540721073675E-5</v>
      </c>
      <c r="AN88" s="11">
        <f>PRODUCT($C$27:$C112)</f>
        <v>9.0536609450353572E-6</v>
      </c>
      <c r="AO88" s="11">
        <f>PRODUCT($C$28:$C113)</f>
        <v>9.0562936095876628E-7</v>
      </c>
      <c r="AP88" s="11">
        <f>PRODUCT($C$29:$C114)</f>
        <v>9.0591961760424587E-7</v>
      </c>
      <c r="AQ88" s="11">
        <f>PRODUCT($C$30:$C115)</f>
        <v>9.062189417206966E-7</v>
      </c>
      <c r="AR88" s="11">
        <f>PRODUCT($C$31:$C116)</f>
        <v>9.0652326157960878E-7</v>
      </c>
      <c r="AS88" s="11">
        <f>PRODUCT($C$32:$C117)</f>
        <v>9.068333986019308E-7</v>
      </c>
      <c r="AT88" s="11">
        <f>PRODUCT($C$33:$C118)</f>
        <v>9.0715180888685013E-7</v>
      </c>
      <c r="AU88" s="11">
        <f>PRODUCT($C$34:$C119)</f>
        <v>9.0747931817277814E-7</v>
      </c>
      <c r="AV88" s="11">
        <f>PRODUCT($C$35:$C120)</f>
        <v>9.0781838834082352E-7</v>
      </c>
      <c r="AW88" s="11">
        <f>PRODUCT($C$36:$C121)</f>
        <v>9.0817802683945238E-7</v>
      </c>
      <c r="AX88" s="11">
        <f>PRODUCT($C$37:$C122)</f>
        <v>9.0857134737573133E-7</v>
      </c>
      <c r="AY88" s="11">
        <f>PRODUCT($C$38:$C123)</f>
        <v>9.0899921330543426E-7</v>
      </c>
      <c r="AZ88" s="11">
        <f>PRODUCT($C$39:$C124)</f>
        <v>9.0945676100189407E-7</v>
      </c>
      <c r="BA88" s="11">
        <f>PRODUCT($C$40:$C125)</f>
        <v>9.0994321664551272E-7</v>
      </c>
      <c r="BB88" s="11">
        <f>PRODUCT($C$41:$C126)</f>
        <v>9.1046354656237324E-7</v>
      </c>
      <c r="BC88" s="11">
        <f>PRODUCT($C$42:$C127)</f>
        <v>9.1103093662970656E-7</v>
      </c>
      <c r="BD88" s="11">
        <f>PRODUCT($C$43:$C128)</f>
        <v>9.1165122412259868E-7</v>
      </c>
      <c r="BE88" s="11">
        <f>PRODUCT($C$44:$C129)</f>
        <v>9.1232616301799974E-7</v>
      </c>
      <c r="BF88" s="11">
        <f>PRODUCT($C$45:$C130)</f>
        <v>9.1305587727511897E-7</v>
      </c>
      <c r="BG88" s="11">
        <f>PRODUCT($C$46:$C131)</f>
        <v>9.1383803124606237E-7</v>
      </c>
      <c r="BH88" s="11">
        <f>PRODUCT($C$47:$C132)</f>
        <v>9.1468264920433713E-7</v>
      </c>
      <c r="BI88" s="11">
        <f>PRODUCT($C$48:$C133)</f>
        <v>9.1560392987858083E-7</v>
      </c>
      <c r="BJ88" s="11">
        <f>PRODUCT($C$49:$C134)</f>
        <v>9.1661945257008291E-7</v>
      </c>
      <c r="BK88" s="11">
        <f>PRODUCT($C$50:$C135)</f>
        <v>9.1774028878477597E-7</v>
      </c>
      <c r="BL88" s="11">
        <f>PRODUCT($C$51:$C136)</f>
        <v>9.1897263108305851E-7</v>
      </c>
      <c r="BM88" s="11">
        <f>PRODUCT($C$52:$C137)</f>
        <v>9.2032772162037241E-7</v>
      </c>
      <c r="BN88" s="11">
        <f>PRODUCT($C$53:$C138)</f>
        <v>9.2182439570924598E-7</v>
      </c>
      <c r="BO88" s="11">
        <f>PRODUCT($C$54:$C139)</f>
        <v>9.2348001067237946E-7</v>
      </c>
      <c r="BP88" s="11">
        <f>PRODUCT($C$55:$C140)</f>
        <v>9.2531796975570503E-7</v>
      </c>
      <c r="BQ88" s="11">
        <f>PRODUCT($C$56:$C141)</f>
        <v>9.2733352918138096E-7</v>
      </c>
      <c r="BR88" s="11">
        <f>PRODUCT($C$57:$C142)</f>
        <v>9.2952534995657834E-7</v>
      </c>
      <c r="BS88" s="11">
        <f>PRODUCT($C$58:$C143)</f>
        <v>9.3188460220397821E-7</v>
      </c>
      <c r="BT88" s="11">
        <f>PRODUCT($C$59:$C144)</f>
        <v>9.3442605418615388E-7</v>
      </c>
      <c r="BU88" s="11">
        <f>PRODUCT($C$60:$C145)</f>
        <v>9.3718841704539537E-7</v>
      </c>
      <c r="BV88" s="11">
        <f>PRODUCT($C$61:$C146)</f>
        <v>9.402339287640548E-7</v>
      </c>
      <c r="BW88" s="11">
        <f>PRODUCT($C$62:$C147)</f>
        <v>9.4363270504107147E-7</v>
      </c>
      <c r="BX88" s="11">
        <f>PRODUCT($C$63:$C148)</f>
        <v>9.4744341720942972E-7</v>
      </c>
      <c r="BY88" s="11">
        <f>PRODUCT($C$64:$C149)</f>
        <v>9.5171241843355527E-7</v>
      </c>
      <c r="BZ88" s="11">
        <f>PRODUCT($C$65:$C150)</f>
        <v>9.5643039392374162E-7</v>
      </c>
      <c r="CA88" s="11">
        <f>PRODUCT($C$66:$C151)</f>
        <v>9.6160836649480604E-7</v>
      </c>
      <c r="CB88" s="11">
        <f>PRODUCT($C$67:$C152)</f>
        <v>9.6731679308584369E-7</v>
      </c>
      <c r="CC88" s="11">
        <f>PRODUCT($C$68:$C153)</f>
        <v>9.7364264672588648E-7</v>
      </c>
      <c r="CD88" s="11">
        <f>PRODUCT($C$69:$C154)</f>
        <v>9.8069749026158155E-7</v>
      </c>
      <c r="CE88" s="11">
        <f>PRODUCT($C$70:$C155)</f>
        <v>9.8861271913607227E-7</v>
      </c>
      <c r="CF88" s="11">
        <f>PRODUCT($C$71:$C156)</f>
        <v>9.9754392944518102E-7</v>
      </c>
      <c r="CG88" s="11">
        <f>PRODUCT($C$72:$C157)</f>
        <v>1.0076667480628704E-6</v>
      </c>
      <c r="CH88" s="11">
        <f>PRODUCT($C$73:$C158)</f>
        <v>1.0191690904173211E-6</v>
      </c>
      <c r="CI88" s="11">
        <f>PRODUCT($C$74:$C159)</f>
        <v>1.0322507003173732E-6</v>
      </c>
      <c r="CJ88" s="11">
        <f>PRODUCT($C$75:$C160)</f>
        <v>1.0471123661298536E-6</v>
      </c>
      <c r="CK88" s="11">
        <f>PRODUCT($C$76:$C161)</f>
        <v>1.0639042866574545E-6</v>
      </c>
      <c r="CL88" s="11">
        <f>PRODUCT($C$77:$C162)</f>
        <v>1.0829371231848532E-6</v>
      </c>
      <c r="CM88" s="11">
        <f>PRODUCT($C$78:$C163)</f>
        <v>1.1045619047882252E-6</v>
      </c>
      <c r="CN88" s="11">
        <f>PRODUCT($C$79:$C164)</f>
        <v>1.129222428799565E-6</v>
      </c>
      <c r="CO88" s="11">
        <f>PRODUCT($C$80:$C165)</f>
        <v>1.1574409550272244E-6</v>
      </c>
      <c r="CP88" s="11">
        <f>PRODUCT($C$81:$C166)</f>
        <v>1.1897813538307822E-6</v>
      </c>
      <c r="CQ88" s="11">
        <f>PRODUCT($C$82:$C167)</f>
        <v>1.2269619827954315E-6</v>
      </c>
      <c r="CR88" s="11">
        <f>PRODUCT($C$83:$C168)</f>
        <v>1.2697828705386043E-6</v>
      </c>
      <c r="CS88" s="11">
        <f>PRODUCT($C$84:$C169)</f>
        <v>1.3192072333785802E-6</v>
      </c>
      <c r="CT88" s="11">
        <f>PRODUCT($C$85:$C170)</f>
        <v>1.3764525171127838E-6</v>
      </c>
      <c r="CU88" s="11">
        <f>PRODUCT($C$86:$C171)</f>
        <v>1.4429896349752745E-6</v>
      </c>
      <c r="CV88" s="11">
        <f>PRODUCT($C$87:$C172)</f>
        <v>1.5207249905338926E-6</v>
      </c>
      <c r="CW88" s="11">
        <f>PRODUCT($C$88:$C173)</f>
        <v>1.6119822047105228E-6</v>
      </c>
      <c r="CX88" s="11">
        <f>PRODUCT($C$89:$C174)</f>
        <v>1.7197342156746791E-6</v>
      </c>
      <c r="CY88" s="11">
        <f>PRODUCT($C$90:$C175)</f>
        <v>1.8481521432740021E-6</v>
      </c>
      <c r="CZ88" s="11">
        <f>PRODUCT($C$91:$C176)</f>
        <v>2.0021587987191156E-6</v>
      </c>
      <c r="DA88" s="11">
        <f>PRODUCT($C$92:$C177)</f>
        <v>2.1888741406662267E-6</v>
      </c>
      <c r="DB88" s="11">
        <f>PRODUCT($C$93:$C178)</f>
        <v>2.4173651906412735E-6</v>
      </c>
      <c r="DC88" s="11">
        <f>PRODUCT($C$94:$C179)</f>
        <v>2.7011468705133425E-6</v>
      </c>
      <c r="DD88" s="11">
        <f>PRODUCT($C$95:$C180)</f>
        <v>3.0615965981666594E-6</v>
      </c>
      <c r="DE88" s="11">
        <f>PRODUCT($C$96:$C181)</f>
        <v>3.5326292584397167E-6</v>
      </c>
      <c r="DF88" s="11">
        <f>PRODUCT($C$97:$C182)</f>
        <v>4.1489368110855512E-6</v>
      </c>
      <c r="DG88" s="11">
        <f>PRODUCT($C$98:$C183)</f>
        <v>4.9716892330379119E-6</v>
      </c>
      <c r="DH88" s="11">
        <f>PRODUCT($C$99:$C184)</f>
        <v>6.0954627686262072E-6</v>
      </c>
      <c r="DI88" s="11">
        <f>PRODUCT($C$100:$C185)</f>
        <v>7.6710109381018544E-6</v>
      </c>
      <c r="DJ88" s="11">
        <f>PRODUCT($C$101:$C186)</f>
        <v>9.9470450447121719E-6</v>
      </c>
      <c r="DK88" s="11">
        <f>PRODUCT($C$102:$C187)</f>
        <v>1.335016855026466E-5</v>
      </c>
      <c r="DL88" s="11">
        <f>PRODUCT($C$103:$C188)</f>
        <v>1.8645122232616486E-5</v>
      </c>
      <c r="DM88" s="11">
        <f>PRODUCT($C$104:$C189)</f>
        <v>2.7273947316084891E-5</v>
      </c>
      <c r="DN88" s="11">
        <f>PRODUCT($C$105:$C190)</f>
        <v>4.2119311381880073E-5</v>
      </c>
      <c r="DO88" s="11">
        <f>PRODUCT($C$106:$C191)</f>
        <v>6.935037359894161E-5</v>
      </c>
      <c r="DP88" s="11">
        <f>PRODUCT($C$107:$C192)</f>
        <v>1.2327710481668978E-4</v>
      </c>
      <c r="DQ88" s="11">
        <f>PRODUCT($C$108:$C193)</f>
        <v>2.4046355630835645E-4</v>
      </c>
      <c r="DR88" s="11">
        <f>PRODUCT($C$109:$C194)</f>
        <v>5.2608383417327668E-4</v>
      </c>
      <c r="DS88" s="11">
        <f>PRODUCT($C$110:$C195)</f>
        <v>1.3313171921409046E-3</v>
      </c>
      <c r="DT88" s="11">
        <f>PRODUCT($C$111:$C196)</f>
        <v>4.081587755274999E-3</v>
      </c>
      <c r="DU88" s="11">
        <f>PRODUCT($C$112:$C197)</f>
        <v>1.6370649999999994E-2</v>
      </c>
      <c r="DV88" s="11">
        <f>PRODUCT($C$113:$C198)</f>
        <v>9.9999999999999978E-2</v>
      </c>
    </row>
    <row r="89" spans="1:126" ht="16" x14ac:dyDescent="0.2">
      <c r="A89" s="30">
        <v>86</v>
      </c>
      <c r="B89" s="21">
        <f t="shared" si="9"/>
        <v>6.9484500000000005E-2</v>
      </c>
      <c r="C89" s="21">
        <f t="shared" si="10"/>
        <v>0.93051550000000005</v>
      </c>
      <c r="D89" s="21">
        <v>7.7204999999999996E-2</v>
      </c>
      <c r="E89" s="21">
        <f t="shared" si="11"/>
        <v>0.92279500000000003</v>
      </c>
      <c r="F89" s="24">
        <f t="shared" si="12"/>
        <v>36427.749683836737</v>
      </c>
      <c r="G89" s="24">
        <f t="shared" si="13"/>
        <v>524257.20389204408</v>
      </c>
      <c r="H89" s="24">
        <f t="shared" si="7"/>
        <v>4250.6569301348372</v>
      </c>
      <c r="I89" s="24">
        <f t="shared" si="8"/>
        <v>62703.528893324525</v>
      </c>
      <c r="J89" s="24">
        <f>SUM(H89:$H$113)</f>
        <v>52065.862729025008</v>
      </c>
      <c r="K89" s="24">
        <f>SUM(I89:$I$113)</f>
        <v>436141.92799902265</v>
      </c>
      <c r="L89" s="24">
        <f>SUM(J89:$J$113)</f>
        <v>378789.3294305717</v>
      </c>
      <c r="M89" s="24">
        <f>SUM(K89:$K$113)</f>
        <v>2351396.9228750141</v>
      </c>
      <c r="N89" s="26">
        <f>SUM(CX$3:CX$113)</f>
        <v>6.7874328070760663</v>
      </c>
      <c r="O89" s="27">
        <v>87</v>
      </c>
      <c r="P89" s="32">
        <f>PRODUCT($C$3:C89)</f>
        <v>0.4878294542082075</v>
      </c>
      <c r="Q89" s="11">
        <f>PRODUCT($C$4:C90)</f>
        <v>0.45046317339868264</v>
      </c>
      <c r="R89" s="11">
        <f>PRODUCT($C$5:C91)</f>
        <v>0.41215052816593467</v>
      </c>
      <c r="S89" s="11">
        <f>PRODUCT($C$6:C92)</f>
        <v>0.37326700672504004</v>
      </c>
      <c r="T89" s="11">
        <f>PRODUCT($C$7:C93)</f>
        <v>0.33410671435446365</v>
      </c>
      <c r="U89" s="11">
        <f>PRODUCT($C$8:C94)</f>
        <v>0.29481338465935403</v>
      </c>
      <c r="V89" s="11">
        <f>PRODUCT($C$9:C95)</f>
        <v>0.25553538351429267</v>
      </c>
      <c r="W89" s="11">
        <f>PRODUCT($C$10:C96)</f>
        <v>0.21760034666606887</v>
      </c>
      <c r="X89" s="11">
        <f>PRODUCT($C$11:C97)</f>
        <v>0.18160818850783012</v>
      </c>
      <c r="Y89" s="11">
        <f>PRODUCT($C$12:C98)</f>
        <v>0.14814021777388062</v>
      </c>
      <c r="Z89" s="11">
        <f>PRODUCT($C$13:$C99)</f>
        <v>0.1177244144085948</v>
      </c>
      <c r="AA89" s="11">
        <f>PRODUCT($C$14:$C100)</f>
        <v>9.0795707515337415E-2</v>
      </c>
      <c r="AB89" s="11">
        <f>PRODUCT($C$15:$C101)</f>
        <v>6.765745389083988E-2</v>
      </c>
      <c r="AC89" s="11">
        <f>PRODUCT($C$16:$C102)</f>
        <v>4.8449047499754067E-2</v>
      </c>
      <c r="AD89" s="11">
        <f>PRODUCT($C$17:$C103)</f>
        <v>3.3125130382112587E-2</v>
      </c>
      <c r="AE89" s="11">
        <f>PRODUCT($C$18:$C104)</f>
        <v>2.1452923466007252E-2</v>
      </c>
      <c r="AF89" s="11">
        <f>PRODUCT($C$19:$C105)</f>
        <v>1.3031358508484648E-2</v>
      </c>
      <c r="AG89" s="11">
        <f>PRODUCT($C$20:$C106)</f>
        <v>7.332238739248151E-3</v>
      </c>
      <c r="AH89" s="11">
        <f>PRODUCT($C$21:$C107)</f>
        <v>3.7597628123886388E-3</v>
      </c>
      <c r="AI89" s="11">
        <f>PRODUCT($C$22:$C108)</f>
        <v>1.7188965804469305E-3</v>
      </c>
      <c r="AJ89" s="11">
        <f>PRODUCT($C$23:$C109)</f>
        <v>6.7939211206035363E-4</v>
      </c>
      <c r="AK89" s="11">
        <f>PRODUCT($C$24:$C110)</f>
        <v>2.2165207553863155E-4</v>
      </c>
      <c r="AL89" s="11">
        <f>PRODUCT($C$25:$C111)</f>
        <v>5.5275956080918511E-5</v>
      </c>
      <c r="AM89" s="11">
        <f>PRODUCT($C$26:$C112)</f>
        <v>9.0512571980544464E-6</v>
      </c>
      <c r="AN89" s="11">
        <f>PRODUCT($C$27:$C113)</f>
        <v>9.0536609450353555E-7</v>
      </c>
      <c r="AO89" s="11">
        <f>PRODUCT($C$28:$C114)</f>
        <v>9.0562936095876628E-7</v>
      </c>
      <c r="AP89" s="11">
        <f>PRODUCT($C$29:$C115)</f>
        <v>9.0591961760424587E-7</v>
      </c>
      <c r="AQ89" s="11">
        <f>PRODUCT($C$30:$C116)</f>
        <v>9.062189417206966E-7</v>
      </c>
      <c r="AR89" s="11">
        <f>PRODUCT($C$31:$C117)</f>
        <v>9.0652326157960878E-7</v>
      </c>
      <c r="AS89" s="11">
        <f>PRODUCT($C$32:$C118)</f>
        <v>9.068333986019308E-7</v>
      </c>
      <c r="AT89" s="11">
        <f>PRODUCT($C$33:$C119)</f>
        <v>9.0715180888685013E-7</v>
      </c>
      <c r="AU89" s="11">
        <f>PRODUCT($C$34:$C120)</f>
        <v>9.0747931817277814E-7</v>
      </c>
      <c r="AV89" s="11">
        <f>PRODUCT($C$35:$C121)</f>
        <v>9.0781838834082352E-7</v>
      </c>
      <c r="AW89" s="11">
        <f>PRODUCT($C$36:$C122)</f>
        <v>9.0817802683945238E-7</v>
      </c>
      <c r="AX89" s="11">
        <f>PRODUCT($C$37:$C123)</f>
        <v>9.0857134737573133E-7</v>
      </c>
      <c r="AY89" s="11">
        <f>PRODUCT($C$38:$C124)</f>
        <v>9.0899921330543426E-7</v>
      </c>
      <c r="AZ89" s="11">
        <f>PRODUCT($C$39:$C125)</f>
        <v>9.0945676100189407E-7</v>
      </c>
      <c r="BA89" s="11">
        <f>PRODUCT($C$40:$C126)</f>
        <v>9.0994321664551272E-7</v>
      </c>
      <c r="BB89" s="11">
        <f>PRODUCT($C$41:$C127)</f>
        <v>9.1046354656237324E-7</v>
      </c>
      <c r="BC89" s="11">
        <f>PRODUCT($C$42:$C128)</f>
        <v>9.1103093662970656E-7</v>
      </c>
      <c r="BD89" s="11">
        <f>PRODUCT($C$43:$C129)</f>
        <v>9.1165122412259868E-7</v>
      </c>
      <c r="BE89" s="11">
        <f>PRODUCT($C$44:$C130)</f>
        <v>9.1232616301799974E-7</v>
      </c>
      <c r="BF89" s="11">
        <f>PRODUCT($C$45:$C131)</f>
        <v>9.1305587727511897E-7</v>
      </c>
      <c r="BG89" s="11">
        <f>PRODUCT($C$46:$C132)</f>
        <v>9.1383803124606237E-7</v>
      </c>
      <c r="BH89" s="11">
        <f>PRODUCT($C$47:$C133)</f>
        <v>9.1468264920433713E-7</v>
      </c>
      <c r="BI89" s="11">
        <f>PRODUCT($C$48:$C134)</f>
        <v>9.1560392987858083E-7</v>
      </c>
      <c r="BJ89" s="11">
        <f>PRODUCT($C$49:$C135)</f>
        <v>9.1661945257008291E-7</v>
      </c>
      <c r="BK89" s="11">
        <f>PRODUCT($C$50:$C136)</f>
        <v>9.1774028878477597E-7</v>
      </c>
      <c r="BL89" s="11">
        <f>PRODUCT($C$51:$C137)</f>
        <v>9.1897263108305851E-7</v>
      </c>
      <c r="BM89" s="11">
        <f>PRODUCT($C$52:$C138)</f>
        <v>9.2032772162037241E-7</v>
      </c>
      <c r="BN89" s="11">
        <f>PRODUCT($C$53:$C139)</f>
        <v>9.2182439570924598E-7</v>
      </c>
      <c r="BO89" s="11">
        <f>PRODUCT($C$54:$C140)</f>
        <v>9.2348001067237946E-7</v>
      </c>
      <c r="BP89" s="11">
        <f>PRODUCT($C$55:$C141)</f>
        <v>9.2531796975570503E-7</v>
      </c>
      <c r="BQ89" s="11">
        <f>PRODUCT($C$56:$C142)</f>
        <v>9.2733352918138096E-7</v>
      </c>
      <c r="BR89" s="11">
        <f>PRODUCT($C$57:$C143)</f>
        <v>9.2952534995657834E-7</v>
      </c>
      <c r="BS89" s="11">
        <f>PRODUCT($C$58:$C144)</f>
        <v>9.3188460220397821E-7</v>
      </c>
      <c r="BT89" s="11">
        <f>PRODUCT($C$59:$C145)</f>
        <v>9.3442605418615388E-7</v>
      </c>
      <c r="BU89" s="11">
        <f>PRODUCT($C$60:$C146)</f>
        <v>9.3718841704539537E-7</v>
      </c>
      <c r="BV89" s="11">
        <f>PRODUCT($C$61:$C147)</f>
        <v>9.402339287640548E-7</v>
      </c>
      <c r="BW89" s="11">
        <f>PRODUCT($C$62:$C148)</f>
        <v>9.4363270504107147E-7</v>
      </c>
      <c r="BX89" s="11">
        <f>PRODUCT($C$63:$C149)</f>
        <v>9.4744341720942972E-7</v>
      </c>
      <c r="BY89" s="11">
        <f>PRODUCT($C$64:$C150)</f>
        <v>9.5171241843355527E-7</v>
      </c>
      <c r="BZ89" s="11">
        <f>PRODUCT($C$65:$C151)</f>
        <v>9.5643039392374162E-7</v>
      </c>
      <c r="CA89" s="11">
        <f>PRODUCT($C$66:$C152)</f>
        <v>9.6160836649480604E-7</v>
      </c>
      <c r="CB89" s="11">
        <f>PRODUCT($C$67:$C153)</f>
        <v>9.6731679308584369E-7</v>
      </c>
      <c r="CC89" s="11">
        <f>PRODUCT($C$68:$C154)</f>
        <v>9.7364264672588648E-7</v>
      </c>
      <c r="CD89" s="11">
        <f>PRODUCT($C$69:$C155)</f>
        <v>9.8069749026158155E-7</v>
      </c>
      <c r="CE89" s="11">
        <f>PRODUCT($C$70:$C156)</f>
        <v>9.8861271913607227E-7</v>
      </c>
      <c r="CF89" s="11">
        <f>PRODUCT($C$71:$C157)</f>
        <v>9.9754392944518102E-7</v>
      </c>
      <c r="CG89" s="11">
        <f>PRODUCT($C$72:$C158)</f>
        <v>1.0076667480628704E-6</v>
      </c>
      <c r="CH89" s="11">
        <f>PRODUCT($C$73:$C159)</f>
        <v>1.0191690904173211E-6</v>
      </c>
      <c r="CI89" s="11">
        <f>PRODUCT($C$74:$C160)</f>
        <v>1.0322507003173732E-6</v>
      </c>
      <c r="CJ89" s="11">
        <f>PRODUCT($C$75:$C161)</f>
        <v>1.0471123661298536E-6</v>
      </c>
      <c r="CK89" s="11">
        <f>PRODUCT($C$76:$C162)</f>
        <v>1.0639042866574545E-6</v>
      </c>
      <c r="CL89" s="11">
        <f>PRODUCT($C$77:$C163)</f>
        <v>1.0829371231848532E-6</v>
      </c>
      <c r="CM89" s="11">
        <f>PRODUCT($C$78:$C164)</f>
        <v>1.1045619047882252E-6</v>
      </c>
      <c r="CN89" s="11">
        <f>PRODUCT($C$79:$C165)</f>
        <v>1.129222428799565E-6</v>
      </c>
      <c r="CO89" s="11">
        <f>PRODUCT($C$80:$C166)</f>
        <v>1.1574409550272244E-6</v>
      </c>
      <c r="CP89" s="11">
        <f>PRODUCT($C$81:$C167)</f>
        <v>1.1897813538307822E-6</v>
      </c>
      <c r="CQ89" s="11">
        <f>PRODUCT($C$82:$C168)</f>
        <v>1.2269619827954315E-6</v>
      </c>
      <c r="CR89" s="11">
        <f>PRODUCT($C$83:$C169)</f>
        <v>1.2697828705386043E-6</v>
      </c>
      <c r="CS89" s="11">
        <f>PRODUCT($C$84:$C170)</f>
        <v>1.3192072333785802E-6</v>
      </c>
      <c r="CT89" s="11">
        <f>PRODUCT($C$85:$C171)</f>
        <v>1.3764525171127838E-6</v>
      </c>
      <c r="CU89" s="11">
        <f>PRODUCT($C$86:$C172)</f>
        <v>1.4429896349752745E-6</v>
      </c>
      <c r="CV89" s="11">
        <f>PRODUCT($C$87:$C173)</f>
        <v>1.5207249905338926E-6</v>
      </c>
      <c r="CW89" s="11">
        <f>PRODUCT($C$88:$C174)</f>
        <v>1.6119822047105228E-6</v>
      </c>
      <c r="CX89" s="11">
        <f>PRODUCT($C$89:$C175)</f>
        <v>1.7197342156746791E-6</v>
      </c>
      <c r="CY89" s="11">
        <f>PRODUCT($C$90:$C176)</f>
        <v>1.8481521432740021E-6</v>
      </c>
      <c r="CZ89" s="11">
        <f>PRODUCT($C$91:$C177)</f>
        <v>2.0021587987191156E-6</v>
      </c>
      <c r="DA89" s="11">
        <f>PRODUCT($C$92:$C178)</f>
        <v>2.1888741406662267E-6</v>
      </c>
      <c r="DB89" s="11">
        <f>PRODUCT($C$93:$C179)</f>
        <v>2.4173651906412735E-6</v>
      </c>
      <c r="DC89" s="11">
        <f>PRODUCT($C$94:$C180)</f>
        <v>2.7011468705133425E-6</v>
      </c>
      <c r="DD89" s="11">
        <f>PRODUCT($C$95:$C181)</f>
        <v>3.0615965981666594E-6</v>
      </c>
      <c r="DE89" s="11">
        <f>PRODUCT($C$96:$C182)</f>
        <v>3.5326292584397167E-6</v>
      </c>
      <c r="DF89" s="11">
        <f>PRODUCT($C$97:$C183)</f>
        <v>4.1489368110855512E-6</v>
      </c>
      <c r="DG89" s="11">
        <f>PRODUCT($C$98:$C184)</f>
        <v>4.9716892330379119E-6</v>
      </c>
      <c r="DH89" s="11">
        <f>PRODUCT($C$99:$C185)</f>
        <v>6.0954627686262072E-6</v>
      </c>
      <c r="DI89" s="11">
        <f>PRODUCT($C$100:$C186)</f>
        <v>7.6710109381018544E-6</v>
      </c>
      <c r="DJ89" s="11">
        <f>PRODUCT($C$101:$C187)</f>
        <v>9.9470450447121719E-6</v>
      </c>
      <c r="DK89" s="11">
        <f>PRODUCT($C$102:$C188)</f>
        <v>1.335016855026466E-5</v>
      </c>
      <c r="DL89" s="11">
        <f>PRODUCT($C$103:$C189)</f>
        <v>1.8645122232616486E-5</v>
      </c>
      <c r="DM89" s="11">
        <f>PRODUCT($C$104:$C190)</f>
        <v>2.7273947316084891E-5</v>
      </c>
      <c r="DN89" s="11">
        <f>PRODUCT($C$105:$C191)</f>
        <v>4.2119311381880073E-5</v>
      </c>
      <c r="DO89" s="11">
        <f>PRODUCT($C$106:$C192)</f>
        <v>6.935037359894161E-5</v>
      </c>
      <c r="DP89" s="11">
        <f>PRODUCT($C$107:$C193)</f>
        <v>1.2327710481668978E-4</v>
      </c>
      <c r="DQ89" s="11">
        <f>PRODUCT($C$108:$C194)</f>
        <v>2.4046355630835645E-4</v>
      </c>
      <c r="DR89" s="11">
        <f>PRODUCT($C$109:$C195)</f>
        <v>5.2608383417327668E-4</v>
      </c>
      <c r="DS89" s="11">
        <f>PRODUCT($C$110:$C196)</f>
        <v>1.3313171921409046E-3</v>
      </c>
      <c r="DT89" s="11">
        <f>PRODUCT($C$111:$C197)</f>
        <v>4.081587755274999E-3</v>
      </c>
      <c r="DU89" s="11">
        <f>PRODUCT($C$112:$C198)</f>
        <v>1.6370649999999994E-2</v>
      </c>
      <c r="DV89" s="11">
        <f>PRODUCT($C$113:$C199)</f>
        <v>9.9999999999999978E-2</v>
      </c>
    </row>
    <row r="90" spans="1:126" ht="16" x14ac:dyDescent="0.2">
      <c r="A90" s="30">
        <v>87</v>
      </c>
      <c r="B90" s="21">
        <f t="shared" si="9"/>
        <v>7.6920299999999997E-2</v>
      </c>
      <c r="C90" s="21">
        <f t="shared" si="10"/>
        <v>0.92307969999999995</v>
      </c>
      <c r="D90" s="21">
        <v>8.5467000000000001E-2</v>
      </c>
      <c r="E90" s="21">
        <f t="shared" si="11"/>
        <v>0.91453300000000004</v>
      </c>
      <c r="F90" s="24">
        <f t="shared" si="12"/>
        <v>37523.987966531575</v>
      </c>
      <c r="G90" s="24">
        <f t="shared" si="13"/>
        <v>487829.45420820737</v>
      </c>
      <c r="H90" s="24">
        <f t="shared" si="7"/>
        <v>4271.7795617975626</v>
      </c>
      <c r="I90" s="24">
        <f t="shared" si="8"/>
        <v>56923.51759993787</v>
      </c>
      <c r="J90" s="24">
        <f>SUM(H90:$H$113)</f>
        <v>47815.205798890165</v>
      </c>
      <c r="K90" s="24">
        <f>SUM(I90:$I$113)</f>
        <v>373438.39910569816</v>
      </c>
      <c r="L90" s="24">
        <f>SUM(J90:$J$113)</f>
        <v>326723.46670154668</v>
      </c>
      <c r="M90" s="24">
        <f>SUM(K90:$K$113)</f>
        <v>1915254.9948759924</v>
      </c>
      <c r="N90" s="26">
        <f>SUM(CY$3:CY$113)</f>
        <v>6.2942734718661892</v>
      </c>
      <c r="O90" s="27">
        <v>88</v>
      </c>
      <c r="P90" s="32">
        <f>PRODUCT($C$3:C90)</f>
        <v>0.45030546624167589</v>
      </c>
      <c r="Q90" s="11">
        <f>PRODUCT($C$4:C91)</f>
        <v>0.4120377637814282</v>
      </c>
      <c r="R90" s="11">
        <f>PRODUCT($C$5:C92)</f>
        <v>0.3731937717383208</v>
      </c>
      <c r="S90" s="11">
        <f>PRODUCT($C$6:C93)</f>
        <v>0.33405168697860937</v>
      </c>
      <c r="T90" s="11">
        <f>PRODUCT($C$7:C94)</f>
        <v>0.29477146219605532</v>
      </c>
      <c r="U90" s="11">
        <f>PRODUCT($C$8:C95)</f>
        <v>0.25550364601966047</v>
      </c>
      <c r="V90" s="11">
        <f>PRODUCT($C$9:C96)</f>
        <v>0.21757664998831691</v>
      </c>
      <c r="W90" s="11">
        <f>PRODUCT($C$10:C97)</f>
        <v>0.18159020929716779</v>
      </c>
      <c r="X90" s="11">
        <f>PRODUCT($C$11:C98)</f>
        <v>0.14812648517569299</v>
      </c>
      <c r="Y90" s="11">
        <f>PRODUCT($C$12:C99)</f>
        <v>0.11771371325932506</v>
      </c>
      <c r="Z90" s="11">
        <f>PRODUCT($C$13:$C100)</f>
        <v>9.0787290753250732E-2</v>
      </c>
      <c r="AA90" s="11">
        <f>PRODUCT($C$14:$C101)</f>
        <v>6.7650755802904708E-2</v>
      </c>
      <c r="AB90" s="11">
        <f>PRODUCT($C$15:$C102)</f>
        <v>4.8443684190195818E-2</v>
      </c>
      <c r="AC90" s="11">
        <f>PRODUCT($C$16:$C103)</f>
        <v>3.3120926803067122E-2</v>
      </c>
      <c r="AD90" s="11">
        <f>PRODUCT($C$17:$C104)</f>
        <v>2.1449853552659257E-2</v>
      </c>
      <c r="AE90" s="11">
        <f>PRODUCT($C$18:$C105)</f>
        <v>1.3029235700183618E-2</v>
      </c>
      <c r="AF90" s="11">
        <f>PRODUCT($C$19:$C106)</f>
        <v>7.3308793421858979E-3</v>
      </c>
      <c r="AG90" s="11">
        <f>PRODUCT($C$20:$C107)</f>
        <v>3.7589777739134101E-3</v>
      </c>
      <c r="AH90" s="11">
        <f>PRODUCT($C$21:$C108)</f>
        <v>1.7185206577647863E-3</v>
      </c>
      <c r="AI90" s="11">
        <f>PRODUCT($C$22:$C109)</f>
        <v>6.7923986028804121E-4</v>
      </c>
      <c r="AJ90" s="11">
        <f>PRODUCT($C$23:$C110)</f>
        <v>2.2160160536103152E-4</v>
      </c>
      <c r="AK90" s="11">
        <f>PRODUCT($C$24:$C111)</f>
        <v>5.526307125555601E-5</v>
      </c>
      <c r="AL90" s="11">
        <f>PRODUCT($C$25:$C112)</f>
        <v>9.0490333041608844E-6</v>
      </c>
      <c r="AM90" s="11">
        <f>PRODUCT($C$26:$C113)</f>
        <v>9.0512571980544441E-7</v>
      </c>
      <c r="AN90" s="11">
        <f>PRODUCT($C$27:$C114)</f>
        <v>9.0536609450353555E-7</v>
      </c>
      <c r="AO90" s="11">
        <f>PRODUCT($C$28:$C115)</f>
        <v>9.0562936095876628E-7</v>
      </c>
      <c r="AP90" s="11">
        <f>PRODUCT($C$29:$C116)</f>
        <v>9.0591961760424587E-7</v>
      </c>
      <c r="AQ90" s="11">
        <f>PRODUCT($C$30:$C117)</f>
        <v>9.062189417206966E-7</v>
      </c>
      <c r="AR90" s="11">
        <f>PRODUCT($C$31:$C118)</f>
        <v>9.0652326157960878E-7</v>
      </c>
      <c r="AS90" s="11">
        <f>PRODUCT($C$32:$C119)</f>
        <v>9.068333986019308E-7</v>
      </c>
      <c r="AT90" s="11">
        <f>PRODUCT($C$33:$C120)</f>
        <v>9.0715180888685013E-7</v>
      </c>
      <c r="AU90" s="11">
        <f>PRODUCT($C$34:$C121)</f>
        <v>9.0747931817277814E-7</v>
      </c>
      <c r="AV90" s="11">
        <f>PRODUCT($C$35:$C122)</f>
        <v>9.0781838834082352E-7</v>
      </c>
      <c r="AW90" s="11">
        <f>PRODUCT($C$36:$C123)</f>
        <v>9.0817802683945238E-7</v>
      </c>
      <c r="AX90" s="11">
        <f>PRODUCT($C$37:$C124)</f>
        <v>9.0857134737573133E-7</v>
      </c>
      <c r="AY90" s="11">
        <f>PRODUCT($C$38:$C125)</f>
        <v>9.0899921330543426E-7</v>
      </c>
      <c r="AZ90" s="11">
        <f>PRODUCT($C$39:$C126)</f>
        <v>9.0945676100189407E-7</v>
      </c>
      <c r="BA90" s="11">
        <f>PRODUCT($C$40:$C127)</f>
        <v>9.0994321664551272E-7</v>
      </c>
      <c r="BB90" s="11">
        <f>PRODUCT($C$41:$C128)</f>
        <v>9.1046354656237324E-7</v>
      </c>
      <c r="BC90" s="11">
        <f>PRODUCT($C$42:$C129)</f>
        <v>9.1103093662970656E-7</v>
      </c>
      <c r="BD90" s="11">
        <f>PRODUCT($C$43:$C130)</f>
        <v>9.1165122412259868E-7</v>
      </c>
      <c r="BE90" s="11">
        <f>PRODUCT($C$44:$C131)</f>
        <v>9.1232616301799974E-7</v>
      </c>
      <c r="BF90" s="11">
        <f>PRODUCT($C$45:$C132)</f>
        <v>9.1305587727511897E-7</v>
      </c>
      <c r="BG90" s="11">
        <f>PRODUCT($C$46:$C133)</f>
        <v>9.1383803124606237E-7</v>
      </c>
      <c r="BH90" s="11">
        <f>PRODUCT($C$47:$C134)</f>
        <v>9.1468264920433713E-7</v>
      </c>
      <c r="BI90" s="11">
        <f>PRODUCT($C$48:$C135)</f>
        <v>9.1560392987858083E-7</v>
      </c>
      <c r="BJ90" s="11">
        <f>PRODUCT($C$49:$C136)</f>
        <v>9.1661945257008291E-7</v>
      </c>
      <c r="BK90" s="11">
        <f>PRODUCT($C$50:$C137)</f>
        <v>9.1774028878477597E-7</v>
      </c>
      <c r="BL90" s="11">
        <f>PRODUCT($C$51:$C138)</f>
        <v>9.1897263108305851E-7</v>
      </c>
      <c r="BM90" s="11">
        <f>PRODUCT($C$52:$C139)</f>
        <v>9.2032772162037241E-7</v>
      </c>
      <c r="BN90" s="11">
        <f>PRODUCT($C$53:$C140)</f>
        <v>9.2182439570924598E-7</v>
      </c>
      <c r="BO90" s="11">
        <f>PRODUCT($C$54:$C141)</f>
        <v>9.2348001067237946E-7</v>
      </c>
      <c r="BP90" s="11">
        <f>PRODUCT($C$55:$C142)</f>
        <v>9.2531796975570503E-7</v>
      </c>
      <c r="BQ90" s="11">
        <f>PRODUCT($C$56:$C143)</f>
        <v>9.2733352918138096E-7</v>
      </c>
      <c r="BR90" s="11">
        <f>PRODUCT($C$57:$C144)</f>
        <v>9.2952534995657834E-7</v>
      </c>
      <c r="BS90" s="11">
        <f>PRODUCT($C$58:$C145)</f>
        <v>9.3188460220397821E-7</v>
      </c>
      <c r="BT90" s="11">
        <f>PRODUCT($C$59:$C146)</f>
        <v>9.3442605418615388E-7</v>
      </c>
      <c r="BU90" s="11">
        <f>PRODUCT($C$60:$C147)</f>
        <v>9.3718841704539537E-7</v>
      </c>
      <c r="BV90" s="11">
        <f>PRODUCT($C$61:$C148)</f>
        <v>9.402339287640548E-7</v>
      </c>
      <c r="BW90" s="11">
        <f>PRODUCT($C$62:$C149)</f>
        <v>9.4363270504107147E-7</v>
      </c>
      <c r="BX90" s="11">
        <f>PRODUCT($C$63:$C150)</f>
        <v>9.4744341720942972E-7</v>
      </c>
      <c r="BY90" s="11">
        <f>PRODUCT($C$64:$C151)</f>
        <v>9.5171241843355527E-7</v>
      </c>
      <c r="BZ90" s="11">
        <f>PRODUCT($C$65:$C152)</f>
        <v>9.5643039392374162E-7</v>
      </c>
      <c r="CA90" s="11">
        <f>PRODUCT($C$66:$C153)</f>
        <v>9.6160836649480604E-7</v>
      </c>
      <c r="CB90" s="11">
        <f>PRODUCT($C$67:$C154)</f>
        <v>9.6731679308584369E-7</v>
      </c>
      <c r="CC90" s="11">
        <f>PRODUCT($C$68:$C155)</f>
        <v>9.7364264672588648E-7</v>
      </c>
      <c r="CD90" s="11">
        <f>PRODUCT($C$69:$C156)</f>
        <v>9.8069749026158155E-7</v>
      </c>
      <c r="CE90" s="11">
        <f>PRODUCT($C$70:$C157)</f>
        <v>9.8861271913607227E-7</v>
      </c>
      <c r="CF90" s="11">
        <f>PRODUCT($C$71:$C158)</f>
        <v>9.9754392944518102E-7</v>
      </c>
      <c r="CG90" s="11">
        <f>PRODUCT($C$72:$C159)</f>
        <v>1.0076667480628704E-6</v>
      </c>
      <c r="CH90" s="11">
        <f>PRODUCT($C$73:$C160)</f>
        <v>1.0191690904173211E-6</v>
      </c>
      <c r="CI90" s="11">
        <f>PRODUCT($C$74:$C161)</f>
        <v>1.0322507003173732E-6</v>
      </c>
      <c r="CJ90" s="11">
        <f>PRODUCT($C$75:$C162)</f>
        <v>1.0471123661298536E-6</v>
      </c>
      <c r="CK90" s="11">
        <f>PRODUCT($C$76:$C163)</f>
        <v>1.0639042866574545E-6</v>
      </c>
      <c r="CL90" s="11">
        <f>PRODUCT($C$77:$C164)</f>
        <v>1.0829371231848532E-6</v>
      </c>
      <c r="CM90" s="11">
        <f>PRODUCT($C$78:$C165)</f>
        <v>1.1045619047882252E-6</v>
      </c>
      <c r="CN90" s="11">
        <f>PRODUCT($C$79:$C166)</f>
        <v>1.129222428799565E-6</v>
      </c>
      <c r="CO90" s="11">
        <f>PRODUCT($C$80:$C167)</f>
        <v>1.1574409550272244E-6</v>
      </c>
      <c r="CP90" s="11">
        <f>PRODUCT($C$81:$C168)</f>
        <v>1.1897813538307822E-6</v>
      </c>
      <c r="CQ90" s="11">
        <f>PRODUCT($C$82:$C169)</f>
        <v>1.2269619827954315E-6</v>
      </c>
      <c r="CR90" s="11">
        <f>PRODUCT($C$83:$C170)</f>
        <v>1.2697828705386043E-6</v>
      </c>
      <c r="CS90" s="11">
        <f>PRODUCT($C$84:$C171)</f>
        <v>1.3192072333785802E-6</v>
      </c>
      <c r="CT90" s="11">
        <f>PRODUCT($C$85:$C172)</f>
        <v>1.3764525171127838E-6</v>
      </c>
      <c r="CU90" s="11">
        <f>PRODUCT($C$86:$C173)</f>
        <v>1.4429896349752745E-6</v>
      </c>
      <c r="CV90" s="11">
        <f>PRODUCT($C$87:$C174)</f>
        <v>1.5207249905338926E-6</v>
      </c>
      <c r="CW90" s="11">
        <f>PRODUCT($C$88:$C175)</f>
        <v>1.6119822047105228E-6</v>
      </c>
      <c r="CX90" s="11">
        <f>PRODUCT($C$89:$C176)</f>
        <v>1.7197342156746791E-6</v>
      </c>
      <c r="CY90" s="11">
        <f>PRODUCT($C$90:$C177)</f>
        <v>1.8481521432740021E-6</v>
      </c>
      <c r="CZ90" s="11">
        <f>PRODUCT($C$91:$C178)</f>
        <v>2.0021587987191156E-6</v>
      </c>
      <c r="DA90" s="11">
        <f>PRODUCT($C$92:$C179)</f>
        <v>2.1888741406662267E-6</v>
      </c>
      <c r="DB90" s="11">
        <f>PRODUCT($C$93:$C180)</f>
        <v>2.4173651906412735E-6</v>
      </c>
      <c r="DC90" s="11">
        <f>PRODUCT($C$94:$C181)</f>
        <v>2.7011468705133425E-6</v>
      </c>
      <c r="DD90" s="11">
        <f>PRODUCT($C$95:$C182)</f>
        <v>3.0615965981666594E-6</v>
      </c>
      <c r="DE90" s="11">
        <f>PRODUCT($C$96:$C183)</f>
        <v>3.5326292584397167E-6</v>
      </c>
      <c r="DF90" s="11">
        <f>PRODUCT($C$97:$C184)</f>
        <v>4.1489368110855512E-6</v>
      </c>
      <c r="DG90" s="11">
        <f>PRODUCT($C$98:$C185)</f>
        <v>4.9716892330379119E-6</v>
      </c>
      <c r="DH90" s="11">
        <f>PRODUCT($C$99:$C186)</f>
        <v>6.0954627686262072E-6</v>
      </c>
      <c r="DI90" s="11">
        <f>PRODUCT($C$100:$C187)</f>
        <v>7.6710109381018544E-6</v>
      </c>
      <c r="DJ90" s="11">
        <f>PRODUCT($C$101:$C188)</f>
        <v>9.9470450447121719E-6</v>
      </c>
      <c r="DK90" s="11">
        <f>PRODUCT($C$102:$C189)</f>
        <v>1.335016855026466E-5</v>
      </c>
      <c r="DL90" s="11">
        <f>PRODUCT($C$103:$C190)</f>
        <v>1.8645122232616486E-5</v>
      </c>
      <c r="DM90" s="11">
        <f>PRODUCT($C$104:$C191)</f>
        <v>2.7273947316084891E-5</v>
      </c>
      <c r="DN90" s="11">
        <f>PRODUCT($C$105:$C192)</f>
        <v>4.2119311381880073E-5</v>
      </c>
      <c r="DO90" s="11">
        <f>PRODUCT($C$106:$C193)</f>
        <v>6.935037359894161E-5</v>
      </c>
      <c r="DP90" s="11">
        <f>PRODUCT($C$107:$C194)</f>
        <v>1.2327710481668978E-4</v>
      </c>
      <c r="DQ90" s="11">
        <f>PRODUCT($C$108:$C195)</f>
        <v>2.4046355630835645E-4</v>
      </c>
      <c r="DR90" s="11">
        <f>PRODUCT($C$109:$C196)</f>
        <v>5.2608383417327668E-4</v>
      </c>
      <c r="DS90" s="11">
        <f>PRODUCT($C$110:$C197)</f>
        <v>1.3313171921409046E-3</v>
      </c>
      <c r="DT90" s="11">
        <f>PRODUCT($C$111:$C198)</f>
        <v>4.081587755274999E-3</v>
      </c>
      <c r="DU90" s="11">
        <f>PRODUCT($C$112:$C199)</f>
        <v>1.6370649999999994E-2</v>
      </c>
      <c r="DV90" s="11">
        <f>PRODUCT($C$113:$C200)</f>
        <v>9.9999999999999978E-2</v>
      </c>
    </row>
    <row r="91" spans="1:126" ht="16" x14ac:dyDescent="0.2">
      <c r="A91" s="30">
        <v>88</v>
      </c>
      <c r="B91" s="21">
        <f t="shared" si="9"/>
        <v>8.5302000000000003E-2</v>
      </c>
      <c r="C91" s="21">
        <f t="shared" si="10"/>
        <v>0.91469800000000001</v>
      </c>
      <c r="D91" s="21">
        <v>9.4780000000000003E-2</v>
      </c>
      <c r="E91" s="21">
        <f t="shared" si="11"/>
        <v>0.90522000000000002</v>
      </c>
      <c r="F91" s="24">
        <f t="shared" si="12"/>
        <v>38411.956881347425</v>
      </c>
      <c r="G91" s="24">
        <f t="shared" si="13"/>
        <v>450305.46624167578</v>
      </c>
      <c r="H91" s="24">
        <f t="shared" si="7"/>
        <v>4266.2118021415199</v>
      </c>
      <c r="I91" s="24">
        <f t="shared" si="8"/>
        <v>51263.359560093042</v>
      </c>
      <c r="J91" s="24">
        <f>SUM(H91:$H$113)</f>
        <v>43543.426237092608</v>
      </c>
      <c r="K91" s="24">
        <f>SUM(I91:$I$113)</f>
        <v>316514.88150576025</v>
      </c>
      <c r="L91" s="24">
        <f>SUM(J91:$J$113)</f>
        <v>278908.26090265659</v>
      </c>
      <c r="M91" s="24">
        <f>SUM(K91:$K$113)</f>
        <v>1541816.5957702941</v>
      </c>
      <c r="N91" s="26">
        <f>SUM(CZ$3:CZ$113)</f>
        <v>5.8187777501967952</v>
      </c>
      <c r="O91" s="27">
        <v>89</v>
      </c>
      <c r="P91" s="32">
        <f>PRODUCT($C$3:C91)</f>
        <v>0.41189350936032848</v>
      </c>
      <c r="Q91" s="11">
        <f>PRODUCT($C$4:C92)</f>
        <v>0.37309166592237297</v>
      </c>
      <c r="R91" s="11">
        <f>PRODUCT($C$5:C93)</f>
        <v>0.33398614603762433</v>
      </c>
      <c r="S91" s="11">
        <f>PRODUCT($C$6:C94)</f>
        <v>0.29472291333623152</v>
      </c>
      <c r="T91" s="11">
        <f>PRODUCT($C$7:C95)</f>
        <v>0.25546731340119638</v>
      </c>
      <c r="U91" s="11">
        <f>PRODUCT($C$8:C96)</f>
        <v>0.21754962696838859</v>
      </c>
      <c r="V91" s="11">
        <f>PRODUCT($C$9:C97)</f>
        <v>0.18157043412337531</v>
      </c>
      <c r="W91" s="11">
        <f>PRODUCT($C$10:C98)</f>
        <v>0.14811182065366055</v>
      </c>
      <c r="X91" s="11">
        <f>PRODUCT($C$11:C99)</f>
        <v>0.11770280119810592</v>
      </c>
      <c r="Y91" s="11">
        <f>PRODUCT($C$12:C100)</f>
        <v>9.077903818852126E-2</v>
      </c>
      <c r="Z91" s="11">
        <f>PRODUCT($C$13:$C101)</f>
        <v>6.7644484577841779E-2</v>
      </c>
      <c r="AA91" s="11">
        <f>PRODUCT($C$14:$C102)</f>
        <v>4.8438888265461007E-2</v>
      </c>
      <c r="AB91" s="11">
        <f>PRODUCT($C$15:$C103)</f>
        <v>3.3117260316470006E-2</v>
      </c>
      <c r="AC91" s="11">
        <f>PRODUCT($C$16:$C104)</f>
        <v>2.1447131566243442E-2</v>
      </c>
      <c r="AD91" s="11">
        <f>PRODUCT($C$17:$C105)</f>
        <v>1.3027371216554916E-2</v>
      </c>
      <c r="AE91" s="11">
        <f>PRODUCT($C$18:$C106)</f>
        <v>7.3296851419410568E-3</v>
      </c>
      <c r="AF91" s="11">
        <f>PRODUCT($C$19:$C107)</f>
        <v>3.7582808594341282E-3</v>
      </c>
      <c r="AG91" s="11">
        <f>PRODUCT($C$20:$C108)</f>
        <v>1.7181618306514441E-3</v>
      </c>
      <c r="AH91" s="11">
        <f>PRODUCT($C$21:$C109)</f>
        <v>6.7909131053059597E-4</v>
      </c>
      <c r="AI91" s="11">
        <f>PRODUCT($C$22:$C110)</f>
        <v>2.2155194444127021E-4</v>
      </c>
      <c r="AJ91" s="11">
        <f>PRODUCT($C$23:$C111)</f>
        <v>5.5250487854231149E-5</v>
      </c>
      <c r="AK91" s="11">
        <f>PRODUCT($C$24:$C112)</f>
        <v>9.0469239744976781E-6</v>
      </c>
      <c r="AL91" s="11">
        <f>PRODUCT($C$25:$C113)</f>
        <v>9.0490333041608823E-7</v>
      </c>
      <c r="AM91" s="11">
        <f>PRODUCT($C$26:$C114)</f>
        <v>9.0512571980544441E-7</v>
      </c>
      <c r="AN91" s="11">
        <f>PRODUCT($C$27:$C115)</f>
        <v>9.0536609450353555E-7</v>
      </c>
      <c r="AO91" s="11">
        <f>PRODUCT($C$28:$C116)</f>
        <v>9.0562936095876628E-7</v>
      </c>
      <c r="AP91" s="11">
        <f>PRODUCT($C$29:$C117)</f>
        <v>9.0591961760424587E-7</v>
      </c>
      <c r="AQ91" s="11">
        <f>PRODUCT($C$30:$C118)</f>
        <v>9.062189417206966E-7</v>
      </c>
      <c r="AR91" s="11">
        <f>PRODUCT($C$31:$C119)</f>
        <v>9.0652326157960878E-7</v>
      </c>
      <c r="AS91" s="11">
        <f>PRODUCT($C$32:$C120)</f>
        <v>9.068333986019308E-7</v>
      </c>
      <c r="AT91" s="11">
        <f>PRODUCT($C$33:$C121)</f>
        <v>9.0715180888685013E-7</v>
      </c>
      <c r="AU91" s="11">
        <f>PRODUCT($C$34:$C122)</f>
        <v>9.0747931817277814E-7</v>
      </c>
      <c r="AV91" s="11">
        <f>PRODUCT($C$35:$C123)</f>
        <v>9.0781838834082352E-7</v>
      </c>
      <c r="AW91" s="11">
        <f>PRODUCT($C$36:$C124)</f>
        <v>9.0817802683945238E-7</v>
      </c>
      <c r="AX91" s="11">
        <f>PRODUCT($C$37:$C125)</f>
        <v>9.0857134737573133E-7</v>
      </c>
      <c r="AY91" s="11">
        <f>PRODUCT($C$38:$C126)</f>
        <v>9.0899921330543426E-7</v>
      </c>
      <c r="AZ91" s="11">
        <f>PRODUCT($C$39:$C127)</f>
        <v>9.0945676100189407E-7</v>
      </c>
      <c r="BA91" s="11">
        <f>PRODUCT($C$40:$C128)</f>
        <v>9.0994321664551272E-7</v>
      </c>
      <c r="BB91" s="11">
        <f>PRODUCT($C$41:$C129)</f>
        <v>9.1046354656237324E-7</v>
      </c>
      <c r="BC91" s="11">
        <f>PRODUCT($C$42:$C130)</f>
        <v>9.1103093662970656E-7</v>
      </c>
      <c r="BD91" s="11">
        <f>PRODUCT($C$43:$C131)</f>
        <v>9.1165122412259868E-7</v>
      </c>
      <c r="BE91" s="11">
        <f>PRODUCT($C$44:$C132)</f>
        <v>9.1232616301799974E-7</v>
      </c>
      <c r="BF91" s="11">
        <f>PRODUCT($C$45:$C133)</f>
        <v>9.1305587727511897E-7</v>
      </c>
      <c r="BG91" s="11">
        <f>PRODUCT($C$46:$C134)</f>
        <v>9.1383803124606237E-7</v>
      </c>
      <c r="BH91" s="11">
        <f>PRODUCT($C$47:$C135)</f>
        <v>9.1468264920433713E-7</v>
      </c>
      <c r="BI91" s="11">
        <f>PRODUCT($C$48:$C136)</f>
        <v>9.1560392987858083E-7</v>
      </c>
      <c r="BJ91" s="11">
        <f>PRODUCT($C$49:$C137)</f>
        <v>9.1661945257008291E-7</v>
      </c>
      <c r="BK91" s="11">
        <f>PRODUCT($C$50:$C138)</f>
        <v>9.1774028878477597E-7</v>
      </c>
      <c r="BL91" s="11">
        <f>PRODUCT($C$51:$C139)</f>
        <v>9.1897263108305851E-7</v>
      </c>
      <c r="BM91" s="11">
        <f>PRODUCT($C$52:$C140)</f>
        <v>9.2032772162037241E-7</v>
      </c>
      <c r="BN91" s="11">
        <f>PRODUCT($C$53:$C141)</f>
        <v>9.2182439570924598E-7</v>
      </c>
      <c r="BO91" s="11">
        <f>PRODUCT($C$54:$C142)</f>
        <v>9.2348001067237946E-7</v>
      </c>
      <c r="BP91" s="11">
        <f>PRODUCT($C$55:$C143)</f>
        <v>9.2531796975570503E-7</v>
      </c>
      <c r="BQ91" s="11">
        <f>PRODUCT($C$56:$C144)</f>
        <v>9.2733352918138096E-7</v>
      </c>
      <c r="BR91" s="11">
        <f>PRODUCT($C$57:$C145)</f>
        <v>9.2952534995657834E-7</v>
      </c>
      <c r="BS91" s="11">
        <f>PRODUCT($C$58:$C146)</f>
        <v>9.3188460220397821E-7</v>
      </c>
      <c r="BT91" s="11">
        <f>PRODUCT($C$59:$C147)</f>
        <v>9.3442605418615388E-7</v>
      </c>
      <c r="BU91" s="11">
        <f>PRODUCT($C$60:$C148)</f>
        <v>9.3718841704539537E-7</v>
      </c>
      <c r="BV91" s="11">
        <f>PRODUCT($C$61:$C149)</f>
        <v>9.402339287640548E-7</v>
      </c>
      <c r="BW91" s="11">
        <f>PRODUCT($C$62:$C150)</f>
        <v>9.4363270504107147E-7</v>
      </c>
      <c r="BX91" s="11">
        <f>PRODUCT($C$63:$C151)</f>
        <v>9.4744341720942972E-7</v>
      </c>
      <c r="BY91" s="11">
        <f>PRODUCT($C$64:$C152)</f>
        <v>9.5171241843355527E-7</v>
      </c>
      <c r="BZ91" s="11">
        <f>PRODUCT($C$65:$C153)</f>
        <v>9.5643039392374162E-7</v>
      </c>
      <c r="CA91" s="11">
        <f>PRODUCT($C$66:$C154)</f>
        <v>9.6160836649480604E-7</v>
      </c>
      <c r="CB91" s="11">
        <f>PRODUCT($C$67:$C155)</f>
        <v>9.6731679308584369E-7</v>
      </c>
      <c r="CC91" s="11">
        <f>PRODUCT($C$68:$C156)</f>
        <v>9.7364264672588648E-7</v>
      </c>
      <c r="CD91" s="11">
        <f>PRODUCT($C$69:$C157)</f>
        <v>9.8069749026158155E-7</v>
      </c>
      <c r="CE91" s="11">
        <f>PRODUCT($C$70:$C158)</f>
        <v>9.8861271913607227E-7</v>
      </c>
      <c r="CF91" s="11">
        <f>PRODUCT($C$71:$C159)</f>
        <v>9.9754392944518102E-7</v>
      </c>
      <c r="CG91" s="11">
        <f>PRODUCT($C$72:$C160)</f>
        <v>1.0076667480628704E-6</v>
      </c>
      <c r="CH91" s="11">
        <f>PRODUCT($C$73:$C161)</f>
        <v>1.0191690904173211E-6</v>
      </c>
      <c r="CI91" s="11">
        <f>PRODUCT($C$74:$C162)</f>
        <v>1.0322507003173732E-6</v>
      </c>
      <c r="CJ91" s="11">
        <f>PRODUCT($C$75:$C163)</f>
        <v>1.0471123661298536E-6</v>
      </c>
      <c r="CK91" s="11">
        <f>PRODUCT($C$76:$C164)</f>
        <v>1.0639042866574545E-6</v>
      </c>
      <c r="CL91" s="11">
        <f>PRODUCT($C$77:$C165)</f>
        <v>1.0829371231848532E-6</v>
      </c>
      <c r="CM91" s="11">
        <f>PRODUCT($C$78:$C166)</f>
        <v>1.1045619047882252E-6</v>
      </c>
      <c r="CN91" s="11">
        <f>PRODUCT($C$79:$C167)</f>
        <v>1.129222428799565E-6</v>
      </c>
      <c r="CO91" s="11">
        <f>PRODUCT($C$80:$C168)</f>
        <v>1.1574409550272244E-6</v>
      </c>
      <c r="CP91" s="11">
        <f>PRODUCT($C$81:$C169)</f>
        <v>1.1897813538307822E-6</v>
      </c>
      <c r="CQ91" s="11">
        <f>PRODUCT($C$82:$C170)</f>
        <v>1.2269619827954315E-6</v>
      </c>
      <c r="CR91" s="11">
        <f>PRODUCT($C$83:$C171)</f>
        <v>1.2697828705386043E-6</v>
      </c>
      <c r="CS91" s="11">
        <f>PRODUCT($C$84:$C172)</f>
        <v>1.3192072333785802E-6</v>
      </c>
      <c r="CT91" s="11">
        <f>PRODUCT($C$85:$C173)</f>
        <v>1.3764525171127838E-6</v>
      </c>
      <c r="CU91" s="11">
        <f>PRODUCT($C$86:$C174)</f>
        <v>1.4429896349752745E-6</v>
      </c>
      <c r="CV91" s="11">
        <f>PRODUCT($C$87:$C175)</f>
        <v>1.5207249905338926E-6</v>
      </c>
      <c r="CW91" s="11">
        <f>PRODUCT($C$88:$C176)</f>
        <v>1.6119822047105228E-6</v>
      </c>
      <c r="CX91" s="11">
        <f>PRODUCT($C$89:$C177)</f>
        <v>1.7197342156746791E-6</v>
      </c>
      <c r="CY91" s="11">
        <f>PRODUCT($C$90:$C178)</f>
        <v>1.8481521432740021E-6</v>
      </c>
      <c r="CZ91" s="11">
        <f>PRODUCT($C$91:$C179)</f>
        <v>2.0021587987191156E-6</v>
      </c>
      <c r="DA91" s="11">
        <f>PRODUCT($C$92:$C180)</f>
        <v>2.1888741406662267E-6</v>
      </c>
      <c r="DB91" s="11">
        <f>PRODUCT($C$93:$C181)</f>
        <v>2.4173651906412735E-6</v>
      </c>
      <c r="DC91" s="11">
        <f>PRODUCT($C$94:$C182)</f>
        <v>2.7011468705133425E-6</v>
      </c>
      <c r="DD91" s="11">
        <f>PRODUCT($C$95:$C183)</f>
        <v>3.0615965981666594E-6</v>
      </c>
      <c r="DE91" s="11">
        <f>PRODUCT($C$96:$C184)</f>
        <v>3.5326292584397167E-6</v>
      </c>
      <c r="DF91" s="11">
        <f>PRODUCT($C$97:$C185)</f>
        <v>4.1489368110855512E-6</v>
      </c>
      <c r="DG91" s="11">
        <f>PRODUCT($C$98:$C186)</f>
        <v>4.9716892330379119E-6</v>
      </c>
      <c r="DH91" s="11">
        <f>PRODUCT($C$99:$C187)</f>
        <v>6.0954627686262072E-6</v>
      </c>
      <c r="DI91" s="11">
        <f>PRODUCT($C$100:$C188)</f>
        <v>7.6710109381018544E-6</v>
      </c>
      <c r="DJ91" s="11">
        <f>PRODUCT($C$101:$C189)</f>
        <v>9.9470450447121719E-6</v>
      </c>
      <c r="DK91" s="11">
        <f>PRODUCT($C$102:$C190)</f>
        <v>1.335016855026466E-5</v>
      </c>
      <c r="DL91" s="11">
        <f>PRODUCT($C$103:$C191)</f>
        <v>1.8645122232616486E-5</v>
      </c>
      <c r="DM91" s="11">
        <f>PRODUCT($C$104:$C192)</f>
        <v>2.7273947316084891E-5</v>
      </c>
      <c r="DN91" s="11">
        <f>PRODUCT($C$105:$C193)</f>
        <v>4.2119311381880073E-5</v>
      </c>
      <c r="DO91" s="11">
        <f>PRODUCT($C$106:$C194)</f>
        <v>6.935037359894161E-5</v>
      </c>
      <c r="DP91" s="11">
        <f>PRODUCT($C$107:$C195)</f>
        <v>1.2327710481668978E-4</v>
      </c>
      <c r="DQ91" s="11">
        <f>PRODUCT($C$108:$C196)</f>
        <v>2.4046355630835645E-4</v>
      </c>
      <c r="DR91" s="11">
        <f>PRODUCT($C$109:$C197)</f>
        <v>5.2608383417327668E-4</v>
      </c>
      <c r="DS91" s="11">
        <f>PRODUCT($C$110:$C198)</f>
        <v>1.3313171921409046E-3</v>
      </c>
      <c r="DT91" s="11">
        <f>PRODUCT($C$111:$C199)</f>
        <v>4.081587755274999E-3</v>
      </c>
      <c r="DU91" s="11">
        <f>PRODUCT($C$112:$C200)</f>
        <v>1.6370649999999994E-2</v>
      </c>
      <c r="DV91" s="11">
        <f>PRODUCT($C$113:$C201)</f>
        <v>9.9999999999999978E-2</v>
      </c>
    </row>
    <row r="92" spans="1:126" ht="16" x14ac:dyDescent="0.2">
      <c r="A92" s="30">
        <v>89</v>
      </c>
      <c r="B92" s="21">
        <f t="shared" si="9"/>
        <v>9.4520700000000013E-2</v>
      </c>
      <c r="C92" s="21">
        <f t="shared" si="10"/>
        <v>0.90547929999999999</v>
      </c>
      <c r="D92" s="21">
        <v>0.10502300000000001</v>
      </c>
      <c r="E92" s="21">
        <f t="shared" si="11"/>
        <v>0.89497700000000002</v>
      </c>
      <c r="F92" s="24">
        <f t="shared" si="12"/>
        <v>38932.462830194796</v>
      </c>
      <c r="G92" s="24">
        <f t="shared" si="13"/>
        <v>411893.50936032837</v>
      </c>
      <c r="H92" s="24">
        <f t="shared" si="7"/>
        <v>4218.5576879836699</v>
      </c>
      <c r="I92" s="24">
        <f t="shared" si="8"/>
        <v>45746.821915022439</v>
      </c>
      <c r="J92" s="24">
        <f>SUM(H92:$H$113)</f>
        <v>39277.214434951085</v>
      </c>
      <c r="K92" s="24">
        <f>SUM(I92:$I$113)</f>
        <v>265251.52194566722</v>
      </c>
      <c r="L92" s="24">
        <f>SUM(J92:$J$113)</f>
        <v>235364.83466556398</v>
      </c>
      <c r="M92" s="24">
        <f>SUM(K92:$K$113)</f>
        <v>1225301.7142645337</v>
      </c>
      <c r="N92" s="26">
        <f>SUM(DA$3:DA$113)</f>
        <v>5.3614217505182964</v>
      </c>
      <c r="O92" s="27">
        <v>90</v>
      </c>
      <c r="P92" s="32">
        <f>PRODUCT($C$3:C92)</f>
        <v>0.37296104653013368</v>
      </c>
      <c r="Q92" s="11">
        <f>PRODUCT($C$4:C93)</f>
        <v>0.33389476742806823</v>
      </c>
      <c r="R92" s="11">
        <f>PRODUCT($C$5:C94)</f>
        <v>0.29466508870063507</v>
      </c>
      <c r="S92" s="11">
        <f>PRODUCT($C$6:C95)</f>
        <v>0.25542523793467908</v>
      </c>
      <c r="T92" s="11">
        <f>PRODUCT($C$7:C96)</f>
        <v>0.2175186914114336</v>
      </c>
      <c r="U92" s="11">
        <f>PRODUCT($C$8:C97)</f>
        <v>0.18154788307545738</v>
      </c>
      <c r="V92" s="11">
        <f>PRODUCT($C$9:C98)</f>
        <v>0.14809569127639136</v>
      </c>
      <c r="W92" s="11">
        <f>PRODUCT($C$10:C99)</f>
        <v>0.11769114862078726</v>
      </c>
      <c r="X92" s="11">
        <f>PRODUCT($C$11:C100)</f>
        <v>9.0770622971681189E-2</v>
      </c>
      <c r="Y92" s="11">
        <f>PRODUCT($C$12:C101)</f>
        <v>6.7638335694193655E-2</v>
      </c>
      <c r="Z92" s="11">
        <f>PRODUCT($C$13:$C102)</f>
        <v>4.8434397980518802E-2</v>
      </c>
      <c r="AA92" s="11">
        <f>PRODUCT($C$14:$C103)</f>
        <v>3.3113981707698685E-2</v>
      </c>
      <c r="AB92" s="11">
        <f>PRODUCT($C$15:$C104)</f>
        <v>2.1444757368779047E-2</v>
      </c>
      <c r="AC92" s="11">
        <f>PRODUCT($C$16:$C105)</f>
        <v>1.3025718043147545E-2</v>
      </c>
      <c r="AD92" s="11">
        <f>PRODUCT($C$17:$C106)</f>
        <v>7.3286362639972411E-3</v>
      </c>
      <c r="AE92" s="11">
        <f>PRODUCT($C$18:$C107)</f>
        <v>3.757668635482127E-3</v>
      </c>
      <c r="AF92" s="11">
        <f>PRODUCT($C$19:$C108)</f>
        <v>1.7178432834480421E-3</v>
      </c>
      <c r="AG92" s="11">
        <f>PRODUCT($C$20:$C109)</f>
        <v>6.7894951626495687E-4</v>
      </c>
      <c r="AH92" s="11">
        <f>PRODUCT($C$21:$C110)</f>
        <v>2.2150349103102081E-4</v>
      </c>
      <c r="AI92" s="11">
        <f>PRODUCT($C$22:$C111)</f>
        <v>5.523810621990304E-5</v>
      </c>
      <c r="AJ92" s="11">
        <f>PRODUCT($C$23:$C112)</f>
        <v>9.0448639899086903E-6</v>
      </c>
      <c r="AK92" s="11">
        <f>PRODUCT($C$24:$C113)</f>
        <v>9.0469239744976766E-7</v>
      </c>
      <c r="AL92" s="11">
        <f>PRODUCT($C$25:$C114)</f>
        <v>9.0490333041608823E-7</v>
      </c>
      <c r="AM92" s="11">
        <f>PRODUCT($C$26:$C115)</f>
        <v>9.0512571980544441E-7</v>
      </c>
      <c r="AN92" s="11">
        <f>PRODUCT($C$27:$C116)</f>
        <v>9.0536609450353555E-7</v>
      </c>
      <c r="AO92" s="11">
        <f>PRODUCT($C$28:$C117)</f>
        <v>9.0562936095876628E-7</v>
      </c>
      <c r="AP92" s="11">
        <f>PRODUCT($C$29:$C118)</f>
        <v>9.0591961760424587E-7</v>
      </c>
      <c r="AQ92" s="11">
        <f>PRODUCT($C$30:$C119)</f>
        <v>9.062189417206966E-7</v>
      </c>
      <c r="AR92" s="11">
        <f>PRODUCT($C$31:$C120)</f>
        <v>9.0652326157960878E-7</v>
      </c>
      <c r="AS92" s="11">
        <f>PRODUCT($C$32:$C121)</f>
        <v>9.068333986019308E-7</v>
      </c>
      <c r="AT92" s="11">
        <f>PRODUCT($C$33:$C122)</f>
        <v>9.0715180888685013E-7</v>
      </c>
      <c r="AU92" s="11">
        <f>PRODUCT($C$34:$C123)</f>
        <v>9.0747931817277814E-7</v>
      </c>
      <c r="AV92" s="11">
        <f>PRODUCT($C$35:$C124)</f>
        <v>9.0781838834082352E-7</v>
      </c>
      <c r="AW92" s="11">
        <f>PRODUCT($C$36:$C125)</f>
        <v>9.0817802683945238E-7</v>
      </c>
      <c r="AX92" s="11">
        <f>PRODUCT($C$37:$C126)</f>
        <v>9.0857134737573133E-7</v>
      </c>
      <c r="AY92" s="11">
        <f>PRODUCT($C$38:$C127)</f>
        <v>9.0899921330543426E-7</v>
      </c>
      <c r="AZ92" s="11">
        <f>PRODUCT($C$39:$C128)</f>
        <v>9.0945676100189407E-7</v>
      </c>
      <c r="BA92" s="11">
        <f>PRODUCT($C$40:$C129)</f>
        <v>9.0994321664551272E-7</v>
      </c>
      <c r="BB92" s="11">
        <f>PRODUCT($C$41:$C130)</f>
        <v>9.1046354656237324E-7</v>
      </c>
      <c r="BC92" s="11">
        <f>PRODUCT($C$42:$C131)</f>
        <v>9.1103093662970656E-7</v>
      </c>
      <c r="BD92" s="11">
        <f>PRODUCT($C$43:$C132)</f>
        <v>9.1165122412259868E-7</v>
      </c>
      <c r="BE92" s="11">
        <f>PRODUCT($C$44:$C133)</f>
        <v>9.1232616301799974E-7</v>
      </c>
      <c r="BF92" s="11">
        <f>PRODUCT($C$45:$C134)</f>
        <v>9.1305587727511897E-7</v>
      </c>
      <c r="BG92" s="11">
        <f>PRODUCT($C$46:$C135)</f>
        <v>9.1383803124606237E-7</v>
      </c>
      <c r="BH92" s="11">
        <f>PRODUCT($C$47:$C136)</f>
        <v>9.1468264920433713E-7</v>
      </c>
      <c r="BI92" s="11">
        <f>PRODUCT($C$48:$C137)</f>
        <v>9.1560392987858083E-7</v>
      </c>
      <c r="BJ92" s="11">
        <f>PRODUCT($C$49:$C138)</f>
        <v>9.1661945257008291E-7</v>
      </c>
      <c r="BK92" s="11">
        <f>PRODUCT($C$50:$C139)</f>
        <v>9.1774028878477597E-7</v>
      </c>
      <c r="BL92" s="11">
        <f>PRODUCT($C$51:$C140)</f>
        <v>9.1897263108305851E-7</v>
      </c>
      <c r="BM92" s="11">
        <f>PRODUCT($C$52:$C141)</f>
        <v>9.2032772162037241E-7</v>
      </c>
      <c r="BN92" s="11">
        <f>PRODUCT($C$53:$C142)</f>
        <v>9.2182439570924598E-7</v>
      </c>
      <c r="BO92" s="11">
        <f>PRODUCT($C$54:$C143)</f>
        <v>9.2348001067237946E-7</v>
      </c>
      <c r="BP92" s="11">
        <f>PRODUCT($C$55:$C144)</f>
        <v>9.2531796975570503E-7</v>
      </c>
      <c r="BQ92" s="11">
        <f>PRODUCT($C$56:$C145)</f>
        <v>9.2733352918138096E-7</v>
      </c>
      <c r="BR92" s="11">
        <f>PRODUCT($C$57:$C146)</f>
        <v>9.2952534995657834E-7</v>
      </c>
      <c r="BS92" s="11">
        <f>PRODUCT($C$58:$C147)</f>
        <v>9.3188460220397821E-7</v>
      </c>
      <c r="BT92" s="11">
        <f>PRODUCT($C$59:$C148)</f>
        <v>9.3442605418615388E-7</v>
      </c>
      <c r="BU92" s="11">
        <f>PRODUCT($C$60:$C149)</f>
        <v>9.3718841704539537E-7</v>
      </c>
      <c r="BV92" s="11">
        <f>PRODUCT($C$61:$C150)</f>
        <v>9.402339287640548E-7</v>
      </c>
      <c r="BW92" s="11">
        <f>PRODUCT($C$62:$C151)</f>
        <v>9.4363270504107147E-7</v>
      </c>
      <c r="BX92" s="11">
        <f>PRODUCT($C$63:$C152)</f>
        <v>9.4744341720942972E-7</v>
      </c>
      <c r="BY92" s="11">
        <f>PRODUCT($C$64:$C153)</f>
        <v>9.5171241843355527E-7</v>
      </c>
      <c r="BZ92" s="11">
        <f>PRODUCT($C$65:$C154)</f>
        <v>9.5643039392374162E-7</v>
      </c>
      <c r="CA92" s="11">
        <f>PRODUCT($C$66:$C155)</f>
        <v>9.6160836649480604E-7</v>
      </c>
      <c r="CB92" s="11">
        <f>PRODUCT($C$67:$C156)</f>
        <v>9.6731679308584369E-7</v>
      </c>
      <c r="CC92" s="11">
        <f>PRODUCT($C$68:$C157)</f>
        <v>9.7364264672588648E-7</v>
      </c>
      <c r="CD92" s="11">
        <f>PRODUCT($C$69:$C158)</f>
        <v>9.8069749026158155E-7</v>
      </c>
      <c r="CE92" s="11">
        <f>PRODUCT($C$70:$C159)</f>
        <v>9.8861271913607227E-7</v>
      </c>
      <c r="CF92" s="11">
        <f>PRODUCT($C$71:$C160)</f>
        <v>9.9754392944518102E-7</v>
      </c>
      <c r="CG92" s="11">
        <f>PRODUCT($C$72:$C161)</f>
        <v>1.0076667480628704E-6</v>
      </c>
      <c r="CH92" s="11">
        <f>PRODUCT($C$73:$C162)</f>
        <v>1.0191690904173211E-6</v>
      </c>
      <c r="CI92" s="11">
        <f>PRODUCT($C$74:$C163)</f>
        <v>1.0322507003173732E-6</v>
      </c>
      <c r="CJ92" s="11">
        <f>PRODUCT($C$75:$C164)</f>
        <v>1.0471123661298536E-6</v>
      </c>
      <c r="CK92" s="11">
        <f>PRODUCT($C$76:$C165)</f>
        <v>1.0639042866574545E-6</v>
      </c>
      <c r="CL92" s="11">
        <f>PRODUCT($C$77:$C166)</f>
        <v>1.0829371231848532E-6</v>
      </c>
      <c r="CM92" s="11">
        <f>PRODUCT($C$78:$C167)</f>
        <v>1.1045619047882252E-6</v>
      </c>
      <c r="CN92" s="11">
        <f>PRODUCT($C$79:$C168)</f>
        <v>1.129222428799565E-6</v>
      </c>
      <c r="CO92" s="11">
        <f>PRODUCT($C$80:$C169)</f>
        <v>1.1574409550272244E-6</v>
      </c>
      <c r="CP92" s="11">
        <f>PRODUCT($C$81:$C170)</f>
        <v>1.1897813538307822E-6</v>
      </c>
      <c r="CQ92" s="11">
        <f>PRODUCT($C$82:$C171)</f>
        <v>1.2269619827954315E-6</v>
      </c>
      <c r="CR92" s="11">
        <f>PRODUCT($C$83:$C172)</f>
        <v>1.2697828705386043E-6</v>
      </c>
      <c r="CS92" s="11">
        <f>PRODUCT($C$84:$C173)</f>
        <v>1.3192072333785802E-6</v>
      </c>
      <c r="CT92" s="11">
        <f>PRODUCT($C$85:$C174)</f>
        <v>1.3764525171127838E-6</v>
      </c>
      <c r="CU92" s="11">
        <f>PRODUCT($C$86:$C175)</f>
        <v>1.4429896349752745E-6</v>
      </c>
      <c r="CV92" s="11">
        <f>PRODUCT($C$87:$C176)</f>
        <v>1.5207249905338926E-6</v>
      </c>
      <c r="CW92" s="11">
        <f>PRODUCT($C$88:$C177)</f>
        <v>1.6119822047105228E-6</v>
      </c>
      <c r="CX92" s="11">
        <f>PRODUCT($C$89:$C178)</f>
        <v>1.7197342156746791E-6</v>
      </c>
      <c r="CY92" s="11">
        <f>PRODUCT($C$90:$C179)</f>
        <v>1.8481521432740021E-6</v>
      </c>
      <c r="CZ92" s="11">
        <f>PRODUCT($C$91:$C180)</f>
        <v>2.0021587987191156E-6</v>
      </c>
      <c r="DA92" s="11">
        <f>PRODUCT($C$92:$C181)</f>
        <v>2.1888741406662267E-6</v>
      </c>
      <c r="DB92" s="11">
        <f>PRODUCT($C$93:$C182)</f>
        <v>2.4173651906412735E-6</v>
      </c>
      <c r="DC92" s="11">
        <f>PRODUCT($C$94:$C183)</f>
        <v>2.7011468705133425E-6</v>
      </c>
      <c r="DD92" s="11">
        <f>PRODUCT($C$95:$C184)</f>
        <v>3.0615965981666594E-6</v>
      </c>
      <c r="DE92" s="11">
        <f>PRODUCT($C$96:$C185)</f>
        <v>3.5326292584397167E-6</v>
      </c>
      <c r="DF92" s="11">
        <f>PRODUCT($C$97:$C186)</f>
        <v>4.1489368110855512E-6</v>
      </c>
      <c r="DG92" s="11">
        <f>PRODUCT($C$98:$C187)</f>
        <v>4.9716892330379119E-6</v>
      </c>
      <c r="DH92" s="11">
        <f>PRODUCT($C$99:$C188)</f>
        <v>6.0954627686262072E-6</v>
      </c>
      <c r="DI92" s="11">
        <f>PRODUCT($C$100:$C189)</f>
        <v>7.6710109381018544E-6</v>
      </c>
      <c r="DJ92" s="11">
        <f>PRODUCT($C$101:$C190)</f>
        <v>9.9470450447121719E-6</v>
      </c>
      <c r="DK92" s="11">
        <f>PRODUCT($C$102:$C191)</f>
        <v>1.335016855026466E-5</v>
      </c>
      <c r="DL92" s="11">
        <f>PRODUCT($C$103:$C192)</f>
        <v>1.8645122232616486E-5</v>
      </c>
      <c r="DM92" s="11">
        <f>PRODUCT($C$104:$C193)</f>
        <v>2.7273947316084891E-5</v>
      </c>
      <c r="DN92" s="11">
        <f>PRODUCT($C$105:$C194)</f>
        <v>4.2119311381880073E-5</v>
      </c>
      <c r="DO92" s="11">
        <f>PRODUCT($C$106:$C195)</f>
        <v>6.935037359894161E-5</v>
      </c>
      <c r="DP92" s="11">
        <f>PRODUCT($C$107:$C196)</f>
        <v>1.2327710481668978E-4</v>
      </c>
      <c r="DQ92" s="11">
        <f>PRODUCT($C$108:$C197)</f>
        <v>2.4046355630835645E-4</v>
      </c>
      <c r="DR92" s="11">
        <f>PRODUCT($C$109:$C198)</f>
        <v>5.2608383417327668E-4</v>
      </c>
      <c r="DS92" s="11">
        <f>PRODUCT($C$110:$C199)</f>
        <v>1.3313171921409046E-3</v>
      </c>
      <c r="DT92" s="11">
        <f>PRODUCT($C$111:$C200)</f>
        <v>4.081587755274999E-3</v>
      </c>
      <c r="DU92" s="11">
        <f>PRODUCT($C$112:$C201)</f>
        <v>1.6370649999999994E-2</v>
      </c>
      <c r="DV92" s="11">
        <f>PRODUCT($C$113:$C202)</f>
        <v>9.9999999999999978E-2</v>
      </c>
    </row>
    <row r="93" spans="1:126" ht="16" x14ac:dyDescent="0.2">
      <c r="A93" s="30">
        <v>90</v>
      </c>
      <c r="B93" s="21">
        <f t="shared" si="9"/>
        <v>0.10505970000000001</v>
      </c>
      <c r="C93" s="21">
        <f t="shared" si="10"/>
        <v>0.89494030000000002</v>
      </c>
      <c r="D93" s="21">
        <v>0.116733</v>
      </c>
      <c r="E93" s="21">
        <f t="shared" si="11"/>
        <v>0.88326700000000002</v>
      </c>
      <c r="F93" s="24">
        <f t="shared" si="12"/>
        <v>39183.175660141875</v>
      </c>
      <c r="G93" s="24">
        <f t="shared" si="13"/>
        <v>372961.04653013358</v>
      </c>
      <c r="H93" s="24">
        <f t="shared" si="7"/>
        <v>4142.1696333945201</v>
      </c>
      <c r="I93" s="24">
        <f t="shared" si="8"/>
        <v>40412.488082769923</v>
      </c>
      <c r="J93" s="24">
        <f>SUM(H93:$H$113)</f>
        <v>35058.656746967419</v>
      </c>
      <c r="K93" s="24">
        <f>SUM(I93:$I$113)</f>
        <v>219504.70003064466</v>
      </c>
      <c r="L93" s="24">
        <f>SUM(J93:$J$113)</f>
        <v>196087.6202306129</v>
      </c>
      <c r="M93" s="24">
        <f>SUM(K93:$K$113)</f>
        <v>960050.1923188665</v>
      </c>
      <c r="N93" s="26">
        <f>SUM(DB$3:DB$113)</f>
        <v>4.9210894599053177</v>
      </c>
      <c r="O93" s="27">
        <v>91</v>
      </c>
      <c r="P93" s="32">
        <f>PRODUCT($C$3:C93)</f>
        <v>0.33377787086999178</v>
      </c>
      <c r="Q93" s="11">
        <f>PRODUCT($C$4:C94)</f>
        <v>0.2945844683323664</v>
      </c>
      <c r="R93" s="11">
        <f>PRODUCT($C$5:C95)</f>
        <v>0.2553751235029964</v>
      </c>
      <c r="S93" s="11">
        <f>PRODUCT($C$6:C96)</f>
        <v>0.21748286608295803</v>
      </c>
      <c r="T93" s="11">
        <f>PRODUCT($C$7:C97)</f>
        <v>0.18152206696648399</v>
      </c>
      <c r="U93" s="11">
        <f>PRODUCT($C$8:C98)</f>
        <v>0.148077297791535</v>
      </c>
      <c r="V93" s="11">
        <f>PRODUCT($C$9:C99)</f>
        <v>0.11767833205470246</v>
      </c>
      <c r="W93" s="11">
        <f>PRODUCT($C$10:C100)</f>
        <v>9.076163668000696E-2</v>
      </c>
      <c r="X93" s="11">
        <f>PRODUCT($C$11:C101)</f>
        <v>6.7632065620474802E-2</v>
      </c>
      <c r="Y93" s="11">
        <f>PRODUCT($C$12:C102)</f>
        <v>4.8429995293742367E-2</v>
      </c>
      <c r="Z93" s="11">
        <f>PRODUCT($C$13:$C103)</f>
        <v>3.3110912041594387E-2</v>
      </c>
      <c r="AA93" s="11">
        <f>PRODUCT($C$14:$C104)</f>
        <v>2.1442634337799544E-2</v>
      </c>
      <c r="AB93" s="11">
        <f>PRODUCT($C$15:$C105)</f>
        <v>1.3024276096160163E-2</v>
      </c>
      <c r="AC93" s="11">
        <f>PRODUCT($C$16:$C106)</f>
        <v>7.327706260055346E-3</v>
      </c>
      <c r="AD93" s="11">
        <f>PRODUCT($C$17:$C107)</f>
        <v>3.7571309131003874E-3</v>
      </c>
      <c r="AE93" s="11">
        <f>PRODUCT($C$18:$C108)</f>
        <v>1.7175634467771687E-3</v>
      </c>
      <c r="AF93" s="11">
        <f>PRODUCT($C$19:$C109)</f>
        <v>6.7882363902464164E-4</v>
      </c>
      <c r="AG93" s="11">
        <f>PRODUCT($C$20:$C110)</f>
        <v>2.2145724110209344E-4</v>
      </c>
      <c r="AH93" s="11">
        <f>PRODUCT($C$21:$C111)</f>
        <v>5.5226025646072725E-5</v>
      </c>
      <c r="AI93" s="11">
        <f>PRODUCT($C$22:$C112)</f>
        <v>9.042837035888556E-6</v>
      </c>
      <c r="AJ93" s="11">
        <f>PRODUCT($C$23:$C113)</f>
        <v>9.0448639899086886E-7</v>
      </c>
      <c r="AK93" s="11">
        <f>PRODUCT($C$24:$C114)</f>
        <v>9.0469239744976766E-7</v>
      </c>
      <c r="AL93" s="11">
        <f>PRODUCT($C$25:$C115)</f>
        <v>9.0490333041608823E-7</v>
      </c>
      <c r="AM93" s="11">
        <f>PRODUCT($C$26:$C116)</f>
        <v>9.0512571980544441E-7</v>
      </c>
      <c r="AN93" s="11">
        <f>PRODUCT($C$27:$C117)</f>
        <v>9.0536609450353555E-7</v>
      </c>
      <c r="AO93" s="11">
        <f>PRODUCT($C$28:$C118)</f>
        <v>9.0562936095876628E-7</v>
      </c>
      <c r="AP93" s="11">
        <f>PRODUCT($C$29:$C119)</f>
        <v>9.0591961760424587E-7</v>
      </c>
      <c r="AQ93" s="11">
        <f>PRODUCT($C$30:$C120)</f>
        <v>9.062189417206966E-7</v>
      </c>
      <c r="AR93" s="11">
        <f>PRODUCT($C$31:$C121)</f>
        <v>9.0652326157960878E-7</v>
      </c>
      <c r="AS93" s="11">
        <f>PRODUCT($C$32:$C122)</f>
        <v>9.068333986019308E-7</v>
      </c>
      <c r="AT93" s="11">
        <f>PRODUCT($C$33:$C123)</f>
        <v>9.0715180888685013E-7</v>
      </c>
      <c r="AU93" s="11">
        <f>PRODUCT($C$34:$C124)</f>
        <v>9.0747931817277814E-7</v>
      </c>
      <c r="AV93" s="11">
        <f>PRODUCT($C$35:$C125)</f>
        <v>9.0781838834082352E-7</v>
      </c>
      <c r="AW93" s="11">
        <f>PRODUCT($C$36:$C126)</f>
        <v>9.0817802683945238E-7</v>
      </c>
      <c r="AX93" s="11">
        <f>PRODUCT($C$37:$C127)</f>
        <v>9.0857134737573133E-7</v>
      </c>
      <c r="AY93" s="11">
        <f>PRODUCT($C$38:$C128)</f>
        <v>9.0899921330543426E-7</v>
      </c>
      <c r="AZ93" s="11">
        <f>PRODUCT($C$39:$C129)</f>
        <v>9.0945676100189407E-7</v>
      </c>
      <c r="BA93" s="11">
        <f>PRODUCT($C$40:$C130)</f>
        <v>9.0994321664551272E-7</v>
      </c>
      <c r="BB93" s="11">
        <f>PRODUCT($C$41:$C131)</f>
        <v>9.1046354656237324E-7</v>
      </c>
      <c r="BC93" s="11">
        <f>PRODUCT($C$42:$C132)</f>
        <v>9.1103093662970656E-7</v>
      </c>
      <c r="BD93" s="11">
        <f>PRODUCT($C$43:$C133)</f>
        <v>9.1165122412259868E-7</v>
      </c>
      <c r="BE93" s="11">
        <f>PRODUCT($C$44:$C134)</f>
        <v>9.1232616301799974E-7</v>
      </c>
      <c r="BF93" s="11">
        <f>PRODUCT($C$45:$C135)</f>
        <v>9.1305587727511897E-7</v>
      </c>
      <c r="BG93" s="11">
        <f>PRODUCT($C$46:$C136)</f>
        <v>9.1383803124606237E-7</v>
      </c>
      <c r="BH93" s="11">
        <f>PRODUCT($C$47:$C137)</f>
        <v>9.1468264920433713E-7</v>
      </c>
      <c r="BI93" s="11">
        <f>PRODUCT($C$48:$C138)</f>
        <v>9.1560392987858083E-7</v>
      </c>
      <c r="BJ93" s="11">
        <f>PRODUCT($C$49:$C139)</f>
        <v>9.1661945257008291E-7</v>
      </c>
      <c r="BK93" s="11">
        <f>PRODUCT($C$50:$C140)</f>
        <v>9.1774028878477597E-7</v>
      </c>
      <c r="BL93" s="11">
        <f>PRODUCT($C$51:$C141)</f>
        <v>9.1897263108305851E-7</v>
      </c>
      <c r="BM93" s="11">
        <f>PRODUCT($C$52:$C142)</f>
        <v>9.2032772162037241E-7</v>
      </c>
      <c r="BN93" s="11">
        <f>PRODUCT($C$53:$C143)</f>
        <v>9.2182439570924598E-7</v>
      </c>
      <c r="BO93" s="11">
        <f>PRODUCT($C$54:$C144)</f>
        <v>9.2348001067237946E-7</v>
      </c>
      <c r="BP93" s="11">
        <f>PRODUCT($C$55:$C145)</f>
        <v>9.2531796975570503E-7</v>
      </c>
      <c r="BQ93" s="11">
        <f>PRODUCT($C$56:$C146)</f>
        <v>9.2733352918138096E-7</v>
      </c>
      <c r="BR93" s="11">
        <f>PRODUCT($C$57:$C147)</f>
        <v>9.2952534995657834E-7</v>
      </c>
      <c r="BS93" s="11">
        <f>PRODUCT($C$58:$C148)</f>
        <v>9.3188460220397821E-7</v>
      </c>
      <c r="BT93" s="11">
        <f>PRODUCT($C$59:$C149)</f>
        <v>9.3442605418615388E-7</v>
      </c>
      <c r="BU93" s="11">
        <f>PRODUCT($C$60:$C150)</f>
        <v>9.3718841704539537E-7</v>
      </c>
      <c r="BV93" s="11">
        <f>PRODUCT($C$61:$C151)</f>
        <v>9.402339287640548E-7</v>
      </c>
      <c r="BW93" s="11">
        <f>PRODUCT($C$62:$C152)</f>
        <v>9.4363270504107147E-7</v>
      </c>
      <c r="BX93" s="11">
        <f>PRODUCT($C$63:$C153)</f>
        <v>9.4744341720942972E-7</v>
      </c>
      <c r="BY93" s="11">
        <f>PRODUCT($C$64:$C154)</f>
        <v>9.5171241843355527E-7</v>
      </c>
      <c r="BZ93" s="11">
        <f>PRODUCT($C$65:$C155)</f>
        <v>9.5643039392374162E-7</v>
      </c>
      <c r="CA93" s="11">
        <f>PRODUCT($C$66:$C156)</f>
        <v>9.6160836649480604E-7</v>
      </c>
      <c r="CB93" s="11">
        <f>PRODUCT($C$67:$C157)</f>
        <v>9.6731679308584369E-7</v>
      </c>
      <c r="CC93" s="11">
        <f>PRODUCT($C$68:$C158)</f>
        <v>9.7364264672588648E-7</v>
      </c>
      <c r="CD93" s="11">
        <f>PRODUCT($C$69:$C159)</f>
        <v>9.8069749026158155E-7</v>
      </c>
      <c r="CE93" s="11">
        <f>PRODUCT($C$70:$C160)</f>
        <v>9.8861271913607227E-7</v>
      </c>
      <c r="CF93" s="11">
        <f>PRODUCT($C$71:$C161)</f>
        <v>9.9754392944518102E-7</v>
      </c>
      <c r="CG93" s="11">
        <f>PRODUCT($C$72:$C162)</f>
        <v>1.0076667480628704E-6</v>
      </c>
      <c r="CH93" s="11">
        <f>PRODUCT($C$73:$C163)</f>
        <v>1.0191690904173211E-6</v>
      </c>
      <c r="CI93" s="11">
        <f>PRODUCT($C$74:$C164)</f>
        <v>1.0322507003173732E-6</v>
      </c>
      <c r="CJ93" s="11">
        <f>PRODUCT($C$75:$C165)</f>
        <v>1.0471123661298536E-6</v>
      </c>
      <c r="CK93" s="11">
        <f>PRODUCT($C$76:$C166)</f>
        <v>1.0639042866574545E-6</v>
      </c>
      <c r="CL93" s="11">
        <f>PRODUCT($C$77:$C167)</f>
        <v>1.0829371231848532E-6</v>
      </c>
      <c r="CM93" s="11">
        <f>PRODUCT($C$78:$C168)</f>
        <v>1.1045619047882252E-6</v>
      </c>
      <c r="CN93" s="11">
        <f>PRODUCT($C$79:$C169)</f>
        <v>1.129222428799565E-6</v>
      </c>
      <c r="CO93" s="11">
        <f>PRODUCT($C$80:$C170)</f>
        <v>1.1574409550272244E-6</v>
      </c>
      <c r="CP93" s="11">
        <f>PRODUCT($C$81:$C171)</f>
        <v>1.1897813538307822E-6</v>
      </c>
      <c r="CQ93" s="11">
        <f>PRODUCT($C$82:$C172)</f>
        <v>1.2269619827954315E-6</v>
      </c>
      <c r="CR93" s="11">
        <f>PRODUCT($C$83:$C173)</f>
        <v>1.2697828705386043E-6</v>
      </c>
      <c r="CS93" s="11">
        <f>PRODUCT($C$84:$C174)</f>
        <v>1.3192072333785802E-6</v>
      </c>
      <c r="CT93" s="11">
        <f>PRODUCT($C$85:$C175)</f>
        <v>1.3764525171127838E-6</v>
      </c>
      <c r="CU93" s="11">
        <f>PRODUCT($C$86:$C176)</f>
        <v>1.4429896349752745E-6</v>
      </c>
      <c r="CV93" s="11">
        <f>PRODUCT($C$87:$C177)</f>
        <v>1.5207249905338926E-6</v>
      </c>
      <c r="CW93" s="11">
        <f>PRODUCT($C$88:$C178)</f>
        <v>1.6119822047105228E-6</v>
      </c>
      <c r="CX93" s="11">
        <f>PRODUCT($C$89:$C179)</f>
        <v>1.7197342156746791E-6</v>
      </c>
      <c r="CY93" s="11">
        <f>PRODUCT($C$90:$C180)</f>
        <v>1.8481521432740021E-6</v>
      </c>
      <c r="CZ93" s="11">
        <f>PRODUCT($C$91:$C181)</f>
        <v>2.0021587987191156E-6</v>
      </c>
      <c r="DA93" s="11">
        <f>PRODUCT($C$92:$C182)</f>
        <v>2.1888741406662267E-6</v>
      </c>
      <c r="DB93" s="11">
        <f>PRODUCT($C$93:$C183)</f>
        <v>2.4173651906412735E-6</v>
      </c>
      <c r="DC93" s="11">
        <f>PRODUCT($C$94:$C184)</f>
        <v>2.7011468705133425E-6</v>
      </c>
      <c r="DD93" s="11">
        <f>PRODUCT($C$95:$C185)</f>
        <v>3.0615965981666594E-6</v>
      </c>
      <c r="DE93" s="11">
        <f>PRODUCT($C$96:$C186)</f>
        <v>3.5326292584397167E-6</v>
      </c>
      <c r="DF93" s="11">
        <f>PRODUCT($C$97:$C187)</f>
        <v>4.1489368110855512E-6</v>
      </c>
      <c r="DG93" s="11">
        <f>PRODUCT($C$98:$C188)</f>
        <v>4.9716892330379119E-6</v>
      </c>
      <c r="DH93" s="11">
        <f>PRODUCT($C$99:$C189)</f>
        <v>6.0954627686262072E-6</v>
      </c>
      <c r="DI93" s="11">
        <f>PRODUCT($C$100:$C190)</f>
        <v>7.6710109381018544E-6</v>
      </c>
      <c r="DJ93" s="11">
        <f>PRODUCT($C$101:$C191)</f>
        <v>9.9470450447121719E-6</v>
      </c>
      <c r="DK93" s="11">
        <f>PRODUCT($C$102:$C192)</f>
        <v>1.335016855026466E-5</v>
      </c>
      <c r="DL93" s="11">
        <f>PRODUCT($C$103:$C193)</f>
        <v>1.8645122232616486E-5</v>
      </c>
      <c r="DM93" s="11">
        <f>PRODUCT($C$104:$C194)</f>
        <v>2.7273947316084891E-5</v>
      </c>
      <c r="DN93" s="11">
        <f>PRODUCT($C$105:$C195)</f>
        <v>4.2119311381880073E-5</v>
      </c>
      <c r="DO93" s="11">
        <f>PRODUCT($C$106:$C196)</f>
        <v>6.935037359894161E-5</v>
      </c>
      <c r="DP93" s="11">
        <f>PRODUCT($C$107:$C197)</f>
        <v>1.2327710481668978E-4</v>
      </c>
      <c r="DQ93" s="11">
        <f>PRODUCT($C$108:$C198)</f>
        <v>2.4046355630835645E-4</v>
      </c>
      <c r="DR93" s="11">
        <f>PRODUCT($C$109:$C199)</f>
        <v>5.2608383417327668E-4</v>
      </c>
      <c r="DS93" s="11">
        <f>PRODUCT($C$110:$C200)</f>
        <v>1.3313171921409046E-3</v>
      </c>
      <c r="DT93" s="11">
        <f>PRODUCT($C$111:$C201)</f>
        <v>4.081587755274999E-3</v>
      </c>
      <c r="DU93" s="11">
        <f>PRODUCT($C$112:$C202)</f>
        <v>1.6370649999999994E-2</v>
      </c>
      <c r="DV93" s="11">
        <f>PRODUCT($C$113:$C203)</f>
        <v>9.9999999999999978E-2</v>
      </c>
    </row>
    <row r="94" spans="1:126" ht="16" x14ac:dyDescent="0.2">
      <c r="A94" s="30">
        <v>91</v>
      </c>
      <c r="B94" s="21">
        <f t="shared" si="9"/>
        <v>0.11773260000000002</v>
      </c>
      <c r="C94" s="21">
        <f t="shared" si="10"/>
        <v>0.88226739999999992</v>
      </c>
      <c r="D94" s="21">
        <v>0.13081400000000001</v>
      </c>
      <c r="E94" s="21">
        <f t="shared" si="11"/>
        <v>0.86918600000000001</v>
      </c>
      <c r="F94" s="24">
        <f t="shared" si="12"/>
        <v>39296.536559988395</v>
      </c>
      <c r="G94" s="24">
        <f t="shared" si="13"/>
        <v>333777.87086999172</v>
      </c>
      <c r="H94" s="24">
        <f t="shared" si="7"/>
        <v>4052.8325366885633</v>
      </c>
      <c r="I94" s="24">
        <f t="shared" si="8"/>
        <v>35284.648008332239</v>
      </c>
      <c r="J94" s="24">
        <f>SUM(H94:$H$113)</f>
        <v>30916.48711357289</v>
      </c>
      <c r="K94" s="24">
        <f>SUM(I94:$I$113)</f>
        <v>179092.21194787475</v>
      </c>
      <c r="L94" s="24">
        <f>SUM(J94:$J$113)</f>
        <v>161028.96348364546</v>
      </c>
      <c r="M94" s="24">
        <f>SUM(K94:$K$113)</f>
        <v>740545.49228822184</v>
      </c>
      <c r="N94" s="26">
        <f>SUM(DC$3:DC$113)</f>
        <v>4.4987934695426226</v>
      </c>
      <c r="O94" s="27">
        <v>92</v>
      </c>
      <c r="P94" s="32">
        <f>PRODUCT($C$3:C94)</f>
        <v>0.29448133431000334</v>
      </c>
      <c r="Q94" s="11">
        <f>PRODUCT($C$4:C95)</f>
        <v>0.2553052528692058</v>
      </c>
      <c r="R94" s="11">
        <f>PRODUCT($C$5:C96)</f>
        <v>0.21744019594463265</v>
      </c>
      <c r="S94" s="11">
        <f>PRODUCT($C$6:C97)</f>
        <v>0.1814921702820545</v>
      </c>
      <c r="T94" s="11">
        <f>PRODUCT($C$7:C98)</f>
        <v>0.14805624119978897</v>
      </c>
      <c r="U94" s="11">
        <f>PRODUCT($C$8:C99)</f>
        <v>0.1176637164058614</v>
      </c>
      <c r="V94" s="11">
        <f>PRODUCT($C$9:C100)</f>
        <v>9.0751752737772501E-2</v>
      </c>
      <c r="W94" s="11">
        <f>PRODUCT($C$10:C101)</f>
        <v>6.762537004597835E-2</v>
      </c>
      <c r="X94" s="11">
        <f>PRODUCT($C$11:C102)</f>
        <v>4.8425505833178638E-2</v>
      </c>
      <c r="Y94" s="11">
        <f>PRODUCT($C$12:C103)</f>
        <v>3.3107902259689799E-2</v>
      </c>
      <c r="Z94" s="11">
        <f>PRODUCT($C$13:$C104)</f>
        <v>2.1440646605596435E-2</v>
      </c>
      <c r="AA94" s="11">
        <f>PRODUCT($C$14:$C105)</f>
        <v>1.3022986692826645E-2</v>
      </c>
      <c r="AB94" s="11">
        <f>PRODUCT($C$15:$C106)</f>
        <v>7.3268950829723546E-3</v>
      </c>
      <c r="AC94" s="11">
        <f>PRODUCT($C$16:$C107)</f>
        <v>3.7566541331875182E-3</v>
      </c>
      <c r="AD94" s="11">
        <f>PRODUCT($C$17:$C108)</f>
        <v>1.7173176634479338E-3</v>
      </c>
      <c r="AE94" s="11">
        <f>PRODUCT($C$18:$C109)</f>
        <v>6.7871305865384464E-4</v>
      </c>
      <c r="AF94" s="11">
        <f>PRODUCT($C$19:$C110)</f>
        <v>2.2141618292959321E-4</v>
      </c>
      <c r="AG94" s="11">
        <f>PRODUCT($C$20:$C111)</f>
        <v>5.5214494451917802E-5</v>
      </c>
      <c r="AH94" s="11">
        <f>PRODUCT($C$21:$C112)</f>
        <v>9.0408593674288026E-6</v>
      </c>
      <c r="AI94" s="11">
        <f>PRODUCT($C$22:$C113)</f>
        <v>9.0428370358885543E-7</v>
      </c>
      <c r="AJ94" s="11">
        <f>PRODUCT($C$23:$C114)</f>
        <v>9.0448639899086886E-7</v>
      </c>
      <c r="AK94" s="11">
        <f>PRODUCT($C$24:$C115)</f>
        <v>9.0469239744976766E-7</v>
      </c>
      <c r="AL94" s="11">
        <f>PRODUCT($C$25:$C116)</f>
        <v>9.0490333041608823E-7</v>
      </c>
      <c r="AM94" s="11">
        <f>PRODUCT($C$26:$C117)</f>
        <v>9.0512571980544441E-7</v>
      </c>
      <c r="AN94" s="11">
        <f>PRODUCT($C$27:$C118)</f>
        <v>9.0536609450353555E-7</v>
      </c>
      <c r="AO94" s="11">
        <f>PRODUCT($C$28:$C119)</f>
        <v>9.0562936095876628E-7</v>
      </c>
      <c r="AP94" s="11">
        <f>PRODUCT($C$29:$C120)</f>
        <v>9.0591961760424587E-7</v>
      </c>
      <c r="AQ94" s="11">
        <f>PRODUCT($C$30:$C121)</f>
        <v>9.062189417206966E-7</v>
      </c>
      <c r="AR94" s="11">
        <f>PRODUCT($C$31:$C122)</f>
        <v>9.0652326157960878E-7</v>
      </c>
      <c r="AS94" s="11">
        <f>PRODUCT($C$32:$C123)</f>
        <v>9.068333986019308E-7</v>
      </c>
      <c r="AT94" s="11">
        <f>PRODUCT($C$33:$C124)</f>
        <v>9.0715180888685013E-7</v>
      </c>
      <c r="AU94" s="11">
        <f>PRODUCT($C$34:$C125)</f>
        <v>9.0747931817277814E-7</v>
      </c>
      <c r="AV94" s="11">
        <f>PRODUCT($C$35:$C126)</f>
        <v>9.0781838834082352E-7</v>
      </c>
      <c r="AW94" s="11">
        <f>PRODUCT($C$36:$C127)</f>
        <v>9.0817802683945238E-7</v>
      </c>
      <c r="AX94" s="11">
        <f>PRODUCT($C$37:$C128)</f>
        <v>9.0857134737573133E-7</v>
      </c>
      <c r="AY94" s="11">
        <f>PRODUCT($C$38:$C129)</f>
        <v>9.0899921330543426E-7</v>
      </c>
      <c r="AZ94" s="11">
        <f>PRODUCT($C$39:$C130)</f>
        <v>9.0945676100189407E-7</v>
      </c>
      <c r="BA94" s="11">
        <f>PRODUCT($C$40:$C131)</f>
        <v>9.0994321664551272E-7</v>
      </c>
      <c r="BB94" s="11">
        <f>PRODUCT($C$41:$C132)</f>
        <v>9.1046354656237324E-7</v>
      </c>
      <c r="BC94" s="11">
        <f>PRODUCT($C$42:$C133)</f>
        <v>9.1103093662970656E-7</v>
      </c>
      <c r="BD94" s="11">
        <f>PRODUCT($C$43:$C134)</f>
        <v>9.1165122412259868E-7</v>
      </c>
      <c r="BE94" s="11">
        <f>PRODUCT($C$44:$C135)</f>
        <v>9.1232616301799974E-7</v>
      </c>
      <c r="BF94" s="11">
        <f>PRODUCT($C$45:$C136)</f>
        <v>9.1305587727511897E-7</v>
      </c>
      <c r="BG94" s="11">
        <f>PRODUCT($C$46:$C137)</f>
        <v>9.1383803124606237E-7</v>
      </c>
      <c r="BH94" s="11">
        <f>PRODUCT($C$47:$C138)</f>
        <v>9.1468264920433713E-7</v>
      </c>
      <c r="BI94" s="11">
        <f>PRODUCT($C$48:$C139)</f>
        <v>9.1560392987858083E-7</v>
      </c>
      <c r="BJ94" s="11">
        <f>PRODUCT($C$49:$C140)</f>
        <v>9.1661945257008291E-7</v>
      </c>
      <c r="BK94" s="11">
        <f>PRODUCT($C$50:$C141)</f>
        <v>9.1774028878477597E-7</v>
      </c>
      <c r="BL94" s="11">
        <f>PRODUCT($C$51:$C142)</f>
        <v>9.1897263108305851E-7</v>
      </c>
      <c r="BM94" s="11">
        <f>PRODUCT($C$52:$C143)</f>
        <v>9.2032772162037241E-7</v>
      </c>
      <c r="BN94" s="11">
        <f>PRODUCT($C$53:$C144)</f>
        <v>9.2182439570924598E-7</v>
      </c>
      <c r="BO94" s="11">
        <f>PRODUCT($C$54:$C145)</f>
        <v>9.2348001067237946E-7</v>
      </c>
      <c r="BP94" s="11">
        <f>PRODUCT($C$55:$C146)</f>
        <v>9.2531796975570503E-7</v>
      </c>
      <c r="BQ94" s="11">
        <f>PRODUCT($C$56:$C147)</f>
        <v>9.2733352918138096E-7</v>
      </c>
      <c r="BR94" s="11">
        <f>PRODUCT($C$57:$C148)</f>
        <v>9.2952534995657834E-7</v>
      </c>
      <c r="BS94" s="11">
        <f>PRODUCT($C$58:$C149)</f>
        <v>9.3188460220397821E-7</v>
      </c>
      <c r="BT94" s="11">
        <f>PRODUCT($C$59:$C150)</f>
        <v>9.3442605418615388E-7</v>
      </c>
      <c r="BU94" s="11">
        <f>PRODUCT($C$60:$C151)</f>
        <v>9.3718841704539537E-7</v>
      </c>
      <c r="BV94" s="11">
        <f>PRODUCT($C$61:$C152)</f>
        <v>9.402339287640548E-7</v>
      </c>
      <c r="BW94" s="11">
        <f>PRODUCT($C$62:$C153)</f>
        <v>9.4363270504107147E-7</v>
      </c>
      <c r="BX94" s="11">
        <f>PRODUCT($C$63:$C154)</f>
        <v>9.4744341720942972E-7</v>
      </c>
      <c r="BY94" s="11">
        <f>PRODUCT($C$64:$C155)</f>
        <v>9.5171241843355527E-7</v>
      </c>
      <c r="BZ94" s="11">
        <f>PRODUCT($C$65:$C156)</f>
        <v>9.5643039392374162E-7</v>
      </c>
      <c r="CA94" s="11">
        <f>PRODUCT($C$66:$C157)</f>
        <v>9.6160836649480604E-7</v>
      </c>
      <c r="CB94" s="11">
        <f>PRODUCT($C$67:$C158)</f>
        <v>9.6731679308584369E-7</v>
      </c>
      <c r="CC94" s="11">
        <f>PRODUCT($C$68:$C159)</f>
        <v>9.7364264672588648E-7</v>
      </c>
      <c r="CD94" s="11">
        <f>PRODUCT($C$69:$C160)</f>
        <v>9.8069749026158155E-7</v>
      </c>
      <c r="CE94" s="11">
        <f>PRODUCT($C$70:$C161)</f>
        <v>9.8861271913607227E-7</v>
      </c>
      <c r="CF94" s="11">
        <f>PRODUCT($C$71:$C162)</f>
        <v>9.9754392944518102E-7</v>
      </c>
      <c r="CG94" s="11">
        <f>PRODUCT($C$72:$C163)</f>
        <v>1.0076667480628704E-6</v>
      </c>
      <c r="CH94" s="11">
        <f>PRODUCT($C$73:$C164)</f>
        <v>1.0191690904173211E-6</v>
      </c>
      <c r="CI94" s="11">
        <f>PRODUCT($C$74:$C165)</f>
        <v>1.0322507003173732E-6</v>
      </c>
      <c r="CJ94" s="11">
        <f>PRODUCT($C$75:$C166)</f>
        <v>1.0471123661298536E-6</v>
      </c>
      <c r="CK94" s="11">
        <f>PRODUCT($C$76:$C167)</f>
        <v>1.0639042866574545E-6</v>
      </c>
      <c r="CL94" s="11">
        <f>PRODUCT($C$77:$C168)</f>
        <v>1.0829371231848532E-6</v>
      </c>
      <c r="CM94" s="11">
        <f>PRODUCT($C$78:$C169)</f>
        <v>1.1045619047882252E-6</v>
      </c>
      <c r="CN94" s="11">
        <f>PRODUCT($C$79:$C170)</f>
        <v>1.129222428799565E-6</v>
      </c>
      <c r="CO94" s="11">
        <f>PRODUCT($C$80:$C171)</f>
        <v>1.1574409550272244E-6</v>
      </c>
      <c r="CP94" s="11">
        <f>PRODUCT($C$81:$C172)</f>
        <v>1.1897813538307822E-6</v>
      </c>
      <c r="CQ94" s="11">
        <f>PRODUCT($C$82:$C173)</f>
        <v>1.2269619827954315E-6</v>
      </c>
      <c r="CR94" s="11">
        <f>PRODUCT($C$83:$C174)</f>
        <v>1.2697828705386043E-6</v>
      </c>
      <c r="CS94" s="11">
        <f>PRODUCT($C$84:$C175)</f>
        <v>1.3192072333785802E-6</v>
      </c>
      <c r="CT94" s="11">
        <f>PRODUCT($C$85:$C176)</f>
        <v>1.3764525171127838E-6</v>
      </c>
      <c r="CU94" s="11">
        <f>PRODUCT($C$86:$C177)</f>
        <v>1.4429896349752745E-6</v>
      </c>
      <c r="CV94" s="11">
        <f>PRODUCT($C$87:$C178)</f>
        <v>1.5207249905338926E-6</v>
      </c>
      <c r="CW94" s="11">
        <f>PRODUCT($C$88:$C179)</f>
        <v>1.6119822047105228E-6</v>
      </c>
      <c r="CX94" s="11">
        <f>PRODUCT($C$89:$C180)</f>
        <v>1.7197342156746791E-6</v>
      </c>
      <c r="CY94" s="11">
        <f>PRODUCT($C$90:$C181)</f>
        <v>1.8481521432740021E-6</v>
      </c>
      <c r="CZ94" s="11">
        <f>PRODUCT($C$91:$C182)</f>
        <v>2.0021587987191156E-6</v>
      </c>
      <c r="DA94" s="11">
        <f>PRODUCT($C$92:$C183)</f>
        <v>2.1888741406662267E-6</v>
      </c>
      <c r="DB94" s="11">
        <f>PRODUCT($C$93:$C184)</f>
        <v>2.4173651906412735E-6</v>
      </c>
      <c r="DC94" s="11">
        <f>PRODUCT($C$94:$C185)</f>
        <v>2.7011468705133425E-6</v>
      </c>
      <c r="DD94" s="11">
        <f>PRODUCT($C$95:$C186)</f>
        <v>3.0615965981666594E-6</v>
      </c>
      <c r="DE94" s="11">
        <f>PRODUCT($C$96:$C187)</f>
        <v>3.5326292584397167E-6</v>
      </c>
      <c r="DF94" s="11">
        <f>PRODUCT($C$97:$C188)</f>
        <v>4.1489368110855512E-6</v>
      </c>
      <c r="DG94" s="11">
        <f>PRODUCT($C$98:$C189)</f>
        <v>4.9716892330379119E-6</v>
      </c>
      <c r="DH94" s="11">
        <f>PRODUCT($C$99:$C190)</f>
        <v>6.0954627686262072E-6</v>
      </c>
      <c r="DI94" s="11">
        <f>PRODUCT($C$100:$C191)</f>
        <v>7.6710109381018544E-6</v>
      </c>
      <c r="DJ94" s="11">
        <f>PRODUCT($C$101:$C192)</f>
        <v>9.9470450447121719E-6</v>
      </c>
      <c r="DK94" s="11">
        <f>PRODUCT($C$102:$C193)</f>
        <v>1.335016855026466E-5</v>
      </c>
      <c r="DL94" s="11">
        <f>PRODUCT($C$103:$C194)</f>
        <v>1.8645122232616486E-5</v>
      </c>
      <c r="DM94" s="11">
        <f>PRODUCT($C$104:$C195)</f>
        <v>2.7273947316084891E-5</v>
      </c>
      <c r="DN94" s="11">
        <f>PRODUCT($C$105:$C196)</f>
        <v>4.2119311381880073E-5</v>
      </c>
      <c r="DO94" s="11">
        <f>PRODUCT($C$106:$C197)</f>
        <v>6.935037359894161E-5</v>
      </c>
      <c r="DP94" s="11">
        <f>PRODUCT($C$107:$C198)</f>
        <v>1.2327710481668978E-4</v>
      </c>
      <c r="DQ94" s="11">
        <f>PRODUCT($C$108:$C199)</f>
        <v>2.4046355630835645E-4</v>
      </c>
      <c r="DR94" s="11">
        <f>PRODUCT($C$109:$C200)</f>
        <v>5.2608383417327668E-4</v>
      </c>
      <c r="DS94" s="11">
        <f>PRODUCT($C$110:$C201)</f>
        <v>1.3313171921409046E-3</v>
      </c>
      <c r="DT94" s="11">
        <f>PRODUCT($C$111:$C202)</f>
        <v>4.081587755274999E-3</v>
      </c>
      <c r="DU94" s="11">
        <f>PRODUCT($C$112:$C203)</f>
        <v>1.6370649999999994E-2</v>
      </c>
      <c r="DV94" s="11">
        <f>PRODUCT($C$113:$C204)</f>
        <v>9.9999999999999978E-2</v>
      </c>
    </row>
    <row r="95" spans="1:126" ht="16" x14ac:dyDescent="0.2">
      <c r="A95" s="30">
        <v>92</v>
      </c>
      <c r="B95" s="21">
        <f t="shared" si="9"/>
        <v>0.1333377</v>
      </c>
      <c r="C95" s="21">
        <f t="shared" si="10"/>
        <v>0.8666623</v>
      </c>
      <c r="D95" s="21">
        <v>0.14815300000000001</v>
      </c>
      <c r="E95" s="21">
        <f t="shared" si="11"/>
        <v>0.85184700000000002</v>
      </c>
      <c r="F95" s="24">
        <f t="shared" si="12"/>
        <v>39265.463809826928</v>
      </c>
      <c r="G95" s="24">
        <f t="shared" si="13"/>
        <v>294481.33431000332</v>
      </c>
      <c r="H95" s="24">
        <f t="shared" si="7"/>
        <v>3950.8564498181581</v>
      </c>
      <c r="I95" s="24">
        <f t="shared" si="8"/>
        <v>30371.214300708747</v>
      </c>
      <c r="J95" s="24">
        <f>SUM(H95:$H$113)</f>
        <v>26863.654576884328</v>
      </c>
      <c r="K95" s="24">
        <f>SUM(I95:$I$113)</f>
        <v>143807.56393954248</v>
      </c>
      <c r="L95" s="24">
        <f>SUM(J95:$J$113)</f>
        <v>130112.47637007259</v>
      </c>
      <c r="M95" s="24">
        <f>SUM(K95:$K$113)</f>
        <v>561453.28034034697</v>
      </c>
      <c r="N95" s="26">
        <f>SUM(DD$3:DD$113)</f>
        <v>4.0991300037715384</v>
      </c>
      <c r="O95" s="27">
        <v>93</v>
      </c>
      <c r="P95" s="32">
        <f>PRODUCT($C$3:C95)</f>
        <v>0.25521587050017641</v>
      </c>
      <c r="Q95" s="11">
        <f>PRODUCT($C$4:C96)</f>
        <v>0.21738070430702205</v>
      </c>
      <c r="R95" s="11">
        <f>PRODUCT($C$5:C97)</f>
        <v>0.18145656151824524</v>
      </c>
      <c r="S95" s="11">
        <f>PRODUCT($C$6:C98)</f>
        <v>0.14803185633686328</v>
      </c>
      <c r="T95" s="11">
        <f>PRODUCT($C$7:C99)</f>
        <v>0.11764698462538843</v>
      </c>
      <c r="U95" s="11">
        <f>PRODUCT($C$8:C100)</f>
        <v>9.0740481370082574E-2</v>
      </c>
      <c r="V95" s="11">
        <f>PRODUCT($C$9:C101)</f>
        <v>6.7618005643180337E-2</v>
      </c>
      <c r="W95" s="11">
        <f>PRODUCT($C$10:C102)</f>
        <v>4.8420711708101138E-2</v>
      </c>
      <c r="X95" s="11">
        <f>PRODUCT($C$11:C103)</f>
        <v>3.3104833157150328E-2</v>
      </c>
      <c r="Y95" s="11">
        <f>PRODUCT($C$12:C104)</f>
        <v>2.1438697650819981E-2</v>
      </c>
      <c r="Z95" s="11">
        <f>PRODUCT($C$13:$C105)</f>
        <v>1.3021779461960224E-2</v>
      </c>
      <c r="AA95" s="11">
        <f>PRODUCT($C$14:$C106)</f>
        <v>7.3261697203591417E-3</v>
      </c>
      <c r="AB95" s="11">
        <f>PRODUCT($C$15:$C107)</f>
        <v>3.7562382715749724E-3</v>
      </c>
      <c r="AC95" s="11">
        <f>PRODUCT($C$16:$C108)</f>
        <v>1.7170997358364438E-3</v>
      </c>
      <c r="AD95" s="11">
        <f>PRODUCT($C$17:$C109)</f>
        <v>6.7861593481515089E-4</v>
      </c>
      <c r="AE95" s="11">
        <f>PRODUCT($C$18:$C110)</f>
        <v>2.2138011423339401E-4</v>
      </c>
      <c r="AF95" s="11">
        <f>PRODUCT($C$19:$C111)</f>
        <v>5.5204257684646436E-5</v>
      </c>
      <c r="AG95" s="11">
        <f>PRODUCT($C$20:$C112)</f>
        <v>9.0389716359928809E-6</v>
      </c>
      <c r="AH95" s="11">
        <f>PRODUCT($C$21:$C113)</f>
        <v>9.0408593674288005E-7</v>
      </c>
      <c r="AI95" s="11">
        <f>PRODUCT($C$22:$C114)</f>
        <v>9.0428370358885543E-7</v>
      </c>
      <c r="AJ95" s="11">
        <f>PRODUCT($C$23:$C115)</f>
        <v>9.0448639899086886E-7</v>
      </c>
      <c r="AK95" s="11">
        <f>PRODUCT($C$24:$C116)</f>
        <v>9.0469239744976766E-7</v>
      </c>
      <c r="AL95" s="11">
        <f>PRODUCT($C$25:$C117)</f>
        <v>9.0490333041608823E-7</v>
      </c>
      <c r="AM95" s="11">
        <f>PRODUCT($C$26:$C118)</f>
        <v>9.0512571980544441E-7</v>
      </c>
      <c r="AN95" s="11">
        <f>PRODUCT($C$27:$C119)</f>
        <v>9.0536609450353555E-7</v>
      </c>
      <c r="AO95" s="11">
        <f>PRODUCT($C$28:$C120)</f>
        <v>9.0562936095876628E-7</v>
      </c>
      <c r="AP95" s="11">
        <f>PRODUCT($C$29:$C121)</f>
        <v>9.0591961760424587E-7</v>
      </c>
      <c r="AQ95" s="11">
        <f>PRODUCT($C$30:$C122)</f>
        <v>9.062189417206966E-7</v>
      </c>
      <c r="AR95" s="11">
        <f>PRODUCT($C$31:$C123)</f>
        <v>9.0652326157960878E-7</v>
      </c>
      <c r="AS95" s="11">
        <f>PRODUCT($C$32:$C124)</f>
        <v>9.068333986019308E-7</v>
      </c>
      <c r="AT95" s="11">
        <f>PRODUCT($C$33:$C125)</f>
        <v>9.0715180888685013E-7</v>
      </c>
      <c r="AU95" s="11">
        <f>PRODUCT($C$34:$C126)</f>
        <v>9.0747931817277814E-7</v>
      </c>
      <c r="AV95" s="11">
        <f>PRODUCT($C$35:$C127)</f>
        <v>9.0781838834082352E-7</v>
      </c>
      <c r="AW95" s="11">
        <f>PRODUCT($C$36:$C128)</f>
        <v>9.0817802683945238E-7</v>
      </c>
      <c r="AX95" s="11">
        <f>PRODUCT($C$37:$C129)</f>
        <v>9.0857134737573133E-7</v>
      </c>
      <c r="AY95" s="11">
        <f>PRODUCT($C$38:$C130)</f>
        <v>9.0899921330543426E-7</v>
      </c>
      <c r="AZ95" s="11">
        <f>PRODUCT($C$39:$C131)</f>
        <v>9.0945676100189407E-7</v>
      </c>
      <c r="BA95" s="11">
        <f>PRODUCT($C$40:$C132)</f>
        <v>9.0994321664551272E-7</v>
      </c>
      <c r="BB95" s="11">
        <f>PRODUCT($C$41:$C133)</f>
        <v>9.1046354656237324E-7</v>
      </c>
      <c r="BC95" s="11">
        <f>PRODUCT($C$42:$C134)</f>
        <v>9.1103093662970656E-7</v>
      </c>
      <c r="BD95" s="11">
        <f>PRODUCT($C$43:$C135)</f>
        <v>9.1165122412259868E-7</v>
      </c>
      <c r="BE95" s="11">
        <f>PRODUCT($C$44:$C136)</f>
        <v>9.1232616301799974E-7</v>
      </c>
      <c r="BF95" s="11">
        <f>PRODUCT($C$45:$C137)</f>
        <v>9.1305587727511897E-7</v>
      </c>
      <c r="BG95" s="11">
        <f>PRODUCT($C$46:$C138)</f>
        <v>9.1383803124606237E-7</v>
      </c>
      <c r="BH95" s="11">
        <f>PRODUCT($C$47:$C139)</f>
        <v>9.1468264920433713E-7</v>
      </c>
      <c r="BI95" s="11">
        <f>PRODUCT($C$48:$C140)</f>
        <v>9.1560392987858083E-7</v>
      </c>
      <c r="BJ95" s="11">
        <f>PRODUCT($C$49:$C141)</f>
        <v>9.1661945257008291E-7</v>
      </c>
      <c r="BK95" s="11">
        <f>PRODUCT($C$50:$C142)</f>
        <v>9.1774028878477597E-7</v>
      </c>
      <c r="BL95" s="11">
        <f>PRODUCT($C$51:$C143)</f>
        <v>9.1897263108305851E-7</v>
      </c>
      <c r="BM95" s="11">
        <f>PRODUCT($C$52:$C144)</f>
        <v>9.2032772162037241E-7</v>
      </c>
      <c r="BN95" s="11">
        <f>PRODUCT($C$53:$C145)</f>
        <v>9.2182439570924598E-7</v>
      </c>
      <c r="BO95" s="11">
        <f>PRODUCT($C$54:$C146)</f>
        <v>9.2348001067237946E-7</v>
      </c>
      <c r="BP95" s="11">
        <f>PRODUCT($C$55:$C147)</f>
        <v>9.2531796975570503E-7</v>
      </c>
      <c r="BQ95" s="11">
        <f>PRODUCT($C$56:$C148)</f>
        <v>9.2733352918138096E-7</v>
      </c>
      <c r="BR95" s="11">
        <f>PRODUCT($C$57:$C149)</f>
        <v>9.2952534995657834E-7</v>
      </c>
      <c r="BS95" s="11">
        <f>PRODUCT($C$58:$C150)</f>
        <v>9.3188460220397821E-7</v>
      </c>
      <c r="BT95" s="11">
        <f>PRODUCT($C$59:$C151)</f>
        <v>9.3442605418615388E-7</v>
      </c>
      <c r="BU95" s="11">
        <f>PRODUCT($C$60:$C152)</f>
        <v>9.3718841704539537E-7</v>
      </c>
      <c r="BV95" s="11">
        <f>PRODUCT($C$61:$C153)</f>
        <v>9.402339287640548E-7</v>
      </c>
      <c r="BW95" s="11">
        <f>PRODUCT($C$62:$C154)</f>
        <v>9.4363270504107147E-7</v>
      </c>
      <c r="BX95" s="11">
        <f>PRODUCT($C$63:$C155)</f>
        <v>9.4744341720942972E-7</v>
      </c>
      <c r="BY95" s="11">
        <f>PRODUCT($C$64:$C156)</f>
        <v>9.5171241843355527E-7</v>
      </c>
      <c r="BZ95" s="11">
        <f>PRODUCT($C$65:$C157)</f>
        <v>9.5643039392374162E-7</v>
      </c>
      <c r="CA95" s="11">
        <f>PRODUCT($C$66:$C158)</f>
        <v>9.6160836649480604E-7</v>
      </c>
      <c r="CB95" s="11">
        <f>PRODUCT($C$67:$C159)</f>
        <v>9.6731679308584369E-7</v>
      </c>
      <c r="CC95" s="11">
        <f>PRODUCT($C$68:$C160)</f>
        <v>9.7364264672588648E-7</v>
      </c>
      <c r="CD95" s="11">
        <f>PRODUCT($C$69:$C161)</f>
        <v>9.8069749026158155E-7</v>
      </c>
      <c r="CE95" s="11">
        <f>PRODUCT($C$70:$C162)</f>
        <v>9.8861271913607227E-7</v>
      </c>
      <c r="CF95" s="11">
        <f>PRODUCT($C$71:$C163)</f>
        <v>9.9754392944518102E-7</v>
      </c>
      <c r="CG95" s="11">
        <f>PRODUCT($C$72:$C164)</f>
        <v>1.0076667480628704E-6</v>
      </c>
      <c r="CH95" s="11">
        <f>PRODUCT($C$73:$C165)</f>
        <v>1.0191690904173211E-6</v>
      </c>
      <c r="CI95" s="11">
        <f>PRODUCT($C$74:$C166)</f>
        <v>1.0322507003173732E-6</v>
      </c>
      <c r="CJ95" s="11">
        <f>PRODUCT($C$75:$C167)</f>
        <v>1.0471123661298536E-6</v>
      </c>
      <c r="CK95" s="11">
        <f>PRODUCT($C$76:$C168)</f>
        <v>1.0639042866574545E-6</v>
      </c>
      <c r="CL95" s="11">
        <f>PRODUCT($C$77:$C169)</f>
        <v>1.0829371231848532E-6</v>
      </c>
      <c r="CM95" s="11">
        <f>PRODUCT($C$78:$C170)</f>
        <v>1.1045619047882252E-6</v>
      </c>
      <c r="CN95" s="11">
        <f>PRODUCT($C$79:$C171)</f>
        <v>1.129222428799565E-6</v>
      </c>
      <c r="CO95" s="11">
        <f>PRODUCT($C$80:$C172)</f>
        <v>1.1574409550272244E-6</v>
      </c>
      <c r="CP95" s="11">
        <f>PRODUCT($C$81:$C173)</f>
        <v>1.1897813538307822E-6</v>
      </c>
      <c r="CQ95" s="11">
        <f>PRODUCT($C$82:$C174)</f>
        <v>1.2269619827954315E-6</v>
      </c>
      <c r="CR95" s="11">
        <f>PRODUCT($C$83:$C175)</f>
        <v>1.2697828705386043E-6</v>
      </c>
      <c r="CS95" s="11">
        <f>PRODUCT($C$84:$C176)</f>
        <v>1.3192072333785802E-6</v>
      </c>
      <c r="CT95" s="11">
        <f>PRODUCT($C$85:$C177)</f>
        <v>1.3764525171127838E-6</v>
      </c>
      <c r="CU95" s="11">
        <f>PRODUCT($C$86:$C178)</f>
        <v>1.4429896349752745E-6</v>
      </c>
      <c r="CV95" s="11">
        <f>PRODUCT($C$87:$C179)</f>
        <v>1.5207249905338926E-6</v>
      </c>
      <c r="CW95" s="11">
        <f>PRODUCT($C$88:$C180)</f>
        <v>1.6119822047105228E-6</v>
      </c>
      <c r="CX95" s="11">
        <f>PRODUCT($C$89:$C181)</f>
        <v>1.7197342156746791E-6</v>
      </c>
      <c r="CY95" s="11">
        <f>PRODUCT($C$90:$C182)</f>
        <v>1.8481521432740021E-6</v>
      </c>
      <c r="CZ95" s="11">
        <f>PRODUCT($C$91:$C183)</f>
        <v>2.0021587987191156E-6</v>
      </c>
      <c r="DA95" s="11">
        <f>PRODUCT($C$92:$C184)</f>
        <v>2.1888741406662267E-6</v>
      </c>
      <c r="DB95" s="11">
        <f>PRODUCT($C$93:$C185)</f>
        <v>2.4173651906412735E-6</v>
      </c>
      <c r="DC95" s="11">
        <f>PRODUCT($C$94:$C186)</f>
        <v>2.7011468705133425E-6</v>
      </c>
      <c r="DD95" s="11">
        <f>PRODUCT($C$95:$C187)</f>
        <v>3.0615965981666594E-6</v>
      </c>
      <c r="DE95" s="11">
        <f>PRODUCT($C$96:$C188)</f>
        <v>3.5326292584397167E-6</v>
      </c>
      <c r="DF95" s="11">
        <f>PRODUCT($C$97:$C189)</f>
        <v>4.1489368110855512E-6</v>
      </c>
      <c r="DG95" s="11">
        <f>PRODUCT($C$98:$C190)</f>
        <v>4.9716892330379119E-6</v>
      </c>
      <c r="DH95" s="11">
        <f>PRODUCT($C$99:$C191)</f>
        <v>6.0954627686262072E-6</v>
      </c>
      <c r="DI95" s="11">
        <f>PRODUCT($C$100:$C192)</f>
        <v>7.6710109381018544E-6</v>
      </c>
      <c r="DJ95" s="11">
        <f>PRODUCT($C$101:$C193)</f>
        <v>9.9470450447121719E-6</v>
      </c>
      <c r="DK95" s="11">
        <f>PRODUCT($C$102:$C194)</f>
        <v>1.335016855026466E-5</v>
      </c>
      <c r="DL95" s="11">
        <f>PRODUCT($C$103:$C195)</f>
        <v>1.8645122232616486E-5</v>
      </c>
      <c r="DM95" s="11">
        <f>PRODUCT($C$104:$C196)</f>
        <v>2.7273947316084891E-5</v>
      </c>
      <c r="DN95" s="11">
        <f>PRODUCT($C$105:$C197)</f>
        <v>4.2119311381880073E-5</v>
      </c>
      <c r="DO95" s="11">
        <f>PRODUCT($C$106:$C198)</f>
        <v>6.935037359894161E-5</v>
      </c>
      <c r="DP95" s="11">
        <f>PRODUCT($C$107:$C199)</f>
        <v>1.2327710481668978E-4</v>
      </c>
      <c r="DQ95" s="11">
        <f>PRODUCT($C$108:$C200)</f>
        <v>2.4046355630835645E-4</v>
      </c>
      <c r="DR95" s="11">
        <f>PRODUCT($C$109:$C201)</f>
        <v>5.2608383417327668E-4</v>
      </c>
      <c r="DS95" s="11">
        <f>PRODUCT($C$110:$C202)</f>
        <v>1.3313171921409046E-3</v>
      </c>
      <c r="DT95" s="11">
        <f>PRODUCT($C$111:$C203)</f>
        <v>4.081587755274999E-3</v>
      </c>
      <c r="DU95" s="11">
        <f>PRODUCT($C$112:$C204)</f>
        <v>1.6370649999999994E-2</v>
      </c>
      <c r="DV95" s="11">
        <f>PRODUCT($C$113:$C205)</f>
        <v>9.9999999999999978E-2</v>
      </c>
    </row>
    <row r="96" spans="1:126" ht="16" x14ac:dyDescent="0.2">
      <c r="A96" s="30">
        <v>93</v>
      </c>
      <c r="B96" s="21">
        <f t="shared" si="9"/>
        <v>0.14854590000000001</v>
      </c>
      <c r="C96" s="21">
        <f t="shared" si="10"/>
        <v>0.85145409999999999</v>
      </c>
      <c r="D96" s="21">
        <v>0.165051</v>
      </c>
      <c r="E96" s="21">
        <f t="shared" si="11"/>
        <v>0.83494899999999994</v>
      </c>
      <c r="F96" s="24">
        <f t="shared" si="12"/>
        <v>37911.271177732153</v>
      </c>
      <c r="G96" s="24">
        <f t="shared" si="13"/>
        <v>255215.87050017639</v>
      </c>
      <c r="H96" s="24">
        <f t="shared" si="7"/>
        <v>3721.5597830861461</v>
      </c>
      <c r="I96" s="24">
        <f t="shared" si="8"/>
        <v>25679.596526483056</v>
      </c>
      <c r="J96" s="24">
        <f>SUM(H96:$H$113)</f>
        <v>22912.798127066169</v>
      </c>
      <c r="K96" s="24">
        <f>SUM(I96:$I$113)</f>
        <v>113436.34963883378</v>
      </c>
      <c r="L96" s="24">
        <f>SUM(J96:$J$113)</f>
        <v>103248.82179318827</v>
      </c>
      <c r="M96" s="24">
        <f>SUM(K96:$K$113)</f>
        <v>417645.71640080458</v>
      </c>
      <c r="N96" s="26">
        <f>SUM(DE$3:DE$113)</f>
        <v>3.7297927524574579</v>
      </c>
      <c r="O96" s="27">
        <v>94</v>
      </c>
      <c r="P96" s="32">
        <f>PRODUCT($C$3:C96)</f>
        <v>0.21730459932244425</v>
      </c>
      <c r="Q96" s="11">
        <f>PRODUCT($C$4:C97)</f>
        <v>0.18140691500301373</v>
      </c>
      <c r="R96" s="11">
        <f>PRODUCT($C$5:C98)</f>
        <v>0.14800281248665006</v>
      </c>
      <c r="S96" s="11">
        <f>PRODUCT($C$6:C99)</f>
        <v>0.11762760816702056</v>
      </c>
      <c r="T96" s="11">
        <f>PRODUCT($C$7:C100)</f>
        <v>9.0727578073631715E-2</v>
      </c>
      <c r="U96" s="11">
        <f>PRODUCT($C$8:C101)</f>
        <v>6.7609607486879539E-2</v>
      </c>
      <c r="V96" s="11">
        <f>PRODUCT($C$9:C102)</f>
        <v>4.8415438692596124E-2</v>
      </c>
      <c r="W96" s="11">
        <f>PRODUCT($C$10:C103)</f>
        <v>3.310155577866776E-2</v>
      </c>
      <c r="X96" s="11">
        <f>PRODUCT($C$11:C104)</f>
        <v>2.1436710283547752E-2</v>
      </c>
      <c r="Y96" s="11">
        <f>PRODUCT($C$12:C105)</f>
        <v>1.3020595782207128E-2</v>
      </c>
      <c r="Z96" s="11">
        <f>PRODUCT($C$13:$C106)</f>
        <v>7.3254905844260662E-3</v>
      </c>
      <c r="AA96" s="11">
        <f>PRODUCT($C$14:$C107)</f>
        <v>3.7558664039860873E-3</v>
      </c>
      <c r="AB96" s="11">
        <f>PRODUCT($C$15:$C108)</f>
        <v>1.7169096528956858E-3</v>
      </c>
      <c r="AC96" s="11">
        <f>PRODUCT($C$16:$C109)</f>
        <v>6.7852981845302343E-4</v>
      </c>
      <c r="AD96" s="11">
        <f>PRODUCT($C$17:$C110)</f>
        <v>2.2134843473904707E-4</v>
      </c>
      <c r="AE96" s="11">
        <f>PRODUCT($C$18:$C111)</f>
        <v>5.5195264911069619E-5</v>
      </c>
      <c r="AF96" s="11">
        <f>PRODUCT($C$19:$C112)</f>
        <v>9.0372958106515713E-6</v>
      </c>
      <c r="AG96" s="11">
        <f>PRODUCT($C$20:$C113)</f>
        <v>9.038971635992879E-7</v>
      </c>
      <c r="AH96" s="11">
        <f>PRODUCT($C$21:$C114)</f>
        <v>9.0408593674288005E-7</v>
      </c>
      <c r="AI96" s="11">
        <f>PRODUCT($C$22:$C115)</f>
        <v>9.0428370358885543E-7</v>
      </c>
      <c r="AJ96" s="11">
        <f>PRODUCT($C$23:$C116)</f>
        <v>9.0448639899086886E-7</v>
      </c>
      <c r="AK96" s="11">
        <f>PRODUCT($C$24:$C117)</f>
        <v>9.0469239744976766E-7</v>
      </c>
      <c r="AL96" s="11">
        <f>PRODUCT($C$25:$C118)</f>
        <v>9.0490333041608823E-7</v>
      </c>
      <c r="AM96" s="11">
        <f>PRODUCT($C$26:$C119)</f>
        <v>9.0512571980544441E-7</v>
      </c>
      <c r="AN96" s="11">
        <f>PRODUCT($C$27:$C120)</f>
        <v>9.0536609450353555E-7</v>
      </c>
      <c r="AO96" s="11">
        <f>PRODUCT($C$28:$C121)</f>
        <v>9.0562936095876628E-7</v>
      </c>
      <c r="AP96" s="11">
        <f>PRODUCT($C$29:$C122)</f>
        <v>9.0591961760424587E-7</v>
      </c>
      <c r="AQ96" s="11">
        <f>PRODUCT($C$30:$C123)</f>
        <v>9.062189417206966E-7</v>
      </c>
      <c r="AR96" s="11">
        <f>PRODUCT($C$31:$C124)</f>
        <v>9.0652326157960878E-7</v>
      </c>
      <c r="AS96" s="11">
        <f>PRODUCT($C$32:$C125)</f>
        <v>9.068333986019308E-7</v>
      </c>
      <c r="AT96" s="11">
        <f>PRODUCT($C$33:$C126)</f>
        <v>9.0715180888685013E-7</v>
      </c>
      <c r="AU96" s="11">
        <f>PRODUCT($C$34:$C127)</f>
        <v>9.0747931817277814E-7</v>
      </c>
      <c r="AV96" s="11">
        <f>PRODUCT($C$35:$C128)</f>
        <v>9.0781838834082352E-7</v>
      </c>
      <c r="AW96" s="11">
        <f>PRODUCT($C$36:$C129)</f>
        <v>9.0817802683945238E-7</v>
      </c>
      <c r="AX96" s="11">
        <f>PRODUCT($C$37:$C130)</f>
        <v>9.0857134737573133E-7</v>
      </c>
      <c r="AY96" s="11">
        <f>PRODUCT($C$38:$C131)</f>
        <v>9.0899921330543426E-7</v>
      </c>
      <c r="AZ96" s="11">
        <f>PRODUCT($C$39:$C132)</f>
        <v>9.0945676100189407E-7</v>
      </c>
      <c r="BA96" s="11">
        <f>PRODUCT($C$40:$C133)</f>
        <v>9.0994321664551272E-7</v>
      </c>
      <c r="BB96" s="11">
        <f>PRODUCT($C$41:$C134)</f>
        <v>9.1046354656237324E-7</v>
      </c>
      <c r="BC96" s="11">
        <f>PRODUCT($C$42:$C135)</f>
        <v>9.1103093662970656E-7</v>
      </c>
      <c r="BD96" s="11">
        <f>PRODUCT($C$43:$C136)</f>
        <v>9.1165122412259868E-7</v>
      </c>
      <c r="BE96" s="11">
        <f>PRODUCT($C$44:$C137)</f>
        <v>9.1232616301799974E-7</v>
      </c>
      <c r="BF96" s="11">
        <f>PRODUCT($C$45:$C138)</f>
        <v>9.1305587727511897E-7</v>
      </c>
      <c r="BG96" s="11">
        <f>PRODUCT($C$46:$C139)</f>
        <v>9.1383803124606237E-7</v>
      </c>
      <c r="BH96" s="11">
        <f>PRODUCT($C$47:$C140)</f>
        <v>9.1468264920433713E-7</v>
      </c>
      <c r="BI96" s="11">
        <f>PRODUCT($C$48:$C141)</f>
        <v>9.1560392987858083E-7</v>
      </c>
      <c r="BJ96" s="11">
        <f>PRODUCT($C$49:$C142)</f>
        <v>9.1661945257008291E-7</v>
      </c>
      <c r="BK96" s="11">
        <f>PRODUCT($C$50:$C143)</f>
        <v>9.1774028878477597E-7</v>
      </c>
      <c r="BL96" s="11">
        <f>PRODUCT($C$51:$C144)</f>
        <v>9.1897263108305851E-7</v>
      </c>
      <c r="BM96" s="11">
        <f>PRODUCT($C$52:$C145)</f>
        <v>9.2032772162037241E-7</v>
      </c>
      <c r="BN96" s="11">
        <f>PRODUCT($C$53:$C146)</f>
        <v>9.2182439570924598E-7</v>
      </c>
      <c r="BO96" s="11">
        <f>PRODUCT($C$54:$C147)</f>
        <v>9.2348001067237946E-7</v>
      </c>
      <c r="BP96" s="11">
        <f>PRODUCT($C$55:$C148)</f>
        <v>9.2531796975570503E-7</v>
      </c>
      <c r="BQ96" s="11">
        <f>PRODUCT($C$56:$C149)</f>
        <v>9.2733352918138096E-7</v>
      </c>
      <c r="BR96" s="11">
        <f>PRODUCT($C$57:$C150)</f>
        <v>9.2952534995657834E-7</v>
      </c>
      <c r="BS96" s="11">
        <f>PRODUCT($C$58:$C151)</f>
        <v>9.3188460220397821E-7</v>
      </c>
      <c r="BT96" s="11">
        <f>PRODUCT($C$59:$C152)</f>
        <v>9.3442605418615388E-7</v>
      </c>
      <c r="BU96" s="11">
        <f>PRODUCT($C$60:$C153)</f>
        <v>9.3718841704539537E-7</v>
      </c>
      <c r="BV96" s="11">
        <f>PRODUCT($C$61:$C154)</f>
        <v>9.402339287640548E-7</v>
      </c>
      <c r="BW96" s="11">
        <f>PRODUCT($C$62:$C155)</f>
        <v>9.4363270504107147E-7</v>
      </c>
      <c r="BX96" s="11">
        <f>PRODUCT($C$63:$C156)</f>
        <v>9.4744341720942972E-7</v>
      </c>
      <c r="BY96" s="11">
        <f>PRODUCT($C$64:$C157)</f>
        <v>9.5171241843355527E-7</v>
      </c>
      <c r="BZ96" s="11">
        <f>PRODUCT($C$65:$C158)</f>
        <v>9.5643039392374162E-7</v>
      </c>
      <c r="CA96" s="11">
        <f>PRODUCT($C$66:$C159)</f>
        <v>9.6160836649480604E-7</v>
      </c>
      <c r="CB96" s="11">
        <f>PRODUCT($C$67:$C160)</f>
        <v>9.6731679308584369E-7</v>
      </c>
      <c r="CC96" s="11">
        <f>PRODUCT($C$68:$C161)</f>
        <v>9.7364264672588648E-7</v>
      </c>
      <c r="CD96" s="11">
        <f>PRODUCT($C$69:$C162)</f>
        <v>9.8069749026158155E-7</v>
      </c>
      <c r="CE96" s="11">
        <f>PRODUCT($C$70:$C163)</f>
        <v>9.8861271913607227E-7</v>
      </c>
      <c r="CF96" s="11">
        <f>PRODUCT($C$71:$C164)</f>
        <v>9.9754392944518102E-7</v>
      </c>
      <c r="CG96" s="11">
        <f>PRODUCT($C$72:$C165)</f>
        <v>1.0076667480628704E-6</v>
      </c>
      <c r="CH96" s="11">
        <f>PRODUCT($C$73:$C166)</f>
        <v>1.0191690904173211E-6</v>
      </c>
      <c r="CI96" s="11">
        <f>PRODUCT($C$74:$C167)</f>
        <v>1.0322507003173732E-6</v>
      </c>
      <c r="CJ96" s="11">
        <f>PRODUCT($C$75:$C168)</f>
        <v>1.0471123661298536E-6</v>
      </c>
      <c r="CK96" s="11">
        <f>PRODUCT($C$76:$C169)</f>
        <v>1.0639042866574545E-6</v>
      </c>
      <c r="CL96" s="11">
        <f>PRODUCT($C$77:$C170)</f>
        <v>1.0829371231848532E-6</v>
      </c>
      <c r="CM96" s="11">
        <f>PRODUCT($C$78:$C171)</f>
        <v>1.1045619047882252E-6</v>
      </c>
      <c r="CN96" s="11">
        <f>PRODUCT($C$79:$C172)</f>
        <v>1.129222428799565E-6</v>
      </c>
      <c r="CO96" s="11">
        <f>PRODUCT($C$80:$C173)</f>
        <v>1.1574409550272244E-6</v>
      </c>
      <c r="CP96" s="11">
        <f>PRODUCT($C$81:$C174)</f>
        <v>1.1897813538307822E-6</v>
      </c>
      <c r="CQ96" s="11">
        <f>PRODUCT($C$82:$C175)</f>
        <v>1.2269619827954315E-6</v>
      </c>
      <c r="CR96" s="11">
        <f>PRODUCT($C$83:$C176)</f>
        <v>1.2697828705386043E-6</v>
      </c>
      <c r="CS96" s="11">
        <f>PRODUCT($C$84:$C177)</f>
        <v>1.3192072333785802E-6</v>
      </c>
      <c r="CT96" s="11">
        <f>PRODUCT($C$85:$C178)</f>
        <v>1.3764525171127838E-6</v>
      </c>
      <c r="CU96" s="11">
        <f>PRODUCT($C$86:$C179)</f>
        <v>1.4429896349752745E-6</v>
      </c>
      <c r="CV96" s="11">
        <f>PRODUCT($C$87:$C180)</f>
        <v>1.5207249905338926E-6</v>
      </c>
      <c r="CW96" s="11">
        <f>PRODUCT($C$88:$C181)</f>
        <v>1.6119822047105228E-6</v>
      </c>
      <c r="CX96" s="11">
        <f>PRODUCT($C$89:$C182)</f>
        <v>1.7197342156746791E-6</v>
      </c>
      <c r="CY96" s="11">
        <f>PRODUCT($C$90:$C183)</f>
        <v>1.8481521432740021E-6</v>
      </c>
      <c r="CZ96" s="11">
        <f>PRODUCT($C$91:$C184)</f>
        <v>2.0021587987191156E-6</v>
      </c>
      <c r="DA96" s="11">
        <f>PRODUCT($C$92:$C185)</f>
        <v>2.1888741406662267E-6</v>
      </c>
      <c r="DB96" s="11">
        <f>PRODUCT($C$93:$C186)</f>
        <v>2.4173651906412735E-6</v>
      </c>
      <c r="DC96" s="11">
        <f>PRODUCT($C$94:$C187)</f>
        <v>2.7011468705133425E-6</v>
      </c>
      <c r="DD96" s="11">
        <f>PRODUCT($C$95:$C188)</f>
        <v>3.0615965981666594E-6</v>
      </c>
      <c r="DE96" s="11">
        <f>PRODUCT($C$96:$C189)</f>
        <v>3.5326292584397167E-6</v>
      </c>
      <c r="DF96" s="11">
        <f>PRODUCT($C$97:$C190)</f>
        <v>4.1489368110855512E-6</v>
      </c>
      <c r="DG96" s="11">
        <f>PRODUCT($C$98:$C191)</f>
        <v>4.9716892330379119E-6</v>
      </c>
      <c r="DH96" s="11">
        <f>PRODUCT($C$99:$C192)</f>
        <v>6.0954627686262072E-6</v>
      </c>
      <c r="DI96" s="11">
        <f>PRODUCT($C$100:$C193)</f>
        <v>7.6710109381018544E-6</v>
      </c>
      <c r="DJ96" s="11">
        <f>PRODUCT($C$101:$C194)</f>
        <v>9.9470450447121719E-6</v>
      </c>
      <c r="DK96" s="11">
        <f>PRODUCT($C$102:$C195)</f>
        <v>1.335016855026466E-5</v>
      </c>
      <c r="DL96" s="11">
        <f>PRODUCT($C$103:$C196)</f>
        <v>1.8645122232616486E-5</v>
      </c>
      <c r="DM96" s="11">
        <f>PRODUCT($C$104:$C197)</f>
        <v>2.7273947316084891E-5</v>
      </c>
      <c r="DN96" s="11">
        <f>PRODUCT($C$105:$C198)</f>
        <v>4.2119311381880073E-5</v>
      </c>
      <c r="DO96" s="11">
        <f>PRODUCT($C$106:$C199)</f>
        <v>6.935037359894161E-5</v>
      </c>
      <c r="DP96" s="11">
        <f>PRODUCT($C$107:$C200)</f>
        <v>1.2327710481668978E-4</v>
      </c>
      <c r="DQ96" s="11">
        <f>PRODUCT($C$108:$C201)</f>
        <v>2.4046355630835645E-4</v>
      </c>
      <c r="DR96" s="11">
        <f>PRODUCT($C$109:$C202)</f>
        <v>5.2608383417327668E-4</v>
      </c>
      <c r="DS96" s="11">
        <f>PRODUCT($C$110:$C203)</f>
        <v>1.3313171921409046E-3</v>
      </c>
      <c r="DT96" s="11">
        <f>PRODUCT($C$111:$C204)</f>
        <v>4.081587755274999E-3</v>
      </c>
      <c r="DU96" s="11">
        <f>PRODUCT($C$112:$C205)</f>
        <v>1.6370649999999994E-2</v>
      </c>
      <c r="DV96" s="11">
        <f>PRODUCT($C$113:$C206)</f>
        <v>9.9999999999999978E-2</v>
      </c>
    </row>
    <row r="97" spans="1:126" ht="16" x14ac:dyDescent="0.2">
      <c r="A97" s="30">
        <v>94</v>
      </c>
      <c r="B97" s="21">
        <f t="shared" si="9"/>
        <v>0.16548750000000001</v>
      </c>
      <c r="C97" s="21">
        <f t="shared" si="10"/>
        <v>0.83451249999999999</v>
      </c>
      <c r="D97" s="21">
        <v>0.18387500000000001</v>
      </c>
      <c r="E97" s="21">
        <f t="shared" si="11"/>
        <v>0.81612499999999999</v>
      </c>
      <c r="F97" s="24">
        <f t="shared" si="12"/>
        <v>35961.19488037299</v>
      </c>
      <c r="G97" s="24">
        <f t="shared" si="13"/>
        <v>217304.59932244424</v>
      </c>
      <c r="H97" s="24">
        <f t="shared" si="7"/>
        <v>3444.0298060276587</v>
      </c>
      <c r="I97" s="24">
        <f t="shared" si="8"/>
        <v>21331.705120799765</v>
      </c>
      <c r="J97" s="24">
        <f>SUM(H97:$H$113)</f>
        <v>19191.238343980018</v>
      </c>
      <c r="K97" s="24">
        <f>SUM(I97:$I$113)</f>
        <v>87756.753112350736</v>
      </c>
      <c r="L97" s="24">
        <f>SUM(J97:$J$113)</f>
        <v>80336.023666122099</v>
      </c>
      <c r="M97" s="24">
        <f>SUM(K97:$K$113)</f>
        <v>304209.36676197074</v>
      </c>
      <c r="N97" s="26">
        <f>SUM(DF$3:DF$113)</f>
        <v>3.3805018791814021</v>
      </c>
      <c r="O97" s="27">
        <v>95</v>
      </c>
      <c r="P97" s="32">
        <f>PRODUCT($C$3:C97)</f>
        <v>0.18134340444207125</v>
      </c>
      <c r="Q97" s="11">
        <f>PRODUCT($C$4:C98)</f>
        <v>0.14796231891715361</v>
      </c>
      <c r="R97" s="11">
        <f>PRODUCT($C$5:C99)</f>
        <v>0.11760452963029826</v>
      </c>
      <c r="S97" s="11">
        <f>PRODUCT($C$6:C100)</f>
        <v>9.0712635241522926E-2</v>
      </c>
      <c r="T97" s="11">
        <f>PRODUCT($C$7:C101)</f>
        <v>6.7599993400694877E-2</v>
      </c>
      <c r="U97" s="11">
        <f>PRODUCT($C$8:C102)</f>
        <v>4.8409425495110563E-2</v>
      </c>
      <c r="V97" s="11">
        <f>PRODUCT($C$9:C103)</f>
        <v>3.3097951019243461E-2</v>
      </c>
      <c r="W97" s="11">
        <f>PRODUCT($C$10:C104)</f>
        <v>2.1434588049229673E-2</v>
      </c>
      <c r="X97" s="11">
        <f>PRODUCT($C$11:C105)</f>
        <v>1.3019388772978119E-2</v>
      </c>
      <c r="Y97" s="11">
        <f>PRODUCT($C$12:C106)</f>
        <v>7.3248246973319402E-3</v>
      </c>
      <c r="Z97" s="11">
        <f>PRODUCT($C$13:$C107)</f>
        <v>3.7555182351704389E-3</v>
      </c>
      <c r="AA97" s="11">
        <f>PRODUCT($C$14:$C108)</f>
        <v>1.7167396788400496E-3</v>
      </c>
      <c r="AB97" s="11">
        <f>PRODUCT($C$15:$C109)</f>
        <v>6.7845470520212032E-4</v>
      </c>
      <c r="AC97" s="11">
        <f>PRODUCT($C$16:$C110)</f>
        <v>2.2132034562267889E-4</v>
      </c>
      <c r="AD97" s="11">
        <f>PRODUCT($C$17:$C111)</f>
        <v>5.5187366468660809E-5</v>
      </c>
      <c r="AE97" s="11">
        <f>PRODUCT($C$18:$C112)</f>
        <v>9.0358236351640172E-6</v>
      </c>
      <c r="AF97" s="11">
        <f>PRODUCT($C$19:$C113)</f>
        <v>9.0372958106515692E-7</v>
      </c>
      <c r="AG97" s="11">
        <f>PRODUCT($C$20:$C114)</f>
        <v>9.038971635992879E-7</v>
      </c>
      <c r="AH97" s="11">
        <f>PRODUCT($C$21:$C115)</f>
        <v>9.0408593674288005E-7</v>
      </c>
      <c r="AI97" s="11">
        <f>PRODUCT($C$22:$C116)</f>
        <v>9.0428370358885543E-7</v>
      </c>
      <c r="AJ97" s="11">
        <f>PRODUCT($C$23:$C117)</f>
        <v>9.0448639899086886E-7</v>
      </c>
      <c r="AK97" s="11">
        <f>PRODUCT($C$24:$C118)</f>
        <v>9.0469239744976766E-7</v>
      </c>
      <c r="AL97" s="11">
        <f>PRODUCT($C$25:$C119)</f>
        <v>9.0490333041608823E-7</v>
      </c>
      <c r="AM97" s="11">
        <f>PRODUCT($C$26:$C120)</f>
        <v>9.0512571980544441E-7</v>
      </c>
      <c r="AN97" s="11">
        <f>PRODUCT($C$27:$C121)</f>
        <v>9.0536609450353555E-7</v>
      </c>
      <c r="AO97" s="11">
        <f>PRODUCT($C$28:$C122)</f>
        <v>9.0562936095876628E-7</v>
      </c>
      <c r="AP97" s="11">
        <f>PRODUCT($C$29:$C123)</f>
        <v>9.0591961760424587E-7</v>
      </c>
      <c r="AQ97" s="11">
        <f>PRODUCT($C$30:$C124)</f>
        <v>9.062189417206966E-7</v>
      </c>
      <c r="AR97" s="11">
        <f>PRODUCT($C$31:$C125)</f>
        <v>9.0652326157960878E-7</v>
      </c>
      <c r="AS97" s="11">
        <f>PRODUCT($C$32:$C126)</f>
        <v>9.068333986019308E-7</v>
      </c>
      <c r="AT97" s="11">
        <f>PRODUCT($C$33:$C127)</f>
        <v>9.0715180888685013E-7</v>
      </c>
      <c r="AU97" s="11">
        <f>PRODUCT($C$34:$C128)</f>
        <v>9.0747931817277814E-7</v>
      </c>
      <c r="AV97" s="11">
        <f>PRODUCT($C$35:$C129)</f>
        <v>9.0781838834082352E-7</v>
      </c>
      <c r="AW97" s="11">
        <f>PRODUCT($C$36:$C130)</f>
        <v>9.0817802683945238E-7</v>
      </c>
      <c r="AX97" s="11">
        <f>PRODUCT($C$37:$C131)</f>
        <v>9.0857134737573133E-7</v>
      </c>
      <c r="AY97" s="11">
        <f>PRODUCT($C$38:$C132)</f>
        <v>9.0899921330543426E-7</v>
      </c>
      <c r="AZ97" s="11">
        <f>PRODUCT($C$39:$C133)</f>
        <v>9.0945676100189407E-7</v>
      </c>
      <c r="BA97" s="11">
        <f>PRODUCT($C$40:$C134)</f>
        <v>9.0994321664551272E-7</v>
      </c>
      <c r="BB97" s="11">
        <f>PRODUCT($C$41:$C135)</f>
        <v>9.1046354656237324E-7</v>
      </c>
      <c r="BC97" s="11">
        <f>PRODUCT($C$42:$C136)</f>
        <v>9.1103093662970656E-7</v>
      </c>
      <c r="BD97" s="11">
        <f>PRODUCT($C$43:$C137)</f>
        <v>9.1165122412259868E-7</v>
      </c>
      <c r="BE97" s="11">
        <f>PRODUCT($C$44:$C138)</f>
        <v>9.1232616301799974E-7</v>
      </c>
      <c r="BF97" s="11">
        <f>PRODUCT($C$45:$C139)</f>
        <v>9.1305587727511897E-7</v>
      </c>
      <c r="BG97" s="11">
        <f>PRODUCT($C$46:$C140)</f>
        <v>9.1383803124606237E-7</v>
      </c>
      <c r="BH97" s="11">
        <f>PRODUCT($C$47:$C141)</f>
        <v>9.1468264920433713E-7</v>
      </c>
      <c r="BI97" s="11">
        <f>PRODUCT($C$48:$C142)</f>
        <v>9.1560392987858083E-7</v>
      </c>
      <c r="BJ97" s="11">
        <f>PRODUCT($C$49:$C143)</f>
        <v>9.1661945257008291E-7</v>
      </c>
      <c r="BK97" s="11">
        <f>PRODUCT($C$50:$C144)</f>
        <v>9.1774028878477597E-7</v>
      </c>
      <c r="BL97" s="11">
        <f>PRODUCT($C$51:$C145)</f>
        <v>9.1897263108305851E-7</v>
      </c>
      <c r="BM97" s="11">
        <f>PRODUCT($C$52:$C146)</f>
        <v>9.2032772162037241E-7</v>
      </c>
      <c r="BN97" s="11">
        <f>PRODUCT($C$53:$C147)</f>
        <v>9.2182439570924598E-7</v>
      </c>
      <c r="BO97" s="11">
        <f>PRODUCT($C$54:$C148)</f>
        <v>9.2348001067237946E-7</v>
      </c>
      <c r="BP97" s="11">
        <f>PRODUCT($C$55:$C149)</f>
        <v>9.2531796975570503E-7</v>
      </c>
      <c r="BQ97" s="11">
        <f>PRODUCT($C$56:$C150)</f>
        <v>9.2733352918138096E-7</v>
      </c>
      <c r="BR97" s="11">
        <f>PRODUCT($C$57:$C151)</f>
        <v>9.2952534995657834E-7</v>
      </c>
      <c r="BS97" s="11">
        <f>PRODUCT($C$58:$C152)</f>
        <v>9.3188460220397821E-7</v>
      </c>
      <c r="BT97" s="11">
        <f>PRODUCT($C$59:$C153)</f>
        <v>9.3442605418615388E-7</v>
      </c>
      <c r="BU97" s="11">
        <f>PRODUCT($C$60:$C154)</f>
        <v>9.3718841704539537E-7</v>
      </c>
      <c r="BV97" s="11">
        <f>PRODUCT($C$61:$C155)</f>
        <v>9.402339287640548E-7</v>
      </c>
      <c r="BW97" s="11">
        <f>PRODUCT($C$62:$C156)</f>
        <v>9.4363270504107147E-7</v>
      </c>
      <c r="BX97" s="11">
        <f>PRODUCT($C$63:$C157)</f>
        <v>9.4744341720942972E-7</v>
      </c>
      <c r="BY97" s="11">
        <f>PRODUCT($C$64:$C158)</f>
        <v>9.5171241843355527E-7</v>
      </c>
      <c r="BZ97" s="11">
        <f>PRODUCT($C$65:$C159)</f>
        <v>9.5643039392374162E-7</v>
      </c>
      <c r="CA97" s="11">
        <f>PRODUCT($C$66:$C160)</f>
        <v>9.6160836649480604E-7</v>
      </c>
      <c r="CB97" s="11">
        <f>PRODUCT($C$67:$C161)</f>
        <v>9.6731679308584369E-7</v>
      </c>
      <c r="CC97" s="11">
        <f>PRODUCT($C$68:$C162)</f>
        <v>9.7364264672588648E-7</v>
      </c>
      <c r="CD97" s="11">
        <f>PRODUCT($C$69:$C163)</f>
        <v>9.8069749026158155E-7</v>
      </c>
      <c r="CE97" s="11">
        <f>PRODUCT($C$70:$C164)</f>
        <v>9.8861271913607227E-7</v>
      </c>
      <c r="CF97" s="11">
        <f>PRODUCT($C$71:$C165)</f>
        <v>9.9754392944518102E-7</v>
      </c>
      <c r="CG97" s="11">
        <f>PRODUCT($C$72:$C166)</f>
        <v>1.0076667480628704E-6</v>
      </c>
      <c r="CH97" s="11">
        <f>PRODUCT($C$73:$C167)</f>
        <v>1.0191690904173211E-6</v>
      </c>
      <c r="CI97" s="11">
        <f>PRODUCT($C$74:$C168)</f>
        <v>1.0322507003173732E-6</v>
      </c>
      <c r="CJ97" s="11">
        <f>PRODUCT($C$75:$C169)</f>
        <v>1.0471123661298536E-6</v>
      </c>
      <c r="CK97" s="11">
        <f>PRODUCT($C$76:$C170)</f>
        <v>1.0639042866574545E-6</v>
      </c>
      <c r="CL97" s="11">
        <f>PRODUCT($C$77:$C171)</f>
        <v>1.0829371231848532E-6</v>
      </c>
      <c r="CM97" s="11">
        <f>PRODUCT($C$78:$C172)</f>
        <v>1.1045619047882252E-6</v>
      </c>
      <c r="CN97" s="11">
        <f>PRODUCT($C$79:$C173)</f>
        <v>1.129222428799565E-6</v>
      </c>
      <c r="CO97" s="11">
        <f>PRODUCT($C$80:$C174)</f>
        <v>1.1574409550272244E-6</v>
      </c>
      <c r="CP97" s="11">
        <f>PRODUCT($C$81:$C175)</f>
        <v>1.1897813538307822E-6</v>
      </c>
      <c r="CQ97" s="11">
        <f>PRODUCT($C$82:$C176)</f>
        <v>1.2269619827954315E-6</v>
      </c>
      <c r="CR97" s="11">
        <f>PRODUCT($C$83:$C177)</f>
        <v>1.2697828705386043E-6</v>
      </c>
      <c r="CS97" s="11">
        <f>PRODUCT($C$84:$C178)</f>
        <v>1.3192072333785802E-6</v>
      </c>
      <c r="CT97" s="11">
        <f>PRODUCT($C$85:$C179)</f>
        <v>1.3764525171127838E-6</v>
      </c>
      <c r="CU97" s="11">
        <f>PRODUCT($C$86:$C180)</f>
        <v>1.4429896349752745E-6</v>
      </c>
      <c r="CV97" s="11">
        <f>PRODUCT($C$87:$C181)</f>
        <v>1.5207249905338926E-6</v>
      </c>
      <c r="CW97" s="11">
        <f>PRODUCT($C$88:$C182)</f>
        <v>1.6119822047105228E-6</v>
      </c>
      <c r="CX97" s="11">
        <f>PRODUCT($C$89:$C183)</f>
        <v>1.7197342156746791E-6</v>
      </c>
      <c r="CY97" s="11">
        <f>PRODUCT($C$90:$C184)</f>
        <v>1.8481521432740021E-6</v>
      </c>
      <c r="CZ97" s="11">
        <f>PRODUCT($C$91:$C185)</f>
        <v>2.0021587987191156E-6</v>
      </c>
      <c r="DA97" s="11">
        <f>PRODUCT($C$92:$C186)</f>
        <v>2.1888741406662267E-6</v>
      </c>
      <c r="DB97" s="11">
        <f>PRODUCT($C$93:$C187)</f>
        <v>2.4173651906412735E-6</v>
      </c>
      <c r="DC97" s="11">
        <f>PRODUCT($C$94:$C188)</f>
        <v>2.7011468705133425E-6</v>
      </c>
      <c r="DD97" s="11">
        <f>PRODUCT($C$95:$C189)</f>
        <v>3.0615965981666594E-6</v>
      </c>
      <c r="DE97" s="11">
        <f>PRODUCT($C$96:$C190)</f>
        <v>3.5326292584397167E-6</v>
      </c>
      <c r="DF97" s="11">
        <f>PRODUCT($C$97:$C191)</f>
        <v>4.1489368110855512E-6</v>
      </c>
      <c r="DG97" s="11">
        <f>PRODUCT($C$98:$C192)</f>
        <v>4.9716892330379119E-6</v>
      </c>
      <c r="DH97" s="11">
        <f>PRODUCT($C$99:$C193)</f>
        <v>6.0954627686262072E-6</v>
      </c>
      <c r="DI97" s="11">
        <f>PRODUCT($C$100:$C194)</f>
        <v>7.6710109381018544E-6</v>
      </c>
      <c r="DJ97" s="11">
        <f>PRODUCT($C$101:$C195)</f>
        <v>9.9470450447121719E-6</v>
      </c>
      <c r="DK97" s="11">
        <f>PRODUCT($C$102:$C196)</f>
        <v>1.335016855026466E-5</v>
      </c>
      <c r="DL97" s="11">
        <f>PRODUCT($C$103:$C197)</f>
        <v>1.8645122232616486E-5</v>
      </c>
      <c r="DM97" s="11">
        <f>PRODUCT($C$104:$C198)</f>
        <v>2.7273947316084891E-5</v>
      </c>
      <c r="DN97" s="11">
        <f>PRODUCT($C$105:$C199)</f>
        <v>4.2119311381880073E-5</v>
      </c>
      <c r="DO97" s="11">
        <f>PRODUCT($C$106:$C200)</f>
        <v>6.935037359894161E-5</v>
      </c>
      <c r="DP97" s="11">
        <f>PRODUCT($C$107:$C201)</f>
        <v>1.2327710481668978E-4</v>
      </c>
      <c r="DQ97" s="11">
        <f>PRODUCT($C$108:$C202)</f>
        <v>2.4046355630835645E-4</v>
      </c>
      <c r="DR97" s="11">
        <f>PRODUCT($C$109:$C203)</f>
        <v>5.2608383417327668E-4</v>
      </c>
      <c r="DS97" s="11">
        <f>PRODUCT($C$110:$C204)</f>
        <v>1.3313171921409046E-3</v>
      </c>
      <c r="DT97" s="11">
        <f>PRODUCT($C$111:$C205)</f>
        <v>4.081587755274999E-3</v>
      </c>
      <c r="DU97" s="11">
        <f>PRODUCT($C$112:$C206)</f>
        <v>1.6370649999999994E-2</v>
      </c>
      <c r="DV97" s="11">
        <f>PRODUCT($C$113:$C207)</f>
        <v>9.9999999999999978E-2</v>
      </c>
    </row>
    <row r="98" spans="1:126" ht="16" x14ac:dyDescent="0.2">
      <c r="A98" s="30">
        <v>95</v>
      </c>
      <c r="B98" s="21">
        <f t="shared" si="9"/>
        <v>0.18436230000000001</v>
      </c>
      <c r="C98" s="21">
        <f t="shared" si="10"/>
        <v>0.81563770000000002</v>
      </c>
      <c r="D98" s="21">
        <v>0.204847</v>
      </c>
      <c r="E98" s="21">
        <f t="shared" si="11"/>
        <v>0.795153</v>
      </c>
      <c r="F98" s="24">
        <f t="shared" si="12"/>
        <v>33432.887132770469</v>
      </c>
      <c r="G98" s="24">
        <f t="shared" si="13"/>
        <v>181343.40444207125</v>
      </c>
      <c r="H98" s="24">
        <f t="shared" si="7"/>
        <v>3123.797007759109</v>
      </c>
      <c r="I98" s="24">
        <f t="shared" si="8"/>
        <v>17367.389824020887</v>
      </c>
      <c r="J98" s="24">
        <f>SUM(H98:$H$113)</f>
        <v>15747.208537952352</v>
      </c>
      <c r="K98" s="24">
        <f>SUM(I98:$I$113)</f>
        <v>66425.04799155095</v>
      </c>
      <c r="L98" s="24">
        <f>SUM(J98:$J$113)</f>
        <v>61144.785322142074</v>
      </c>
      <c r="M98" s="24">
        <f>SUM(K98:$K$113)</f>
        <v>216452.61364962003</v>
      </c>
      <c r="N98" s="26">
        <f>SUM(DG$3:DG$113)</f>
        <v>3.0508752452698231</v>
      </c>
      <c r="O98" s="27">
        <v>96</v>
      </c>
      <c r="P98" s="32">
        <f>PRODUCT($C$3:C98)</f>
        <v>0.1479105173093008</v>
      </c>
      <c r="Q98" s="11">
        <f>PRODUCT($C$4:C99)</f>
        <v>0.11757235303099133</v>
      </c>
      <c r="R98" s="11">
        <f>PRODUCT($C$5:C100)</f>
        <v>9.0694837422488586E-2</v>
      </c>
      <c r="S98" s="11">
        <f>PRODUCT($C$6:C101)</f>
        <v>6.7588859681781729E-2</v>
      </c>
      <c r="T98" s="11">
        <f>PRODUCT($C$7:C102)</f>
        <v>4.8402541674805136E-2</v>
      </c>
      <c r="U98" s="11">
        <f>PRODUCT($C$8:C103)</f>
        <v>3.3093840253726914E-2</v>
      </c>
      <c r="V98" s="11">
        <f>PRODUCT($C$9:C104)</f>
        <v>2.1432253822591112E-2</v>
      </c>
      <c r="W98" s="11">
        <f>PRODUCT($C$10:C105)</f>
        <v>1.301809985348959E-2</v>
      </c>
      <c r="X98" s="11">
        <f>PRODUCT($C$11:C106)</f>
        <v>7.3241456860824979E-3</v>
      </c>
      <c r="Y98" s="11">
        <f>PRODUCT($C$12:C107)</f>
        <v>3.7551768585628608E-3</v>
      </c>
      <c r="Z98" s="11">
        <f>PRODUCT($C$13:$C108)</f>
        <v>1.7165805370718216E-3</v>
      </c>
      <c r="AA98" s="11">
        <f>PRODUCT($C$14:$C109)</f>
        <v>6.7838753818630544E-4</v>
      </c>
      <c r="AB98" s="11">
        <f>PRODUCT($C$15:$C110)</f>
        <v>2.2129584546041835E-4</v>
      </c>
      <c r="AC98" s="11">
        <f>PRODUCT($C$16:$C111)</f>
        <v>5.5180363191855988E-5</v>
      </c>
      <c r="AD98" s="11">
        <f>PRODUCT($C$17:$C112)</f>
        <v>9.0345306088018189E-6</v>
      </c>
      <c r="AE98" s="11">
        <f>PRODUCT($C$18:$C113)</f>
        <v>9.0358236351640157E-7</v>
      </c>
      <c r="AF98" s="11">
        <f>PRODUCT($C$19:$C114)</f>
        <v>9.0372958106515692E-7</v>
      </c>
      <c r="AG98" s="11">
        <f>PRODUCT($C$20:$C115)</f>
        <v>9.038971635992879E-7</v>
      </c>
      <c r="AH98" s="11">
        <f>PRODUCT($C$21:$C116)</f>
        <v>9.0408593674288005E-7</v>
      </c>
      <c r="AI98" s="11">
        <f>PRODUCT($C$22:$C117)</f>
        <v>9.0428370358885543E-7</v>
      </c>
      <c r="AJ98" s="11">
        <f>PRODUCT($C$23:$C118)</f>
        <v>9.0448639899086886E-7</v>
      </c>
      <c r="AK98" s="11">
        <f>PRODUCT($C$24:$C119)</f>
        <v>9.0469239744976766E-7</v>
      </c>
      <c r="AL98" s="11">
        <f>PRODUCT($C$25:$C120)</f>
        <v>9.0490333041608823E-7</v>
      </c>
      <c r="AM98" s="11">
        <f>PRODUCT($C$26:$C121)</f>
        <v>9.0512571980544441E-7</v>
      </c>
      <c r="AN98" s="11">
        <f>PRODUCT($C$27:$C122)</f>
        <v>9.0536609450353555E-7</v>
      </c>
      <c r="AO98" s="11">
        <f>PRODUCT($C$28:$C123)</f>
        <v>9.0562936095876628E-7</v>
      </c>
      <c r="AP98" s="11">
        <f>PRODUCT($C$29:$C124)</f>
        <v>9.0591961760424587E-7</v>
      </c>
      <c r="AQ98" s="11">
        <f>PRODUCT($C$30:$C125)</f>
        <v>9.062189417206966E-7</v>
      </c>
      <c r="AR98" s="11">
        <f>PRODUCT($C$31:$C126)</f>
        <v>9.0652326157960878E-7</v>
      </c>
      <c r="AS98" s="11">
        <f>PRODUCT($C$32:$C127)</f>
        <v>9.068333986019308E-7</v>
      </c>
      <c r="AT98" s="11">
        <f>PRODUCT($C$33:$C128)</f>
        <v>9.0715180888685013E-7</v>
      </c>
      <c r="AU98" s="11">
        <f>PRODUCT($C$34:$C129)</f>
        <v>9.0747931817277814E-7</v>
      </c>
      <c r="AV98" s="11">
        <f>PRODUCT($C$35:$C130)</f>
        <v>9.0781838834082352E-7</v>
      </c>
      <c r="AW98" s="11">
        <f>PRODUCT($C$36:$C131)</f>
        <v>9.0817802683945238E-7</v>
      </c>
      <c r="AX98" s="11">
        <f>PRODUCT($C$37:$C132)</f>
        <v>9.0857134737573133E-7</v>
      </c>
      <c r="AY98" s="11">
        <f>PRODUCT($C$38:$C133)</f>
        <v>9.0899921330543426E-7</v>
      </c>
      <c r="AZ98" s="11">
        <f>PRODUCT($C$39:$C134)</f>
        <v>9.0945676100189407E-7</v>
      </c>
      <c r="BA98" s="11">
        <f>PRODUCT($C$40:$C135)</f>
        <v>9.0994321664551272E-7</v>
      </c>
      <c r="BB98" s="11">
        <f>PRODUCT($C$41:$C136)</f>
        <v>9.1046354656237324E-7</v>
      </c>
      <c r="BC98" s="11">
        <f>PRODUCT($C$42:$C137)</f>
        <v>9.1103093662970656E-7</v>
      </c>
      <c r="BD98" s="11">
        <f>PRODUCT($C$43:$C138)</f>
        <v>9.1165122412259868E-7</v>
      </c>
      <c r="BE98" s="11">
        <f>PRODUCT($C$44:$C139)</f>
        <v>9.1232616301799974E-7</v>
      </c>
      <c r="BF98" s="11">
        <f>PRODUCT($C$45:$C140)</f>
        <v>9.1305587727511897E-7</v>
      </c>
      <c r="BG98" s="11">
        <f>PRODUCT($C$46:$C141)</f>
        <v>9.1383803124606237E-7</v>
      </c>
      <c r="BH98" s="11">
        <f>PRODUCT($C$47:$C142)</f>
        <v>9.1468264920433713E-7</v>
      </c>
      <c r="BI98" s="11">
        <f>PRODUCT($C$48:$C143)</f>
        <v>9.1560392987858083E-7</v>
      </c>
      <c r="BJ98" s="11">
        <f>PRODUCT($C$49:$C144)</f>
        <v>9.1661945257008291E-7</v>
      </c>
      <c r="BK98" s="11">
        <f>PRODUCT($C$50:$C145)</f>
        <v>9.1774028878477597E-7</v>
      </c>
      <c r="BL98" s="11">
        <f>PRODUCT($C$51:$C146)</f>
        <v>9.1897263108305851E-7</v>
      </c>
      <c r="BM98" s="11">
        <f>PRODUCT($C$52:$C147)</f>
        <v>9.2032772162037241E-7</v>
      </c>
      <c r="BN98" s="11">
        <f>PRODUCT($C$53:$C148)</f>
        <v>9.2182439570924598E-7</v>
      </c>
      <c r="BO98" s="11">
        <f>PRODUCT($C$54:$C149)</f>
        <v>9.2348001067237946E-7</v>
      </c>
      <c r="BP98" s="11">
        <f>PRODUCT($C$55:$C150)</f>
        <v>9.2531796975570503E-7</v>
      </c>
      <c r="BQ98" s="11">
        <f>PRODUCT($C$56:$C151)</f>
        <v>9.2733352918138096E-7</v>
      </c>
      <c r="BR98" s="11">
        <f>PRODUCT($C$57:$C152)</f>
        <v>9.2952534995657834E-7</v>
      </c>
      <c r="BS98" s="11">
        <f>PRODUCT($C$58:$C153)</f>
        <v>9.3188460220397821E-7</v>
      </c>
      <c r="BT98" s="11">
        <f>PRODUCT($C$59:$C154)</f>
        <v>9.3442605418615388E-7</v>
      </c>
      <c r="BU98" s="11">
        <f>PRODUCT($C$60:$C155)</f>
        <v>9.3718841704539537E-7</v>
      </c>
      <c r="BV98" s="11">
        <f>PRODUCT($C$61:$C156)</f>
        <v>9.402339287640548E-7</v>
      </c>
      <c r="BW98" s="11">
        <f>PRODUCT($C$62:$C157)</f>
        <v>9.4363270504107147E-7</v>
      </c>
      <c r="BX98" s="11">
        <f>PRODUCT($C$63:$C158)</f>
        <v>9.4744341720942972E-7</v>
      </c>
      <c r="BY98" s="11">
        <f>PRODUCT($C$64:$C159)</f>
        <v>9.5171241843355527E-7</v>
      </c>
      <c r="BZ98" s="11">
        <f>PRODUCT($C$65:$C160)</f>
        <v>9.5643039392374162E-7</v>
      </c>
      <c r="CA98" s="11">
        <f>PRODUCT($C$66:$C161)</f>
        <v>9.6160836649480604E-7</v>
      </c>
      <c r="CB98" s="11">
        <f>PRODUCT($C$67:$C162)</f>
        <v>9.6731679308584369E-7</v>
      </c>
      <c r="CC98" s="11">
        <f>PRODUCT($C$68:$C163)</f>
        <v>9.7364264672588648E-7</v>
      </c>
      <c r="CD98" s="11">
        <f>PRODUCT($C$69:$C164)</f>
        <v>9.8069749026158155E-7</v>
      </c>
      <c r="CE98" s="11">
        <f>PRODUCT($C$70:$C165)</f>
        <v>9.8861271913607227E-7</v>
      </c>
      <c r="CF98" s="11">
        <f>PRODUCT($C$71:$C166)</f>
        <v>9.9754392944518102E-7</v>
      </c>
      <c r="CG98" s="11">
        <f>PRODUCT($C$72:$C167)</f>
        <v>1.0076667480628704E-6</v>
      </c>
      <c r="CH98" s="11">
        <f>PRODUCT($C$73:$C168)</f>
        <v>1.0191690904173211E-6</v>
      </c>
      <c r="CI98" s="11">
        <f>PRODUCT($C$74:$C169)</f>
        <v>1.0322507003173732E-6</v>
      </c>
      <c r="CJ98" s="11">
        <f>PRODUCT($C$75:$C170)</f>
        <v>1.0471123661298536E-6</v>
      </c>
      <c r="CK98" s="11">
        <f>PRODUCT($C$76:$C171)</f>
        <v>1.0639042866574545E-6</v>
      </c>
      <c r="CL98" s="11">
        <f>PRODUCT($C$77:$C172)</f>
        <v>1.0829371231848532E-6</v>
      </c>
      <c r="CM98" s="11">
        <f>PRODUCT($C$78:$C173)</f>
        <v>1.1045619047882252E-6</v>
      </c>
      <c r="CN98" s="11">
        <f>PRODUCT($C$79:$C174)</f>
        <v>1.129222428799565E-6</v>
      </c>
      <c r="CO98" s="11">
        <f>PRODUCT($C$80:$C175)</f>
        <v>1.1574409550272244E-6</v>
      </c>
      <c r="CP98" s="11">
        <f>PRODUCT($C$81:$C176)</f>
        <v>1.1897813538307822E-6</v>
      </c>
      <c r="CQ98" s="11">
        <f>PRODUCT($C$82:$C177)</f>
        <v>1.2269619827954315E-6</v>
      </c>
      <c r="CR98" s="11">
        <f>PRODUCT($C$83:$C178)</f>
        <v>1.2697828705386043E-6</v>
      </c>
      <c r="CS98" s="11">
        <f>PRODUCT($C$84:$C179)</f>
        <v>1.3192072333785802E-6</v>
      </c>
      <c r="CT98" s="11">
        <f>PRODUCT($C$85:$C180)</f>
        <v>1.3764525171127838E-6</v>
      </c>
      <c r="CU98" s="11">
        <f>PRODUCT($C$86:$C181)</f>
        <v>1.4429896349752745E-6</v>
      </c>
      <c r="CV98" s="11">
        <f>PRODUCT($C$87:$C182)</f>
        <v>1.5207249905338926E-6</v>
      </c>
      <c r="CW98" s="11">
        <f>PRODUCT($C$88:$C183)</f>
        <v>1.6119822047105228E-6</v>
      </c>
      <c r="CX98" s="11">
        <f>PRODUCT($C$89:$C184)</f>
        <v>1.7197342156746791E-6</v>
      </c>
      <c r="CY98" s="11">
        <f>PRODUCT($C$90:$C185)</f>
        <v>1.8481521432740021E-6</v>
      </c>
      <c r="CZ98" s="11">
        <f>PRODUCT($C$91:$C186)</f>
        <v>2.0021587987191156E-6</v>
      </c>
      <c r="DA98" s="11">
        <f>PRODUCT($C$92:$C187)</f>
        <v>2.1888741406662267E-6</v>
      </c>
      <c r="DB98" s="11">
        <f>PRODUCT($C$93:$C188)</f>
        <v>2.4173651906412735E-6</v>
      </c>
      <c r="DC98" s="11">
        <f>PRODUCT($C$94:$C189)</f>
        <v>2.7011468705133425E-6</v>
      </c>
      <c r="DD98" s="11">
        <f>PRODUCT($C$95:$C190)</f>
        <v>3.0615965981666594E-6</v>
      </c>
      <c r="DE98" s="11">
        <f>PRODUCT($C$96:$C191)</f>
        <v>3.5326292584397167E-6</v>
      </c>
      <c r="DF98" s="11">
        <f>PRODUCT($C$97:$C192)</f>
        <v>4.1489368110855512E-6</v>
      </c>
      <c r="DG98" s="11">
        <f>PRODUCT($C$98:$C193)</f>
        <v>4.9716892330379119E-6</v>
      </c>
      <c r="DH98" s="11">
        <f>PRODUCT($C$99:$C194)</f>
        <v>6.0954627686262072E-6</v>
      </c>
      <c r="DI98" s="11">
        <f>PRODUCT($C$100:$C195)</f>
        <v>7.6710109381018544E-6</v>
      </c>
      <c r="DJ98" s="11">
        <f>PRODUCT($C$101:$C196)</f>
        <v>9.9470450447121719E-6</v>
      </c>
      <c r="DK98" s="11">
        <f>PRODUCT($C$102:$C197)</f>
        <v>1.335016855026466E-5</v>
      </c>
      <c r="DL98" s="11">
        <f>PRODUCT($C$103:$C198)</f>
        <v>1.8645122232616486E-5</v>
      </c>
      <c r="DM98" s="11">
        <f>PRODUCT($C$104:$C199)</f>
        <v>2.7273947316084891E-5</v>
      </c>
      <c r="DN98" s="11">
        <f>PRODUCT($C$105:$C200)</f>
        <v>4.2119311381880073E-5</v>
      </c>
      <c r="DO98" s="11">
        <f>PRODUCT($C$106:$C201)</f>
        <v>6.935037359894161E-5</v>
      </c>
      <c r="DP98" s="11">
        <f>PRODUCT($C$107:$C202)</f>
        <v>1.2327710481668978E-4</v>
      </c>
      <c r="DQ98" s="11">
        <f>PRODUCT($C$108:$C203)</f>
        <v>2.4046355630835645E-4</v>
      </c>
      <c r="DR98" s="11">
        <f>PRODUCT($C$109:$C204)</f>
        <v>5.2608383417327668E-4</v>
      </c>
      <c r="DS98" s="11">
        <f>PRODUCT($C$110:$C205)</f>
        <v>1.3313171921409046E-3</v>
      </c>
      <c r="DT98" s="11">
        <f>PRODUCT($C$111:$C206)</f>
        <v>4.081587755274999E-3</v>
      </c>
      <c r="DU98" s="11">
        <f>PRODUCT($C$112:$C207)</f>
        <v>1.6370649999999994E-2</v>
      </c>
      <c r="DV98" s="11">
        <f>PRODUCT($C$113:$C208)</f>
        <v>9.9999999999999978E-2</v>
      </c>
    </row>
    <row r="99" spans="1:126" ht="16" x14ac:dyDescent="0.2">
      <c r="A99" s="30">
        <v>96</v>
      </c>
      <c r="B99" s="21">
        <f t="shared" si="9"/>
        <v>0.20538990000000001</v>
      </c>
      <c r="C99" s="21">
        <f t="shared" si="10"/>
        <v>0.79461009999999999</v>
      </c>
      <c r="D99" s="21">
        <v>0.228211</v>
      </c>
      <c r="E99" s="21">
        <f t="shared" si="11"/>
        <v>0.77178900000000006</v>
      </c>
      <c r="F99" s="24">
        <f t="shared" si="12"/>
        <v>30379.326359105558</v>
      </c>
      <c r="G99" s="24">
        <f t="shared" si="13"/>
        <v>147910.51730930078</v>
      </c>
      <c r="H99" s="24">
        <f t="shared" si="7"/>
        <v>2769.2565808891163</v>
      </c>
      <c r="I99" s="24">
        <f t="shared" si="8"/>
        <v>13819.997942505175</v>
      </c>
      <c r="J99" s="24">
        <f>SUM(H99:$H$113)</f>
        <v>12623.411530193247</v>
      </c>
      <c r="K99" s="24">
        <f>SUM(I99:$I$113)</f>
        <v>49057.658167530055</v>
      </c>
      <c r="L99" s="24">
        <f>SUM(J99:$J$113)</f>
        <v>45397.576784189718</v>
      </c>
      <c r="M99" s="24">
        <f>SUM(K99:$K$113)</f>
        <v>150027.5656580691</v>
      </c>
      <c r="N99" s="26">
        <f>SUM(DH$3:DH$113)</f>
        <v>2.7404845520983789</v>
      </c>
      <c r="O99" s="27">
        <v>97</v>
      </c>
      <c r="P99" s="32">
        <f>PRODUCT($C$3:C99)</f>
        <v>0.11753119095019524</v>
      </c>
      <c r="Q99" s="11">
        <f>PRODUCT($C$4:C100)</f>
        <v>9.0670023314969733E-2</v>
      </c>
      <c r="R99" s="11">
        <f>PRODUCT($C$5:C101)</f>
        <v>6.7575598747512206E-2</v>
      </c>
      <c r="S99" s="11">
        <f>PRODUCT($C$6:C102)</f>
        <v>4.8394569776191255E-2</v>
      </c>
      <c r="T99" s="11">
        <f>PRODUCT($C$7:C103)</f>
        <v>3.3089134309642818E-2</v>
      </c>
      <c r="U99" s="11">
        <f>PRODUCT($C$8:C104)</f>
        <v>2.1429591936666374E-2</v>
      </c>
      <c r="V99" s="11">
        <f>PRODUCT($C$9:C105)</f>
        <v>1.3016682182415544E-2</v>
      </c>
      <c r="W99" s="11">
        <f>PRODUCT($C$10:C106)</f>
        <v>7.3234205956595735E-3</v>
      </c>
      <c r="X99" s="11">
        <f>PRODUCT($C$11:C107)</f>
        <v>3.7548287536680724E-3</v>
      </c>
      <c r="Y99" s="11">
        <f>PRODUCT($C$12:C108)</f>
        <v>1.7164244999010013E-3</v>
      </c>
      <c r="Z99" s="11">
        <f>PRODUCT($C$13:$C109)</f>
        <v>6.7832465166151577E-4</v>
      </c>
      <c r="AA99" s="11">
        <f>PRODUCT($C$14:$C110)</f>
        <v>2.212739371717178E-4</v>
      </c>
      <c r="AB99" s="11">
        <f>PRODUCT($C$15:$C111)</f>
        <v>5.5174254725650624E-5</v>
      </c>
      <c r="AC99" s="11">
        <f>PRODUCT($C$16:$C112)</f>
        <v>9.0333841268675718E-6</v>
      </c>
      <c r="AD99" s="11">
        <f>PRODUCT($C$17:$C113)</f>
        <v>9.0345306088018168E-7</v>
      </c>
      <c r="AE99" s="11">
        <f>PRODUCT($C$18:$C114)</f>
        <v>9.0358236351640157E-7</v>
      </c>
      <c r="AF99" s="11">
        <f>PRODUCT($C$19:$C115)</f>
        <v>9.0372958106515692E-7</v>
      </c>
      <c r="AG99" s="11">
        <f>PRODUCT($C$20:$C116)</f>
        <v>9.038971635992879E-7</v>
      </c>
      <c r="AH99" s="11">
        <f>PRODUCT($C$21:$C117)</f>
        <v>9.0408593674288005E-7</v>
      </c>
      <c r="AI99" s="11">
        <f>PRODUCT($C$22:$C118)</f>
        <v>9.0428370358885543E-7</v>
      </c>
      <c r="AJ99" s="11">
        <f>PRODUCT($C$23:$C119)</f>
        <v>9.0448639899086886E-7</v>
      </c>
      <c r="AK99" s="11">
        <f>PRODUCT($C$24:$C120)</f>
        <v>9.0469239744976766E-7</v>
      </c>
      <c r="AL99" s="11">
        <f>PRODUCT($C$25:$C121)</f>
        <v>9.0490333041608823E-7</v>
      </c>
      <c r="AM99" s="11">
        <f>PRODUCT($C$26:$C122)</f>
        <v>9.0512571980544441E-7</v>
      </c>
      <c r="AN99" s="11">
        <f>PRODUCT($C$27:$C123)</f>
        <v>9.0536609450353555E-7</v>
      </c>
      <c r="AO99" s="11">
        <f>PRODUCT($C$28:$C124)</f>
        <v>9.0562936095876628E-7</v>
      </c>
      <c r="AP99" s="11">
        <f>PRODUCT($C$29:$C125)</f>
        <v>9.0591961760424587E-7</v>
      </c>
      <c r="AQ99" s="11">
        <f>PRODUCT($C$30:$C126)</f>
        <v>9.062189417206966E-7</v>
      </c>
      <c r="AR99" s="11">
        <f>PRODUCT($C$31:$C127)</f>
        <v>9.0652326157960878E-7</v>
      </c>
      <c r="AS99" s="11">
        <f>PRODUCT($C$32:$C128)</f>
        <v>9.068333986019308E-7</v>
      </c>
      <c r="AT99" s="11">
        <f>PRODUCT($C$33:$C129)</f>
        <v>9.0715180888685013E-7</v>
      </c>
      <c r="AU99" s="11">
        <f>PRODUCT($C$34:$C130)</f>
        <v>9.0747931817277814E-7</v>
      </c>
      <c r="AV99" s="11">
        <f>PRODUCT($C$35:$C131)</f>
        <v>9.0781838834082352E-7</v>
      </c>
      <c r="AW99" s="11">
        <f>PRODUCT($C$36:$C132)</f>
        <v>9.0817802683945238E-7</v>
      </c>
      <c r="AX99" s="11">
        <f>PRODUCT($C$37:$C133)</f>
        <v>9.0857134737573133E-7</v>
      </c>
      <c r="AY99" s="11">
        <f>PRODUCT($C$38:$C134)</f>
        <v>9.0899921330543426E-7</v>
      </c>
      <c r="AZ99" s="11">
        <f>PRODUCT($C$39:$C135)</f>
        <v>9.0945676100189407E-7</v>
      </c>
      <c r="BA99" s="11">
        <f>PRODUCT($C$40:$C136)</f>
        <v>9.0994321664551272E-7</v>
      </c>
      <c r="BB99" s="11">
        <f>PRODUCT($C$41:$C137)</f>
        <v>9.1046354656237324E-7</v>
      </c>
      <c r="BC99" s="11">
        <f>PRODUCT($C$42:$C138)</f>
        <v>9.1103093662970656E-7</v>
      </c>
      <c r="BD99" s="11">
        <f>PRODUCT($C$43:$C139)</f>
        <v>9.1165122412259868E-7</v>
      </c>
      <c r="BE99" s="11">
        <f>PRODUCT($C$44:$C140)</f>
        <v>9.1232616301799974E-7</v>
      </c>
      <c r="BF99" s="11">
        <f>PRODUCT($C$45:$C141)</f>
        <v>9.1305587727511897E-7</v>
      </c>
      <c r="BG99" s="11">
        <f>PRODUCT($C$46:$C142)</f>
        <v>9.1383803124606237E-7</v>
      </c>
      <c r="BH99" s="11">
        <f>PRODUCT($C$47:$C143)</f>
        <v>9.1468264920433713E-7</v>
      </c>
      <c r="BI99" s="11">
        <f>PRODUCT($C$48:$C144)</f>
        <v>9.1560392987858083E-7</v>
      </c>
      <c r="BJ99" s="11">
        <f>PRODUCT($C$49:$C145)</f>
        <v>9.1661945257008291E-7</v>
      </c>
      <c r="BK99" s="11">
        <f>PRODUCT($C$50:$C146)</f>
        <v>9.1774028878477597E-7</v>
      </c>
      <c r="BL99" s="11">
        <f>PRODUCT($C$51:$C147)</f>
        <v>9.1897263108305851E-7</v>
      </c>
      <c r="BM99" s="11">
        <f>PRODUCT($C$52:$C148)</f>
        <v>9.2032772162037241E-7</v>
      </c>
      <c r="BN99" s="11">
        <f>PRODUCT($C$53:$C149)</f>
        <v>9.2182439570924598E-7</v>
      </c>
      <c r="BO99" s="11">
        <f>PRODUCT($C$54:$C150)</f>
        <v>9.2348001067237946E-7</v>
      </c>
      <c r="BP99" s="11">
        <f>PRODUCT($C$55:$C151)</f>
        <v>9.2531796975570503E-7</v>
      </c>
      <c r="BQ99" s="11">
        <f>PRODUCT($C$56:$C152)</f>
        <v>9.2733352918138096E-7</v>
      </c>
      <c r="BR99" s="11">
        <f>PRODUCT($C$57:$C153)</f>
        <v>9.2952534995657834E-7</v>
      </c>
      <c r="BS99" s="11">
        <f>PRODUCT($C$58:$C154)</f>
        <v>9.3188460220397821E-7</v>
      </c>
      <c r="BT99" s="11">
        <f>PRODUCT($C$59:$C155)</f>
        <v>9.3442605418615388E-7</v>
      </c>
      <c r="BU99" s="11">
        <f>PRODUCT($C$60:$C156)</f>
        <v>9.3718841704539537E-7</v>
      </c>
      <c r="BV99" s="11">
        <f>PRODUCT($C$61:$C157)</f>
        <v>9.402339287640548E-7</v>
      </c>
      <c r="BW99" s="11">
        <f>PRODUCT($C$62:$C158)</f>
        <v>9.4363270504107147E-7</v>
      </c>
      <c r="BX99" s="11">
        <f>PRODUCT($C$63:$C159)</f>
        <v>9.4744341720942972E-7</v>
      </c>
      <c r="BY99" s="11">
        <f>PRODUCT($C$64:$C160)</f>
        <v>9.5171241843355527E-7</v>
      </c>
      <c r="BZ99" s="11">
        <f>PRODUCT($C$65:$C161)</f>
        <v>9.5643039392374162E-7</v>
      </c>
      <c r="CA99" s="11">
        <f>PRODUCT($C$66:$C162)</f>
        <v>9.6160836649480604E-7</v>
      </c>
      <c r="CB99" s="11">
        <f>PRODUCT($C$67:$C163)</f>
        <v>9.6731679308584369E-7</v>
      </c>
      <c r="CC99" s="11">
        <f>PRODUCT($C$68:$C164)</f>
        <v>9.7364264672588648E-7</v>
      </c>
      <c r="CD99" s="11">
        <f>PRODUCT($C$69:$C165)</f>
        <v>9.8069749026158155E-7</v>
      </c>
      <c r="CE99" s="11">
        <f>PRODUCT($C$70:$C166)</f>
        <v>9.8861271913607227E-7</v>
      </c>
      <c r="CF99" s="11">
        <f>PRODUCT($C$71:$C167)</f>
        <v>9.9754392944518102E-7</v>
      </c>
      <c r="CG99" s="11">
        <f>PRODUCT($C$72:$C168)</f>
        <v>1.0076667480628704E-6</v>
      </c>
      <c r="CH99" s="11">
        <f>PRODUCT($C$73:$C169)</f>
        <v>1.0191690904173211E-6</v>
      </c>
      <c r="CI99" s="11">
        <f>PRODUCT($C$74:$C170)</f>
        <v>1.0322507003173732E-6</v>
      </c>
      <c r="CJ99" s="11">
        <f>PRODUCT($C$75:$C171)</f>
        <v>1.0471123661298536E-6</v>
      </c>
      <c r="CK99" s="11">
        <f>PRODUCT($C$76:$C172)</f>
        <v>1.0639042866574545E-6</v>
      </c>
      <c r="CL99" s="11">
        <f>PRODUCT($C$77:$C173)</f>
        <v>1.0829371231848532E-6</v>
      </c>
      <c r="CM99" s="11">
        <f>PRODUCT($C$78:$C174)</f>
        <v>1.1045619047882252E-6</v>
      </c>
      <c r="CN99" s="11">
        <f>PRODUCT($C$79:$C175)</f>
        <v>1.129222428799565E-6</v>
      </c>
      <c r="CO99" s="11">
        <f>PRODUCT($C$80:$C176)</f>
        <v>1.1574409550272244E-6</v>
      </c>
      <c r="CP99" s="11">
        <f>PRODUCT($C$81:$C177)</f>
        <v>1.1897813538307822E-6</v>
      </c>
      <c r="CQ99" s="11">
        <f>PRODUCT($C$82:$C178)</f>
        <v>1.2269619827954315E-6</v>
      </c>
      <c r="CR99" s="11">
        <f>PRODUCT($C$83:$C179)</f>
        <v>1.2697828705386043E-6</v>
      </c>
      <c r="CS99" s="11">
        <f>PRODUCT($C$84:$C180)</f>
        <v>1.3192072333785802E-6</v>
      </c>
      <c r="CT99" s="11">
        <f>PRODUCT($C$85:$C181)</f>
        <v>1.3764525171127838E-6</v>
      </c>
      <c r="CU99" s="11">
        <f>PRODUCT($C$86:$C182)</f>
        <v>1.4429896349752745E-6</v>
      </c>
      <c r="CV99" s="11">
        <f>PRODUCT($C$87:$C183)</f>
        <v>1.5207249905338926E-6</v>
      </c>
      <c r="CW99" s="11">
        <f>PRODUCT($C$88:$C184)</f>
        <v>1.6119822047105228E-6</v>
      </c>
      <c r="CX99" s="11">
        <f>PRODUCT($C$89:$C185)</f>
        <v>1.7197342156746791E-6</v>
      </c>
      <c r="CY99" s="11">
        <f>PRODUCT($C$90:$C186)</f>
        <v>1.8481521432740021E-6</v>
      </c>
      <c r="CZ99" s="11">
        <f>PRODUCT($C$91:$C187)</f>
        <v>2.0021587987191156E-6</v>
      </c>
      <c r="DA99" s="11">
        <f>PRODUCT($C$92:$C188)</f>
        <v>2.1888741406662267E-6</v>
      </c>
      <c r="DB99" s="11">
        <f>PRODUCT($C$93:$C189)</f>
        <v>2.4173651906412735E-6</v>
      </c>
      <c r="DC99" s="11">
        <f>PRODUCT($C$94:$C190)</f>
        <v>2.7011468705133425E-6</v>
      </c>
      <c r="DD99" s="11">
        <f>PRODUCT($C$95:$C191)</f>
        <v>3.0615965981666594E-6</v>
      </c>
      <c r="DE99" s="11">
        <f>PRODUCT($C$96:$C192)</f>
        <v>3.5326292584397167E-6</v>
      </c>
      <c r="DF99" s="11">
        <f>PRODUCT($C$97:$C193)</f>
        <v>4.1489368110855512E-6</v>
      </c>
      <c r="DG99" s="11">
        <f>PRODUCT($C$98:$C194)</f>
        <v>4.9716892330379119E-6</v>
      </c>
      <c r="DH99" s="11">
        <f>PRODUCT($C$99:$C195)</f>
        <v>6.0954627686262072E-6</v>
      </c>
      <c r="DI99" s="11">
        <f>PRODUCT($C$100:$C196)</f>
        <v>7.6710109381018544E-6</v>
      </c>
      <c r="DJ99" s="11">
        <f>PRODUCT($C$101:$C197)</f>
        <v>9.9470450447121719E-6</v>
      </c>
      <c r="DK99" s="11">
        <f>PRODUCT($C$102:$C198)</f>
        <v>1.335016855026466E-5</v>
      </c>
      <c r="DL99" s="11">
        <f>PRODUCT($C$103:$C199)</f>
        <v>1.8645122232616486E-5</v>
      </c>
      <c r="DM99" s="11">
        <f>PRODUCT($C$104:$C200)</f>
        <v>2.7273947316084891E-5</v>
      </c>
      <c r="DN99" s="11">
        <f>PRODUCT($C$105:$C201)</f>
        <v>4.2119311381880073E-5</v>
      </c>
      <c r="DO99" s="11">
        <f>PRODUCT($C$106:$C202)</f>
        <v>6.935037359894161E-5</v>
      </c>
      <c r="DP99" s="11">
        <f>PRODUCT($C$107:$C203)</f>
        <v>1.2327710481668978E-4</v>
      </c>
      <c r="DQ99" s="11">
        <f>PRODUCT($C$108:$C204)</f>
        <v>2.4046355630835645E-4</v>
      </c>
      <c r="DR99" s="11">
        <f>PRODUCT($C$109:$C205)</f>
        <v>5.2608383417327668E-4</v>
      </c>
      <c r="DS99" s="11">
        <f>PRODUCT($C$110:$C206)</f>
        <v>1.3313171921409046E-3</v>
      </c>
      <c r="DT99" s="11">
        <f>PRODUCT($C$111:$C207)</f>
        <v>4.081587755274999E-3</v>
      </c>
      <c r="DU99" s="11">
        <f>PRODUCT($C$112:$C208)</f>
        <v>1.6370649999999994E-2</v>
      </c>
      <c r="DV99" s="11">
        <f>PRODUCT($C$113:$C209)</f>
        <v>9.9999999999999978E-2</v>
      </c>
    </row>
    <row r="100" spans="1:126" ht="16" x14ac:dyDescent="0.2">
      <c r="A100" s="30">
        <v>97</v>
      </c>
      <c r="B100" s="21">
        <f t="shared" si="9"/>
        <v>0.22881509999999999</v>
      </c>
      <c r="C100" s="21">
        <f t="shared" si="10"/>
        <v>0.77118489999999995</v>
      </c>
      <c r="D100" s="21">
        <v>0.25423899999999999</v>
      </c>
      <c r="E100" s="21">
        <f t="shared" si="11"/>
        <v>0.74576100000000001</v>
      </c>
      <c r="F100" s="24">
        <f t="shared" si="12"/>
        <v>26892.911210388014</v>
      </c>
      <c r="G100" s="24">
        <f t="shared" si="13"/>
        <v>117531.19095019522</v>
      </c>
      <c r="H100" s="24">
        <f t="shared" si="7"/>
        <v>2391.6576292161999</v>
      </c>
      <c r="I100" s="24">
        <f t="shared" si="8"/>
        <v>10713.668241067155</v>
      </c>
      <c r="J100" s="24">
        <f>SUM(H100:$H$113)</f>
        <v>9854.1549493041312</v>
      </c>
      <c r="K100" s="24">
        <f>SUM(I100:$I$113)</f>
        <v>35237.660225024883</v>
      </c>
      <c r="L100" s="24">
        <f>SUM(J100:$J$113)</f>
        <v>32774.165253996471</v>
      </c>
      <c r="M100" s="24">
        <f>SUM(K100:$K$113)</f>
        <v>100969.90749053904</v>
      </c>
      <c r="N100" s="26">
        <f>SUM(DI$3:DI$113)</f>
        <v>2.4488495018640313</v>
      </c>
      <c r="O100" s="27">
        <v>98</v>
      </c>
      <c r="P100" s="32">
        <f>PRODUCT($C$3:C100)</f>
        <v>9.0638279739807218E-2</v>
      </c>
      <c r="Q100" s="11">
        <f>PRODUCT($C$4:C101)</f>
        <v>6.7557110063694845E-2</v>
      </c>
      <c r="R100" s="11">
        <f>PRODUCT($C$5:C102)</f>
        <v>4.8385074761601199E-2</v>
      </c>
      <c r="S100" s="11">
        <f>PRODUCT($C$6:C103)</f>
        <v>3.3083684529221988E-2</v>
      </c>
      <c r="T100" s="11">
        <f>PRODUCT($C$7:C104)</f>
        <v>2.142654464869297E-2</v>
      </c>
      <c r="U100" s="11">
        <f>PRODUCT($C$8:C105)</f>
        <v>1.3015065510488505E-2</v>
      </c>
      <c r="V100" s="11">
        <f>PRODUCT($C$9:C106)</f>
        <v>7.3226230751567058E-3</v>
      </c>
      <c r="W100" s="11">
        <f>PRODUCT($C$10:C107)</f>
        <v>3.7544570256214582E-3</v>
      </c>
      <c r="X100" s="11">
        <f>PRODUCT($C$11:C108)</f>
        <v>1.7162653873498605E-3</v>
      </c>
      <c r="Y100" s="11">
        <f>PRODUCT($C$12:C109)</f>
        <v>6.7826299195067959E-4</v>
      </c>
      <c r="Z100" s="11">
        <f>PRODUCT($C$13:$C110)</f>
        <v>2.2125342507774205E-4</v>
      </c>
      <c r="AA100" s="11">
        <f>PRODUCT($C$14:$C111)</f>
        <v>5.5168792474432787E-5</v>
      </c>
      <c r="AB100" s="11">
        <f>PRODUCT($C$15:$C112)</f>
        <v>9.0323841312447225E-6</v>
      </c>
      <c r="AC100" s="11">
        <f>PRODUCT($C$16:$C113)</f>
        <v>9.0333841268675695E-7</v>
      </c>
      <c r="AD100" s="11">
        <f>PRODUCT($C$17:$C114)</f>
        <v>9.0345306088018168E-7</v>
      </c>
      <c r="AE100" s="11">
        <f>PRODUCT($C$18:$C115)</f>
        <v>9.0358236351640157E-7</v>
      </c>
      <c r="AF100" s="11">
        <f>PRODUCT($C$19:$C116)</f>
        <v>9.0372958106515692E-7</v>
      </c>
      <c r="AG100" s="11">
        <f>PRODUCT($C$20:$C117)</f>
        <v>9.038971635992879E-7</v>
      </c>
      <c r="AH100" s="11">
        <f>PRODUCT($C$21:$C118)</f>
        <v>9.0408593674288005E-7</v>
      </c>
      <c r="AI100" s="11">
        <f>PRODUCT($C$22:$C119)</f>
        <v>9.0428370358885543E-7</v>
      </c>
      <c r="AJ100" s="11">
        <f>PRODUCT($C$23:$C120)</f>
        <v>9.0448639899086886E-7</v>
      </c>
      <c r="AK100" s="11">
        <f>PRODUCT($C$24:$C121)</f>
        <v>9.0469239744976766E-7</v>
      </c>
      <c r="AL100" s="11">
        <f>PRODUCT($C$25:$C122)</f>
        <v>9.0490333041608823E-7</v>
      </c>
      <c r="AM100" s="11">
        <f>PRODUCT($C$26:$C123)</f>
        <v>9.0512571980544441E-7</v>
      </c>
      <c r="AN100" s="11">
        <f>PRODUCT($C$27:$C124)</f>
        <v>9.0536609450353555E-7</v>
      </c>
      <c r="AO100" s="11">
        <f>PRODUCT($C$28:$C125)</f>
        <v>9.0562936095876628E-7</v>
      </c>
      <c r="AP100" s="11">
        <f>PRODUCT($C$29:$C126)</f>
        <v>9.0591961760424587E-7</v>
      </c>
      <c r="AQ100" s="11">
        <f>PRODUCT($C$30:$C127)</f>
        <v>9.062189417206966E-7</v>
      </c>
      <c r="AR100" s="11">
        <f>PRODUCT($C$31:$C128)</f>
        <v>9.0652326157960878E-7</v>
      </c>
      <c r="AS100" s="11">
        <f>PRODUCT($C$32:$C129)</f>
        <v>9.068333986019308E-7</v>
      </c>
      <c r="AT100" s="11">
        <f>PRODUCT($C$33:$C130)</f>
        <v>9.0715180888685013E-7</v>
      </c>
      <c r="AU100" s="11">
        <f>PRODUCT($C$34:$C131)</f>
        <v>9.0747931817277814E-7</v>
      </c>
      <c r="AV100" s="11">
        <f>PRODUCT($C$35:$C132)</f>
        <v>9.0781838834082352E-7</v>
      </c>
      <c r="AW100" s="11">
        <f>PRODUCT($C$36:$C133)</f>
        <v>9.0817802683945238E-7</v>
      </c>
      <c r="AX100" s="11">
        <f>PRODUCT($C$37:$C134)</f>
        <v>9.0857134737573133E-7</v>
      </c>
      <c r="AY100" s="11">
        <f>PRODUCT($C$38:$C135)</f>
        <v>9.0899921330543426E-7</v>
      </c>
      <c r="AZ100" s="11">
        <f>PRODUCT($C$39:$C136)</f>
        <v>9.0945676100189407E-7</v>
      </c>
      <c r="BA100" s="11">
        <f>PRODUCT($C$40:$C137)</f>
        <v>9.0994321664551272E-7</v>
      </c>
      <c r="BB100" s="11">
        <f>PRODUCT($C$41:$C138)</f>
        <v>9.1046354656237324E-7</v>
      </c>
      <c r="BC100" s="11">
        <f>PRODUCT($C$42:$C139)</f>
        <v>9.1103093662970656E-7</v>
      </c>
      <c r="BD100" s="11">
        <f>PRODUCT($C$43:$C140)</f>
        <v>9.1165122412259868E-7</v>
      </c>
      <c r="BE100" s="11">
        <f>PRODUCT($C$44:$C141)</f>
        <v>9.1232616301799974E-7</v>
      </c>
      <c r="BF100" s="11">
        <f>PRODUCT($C$45:$C142)</f>
        <v>9.1305587727511897E-7</v>
      </c>
      <c r="BG100" s="11">
        <f>PRODUCT($C$46:$C143)</f>
        <v>9.1383803124606237E-7</v>
      </c>
      <c r="BH100" s="11">
        <f>PRODUCT($C$47:$C144)</f>
        <v>9.1468264920433713E-7</v>
      </c>
      <c r="BI100" s="11">
        <f>PRODUCT($C$48:$C145)</f>
        <v>9.1560392987858083E-7</v>
      </c>
      <c r="BJ100" s="11">
        <f>PRODUCT($C$49:$C146)</f>
        <v>9.1661945257008291E-7</v>
      </c>
      <c r="BK100" s="11">
        <f>PRODUCT($C$50:$C147)</f>
        <v>9.1774028878477597E-7</v>
      </c>
      <c r="BL100" s="11">
        <f>PRODUCT($C$51:$C148)</f>
        <v>9.1897263108305851E-7</v>
      </c>
      <c r="BM100" s="11">
        <f>PRODUCT($C$52:$C149)</f>
        <v>9.2032772162037241E-7</v>
      </c>
      <c r="BN100" s="11">
        <f>PRODUCT($C$53:$C150)</f>
        <v>9.2182439570924598E-7</v>
      </c>
      <c r="BO100" s="11">
        <f>PRODUCT($C$54:$C151)</f>
        <v>9.2348001067237946E-7</v>
      </c>
      <c r="BP100" s="11">
        <f>PRODUCT($C$55:$C152)</f>
        <v>9.2531796975570503E-7</v>
      </c>
      <c r="BQ100" s="11">
        <f>PRODUCT($C$56:$C153)</f>
        <v>9.2733352918138096E-7</v>
      </c>
      <c r="BR100" s="11">
        <f>PRODUCT($C$57:$C154)</f>
        <v>9.2952534995657834E-7</v>
      </c>
      <c r="BS100" s="11">
        <f>PRODUCT($C$58:$C155)</f>
        <v>9.3188460220397821E-7</v>
      </c>
      <c r="BT100" s="11">
        <f>PRODUCT($C$59:$C156)</f>
        <v>9.3442605418615388E-7</v>
      </c>
      <c r="BU100" s="11">
        <f>PRODUCT($C$60:$C157)</f>
        <v>9.3718841704539537E-7</v>
      </c>
      <c r="BV100" s="11">
        <f>PRODUCT($C$61:$C158)</f>
        <v>9.402339287640548E-7</v>
      </c>
      <c r="BW100" s="11">
        <f>PRODUCT($C$62:$C159)</f>
        <v>9.4363270504107147E-7</v>
      </c>
      <c r="BX100" s="11">
        <f>PRODUCT($C$63:$C160)</f>
        <v>9.4744341720942972E-7</v>
      </c>
      <c r="BY100" s="11">
        <f>PRODUCT($C$64:$C161)</f>
        <v>9.5171241843355527E-7</v>
      </c>
      <c r="BZ100" s="11">
        <f>PRODUCT($C$65:$C162)</f>
        <v>9.5643039392374162E-7</v>
      </c>
      <c r="CA100" s="11">
        <f>PRODUCT($C$66:$C163)</f>
        <v>9.6160836649480604E-7</v>
      </c>
      <c r="CB100" s="11">
        <f>PRODUCT($C$67:$C164)</f>
        <v>9.6731679308584369E-7</v>
      </c>
      <c r="CC100" s="11">
        <f>PRODUCT($C$68:$C165)</f>
        <v>9.7364264672588648E-7</v>
      </c>
      <c r="CD100" s="11">
        <f>PRODUCT($C$69:$C166)</f>
        <v>9.8069749026158155E-7</v>
      </c>
      <c r="CE100" s="11">
        <f>PRODUCT($C$70:$C167)</f>
        <v>9.8861271913607227E-7</v>
      </c>
      <c r="CF100" s="11">
        <f>PRODUCT($C$71:$C168)</f>
        <v>9.9754392944518102E-7</v>
      </c>
      <c r="CG100" s="11">
        <f>PRODUCT($C$72:$C169)</f>
        <v>1.0076667480628704E-6</v>
      </c>
      <c r="CH100" s="11">
        <f>PRODUCT($C$73:$C170)</f>
        <v>1.0191690904173211E-6</v>
      </c>
      <c r="CI100" s="11">
        <f>PRODUCT($C$74:$C171)</f>
        <v>1.0322507003173732E-6</v>
      </c>
      <c r="CJ100" s="11">
        <f>PRODUCT($C$75:$C172)</f>
        <v>1.0471123661298536E-6</v>
      </c>
      <c r="CK100" s="11">
        <f>PRODUCT($C$76:$C173)</f>
        <v>1.0639042866574545E-6</v>
      </c>
      <c r="CL100" s="11">
        <f>PRODUCT($C$77:$C174)</f>
        <v>1.0829371231848532E-6</v>
      </c>
      <c r="CM100" s="11">
        <f>PRODUCT($C$78:$C175)</f>
        <v>1.1045619047882252E-6</v>
      </c>
      <c r="CN100" s="11">
        <f>PRODUCT($C$79:$C176)</f>
        <v>1.129222428799565E-6</v>
      </c>
      <c r="CO100" s="11">
        <f>PRODUCT($C$80:$C177)</f>
        <v>1.1574409550272244E-6</v>
      </c>
      <c r="CP100" s="11">
        <f>PRODUCT($C$81:$C178)</f>
        <v>1.1897813538307822E-6</v>
      </c>
      <c r="CQ100" s="11">
        <f>PRODUCT($C$82:$C179)</f>
        <v>1.2269619827954315E-6</v>
      </c>
      <c r="CR100" s="11">
        <f>PRODUCT($C$83:$C180)</f>
        <v>1.2697828705386043E-6</v>
      </c>
      <c r="CS100" s="11">
        <f>PRODUCT($C$84:$C181)</f>
        <v>1.3192072333785802E-6</v>
      </c>
      <c r="CT100" s="11">
        <f>PRODUCT($C$85:$C182)</f>
        <v>1.3764525171127838E-6</v>
      </c>
      <c r="CU100" s="11">
        <f>PRODUCT($C$86:$C183)</f>
        <v>1.4429896349752745E-6</v>
      </c>
      <c r="CV100" s="11">
        <f>PRODUCT($C$87:$C184)</f>
        <v>1.5207249905338926E-6</v>
      </c>
      <c r="CW100" s="11">
        <f>PRODUCT($C$88:$C185)</f>
        <v>1.6119822047105228E-6</v>
      </c>
      <c r="CX100" s="11">
        <f>PRODUCT($C$89:$C186)</f>
        <v>1.7197342156746791E-6</v>
      </c>
      <c r="CY100" s="11">
        <f>PRODUCT($C$90:$C187)</f>
        <v>1.8481521432740021E-6</v>
      </c>
      <c r="CZ100" s="11">
        <f>PRODUCT($C$91:$C188)</f>
        <v>2.0021587987191156E-6</v>
      </c>
      <c r="DA100" s="11">
        <f>PRODUCT($C$92:$C189)</f>
        <v>2.1888741406662267E-6</v>
      </c>
      <c r="DB100" s="11">
        <f>PRODUCT($C$93:$C190)</f>
        <v>2.4173651906412735E-6</v>
      </c>
      <c r="DC100" s="11">
        <f>PRODUCT($C$94:$C191)</f>
        <v>2.7011468705133425E-6</v>
      </c>
      <c r="DD100" s="11">
        <f>PRODUCT($C$95:$C192)</f>
        <v>3.0615965981666594E-6</v>
      </c>
      <c r="DE100" s="11">
        <f>PRODUCT($C$96:$C193)</f>
        <v>3.5326292584397167E-6</v>
      </c>
      <c r="DF100" s="11">
        <f>PRODUCT($C$97:$C194)</f>
        <v>4.1489368110855512E-6</v>
      </c>
      <c r="DG100" s="11">
        <f>PRODUCT($C$98:$C195)</f>
        <v>4.9716892330379119E-6</v>
      </c>
      <c r="DH100" s="11">
        <f>PRODUCT($C$99:$C196)</f>
        <v>6.0954627686262072E-6</v>
      </c>
      <c r="DI100" s="11">
        <f>PRODUCT($C$100:$C197)</f>
        <v>7.6710109381018544E-6</v>
      </c>
      <c r="DJ100" s="11">
        <f>PRODUCT($C$101:$C198)</f>
        <v>9.9470450447121719E-6</v>
      </c>
      <c r="DK100" s="11">
        <f>PRODUCT($C$102:$C199)</f>
        <v>1.335016855026466E-5</v>
      </c>
      <c r="DL100" s="11">
        <f>PRODUCT($C$103:$C200)</f>
        <v>1.8645122232616486E-5</v>
      </c>
      <c r="DM100" s="11">
        <f>PRODUCT($C$104:$C201)</f>
        <v>2.7273947316084891E-5</v>
      </c>
      <c r="DN100" s="11">
        <f>PRODUCT($C$105:$C202)</f>
        <v>4.2119311381880073E-5</v>
      </c>
      <c r="DO100" s="11">
        <f>PRODUCT($C$106:$C203)</f>
        <v>6.935037359894161E-5</v>
      </c>
      <c r="DP100" s="11">
        <f>PRODUCT($C$107:$C204)</f>
        <v>1.2327710481668978E-4</v>
      </c>
      <c r="DQ100" s="11">
        <f>PRODUCT($C$108:$C205)</f>
        <v>2.4046355630835645E-4</v>
      </c>
      <c r="DR100" s="11">
        <f>PRODUCT($C$109:$C206)</f>
        <v>5.2608383417327668E-4</v>
      </c>
      <c r="DS100" s="11">
        <f>PRODUCT($C$110:$C207)</f>
        <v>1.3313171921409046E-3</v>
      </c>
      <c r="DT100" s="11">
        <f>PRODUCT($C$111:$C208)</f>
        <v>4.081587755274999E-3</v>
      </c>
      <c r="DU100" s="11">
        <f>PRODUCT($C$112:$C209)</f>
        <v>1.6370649999999994E-2</v>
      </c>
      <c r="DV100" s="11">
        <f>PRODUCT($C$113:$C210)</f>
        <v>9.9999999999999978E-2</v>
      </c>
    </row>
    <row r="101" spans="1:126" ht="16" x14ac:dyDescent="0.2">
      <c r="A101" s="30">
        <v>98</v>
      </c>
      <c r="B101" s="21">
        <f t="shared" si="9"/>
        <v>0.25491239999999998</v>
      </c>
      <c r="C101" s="21">
        <f t="shared" si="10"/>
        <v>0.74508759999999996</v>
      </c>
      <c r="D101" s="21">
        <v>0.28323599999999999</v>
      </c>
      <c r="E101" s="21">
        <f t="shared" si="11"/>
        <v>0.71676399999999996</v>
      </c>
      <c r="F101" s="24">
        <f t="shared" si="12"/>
        <v>23104.821420345626</v>
      </c>
      <c r="G101" s="24">
        <f t="shared" si="13"/>
        <v>90638.2797398072</v>
      </c>
      <c r="H101" s="24">
        <f t="shared" si="7"/>
        <v>2004.6563885652347</v>
      </c>
      <c r="I101" s="24">
        <f t="shared" si="8"/>
        <v>8060.701630361511</v>
      </c>
      <c r="J101" s="24">
        <f>SUM(H101:$H$113)</f>
        <v>7462.497320087934</v>
      </c>
      <c r="K101" s="24">
        <f>SUM(I101:$I$113)</f>
        <v>24523.991983957727</v>
      </c>
      <c r="L101" s="24">
        <f>SUM(J101:$J$113)</f>
        <v>22920.010304692347</v>
      </c>
      <c r="M101" s="24">
        <f>SUM(K101:$K$113)</f>
        <v>65732.247265514146</v>
      </c>
      <c r="N101" s="26">
        <f>SUM(DJ$3:DJ$113)</f>
        <v>2.175447513138502</v>
      </c>
      <c r="O101" s="27">
        <v>99</v>
      </c>
      <c r="P101" s="32">
        <f>PRODUCT($C$3:C101)</f>
        <v>6.7533458319461587E-2</v>
      </c>
      <c r="Q101" s="11">
        <f>PRODUCT($C$4:C102)</f>
        <v>4.8371836605146393E-2</v>
      </c>
      <c r="R101" s="11">
        <f>PRODUCT($C$5:C103)</f>
        <v>3.3077193510317376E-2</v>
      </c>
      <c r="S101" s="11">
        <f>PRODUCT($C$6:C104)</f>
        <v>2.1423015696789307E-2</v>
      </c>
      <c r="T101" s="11">
        <f>PRODUCT($C$7:C105)</f>
        <v>1.3013214768172908E-2</v>
      </c>
      <c r="U101" s="11">
        <f>PRODUCT($C$8:C106)</f>
        <v>7.3217136053707809E-3</v>
      </c>
      <c r="V101" s="11">
        <f>PRODUCT($C$9:C107)</f>
        <v>3.7540481652513676E-3</v>
      </c>
      <c r="W101" s="11">
        <f>PRODUCT($C$10:C108)</f>
        <v>1.7160954770765124E-3</v>
      </c>
      <c r="X101" s="11">
        <f>PRODUCT($C$11:C109)</f>
        <v>6.7820011697132575E-4</v>
      </c>
      <c r="Y101" s="11">
        <f>PRODUCT($C$12:C110)</f>
        <v>2.2123331314140244E-4</v>
      </c>
      <c r="Z101" s="11">
        <f>PRODUCT($C$13:$C111)</f>
        <v>5.5163678327370429E-5</v>
      </c>
      <c r="AA101" s="11">
        <f>PRODUCT($C$14:$C112)</f>
        <v>9.0314899252157296E-6</v>
      </c>
      <c r="AB101" s="11">
        <f>PRODUCT($C$15:$C113)</f>
        <v>9.0323841312447201E-7</v>
      </c>
      <c r="AC101" s="11">
        <f>PRODUCT($C$16:$C114)</f>
        <v>9.0333841268675695E-7</v>
      </c>
      <c r="AD101" s="11">
        <f>PRODUCT($C$17:$C115)</f>
        <v>9.0345306088018168E-7</v>
      </c>
      <c r="AE101" s="11">
        <f>PRODUCT($C$18:$C116)</f>
        <v>9.0358236351640157E-7</v>
      </c>
      <c r="AF101" s="11">
        <f>PRODUCT($C$19:$C117)</f>
        <v>9.0372958106515692E-7</v>
      </c>
      <c r="AG101" s="11">
        <f>PRODUCT($C$20:$C118)</f>
        <v>9.038971635992879E-7</v>
      </c>
      <c r="AH101" s="11">
        <f>PRODUCT($C$21:$C119)</f>
        <v>9.0408593674288005E-7</v>
      </c>
      <c r="AI101" s="11">
        <f>PRODUCT($C$22:$C120)</f>
        <v>9.0428370358885543E-7</v>
      </c>
      <c r="AJ101" s="11">
        <f>PRODUCT($C$23:$C121)</f>
        <v>9.0448639899086886E-7</v>
      </c>
      <c r="AK101" s="11">
        <f>PRODUCT($C$24:$C122)</f>
        <v>9.0469239744976766E-7</v>
      </c>
      <c r="AL101" s="11">
        <f>PRODUCT($C$25:$C123)</f>
        <v>9.0490333041608823E-7</v>
      </c>
      <c r="AM101" s="11">
        <f>PRODUCT($C$26:$C124)</f>
        <v>9.0512571980544441E-7</v>
      </c>
      <c r="AN101" s="11">
        <f>PRODUCT($C$27:$C125)</f>
        <v>9.0536609450353555E-7</v>
      </c>
      <c r="AO101" s="11">
        <f>PRODUCT($C$28:$C126)</f>
        <v>9.0562936095876628E-7</v>
      </c>
      <c r="AP101" s="11">
        <f>PRODUCT($C$29:$C127)</f>
        <v>9.0591961760424587E-7</v>
      </c>
      <c r="AQ101" s="11">
        <f>PRODUCT($C$30:$C128)</f>
        <v>9.062189417206966E-7</v>
      </c>
      <c r="AR101" s="11">
        <f>PRODUCT($C$31:$C129)</f>
        <v>9.0652326157960878E-7</v>
      </c>
      <c r="AS101" s="11">
        <f>PRODUCT($C$32:$C130)</f>
        <v>9.068333986019308E-7</v>
      </c>
      <c r="AT101" s="11">
        <f>PRODUCT($C$33:$C131)</f>
        <v>9.0715180888685013E-7</v>
      </c>
      <c r="AU101" s="11">
        <f>PRODUCT($C$34:$C132)</f>
        <v>9.0747931817277814E-7</v>
      </c>
      <c r="AV101" s="11">
        <f>PRODUCT($C$35:$C133)</f>
        <v>9.0781838834082352E-7</v>
      </c>
      <c r="AW101" s="11">
        <f>PRODUCT($C$36:$C134)</f>
        <v>9.0817802683945238E-7</v>
      </c>
      <c r="AX101" s="11">
        <f>PRODUCT($C$37:$C135)</f>
        <v>9.0857134737573133E-7</v>
      </c>
      <c r="AY101" s="11">
        <f>PRODUCT($C$38:$C136)</f>
        <v>9.0899921330543426E-7</v>
      </c>
      <c r="AZ101" s="11">
        <f>PRODUCT($C$39:$C137)</f>
        <v>9.0945676100189407E-7</v>
      </c>
      <c r="BA101" s="11">
        <f>PRODUCT($C$40:$C138)</f>
        <v>9.0994321664551272E-7</v>
      </c>
      <c r="BB101" s="11">
        <f>PRODUCT($C$41:$C139)</f>
        <v>9.1046354656237324E-7</v>
      </c>
      <c r="BC101" s="11">
        <f>PRODUCT($C$42:$C140)</f>
        <v>9.1103093662970656E-7</v>
      </c>
      <c r="BD101" s="11">
        <f>PRODUCT($C$43:$C141)</f>
        <v>9.1165122412259868E-7</v>
      </c>
      <c r="BE101" s="11">
        <f>PRODUCT($C$44:$C142)</f>
        <v>9.1232616301799974E-7</v>
      </c>
      <c r="BF101" s="11">
        <f>PRODUCT($C$45:$C143)</f>
        <v>9.1305587727511897E-7</v>
      </c>
      <c r="BG101" s="11">
        <f>PRODUCT($C$46:$C144)</f>
        <v>9.1383803124606237E-7</v>
      </c>
      <c r="BH101" s="11">
        <f>PRODUCT($C$47:$C145)</f>
        <v>9.1468264920433713E-7</v>
      </c>
      <c r="BI101" s="11">
        <f>PRODUCT($C$48:$C146)</f>
        <v>9.1560392987858083E-7</v>
      </c>
      <c r="BJ101" s="11">
        <f>PRODUCT($C$49:$C147)</f>
        <v>9.1661945257008291E-7</v>
      </c>
      <c r="BK101" s="11">
        <f>PRODUCT($C$50:$C148)</f>
        <v>9.1774028878477597E-7</v>
      </c>
      <c r="BL101" s="11">
        <f>PRODUCT($C$51:$C149)</f>
        <v>9.1897263108305851E-7</v>
      </c>
      <c r="BM101" s="11">
        <f>PRODUCT($C$52:$C150)</f>
        <v>9.2032772162037241E-7</v>
      </c>
      <c r="BN101" s="11">
        <f>PRODUCT($C$53:$C151)</f>
        <v>9.2182439570924598E-7</v>
      </c>
      <c r="BO101" s="11">
        <f>PRODUCT($C$54:$C152)</f>
        <v>9.2348001067237946E-7</v>
      </c>
      <c r="BP101" s="11">
        <f>PRODUCT($C$55:$C153)</f>
        <v>9.2531796975570503E-7</v>
      </c>
      <c r="BQ101" s="11">
        <f>PRODUCT($C$56:$C154)</f>
        <v>9.2733352918138096E-7</v>
      </c>
      <c r="BR101" s="11">
        <f>PRODUCT($C$57:$C155)</f>
        <v>9.2952534995657834E-7</v>
      </c>
      <c r="BS101" s="11">
        <f>PRODUCT($C$58:$C156)</f>
        <v>9.3188460220397821E-7</v>
      </c>
      <c r="BT101" s="11">
        <f>PRODUCT($C$59:$C157)</f>
        <v>9.3442605418615388E-7</v>
      </c>
      <c r="BU101" s="11">
        <f>PRODUCT($C$60:$C158)</f>
        <v>9.3718841704539537E-7</v>
      </c>
      <c r="BV101" s="11">
        <f>PRODUCT($C$61:$C159)</f>
        <v>9.402339287640548E-7</v>
      </c>
      <c r="BW101" s="11">
        <f>PRODUCT($C$62:$C160)</f>
        <v>9.4363270504107147E-7</v>
      </c>
      <c r="BX101" s="11">
        <f>PRODUCT($C$63:$C161)</f>
        <v>9.4744341720942972E-7</v>
      </c>
      <c r="BY101" s="11">
        <f>PRODUCT($C$64:$C162)</f>
        <v>9.5171241843355527E-7</v>
      </c>
      <c r="BZ101" s="11">
        <f>PRODUCT($C$65:$C163)</f>
        <v>9.5643039392374162E-7</v>
      </c>
      <c r="CA101" s="11">
        <f>PRODUCT($C$66:$C164)</f>
        <v>9.6160836649480604E-7</v>
      </c>
      <c r="CB101" s="11">
        <f>PRODUCT($C$67:$C165)</f>
        <v>9.6731679308584369E-7</v>
      </c>
      <c r="CC101" s="11">
        <f>PRODUCT($C$68:$C166)</f>
        <v>9.7364264672588648E-7</v>
      </c>
      <c r="CD101" s="11">
        <f>PRODUCT($C$69:$C167)</f>
        <v>9.8069749026158155E-7</v>
      </c>
      <c r="CE101" s="11">
        <f>PRODUCT($C$70:$C168)</f>
        <v>9.8861271913607227E-7</v>
      </c>
      <c r="CF101" s="11">
        <f>PRODUCT($C$71:$C169)</f>
        <v>9.9754392944518102E-7</v>
      </c>
      <c r="CG101" s="11">
        <f>PRODUCT($C$72:$C170)</f>
        <v>1.0076667480628704E-6</v>
      </c>
      <c r="CH101" s="11">
        <f>PRODUCT($C$73:$C171)</f>
        <v>1.0191690904173211E-6</v>
      </c>
      <c r="CI101" s="11">
        <f>PRODUCT($C$74:$C172)</f>
        <v>1.0322507003173732E-6</v>
      </c>
      <c r="CJ101" s="11">
        <f>PRODUCT($C$75:$C173)</f>
        <v>1.0471123661298536E-6</v>
      </c>
      <c r="CK101" s="11">
        <f>PRODUCT($C$76:$C174)</f>
        <v>1.0639042866574545E-6</v>
      </c>
      <c r="CL101" s="11">
        <f>PRODUCT($C$77:$C175)</f>
        <v>1.0829371231848532E-6</v>
      </c>
      <c r="CM101" s="11">
        <f>PRODUCT($C$78:$C176)</f>
        <v>1.1045619047882252E-6</v>
      </c>
      <c r="CN101" s="11">
        <f>PRODUCT($C$79:$C177)</f>
        <v>1.129222428799565E-6</v>
      </c>
      <c r="CO101" s="11">
        <f>PRODUCT($C$80:$C178)</f>
        <v>1.1574409550272244E-6</v>
      </c>
      <c r="CP101" s="11">
        <f>PRODUCT($C$81:$C179)</f>
        <v>1.1897813538307822E-6</v>
      </c>
      <c r="CQ101" s="11">
        <f>PRODUCT($C$82:$C180)</f>
        <v>1.2269619827954315E-6</v>
      </c>
      <c r="CR101" s="11">
        <f>PRODUCT($C$83:$C181)</f>
        <v>1.2697828705386043E-6</v>
      </c>
      <c r="CS101" s="11">
        <f>PRODUCT($C$84:$C182)</f>
        <v>1.3192072333785802E-6</v>
      </c>
      <c r="CT101" s="11">
        <f>PRODUCT($C$85:$C183)</f>
        <v>1.3764525171127838E-6</v>
      </c>
      <c r="CU101" s="11">
        <f>PRODUCT($C$86:$C184)</f>
        <v>1.4429896349752745E-6</v>
      </c>
      <c r="CV101" s="11">
        <f>PRODUCT($C$87:$C185)</f>
        <v>1.5207249905338926E-6</v>
      </c>
      <c r="CW101" s="11">
        <f>PRODUCT($C$88:$C186)</f>
        <v>1.6119822047105228E-6</v>
      </c>
      <c r="CX101" s="11">
        <f>PRODUCT($C$89:$C187)</f>
        <v>1.7197342156746791E-6</v>
      </c>
      <c r="CY101" s="11">
        <f>PRODUCT($C$90:$C188)</f>
        <v>1.8481521432740021E-6</v>
      </c>
      <c r="CZ101" s="11">
        <f>PRODUCT($C$91:$C189)</f>
        <v>2.0021587987191156E-6</v>
      </c>
      <c r="DA101" s="11">
        <f>PRODUCT($C$92:$C190)</f>
        <v>2.1888741406662267E-6</v>
      </c>
      <c r="DB101" s="11">
        <f>PRODUCT($C$93:$C191)</f>
        <v>2.4173651906412735E-6</v>
      </c>
      <c r="DC101" s="11">
        <f>PRODUCT($C$94:$C192)</f>
        <v>2.7011468705133425E-6</v>
      </c>
      <c r="DD101" s="11">
        <f>PRODUCT($C$95:$C193)</f>
        <v>3.0615965981666594E-6</v>
      </c>
      <c r="DE101" s="11">
        <f>PRODUCT($C$96:$C194)</f>
        <v>3.5326292584397167E-6</v>
      </c>
      <c r="DF101" s="11">
        <f>PRODUCT($C$97:$C195)</f>
        <v>4.1489368110855512E-6</v>
      </c>
      <c r="DG101" s="11">
        <f>PRODUCT($C$98:$C196)</f>
        <v>4.9716892330379119E-6</v>
      </c>
      <c r="DH101" s="11">
        <f>PRODUCT($C$99:$C197)</f>
        <v>6.0954627686262072E-6</v>
      </c>
      <c r="DI101" s="11">
        <f>PRODUCT($C$100:$C198)</f>
        <v>7.6710109381018544E-6</v>
      </c>
      <c r="DJ101" s="11">
        <f>PRODUCT($C$101:$C199)</f>
        <v>9.9470450447121719E-6</v>
      </c>
      <c r="DK101" s="11">
        <f>PRODUCT($C$102:$C200)</f>
        <v>1.335016855026466E-5</v>
      </c>
      <c r="DL101" s="11">
        <f>PRODUCT($C$103:$C201)</f>
        <v>1.8645122232616486E-5</v>
      </c>
      <c r="DM101" s="11">
        <f>PRODUCT($C$104:$C202)</f>
        <v>2.7273947316084891E-5</v>
      </c>
      <c r="DN101" s="11">
        <f>PRODUCT($C$105:$C203)</f>
        <v>4.2119311381880073E-5</v>
      </c>
      <c r="DO101" s="11">
        <f>PRODUCT($C$106:$C204)</f>
        <v>6.935037359894161E-5</v>
      </c>
      <c r="DP101" s="11">
        <f>PRODUCT($C$107:$C205)</f>
        <v>1.2327710481668978E-4</v>
      </c>
      <c r="DQ101" s="11">
        <f>PRODUCT($C$108:$C206)</f>
        <v>2.4046355630835645E-4</v>
      </c>
      <c r="DR101" s="11">
        <f>PRODUCT($C$109:$C207)</f>
        <v>5.2608383417327668E-4</v>
      </c>
      <c r="DS101" s="11">
        <f>PRODUCT($C$110:$C208)</f>
        <v>1.3313171921409046E-3</v>
      </c>
      <c r="DT101" s="11">
        <f>PRODUCT($C$111:$C209)</f>
        <v>4.081587755274999E-3</v>
      </c>
      <c r="DU101" s="11">
        <f>PRODUCT($C$112:$C210)</f>
        <v>1.6370649999999994E-2</v>
      </c>
      <c r="DV101" s="11">
        <f>PRODUCT($C$113:$C211)</f>
        <v>9.9999999999999978E-2</v>
      </c>
    </row>
    <row r="102" spans="1:126" ht="16" x14ac:dyDescent="0.2">
      <c r="A102" s="30">
        <v>99</v>
      </c>
      <c r="B102" s="21">
        <f t="shared" si="9"/>
        <v>0.28398600000000002</v>
      </c>
      <c r="C102" s="21">
        <f t="shared" si="10"/>
        <v>0.71601399999999993</v>
      </c>
      <c r="D102" s="21">
        <v>0.31553999999999999</v>
      </c>
      <c r="E102" s="21">
        <f t="shared" si="11"/>
        <v>0.68446000000000007</v>
      </c>
      <c r="F102" s="24">
        <f t="shared" si="12"/>
        <v>19178.556694310613</v>
      </c>
      <c r="G102" s="24">
        <f t="shared" si="13"/>
        <v>67533.45831946157</v>
      </c>
      <c r="H102" s="24">
        <f t="shared" si="7"/>
        <v>1623.4143536539489</v>
      </c>
      <c r="I102" s="24">
        <f t="shared" si="8"/>
        <v>5859.4427630069713</v>
      </c>
      <c r="J102" s="24">
        <f>SUM(H102:$H$113)</f>
        <v>5457.8409315226982</v>
      </c>
      <c r="K102" s="24">
        <f>SUM(I102:$I$113)</f>
        <v>16463.290353596221</v>
      </c>
      <c r="L102" s="24">
        <f>SUM(J102:$J$113)</f>
        <v>15457.512984604415</v>
      </c>
      <c r="M102" s="24">
        <f>SUM(K102:$K$113)</f>
        <v>41208.25528155642</v>
      </c>
      <c r="N102" s="26">
        <f>SUM(DK$3:DK$113)</f>
        <v>1.919733814095899</v>
      </c>
      <c r="O102" s="27">
        <v>100</v>
      </c>
      <c r="P102" s="32">
        <f>PRODUCT($C$3:C102)</f>
        <v>4.8354901625150964E-2</v>
      </c>
      <c r="Q102" s="11">
        <f>PRODUCT($C$4:C103)</f>
        <v>3.3068143590172933E-2</v>
      </c>
      <c r="R102" s="11">
        <f>PRODUCT($C$5:C104)</f>
        <v>2.1418812501109611E-2</v>
      </c>
      <c r="S102" s="11">
        <f>PRODUCT($C$6:C105)</f>
        <v>1.3011071491700575E-2</v>
      </c>
      <c r="T102" s="11">
        <f>PRODUCT($C$7:C106)</f>
        <v>7.320672457696094E-3</v>
      </c>
      <c r="U102" s="11">
        <f>PRODUCT($C$8:C107)</f>
        <v>3.7535819124692484E-3</v>
      </c>
      <c r="V102" s="11">
        <f>PRODUCT($C$9:C108)</f>
        <v>1.7159085942790586E-3</v>
      </c>
      <c r="W102" s="11">
        <f>PRODUCT($C$10:C109)</f>
        <v>6.781329751597454E-4</v>
      </c>
      <c r="X102" s="11">
        <f>PRODUCT($C$11:C110)</f>
        <v>2.2121280481327422E-4</v>
      </c>
      <c r="Y102" s="11">
        <f>PRODUCT($C$12:C111)</f>
        <v>5.5158663949010459E-5</v>
      </c>
      <c r="Z102" s="11">
        <f>PRODUCT($C$13:$C112)</f>
        <v>9.0306527060996652E-6</v>
      </c>
      <c r="AA102" s="11">
        <f>PRODUCT($C$14:$C113)</f>
        <v>9.0314899252157275E-7</v>
      </c>
      <c r="AB102" s="11">
        <f>PRODUCT($C$15:$C114)</f>
        <v>9.0323841312447201E-7</v>
      </c>
      <c r="AC102" s="11">
        <f>PRODUCT($C$16:$C115)</f>
        <v>9.0333841268675695E-7</v>
      </c>
      <c r="AD102" s="11">
        <f>PRODUCT($C$17:$C116)</f>
        <v>9.0345306088018168E-7</v>
      </c>
      <c r="AE102" s="11">
        <f>PRODUCT($C$18:$C117)</f>
        <v>9.0358236351640157E-7</v>
      </c>
      <c r="AF102" s="11">
        <f>PRODUCT($C$19:$C118)</f>
        <v>9.0372958106515692E-7</v>
      </c>
      <c r="AG102" s="11">
        <f>PRODUCT($C$20:$C119)</f>
        <v>9.038971635992879E-7</v>
      </c>
      <c r="AH102" s="11">
        <f>PRODUCT($C$21:$C120)</f>
        <v>9.0408593674288005E-7</v>
      </c>
      <c r="AI102" s="11">
        <f>PRODUCT($C$22:$C121)</f>
        <v>9.0428370358885543E-7</v>
      </c>
      <c r="AJ102" s="11">
        <f>PRODUCT($C$23:$C122)</f>
        <v>9.0448639899086886E-7</v>
      </c>
      <c r="AK102" s="11">
        <f>PRODUCT($C$24:$C123)</f>
        <v>9.0469239744976766E-7</v>
      </c>
      <c r="AL102" s="11">
        <f>PRODUCT($C$25:$C124)</f>
        <v>9.0490333041608823E-7</v>
      </c>
      <c r="AM102" s="11">
        <f>PRODUCT($C$26:$C125)</f>
        <v>9.0512571980544441E-7</v>
      </c>
      <c r="AN102" s="11">
        <f>PRODUCT($C$27:$C126)</f>
        <v>9.0536609450353555E-7</v>
      </c>
      <c r="AO102" s="11">
        <f>PRODUCT($C$28:$C127)</f>
        <v>9.0562936095876628E-7</v>
      </c>
      <c r="AP102" s="11">
        <f>PRODUCT($C$29:$C128)</f>
        <v>9.0591961760424587E-7</v>
      </c>
      <c r="AQ102" s="11">
        <f>PRODUCT($C$30:$C129)</f>
        <v>9.062189417206966E-7</v>
      </c>
      <c r="AR102" s="11">
        <f>PRODUCT($C$31:$C130)</f>
        <v>9.0652326157960878E-7</v>
      </c>
      <c r="AS102" s="11">
        <f>PRODUCT($C$32:$C131)</f>
        <v>9.068333986019308E-7</v>
      </c>
      <c r="AT102" s="11">
        <f>PRODUCT($C$33:$C132)</f>
        <v>9.0715180888685013E-7</v>
      </c>
      <c r="AU102" s="11">
        <f>PRODUCT($C$34:$C133)</f>
        <v>9.0747931817277814E-7</v>
      </c>
      <c r="AV102" s="11">
        <f>PRODUCT($C$35:$C134)</f>
        <v>9.0781838834082352E-7</v>
      </c>
      <c r="AW102" s="11">
        <f>PRODUCT($C$36:$C135)</f>
        <v>9.0817802683945238E-7</v>
      </c>
      <c r="AX102" s="11">
        <f>PRODUCT($C$37:$C136)</f>
        <v>9.0857134737573133E-7</v>
      </c>
      <c r="AY102" s="11">
        <f>PRODUCT($C$38:$C137)</f>
        <v>9.0899921330543426E-7</v>
      </c>
      <c r="AZ102" s="11">
        <f>PRODUCT($C$39:$C138)</f>
        <v>9.0945676100189407E-7</v>
      </c>
      <c r="BA102" s="11">
        <f>PRODUCT($C$40:$C139)</f>
        <v>9.0994321664551272E-7</v>
      </c>
      <c r="BB102" s="11">
        <f>PRODUCT($C$41:$C140)</f>
        <v>9.1046354656237324E-7</v>
      </c>
      <c r="BC102" s="11">
        <f>PRODUCT($C$42:$C141)</f>
        <v>9.1103093662970656E-7</v>
      </c>
      <c r="BD102" s="11">
        <f>PRODUCT($C$43:$C142)</f>
        <v>9.1165122412259868E-7</v>
      </c>
      <c r="BE102" s="11">
        <f>PRODUCT($C$44:$C143)</f>
        <v>9.1232616301799974E-7</v>
      </c>
      <c r="BF102" s="11">
        <f>PRODUCT($C$45:$C144)</f>
        <v>9.1305587727511897E-7</v>
      </c>
      <c r="BG102" s="11">
        <f>PRODUCT($C$46:$C145)</f>
        <v>9.1383803124606237E-7</v>
      </c>
      <c r="BH102" s="11">
        <f>PRODUCT($C$47:$C146)</f>
        <v>9.1468264920433713E-7</v>
      </c>
      <c r="BI102" s="11">
        <f>PRODUCT($C$48:$C147)</f>
        <v>9.1560392987858083E-7</v>
      </c>
      <c r="BJ102" s="11">
        <f>PRODUCT($C$49:$C148)</f>
        <v>9.1661945257008291E-7</v>
      </c>
      <c r="BK102" s="11">
        <f>PRODUCT($C$50:$C149)</f>
        <v>9.1774028878477597E-7</v>
      </c>
      <c r="BL102" s="11">
        <f>PRODUCT($C$51:$C150)</f>
        <v>9.1897263108305851E-7</v>
      </c>
      <c r="BM102" s="11">
        <f>PRODUCT($C$52:$C151)</f>
        <v>9.2032772162037241E-7</v>
      </c>
      <c r="BN102" s="11">
        <f>PRODUCT($C$53:$C152)</f>
        <v>9.2182439570924598E-7</v>
      </c>
      <c r="BO102" s="11">
        <f>PRODUCT($C$54:$C153)</f>
        <v>9.2348001067237946E-7</v>
      </c>
      <c r="BP102" s="11">
        <f>PRODUCT($C$55:$C154)</f>
        <v>9.2531796975570503E-7</v>
      </c>
      <c r="BQ102" s="11">
        <f>PRODUCT($C$56:$C155)</f>
        <v>9.2733352918138096E-7</v>
      </c>
      <c r="BR102" s="11">
        <f>PRODUCT($C$57:$C156)</f>
        <v>9.2952534995657834E-7</v>
      </c>
      <c r="BS102" s="11">
        <f>PRODUCT($C$58:$C157)</f>
        <v>9.3188460220397821E-7</v>
      </c>
      <c r="BT102" s="11">
        <f>PRODUCT($C$59:$C158)</f>
        <v>9.3442605418615388E-7</v>
      </c>
      <c r="BU102" s="11">
        <f>PRODUCT($C$60:$C159)</f>
        <v>9.3718841704539537E-7</v>
      </c>
      <c r="BV102" s="11">
        <f>PRODUCT($C$61:$C160)</f>
        <v>9.402339287640548E-7</v>
      </c>
      <c r="BW102" s="11">
        <f>PRODUCT($C$62:$C161)</f>
        <v>9.4363270504107147E-7</v>
      </c>
      <c r="BX102" s="11">
        <f>PRODUCT($C$63:$C162)</f>
        <v>9.4744341720942972E-7</v>
      </c>
      <c r="BY102" s="11">
        <f>PRODUCT($C$64:$C163)</f>
        <v>9.5171241843355527E-7</v>
      </c>
      <c r="BZ102" s="11">
        <f>PRODUCT($C$65:$C164)</f>
        <v>9.5643039392374162E-7</v>
      </c>
      <c r="CA102" s="11">
        <f>PRODUCT($C$66:$C165)</f>
        <v>9.6160836649480604E-7</v>
      </c>
      <c r="CB102" s="11">
        <f>PRODUCT($C$67:$C166)</f>
        <v>9.6731679308584369E-7</v>
      </c>
      <c r="CC102" s="11">
        <f>PRODUCT($C$68:$C167)</f>
        <v>9.7364264672588648E-7</v>
      </c>
      <c r="CD102" s="11">
        <f>PRODUCT($C$69:$C168)</f>
        <v>9.8069749026158155E-7</v>
      </c>
      <c r="CE102" s="11">
        <f>PRODUCT($C$70:$C169)</f>
        <v>9.8861271913607227E-7</v>
      </c>
      <c r="CF102" s="11">
        <f>PRODUCT($C$71:$C170)</f>
        <v>9.9754392944518102E-7</v>
      </c>
      <c r="CG102" s="11">
        <f>PRODUCT($C$72:$C171)</f>
        <v>1.0076667480628704E-6</v>
      </c>
      <c r="CH102" s="11">
        <f>PRODUCT($C$73:$C172)</f>
        <v>1.0191690904173211E-6</v>
      </c>
      <c r="CI102" s="11">
        <f>PRODUCT($C$74:$C173)</f>
        <v>1.0322507003173732E-6</v>
      </c>
      <c r="CJ102" s="11">
        <f>PRODUCT($C$75:$C174)</f>
        <v>1.0471123661298536E-6</v>
      </c>
      <c r="CK102" s="11">
        <f>PRODUCT($C$76:$C175)</f>
        <v>1.0639042866574545E-6</v>
      </c>
      <c r="CL102" s="11">
        <f>PRODUCT($C$77:$C176)</f>
        <v>1.0829371231848532E-6</v>
      </c>
      <c r="CM102" s="11">
        <f>PRODUCT($C$78:$C177)</f>
        <v>1.1045619047882252E-6</v>
      </c>
      <c r="CN102" s="11">
        <f>PRODUCT($C$79:$C178)</f>
        <v>1.129222428799565E-6</v>
      </c>
      <c r="CO102" s="11">
        <f>PRODUCT($C$80:$C179)</f>
        <v>1.1574409550272244E-6</v>
      </c>
      <c r="CP102" s="11">
        <f>PRODUCT($C$81:$C180)</f>
        <v>1.1897813538307822E-6</v>
      </c>
      <c r="CQ102" s="11">
        <f>PRODUCT($C$82:$C181)</f>
        <v>1.2269619827954315E-6</v>
      </c>
      <c r="CR102" s="11">
        <f>PRODUCT($C$83:$C182)</f>
        <v>1.2697828705386043E-6</v>
      </c>
      <c r="CS102" s="11">
        <f>PRODUCT($C$84:$C183)</f>
        <v>1.3192072333785802E-6</v>
      </c>
      <c r="CT102" s="11">
        <f>PRODUCT($C$85:$C184)</f>
        <v>1.3764525171127838E-6</v>
      </c>
      <c r="CU102" s="11">
        <f>PRODUCT($C$86:$C185)</f>
        <v>1.4429896349752745E-6</v>
      </c>
      <c r="CV102" s="11">
        <f>PRODUCT($C$87:$C186)</f>
        <v>1.5207249905338926E-6</v>
      </c>
      <c r="CW102" s="11">
        <f>PRODUCT($C$88:$C187)</f>
        <v>1.6119822047105228E-6</v>
      </c>
      <c r="CX102" s="11">
        <f>PRODUCT($C$89:$C188)</f>
        <v>1.7197342156746791E-6</v>
      </c>
      <c r="CY102" s="11">
        <f>PRODUCT($C$90:$C189)</f>
        <v>1.8481521432740021E-6</v>
      </c>
      <c r="CZ102" s="11">
        <f>PRODUCT($C$91:$C190)</f>
        <v>2.0021587987191156E-6</v>
      </c>
      <c r="DA102" s="11">
        <f>PRODUCT($C$92:$C191)</f>
        <v>2.1888741406662267E-6</v>
      </c>
      <c r="DB102" s="11">
        <f>PRODUCT($C$93:$C192)</f>
        <v>2.4173651906412735E-6</v>
      </c>
      <c r="DC102" s="11">
        <f>PRODUCT($C$94:$C193)</f>
        <v>2.7011468705133425E-6</v>
      </c>
      <c r="DD102" s="11">
        <f>PRODUCT($C$95:$C194)</f>
        <v>3.0615965981666594E-6</v>
      </c>
      <c r="DE102" s="11">
        <f>PRODUCT($C$96:$C195)</f>
        <v>3.5326292584397167E-6</v>
      </c>
      <c r="DF102" s="11">
        <f>PRODUCT($C$97:$C196)</f>
        <v>4.1489368110855512E-6</v>
      </c>
      <c r="DG102" s="11">
        <f>PRODUCT($C$98:$C197)</f>
        <v>4.9716892330379119E-6</v>
      </c>
      <c r="DH102" s="11">
        <f>PRODUCT($C$99:$C198)</f>
        <v>6.0954627686262072E-6</v>
      </c>
      <c r="DI102" s="11">
        <f>PRODUCT($C$100:$C199)</f>
        <v>7.6710109381018544E-6</v>
      </c>
      <c r="DJ102" s="11">
        <f>PRODUCT($C$101:$C200)</f>
        <v>9.9470450447121719E-6</v>
      </c>
      <c r="DK102" s="11">
        <f>PRODUCT($C$102:$C201)</f>
        <v>1.335016855026466E-5</v>
      </c>
      <c r="DL102" s="11">
        <f>PRODUCT($C$103:$C202)</f>
        <v>1.8645122232616486E-5</v>
      </c>
      <c r="DM102" s="11">
        <f>PRODUCT($C$104:$C203)</f>
        <v>2.7273947316084891E-5</v>
      </c>
      <c r="DN102" s="11">
        <f>PRODUCT($C$105:$C204)</f>
        <v>4.2119311381880073E-5</v>
      </c>
      <c r="DO102" s="11">
        <f>PRODUCT($C$106:$C205)</f>
        <v>6.935037359894161E-5</v>
      </c>
      <c r="DP102" s="11">
        <f>PRODUCT($C$107:$C206)</f>
        <v>1.2327710481668978E-4</v>
      </c>
      <c r="DQ102" s="11">
        <f>PRODUCT($C$108:$C207)</f>
        <v>2.4046355630835645E-4</v>
      </c>
      <c r="DR102" s="11">
        <f>PRODUCT($C$109:$C208)</f>
        <v>5.2608383417327668E-4</v>
      </c>
      <c r="DS102" s="11">
        <f>PRODUCT($C$110:$C209)</f>
        <v>1.3313171921409046E-3</v>
      </c>
      <c r="DT102" s="11">
        <f>PRODUCT($C$111:$C210)</f>
        <v>4.081587755274999E-3</v>
      </c>
      <c r="DU102" s="11">
        <f>PRODUCT($C$112:$C211)</f>
        <v>1.6370649999999994E-2</v>
      </c>
      <c r="DV102" s="11">
        <f>PRODUCT($C$113:$C212)</f>
        <v>9.9999999999999978E-2</v>
      </c>
    </row>
    <row r="103" spans="1:126" ht="16" x14ac:dyDescent="0.2">
      <c r="A103" s="30">
        <v>100</v>
      </c>
      <c r="B103" s="21">
        <f t="shared" si="9"/>
        <v>0.31637609999999999</v>
      </c>
      <c r="C103" s="21">
        <f t="shared" si="10"/>
        <v>0.68362389999999995</v>
      </c>
      <c r="D103" s="21">
        <v>0.35152899999999998</v>
      </c>
      <c r="E103" s="21">
        <f t="shared" si="11"/>
        <v>0.64847100000000002</v>
      </c>
      <c r="F103" s="24">
        <f t="shared" si="12"/>
        <v>15298.33519204892</v>
      </c>
      <c r="G103" s="24">
        <f t="shared" si="13"/>
        <v>48354.901625150953</v>
      </c>
      <c r="H103" s="24">
        <f t="shared" si="7"/>
        <v>1263.3793314388922</v>
      </c>
      <c r="I103" s="24">
        <f t="shared" si="8"/>
        <v>4093.1151712309006</v>
      </c>
      <c r="J103" s="24">
        <f>SUM(H103:$H$113)</f>
        <v>3834.4265778687491</v>
      </c>
      <c r="K103" s="24">
        <f>SUM(I103:$I$113)</f>
        <v>10603.847590589252</v>
      </c>
      <c r="L103" s="24">
        <f>SUM(J103:$J$113)</f>
        <v>9999.6720530817165</v>
      </c>
      <c r="M103" s="24">
        <f>SUM(K103:$K$113)</f>
        <v>24744.964927960202</v>
      </c>
      <c r="N103" s="26">
        <f>SUM(DL$3:DL$113)</f>
        <v>1.6811586983836277</v>
      </c>
      <c r="O103" s="27">
        <v>101</v>
      </c>
      <c r="P103" s="32">
        <f>PRODUCT($C$3:C103)</f>
        <v>3.3056566433102036E-2</v>
      </c>
      <c r="Q103" s="11">
        <f>PRODUCT($C$4:C104)</f>
        <v>2.1412952314009297E-2</v>
      </c>
      <c r="R103" s="11">
        <f>PRODUCT($C$5:C105)</f>
        <v>1.3008518719473913E-2</v>
      </c>
      <c r="S103" s="11">
        <f>PRODUCT($C$6:C106)</f>
        <v>7.3194667429423033E-3</v>
      </c>
      <c r="T103" s="11">
        <f>PRODUCT($C$7:C107)</f>
        <v>3.7530481531212936E-3</v>
      </c>
      <c r="U103" s="11">
        <f>PRODUCT($C$8:C108)</f>
        <v>1.7156954784316514E-3</v>
      </c>
      <c r="V103" s="11">
        <f>PRODUCT($C$9:C109)</f>
        <v>6.7805912647875049E-4</v>
      </c>
      <c r="W103" s="11">
        <f>PRODUCT($C$10:C110)</f>
        <v>2.2119090474559766E-4</v>
      </c>
      <c r="X103" s="11">
        <f>PRODUCT($C$11:C111)</f>
        <v>5.5153550740862385E-5</v>
      </c>
      <c r="Y103" s="11">
        <f>PRODUCT($C$12:C112)</f>
        <v>9.0298318197686788E-6</v>
      </c>
      <c r="Z103" s="11">
        <f>PRODUCT($C$13:$C113)</f>
        <v>9.0306527060996631E-7</v>
      </c>
      <c r="AA103" s="11">
        <f>PRODUCT($C$14:$C114)</f>
        <v>9.0314899252157275E-7</v>
      </c>
      <c r="AB103" s="11">
        <f>PRODUCT($C$15:$C115)</f>
        <v>9.0323841312447201E-7</v>
      </c>
      <c r="AC103" s="11">
        <f>PRODUCT($C$16:$C116)</f>
        <v>9.0333841268675695E-7</v>
      </c>
      <c r="AD103" s="11">
        <f>PRODUCT($C$17:$C117)</f>
        <v>9.0345306088018168E-7</v>
      </c>
      <c r="AE103" s="11">
        <f>PRODUCT($C$18:$C118)</f>
        <v>9.0358236351640157E-7</v>
      </c>
      <c r="AF103" s="11">
        <f>PRODUCT($C$19:$C119)</f>
        <v>9.0372958106515692E-7</v>
      </c>
      <c r="AG103" s="11">
        <f>PRODUCT($C$20:$C120)</f>
        <v>9.038971635992879E-7</v>
      </c>
      <c r="AH103" s="11">
        <f>PRODUCT($C$21:$C121)</f>
        <v>9.0408593674288005E-7</v>
      </c>
      <c r="AI103" s="11">
        <f>PRODUCT($C$22:$C122)</f>
        <v>9.0428370358885543E-7</v>
      </c>
      <c r="AJ103" s="11">
        <f>PRODUCT($C$23:$C123)</f>
        <v>9.0448639899086886E-7</v>
      </c>
      <c r="AK103" s="11">
        <f>PRODUCT($C$24:$C124)</f>
        <v>9.0469239744976766E-7</v>
      </c>
      <c r="AL103" s="11">
        <f>PRODUCT($C$25:$C125)</f>
        <v>9.0490333041608823E-7</v>
      </c>
      <c r="AM103" s="11">
        <f>PRODUCT($C$26:$C126)</f>
        <v>9.0512571980544441E-7</v>
      </c>
      <c r="AN103" s="11">
        <f>PRODUCT($C$27:$C127)</f>
        <v>9.0536609450353555E-7</v>
      </c>
      <c r="AO103" s="11">
        <f>PRODUCT($C$28:$C128)</f>
        <v>9.0562936095876628E-7</v>
      </c>
      <c r="AP103" s="11">
        <f>PRODUCT($C$29:$C129)</f>
        <v>9.0591961760424587E-7</v>
      </c>
      <c r="AQ103" s="11">
        <f>PRODUCT($C$30:$C130)</f>
        <v>9.062189417206966E-7</v>
      </c>
      <c r="AR103" s="11">
        <f>PRODUCT($C$31:$C131)</f>
        <v>9.0652326157960878E-7</v>
      </c>
      <c r="AS103" s="11">
        <f>PRODUCT($C$32:$C132)</f>
        <v>9.068333986019308E-7</v>
      </c>
      <c r="AT103" s="11">
        <f>PRODUCT($C$33:$C133)</f>
        <v>9.0715180888685013E-7</v>
      </c>
      <c r="AU103" s="11">
        <f>PRODUCT($C$34:$C134)</f>
        <v>9.0747931817277814E-7</v>
      </c>
      <c r="AV103" s="11">
        <f>PRODUCT($C$35:$C135)</f>
        <v>9.0781838834082352E-7</v>
      </c>
      <c r="AW103" s="11">
        <f>PRODUCT($C$36:$C136)</f>
        <v>9.0817802683945238E-7</v>
      </c>
      <c r="AX103" s="11">
        <f>PRODUCT($C$37:$C137)</f>
        <v>9.0857134737573133E-7</v>
      </c>
      <c r="AY103" s="11">
        <f>PRODUCT($C$38:$C138)</f>
        <v>9.0899921330543426E-7</v>
      </c>
      <c r="AZ103" s="11">
        <f>PRODUCT($C$39:$C139)</f>
        <v>9.0945676100189407E-7</v>
      </c>
      <c r="BA103" s="11">
        <f>PRODUCT($C$40:$C140)</f>
        <v>9.0994321664551272E-7</v>
      </c>
      <c r="BB103" s="11">
        <f>PRODUCT($C$41:$C141)</f>
        <v>9.1046354656237324E-7</v>
      </c>
      <c r="BC103" s="11">
        <f>PRODUCT($C$42:$C142)</f>
        <v>9.1103093662970656E-7</v>
      </c>
      <c r="BD103" s="11">
        <f>PRODUCT($C$43:$C143)</f>
        <v>9.1165122412259868E-7</v>
      </c>
      <c r="BE103" s="11">
        <f>PRODUCT($C$44:$C144)</f>
        <v>9.1232616301799974E-7</v>
      </c>
      <c r="BF103" s="11">
        <f>PRODUCT($C$45:$C145)</f>
        <v>9.1305587727511897E-7</v>
      </c>
      <c r="BG103" s="11">
        <f>PRODUCT($C$46:$C146)</f>
        <v>9.1383803124606237E-7</v>
      </c>
      <c r="BH103" s="11">
        <f>PRODUCT($C$47:$C147)</f>
        <v>9.1468264920433713E-7</v>
      </c>
      <c r="BI103" s="11">
        <f>PRODUCT($C$48:$C148)</f>
        <v>9.1560392987858083E-7</v>
      </c>
      <c r="BJ103" s="11">
        <f>PRODUCT($C$49:$C149)</f>
        <v>9.1661945257008291E-7</v>
      </c>
      <c r="BK103" s="11">
        <f>PRODUCT($C$50:$C150)</f>
        <v>9.1774028878477597E-7</v>
      </c>
      <c r="BL103" s="11">
        <f>PRODUCT($C$51:$C151)</f>
        <v>9.1897263108305851E-7</v>
      </c>
      <c r="BM103" s="11">
        <f>PRODUCT($C$52:$C152)</f>
        <v>9.2032772162037241E-7</v>
      </c>
      <c r="BN103" s="11">
        <f>PRODUCT($C$53:$C153)</f>
        <v>9.2182439570924598E-7</v>
      </c>
      <c r="BO103" s="11">
        <f>PRODUCT($C$54:$C154)</f>
        <v>9.2348001067237946E-7</v>
      </c>
      <c r="BP103" s="11">
        <f>PRODUCT($C$55:$C155)</f>
        <v>9.2531796975570503E-7</v>
      </c>
      <c r="BQ103" s="11">
        <f>PRODUCT($C$56:$C156)</f>
        <v>9.2733352918138096E-7</v>
      </c>
      <c r="BR103" s="11">
        <f>PRODUCT($C$57:$C157)</f>
        <v>9.2952534995657834E-7</v>
      </c>
      <c r="BS103" s="11">
        <f>PRODUCT($C$58:$C158)</f>
        <v>9.3188460220397821E-7</v>
      </c>
      <c r="BT103" s="11">
        <f>PRODUCT($C$59:$C159)</f>
        <v>9.3442605418615388E-7</v>
      </c>
      <c r="BU103" s="11">
        <f>PRODUCT($C$60:$C160)</f>
        <v>9.3718841704539537E-7</v>
      </c>
      <c r="BV103" s="11">
        <f>PRODUCT($C$61:$C161)</f>
        <v>9.402339287640548E-7</v>
      </c>
      <c r="BW103" s="11">
        <f>PRODUCT($C$62:$C162)</f>
        <v>9.4363270504107147E-7</v>
      </c>
      <c r="BX103" s="11">
        <f>PRODUCT($C$63:$C163)</f>
        <v>9.4744341720942972E-7</v>
      </c>
      <c r="BY103" s="11">
        <f>PRODUCT($C$64:$C164)</f>
        <v>9.5171241843355527E-7</v>
      </c>
      <c r="BZ103" s="11">
        <f>PRODUCT($C$65:$C165)</f>
        <v>9.5643039392374162E-7</v>
      </c>
      <c r="CA103" s="11">
        <f>PRODUCT($C$66:$C166)</f>
        <v>9.6160836649480604E-7</v>
      </c>
      <c r="CB103" s="11">
        <f>PRODUCT($C$67:$C167)</f>
        <v>9.6731679308584369E-7</v>
      </c>
      <c r="CC103" s="11">
        <f>PRODUCT($C$68:$C168)</f>
        <v>9.7364264672588648E-7</v>
      </c>
      <c r="CD103" s="11">
        <f>PRODUCT($C$69:$C169)</f>
        <v>9.8069749026158155E-7</v>
      </c>
      <c r="CE103" s="11">
        <f>PRODUCT($C$70:$C170)</f>
        <v>9.8861271913607227E-7</v>
      </c>
      <c r="CF103" s="11">
        <f>PRODUCT($C$71:$C171)</f>
        <v>9.9754392944518102E-7</v>
      </c>
      <c r="CG103" s="11">
        <f>PRODUCT($C$72:$C172)</f>
        <v>1.0076667480628704E-6</v>
      </c>
      <c r="CH103" s="11">
        <f>PRODUCT($C$73:$C173)</f>
        <v>1.0191690904173211E-6</v>
      </c>
      <c r="CI103" s="11">
        <f>PRODUCT($C$74:$C174)</f>
        <v>1.0322507003173732E-6</v>
      </c>
      <c r="CJ103" s="11">
        <f>PRODUCT($C$75:$C175)</f>
        <v>1.0471123661298536E-6</v>
      </c>
      <c r="CK103" s="11">
        <f>PRODUCT($C$76:$C176)</f>
        <v>1.0639042866574545E-6</v>
      </c>
      <c r="CL103" s="11">
        <f>PRODUCT($C$77:$C177)</f>
        <v>1.0829371231848532E-6</v>
      </c>
      <c r="CM103" s="11">
        <f>PRODUCT($C$78:$C178)</f>
        <v>1.1045619047882252E-6</v>
      </c>
      <c r="CN103" s="11">
        <f>PRODUCT($C$79:$C179)</f>
        <v>1.129222428799565E-6</v>
      </c>
      <c r="CO103" s="11">
        <f>PRODUCT($C$80:$C180)</f>
        <v>1.1574409550272244E-6</v>
      </c>
      <c r="CP103" s="11">
        <f>PRODUCT($C$81:$C181)</f>
        <v>1.1897813538307822E-6</v>
      </c>
      <c r="CQ103" s="11">
        <f>PRODUCT($C$82:$C182)</f>
        <v>1.2269619827954315E-6</v>
      </c>
      <c r="CR103" s="11">
        <f>PRODUCT($C$83:$C183)</f>
        <v>1.2697828705386043E-6</v>
      </c>
      <c r="CS103" s="11">
        <f>PRODUCT($C$84:$C184)</f>
        <v>1.3192072333785802E-6</v>
      </c>
      <c r="CT103" s="11">
        <f>PRODUCT($C$85:$C185)</f>
        <v>1.3764525171127838E-6</v>
      </c>
      <c r="CU103" s="11">
        <f>PRODUCT($C$86:$C186)</f>
        <v>1.4429896349752745E-6</v>
      </c>
      <c r="CV103" s="11">
        <f>PRODUCT($C$87:$C187)</f>
        <v>1.5207249905338926E-6</v>
      </c>
      <c r="CW103" s="11">
        <f>PRODUCT($C$88:$C188)</f>
        <v>1.6119822047105228E-6</v>
      </c>
      <c r="CX103" s="11">
        <f>PRODUCT($C$89:$C189)</f>
        <v>1.7197342156746791E-6</v>
      </c>
      <c r="CY103" s="11">
        <f>PRODUCT($C$90:$C190)</f>
        <v>1.8481521432740021E-6</v>
      </c>
      <c r="CZ103" s="11">
        <f>PRODUCT($C$91:$C191)</f>
        <v>2.0021587987191156E-6</v>
      </c>
      <c r="DA103" s="11">
        <f>PRODUCT($C$92:$C192)</f>
        <v>2.1888741406662267E-6</v>
      </c>
      <c r="DB103" s="11">
        <f>PRODUCT($C$93:$C193)</f>
        <v>2.4173651906412735E-6</v>
      </c>
      <c r="DC103" s="11">
        <f>PRODUCT($C$94:$C194)</f>
        <v>2.7011468705133425E-6</v>
      </c>
      <c r="DD103" s="11">
        <f>PRODUCT($C$95:$C195)</f>
        <v>3.0615965981666594E-6</v>
      </c>
      <c r="DE103" s="11">
        <f>PRODUCT($C$96:$C196)</f>
        <v>3.5326292584397167E-6</v>
      </c>
      <c r="DF103" s="11">
        <f>PRODUCT($C$97:$C197)</f>
        <v>4.1489368110855512E-6</v>
      </c>
      <c r="DG103" s="11">
        <f>PRODUCT($C$98:$C198)</f>
        <v>4.9716892330379119E-6</v>
      </c>
      <c r="DH103" s="11">
        <f>PRODUCT($C$99:$C199)</f>
        <v>6.0954627686262072E-6</v>
      </c>
      <c r="DI103" s="11">
        <f>PRODUCT($C$100:$C200)</f>
        <v>7.6710109381018544E-6</v>
      </c>
      <c r="DJ103" s="11">
        <f>PRODUCT($C$101:$C201)</f>
        <v>9.9470450447121719E-6</v>
      </c>
      <c r="DK103" s="11">
        <f>PRODUCT($C$102:$C202)</f>
        <v>1.335016855026466E-5</v>
      </c>
      <c r="DL103" s="11">
        <f>PRODUCT($C$103:$C203)</f>
        <v>1.8645122232616486E-5</v>
      </c>
      <c r="DM103" s="11">
        <f>PRODUCT($C$104:$C204)</f>
        <v>2.7273947316084891E-5</v>
      </c>
      <c r="DN103" s="11">
        <f>PRODUCT($C$105:$C205)</f>
        <v>4.2119311381880073E-5</v>
      </c>
      <c r="DO103" s="11">
        <f>PRODUCT($C$106:$C206)</f>
        <v>6.935037359894161E-5</v>
      </c>
      <c r="DP103" s="11">
        <f>PRODUCT($C$107:$C207)</f>
        <v>1.2327710481668978E-4</v>
      </c>
      <c r="DQ103" s="11">
        <f>PRODUCT($C$108:$C208)</f>
        <v>2.4046355630835645E-4</v>
      </c>
      <c r="DR103" s="11">
        <f>PRODUCT($C$109:$C209)</f>
        <v>5.2608383417327668E-4</v>
      </c>
      <c r="DS103" s="11">
        <f>PRODUCT($C$110:$C210)</f>
        <v>1.3313171921409046E-3</v>
      </c>
      <c r="DT103" s="11">
        <f>PRODUCT($C$111:$C211)</f>
        <v>4.081587755274999E-3</v>
      </c>
      <c r="DU103" s="11">
        <f>PRODUCT($C$112:$C212)</f>
        <v>1.6370649999999994E-2</v>
      </c>
      <c r="DV103" s="11">
        <f>PRODUCT($C$113:$C213)</f>
        <v>9.9999999999999978E-2</v>
      </c>
    </row>
    <row r="104" spans="1:126" ht="16" x14ac:dyDescent="0.2">
      <c r="A104" s="30">
        <v>101</v>
      </c>
      <c r="B104" s="21">
        <f t="shared" si="9"/>
        <v>0.35245980000000005</v>
      </c>
      <c r="C104" s="21">
        <f t="shared" si="10"/>
        <v>0.6475401999999999</v>
      </c>
      <c r="D104" s="21">
        <v>0.39162200000000003</v>
      </c>
      <c r="E104" s="21">
        <f t="shared" si="11"/>
        <v>0.60837799999999997</v>
      </c>
      <c r="F104" s="24">
        <f t="shared" si="12"/>
        <v>11651.110793697857</v>
      </c>
      <c r="G104" s="24">
        <f t="shared" si="13"/>
        <v>33056.566433102031</v>
      </c>
      <c r="H104" s="24">
        <f t="shared" si="7"/>
        <v>938.713496712763</v>
      </c>
      <c r="I104" s="24">
        <f t="shared" si="8"/>
        <v>2729.9037624449134</v>
      </c>
      <c r="J104" s="24">
        <f>SUM(H104:$H$113)</f>
        <v>2571.0472464298568</v>
      </c>
      <c r="K104" s="24">
        <f>SUM(I104:$I$113)</f>
        <v>6510.732419358349</v>
      </c>
      <c r="L104" s="24">
        <f>SUM(J104:$J$113)</f>
        <v>6165.2454752129679</v>
      </c>
      <c r="M104" s="24">
        <f>SUM(K104:$K$113)</f>
        <v>14141.11733737095</v>
      </c>
      <c r="N104" s="26">
        <f>SUM(DM$3:DM$113)</f>
        <v>1.4592138213802472</v>
      </c>
      <c r="O104" s="27">
        <v>102</v>
      </c>
      <c r="P104" s="32">
        <f>PRODUCT($C$3:C104)</f>
        <v>2.1405455639404176E-2</v>
      </c>
      <c r="Q104" s="11">
        <f>PRODUCT($C$4:C105)</f>
        <v>1.3004959588752257E-2</v>
      </c>
      <c r="R104" s="11">
        <f>PRODUCT($C$5:C106)</f>
        <v>7.3180306635673431E-3</v>
      </c>
      <c r="S104" s="11">
        <f>PRODUCT($C$6:C107)</f>
        <v>3.7524300260904702E-3</v>
      </c>
      <c r="T104" s="11">
        <f>PRODUCT($C$7:C108)</f>
        <v>1.7154515065346176E-3</v>
      </c>
      <c r="U104" s="11">
        <f>PRODUCT($C$8:C109)</f>
        <v>6.7797491153524271E-4</v>
      </c>
      <c r="V104" s="11">
        <f>PRODUCT($C$9:C110)</f>
        <v>2.2116681705607085E-4</v>
      </c>
      <c r="W104" s="11">
        <f>PRODUCT($C$10:C111)</f>
        <v>5.5148090539339021E-5</v>
      </c>
      <c r="X104" s="11">
        <f>PRODUCT($C$11:C112)</f>
        <v>9.0289947543589875E-6</v>
      </c>
      <c r="Y104" s="11">
        <f>PRODUCT($C$12:C113)</f>
        <v>9.0298318197686769E-7</v>
      </c>
      <c r="Z104" s="11">
        <f>PRODUCT($C$13:$C114)</f>
        <v>9.0306527060996631E-7</v>
      </c>
      <c r="AA104" s="11">
        <f>PRODUCT($C$14:$C115)</f>
        <v>9.0314899252157275E-7</v>
      </c>
      <c r="AB104" s="11">
        <f>PRODUCT($C$15:$C116)</f>
        <v>9.0323841312447201E-7</v>
      </c>
      <c r="AC104" s="11">
        <f>PRODUCT($C$16:$C117)</f>
        <v>9.0333841268675695E-7</v>
      </c>
      <c r="AD104" s="11">
        <f>PRODUCT($C$17:$C118)</f>
        <v>9.0345306088018168E-7</v>
      </c>
      <c r="AE104" s="11">
        <f>PRODUCT($C$18:$C119)</f>
        <v>9.0358236351640157E-7</v>
      </c>
      <c r="AF104" s="11">
        <f>PRODUCT($C$19:$C120)</f>
        <v>9.0372958106515692E-7</v>
      </c>
      <c r="AG104" s="11">
        <f>PRODUCT($C$20:$C121)</f>
        <v>9.038971635992879E-7</v>
      </c>
      <c r="AH104" s="11">
        <f>PRODUCT($C$21:$C122)</f>
        <v>9.0408593674288005E-7</v>
      </c>
      <c r="AI104" s="11">
        <f>PRODUCT($C$22:$C123)</f>
        <v>9.0428370358885543E-7</v>
      </c>
      <c r="AJ104" s="11">
        <f>PRODUCT($C$23:$C124)</f>
        <v>9.0448639899086886E-7</v>
      </c>
      <c r="AK104" s="11">
        <f>PRODUCT($C$24:$C125)</f>
        <v>9.0469239744976766E-7</v>
      </c>
      <c r="AL104" s="11">
        <f>PRODUCT($C$25:$C126)</f>
        <v>9.0490333041608823E-7</v>
      </c>
      <c r="AM104" s="11">
        <f>PRODUCT($C$26:$C127)</f>
        <v>9.0512571980544441E-7</v>
      </c>
      <c r="AN104" s="11">
        <f>PRODUCT($C$27:$C128)</f>
        <v>9.0536609450353555E-7</v>
      </c>
      <c r="AO104" s="11">
        <f>PRODUCT($C$28:$C129)</f>
        <v>9.0562936095876628E-7</v>
      </c>
      <c r="AP104" s="11">
        <f>PRODUCT($C$29:$C130)</f>
        <v>9.0591961760424587E-7</v>
      </c>
      <c r="AQ104" s="11">
        <f>PRODUCT($C$30:$C131)</f>
        <v>9.062189417206966E-7</v>
      </c>
      <c r="AR104" s="11">
        <f>PRODUCT($C$31:$C132)</f>
        <v>9.0652326157960878E-7</v>
      </c>
      <c r="AS104" s="11">
        <f>PRODUCT($C$32:$C133)</f>
        <v>9.068333986019308E-7</v>
      </c>
      <c r="AT104" s="11">
        <f>PRODUCT($C$33:$C134)</f>
        <v>9.0715180888685013E-7</v>
      </c>
      <c r="AU104" s="11">
        <f>PRODUCT($C$34:$C135)</f>
        <v>9.0747931817277814E-7</v>
      </c>
      <c r="AV104" s="11">
        <f>PRODUCT($C$35:$C136)</f>
        <v>9.0781838834082352E-7</v>
      </c>
      <c r="AW104" s="11">
        <f>PRODUCT($C$36:$C137)</f>
        <v>9.0817802683945238E-7</v>
      </c>
      <c r="AX104" s="11">
        <f>PRODUCT($C$37:$C138)</f>
        <v>9.0857134737573133E-7</v>
      </c>
      <c r="AY104" s="11">
        <f>PRODUCT($C$38:$C139)</f>
        <v>9.0899921330543426E-7</v>
      </c>
      <c r="AZ104" s="11">
        <f>PRODUCT($C$39:$C140)</f>
        <v>9.0945676100189407E-7</v>
      </c>
      <c r="BA104" s="11">
        <f>PRODUCT($C$40:$C141)</f>
        <v>9.0994321664551272E-7</v>
      </c>
      <c r="BB104" s="11">
        <f>PRODUCT($C$41:$C142)</f>
        <v>9.1046354656237324E-7</v>
      </c>
      <c r="BC104" s="11">
        <f>PRODUCT($C$42:$C143)</f>
        <v>9.1103093662970656E-7</v>
      </c>
      <c r="BD104" s="11">
        <f>PRODUCT($C$43:$C144)</f>
        <v>9.1165122412259868E-7</v>
      </c>
      <c r="BE104" s="11">
        <f>PRODUCT($C$44:$C145)</f>
        <v>9.1232616301799974E-7</v>
      </c>
      <c r="BF104" s="11">
        <f>PRODUCT($C$45:$C146)</f>
        <v>9.1305587727511897E-7</v>
      </c>
      <c r="BG104" s="11">
        <f>PRODUCT($C$46:$C147)</f>
        <v>9.1383803124606237E-7</v>
      </c>
      <c r="BH104" s="11">
        <f>PRODUCT($C$47:$C148)</f>
        <v>9.1468264920433713E-7</v>
      </c>
      <c r="BI104" s="11">
        <f>PRODUCT($C$48:$C149)</f>
        <v>9.1560392987858083E-7</v>
      </c>
      <c r="BJ104" s="11">
        <f>PRODUCT($C$49:$C150)</f>
        <v>9.1661945257008291E-7</v>
      </c>
      <c r="BK104" s="11">
        <f>PRODUCT($C$50:$C151)</f>
        <v>9.1774028878477597E-7</v>
      </c>
      <c r="BL104" s="11">
        <f>PRODUCT($C$51:$C152)</f>
        <v>9.1897263108305851E-7</v>
      </c>
      <c r="BM104" s="11">
        <f>PRODUCT($C$52:$C153)</f>
        <v>9.2032772162037241E-7</v>
      </c>
      <c r="BN104" s="11">
        <f>PRODUCT($C$53:$C154)</f>
        <v>9.2182439570924598E-7</v>
      </c>
      <c r="BO104" s="11">
        <f>PRODUCT($C$54:$C155)</f>
        <v>9.2348001067237946E-7</v>
      </c>
      <c r="BP104" s="11">
        <f>PRODUCT($C$55:$C156)</f>
        <v>9.2531796975570503E-7</v>
      </c>
      <c r="BQ104" s="11">
        <f>PRODUCT($C$56:$C157)</f>
        <v>9.2733352918138096E-7</v>
      </c>
      <c r="BR104" s="11">
        <f>PRODUCT($C$57:$C158)</f>
        <v>9.2952534995657834E-7</v>
      </c>
      <c r="BS104" s="11">
        <f>PRODUCT($C$58:$C159)</f>
        <v>9.3188460220397821E-7</v>
      </c>
      <c r="BT104" s="11">
        <f>PRODUCT($C$59:$C160)</f>
        <v>9.3442605418615388E-7</v>
      </c>
      <c r="BU104" s="11">
        <f>PRODUCT($C$60:$C161)</f>
        <v>9.3718841704539537E-7</v>
      </c>
      <c r="BV104" s="11">
        <f>PRODUCT($C$61:$C162)</f>
        <v>9.402339287640548E-7</v>
      </c>
      <c r="BW104" s="11">
        <f>PRODUCT($C$62:$C163)</f>
        <v>9.4363270504107147E-7</v>
      </c>
      <c r="BX104" s="11">
        <f>PRODUCT($C$63:$C164)</f>
        <v>9.4744341720942972E-7</v>
      </c>
      <c r="BY104" s="11">
        <f>PRODUCT($C$64:$C165)</f>
        <v>9.5171241843355527E-7</v>
      </c>
      <c r="BZ104" s="11">
        <f>PRODUCT($C$65:$C166)</f>
        <v>9.5643039392374162E-7</v>
      </c>
      <c r="CA104" s="11">
        <f>PRODUCT($C$66:$C167)</f>
        <v>9.6160836649480604E-7</v>
      </c>
      <c r="CB104" s="11">
        <f>PRODUCT($C$67:$C168)</f>
        <v>9.6731679308584369E-7</v>
      </c>
      <c r="CC104" s="11">
        <f>PRODUCT($C$68:$C169)</f>
        <v>9.7364264672588648E-7</v>
      </c>
      <c r="CD104" s="11">
        <f>PRODUCT($C$69:$C170)</f>
        <v>9.8069749026158155E-7</v>
      </c>
      <c r="CE104" s="11">
        <f>PRODUCT($C$70:$C171)</f>
        <v>9.8861271913607227E-7</v>
      </c>
      <c r="CF104" s="11">
        <f>PRODUCT($C$71:$C172)</f>
        <v>9.9754392944518102E-7</v>
      </c>
      <c r="CG104" s="11">
        <f>PRODUCT($C$72:$C173)</f>
        <v>1.0076667480628704E-6</v>
      </c>
      <c r="CH104" s="11">
        <f>PRODUCT($C$73:$C174)</f>
        <v>1.0191690904173211E-6</v>
      </c>
      <c r="CI104" s="11">
        <f>PRODUCT($C$74:$C175)</f>
        <v>1.0322507003173732E-6</v>
      </c>
      <c r="CJ104" s="11">
        <f>PRODUCT($C$75:$C176)</f>
        <v>1.0471123661298536E-6</v>
      </c>
      <c r="CK104" s="11">
        <f>PRODUCT($C$76:$C177)</f>
        <v>1.0639042866574545E-6</v>
      </c>
      <c r="CL104" s="11">
        <f>PRODUCT($C$77:$C178)</f>
        <v>1.0829371231848532E-6</v>
      </c>
      <c r="CM104" s="11">
        <f>PRODUCT($C$78:$C179)</f>
        <v>1.1045619047882252E-6</v>
      </c>
      <c r="CN104" s="11">
        <f>PRODUCT($C$79:$C180)</f>
        <v>1.129222428799565E-6</v>
      </c>
      <c r="CO104" s="11">
        <f>PRODUCT($C$80:$C181)</f>
        <v>1.1574409550272244E-6</v>
      </c>
      <c r="CP104" s="11">
        <f>PRODUCT($C$81:$C182)</f>
        <v>1.1897813538307822E-6</v>
      </c>
      <c r="CQ104" s="11">
        <f>PRODUCT($C$82:$C183)</f>
        <v>1.2269619827954315E-6</v>
      </c>
      <c r="CR104" s="11">
        <f>PRODUCT($C$83:$C184)</f>
        <v>1.2697828705386043E-6</v>
      </c>
      <c r="CS104" s="11">
        <f>PRODUCT($C$84:$C185)</f>
        <v>1.3192072333785802E-6</v>
      </c>
      <c r="CT104" s="11">
        <f>PRODUCT($C$85:$C186)</f>
        <v>1.3764525171127838E-6</v>
      </c>
      <c r="CU104" s="11">
        <f>PRODUCT($C$86:$C187)</f>
        <v>1.4429896349752745E-6</v>
      </c>
      <c r="CV104" s="11">
        <f>PRODUCT($C$87:$C188)</f>
        <v>1.5207249905338926E-6</v>
      </c>
      <c r="CW104" s="11">
        <f>PRODUCT($C$88:$C189)</f>
        <v>1.6119822047105228E-6</v>
      </c>
      <c r="CX104" s="11">
        <f>PRODUCT($C$89:$C190)</f>
        <v>1.7197342156746791E-6</v>
      </c>
      <c r="CY104" s="11">
        <f>PRODUCT($C$90:$C191)</f>
        <v>1.8481521432740021E-6</v>
      </c>
      <c r="CZ104" s="11">
        <f>PRODUCT($C$91:$C192)</f>
        <v>2.0021587987191156E-6</v>
      </c>
      <c r="DA104" s="11">
        <f>PRODUCT($C$92:$C193)</f>
        <v>2.1888741406662267E-6</v>
      </c>
      <c r="DB104" s="11">
        <f>PRODUCT($C$93:$C194)</f>
        <v>2.4173651906412735E-6</v>
      </c>
      <c r="DC104" s="11">
        <f>PRODUCT($C$94:$C195)</f>
        <v>2.7011468705133425E-6</v>
      </c>
      <c r="DD104" s="11">
        <f>PRODUCT($C$95:$C196)</f>
        <v>3.0615965981666594E-6</v>
      </c>
      <c r="DE104" s="11">
        <f>PRODUCT($C$96:$C197)</f>
        <v>3.5326292584397167E-6</v>
      </c>
      <c r="DF104" s="11">
        <f>PRODUCT($C$97:$C198)</f>
        <v>4.1489368110855512E-6</v>
      </c>
      <c r="DG104" s="11">
        <f>PRODUCT($C$98:$C199)</f>
        <v>4.9716892330379119E-6</v>
      </c>
      <c r="DH104" s="11">
        <f>PRODUCT($C$99:$C200)</f>
        <v>6.0954627686262072E-6</v>
      </c>
      <c r="DI104" s="11">
        <f>PRODUCT($C$100:$C201)</f>
        <v>7.6710109381018544E-6</v>
      </c>
      <c r="DJ104" s="11">
        <f>PRODUCT($C$101:$C202)</f>
        <v>9.9470450447121719E-6</v>
      </c>
      <c r="DK104" s="11">
        <f>PRODUCT($C$102:$C203)</f>
        <v>1.335016855026466E-5</v>
      </c>
      <c r="DL104" s="11">
        <f>PRODUCT($C$103:$C204)</f>
        <v>1.8645122232616486E-5</v>
      </c>
      <c r="DM104" s="11">
        <f>PRODUCT($C$104:$C205)</f>
        <v>2.7273947316084891E-5</v>
      </c>
      <c r="DN104" s="11">
        <f>PRODUCT($C$105:$C206)</f>
        <v>4.2119311381880073E-5</v>
      </c>
      <c r="DO104" s="11">
        <f>PRODUCT($C$106:$C207)</f>
        <v>6.935037359894161E-5</v>
      </c>
      <c r="DP104" s="11">
        <f>PRODUCT($C$107:$C208)</f>
        <v>1.2327710481668978E-4</v>
      </c>
      <c r="DQ104" s="11">
        <f>PRODUCT($C$108:$C209)</f>
        <v>2.4046355630835645E-4</v>
      </c>
      <c r="DR104" s="11">
        <f>PRODUCT($C$109:$C210)</f>
        <v>5.2608383417327668E-4</v>
      </c>
      <c r="DS104" s="11">
        <f>PRODUCT($C$110:$C211)</f>
        <v>1.3313171921409046E-3</v>
      </c>
      <c r="DT104" s="11">
        <f>PRODUCT($C$111:$C212)</f>
        <v>4.081587755274999E-3</v>
      </c>
      <c r="DU104" s="11">
        <f>PRODUCT($C$112:$C213)</f>
        <v>1.6370649999999994E-2</v>
      </c>
      <c r="DV104" s="11">
        <f>PRODUCT($C$113:$C214)</f>
        <v>9.9999999999999978E-2</v>
      </c>
    </row>
    <row r="105" spans="1:126" ht="16" x14ac:dyDescent="0.2">
      <c r="A105" s="30">
        <v>102</v>
      </c>
      <c r="B105" s="21">
        <f t="shared" si="9"/>
        <v>0.39265920000000004</v>
      </c>
      <c r="C105" s="21">
        <f t="shared" si="10"/>
        <v>0.60734080000000001</v>
      </c>
      <c r="D105" s="21">
        <v>0.43628800000000001</v>
      </c>
      <c r="E105" s="21">
        <f t="shared" si="11"/>
        <v>0.56371199999999999</v>
      </c>
      <c r="F105" s="24">
        <f t="shared" si="12"/>
        <v>8405.0490870039321</v>
      </c>
      <c r="G105" s="24">
        <f t="shared" si="13"/>
        <v>21405.455639404172</v>
      </c>
      <c r="H105" s="24">
        <f t="shared" si="7"/>
        <v>660.66624582887607</v>
      </c>
      <c r="I105" s="24">
        <f t="shared" si="8"/>
        <v>1724.6072471359337</v>
      </c>
      <c r="J105" s="24">
        <f>SUM(H105:$H$113)</f>
        <v>1632.3337497170946</v>
      </c>
      <c r="K105" s="24">
        <f>SUM(I105:$I$113)</f>
        <v>3780.8286569134357</v>
      </c>
      <c r="L105" s="24">
        <f>SUM(J105:$J$113)</f>
        <v>3594.1982287831092</v>
      </c>
      <c r="M105" s="24">
        <f>SUM(K105:$K$113)</f>
        <v>7630.3849180125999</v>
      </c>
      <c r="N105" s="26">
        <f>SUM(DN$3:DN$113)</f>
        <v>1.2535142919737838</v>
      </c>
      <c r="O105" s="27">
        <v>103</v>
      </c>
      <c r="P105" s="32">
        <f>PRODUCT($C$3:C105)</f>
        <v>1.3000406552400244E-2</v>
      </c>
      <c r="Q105" s="11">
        <f>PRODUCT($C$4:C106)</f>
        <v>7.3160284503777867E-3</v>
      </c>
      <c r="R105" s="11">
        <f>PRODUCT($C$5:C107)</f>
        <v>3.7516937993193542E-3</v>
      </c>
      <c r="S105" s="11">
        <f>PRODUCT($C$6:C108)</f>
        <v>1.7151689716714896E-3</v>
      </c>
      <c r="T105" s="11">
        <f>PRODUCT($C$7:C109)</f>
        <v>6.7787850350282204E-4</v>
      </c>
      <c r="U105" s="11">
        <f>PRODUCT($C$8:C110)</f>
        <v>2.2113934813739277E-4</v>
      </c>
      <c r="V105" s="11">
        <f>PRODUCT($C$9:C111)</f>
        <v>5.514208491227929E-5</v>
      </c>
      <c r="W105" s="11">
        <f>PRODUCT($C$10:C112)</f>
        <v>9.0281008838783019E-6</v>
      </c>
      <c r="X105" s="11">
        <f>PRODUCT($C$11:C113)</f>
        <v>9.0289947543589858E-7</v>
      </c>
      <c r="Y105" s="11">
        <f>PRODUCT($C$12:C114)</f>
        <v>9.0298318197686769E-7</v>
      </c>
      <c r="Z105" s="11">
        <f>PRODUCT($C$13:$C115)</f>
        <v>9.0306527060996631E-7</v>
      </c>
      <c r="AA105" s="11">
        <f>PRODUCT($C$14:$C116)</f>
        <v>9.0314899252157275E-7</v>
      </c>
      <c r="AB105" s="11">
        <f>PRODUCT($C$15:$C117)</f>
        <v>9.0323841312447201E-7</v>
      </c>
      <c r="AC105" s="11">
        <f>PRODUCT($C$16:$C118)</f>
        <v>9.0333841268675695E-7</v>
      </c>
      <c r="AD105" s="11">
        <f>PRODUCT($C$17:$C119)</f>
        <v>9.0345306088018168E-7</v>
      </c>
      <c r="AE105" s="11">
        <f>PRODUCT($C$18:$C120)</f>
        <v>9.0358236351640157E-7</v>
      </c>
      <c r="AF105" s="11">
        <f>PRODUCT($C$19:$C121)</f>
        <v>9.0372958106515692E-7</v>
      </c>
      <c r="AG105" s="11">
        <f>PRODUCT($C$20:$C122)</f>
        <v>9.038971635992879E-7</v>
      </c>
      <c r="AH105" s="11">
        <f>PRODUCT($C$21:$C123)</f>
        <v>9.0408593674288005E-7</v>
      </c>
      <c r="AI105" s="11">
        <f>PRODUCT($C$22:$C124)</f>
        <v>9.0428370358885543E-7</v>
      </c>
      <c r="AJ105" s="11">
        <f>PRODUCT($C$23:$C125)</f>
        <v>9.0448639899086886E-7</v>
      </c>
      <c r="AK105" s="11">
        <f>PRODUCT($C$24:$C126)</f>
        <v>9.0469239744976766E-7</v>
      </c>
      <c r="AL105" s="11">
        <f>PRODUCT($C$25:$C127)</f>
        <v>9.0490333041608823E-7</v>
      </c>
      <c r="AM105" s="11">
        <f>PRODUCT($C$26:$C128)</f>
        <v>9.0512571980544441E-7</v>
      </c>
      <c r="AN105" s="11">
        <f>PRODUCT($C$27:$C129)</f>
        <v>9.0536609450353555E-7</v>
      </c>
      <c r="AO105" s="11">
        <f>PRODUCT($C$28:$C130)</f>
        <v>9.0562936095876628E-7</v>
      </c>
      <c r="AP105" s="11">
        <f>PRODUCT($C$29:$C131)</f>
        <v>9.0591961760424587E-7</v>
      </c>
      <c r="AQ105" s="11">
        <f>PRODUCT($C$30:$C132)</f>
        <v>9.062189417206966E-7</v>
      </c>
      <c r="AR105" s="11">
        <f>PRODUCT($C$31:$C133)</f>
        <v>9.0652326157960878E-7</v>
      </c>
      <c r="AS105" s="11">
        <f>PRODUCT($C$32:$C134)</f>
        <v>9.068333986019308E-7</v>
      </c>
      <c r="AT105" s="11">
        <f>PRODUCT($C$33:$C135)</f>
        <v>9.0715180888685013E-7</v>
      </c>
      <c r="AU105" s="11">
        <f>PRODUCT($C$34:$C136)</f>
        <v>9.0747931817277814E-7</v>
      </c>
      <c r="AV105" s="11">
        <f>PRODUCT($C$35:$C137)</f>
        <v>9.0781838834082352E-7</v>
      </c>
      <c r="AW105" s="11">
        <f>PRODUCT($C$36:$C138)</f>
        <v>9.0817802683945238E-7</v>
      </c>
      <c r="AX105" s="11">
        <f>PRODUCT($C$37:$C139)</f>
        <v>9.0857134737573133E-7</v>
      </c>
      <c r="AY105" s="11">
        <f>PRODUCT($C$38:$C140)</f>
        <v>9.0899921330543426E-7</v>
      </c>
      <c r="AZ105" s="11">
        <f>PRODUCT($C$39:$C141)</f>
        <v>9.0945676100189407E-7</v>
      </c>
      <c r="BA105" s="11">
        <f>PRODUCT($C$40:$C142)</f>
        <v>9.0994321664551272E-7</v>
      </c>
      <c r="BB105" s="11">
        <f>PRODUCT($C$41:$C143)</f>
        <v>9.1046354656237324E-7</v>
      </c>
      <c r="BC105" s="11">
        <f>PRODUCT($C$42:$C144)</f>
        <v>9.1103093662970656E-7</v>
      </c>
      <c r="BD105" s="11">
        <f>PRODUCT($C$43:$C145)</f>
        <v>9.1165122412259868E-7</v>
      </c>
      <c r="BE105" s="11">
        <f>PRODUCT($C$44:$C146)</f>
        <v>9.1232616301799974E-7</v>
      </c>
      <c r="BF105" s="11">
        <f>PRODUCT($C$45:$C147)</f>
        <v>9.1305587727511897E-7</v>
      </c>
      <c r="BG105" s="11">
        <f>PRODUCT($C$46:$C148)</f>
        <v>9.1383803124606237E-7</v>
      </c>
      <c r="BH105" s="11">
        <f>PRODUCT($C$47:$C149)</f>
        <v>9.1468264920433713E-7</v>
      </c>
      <c r="BI105" s="11">
        <f>PRODUCT($C$48:$C150)</f>
        <v>9.1560392987858083E-7</v>
      </c>
      <c r="BJ105" s="11">
        <f>PRODUCT($C$49:$C151)</f>
        <v>9.1661945257008291E-7</v>
      </c>
      <c r="BK105" s="11">
        <f>PRODUCT($C$50:$C152)</f>
        <v>9.1774028878477597E-7</v>
      </c>
      <c r="BL105" s="11">
        <f>PRODUCT($C$51:$C153)</f>
        <v>9.1897263108305851E-7</v>
      </c>
      <c r="BM105" s="11">
        <f>PRODUCT($C$52:$C154)</f>
        <v>9.2032772162037241E-7</v>
      </c>
      <c r="BN105" s="11">
        <f>PRODUCT($C$53:$C155)</f>
        <v>9.2182439570924598E-7</v>
      </c>
      <c r="BO105" s="11">
        <f>PRODUCT($C$54:$C156)</f>
        <v>9.2348001067237946E-7</v>
      </c>
      <c r="BP105" s="11">
        <f>PRODUCT($C$55:$C157)</f>
        <v>9.2531796975570503E-7</v>
      </c>
      <c r="BQ105" s="11">
        <f>PRODUCT($C$56:$C158)</f>
        <v>9.2733352918138096E-7</v>
      </c>
      <c r="BR105" s="11">
        <f>PRODUCT($C$57:$C159)</f>
        <v>9.2952534995657834E-7</v>
      </c>
      <c r="BS105" s="11">
        <f>PRODUCT($C$58:$C160)</f>
        <v>9.3188460220397821E-7</v>
      </c>
      <c r="BT105" s="11">
        <f>PRODUCT($C$59:$C161)</f>
        <v>9.3442605418615388E-7</v>
      </c>
      <c r="BU105" s="11">
        <f>PRODUCT($C$60:$C162)</f>
        <v>9.3718841704539537E-7</v>
      </c>
      <c r="BV105" s="11">
        <f>PRODUCT($C$61:$C163)</f>
        <v>9.402339287640548E-7</v>
      </c>
      <c r="BW105" s="11">
        <f>PRODUCT($C$62:$C164)</f>
        <v>9.4363270504107147E-7</v>
      </c>
      <c r="BX105" s="11">
        <f>PRODUCT($C$63:$C165)</f>
        <v>9.4744341720942972E-7</v>
      </c>
      <c r="BY105" s="11">
        <f>PRODUCT($C$64:$C166)</f>
        <v>9.5171241843355527E-7</v>
      </c>
      <c r="BZ105" s="11">
        <f>PRODUCT($C$65:$C167)</f>
        <v>9.5643039392374162E-7</v>
      </c>
      <c r="CA105" s="11">
        <f>PRODUCT($C$66:$C168)</f>
        <v>9.6160836649480604E-7</v>
      </c>
      <c r="CB105" s="11">
        <f>PRODUCT($C$67:$C169)</f>
        <v>9.6731679308584369E-7</v>
      </c>
      <c r="CC105" s="11">
        <f>PRODUCT($C$68:$C170)</f>
        <v>9.7364264672588648E-7</v>
      </c>
      <c r="CD105" s="11">
        <f>PRODUCT($C$69:$C171)</f>
        <v>9.8069749026158155E-7</v>
      </c>
      <c r="CE105" s="11">
        <f>PRODUCT($C$70:$C172)</f>
        <v>9.8861271913607227E-7</v>
      </c>
      <c r="CF105" s="11">
        <f>PRODUCT($C$71:$C173)</f>
        <v>9.9754392944518102E-7</v>
      </c>
      <c r="CG105" s="11">
        <f>PRODUCT($C$72:$C174)</f>
        <v>1.0076667480628704E-6</v>
      </c>
      <c r="CH105" s="11">
        <f>PRODUCT($C$73:$C175)</f>
        <v>1.0191690904173211E-6</v>
      </c>
      <c r="CI105" s="11">
        <f>PRODUCT($C$74:$C176)</f>
        <v>1.0322507003173732E-6</v>
      </c>
      <c r="CJ105" s="11">
        <f>PRODUCT($C$75:$C177)</f>
        <v>1.0471123661298536E-6</v>
      </c>
      <c r="CK105" s="11">
        <f>PRODUCT($C$76:$C178)</f>
        <v>1.0639042866574545E-6</v>
      </c>
      <c r="CL105" s="11">
        <f>PRODUCT($C$77:$C179)</f>
        <v>1.0829371231848532E-6</v>
      </c>
      <c r="CM105" s="11">
        <f>PRODUCT($C$78:$C180)</f>
        <v>1.1045619047882252E-6</v>
      </c>
      <c r="CN105" s="11">
        <f>PRODUCT($C$79:$C181)</f>
        <v>1.129222428799565E-6</v>
      </c>
      <c r="CO105" s="11">
        <f>PRODUCT($C$80:$C182)</f>
        <v>1.1574409550272244E-6</v>
      </c>
      <c r="CP105" s="11">
        <f>PRODUCT($C$81:$C183)</f>
        <v>1.1897813538307822E-6</v>
      </c>
      <c r="CQ105" s="11">
        <f>PRODUCT($C$82:$C184)</f>
        <v>1.2269619827954315E-6</v>
      </c>
      <c r="CR105" s="11">
        <f>PRODUCT($C$83:$C185)</f>
        <v>1.2697828705386043E-6</v>
      </c>
      <c r="CS105" s="11">
        <f>PRODUCT($C$84:$C186)</f>
        <v>1.3192072333785802E-6</v>
      </c>
      <c r="CT105" s="11">
        <f>PRODUCT($C$85:$C187)</f>
        <v>1.3764525171127838E-6</v>
      </c>
      <c r="CU105" s="11">
        <f>PRODUCT($C$86:$C188)</f>
        <v>1.4429896349752745E-6</v>
      </c>
      <c r="CV105" s="11">
        <f>PRODUCT($C$87:$C189)</f>
        <v>1.5207249905338926E-6</v>
      </c>
      <c r="CW105" s="11">
        <f>PRODUCT($C$88:$C190)</f>
        <v>1.6119822047105228E-6</v>
      </c>
      <c r="CX105" s="11">
        <f>PRODUCT($C$89:$C191)</f>
        <v>1.7197342156746791E-6</v>
      </c>
      <c r="CY105" s="11">
        <f>PRODUCT($C$90:$C192)</f>
        <v>1.8481521432740021E-6</v>
      </c>
      <c r="CZ105" s="11">
        <f>PRODUCT($C$91:$C193)</f>
        <v>2.0021587987191156E-6</v>
      </c>
      <c r="DA105" s="11">
        <f>PRODUCT($C$92:$C194)</f>
        <v>2.1888741406662267E-6</v>
      </c>
      <c r="DB105" s="11">
        <f>PRODUCT($C$93:$C195)</f>
        <v>2.4173651906412735E-6</v>
      </c>
      <c r="DC105" s="11">
        <f>PRODUCT($C$94:$C196)</f>
        <v>2.7011468705133425E-6</v>
      </c>
      <c r="DD105" s="11">
        <f>PRODUCT($C$95:$C197)</f>
        <v>3.0615965981666594E-6</v>
      </c>
      <c r="DE105" s="11">
        <f>PRODUCT($C$96:$C198)</f>
        <v>3.5326292584397167E-6</v>
      </c>
      <c r="DF105" s="11">
        <f>PRODUCT($C$97:$C199)</f>
        <v>4.1489368110855512E-6</v>
      </c>
      <c r="DG105" s="11">
        <f>PRODUCT($C$98:$C200)</f>
        <v>4.9716892330379119E-6</v>
      </c>
      <c r="DH105" s="11">
        <f>PRODUCT($C$99:$C201)</f>
        <v>6.0954627686262072E-6</v>
      </c>
      <c r="DI105" s="11">
        <f>PRODUCT($C$100:$C202)</f>
        <v>7.6710109381018544E-6</v>
      </c>
      <c r="DJ105" s="11">
        <f>PRODUCT($C$101:$C203)</f>
        <v>9.9470450447121719E-6</v>
      </c>
      <c r="DK105" s="11">
        <f>PRODUCT($C$102:$C204)</f>
        <v>1.335016855026466E-5</v>
      </c>
      <c r="DL105" s="11">
        <f>PRODUCT($C$103:$C205)</f>
        <v>1.8645122232616486E-5</v>
      </c>
      <c r="DM105" s="11">
        <f>PRODUCT($C$104:$C206)</f>
        <v>2.7273947316084891E-5</v>
      </c>
      <c r="DN105" s="11">
        <f>PRODUCT($C$105:$C207)</f>
        <v>4.2119311381880073E-5</v>
      </c>
      <c r="DO105" s="11">
        <f>PRODUCT($C$106:$C208)</f>
        <v>6.935037359894161E-5</v>
      </c>
      <c r="DP105" s="11">
        <f>PRODUCT($C$107:$C209)</f>
        <v>1.2327710481668978E-4</v>
      </c>
      <c r="DQ105" s="11">
        <f>PRODUCT($C$108:$C210)</f>
        <v>2.4046355630835645E-4</v>
      </c>
      <c r="DR105" s="11">
        <f>PRODUCT($C$109:$C211)</f>
        <v>5.2608383417327668E-4</v>
      </c>
      <c r="DS105" s="11">
        <f>PRODUCT($C$110:$C212)</f>
        <v>1.3313171921409046E-3</v>
      </c>
      <c r="DT105" s="11">
        <f>PRODUCT($C$111:$C213)</f>
        <v>4.081587755274999E-3</v>
      </c>
      <c r="DU105" s="11">
        <f>PRODUCT($C$112:$C214)</f>
        <v>1.6370649999999994E-2</v>
      </c>
      <c r="DV105" s="11">
        <f>PRODUCT($C$113:$C215)</f>
        <v>9.9999999999999978E-2</v>
      </c>
    </row>
    <row r="106" spans="1:126" ht="16" x14ac:dyDescent="0.2">
      <c r="A106" s="30">
        <v>103</v>
      </c>
      <c r="B106" s="21">
        <f t="shared" si="9"/>
        <v>0.43744319999999998</v>
      </c>
      <c r="C106" s="21">
        <f t="shared" si="10"/>
        <v>0.56255680000000008</v>
      </c>
      <c r="D106" s="21">
        <v>0.48604799999999998</v>
      </c>
      <c r="E106" s="21">
        <f t="shared" si="11"/>
        <v>0.51395199999999996</v>
      </c>
      <c r="F106" s="24">
        <f t="shared" si="12"/>
        <v>5686.939443582929</v>
      </c>
      <c r="G106" s="24">
        <f t="shared" si="13"/>
        <v>13000.406552400242</v>
      </c>
      <c r="H106" s="24">
        <f t="shared" si="7"/>
        <v>436.11056019538762</v>
      </c>
      <c r="I106" s="24">
        <f t="shared" si="8"/>
        <v>1021.8774099134981</v>
      </c>
      <c r="J106" s="24">
        <f>SUM(H106:$H$113)</f>
        <v>971.66750388821833</v>
      </c>
      <c r="K106" s="24">
        <f>SUM(I106:$I$113)</f>
        <v>2056.2214097775027</v>
      </c>
      <c r="L106" s="24">
        <f>SUM(J106:$J$113)</f>
        <v>1961.8644790660148</v>
      </c>
      <c r="M106" s="24">
        <f>SUM(K106:$K$113)</f>
        <v>3849.5562610991642</v>
      </c>
      <c r="N106" s="26">
        <f>SUM(DO$3:DO$113)</f>
        <v>1.0640082327502984</v>
      </c>
      <c r="O106" s="27">
        <v>104</v>
      </c>
      <c r="P106" s="32">
        <f>PRODUCT($C$3:C106)</f>
        <v>7.3134671088173151E-3</v>
      </c>
      <c r="Q106" s="11">
        <f>PRODUCT($C$4:C107)</f>
        <v>3.7506673358958581E-3</v>
      </c>
      <c r="R106" s="11">
        <f>PRODUCT($C$5:C108)</f>
        <v>1.714832455519249E-3</v>
      </c>
      <c r="S106" s="11">
        <f>PRODUCT($C$6:C109)</f>
        <v>6.7776685691329445E-4</v>
      </c>
      <c r="T106" s="11">
        <f>PRODUCT($C$7:C110)</f>
        <v>2.2110790212208752E-4</v>
      </c>
      <c r="U106" s="11">
        <f>PRODUCT($C$8:C111)</f>
        <v>5.5135236265333252E-5</v>
      </c>
      <c r="V106" s="11">
        <f>PRODUCT($C$9:C112)</f>
        <v>9.0271177236920483E-6</v>
      </c>
      <c r="W106" s="11">
        <f>PRODUCT($C$10:C113)</f>
        <v>9.0281008838783005E-7</v>
      </c>
      <c r="X106" s="11">
        <f>PRODUCT($C$11:C114)</f>
        <v>9.0289947543589858E-7</v>
      </c>
      <c r="Y106" s="11">
        <f>PRODUCT($C$12:C115)</f>
        <v>9.0298318197686769E-7</v>
      </c>
      <c r="Z106" s="11">
        <f>PRODUCT($C$13:$C116)</f>
        <v>9.0306527060996631E-7</v>
      </c>
      <c r="AA106" s="11">
        <f>PRODUCT($C$14:$C117)</f>
        <v>9.0314899252157275E-7</v>
      </c>
      <c r="AB106" s="11">
        <f>PRODUCT($C$15:$C118)</f>
        <v>9.0323841312447201E-7</v>
      </c>
      <c r="AC106" s="11">
        <f>PRODUCT($C$16:$C119)</f>
        <v>9.0333841268675695E-7</v>
      </c>
      <c r="AD106" s="11">
        <f>PRODUCT($C$17:$C120)</f>
        <v>9.0345306088018168E-7</v>
      </c>
      <c r="AE106" s="11">
        <f>PRODUCT($C$18:$C121)</f>
        <v>9.0358236351640157E-7</v>
      </c>
      <c r="AF106" s="11">
        <f>PRODUCT($C$19:$C122)</f>
        <v>9.0372958106515692E-7</v>
      </c>
      <c r="AG106" s="11">
        <f>PRODUCT($C$20:$C123)</f>
        <v>9.038971635992879E-7</v>
      </c>
      <c r="AH106" s="11">
        <f>PRODUCT($C$21:$C124)</f>
        <v>9.0408593674288005E-7</v>
      </c>
      <c r="AI106" s="11">
        <f>PRODUCT($C$22:$C125)</f>
        <v>9.0428370358885543E-7</v>
      </c>
      <c r="AJ106" s="11">
        <f>PRODUCT($C$23:$C126)</f>
        <v>9.0448639899086886E-7</v>
      </c>
      <c r="AK106" s="11">
        <f>PRODUCT($C$24:$C127)</f>
        <v>9.0469239744976766E-7</v>
      </c>
      <c r="AL106" s="11">
        <f>PRODUCT($C$25:$C128)</f>
        <v>9.0490333041608823E-7</v>
      </c>
      <c r="AM106" s="11">
        <f>PRODUCT($C$26:$C129)</f>
        <v>9.0512571980544441E-7</v>
      </c>
      <c r="AN106" s="11">
        <f>PRODUCT($C$27:$C130)</f>
        <v>9.0536609450353555E-7</v>
      </c>
      <c r="AO106" s="11">
        <f>PRODUCT($C$28:$C131)</f>
        <v>9.0562936095876628E-7</v>
      </c>
      <c r="AP106" s="11">
        <f>PRODUCT($C$29:$C132)</f>
        <v>9.0591961760424587E-7</v>
      </c>
      <c r="AQ106" s="11">
        <f>PRODUCT($C$30:$C133)</f>
        <v>9.062189417206966E-7</v>
      </c>
      <c r="AR106" s="11">
        <f>PRODUCT($C$31:$C134)</f>
        <v>9.0652326157960878E-7</v>
      </c>
      <c r="AS106" s="11">
        <f>PRODUCT($C$32:$C135)</f>
        <v>9.068333986019308E-7</v>
      </c>
      <c r="AT106" s="11">
        <f>PRODUCT($C$33:$C136)</f>
        <v>9.0715180888685013E-7</v>
      </c>
      <c r="AU106" s="11">
        <f>PRODUCT($C$34:$C137)</f>
        <v>9.0747931817277814E-7</v>
      </c>
      <c r="AV106" s="11">
        <f>PRODUCT($C$35:$C138)</f>
        <v>9.0781838834082352E-7</v>
      </c>
      <c r="AW106" s="11">
        <f>PRODUCT($C$36:$C139)</f>
        <v>9.0817802683945238E-7</v>
      </c>
      <c r="AX106" s="11">
        <f>PRODUCT($C$37:$C140)</f>
        <v>9.0857134737573133E-7</v>
      </c>
      <c r="AY106" s="11">
        <f>PRODUCT($C$38:$C141)</f>
        <v>9.0899921330543426E-7</v>
      </c>
      <c r="AZ106" s="11">
        <f>PRODUCT($C$39:$C142)</f>
        <v>9.0945676100189407E-7</v>
      </c>
      <c r="BA106" s="11">
        <f>PRODUCT($C$40:$C143)</f>
        <v>9.0994321664551272E-7</v>
      </c>
      <c r="BB106" s="11">
        <f>PRODUCT($C$41:$C144)</f>
        <v>9.1046354656237324E-7</v>
      </c>
      <c r="BC106" s="11">
        <f>PRODUCT($C$42:$C145)</f>
        <v>9.1103093662970656E-7</v>
      </c>
      <c r="BD106" s="11">
        <f>PRODUCT($C$43:$C146)</f>
        <v>9.1165122412259868E-7</v>
      </c>
      <c r="BE106" s="11">
        <f>PRODUCT($C$44:$C147)</f>
        <v>9.1232616301799974E-7</v>
      </c>
      <c r="BF106" s="11">
        <f>PRODUCT($C$45:$C148)</f>
        <v>9.1305587727511897E-7</v>
      </c>
      <c r="BG106" s="11">
        <f>PRODUCT($C$46:$C149)</f>
        <v>9.1383803124606237E-7</v>
      </c>
      <c r="BH106" s="11">
        <f>PRODUCT($C$47:$C150)</f>
        <v>9.1468264920433713E-7</v>
      </c>
      <c r="BI106" s="11">
        <f>PRODUCT($C$48:$C151)</f>
        <v>9.1560392987858083E-7</v>
      </c>
      <c r="BJ106" s="11">
        <f>PRODUCT($C$49:$C152)</f>
        <v>9.1661945257008291E-7</v>
      </c>
      <c r="BK106" s="11">
        <f>PRODUCT($C$50:$C153)</f>
        <v>9.1774028878477597E-7</v>
      </c>
      <c r="BL106" s="11">
        <f>PRODUCT($C$51:$C154)</f>
        <v>9.1897263108305851E-7</v>
      </c>
      <c r="BM106" s="11">
        <f>PRODUCT($C$52:$C155)</f>
        <v>9.2032772162037241E-7</v>
      </c>
      <c r="BN106" s="11">
        <f>PRODUCT($C$53:$C156)</f>
        <v>9.2182439570924598E-7</v>
      </c>
      <c r="BO106" s="11">
        <f>PRODUCT($C$54:$C157)</f>
        <v>9.2348001067237946E-7</v>
      </c>
      <c r="BP106" s="11">
        <f>PRODUCT($C$55:$C158)</f>
        <v>9.2531796975570503E-7</v>
      </c>
      <c r="BQ106" s="11">
        <f>PRODUCT($C$56:$C159)</f>
        <v>9.2733352918138096E-7</v>
      </c>
      <c r="BR106" s="11">
        <f>PRODUCT($C$57:$C160)</f>
        <v>9.2952534995657834E-7</v>
      </c>
      <c r="BS106" s="11">
        <f>PRODUCT($C$58:$C161)</f>
        <v>9.3188460220397821E-7</v>
      </c>
      <c r="BT106" s="11">
        <f>PRODUCT($C$59:$C162)</f>
        <v>9.3442605418615388E-7</v>
      </c>
      <c r="BU106" s="11">
        <f>PRODUCT($C$60:$C163)</f>
        <v>9.3718841704539537E-7</v>
      </c>
      <c r="BV106" s="11">
        <f>PRODUCT($C$61:$C164)</f>
        <v>9.402339287640548E-7</v>
      </c>
      <c r="BW106" s="11">
        <f>PRODUCT($C$62:$C165)</f>
        <v>9.4363270504107147E-7</v>
      </c>
      <c r="BX106" s="11">
        <f>PRODUCT($C$63:$C166)</f>
        <v>9.4744341720942972E-7</v>
      </c>
      <c r="BY106" s="11">
        <f>PRODUCT($C$64:$C167)</f>
        <v>9.5171241843355527E-7</v>
      </c>
      <c r="BZ106" s="11">
        <f>PRODUCT($C$65:$C168)</f>
        <v>9.5643039392374162E-7</v>
      </c>
      <c r="CA106" s="11">
        <f>PRODUCT($C$66:$C169)</f>
        <v>9.6160836649480604E-7</v>
      </c>
      <c r="CB106" s="11">
        <f>PRODUCT($C$67:$C170)</f>
        <v>9.6731679308584369E-7</v>
      </c>
      <c r="CC106" s="11">
        <f>PRODUCT($C$68:$C171)</f>
        <v>9.7364264672588648E-7</v>
      </c>
      <c r="CD106" s="11">
        <f>PRODUCT($C$69:$C172)</f>
        <v>9.8069749026158155E-7</v>
      </c>
      <c r="CE106" s="11">
        <f>PRODUCT($C$70:$C173)</f>
        <v>9.8861271913607227E-7</v>
      </c>
      <c r="CF106" s="11">
        <f>PRODUCT($C$71:$C174)</f>
        <v>9.9754392944518102E-7</v>
      </c>
      <c r="CG106" s="11">
        <f>PRODUCT($C$72:$C175)</f>
        <v>1.0076667480628704E-6</v>
      </c>
      <c r="CH106" s="11">
        <f>PRODUCT($C$73:$C176)</f>
        <v>1.0191690904173211E-6</v>
      </c>
      <c r="CI106" s="11">
        <f>PRODUCT($C$74:$C177)</f>
        <v>1.0322507003173732E-6</v>
      </c>
      <c r="CJ106" s="11">
        <f>PRODUCT($C$75:$C178)</f>
        <v>1.0471123661298536E-6</v>
      </c>
      <c r="CK106" s="11">
        <f>PRODUCT($C$76:$C179)</f>
        <v>1.0639042866574545E-6</v>
      </c>
      <c r="CL106" s="11">
        <f>PRODUCT($C$77:$C180)</f>
        <v>1.0829371231848532E-6</v>
      </c>
      <c r="CM106" s="11">
        <f>PRODUCT($C$78:$C181)</f>
        <v>1.1045619047882252E-6</v>
      </c>
      <c r="CN106" s="11">
        <f>PRODUCT($C$79:$C182)</f>
        <v>1.129222428799565E-6</v>
      </c>
      <c r="CO106" s="11">
        <f>PRODUCT($C$80:$C183)</f>
        <v>1.1574409550272244E-6</v>
      </c>
      <c r="CP106" s="11">
        <f>PRODUCT($C$81:$C184)</f>
        <v>1.1897813538307822E-6</v>
      </c>
      <c r="CQ106" s="11">
        <f>PRODUCT($C$82:$C185)</f>
        <v>1.2269619827954315E-6</v>
      </c>
      <c r="CR106" s="11">
        <f>PRODUCT($C$83:$C186)</f>
        <v>1.2697828705386043E-6</v>
      </c>
      <c r="CS106" s="11">
        <f>PRODUCT($C$84:$C187)</f>
        <v>1.3192072333785802E-6</v>
      </c>
      <c r="CT106" s="11">
        <f>PRODUCT($C$85:$C188)</f>
        <v>1.3764525171127838E-6</v>
      </c>
      <c r="CU106" s="11">
        <f>PRODUCT($C$86:$C189)</f>
        <v>1.4429896349752745E-6</v>
      </c>
      <c r="CV106" s="11">
        <f>PRODUCT($C$87:$C190)</f>
        <v>1.5207249905338926E-6</v>
      </c>
      <c r="CW106" s="11">
        <f>PRODUCT($C$88:$C191)</f>
        <v>1.6119822047105228E-6</v>
      </c>
      <c r="CX106" s="11">
        <f>PRODUCT($C$89:$C192)</f>
        <v>1.7197342156746791E-6</v>
      </c>
      <c r="CY106" s="11">
        <f>PRODUCT($C$90:$C193)</f>
        <v>1.8481521432740021E-6</v>
      </c>
      <c r="CZ106" s="11">
        <f>PRODUCT($C$91:$C194)</f>
        <v>2.0021587987191156E-6</v>
      </c>
      <c r="DA106" s="11">
        <f>PRODUCT($C$92:$C195)</f>
        <v>2.1888741406662267E-6</v>
      </c>
      <c r="DB106" s="11">
        <f>PRODUCT($C$93:$C196)</f>
        <v>2.4173651906412735E-6</v>
      </c>
      <c r="DC106" s="11">
        <f>PRODUCT($C$94:$C197)</f>
        <v>2.7011468705133425E-6</v>
      </c>
      <c r="DD106" s="11">
        <f>PRODUCT($C$95:$C198)</f>
        <v>3.0615965981666594E-6</v>
      </c>
      <c r="DE106" s="11">
        <f>PRODUCT($C$96:$C199)</f>
        <v>3.5326292584397167E-6</v>
      </c>
      <c r="DF106" s="11">
        <f>PRODUCT($C$97:$C200)</f>
        <v>4.1489368110855512E-6</v>
      </c>
      <c r="DG106" s="11">
        <f>PRODUCT($C$98:$C201)</f>
        <v>4.9716892330379119E-6</v>
      </c>
      <c r="DH106" s="11">
        <f>PRODUCT($C$99:$C202)</f>
        <v>6.0954627686262072E-6</v>
      </c>
      <c r="DI106" s="11">
        <f>PRODUCT($C$100:$C203)</f>
        <v>7.6710109381018544E-6</v>
      </c>
      <c r="DJ106" s="11">
        <f>PRODUCT($C$101:$C204)</f>
        <v>9.9470450447121719E-6</v>
      </c>
      <c r="DK106" s="11">
        <f>PRODUCT($C$102:$C205)</f>
        <v>1.335016855026466E-5</v>
      </c>
      <c r="DL106" s="11">
        <f>PRODUCT($C$103:$C206)</f>
        <v>1.8645122232616486E-5</v>
      </c>
      <c r="DM106" s="11">
        <f>PRODUCT($C$104:$C207)</f>
        <v>2.7273947316084891E-5</v>
      </c>
      <c r="DN106" s="11">
        <f>PRODUCT($C$105:$C208)</f>
        <v>4.2119311381880073E-5</v>
      </c>
      <c r="DO106" s="11">
        <f>PRODUCT($C$106:$C209)</f>
        <v>6.935037359894161E-5</v>
      </c>
      <c r="DP106" s="11">
        <f>PRODUCT($C$107:$C210)</f>
        <v>1.2327710481668978E-4</v>
      </c>
      <c r="DQ106" s="11">
        <f>PRODUCT($C$108:$C211)</f>
        <v>2.4046355630835645E-4</v>
      </c>
      <c r="DR106" s="11">
        <f>PRODUCT($C$109:$C212)</f>
        <v>5.2608383417327668E-4</v>
      </c>
      <c r="DS106" s="11">
        <f>PRODUCT($C$110:$C213)</f>
        <v>1.3313171921409046E-3</v>
      </c>
      <c r="DT106" s="11">
        <f>PRODUCT($C$111:$C214)</f>
        <v>4.081587755274999E-3</v>
      </c>
      <c r="DU106" s="11">
        <f>PRODUCT($C$112:$C215)</f>
        <v>1.6370649999999994E-2</v>
      </c>
      <c r="DV106" s="11">
        <f>PRODUCT($C$113:$C216)</f>
        <v>9.9999999999999978E-2</v>
      </c>
    </row>
    <row r="107" spans="1:126" ht="16" x14ac:dyDescent="0.2">
      <c r="A107" s="30">
        <v>104</v>
      </c>
      <c r="B107" s="21">
        <f t="shared" si="9"/>
        <v>0.48733559999999998</v>
      </c>
      <c r="C107" s="21">
        <f t="shared" si="10"/>
        <v>0.51266440000000002</v>
      </c>
      <c r="D107" s="21">
        <v>0.54148399999999997</v>
      </c>
      <c r="E107" s="21">
        <f t="shared" si="11"/>
        <v>0.45851600000000003</v>
      </c>
      <c r="F107" s="24">
        <f t="shared" si="12"/>
        <v>3564.1128815557508</v>
      </c>
      <c r="G107" s="24">
        <f t="shared" si="13"/>
        <v>7313.4671088173136</v>
      </c>
      <c r="H107" s="24">
        <f t="shared" si="7"/>
        <v>266.65245366282585</v>
      </c>
      <c r="I107" s="24">
        <f t="shared" si="8"/>
        <v>560.84301045192774</v>
      </c>
      <c r="J107" s="24">
        <f>SUM(H107:$H$113)</f>
        <v>535.5569436928306</v>
      </c>
      <c r="K107" s="24">
        <f>SUM(I107:$I$113)</f>
        <v>1034.3439998640047</v>
      </c>
      <c r="L107" s="24">
        <f>SUM(J107:$J$113)</f>
        <v>990.19697517779673</v>
      </c>
      <c r="M107" s="24">
        <f>SUM(K107:$K$113)</f>
        <v>1793.3348513216617</v>
      </c>
      <c r="N107" s="26">
        <f>SUM(DP$3:DP$113)</f>
        <v>0.89150248139193244</v>
      </c>
      <c r="O107" s="27">
        <v>105</v>
      </c>
      <c r="P107" s="32">
        <f>PRODUCT($C$3:C107)</f>
        <v>3.7493542272615636E-3</v>
      </c>
      <c r="Q107" s="11">
        <f>PRODUCT($C$4:C108)</f>
        <v>1.7143632773594178E-3</v>
      </c>
      <c r="R107" s="11">
        <f>PRODUCT($C$5:C109)</f>
        <v>6.7763387905596861E-4</v>
      </c>
      <c r="S107" s="11">
        <f>PRODUCT($C$6:C110)</f>
        <v>2.2107148565060779E-4</v>
      </c>
      <c r="T107" s="11">
        <f>PRODUCT($C$7:C111)</f>
        <v>5.5127396034736292E-5</v>
      </c>
      <c r="U107" s="11">
        <f>PRODUCT($C$8:C112)</f>
        <v>9.0259965556707764E-6</v>
      </c>
      <c r="V107" s="11">
        <f>PRODUCT($C$9:C113)</f>
        <v>9.027117723692046E-7</v>
      </c>
      <c r="W107" s="11">
        <f>PRODUCT($C$10:C114)</f>
        <v>9.0281008838783005E-7</v>
      </c>
      <c r="X107" s="11">
        <f>PRODUCT($C$11:C115)</f>
        <v>9.0289947543589858E-7</v>
      </c>
      <c r="Y107" s="11">
        <f>PRODUCT($C$12:C116)</f>
        <v>9.0298318197686769E-7</v>
      </c>
      <c r="Z107" s="11">
        <f>PRODUCT($C$13:$C117)</f>
        <v>9.0306527060996631E-7</v>
      </c>
      <c r="AA107" s="11">
        <f>PRODUCT($C$14:$C118)</f>
        <v>9.0314899252157275E-7</v>
      </c>
      <c r="AB107" s="11">
        <f>PRODUCT($C$15:$C119)</f>
        <v>9.0323841312447201E-7</v>
      </c>
      <c r="AC107" s="11">
        <f>PRODUCT($C$16:$C120)</f>
        <v>9.0333841268675695E-7</v>
      </c>
      <c r="AD107" s="11">
        <f>PRODUCT($C$17:$C121)</f>
        <v>9.0345306088018168E-7</v>
      </c>
      <c r="AE107" s="11">
        <f>PRODUCT($C$18:$C122)</f>
        <v>9.0358236351640157E-7</v>
      </c>
      <c r="AF107" s="11">
        <f>PRODUCT($C$19:$C123)</f>
        <v>9.0372958106515692E-7</v>
      </c>
      <c r="AG107" s="11">
        <f>PRODUCT($C$20:$C124)</f>
        <v>9.038971635992879E-7</v>
      </c>
      <c r="AH107" s="11">
        <f>PRODUCT($C$21:$C125)</f>
        <v>9.0408593674288005E-7</v>
      </c>
      <c r="AI107" s="11">
        <f>PRODUCT($C$22:$C126)</f>
        <v>9.0428370358885543E-7</v>
      </c>
      <c r="AJ107" s="11">
        <f>PRODUCT($C$23:$C127)</f>
        <v>9.0448639899086886E-7</v>
      </c>
      <c r="AK107" s="11">
        <f>PRODUCT($C$24:$C128)</f>
        <v>9.0469239744976766E-7</v>
      </c>
      <c r="AL107" s="11">
        <f>PRODUCT($C$25:$C129)</f>
        <v>9.0490333041608823E-7</v>
      </c>
      <c r="AM107" s="11">
        <f>PRODUCT($C$26:$C130)</f>
        <v>9.0512571980544441E-7</v>
      </c>
      <c r="AN107" s="11">
        <f>PRODUCT($C$27:$C131)</f>
        <v>9.0536609450353555E-7</v>
      </c>
      <c r="AO107" s="11">
        <f>PRODUCT($C$28:$C132)</f>
        <v>9.0562936095876628E-7</v>
      </c>
      <c r="AP107" s="11">
        <f>PRODUCT($C$29:$C133)</f>
        <v>9.0591961760424587E-7</v>
      </c>
      <c r="AQ107" s="11">
        <f>PRODUCT($C$30:$C134)</f>
        <v>9.062189417206966E-7</v>
      </c>
      <c r="AR107" s="11">
        <f>PRODUCT($C$31:$C135)</f>
        <v>9.0652326157960878E-7</v>
      </c>
      <c r="AS107" s="11">
        <f>PRODUCT($C$32:$C136)</f>
        <v>9.068333986019308E-7</v>
      </c>
      <c r="AT107" s="11">
        <f>PRODUCT($C$33:$C137)</f>
        <v>9.0715180888685013E-7</v>
      </c>
      <c r="AU107" s="11">
        <f>PRODUCT($C$34:$C138)</f>
        <v>9.0747931817277814E-7</v>
      </c>
      <c r="AV107" s="11">
        <f>PRODUCT($C$35:$C139)</f>
        <v>9.0781838834082352E-7</v>
      </c>
      <c r="AW107" s="11">
        <f>PRODUCT($C$36:$C140)</f>
        <v>9.0817802683945238E-7</v>
      </c>
      <c r="AX107" s="11">
        <f>PRODUCT($C$37:$C141)</f>
        <v>9.0857134737573133E-7</v>
      </c>
      <c r="AY107" s="11">
        <f>PRODUCT($C$38:$C142)</f>
        <v>9.0899921330543426E-7</v>
      </c>
      <c r="AZ107" s="11">
        <f>PRODUCT($C$39:$C143)</f>
        <v>9.0945676100189407E-7</v>
      </c>
      <c r="BA107" s="11">
        <f>PRODUCT($C$40:$C144)</f>
        <v>9.0994321664551272E-7</v>
      </c>
      <c r="BB107" s="11">
        <f>PRODUCT($C$41:$C145)</f>
        <v>9.1046354656237324E-7</v>
      </c>
      <c r="BC107" s="11">
        <f>PRODUCT($C$42:$C146)</f>
        <v>9.1103093662970656E-7</v>
      </c>
      <c r="BD107" s="11">
        <f>PRODUCT($C$43:$C147)</f>
        <v>9.1165122412259868E-7</v>
      </c>
      <c r="BE107" s="11">
        <f>PRODUCT($C$44:$C148)</f>
        <v>9.1232616301799974E-7</v>
      </c>
      <c r="BF107" s="11">
        <f>PRODUCT($C$45:$C149)</f>
        <v>9.1305587727511897E-7</v>
      </c>
      <c r="BG107" s="11">
        <f>PRODUCT($C$46:$C150)</f>
        <v>9.1383803124606237E-7</v>
      </c>
      <c r="BH107" s="11">
        <f>PRODUCT($C$47:$C151)</f>
        <v>9.1468264920433713E-7</v>
      </c>
      <c r="BI107" s="11">
        <f>PRODUCT($C$48:$C152)</f>
        <v>9.1560392987858083E-7</v>
      </c>
      <c r="BJ107" s="11">
        <f>PRODUCT($C$49:$C153)</f>
        <v>9.1661945257008291E-7</v>
      </c>
      <c r="BK107" s="11">
        <f>PRODUCT($C$50:$C154)</f>
        <v>9.1774028878477597E-7</v>
      </c>
      <c r="BL107" s="11">
        <f>PRODUCT($C$51:$C155)</f>
        <v>9.1897263108305851E-7</v>
      </c>
      <c r="BM107" s="11">
        <f>PRODUCT($C$52:$C156)</f>
        <v>9.2032772162037241E-7</v>
      </c>
      <c r="BN107" s="11">
        <f>PRODUCT($C$53:$C157)</f>
        <v>9.2182439570924598E-7</v>
      </c>
      <c r="BO107" s="11">
        <f>PRODUCT($C$54:$C158)</f>
        <v>9.2348001067237946E-7</v>
      </c>
      <c r="BP107" s="11">
        <f>PRODUCT($C$55:$C159)</f>
        <v>9.2531796975570503E-7</v>
      </c>
      <c r="BQ107" s="11">
        <f>PRODUCT($C$56:$C160)</f>
        <v>9.2733352918138096E-7</v>
      </c>
      <c r="BR107" s="11">
        <f>PRODUCT($C$57:$C161)</f>
        <v>9.2952534995657834E-7</v>
      </c>
      <c r="BS107" s="11">
        <f>PRODUCT($C$58:$C162)</f>
        <v>9.3188460220397821E-7</v>
      </c>
      <c r="BT107" s="11">
        <f>PRODUCT($C$59:$C163)</f>
        <v>9.3442605418615388E-7</v>
      </c>
      <c r="BU107" s="11">
        <f>PRODUCT($C$60:$C164)</f>
        <v>9.3718841704539537E-7</v>
      </c>
      <c r="BV107" s="11">
        <f>PRODUCT($C$61:$C165)</f>
        <v>9.402339287640548E-7</v>
      </c>
      <c r="BW107" s="11">
        <f>PRODUCT($C$62:$C166)</f>
        <v>9.4363270504107147E-7</v>
      </c>
      <c r="BX107" s="11">
        <f>PRODUCT($C$63:$C167)</f>
        <v>9.4744341720942972E-7</v>
      </c>
      <c r="BY107" s="11">
        <f>PRODUCT($C$64:$C168)</f>
        <v>9.5171241843355527E-7</v>
      </c>
      <c r="BZ107" s="11">
        <f>PRODUCT($C$65:$C169)</f>
        <v>9.5643039392374162E-7</v>
      </c>
      <c r="CA107" s="11">
        <f>PRODUCT($C$66:$C170)</f>
        <v>9.6160836649480604E-7</v>
      </c>
      <c r="CB107" s="11">
        <f>PRODUCT($C$67:$C171)</f>
        <v>9.6731679308584369E-7</v>
      </c>
      <c r="CC107" s="11">
        <f>PRODUCT($C$68:$C172)</f>
        <v>9.7364264672588648E-7</v>
      </c>
      <c r="CD107" s="11">
        <f>PRODUCT($C$69:$C173)</f>
        <v>9.8069749026158155E-7</v>
      </c>
      <c r="CE107" s="11">
        <f>PRODUCT($C$70:$C174)</f>
        <v>9.8861271913607227E-7</v>
      </c>
      <c r="CF107" s="11">
        <f>PRODUCT($C$71:$C175)</f>
        <v>9.9754392944518102E-7</v>
      </c>
      <c r="CG107" s="11">
        <f>PRODUCT($C$72:$C176)</f>
        <v>1.0076667480628704E-6</v>
      </c>
      <c r="CH107" s="11">
        <f>PRODUCT($C$73:$C177)</f>
        <v>1.0191690904173211E-6</v>
      </c>
      <c r="CI107" s="11">
        <f>PRODUCT($C$74:$C178)</f>
        <v>1.0322507003173732E-6</v>
      </c>
      <c r="CJ107" s="11">
        <f>PRODUCT($C$75:$C179)</f>
        <v>1.0471123661298536E-6</v>
      </c>
      <c r="CK107" s="11">
        <f>PRODUCT($C$76:$C180)</f>
        <v>1.0639042866574545E-6</v>
      </c>
      <c r="CL107" s="11">
        <f>PRODUCT($C$77:$C181)</f>
        <v>1.0829371231848532E-6</v>
      </c>
      <c r="CM107" s="11">
        <f>PRODUCT($C$78:$C182)</f>
        <v>1.1045619047882252E-6</v>
      </c>
      <c r="CN107" s="11">
        <f>PRODUCT($C$79:$C183)</f>
        <v>1.129222428799565E-6</v>
      </c>
      <c r="CO107" s="11">
        <f>PRODUCT($C$80:$C184)</f>
        <v>1.1574409550272244E-6</v>
      </c>
      <c r="CP107" s="11">
        <f>PRODUCT($C$81:$C185)</f>
        <v>1.1897813538307822E-6</v>
      </c>
      <c r="CQ107" s="11">
        <f>PRODUCT($C$82:$C186)</f>
        <v>1.2269619827954315E-6</v>
      </c>
      <c r="CR107" s="11">
        <f>PRODUCT($C$83:$C187)</f>
        <v>1.2697828705386043E-6</v>
      </c>
      <c r="CS107" s="11">
        <f>PRODUCT($C$84:$C188)</f>
        <v>1.3192072333785802E-6</v>
      </c>
      <c r="CT107" s="11">
        <f>PRODUCT($C$85:$C189)</f>
        <v>1.3764525171127838E-6</v>
      </c>
      <c r="CU107" s="11">
        <f>PRODUCT($C$86:$C190)</f>
        <v>1.4429896349752745E-6</v>
      </c>
      <c r="CV107" s="11">
        <f>PRODUCT($C$87:$C191)</f>
        <v>1.5207249905338926E-6</v>
      </c>
      <c r="CW107" s="11">
        <f>PRODUCT($C$88:$C192)</f>
        <v>1.6119822047105228E-6</v>
      </c>
      <c r="CX107" s="11">
        <f>PRODUCT($C$89:$C193)</f>
        <v>1.7197342156746791E-6</v>
      </c>
      <c r="CY107" s="11">
        <f>PRODUCT($C$90:$C194)</f>
        <v>1.8481521432740021E-6</v>
      </c>
      <c r="CZ107" s="11">
        <f>PRODUCT($C$91:$C195)</f>
        <v>2.0021587987191156E-6</v>
      </c>
      <c r="DA107" s="11">
        <f>PRODUCT($C$92:$C196)</f>
        <v>2.1888741406662267E-6</v>
      </c>
      <c r="DB107" s="11">
        <f>PRODUCT($C$93:$C197)</f>
        <v>2.4173651906412735E-6</v>
      </c>
      <c r="DC107" s="11">
        <f>PRODUCT($C$94:$C198)</f>
        <v>2.7011468705133425E-6</v>
      </c>
      <c r="DD107" s="11">
        <f>PRODUCT($C$95:$C199)</f>
        <v>3.0615965981666594E-6</v>
      </c>
      <c r="DE107" s="11">
        <f>PRODUCT($C$96:$C200)</f>
        <v>3.5326292584397167E-6</v>
      </c>
      <c r="DF107" s="11">
        <f>PRODUCT($C$97:$C201)</f>
        <v>4.1489368110855512E-6</v>
      </c>
      <c r="DG107" s="11">
        <f>PRODUCT($C$98:$C202)</f>
        <v>4.9716892330379119E-6</v>
      </c>
      <c r="DH107" s="11">
        <f>PRODUCT($C$99:$C203)</f>
        <v>6.0954627686262072E-6</v>
      </c>
      <c r="DI107" s="11">
        <f>PRODUCT($C$100:$C204)</f>
        <v>7.6710109381018544E-6</v>
      </c>
      <c r="DJ107" s="11">
        <f>PRODUCT($C$101:$C205)</f>
        <v>9.9470450447121719E-6</v>
      </c>
      <c r="DK107" s="11">
        <f>PRODUCT($C$102:$C206)</f>
        <v>1.335016855026466E-5</v>
      </c>
      <c r="DL107" s="11">
        <f>PRODUCT($C$103:$C207)</f>
        <v>1.8645122232616486E-5</v>
      </c>
      <c r="DM107" s="11">
        <f>PRODUCT($C$104:$C208)</f>
        <v>2.7273947316084891E-5</v>
      </c>
      <c r="DN107" s="11">
        <f>PRODUCT($C$105:$C209)</f>
        <v>4.2119311381880073E-5</v>
      </c>
      <c r="DO107" s="11">
        <f>PRODUCT($C$106:$C210)</f>
        <v>6.935037359894161E-5</v>
      </c>
      <c r="DP107" s="11">
        <f>PRODUCT($C$107:$C211)</f>
        <v>1.2327710481668978E-4</v>
      </c>
      <c r="DQ107" s="11">
        <f>PRODUCT($C$108:$C212)</f>
        <v>2.4046355630835645E-4</v>
      </c>
      <c r="DR107" s="11">
        <f>PRODUCT($C$109:$C213)</f>
        <v>5.2608383417327668E-4</v>
      </c>
      <c r="DS107" s="11">
        <f>PRODUCT($C$110:$C214)</f>
        <v>1.3313171921409046E-3</v>
      </c>
      <c r="DT107" s="11">
        <f>PRODUCT($C$111:$C215)</f>
        <v>4.081587755274999E-3</v>
      </c>
      <c r="DU107" s="11">
        <f>PRODUCT($C$112:$C216)</f>
        <v>1.6370649999999994E-2</v>
      </c>
      <c r="DV107" s="11">
        <f>PRODUCT($C$113:$C217)</f>
        <v>9.9999999999999978E-2</v>
      </c>
    </row>
    <row r="108" spans="1:126" ht="16" x14ac:dyDescent="0.2">
      <c r="A108" s="30">
        <v>105</v>
      </c>
      <c r="B108" s="21">
        <f t="shared" si="9"/>
        <v>0.54291780000000001</v>
      </c>
      <c r="C108" s="21">
        <f t="shared" si="10"/>
        <v>0.45708219999999999</v>
      </c>
      <c r="D108" s="21">
        <v>0.60324199999999994</v>
      </c>
      <c r="E108" s="21">
        <f t="shared" si="11"/>
        <v>0.39675800000000006</v>
      </c>
      <c r="F108" s="24">
        <f t="shared" si="12"/>
        <v>2035.5911484855476</v>
      </c>
      <c r="G108" s="24">
        <f t="shared" si="13"/>
        <v>3749.3542272615628</v>
      </c>
      <c r="H108" s="24">
        <f t="shared" si="7"/>
        <v>148.58016017611772</v>
      </c>
      <c r="I108" s="24">
        <f t="shared" si="8"/>
        <v>280.51145897320123</v>
      </c>
      <c r="J108" s="24">
        <f>SUM(H108:$H$113)</f>
        <v>268.90449003000469</v>
      </c>
      <c r="K108" s="24">
        <f>SUM(I108:$I$113)</f>
        <v>473.50098941207693</v>
      </c>
      <c r="L108" s="24">
        <f>SUM(J108:$J$113)</f>
        <v>454.64003148496607</v>
      </c>
      <c r="M108" s="24">
        <f>SUM(K108:$K$113)</f>
        <v>758.99085145765696</v>
      </c>
      <c r="N108" s="26">
        <f>SUM(DQ$3:DQ$113)</f>
        <v>0.73919967623408911</v>
      </c>
      <c r="O108" s="27">
        <v>106</v>
      </c>
      <c r="P108" s="32">
        <f>PRODUCT($C$3:C108)</f>
        <v>1.7137630787760155E-3</v>
      </c>
      <c r="Q108" s="11">
        <f>PRODUCT($C$4:C109)</f>
        <v>6.7744847842665841E-4</v>
      </c>
      <c r="R108" s="11">
        <f>PRODUCT($C$5:C110)</f>
        <v>2.2102811142512332E-4</v>
      </c>
      <c r="S108" s="11">
        <f>PRODUCT($C$6:C111)</f>
        <v>5.5118316552609317E-5</v>
      </c>
      <c r="T108" s="11">
        <f>PRODUCT($C$7:C112)</f>
        <v>9.0247130589605547E-6</v>
      </c>
      <c r="U108" s="11">
        <f>PRODUCT($C$8:C113)</f>
        <v>9.025996555670774E-7</v>
      </c>
      <c r="V108" s="11">
        <f>PRODUCT($C$9:C114)</f>
        <v>9.027117723692046E-7</v>
      </c>
      <c r="W108" s="11">
        <f>PRODUCT($C$10:C115)</f>
        <v>9.0281008838783005E-7</v>
      </c>
      <c r="X108" s="11">
        <f>PRODUCT($C$11:C116)</f>
        <v>9.0289947543589858E-7</v>
      </c>
      <c r="Y108" s="11">
        <f>PRODUCT($C$12:C117)</f>
        <v>9.0298318197686769E-7</v>
      </c>
      <c r="Z108" s="11">
        <f>PRODUCT($C$13:$C118)</f>
        <v>9.0306527060996631E-7</v>
      </c>
      <c r="AA108" s="11">
        <f>PRODUCT($C$14:$C119)</f>
        <v>9.0314899252157275E-7</v>
      </c>
      <c r="AB108" s="11">
        <f>PRODUCT($C$15:$C120)</f>
        <v>9.0323841312447201E-7</v>
      </c>
      <c r="AC108" s="11">
        <f>PRODUCT($C$16:$C121)</f>
        <v>9.0333841268675695E-7</v>
      </c>
      <c r="AD108" s="11">
        <f>PRODUCT($C$17:$C122)</f>
        <v>9.0345306088018168E-7</v>
      </c>
      <c r="AE108" s="11">
        <f>PRODUCT($C$18:$C123)</f>
        <v>9.0358236351640157E-7</v>
      </c>
      <c r="AF108" s="11">
        <f>PRODUCT($C$19:$C124)</f>
        <v>9.0372958106515692E-7</v>
      </c>
      <c r="AG108" s="11">
        <f>PRODUCT($C$20:$C125)</f>
        <v>9.038971635992879E-7</v>
      </c>
      <c r="AH108" s="11">
        <f>PRODUCT($C$21:$C126)</f>
        <v>9.0408593674288005E-7</v>
      </c>
      <c r="AI108" s="11">
        <f>PRODUCT($C$22:$C127)</f>
        <v>9.0428370358885543E-7</v>
      </c>
      <c r="AJ108" s="11">
        <f>PRODUCT($C$23:$C128)</f>
        <v>9.0448639899086886E-7</v>
      </c>
      <c r="AK108" s="11">
        <f>PRODUCT($C$24:$C129)</f>
        <v>9.0469239744976766E-7</v>
      </c>
      <c r="AL108" s="11">
        <f>PRODUCT($C$25:$C130)</f>
        <v>9.0490333041608823E-7</v>
      </c>
      <c r="AM108" s="11">
        <f>PRODUCT($C$26:$C131)</f>
        <v>9.0512571980544441E-7</v>
      </c>
      <c r="AN108" s="11">
        <f>PRODUCT($C$27:$C132)</f>
        <v>9.0536609450353555E-7</v>
      </c>
      <c r="AO108" s="11">
        <f>PRODUCT($C$28:$C133)</f>
        <v>9.0562936095876628E-7</v>
      </c>
      <c r="AP108" s="11">
        <f>PRODUCT($C$29:$C134)</f>
        <v>9.0591961760424587E-7</v>
      </c>
      <c r="AQ108" s="11">
        <f>PRODUCT($C$30:$C135)</f>
        <v>9.062189417206966E-7</v>
      </c>
      <c r="AR108" s="11">
        <f>PRODUCT($C$31:$C136)</f>
        <v>9.0652326157960878E-7</v>
      </c>
      <c r="AS108" s="11">
        <f>PRODUCT($C$32:$C137)</f>
        <v>9.068333986019308E-7</v>
      </c>
      <c r="AT108" s="11">
        <f>PRODUCT($C$33:$C138)</f>
        <v>9.0715180888685013E-7</v>
      </c>
      <c r="AU108" s="11">
        <f>PRODUCT($C$34:$C139)</f>
        <v>9.0747931817277814E-7</v>
      </c>
      <c r="AV108" s="11">
        <f>PRODUCT($C$35:$C140)</f>
        <v>9.0781838834082352E-7</v>
      </c>
      <c r="AW108" s="11">
        <f>PRODUCT($C$36:$C141)</f>
        <v>9.0817802683945238E-7</v>
      </c>
      <c r="AX108" s="11">
        <f>PRODUCT($C$37:$C142)</f>
        <v>9.0857134737573133E-7</v>
      </c>
      <c r="AY108" s="11">
        <f>PRODUCT($C$38:$C143)</f>
        <v>9.0899921330543426E-7</v>
      </c>
      <c r="AZ108" s="11">
        <f>PRODUCT($C$39:$C144)</f>
        <v>9.0945676100189407E-7</v>
      </c>
      <c r="BA108" s="11">
        <f>PRODUCT($C$40:$C145)</f>
        <v>9.0994321664551272E-7</v>
      </c>
      <c r="BB108" s="11">
        <f>PRODUCT($C$41:$C146)</f>
        <v>9.1046354656237324E-7</v>
      </c>
      <c r="BC108" s="11">
        <f>PRODUCT($C$42:$C147)</f>
        <v>9.1103093662970656E-7</v>
      </c>
      <c r="BD108" s="11">
        <f>PRODUCT($C$43:$C148)</f>
        <v>9.1165122412259868E-7</v>
      </c>
      <c r="BE108" s="11">
        <f>PRODUCT($C$44:$C149)</f>
        <v>9.1232616301799974E-7</v>
      </c>
      <c r="BF108" s="11">
        <f>PRODUCT($C$45:$C150)</f>
        <v>9.1305587727511897E-7</v>
      </c>
      <c r="BG108" s="11">
        <f>PRODUCT($C$46:$C151)</f>
        <v>9.1383803124606237E-7</v>
      </c>
      <c r="BH108" s="11">
        <f>PRODUCT($C$47:$C152)</f>
        <v>9.1468264920433713E-7</v>
      </c>
      <c r="BI108" s="11">
        <f>PRODUCT($C$48:$C153)</f>
        <v>9.1560392987858083E-7</v>
      </c>
      <c r="BJ108" s="11">
        <f>PRODUCT($C$49:$C154)</f>
        <v>9.1661945257008291E-7</v>
      </c>
      <c r="BK108" s="11">
        <f>PRODUCT($C$50:$C155)</f>
        <v>9.1774028878477597E-7</v>
      </c>
      <c r="BL108" s="11">
        <f>PRODUCT($C$51:$C156)</f>
        <v>9.1897263108305851E-7</v>
      </c>
      <c r="BM108" s="11">
        <f>PRODUCT($C$52:$C157)</f>
        <v>9.2032772162037241E-7</v>
      </c>
      <c r="BN108" s="11">
        <f>PRODUCT($C$53:$C158)</f>
        <v>9.2182439570924598E-7</v>
      </c>
      <c r="BO108" s="11">
        <f>PRODUCT($C$54:$C159)</f>
        <v>9.2348001067237946E-7</v>
      </c>
      <c r="BP108" s="11">
        <f>PRODUCT($C$55:$C160)</f>
        <v>9.2531796975570503E-7</v>
      </c>
      <c r="BQ108" s="11">
        <f>PRODUCT($C$56:$C161)</f>
        <v>9.2733352918138096E-7</v>
      </c>
      <c r="BR108" s="11">
        <f>PRODUCT($C$57:$C162)</f>
        <v>9.2952534995657834E-7</v>
      </c>
      <c r="BS108" s="11">
        <f>PRODUCT($C$58:$C163)</f>
        <v>9.3188460220397821E-7</v>
      </c>
      <c r="BT108" s="11">
        <f>PRODUCT($C$59:$C164)</f>
        <v>9.3442605418615388E-7</v>
      </c>
      <c r="BU108" s="11">
        <f>PRODUCT($C$60:$C165)</f>
        <v>9.3718841704539537E-7</v>
      </c>
      <c r="BV108" s="11">
        <f>PRODUCT($C$61:$C166)</f>
        <v>9.402339287640548E-7</v>
      </c>
      <c r="BW108" s="11">
        <f>PRODUCT($C$62:$C167)</f>
        <v>9.4363270504107147E-7</v>
      </c>
      <c r="BX108" s="11">
        <f>PRODUCT($C$63:$C168)</f>
        <v>9.4744341720942972E-7</v>
      </c>
      <c r="BY108" s="11">
        <f>PRODUCT($C$64:$C169)</f>
        <v>9.5171241843355527E-7</v>
      </c>
      <c r="BZ108" s="11">
        <f>PRODUCT($C$65:$C170)</f>
        <v>9.5643039392374162E-7</v>
      </c>
      <c r="CA108" s="11">
        <f>PRODUCT($C$66:$C171)</f>
        <v>9.6160836649480604E-7</v>
      </c>
      <c r="CB108" s="11">
        <f>PRODUCT($C$67:$C172)</f>
        <v>9.6731679308584369E-7</v>
      </c>
      <c r="CC108" s="11">
        <f>PRODUCT($C$68:$C173)</f>
        <v>9.7364264672588648E-7</v>
      </c>
      <c r="CD108" s="11">
        <f>PRODUCT($C$69:$C174)</f>
        <v>9.8069749026158155E-7</v>
      </c>
      <c r="CE108" s="11">
        <f>PRODUCT($C$70:$C175)</f>
        <v>9.8861271913607227E-7</v>
      </c>
      <c r="CF108" s="11">
        <f>PRODUCT($C$71:$C176)</f>
        <v>9.9754392944518102E-7</v>
      </c>
      <c r="CG108" s="11">
        <f>PRODUCT($C$72:$C177)</f>
        <v>1.0076667480628704E-6</v>
      </c>
      <c r="CH108" s="11">
        <f>PRODUCT($C$73:$C178)</f>
        <v>1.0191690904173211E-6</v>
      </c>
      <c r="CI108" s="11">
        <f>PRODUCT($C$74:$C179)</f>
        <v>1.0322507003173732E-6</v>
      </c>
      <c r="CJ108" s="11">
        <f>PRODUCT($C$75:$C180)</f>
        <v>1.0471123661298536E-6</v>
      </c>
      <c r="CK108" s="11">
        <f>PRODUCT($C$76:$C181)</f>
        <v>1.0639042866574545E-6</v>
      </c>
      <c r="CL108" s="11">
        <f>PRODUCT($C$77:$C182)</f>
        <v>1.0829371231848532E-6</v>
      </c>
      <c r="CM108" s="11">
        <f>PRODUCT($C$78:$C183)</f>
        <v>1.1045619047882252E-6</v>
      </c>
      <c r="CN108" s="11">
        <f>PRODUCT($C$79:$C184)</f>
        <v>1.129222428799565E-6</v>
      </c>
      <c r="CO108" s="11">
        <f>PRODUCT($C$80:$C185)</f>
        <v>1.1574409550272244E-6</v>
      </c>
      <c r="CP108" s="11">
        <f>PRODUCT($C$81:$C186)</f>
        <v>1.1897813538307822E-6</v>
      </c>
      <c r="CQ108" s="11">
        <f>PRODUCT($C$82:$C187)</f>
        <v>1.2269619827954315E-6</v>
      </c>
      <c r="CR108" s="11">
        <f>PRODUCT($C$83:$C188)</f>
        <v>1.2697828705386043E-6</v>
      </c>
      <c r="CS108" s="11">
        <f>PRODUCT($C$84:$C189)</f>
        <v>1.3192072333785802E-6</v>
      </c>
      <c r="CT108" s="11">
        <f>PRODUCT($C$85:$C190)</f>
        <v>1.3764525171127838E-6</v>
      </c>
      <c r="CU108" s="11">
        <f>PRODUCT($C$86:$C191)</f>
        <v>1.4429896349752745E-6</v>
      </c>
      <c r="CV108" s="11">
        <f>PRODUCT($C$87:$C192)</f>
        <v>1.5207249905338926E-6</v>
      </c>
      <c r="CW108" s="11">
        <f>PRODUCT($C$88:$C193)</f>
        <v>1.6119822047105228E-6</v>
      </c>
      <c r="CX108" s="11">
        <f>PRODUCT($C$89:$C194)</f>
        <v>1.7197342156746791E-6</v>
      </c>
      <c r="CY108" s="11">
        <f>PRODUCT($C$90:$C195)</f>
        <v>1.8481521432740021E-6</v>
      </c>
      <c r="CZ108" s="11">
        <f>PRODUCT($C$91:$C196)</f>
        <v>2.0021587987191156E-6</v>
      </c>
      <c r="DA108" s="11">
        <f>PRODUCT($C$92:$C197)</f>
        <v>2.1888741406662267E-6</v>
      </c>
      <c r="DB108" s="11">
        <f>PRODUCT($C$93:$C198)</f>
        <v>2.4173651906412735E-6</v>
      </c>
      <c r="DC108" s="11">
        <f>PRODUCT($C$94:$C199)</f>
        <v>2.7011468705133425E-6</v>
      </c>
      <c r="DD108" s="11">
        <f>PRODUCT($C$95:$C200)</f>
        <v>3.0615965981666594E-6</v>
      </c>
      <c r="DE108" s="11">
        <f>PRODUCT($C$96:$C201)</f>
        <v>3.5326292584397167E-6</v>
      </c>
      <c r="DF108" s="11">
        <f>PRODUCT($C$97:$C202)</f>
        <v>4.1489368110855512E-6</v>
      </c>
      <c r="DG108" s="11">
        <f>PRODUCT($C$98:$C203)</f>
        <v>4.9716892330379119E-6</v>
      </c>
      <c r="DH108" s="11">
        <f>PRODUCT($C$99:$C204)</f>
        <v>6.0954627686262072E-6</v>
      </c>
      <c r="DI108" s="11">
        <f>PRODUCT($C$100:$C205)</f>
        <v>7.6710109381018544E-6</v>
      </c>
      <c r="DJ108" s="11">
        <f>PRODUCT($C$101:$C206)</f>
        <v>9.9470450447121719E-6</v>
      </c>
      <c r="DK108" s="11">
        <f>PRODUCT($C$102:$C207)</f>
        <v>1.335016855026466E-5</v>
      </c>
      <c r="DL108" s="11">
        <f>PRODUCT($C$103:$C208)</f>
        <v>1.8645122232616486E-5</v>
      </c>
      <c r="DM108" s="11">
        <f>PRODUCT($C$104:$C209)</f>
        <v>2.7273947316084891E-5</v>
      </c>
      <c r="DN108" s="11">
        <f>PRODUCT($C$105:$C210)</f>
        <v>4.2119311381880073E-5</v>
      </c>
      <c r="DO108" s="11">
        <f>PRODUCT($C$106:$C211)</f>
        <v>6.935037359894161E-5</v>
      </c>
      <c r="DP108" s="11">
        <f>PRODUCT($C$107:$C212)</f>
        <v>1.2327710481668978E-4</v>
      </c>
      <c r="DQ108" s="11">
        <f>PRODUCT($C$108:$C213)</f>
        <v>2.4046355630835645E-4</v>
      </c>
      <c r="DR108" s="11">
        <f>PRODUCT($C$109:$C214)</f>
        <v>5.2608383417327668E-4</v>
      </c>
      <c r="DS108" s="11">
        <f>PRODUCT($C$110:$C215)</f>
        <v>1.3313171921409046E-3</v>
      </c>
      <c r="DT108" s="11">
        <f>PRODUCT($C$111:$C216)</f>
        <v>4.081587755274999E-3</v>
      </c>
      <c r="DU108" s="11">
        <f>PRODUCT($C$112:$C217)</f>
        <v>1.6370649999999994E-2</v>
      </c>
      <c r="DV108" s="11">
        <f>PRODUCT($C$113:$C218)</f>
        <v>9.9999999999999978E-2</v>
      </c>
    </row>
    <row r="109" spans="1:126" ht="16" x14ac:dyDescent="0.2">
      <c r="A109" s="30">
        <v>106</v>
      </c>
      <c r="B109" s="21">
        <f t="shared" si="9"/>
        <v>0.60483960000000003</v>
      </c>
      <c r="C109" s="21">
        <f t="shared" si="10"/>
        <v>0.39516039999999997</v>
      </c>
      <c r="D109" s="21">
        <v>0.67204399999999997</v>
      </c>
      <c r="E109" s="21">
        <f t="shared" si="11"/>
        <v>0.32795600000000003</v>
      </c>
      <c r="F109" s="24">
        <f t="shared" si="12"/>
        <v>1036.5517750616536</v>
      </c>
      <c r="G109" s="24">
        <f t="shared" si="13"/>
        <v>1713.7630787760152</v>
      </c>
      <c r="H109" s="24">
        <f t="shared" si="7"/>
        <v>73.813772635990006</v>
      </c>
      <c r="I109" s="24">
        <f t="shared" si="8"/>
        <v>125.08955589529812</v>
      </c>
      <c r="J109" s="24">
        <f>SUM(H109:$H$113)</f>
        <v>120.32432985388698</v>
      </c>
      <c r="K109" s="24">
        <f>SUM(I109:$I$113)</f>
        <v>192.98953043887568</v>
      </c>
      <c r="L109" s="24">
        <f>SUM(J109:$J$113)</f>
        <v>185.73554145496141</v>
      </c>
      <c r="M109" s="24">
        <f>SUM(K109:$K$113)</f>
        <v>285.48986204558008</v>
      </c>
      <c r="N109" s="26">
        <f>SUM(DR$3:DR$113)</f>
        <v>0.61773995966239414</v>
      </c>
      <c r="O109" s="27">
        <v>107</v>
      </c>
      <c r="P109" s="32">
        <f>PRODUCT($C$3:C109)</f>
        <v>6.7721130371436176E-4</v>
      </c>
      <c r="Q109" s="11">
        <f>PRODUCT($C$4:C110)</f>
        <v>2.2096763813383725E-4</v>
      </c>
      <c r="R109" s="11">
        <f>PRODUCT($C$5:C111)</f>
        <v>5.5107502338901737E-5</v>
      </c>
      <c r="S109" s="11">
        <f>PRODUCT($C$6:C112)</f>
        <v>9.0232266887197363E-6</v>
      </c>
      <c r="T109" s="11">
        <f>PRODUCT($C$7:C113)</f>
        <v>9.0247130589605533E-7</v>
      </c>
      <c r="U109" s="11">
        <f>PRODUCT($C$8:C114)</f>
        <v>9.025996555670774E-7</v>
      </c>
      <c r="V109" s="11">
        <f>PRODUCT($C$9:C115)</f>
        <v>9.027117723692046E-7</v>
      </c>
      <c r="W109" s="11">
        <f>PRODUCT($C$10:C116)</f>
        <v>9.0281008838783005E-7</v>
      </c>
      <c r="X109" s="11">
        <f>PRODUCT($C$11:C117)</f>
        <v>9.0289947543589858E-7</v>
      </c>
      <c r="Y109" s="11">
        <f>PRODUCT($C$12:C118)</f>
        <v>9.0298318197686769E-7</v>
      </c>
      <c r="Z109" s="11">
        <f>PRODUCT($C$13:$C119)</f>
        <v>9.0306527060996631E-7</v>
      </c>
      <c r="AA109" s="11">
        <f>PRODUCT($C$14:$C120)</f>
        <v>9.0314899252157275E-7</v>
      </c>
      <c r="AB109" s="11">
        <f>PRODUCT($C$15:$C121)</f>
        <v>9.0323841312447201E-7</v>
      </c>
      <c r="AC109" s="11">
        <f>PRODUCT($C$16:$C122)</f>
        <v>9.0333841268675695E-7</v>
      </c>
      <c r="AD109" s="11">
        <f>PRODUCT($C$17:$C123)</f>
        <v>9.0345306088018168E-7</v>
      </c>
      <c r="AE109" s="11">
        <f>PRODUCT($C$18:$C124)</f>
        <v>9.0358236351640157E-7</v>
      </c>
      <c r="AF109" s="11">
        <f>PRODUCT($C$19:$C125)</f>
        <v>9.0372958106515692E-7</v>
      </c>
      <c r="AG109" s="11">
        <f>PRODUCT($C$20:$C126)</f>
        <v>9.038971635992879E-7</v>
      </c>
      <c r="AH109" s="11">
        <f>PRODUCT($C$21:$C127)</f>
        <v>9.0408593674288005E-7</v>
      </c>
      <c r="AI109" s="11">
        <f>PRODUCT($C$22:$C128)</f>
        <v>9.0428370358885543E-7</v>
      </c>
      <c r="AJ109" s="11">
        <f>PRODUCT($C$23:$C129)</f>
        <v>9.0448639899086886E-7</v>
      </c>
      <c r="AK109" s="11">
        <f>PRODUCT($C$24:$C130)</f>
        <v>9.0469239744976766E-7</v>
      </c>
      <c r="AL109" s="11">
        <f>PRODUCT($C$25:$C131)</f>
        <v>9.0490333041608823E-7</v>
      </c>
      <c r="AM109" s="11">
        <f>PRODUCT($C$26:$C132)</f>
        <v>9.0512571980544441E-7</v>
      </c>
      <c r="AN109" s="11">
        <f>PRODUCT($C$27:$C133)</f>
        <v>9.0536609450353555E-7</v>
      </c>
      <c r="AO109" s="11">
        <f>PRODUCT($C$28:$C134)</f>
        <v>9.0562936095876628E-7</v>
      </c>
      <c r="AP109" s="11">
        <f>PRODUCT($C$29:$C135)</f>
        <v>9.0591961760424587E-7</v>
      </c>
      <c r="AQ109" s="11">
        <f>PRODUCT($C$30:$C136)</f>
        <v>9.062189417206966E-7</v>
      </c>
      <c r="AR109" s="11">
        <f>PRODUCT($C$31:$C137)</f>
        <v>9.0652326157960878E-7</v>
      </c>
      <c r="AS109" s="11">
        <f>PRODUCT($C$32:$C138)</f>
        <v>9.068333986019308E-7</v>
      </c>
      <c r="AT109" s="11">
        <f>PRODUCT($C$33:$C139)</f>
        <v>9.0715180888685013E-7</v>
      </c>
      <c r="AU109" s="11">
        <f>PRODUCT($C$34:$C140)</f>
        <v>9.0747931817277814E-7</v>
      </c>
      <c r="AV109" s="11">
        <f>PRODUCT($C$35:$C141)</f>
        <v>9.0781838834082352E-7</v>
      </c>
      <c r="AW109" s="11">
        <f>PRODUCT($C$36:$C142)</f>
        <v>9.0817802683945238E-7</v>
      </c>
      <c r="AX109" s="11">
        <f>PRODUCT($C$37:$C143)</f>
        <v>9.0857134737573133E-7</v>
      </c>
      <c r="AY109" s="11">
        <f>PRODUCT($C$38:$C144)</f>
        <v>9.0899921330543426E-7</v>
      </c>
      <c r="AZ109" s="11">
        <f>PRODUCT($C$39:$C145)</f>
        <v>9.0945676100189407E-7</v>
      </c>
      <c r="BA109" s="11">
        <f>PRODUCT($C$40:$C146)</f>
        <v>9.0994321664551272E-7</v>
      </c>
      <c r="BB109" s="11">
        <f>PRODUCT($C$41:$C147)</f>
        <v>9.1046354656237324E-7</v>
      </c>
      <c r="BC109" s="11">
        <f>PRODUCT($C$42:$C148)</f>
        <v>9.1103093662970656E-7</v>
      </c>
      <c r="BD109" s="11">
        <f>PRODUCT($C$43:$C149)</f>
        <v>9.1165122412259868E-7</v>
      </c>
      <c r="BE109" s="11">
        <f>PRODUCT($C$44:$C150)</f>
        <v>9.1232616301799974E-7</v>
      </c>
      <c r="BF109" s="11">
        <f>PRODUCT($C$45:$C151)</f>
        <v>9.1305587727511897E-7</v>
      </c>
      <c r="BG109" s="11">
        <f>PRODUCT($C$46:$C152)</f>
        <v>9.1383803124606237E-7</v>
      </c>
      <c r="BH109" s="11">
        <f>PRODUCT($C$47:$C153)</f>
        <v>9.1468264920433713E-7</v>
      </c>
      <c r="BI109" s="11">
        <f>PRODUCT($C$48:$C154)</f>
        <v>9.1560392987858083E-7</v>
      </c>
      <c r="BJ109" s="11">
        <f>PRODUCT($C$49:$C155)</f>
        <v>9.1661945257008291E-7</v>
      </c>
      <c r="BK109" s="11">
        <f>PRODUCT($C$50:$C156)</f>
        <v>9.1774028878477597E-7</v>
      </c>
      <c r="BL109" s="11">
        <f>PRODUCT($C$51:$C157)</f>
        <v>9.1897263108305851E-7</v>
      </c>
      <c r="BM109" s="11">
        <f>PRODUCT($C$52:$C158)</f>
        <v>9.2032772162037241E-7</v>
      </c>
      <c r="BN109" s="11">
        <f>PRODUCT($C$53:$C159)</f>
        <v>9.2182439570924598E-7</v>
      </c>
      <c r="BO109" s="11">
        <f>PRODUCT($C$54:$C160)</f>
        <v>9.2348001067237946E-7</v>
      </c>
      <c r="BP109" s="11">
        <f>PRODUCT($C$55:$C161)</f>
        <v>9.2531796975570503E-7</v>
      </c>
      <c r="BQ109" s="11">
        <f>PRODUCT($C$56:$C162)</f>
        <v>9.2733352918138096E-7</v>
      </c>
      <c r="BR109" s="11">
        <f>PRODUCT($C$57:$C163)</f>
        <v>9.2952534995657834E-7</v>
      </c>
      <c r="BS109" s="11">
        <f>PRODUCT($C$58:$C164)</f>
        <v>9.3188460220397821E-7</v>
      </c>
      <c r="BT109" s="11">
        <f>PRODUCT($C$59:$C165)</f>
        <v>9.3442605418615388E-7</v>
      </c>
      <c r="BU109" s="11">
        <f>PRODUCT($C$60:$C166)</f>
        <v>9.3718841704539537E-7</v>
      </c>
      <c r="BV109" s="11">
        <f>PRODUCT($C$61:$C167)</f>
        <v>9.402339287640548E-7</v>
      </c>
      <c r="BW109" s="11">
        <f>PRODUCT($C$62:$C168)</f>
        <v>9.4363270504107147E-7</v>
      </c>
      <c r="BX109" s="11">
        <f>PRODUCT($C$63:$C169)</f>
        <v>9.4744341720942972E-7</v>
      </c>
      <c r="BY109" s="11">
        <f>PRODUCT($C$64:$C170)</f>
        <v>9.5171241843355527E-7</v>
      </c>
      <c r="BZ109" s="11">
        <f>PRODUCT($C$65:$C171)</f>
        <v>9.5643039392374162E-7</v>
      </c>
      <c r="CA109" s="11">
        <f>PRODUCT($C$66:$C172)</f>
        <v>9.6160836649480604E-7</v>
      </c>
      <c r="CB109" s="11">
        <f>PRODUCT($C$67:$C173)</f>
        <v>9.6731679308584369E-7</v>
      </c>
      <c r="CC109" s="11">
        <f>PRODUCT($C$68:$C174)</f>
        <v>9.7364264672588648E-7</v>
      </c>
      <c r="CD109" s="11">
        <f>PRODUCT($C$69:$C175)</f>
        <v>9.8069749026158155E-7</v>
      </c>
      <c r="CE109" s="11">
        <f>PRODUCT($C$70:$C176)</f>
        <v>9.8861271913607227E-7</v>
      </c>
      <c r="CF109" s="11">
        <f>PRODUCT($C$71:$C177)</f>
        <v>9.9754392944518102E-7</v>
      </c>
      <c r="CG109" s="11">
        <f>PRODUCT($C$72:$C178)</f>
        <v>1.0076667480628704E-6</v>
      </c>
      <c r="CH109" s="11">
        <f>PRODUCT($C$73:$C179)</f>
        <v>1.0191690904173211E-6</v>
      </c>
      <c r="CI109" s="11">
        <f>PRODUCT($C$74:$C180)</f>
        <v>1.0322507003173732E-6</v>
      </c>
      <c r="CJ109" s="11">
        <f>PRODUCT($C$75:$C181)</f>
        <v>1.0471123661298536E-6</v>
      </c>
      <c r="CK109" s="11">
        <f>PRODUCT($C$76:$C182)</f>
        <v>1.0639042866574545E-6</v>
      </c>
      <c r="CL109" s="11">
        <f>PRODUCT($C$77:$C183)</f>
        <v>1.0829371231848532E-6</v>
      </c>
      <c r="CM109" s="11">
        <f>PRODUCT($C$78:$C184)</f>
        <v>1.1045619047882252E-6</v>
      </c>
      <c r="CN109" s="11">
        <f>PRODUCT($C$79:$C185)</f>
        <v>1.129222428799565E-6</v>
      </c>
      <c r="CO109" s="11">
        <f>PRODUCT($C$80:$C186)</f>
        <v>1.1574409550272244E-6</v>
      </c>
      <c r="CP109" s="11">
        <f>PRODUCT($C$81:$C187)</f>
        <v>1.1897813538307822E-6</v>
      </c>
      <c r="CQ109" s="11">
        <f>PRODUCT($C$82:$C188)</f>
        <v>1.2269619827954315E-6</v>
      </c>
      <c r="CR109" s="11">
        <f>PRODUCT($C$83:$C189)</f>
        <v>1.2697828705386043E-6</v>
      </c>
      <c r="CS109" s="11">
        <f>PRODUCT($C$84:$C190)</f>
        <v>1.3192072333785802E-6</v>
      </c>
      <c r="CT109" s="11">
        <f>PRODUCT($C$85:$C191)</f>
        <v>1.3764525171127838E-6</v>
      </c>
      <c r="CU109" s="11">
        <f>PRODUCT($C$86:$C192)</f>
        <v>1.4429896349752745E-6</v>
      </c>
      <c r="CV109" s="11">
        <f>PRODUCT($C$87:$C193)</f>
        <v>1.5207249905338926E-6</v>
      </c>
      <c r="CW109" s="11">
        <f>PRODUCT($C$88:$C194)</f>
        <v>1.6119822047105228E-6</v>
      </c>
      <c r="CX109" s="11">
        <f>PRODUCT($C$89:$C195)</f>
        <v>1.7197342156746791E-6</v>
      </c>
      <c r="CY109" s="11">
        <f>PRODUCT($C$90:$C196)</f>
        <v>1.8481521432740021E-6</v>
      </c>
      <c r="CZ109" s="11">
        <f>PRODUCT($C$91:$C197)</f>
        <v>2.0021587987191156E-6</v>
      </c>
      <c r="DA109" s="11">
        <f>PRODUCT($C$92:$C198)</f>
        <v>2.1888741406662267E-6</v>
      </c>
      <c r="DB109" s="11">
        <f>PRODUCT($C$93:$C199)</f>
        <v>2.4173651906412735E-6</v>
      </c>
      <c r="DC109" s="11">
        <f>PRODUCT($C$94:$C200)</f>
        <v>2.7011468705133425E-6</v>
      </c>
      <c r="DD109" s="11">
        <f>PRODUCT($C$95:$C201)</f>
        <v>3.0615965981666594E-6</v>
      </c>
      <c r="DE109" s="11">
        <f>PRODUCT($C$96:$C202)</f>
        <v>3.5326292584397167E-6</v>
      </c>
      <c r="DF109" s="11">
        <f>PRODUCT($C$97:$C203)</f>
        <v>4.1489368110855512E-6</v>
      </c>
      <c r="DG109" s="11">
        <f>PRODUCT($C$98:$C204)</f>
        <v>4.9716892330379119E-6</v>
      </c>
      <c r="DH109" s="11">
        <f>PRODUCT($C$99:$C205)</f>
        <v>6.0954627686262072E-6</v>
      </c>
      <c r="DI109" s="11">
        <f>PRODUCT($C$100:$C206)</f>
        <v>7.6710109381018544E-6</v>
      </c>
      <c r="DJ109" s="11">
        <f>PRODUCT($C$101:$C207)</f>
        <v>9.9470450447121719E-6</v>
      </c>
      <c r="DK109" s="11">
        <f>PRODUCT($C$102:$C208)</f>
        <v>1.335016855026466E-5</v>
      </c>
      <c r="DL109" s="11">
        <f>PRODUCT($C$103:$C209)</f>
        <v>1.8645122232616486E-5</v>
      </c>
      <c r="DM109" s="11">
        <f>PRODUCT($C$104:$C210)</f>
        <v>2.7273947316084891E-5</v>
      </c>
      <c r="DN109" s="11">
        <f>PRODUCT($C$105:$C211)</f>
        <v>4.2119311381880073E-5</v>
      </c>
      <c r="DO109" s="11">
        <f>PRODUCT($C$106:$C212)</f>
        <v>6.935037359894161E-5</v>
      </c>
      <c r="DP109" s="11">
        <f>PRODUCT($C$107:$C213)</f>
        <v>1.2327710481668978E-4</v>
      </c>
      <c r="DQ109" s="11">
        <f>PRODUCT($C$108:$C214)</f>
        <v>2.4046355630835645E-4</v>
      </c>
      <c r="DR109" s="11">
        <f>PRODUCT($C$109:$C215)</f>
        <v>5.2608383417327668E-4</v>
      </c>
      <c r="DS109" s="11">
        <f>PRODUCT($C$110:$C216)</f>
        <v>1.3313171921409046E-3</v>
      </c>
      <c r="DT109" s="11">
        <f>PRODUCT($C$111:$C217)</f>
        <v>4.081587755274999E-3</v>
      </c>
      <c r="DU109" s="11">
        <f>PRODUCT($C$112:$C218)</f>
        <v>1.6370649999999994E-2</v>
      </c>
      <c r="DV109" s="11">
        <f>PRODUCT($C$113:$C219)</f>
        <v>9.9999999999999978E-2</v>
      </c>
    </row>
    <row r="110" spans="1:126" ht="16" x14ac:dyDescent="0.2">
      <c r="A110" s="30">
        <v>107</v>
      </c>
      <c r="B110" s="21">
        <f t="shared" si="9"/>
        <v>0.67382370000000003</v>
      </c>
      <c r="C110" s="21">
        <f t="shared" si="10"/>
        <v>0.32617629999999997</v>
      </c>
      <c r="D110" s="21">
        <v>0.74869300000000005</v>
      </c>
      <c r="E110" s="21">
        <f t="shared" si="11"/>
        <v>0.25130699999999995</v>
      </c>
      <c r="F110" s="24">
        <f t="shared" si="12"/>
        <v>456.3210263506349</v>
      </c>
      <c r="G110" s="24">
        <f t="shared" si="13"/>
        <v>677.21130371436163</v>
      </c>
      <c r="H110" s="24">
        <f t="shared" si="7"/>
        <v>31.702464020436899</v>
      </c>
      <c r="I110" s="24">
        <f t="shared" si="8"/>
        <v>48.224818481374008</v>
      </c>
      <c r="J110" s="24">
        <f>SUM(H110:$H$113)</f>
        <v>46.510557217896974</v>
      </c>
      <c r="K110" s="24">
        <f>SUM(I110:$I$113)</f>
        <v>67.899974543577571</v>
      </c>
      <c r="L110" s="24">
        <f>SUM(J110:$J$113)</f>
        <v>65.411211601074413</v>
      </c>
      <c r="M110" s="24">
        <f>SUM(K110:$K$113)</f>
        <v>92.500331606704449</v>
      </c>
      <c r="N110" s="26">
        <f>SUM(DS$3:DS$113)</f>
        <v>0.5645951454056749</v>
      </c>
      <c r="O110" s="27">
        <v>108</v>
      </c>
      <c r="P110" s="32">
        <f>PRODUCT($C$3:C110)</f>
        <v>2.2089027736372675E-4</v>
      </c>
      <c r="Q110" s="11">
        <f>PRODUCT($C$4:C111)</f>
        <v>5.509242492626178E-5</v>
      </c>
      <c r="R110" s="11">
        <f>PRODUCT($C$5:C112)</f>
        <v>9.0214563316434156E-6</v>
      </c>
      <c r="S110" s="11">
        <f>PRODUCT($C$6:C113)</f>
        <v>9.023226688719734E-7</v>
      </c>
      <c r="T110" s="11">
        <f>PRODUCT($C$7:C114)</f>
        <v>9.0247130589605533E-7</v>
      </c>
      <c r="U110" s="11">
        <f>PRODUCT($C$8:C115)</f>
        <v>9.025996555670774E-7</v>
      </c>
      <c r="V110" s="11">
        <f>PRODUCT($C$9:C116)</f>
        <v>9.027117723692046E-7</v>
      </c>
      <c r="W110" s="11">
        <f>PRODUCT($C$10:C117)</f>
        <v>9.0281008838783005E-7</v>
      </c>
      <c r="X110" s="11">
        <f>PRODUCT($C$11:C118)</f>
        <v>9.0289947543589858E-7</v>
      </c>
      <c r="Y110" s="11">
        <f>PRODUCT($C$12:C119)</f>
        <v>9.0298318197686769E-7</v>
      </c>
      <c r="Z110" s="11">
        <f>PRODUCT($C$13:$C120)</f>
        <v>9.0306527060996631E-7</v>
      </c>
      <c r="AA110" s="11">
        <f>PRODUCT($C$14:$C121)</f>
        <v>9.0314899252157275E-7</v>
      </c>
      <c r="AB110" s="11">
        <f>PRODUCT($C$15:$C122)</f>
        <v>9.0323841312447201E-7</v>
      </c>
      <c r="AC110" s="11">
        <f>PRODUCT($C$16:$C123)</f>
        <v>9.0333841268675695E-7</v>
      </c>
      <c r="AD110" s="11">
        <f>PRODUCT($C$17:$C124)</f>
        <v>9.0345306088018168E-7</v>
      </c>
      <c r="AE110" s="11">
        <f>PRODUCT($C$18:$C125)</f>
        <v>9.0358236351640157E-7</v>
      </c>
      <c r="AF110" s="11">
        <f>PRODUCT($C$19:$C126)</f>
        <v>9.0372958106515692E-7</v>
      </c>
      <c r="AG110" s="11">
        <f>PRODUCT($C$20:$C127)</f>
        <v>9.038971635992879E-7</v>
      </c>
      <c r="AH110" s="11">
        <f>PRODUCT($C$21:$C128)</f>
        <v>9.0408593674288005E-7</v>
      </c>
      <c r="AI110" s="11">
        <f>PRODUCT($C$22:$C129)</f>
        <v>9.0428370358885543E-7</v>
      </c>
      <c r="AJ110" s="11">
        <f>PRODUCT($C$23:$C130)</f>
        <v>9.0448639899086886E-7</v>
      </c>
      <c r="AK110" s="11">
        <f>PRODUCT($C$24:$C131)</f>
        <v>9.0469239744976766E-7</v>
      </c>
      <c r="AL110" s="11">
        <f>PRODUCT($C$25:$C132)</f>
        <v>9.0490333041608823E-7</v>
      </c>
      <c r="AM110" s="11">
        <f>PRODUCT($C$26:$C133)</f>
        <v>9.0512571980544441E-7</v>
      </c>
      <c r="AN110" s="11">
        <f>PRODUCT($C$27:$C134)</f>
        <v>9.0536609450353555E-7</v>
      </c>
      <c r="AO110" s="11">
        <f>PRODUCT($C$28:$C135)</f>
        <v>9.0562936095876628E-7</v>
      </c>
      <c r="AP110" s="11">
        <f>PRODUCT($C$29:$C136)</f>
        <v>9.0591961760424587E-7</v>
      </c>
      <c r="AQ110" s="11">
        <f>PRODUCT($C$30:$C137)</f>
        <v>9.062189417206966E-7</v>
      </c>
      <c r="AR110" s="11">
        <f>PRODUCT($C$31:$C138)</f>
        <v>9.0652326157960878E-7</v>
      </c>
      <c r="AS110" s="11">
        <f>PRODUCT($C$32:$C139)</f>
        <v>9.068333986019308E-7</v>
      </c>
      <c r="AT110" s="11">
        <f>PRODUCT($C$33:$C140)</f>
        <v>9.0715180888685013E-7</v>
      </c>
      <c r="AU110" s="11">
        <f>PRODUCT($C$34:$C141)</f>
        <v>9.0747931817277814E-7</v>
      </c>
      <c r="AV110" s="11">
        <f>PRODUCT($C$35:$C142)</f>
        <v>9.0781838834082352E-7</v>
      </c>
      <c r="AW110" s="11">
        <f>PRODUCT($C$36:$C143)</f>
        <v>9.0817802683945238E-7</v>
      </c>
      <c r="AX110" s="11">
        <f>PRODUCT($C$37:$C144)</f>
        <v>9.0857134737573133E-7</v>
      </c>
      <c r="AY110" s="11">
        <f>PRODUCT($C$38:$C145)</f>
        <v>9.0899921330543426E-7</v>
      </c>
      <c r="AZ110" s="11">
        <f>PRODUCT($C$39:$C146)</f>
        <v>9.0945676100189407E-7</v>
      </c>
      <c r="BA110" s="11">
        <f>PRODUCT($C$40:$C147)</f>
        <v>9.0994321664551272E-7</v>
      </c>
      <c r="BB110" s="11">
        <f>PRODUCT($C$41:$C148)</f>
        <v>9.1046354656237324E-7</v>
      </c>
      <c r="BC110" s="11">
        <f>PRODUCT($C$42:$C149)</f>
        <v>9.1103093662970656E-7</v>
      </c>
      <c r="BD110" s="11">
        <f>PRODUCT($C$43:$C150)</f>
        <v>9.1165122412259868E-7</v>
      </c>
      <c r="BE110" s="11">
        <f>PRODUCT($C$44:$C151)</f>
        <v>9.1232616301799974E-7</v>
      </c>
      <c r="BF110" s="11">
        <f>PRODUCT($C$45:$C152)</f>
        <v>9.1305587727511897E-7</v>
      </c>
      <c r="BG110" s="11">
        <f>PRODUCT($C$46:$C153)</f>
        <v>9.1383803124606237E-7</v>
      </c>
      <c r="BH110" s="11">
        <f>PRODUCT($C$47:$C154)</f>
        <v>9.1468264920433713E-7</v>
      </c>
      <c r="BI110" s="11">
        <f>PRODUCT($C$48:$C155)</f>
        <v>9.1560392987858083E-7</v>
      </c>
      <c r="BJ110" s="11">
        <f>PRODUCT($C$49:$C156)</f>
        <v>9.1661945257008291E-7</v>
      </c>
      <c r="BK110" s="11">
        <f>PRODUCT($C$50:$C157)</f>
        <v>9.1774028878477597E-7</v>
      </c>
      <c r="BL110" s="11">
        <f>PRODUCT($C$51:$C158)</f>
        <v>9.1897263108305851E-7</v>
      </c>
      <c r="BM110" s="11">
        <f>PRODUCT($C$52:$C159)</f>
        <v>9.2032772162037241E-7</v>
      </c>
      <c r="BN110" s="11">
        <f>PRODUCT($C$53:$C160)</f>
        <v>9.2182439570924598E-7</v>
      </c>
      <c r="BO110" s="11">
        <f>PRODUCT($C$54:$C161)</f>
        <v>9.2348001067237946E-7</v>
      </c>
      <c r="BP110" s="11">
        <f>PRODUCT($C$55:$C162)</f>
        <v>9.2531796975570503E-7</v>
      </c>
      <c r="BQ110" s="11">
        <f>PRODUCT($C$56:$C163)</f>
        <v>9.2733352918138096E-7</v>
      </c>
      <c r="BR110" s="11">
        <f>PRODUCT($C$57:$C164)</f>
        <v>9.2952534995657834E-7</v>
      </c>
      <c r="BS110" s="11">
        <f>PRODUCT($C$58:$C165)</f>
        <v>9.3188460220397821E-7</v>
      </c>
      <c r="BT110" s="11">
        <f>PRODUCT($C$59:$C166)</f>
        <v>9.3442605418615388E-7</v>
      </c>
      <c r="BU110" s="11">
        <f>PRODUCT($C$60:$C167)</f>
        <v>9.3718841704539537E-7</v>
      </c>
      <c r="BV110" s="11">
        <f>PRODUCT($C$61:$C168)</f>
        <v>9.402339287640548E-7</v>
      </c>
      <c r="BW110" s="11">
        <f>PRODUCT($C$62:$C169)</f>
        <v>9.4363270504107147E-7</v>
      </c>
      <c r="BX110" s="11">
        <f>PRODUCT($C$63:$C170)</f>
        <v>9.4744341720942972E-7</v>
      </c>
      <c r="BY110" s="11">
        <f>PRODUCT($C$64:$C171)</f>
        <v>9.5171241843355527E-7</v>
      </c>
      <c r="BZ110" s="11">
        <f>PRODUCT($C$65:$C172)</f>
        <v>9.5643039392374162E-7</v>
      </c>
      <c r="CA110" s="11">
        <f>PRODUCT($C$66:$C173)</f>
        <v>9.6160836649480604E-7</v>
      </c>
      <c r="CB110" s="11">
        <f>PRODUCT($C$67:$C174)</f>
        <v>9.6731679308584369E-7</v>
      </c>
      <c r="CC110" s="11">
        <f>PRODUCT($C$68:$C175)</f>
        <v>9.7364264672588648E-7</v>
      </c>
      <c r="CD110" s="11">
        <f>PRODUCT($C$69:$C176)</f>
        <v>9.8069749026158155E-7</v>
      </c>
      <c r="CE110" s="11">
        <f>PRODUCT($C$70:$C177)</f>
        <v>9.8861271913607227E-7</v>
      </c>
      <c r="CF110" s="11">
        <f>PRODUCT($C$71:$C178)</f>
        <v>9.9754392944518102E-7</v>
      </c>
      <c r="CG110" s="11">
        <f>PRODUCT($C$72:$C179)</f>
        <v>1.0076667480628704E-6</v>
      </c>
      <c r="CH110" s="11">
        <f>PRODUCT($C$73:$C180)</f>
        <v>1.0191690904173211E-6</v>
      </c>
      <c r="CI110" s="11">
        <f>PRODUCT($C$74:$C181)</f>
        <v>1.0322507003173732E-6</v>
      </c>
      <c r="CJ110" s="11">
        <f>PRODUCT($C$75:$C182)</f>
        <v>1.0471123661298536E-6</v>
      </c>
      <c r="CK110" s="11">
        <f>PRODUCT($C$76:$C183)</f>
        <v>1.0639042866574545E-6</v>
      </c>
      <c r="CL110" s="11">
        <f>PRODUCT($C$77:$C184)</f>
        <v>1.0829371231848532E-6</v>
      </c>
      <c r="CM110" s="11">
        <f>PRODUCT($C$78:$C185)</f>
        <v>1.1045619047882252E-6</v>
      </c>
      <c r="CN110" s="11">
        <f>PRODUCT($C$79:$C186)</f>
        <v>1.129222428799565E-6</v>
      </c>
      <c r="CO110" s="11">
        <f>PRODUCT($C$80:$C187)</f>
        <v>1.1574409550272244E-6</v>
      </c>
      <c r="CP110" s="11">
        <f>PRODUCT($C$81:$C188)</f>
        <v>1.1897813538307822E-6</v>
      </c>
      <c r="CQ110" s="11">
        <f>PRODUCT($C$82:$C189)</f>
        <v>1.2269619827954315E-6</v>
      </c>
      <c r="CR110" s="11">
        <f>PRODUCT($C$83:$C190)</f>
        <v>1.2697828705386043E-6</v>
      </c>
      <c r="CS110" s="11">
        <f>PRODUCT($C$84:$C191)</f>
        <v>1.3192072333785802E-6</v>
      </c>
      <c r="CT110" s="11">
        <f>PRODUCT($C$85:$C192)</f>
        <v>1.3764525171127838E-6</v>
      </c>
      <c r="CU110" s="11">
        <f>PRODUCT($C$86:$C193)</f>
        <v>1.4429896349752745E-6</v>
      </c>
      <c r="CV110" s="11">
        <f>PRODUCT($C$87:$C194)</f>
        <v>1.5207249905338926E-6</v>
      </c>
      <c r="CW110" s="11">
        <f>PRODUCT($C$88:$C195)</f>
        <v>1.6119822047105228E-6</v>
      </c>
      <c r="CX110" s="11">
        <f>PRODUCT($C$89:$C196)</f>
        <v>1.7197342156746791E-6</v>
      </c>
      <c r="CY110" s="11">
        <f>PRODUCT($C$90:$C197)</f>
        <v>1.8481521432740021E-6</v>
      </c>
      <c r="CZ110" s="11">
        <f>PRODUCT($C$91:$C198)</f>
        <v>2.0021587987191156E-6</v>
      </c>
      <c r="DA110" s="11">
        <f>PRODUCT($C$92:$C199)</f>
        <v>2.1888741406662267E-6</v>
      </c>
      <c r="DB110" s="11">
        <f>PRODUCT($C$93:$C200)</f>
        <v>2.4173651906412735E-6</v>
      </c>
      <c r="DC110" s="11">
        <f>PRODUCT($C$94:$C201)</f>
        <v>2.7011468705133425E-6</v>
      </c>
      <c r="DD110" s="11">
        <f>PRODUCT($C$95:$C202)</f>
        <v>3.0615965981666594E-6</v>
      </c>
      <c r="DE110" s="11">
        <f>PRODUCT($C$96:$C203)</f>
        <v>3.5326292584397167E-6</v>
      </c>
      <c r="DF110" s="11">
        <f>PRODUCT($C$97:$C204)</f>
        <v>4.1489368110855512E-6</v>
      </c>
      <c r="DG110" s="11">
        <f>PRODUCT($C$98:$C205)</f>
        <v>4.9716892330379119E-6</v>
      </c>
      <c r="DH110" s="11">
        <f>PRODUCT($C$99:$C206)</f>
        <v>6.0954627686262072E-6</v>
      </c>
      <c r="DI110" s="11">
        <f>PRODUCT($C$100:$C207)</f>
        <v>7.6710109381018544E-6</v>
      </c>
      <c r="DJ110" s="11">
        <f>PRODUCT($C$101:$C208)</f>
        <v>9.9470450447121719E-6</v>
      </c>
      <c r="DK110" s="11">
        <f>PRODUCT($C$102:$C209)</f>
        <v>1.335016855026466E-5</v>
      </c>
      <c r="DL110" s="11">
        <f>PRODUCT($C$103:$C210)</f>
        <v>1.8645122232616486E-5</v>
      </c>
      <c r="DM110" s="11">
        <f>PRODUCT($C$104:$C211)</f>
        <v>2.7273947316084891E-5</v>
      </c>
      <c r="DN110" s="11">
        <f>PRODUCT($C$105:$C212)</f>
        <v>4.2119311381880073E-5</v>
      </c>
      <c r="DO110" s="11">
        <f>PRODUCT($C$106:$C213)</f>
        <v>6.935037359894161E-5</v>
      </c>
      <c r="DP110" s="11">
        <f>PRODUCT($C$107:$C214)</f>
        <v>1.2327710481668978E-4</v>
      </c>
      <c r="DQ110" s="11">
        <f>PRODUCT($C$108:$C215)</f>
        <v>2.4046355630835645E-4</v>
      </c>
      <c r="DR110" s="11">
        <f>PRODUCT($C$109:$C216)</f>
        <v>5.2608383417327668E-4</v>
      </c>
      <c r="DS110" s="11">
        <f>PRODUCT($C$110:$C217)</f>
        <v>1.3313171921409046E-3</v>
      </c>
      <c r="DT110" s="11">
        <f>PRODUCT($C$111:$C218)</f>
        <v>4.081587755274999E-3</v>
      </c>
      <c r="DU110" s="11">
        <f>PRODUCT($C$112:$C219)</f>
        <v>1.6370649999999994E-2</v>
      </c>
      <c r="DV110" s="11">
        <f>PRODUCT($C$113:$C220)</f>
        <v>9.9999999999999978E-2</v>
      </c>
    </row>
    <row r="111" spans="1:126" ht="16" x14ac:dyDescent="0.2">
      <c r="A111" s="30">
        <v>108</v>
      </c>
      <c r="B111" s="21">
        <f t="shared" si="9"/>
        <v>0.75067649999999997</v>
      </c>
      <c r="C111" s="21">
        <f t="shared" si="10"/>
        <v>0.24932350000000003</v>
      </c>
      <c r="D111" s="21">
        <v>0.83408499999999997</v>
      </c>
      <c r="E111" s="21">
        <f t="shared" si="11"/>
        <v>0.16591500000000003</v>
      </c>
      <c r="F111" s="24">
        <f t="shared" si="12"/>
        <v>165.81714029543159</v>
      </c>
      <c r="G111" s="24">
        <f t="shared" si="13"/>
        <v>220.89027736372671</v>
      </c>
      <c r="H111" s="24">
        <f t="shared" si="7"/>
        <v>11.239010922250776</v>
      </c>
      <c r="I111" s="24">
        <f t="shared" si="8"/>
        <v>15.346139376025555</v>
      </c>
      <c r="J111" s="24">
        <f>SUM(H111:$H$113)</f>
        <v>14.808093197460071</v>
      </c>
      <c r="K111" s="24">
        <f>SUM(I111:$I$113)</f>
        <v>19.675156062203556</v>
      </c>
      <c r="L111" s="24">
        <f>SUM(J111:$J$113)</f>
        <v>18.900654383177443</v>
      </c>
      <c r="M111" s="24">
        <f>SUM(K111:$K$113)</f>
        <v>24.600357063126868</v>
      </c>
      <c r="N111" s="26">
        <f>SUM(DT$3:DT$113)</f>
        <v>0.73503244287772573</v>
      </c>
      <c r="O111" s="27">
        <v>109</v>
      </c>
      <c r="P111" s="32">
        <f>PRODUCT($C$3:C111)</f>
        <v>5.5073137068295136E-5</v>
      </c>
      <c r="Q111" s="11">
        <f>PRODUCT($C$4:C112)</f>
        <v>9.018988061191073E-6</v>
      </c>
      <c r="R111" s="11">
        <f>PRODUCT($C$5:C113)</f>
        <v>9.0214563316434139E-7</v>
      </c>
      <c r="S111" s="11">
        <f>PRODUCT($C$6:C114)</f>
        <v>9.023226688719734E-7</v>
      </c>
      <c r="T111" s="11">
        <f>PRODUCT($C$7:C115)</f>
        <v>9.0247130589605533E-7</v>
      </c>
      <c r="U111" s="11">
        <f>PRODUCT($C$8:C116)</f>
        <v>9.025996555670774E-7</v>
      </c>
      <c r="V111" s="11">
        <f>PRODUCT($C$9:C117)</f>
        <v>9.027117723692046E-7</v>
      </c>
      <c r="W111" s="11">
        <f>PRODUCT($C$10:C118)</f>
        <v>9.0281008838783005E-7</v>
      </c>
      <c r="X111" s="11">
        <f>PRODUCT($C$11:C119)</f>
        <v>9.0289947543589858E-7</v>
      </c>
      <c r="Y111" s="11">
        <f>PRODUCT($C$12:C120)</f>
        <v>9.0298318197686769E-7</v>
      </c>
      <c r="Z111" s="11">
        <f>PRODUCT($C$13:$C121)</f>
        <v>9.0306527060996631E-7</v>
      </c>
      <c r="AA111" s="11">
        <f>PRODUCT($C$14:$C122)</f>
        <v>9.0314899252157275E-7</v>
      </c>
      <c r="AB111" s="11">
        <f>PRODUCT($C$15:$C123)</f>
        <v>9.0323841312447201E-7</v>
      </c>
      <c r="AC111" s="11">
        <f>PRODUCT($C$16:$C124)</f>
        <v>9.0333841268675695E-7</v>
      </c>
      <c r="AD111" s="11">
        <f>PRODUCT($C$17:$C125)</f>
        <v>9.0345306088018168E-7</v>
      </c>
      <c r="AE111" s="11">
        <f>PRODUCT($C$18:$C126)</f>
        <v>9.0358236351640157E-7</v>
      </c>
      <c r="AF111" s="11">
        <f>PRODUCT($C$19:$C127)</f>
        <v>9.0372958106515692E-7</v>
      </c>
      <c r="AG111" s="11">
        <f>PRODUCT($C$20:$C128)</f>
        <v>9.038971635992879E-7</v>
      </c>
      <c r="AH111" s="11">
        <f>PRODUCT($C$21:$C129)</f>
        <v>9.0408593674288005E-7</v>
      </c>
      <c r="AI111" s="11">
        <f>PRODUCT($C$22:$C130)</f>
        <v>9.0428370358885543E-7</v>
      </c>
      <c r="AJ111" s="11">
        <f>PRODUCT($C$23:$C131)</f>
        <v>9.0448639899086886E-7</v>
      </c>
      <c r="AK111" s="11">
        <f>PRODUCT($C$24:$C132)</f>
        <v>9.0469239744976766E-7</v>
      </c>
      <c r="AL111" s="11">
        <f>PRODUCT($C$25:$C133)</f>
        <v>9.0490333041608823E-7</v>
      </c>
      <c r="AM111" s="11">
        <f>PRODUCT($C$26:$C134)</f>
        <v>9.0512571980544441E-7</v>
      </c>
      <c r="AN111" s="11">
        <f>PRODUCT($C$27:$C135)</f>
        <v>9.0536609450353555E-7</v>
      </c>
      <c r="AO111" s="11">
        <f>PRODUCT($C$28:$C136)</f>
        <v>9.0562936095876628E-7</v>
      </c>
      <c r="AP111" s="11">
        <f>PRODUCT($C$29:$C137)</f>
        <v>9.0591961760424587E-7</v>
      </c>
      <c r="AQ111" s="11">
        <f>PRODUCT($C$30:$C138)</f>
        <v>9.062189417206966E-7</v>
      </c>
      <c r="AR111" s="11">
        <f>PRODUCT($C$31:$C139)</f>
        <v>9.0652326157960878E-7</v>
      </c>
      <c r="AS111" s="11">
        <f>PRODUCT($C$32:$C140)</f>
        <v>9.068333986019308E-7</v>
      </c>
      <c r="AT111" s="11">
        <f>PRODUCT($C$33:$C141)</f>
        <v>9.0715180888685013E-7</v>
      </c>
      <c r="AU111" s="11">
        <f>PRODUCT($C$34:$C142)</f>
        <v>9.0747931817277814E-7</v>
      </c>
      <c r="AV111" s="11">
        <f>PRODUCT($C$35:$C143)</f>
        <v>9.0781838834082352E-7</v>
      </c>
      <c r="AW111" s="11">
        <f>PRODUCT($C$36:$C144)</f>
        <v>9.0817802683945238E-7</v>
      </c>
      <c r="AX111" s="11">
        <f>PRODUCT($C$37:$C145)</f>
        <v>9.0857134737573133E-7</v>
      </c>
      <c r="AY111" s="11">
        <f>PRODUCT($C$38:$C146)</f>
        <v>9.0899921330543426E-7</v>
      </c>
      <c r="AZ111" s="11">
        <f>PRODUCT($C$39:$C147)</f>
        <v>9.0945676100189407E-7</v>
      </c>
      <c r="BA111" s="11">
        <f>PRODUCT($C$40:$C148)</f>
        <v>9.0994321664551272E-7</v>
      </c>
      <c r="BB111" s="11">
        <f>PRODUCT($C$41:$C149)</f>
        <v>9.1046354656237324E-7</v>
      </c>
      <c r="BC111" s="11">
        <f>PRODUCT($C$42:$C150)</f>
        <v>9.1103093662970656E-7</v>
      </c>
      <c r="BD111" s="11">
        <f>PRODUCT($C$43:$C151)</f>
        <v>9.1165122412259868E-7</v>
      </c>
      <c r="BE111" s="11">
        <f>PRODUCT($C$44:$C152)</f>
        <v>9.1232616301799974E-7</v>
      </c>
      <c r="BF111" s="11">
        <f>PRODUCT($C$45:$C153)</f>
        <v>9.1305587727511897E-7</v>
      </c>
      <c r="BG111" s="11">
        <f>PRODUCT($C$46:$C154)</f>
        <v>9.1383803124606237E-7</v>
      </c>
      <c r="BH111" s="11">
        <f>PRODUCT($C$47:$C155)</f>
        <v>9.1468264920433713E-7</v>
      </c>
      <c r="BI111" s="11">
        <f>PRODUCT($C$48:$C156)</f>
        <v>9.1560392987858083E-7</v>
      </c>
      <c r="BJ111" s="11">
        <f>PRODUCT($C$49:$C157)</f>
        <v>9.1661945257008291E-7</v>
      </c>
      <c r="BK111" s="11">
        <f>PRODUCT($C$50:$C158)</f>
        <v>9.1774028878477597E-7</v>
      </c>
      <c r="BL111" s="11">
        <f>PRODUCT($C$51:$C159)</f>
        <v>9.1897263108305851E-7</v>
      </c>
      <c r="BM111" s="11">
        <f>PRODUCT($C$52:$C160)</f>
        <v>9.2032772162037241E-7</v>
      </c>
      <c r="BN111" s="11">
        <f>PRODUCT($C$53:$C161)</f>
        <v>9.2182439570924598E-7</v>
      </c>
      <c r="BO111" s="11">
        <f>PRODUCT($C$54:$C162)</f>
        <v>9.2348001067237946E-7</v>
      </c>
      <c r="BP111" s="11">
        <f>PRODUCT($C$55:$C163)</f>
        <v>9.2531796975570503E-7</v>
      </c>
      <c r="BQ111" s="11">
        <f>PRODUCT($C$56:$C164)</f>
        <v>9.2733352918138096E-7</v>
      </c>
      <c r="BR111" s="11">
        <f>PRODUCT($C$57:$C165)</f>
        <v>9.2952534995657834E-7</v>
      </c>
      <c r="BS111" s="11">
        <f>PRODUCT($C$58:$C166)</f>
        <v>9.3188460220397821E-7</v>
      </c>
      <c r="BT111" s="11">
        <f>PRODUCT($C$59:$C167)</f>
        <v>9.3442605418615388E-7</v>
      </c>
      <c r="BU111" s="11">
        <f>PRODUCT($C$60:$C168)</f>
        <v>9.3718841704539537E-7</v>
      </c>
      <c r="BV111" s="11">
        <f>PRODUCT($C$61:$C169)</f>
        <v>9.402339287640548E-7</v>
      </c>
      <c r="BW111" s="11">
        <f>PRODUCT($C$62:$C170)</f>
        <v>9.4363270504107147E-7</v>
      </c>
      <c r="BX111" s="11">
        <f>PRODUCT($C$63:$C171)</f>
        <v>9.4744341720942972E-7</v>
      </c>
      <c r="BY111" s="11">
        <f>PRODUCT($C$64:$C172)</f>
        <v>9.5171241843355527E-7</v>
      </c>
      <c r="BZ111" s="11">
        <f>PRODUCT($C$65:$C173)</f>
        <v>9.5643039392374162E-7</v>
      </c>
      <c r="CA111" s="11">
        <f>PRODUCT($C$66:$C174)</f>
        <v>9.6160836649480604E-7</v>
      </c>
      <c r="CB111" s="11">
        <f>PRODUCT($C$67:$C175)</f>
        <v>9.6731679308584369E-7</v>
      </c>
      <c r="CC111" s="11">
        <f>PRODUCT($C$68:$C176)</f>
        <v>9.7364264672588648E-7</v>
      </c>
      <c r="CD111" s="11">
        <f>PRODUCT($C$69:$C177)</f>
        <v>9.8069749026158155E-7</v>
      </c>
      <c r="CE111" s="11">
        <f>PRODUCT($C$70:$C178)</f>
        <v>9.8861271913607227E-7</v>
      </c>
      <c r="CF111" s="11">
        <f>PRODUCT($C$71:$C179)</f>
        <v>9.9754392944518102E-7</v>
      </c>
      <c r="CG111" s="11">
        <f>PRODUCT($C$72:$C180)</f>
        <v>1.0076667480628704E-6</v>
      </c>
      <c r="CH111" s="11">
        <f>PRODUCT($C$73:$C181)</f>
        <v>1.0191690904173211E-6</v>
      </c>
      <c r="CI111" s="11">
        <f>PRODUCT($C$74:$C182)</f>
        <v>1.0322507003173732E-6</v>
      </c>
      <c r="CJ111" s="11">
        <f>PRODUCT($C$75:$C183)</f>
        <v>1.0471123661298536E-6</v>
      </c>
      <c r="CK111" s="11">
        <f>PRODUCT($C$76:$C184)</f>
        <v>1.0639042866574545E-6</v>
      </c>
      <c r="CL111" s="11">
        <f>PRODUCT($C$77:$C185)</f>
        <v>1.0829371231848532E-6</v>
      </c>
      <c r="CM111" s="11">
        <f>PRODUCT($C$78:$C186)</f>
        <v>1.1045619047882252E-6</v>
      </c>
      <c r="CN111" s="11">
        <f>PRODUCT($C$79:$C187)</f>
        <v>1.129222428799565E-6</v>
      </c>
      <c r="CO111" s="11">
        <f>PRODUCT($C$80:$C188)</f>
        <v>1.1574409550272244E-6</v>
      </c>
      <c r="CP111" s="11">
        <f>PRODUCT($C$81:$C189)</f>
        <v>1.1897813538307822E-6</v>
      </c>
      <c r="CQ111" s="11">
        <f>PRODUCT($C$82:$C190)</f>
        <v>1.2269619827954315E-6</v>
      </c>
      <c r="CR111" s="11">
        <f>PRODUCT($C$83:$C191)</f>
        <v>1.2697828705386043E-6</v>
      </c>
      <c r="CS111" s="11">
        <f>PRODUCT($C$84:$C192)</f>
        <v>1.3192072333785802E-6</v>
      </c>
      <c r="CT111" s="11">
        <f>PRODUCT($C$85:$C193)</f>
        <v>1.3764525171127838E-6</v>
      </c>
      <c r="CU111" s="11">
        <f>PRODUCT($C$86:$C194)</f>
        <v>1.4429896349752745E-6</v>
      </c>
      <c r="CV111" s="11">
        <f>PRODUCT($C$87:$C195)</f>
        <v>1.5207249905338926E-6</v>
      </c>
      <c r="CW111" s="11">
        <f>PRODUCT($C$88:$C196)</f>
        <v>1.6119822047105228E-6</v>
      </c>
      <c r="CX111" s="11">
        <f>PRODUCT($C$89:$C197)</f>
        <v>1.7197342156746791E-6</v>
      </c>
      <c r="CY111" s="11">
        <f>PRODUCT($C$90:$C198)</f>
        <v>1.8481521432740021E-6</v>
      </c>
      <c r="CZ111" s="11">
        <f>PRODUCT($C$91:$C199)</f>
        <v>2.0021587987191156E-6</v>
      </c>
      <c r="DA111" s="11">
        <f>PRODUCT($C$92:$C200)</f>
        <v>2.1888741406662267E-6</v>
      </c>
      <c r="DB111" s="11">
        <f>PRODUCT($C$93:$C201)</f>
        <v>2.4173651906412735E-6</v>
      </c>
      <c r="DC111" s="11">
        <f>PRODUCT($C$94:$C202)</f>
        <v>2.7011468705133425E-6</v>
      </c>
      <c r="DD111" s="11">
        <f>PRODUCT($C$95:$C203)</f>
        <v>3.0615965981666594E-6</v>
      </c>
      <c r="DE111" s="11">
        <f>PRODUCT($C$96:$C204)</f>
        <v>3.5326292584397167E-6</v>
      </c>
      <c r="DF111" s="11">
        <f>PRODUCT($C$97:$C205)</f>
        <v>4.1489368110855512E-6</v>
      </c>
      <c r="DG111" s="11">
        <f>PRODUCT($C$98:$C206)</f>
        <v>4.9716892330379119E-6</v>
      </c>
      <c r="DH111" s="11">
        <f>PRODUCT($C$99:$C207)</f>
        <v>6.0954627686262072E-6</v>
      </c>
      <c r="DI111" s="11">
        <f>PRODUCT($C$100:$C208)</f>
        <v>7.6710109381018544E-6</v>
      </c>
      <c r="DJ111" s="11">
        <f>PRODUCT($C$101:$C209)</f>
        <v>9.9470450447121719E-6</v>
      </c>
      <c r="DK111" s="11">
        <f>PRODUCT($C$102:$C210)</f>
        <v>1.335016855026466E-5</v>
      </c>
      <c r="DL111" s="11">
        <f>PRODUCT($C$103:$C211)</f>
        <v>1.8645122232616486E-5</v>
      </c>
      <c r="DM111" s="11">
        <f>PRODUCT($C$104:$C212)</f>
        <v>2.7273947316084891E-5</v>
      </c>
      <c r="DN111" s="11">
        <f>PRODUCT($C$105:$C213)</f>
        <v>4.2119311381880073E-5</v>
      </c>
      <c r="DO111" s="11">
        <f>PRODUCT($C$106:$C214)</f>
        <v>6.935037359894161E-5</v>
      </c>
      <c r="DP111" s="11">
        <f>PRODUCT($C$107:$C215)</f>
        <v>1.2327710481668978E-4</v>
      </c>
      <c r="DQ111" s="11">
        <f>PRODUCT($C$108:$C216)</f>
        <v>2.4046355630835645E-4</v>
      </c>
      <c r="DR111" s="11">
        <f>PRODUCT($C$109:$C217)</f>
        <v>5.2608383417327668E-4</v>
      </c>
      <c r="DS111" s="11">
        <f>PRODUCT($C$110:$C218)</f>
        <v>1.3313171921409046E-3</v>
      </c>
      <c r="DT111" s="11">
        <f>PRODUCT($C$111:$C219)</f>
        <v>4.081587755274999E-3</v>
      </c>
      <c r="DU111" s="11">
        <f>PRODUCT($C$112:$C220)</f>
        <v>1.6370649999999994E-2</v>
      </c>
      <c r="DV111" s="11">
        <f>PRODUCT($C$113:$C221)</f>
        <v>9.9999999999999978E-2</v>
      </c>
    </row>
    <row r="112" spans="1:126" ht="16" x14ac:dyDescent="0.2">
      <c r="A112" s="30">
        <v>109</v>
      </c>
      <c r="B112" s="21">
        <f t="shared" si="9"/>
        <v>0.83629350000000002</v>
      </c>
      <c r="C112" s="21">
        <f t="shared" si="10"/>
        <v>0.16370649999999998</v>
      </c>
      <c r="D112" s="21">
        <v>0.92921500000000001</v>
      </c>
      <c r="E112" s="21">
        <f t="shared" si="11"/>
        <v>7.0784999999999987E-2</v>
      </c>
      <c r="F112" s="24">
        <f t="shared" si="12"/>
        <v>46.057306554824272</v>
      </c>
      <c r="G112" s="24">
        <f t="shared" si="13"/>
        <v>55.073137068295125</v>
      </c>
      <c r="H112" s="24">
        <f t="shared" si="7"/>
        <v>3.0456033647012153</v>
      </c>
      <c r="I112" s="24">
        <f t="shared" si="8"/>
        <v>3.7328323714326901</v>
      </c>
      <c r="J112" s="24">
        <f>SUM(H112:$H$113)</f>
        <v>3.5690822752092948</v>
      </c>
      <c r="K112" s="24">
        <f>SUM(I112:$I$113)</f>
        <v>4.3290166861780026</v>
      </c>
      <c r="L112" s="24">
        <f>SUM(J112:$J$113)</f>
        <v>4.0925611857173747</v>
      </c>
      <c r="M112" s="24">
        <f>SUM(K112:$K$113)</f>
        <v>4.925201000923316</v>
      </c>
      <c r="N112" s="26">
        <f>SUM(DU$3:DU$113)</f>
        <v>1.9644780000000035</v>
      </c>
      <c r="O112" s="27">
        <v>110</v>
      </c>
      <c r="P112" s="32">
        <f>PRODUCT($C$3:C112)</f>
        <v>9.0158305134708556E-6</v>
      </c>
      <c r="Q112" s="11">
        <f>PRODUCT($C$4:C113)</f>
        <v>9.0189880611910713E-7</v>
      </c>
      <c r="R112" s="11">
        <f>PRODUCT($C$5:C114)</f>
        <v>9.0214563316434139E-7</v>
      </c>
      <c r="S112" s="11">
        <f>PRODUCT($C$6:C115)</f>
        <v>9.023226688719734E-7</v>
      </c>
      <c r="T112" s="11">
        <f>PRODUCT($C$7:C116)</f>
        <v>9.0247130589605533E-7</v>
      </c>
      <c r="U112" s="11">
        <f>PRODUCT($C$8:C117)</f>
        <v>9.025996555670774E-7</v>
      </c>
      <c r="V112" s="11">
        <f>PRODUCT($C$9:C118)</f>
        <v>9.027117723692046E-7</v>
      </c>
      <c r="W112" s="11">
        <f>PRODUCT($C$10:C119)</f>
        <v>9.0281008838783005E-7</v>
      </c>
      <c r="X112" s="11">
        <f>PRODUCT($C$11:C120)</f>
        <v>9.0289947543589858E-7</v>
      </c>
      <c r="Y112" s="11">
        <f>PRODUCT($C$12:C121)</f>
        <v>9.0298318197686769E-7</v>
      </c>
      <c r="Z112" s="11">
        <f>PRODUCT($C$13:$C122)</f>
        <v>9.0306527060996631E-7</v>
      </c>
      <c r="AA112" s="11">
        <f>PRODUCT($C$14:$C123)</f>
        <v>9.0314899252157275E-7</v>
      </c>
      <c r="AB112" s="11">
        <f>PRODUCT($C$15:$C124)</f>
        <v>9.0323841312447201E-7</v>
      </c>
      <c r="AC112" s="11">
        <f>PRODUCT($C$16:$C125)</f>
        <v>9.0333841268675695E-7</v>
      </c>
      <c r="AD112" s="11">
        <f>PRODUCT($C$17:$C126)</f>
        <v>9.0345306088018168E-7</v>
      </c>
      <c r="AE112" s="11">
        <f>PRODUCT($C$18:$C127)</f>
        <v>9.0358236351640157E-7</v>
      </c>
      <c r="AF112" s="11">
        <f>PRODUCT($C$19:$C128)</f>
        <v>9.0372958106515692E-7</v>
      </c>
      <c r="AG112" s="11">
        <f>PRODUCT($C$20:$C129)</f>
        <v>9.038971635992879E-7</v>
      </c>
      <c r="AH112" s="11">
        <f>PRODUCT($C$21:$C130)</f>
        <v>9.0408593674288005E-7</v>
      </c>
      <c r="AI112" s="11">
        <f>PRODUCT($C$22:$C131)</f>
        <v>9.0428370358885543E-7</v>
      </c>
      <c r="AJ112" s="11">
        <f>PRODUCT($C$23:$C132)</f>
        <v>9.0448639899086886E-7</v>
      </c>
      <c r="AK112" s="11">
        <f>PRODUCT($C$24:$C133)</f>
        <v>9.0469239744976766E-7</v>
      </c>
      <c r="AL112" s="11">
        <f>PRODUCT($C$25:$C134)</f>
        <v>9.0490333041608823E-7</v>
      </c>
      <c r="AM112" s="11">
        <f>PRODUCT($C$26:$C135)</f>
        <v>9.0512571980544441E-7</v>
      </c>
      <c r="AN112" s="11">
        <f>PRODUCT($C$27:$C136)</f>
        <v>9.0536609450353555E-7</v>
      </c>
      <c r="AO112" s="11">
        <f>PRODUCT($C$28:$C137)</f>
        <v>9.0562936095876628E-7</v>
      </c>
      <c r="AP112" s="11">
        <f>PRODUCT($C$29:$C138)</f>
        <v>9.0591961760424587E-7</v>
      </c>
      <c r="AQ112" s="11">
        <f>PRODUCT($C$30:$C139)</f>
        <v>9.062189417206966E-7</v>
      </c>
      <c r="AR112" s="11">
        <f>PRODUCT($C$31:$C140)</f>
        <v>9.0652326157960878E-7</v>
      </c>
      <c r="AS112" s="11">
        <f>PRODUCT($C$32:$C141)</f>
        <v>9.068333986019308E-7</v>
      </c>
      <c r="AT112" s="11">
        <f>PRODUCT($C$33:$C142)</f>
        <v>9.0715180888685013E-7</v>
      </c>
      <c r="AU112" s="11">
        <f>PRODUCT($C$34:$C143)</f>
        <v>9.0747931817277814E-7</v>
      </c>
      <c r="AV112" s="11">
        <f>PRODUCT($C$35:$C144)</f>
        <v>9.0781838834082352E-7</v>
      </c>
      <c r="AW112" s="11">
        <f>PRODUCT($C$36:$C145)</f>
        <v>9.0817802683945238E-7</v>
      </c>
      <c r="AX112" s="11">
        <f>PRODUCT($C$37:$C146)</f>
        <v>9.0857134737573133E-7</v>
      </c>
      <c r="AY112" s="11">
        <f>PRODUCT($C$38:$C147)</f>
        <v>9.0899921330543426E-7</v>
      </c>
      <c r="AZ112" s="11">
        <f>PRODUCT($C$39:$C148)</f>
        <v>9.0945676100189407E-7</v>
      </c>
      <c r="BA112" s="11">
        <f>PRODUCT($C$40:$C149)</f>
        <v>9.0994321664551272E-7</v>
      </c>
      <c r="BB112" s="11">
        <f>PRODUCT($C$41:$C150)</f>
        <v>9.1046354656237324E-7</v>
      </c>
      <c r="BC112" s="11">
        <f>PRODUCT($C$42:$C151)</f>
        <v>9.1103093662970656E-7</v>
      </c>
      <c r="BD112" s="11">
        <f>PRODUCT($C$43:$C152)</f>
        <v>9.1165122412259868E-7</v>
      </c>
      <c r="BE112" s="11">
        <f>PRODUCT($C$44:$C153)</f>
        <v>9.1232616301799974E-7</v>
      </c>
      <c r="BF112" s="11">
        <f>PRODUCT($C$45:$C154)</f>
        <v>9.1305587727511897E-7</v>
      </c>
      <c r="BG112" s="11">
        <f>PRODUCT($C$46:$C155)</f>
        <v>9.1383803124606237E-7</v>
      </c>
      <c r="BH112" s="11">
        <f>PRODUCT($C$47:$C156)</f>
        <v>9.1468264920433713E-7</v>
      </c>
      <c r="BI112" s="11">
        <f>PRODUCT($C$48:$C157)</f>
        <v>9.1560392987858083E-7</v>
      </c>
      <c r="BJ112" s="11">
        <f>PRODUCT($C$49:$C158)</f>
        <v>9.1661945257008291E-7</v>
      </c>
      <c r="BK112" s="11">
        <f>PRODUCT($C$50:$C159)</f>
        <v>9.1774028878477597E-7</v>
      </c>
      <c r="BL112" s="11">
        <f>PRODUCT($C$51:$C160)</f>
        <v>9.1897263108305851E-7</v>
      </c>
      <c r="BM112" s="11">
        <f>PRODUCT($C$52:$C161)</f>
        <v>9.2032772162037241E-7</v>
      </c>
      <c r="BN112" s="11">
        <f>PRODUCT($C$53:$C162)</f>
        <v>9.2182439570924598E-7</v>
      </c>
      <c r="BO112" s="11">
        <f>PRODUCT($C$54:$C163)</f>
        <v>9.2348001067237946E-7</v>
      </c>
      <c r="BP112" s="11">
        <f>PRODUCT($C$55:$C164)</f>
        <v>9.2531796975570503E-7</v>
      </c>
      <c r="BQ112" s="11">
        <f>PRODUCT($C$56:$C165)</f>
        <v>9.2733352918138096E-7</v>
      </c>
      <c r="BR112" s="11">
        <f>PRODUCT($C$57:$C166)</f>
        <v>9.2952534995657834E-7</v>
      </c>
      <c r="BS112" s="11">
        <f>PRODUCT($C$58:$C167)</f>
        <v>9.3188460220397821E-7</v>
      </c>
      <c r="BT112" s="11">
        <f>PRODUCT($C$59:$C168)</f>
        <v>9.3442605418615388E-7</v>
      </c>
      <c r="BU112" s="11">
        <f>PRODUCT($C$60:$C169)</f>
        <v>9.3718841704539537E-7</v>
      </c>
      <c r="BV112" s="11">
        <f>PRODUCT($C$61:$C170)</f>
        <v>9.402339287640548E-7</v>
      </c>
      <c r="BW112" s="11">
        <f>PRODUCT($C$62:$C171)</f>
        <v>9.4363270504107147E-7</v>
      </c>
      <c r="BX112" s="11">
        <f>PRODUCT($C$63:$C172)</f>
        <v>9.4744341720942972E-7</v>
      </c>
      <c r="BY112" s="11">
        <f>PRODUCT($C$64:$C173)</f>
        <v>9.5171241843355527E-7</v>
      </c>
      <c r="BZ112" s="11">
        <f>PRODUCT($C$65:$C174)</f>
        <v>9.5643039392374162E-7</v>
      </c>
      <c r="CA112" s="11">
        <f>PRODUCT($C$66:$C175)</f>
        <v>9.6160836649480604E-7</v>
      </c>
      <c r="CB112" s="11">
        <f>PRODUCT($C$67:$C176)</f>
        <v>9.6731679308584369E-7</v>
      </c>
      <c r="CC112" s="11">
        <f>PRODUCT($C$68:$C177)</f>
        <v>9.7364264672588648E-7</v>
      </c>
      <c r="CD112" s="11">
        <f>PRODUCT($C$69:$C178)</f>
        <v>9.8069749026158155E-7</v>
      </c>
      <c r="CE112" s="11">
        <f>PRODUCT($C$70:$C179)</f>
        <v>9.8861271913607227E-7</v>
      </c>
      <c r="CF112" s="11">
        <f>PRODUCT($C$71:$C180)</f>
        <v>9.9754392944518102E-7</v>
      </c>
      <c r="CG112" s="11">
        <f>PRODUCT($C$72:$C181)</f>
        <v>1.0076667480628704E-6</v>
      </c>
      <c r="CH112" s="11">
        <f>PRODUCT($C$73:$C182)</f>
        <v>1.0191690904173211E-6</v>
      </c>
      <c r="CI112" s="11">
        <f>PRODUCT($C$74:$C183)</f>
        <v>1.0322507003173732E-6</v>
      </c>
      <c r="CJ112" s="11">
        <f>PRODUCT($C$75:$C184)</f>
        <v>1.0471123661298536E-6</v>
      </c>
      <c r="CK112" s="11">
        <f>PRODUCT($C$76:$C185)</f>
        <v>1.0639042866574545E-6</v>
      </c>
      <c r="CL112" s="11">
        <f>PRODUCT($C$77:$C186)</f>
        <v>1.0829371231848532E-6</v>
      </c>
      <c r="CM112" s="11">
        <f>PRODUCT($C$78:$C187)</f>
        <v>1.1045619047882252E-6</v>
      </c>
      <c r="CN112" s="11">
        <f>PRODUCT($C$79:$C188)</f>
        <v>1.129222428799565E-6</v>
      </c>
      <c r="CO112" s="11">
        <f>PRODUCT($C$80:$C189)</f>
        <v>1.1574409550272244E-6</v>
      </c>
      <c r="CP112" s="11">
        <f>PRODUCT($C$81:$C190)</f>
        <v>1.1897813538307822E-6</v>
      </c>
      <c r="CQ112" s="11">
        <f>PRODUCT($C$82:$C191)</f>
        <v>1.2269619827954315E-6</v>
      </c>
      <c r="CR112" s="11">
        <f>PRODUCT($C$83:$C192)</f>
        <v>1.2697828705386043E-6</v>
      </c>
      <c r="CS112" s="11">
        <f>PRODUCT($C$84:$C193)</f>
        <v>1.3192072333785802E-6</v>
      </c>
      <c r="CT112" s="11">
        <f>PRODUCT($C$85:$C194)</f>
        <v>1.3764525171127838E-6</v>
      </c>
      <c r="CU112" s="11">
        <f>PRODUCT($C$86:$C195)</f>
        <v>1.4429896349752745E-6</v>
      </c>
      <c r="CV112" s="11">
        <f>PRODUCT($C$87:$C196)</f>
        <v>1.5207249905338926E-6</v>
      </c>
      <c r="CW112" s="11">
        <f>PRODUCT($C$88:$C197)</f>
        <v>1.6119822047105228E-6</v>
      </c>
      <c r="CX112" s="11">
        <f>PRODUCT($C$89:$C198)</f>
        <v>1.7197342156746791E-6</v>
      </c>
      <c r="CY112" s="11">
        <f>PRODUCT($C$90:$C199)</f>
        <v>1.8481521432740021E-6</v>
      </c>
      <c r="CZ112" s="11">
        <f>PRODUCT($C$91:$C200)</f>
        <v>2.0021587987191156E-6</v>
      </c>
      <c r="DA112" s="11">
        <f>PRODUCT($C$92:$C201)</f>
        <v>2.1888741406662267E-6</v>
      </c>
      <c r="DB112" s="11">
        <f>PRODUCT($C$93:$C202)</f>
        <v>2.4173651906412735E-6</v>
      </c>
      <c r="DC112" s="11">
        <f>PRODUCT($C$94:$C203)</f>
        <v>2.7011468705133425E-6</v>
      </c>
      <c r="DD112" s="11">
        <f>PRODUCT($C$95:$C204)</f>
        <v>3.0615965981666594E-6</v>
      </c>
      <c r="DE112" s="11">
        <f>PRODUCT($C$96:$C205)</f>
        <v>3.5326292584397167E-6</v>
      </c>
      <c r="DF112" s="11">
        <f>PRODUCT($C$97:$C206)</f>
        <v>4.1489368110855512E-6</v>
      </c>
      <c r="DG112" s="11">
        <f>PRODUCT($C$98:$C207)</f>
        <v>4.9716892330379119E-6</v>
      </c>
      <c r="DH112" s="11">
        <f>PRODUCT($C$99:$C208)</f>
        <v>6.0954627686262072E-6</v>
      </c>
      <c r="DI112" s="11">
        <f>PRODUCT($C$100:$C209)</f>
        <v>7.6710109381018544E-6</v>
      </c>
      <c r="DJ112" s="11">
        <f>PRODUCT($C$101:$C210)</f>
        <v>9.9470450447121719E-6</v>
      </c>
      <c r="DK112" s="11">
        <f>PRODUCT($C$102:$C211)</f>
        <v>1.335016855026466E-5</v>
      </c>
      <c r="DL112" s="11">
        <f>PRODUCT($C$103:$C212)</f>
        <v>1.8645122232616486E-5</v>
      </c>
      <c r="DM112" s="11">
        <f>PRODUCT($C$104:$C213)</f>
        <v>2.7273947316084891E-5</v>
      </c>
      <c r="DN112" s="11">
        <f>PRODUCT($C$105:$C214)</f>
        <v>4.2119311381880073E-5</v>
      </c>
      <c r="DO112" s="11">
        <f>PRODUCT($C$106:$C215)</f>
        <v>6.935037359894161E-5</v>
      </c>
      <c r="DP112" s="11">
        <f>PRODUCT($C$107:$C216)</f>
        <v>1.2327710481668978E-4</v>
      </c>
      <c r="DQ112" s="11">
        <f>PRODUCT($C$108:$C217)</f>
        <v>2.4046355630835645E-4</v>
      </c>
      <c r="DR112" s="11">
        <f>PRODUCT($C$109:$C218)</f>
        <v>5.2608383417327668E-4</v>
      </c>
      <c r="DS112" s="11">
        <f>PRODUCT($C$110:$C219)</f>
        <v>1.3313171921409046E-3</v>
      </c>
      <c r="DT112" s="11">
        <f>PRODUCT($C$111:$C220)</f>
        <v>4.081587755274999E-3</v>
      </c>
      <c r="DU112" s="11">
        <f>PRODUCT($C$112:$C221)</f>
        <v>1.6370649999999994E-2</v>
      </c>
      <c r="DV112" s="11">
        <f>PRODUCT($C$113:$C222)</f>
        <v>9.9999999999999978E-2</v>
      </c>
    </row>
    <row r="113" spans="1:126" ht="17" thickBot="1" x14ac:dyDescent="0.25">
      <c r="A113" s="34">
        <v>110</v>
      </c>
      <c r="B113" s="21">
        <f t="shared" si="9"/>
        <v>0.9</v>
      </c>
      <c r="C113" s="21">
        <f t="shared" si="10"/>
        <v>9.9999999999999978E-2</v>
      </c>
      <c r="D113" s="21">
        <v>1</v>
      </c>
      <c r="E113" s="21">
        <f t="shared" si="11"/>
        <v>0</v>
      </c>
      <c r="F113" s="24">
        <f t="shared" si="12"/>
        <v>8.1142474621237692</v>
      </c>
      <c r="G113" s="24">
        <f t="shared" si="13"/>
        <v>9.0158305134708545</v>
      </c>
      <c r="H113" s="24">
        <f t="shared" si="7"/>
        <v>0.5234789105080796</v>
      </c>
      <c r="I113" s="24">
        <f t="shared" si="8"/>
        <v>0.59618431474531297</v>
      </c>
      <c r="J113" s="24">
        <f>SUM(H113:$H$113)</f>
        <v>0.5234789105080796</v>
      </c>
      <c r="K113" s="24">
        <f>SUM(I113:$I$113)</f>
        <v>0.59618431474531297</v>
      </c>
      <c r="L113" s="24">
        <f>SUM(J113:$J$113)</f>
        <v>0.5234789105080796</v>
      </c>
      <c r="M113" s="24">
        <f>SUM(K113:$K$113)</f>
        <v>0.59618431474531297</v>
      </c>
      <c r="N113" s="26">
        <f>SUM(DV$3:DV$113)</f>
        <v>11.099999999999977</v>
      </c>
      <c r="O113" s="27"/>
      <c r="P113" s="32"/>
      <c r="Q113" s="11"/>
      <c r="R113" s="11"/>
      <c r="S113" s="11"/>
      <c r="T113" s="11">
        <f>PRODUCT($C$7:C117)</f>
        <v>9.0247130589605533E-7</v>
      </c>
      <c r="U113" s="11">
        <f>PRODUCT($C$8:C118)</f>
        <v>9.025996555670774E-7</v>
      </c>
      <c r="V113" s="11">
        <f>PRODUCT($C$9:C119)</f>
        <v>9.027117723692046E-7</v>
      </c>
      <c r="W113" s="11">
        <f>PRODUCT($C$10:C120)</f>
        <v>9.0281008838783005E-7</v>
      </c>
      <c r="X113" s="11">
        <f>PRODUCT($C$11:C121)</f>
        <v>9.0289947543589858E-7</v>
      </c>
      <c r="Y113" s="11">
        <f>PRODUCT($C$12:C122)</f>
        <v>9.0298318197686769E-7</v>
      </c>
      <c r="Z113" s="11">
        <f>PRODUCT($C$13:$C123)</f>
        <v>9.0306527060996631E-7</v>
      </c>
      <c r="AA113" s="11">
        <f>PRODUCT($C$14:$C124)</f>
        <v>9.0314899252157275E-7</v>
      </c>
      <c r="AB113" s="11">
        <f>PRODUCT($C$15:$C125)</f>
        <v>9.0323841312447201E-7</v>
      </c>
      <c r="AC113" s="11">
        <f>PRODUCT($C$16:$C126)</f>
        <v>9.0333841268675695E-7</v>
      </c>
      <c r="AD113" s="11">
        <f>PRODUCT($C$17:$C127)</f>
        <v>9.0345306088018168E-7</v>
      </c>
      <c r="AE113" s="11">
        <f>PRODUCT($C$18:$C128)</f>
        <v>9.0358236351640157E-7</v>
      </c>
      <c r="AF113" s="11">
        <f>PRODUCT($C$19:$C129)</f>
        <v>9.0372958106515692E-7</v>
      </c>
      <c r="AG113" s="11">
        <f>PRODUCT($C$20:$C130)</f>
        <v>9.038971635992879E-7</v>
      </c>
      <c r="AH113" s="11">
        <f>PRODUCT($C$21:$C131)</f>
        <v>9.0408593674288005E-7</v>
      </c>
      <c r="AI113" s="11">
        <f>PRODUCT($C$22:$C132)</f>
        <v>9.0428370358885543E-7</v>
      </c>
      <c r="AJ113" s="11">
        <f>PRODUCT($C$23:$C133)</f>
        <v>9.0448639899086886E-7</v>
      </c>
      <c r="AK113" s="11">
        <f>PRODUCT($C$24:$C134)</f>
        <v>9.0469239744976766E-7</v>
      </c>
      <c r="AL113" s="11">
        <f>PRODUCT($C$25:$C135)</f>
        <v>9.0490333041608823E-7</v>
      </c>
      <c r="AM113" s="11">
        <f>PRODUCT($C$26:$C136)</f>
        <v>9.0512571980544441E-7</v>
      </c>
      <c r="AN113" s="11">
        <f>PRODUCT($C$27:$C137)</f>
        <v>9.0536609450353555E-7</v>
      </c>
      <c r="AO113" s="11">
        <f>PRODUCT($C$28:$C138)</f>
        <v>9.0562936095876628E-7</v>
      </c>
      <c r="AP113" s="11">
        <f>PRODUCT($C$29:$C139)</f>
        <v>9.0591961760424587E-7</v>
      </c>
      <c r="AQ113" s="11">
        <f>PRODUCT($C$30:$C140)</f>
        <v>9.062189417206966E-7</v>
      </c>
      <c r="AR113" s="11">
        <f>PRODUCT($C$31:$C141)</f>
        <v>9.0652326157960878E-7</v>
      </c>
      <c r="AS113" s="11">
        <f>PRODUCT($C$32:$C142)</f>
        <v>9.068333986019308E-7</v>
      </c>
      <c r="AT113" s="11">
        <f>PRODUCT($C$33:$C143)</f>
        <v>9.0715180888685013E-7</v>
      </c>
      <c r="AU113" s="11">
        <f>PRODUCT($C$34:$C144)</f>
        <v>9.0747931817277814E-7</v>
      </c>
      <c r="AV113" s="11">
        <f>PRODUCT($C$35:$C145)</f>
        <v>9.0781838834082352E-7</v>
      </c>
      <c r="AW113" s="11">
        <f>PRODUCT($C$36:$C146)</f>
        <v>9.0817802683945238E-7</v>
      </c>
      <c r="AX113" s="11">
        <f>PRODUCT($C$37:$C147)</f>
        <v>9.0857134737573133E-7</v>
      </c>
      <c r="AY113" s="11">
        <f>PRODUCT($C$38:$C148)</f>
        <v>9.0899921330543426E-7</v>
      </c>
      <c r="AZ113" s="11">
        <f>PRODUCT($C$39:$C149)</f>
        <v>9.0945676100189407E-7</v>
      </c>
      <c r="BA113" s="11">
        <f>PRODUCT($C$40:$C150)</f>
        <v>9.0994321664551272E-7</v>
      </c>
      <c r="BB113" s="11">
        <f>PRODUCT($C$41:$C151)</f>
        <v>9.1046354656237324E-7</v>
      </c>
      <c r="BC113" s="11">
        <f>PRODUCT($C$42:$C152)</f>
        <v>9.1103093662970656E-7</v>
      </c>
      <c r="BD113" s="11">
        <f>PRODUCT($C$43:$C153)</f>
        <v>9.1165122412259868E-7</v>
      </c>
      <c r="BE113" s="11">
        <f>PRODUCT($C$44:$C154)</f>
        <v>9.1232616301799974E-7</v>
      </c>
      <c r="BF113" s="11">
        <f>PRODUCT($C$45:$C155)</f>
        <v>9.1305587727511897E-7</v>
      </c>
      <c r="BG113" s="11">
        <f>PRODUCT($C$46:$C156)</f>
        <v>9.1383803124606237E-7</v>
      </c>
      <c r="BH113" s="11">
        <f>PRODUCT($C$47:$C157)</f>
        <v>9.1468264920433713E-7</v>
      </c>
      <c r="BI113" s="11">
        <f>PRODUCT($C$48:$C158)</f>
        <v>9.1560392987858083E-7</v>
      </c>
      <c r="BJ113" s="11">
        <f>PRODUCT($C$49:$C159)</f>
        <v>9.1661945257008291E-7</v>
      </c>
      <c r="BK113" s="11">
        <f>PRODUCT($C$50:$C160)</f>
        <v>9.1774028878477597E-7</v>
      </c>
      <c r="BL113" s="11">
        <f>PRODUCT($C$51:$C161)</f>
        <v>9.1897263108305851E-7</v>
      </c>
      <c r="BM113" s="11">
        <f>PRODUCT($C$52:$C162)</f>
        <v>9.2032772162037241E-7</v>
      </c>
      <c r="BN113" s="11">
        <f>PRODUCT($C$53:$C163)</f>
        <v>9.2182439570924598E-7</v>
      </c>
      <c r="BO113" s="11">
        <f>PRODUCT($C$54:$C164)</f>
        <v>9.2348001067237946E-7</v>
      </c>
      <c r="BP113" s="11">
        <f>PRODUCT($C$55:$C165)</f>
        <v>9.2531796975570503E-7</v>
      </c>
      <c r="BQ113" s="11">
        <f>PRODUCT($C$56:$C166)</f>
        <v>9.2733352918138096E-7</v>
      </c>
      <c r="BR113" s="11">
        <f>PRODUCT($C$57:$C167)</f>
        <v>9.2952534995657834E-7</v>
      </c>
      <c r="BS113" s="11">
        <f>PRODUCT($C$58:$C168)</f>
        <v>9.3188460220397821E-7</v>
      </c>
      <c r="BT113" s="11">
        <f>PRODUCT($C$59:$C169)</f>
        <v>9.3442605418615388E-7</v>
      </c>
      <c r="BU113" s="11">
        <f>PRODUCT($C$60:$C170)</f>
        <v>9.3718841704539537E-7</v>
      </c>
      <c r="BV113" s="11">
        <f>PRODUCT($C$61:$C171)</f>
        <v>9.402339287640548E-7</v>
      </c>
      <c r="BW113" s="11">
        <f>PRODUCT($C$62:$C172)</f>
        <v>9.4363270504107147E-7</v>
      </c>
      <c r="BX113" s="11">
        <f>PRODUCT($C$63:$C173)</f>
        <v>9.4744341720942972E-7</v>
      </c>
      <c r="BY113" s="11">
        <f>PRODUCT($C$64:$C174)</f>
        <v>9.5171241843355527E-7</v>
      </c>
      <c r="BZ113" s="11">
        <f>PRODUCT($C$65:$C175)</f>
        <v>9.5643039392374162E-7</v>
      </c>
      <c r="CA113" s="11">
        <f>PRODUCT($C$66:$C176)</f>
        <v>9.6160836649480604E-7</v>
      </c>
      <c r="CB113" s="11">
        <f>PRODUCT($C$67:$C177)</f>
        <v>9.6731679308584369E-7</v>
      </c>
      <c r="CC113" s="11">
        <f>PRODUCT($C$68:$C178)</f>
        <v>9.7364264672588648E-7</v>
      </c>
      <c r="CD113" s="11">
        <f>PRODUCT($C$69:$C179)</f>
        <v>9.8069749026158155E-7</v>
      </c>
      <c r="CE113" s="11">
        <f>PRODUCT($C$70:$C180)</f>
        <v>9.8861271913607227E-7</v>
      </c>
      <c r="CF113" s="11">
        <f>PRODUCT($C$71:$C181)</f>
        <v>9.9754392944518102E-7</v>
      </c>
      <c r="CG113" s="11">
        <f>PRODUCT($C$72:$C182)</f>
        <v>1.0076667480628704E-6</v>
      </c>
      <c r="CH113" s="11">
        <f>PRODUCT($C$73:$C183)</f>
        <v>1.0191690904173211E-6</v>
      </c>
      <c r="CI113" s="11">
        <f>PRODUCT($C$74:$C184)</f>
        <v>1.0322507003173732E-6</v>
      </c>
      <c r="CJ113" s="11">
        <f>PRODUCT($C$75:$C185)</f>
        <v>1.0471123661298536E-6</v>
      </c>
      <c r="CK113" s="11">
        <f>PRODUCT($C$76:$C186)</f>
        <v>1.0639042866574545E-6</v>
      </c>
      <c r="CL113" s="11">
        <f>PRODUCT($C$77:$C187)</f>
        <v>1.0829371231848532E-6</v>
      </c>
      <c r="CM113" s="11">
        <f>PRODUCT($C$78:$C188)</f>
        <v>1.1045619047882252E-6</v>
      </c>
      <c r="CN113" s="11">
        <f>PRODUCT($C$79:$C189)</f>
        <v>1.129222428799565E-6</v>
      </c>
      <c r="CO113" s="11">
        <f>PRODUCT($C$80:$C190)</f>
        <v>1.1574409550272244E-6</v>
      </c>
      <c r="CP113" s="11">
        <f>PRODUCT($C$81:$C191)</f>
        <v>1.1897813538307822E-6</v>
      </c>
      <c r="CQ113" s="11">
        <f>PRODUCT($C$82:$C192)</f>
        <v>1.2269619827954315E-6</v>
      </c>
      <c r="CR113" s="11">
        <f>PRODUCT($C$83:$C193)</f>
        <v>1.2697828705386043E-6</v>
      </c>
      <c r="CS113" s="11">
        <f>PRODUCT($C$84:$C194)</f>
        <v>1.3192072333785802E-6</v>
      </c>
      <c r="CT113" s="11">
        <f>PRODUCT($C$85:$C195)</f>
        <v>1.3764525171127838E-6</v>
      </c>
      <c r="CU113" s="11">
        <f>PRODUCT($C$86:$C196)</f>
        <v>1.4429896349752745E-6</v>
      </c>
      <c r="CV113" s="11">
        <f>PRODUCT($C$87:$C197)</f>
        <v>1.5207249905338926E-6</v>
      </c>
      <c r="CW113" s="11">
        <f>PRODUCT($C$88:$C198)</f>
        <v>1.6119822047105228E-6</v>
      </c>
      <c r="CX113" s="11">
        <f>PRODUCT($C$89:$C199)</f>
        <v>1.7197342156746791E-6</v>
      </c>
      <c r="CY113" s="11">
        <f>PRODUCT($C$90:$C200)</f>
        <v>1.8481521432740021E-6</v>
      </c>
      <c r="CZ113" s="11">
        <f>PRODUCT($C$91:$C201)</f>
        <v>2.0021587987191156E-6</v>
      </c>
      <c r="DA113" s="11">
        <f>PRODUCT($C$92:$C202)</f>
        <v>2.1888741406662267E-6</v>
      </c>
      <c r="DB113" s="11">
        <f>PRODUCT($C$93:$C203)</f>
        <v>2.4173651906412735E-6</v>
      </c>
      <c r="DC113" s="11">
        <f>PRODUCT($C$94:$C204)</f>
        <v>2.7011468705133425E-6</v>
      </c>
      <c r="DD113" s="11">
        <f>PRODUCT($C$95:$C205)</f>
        <v>3.0615965981666594E-6</v>
      </c>
      <c r="DE113" s="11">
        <f>PRODUCT($C$96:$C206)</f>
        <v>3.5326292584397167E-6</v>
      </c>
      <c r="DF113" s="11">
        <f>PRODUCT($C$97:$C207)</f>
        <v>4.1489368110855512E-6</v>
      </c>
      <c r="DG113" s="11">
        <f>PRODUCT($C$98:$C208)</f>
        <v>4.9716892330379119E-6</v>
      </c>
      <c r="DH113" s="11">
        <f>PRODUCT($C$99:$C209)</f>
        <v>6.0954627686262072E-6</v>
      </c>
      <c r="DI113" s="11">
        <f>PRODUCT($C$100:$C210)</f>
        <v>7.6710109381018544E-6</v>
      </c>
      <c r="DJ113" s="11">
        <f>PRODUCT($C$101:$C211)</f>
        <v>9.9470450447121719E-6</v>
      </c>
      <c r="DK113" s="11">
        <f>PRODUCT($C$102:$C212)</f>
        <v>1.335016855026466E-5</v>
      </c>
      <c r="DL113" s="11">
        <f>PRODUCT($C$103:$C213)</f>
        <v>1.8645122232616486E-5</v>
      </c>
      <c r="DM113" s="11">
        <f>PRODUCT($C$104:$C214)</f>
        <v>2.7273947316084891E-5</v>
      </c>
      <c r="DN113" s="11">
        <f>PRODUCT($C$105:$C215)</f>
        <v>4.2119311381880073E-5</v>
      </c>
      <c r="DO113" s="11">
        <f>PRODUCT($C$106:$C216)</f>
        <v>6.935037359894161E-5</v>
      </c>
      <c r="DP113" s="11">
        <f>PRODUCT($C$107:$C217)</f>
        <v>1.2327710481668978E-4</v>
      </c>
      <c r="DQ113" s="11">
        <f>PRODUCT($C$108:$C218)</f>
        <v>2.4046355630835645E-4</v>
      </c>
      <c r="DR113" s="11">
        <f>PRODUCT($C$109:$C219)</f>
        <v>5.2608383417327668E-4</v>
      </c>
      <c r="DS113" s="11">
        <f>PRODUCT($C$110:$C220)</f>
        <v>1.3313171921409046E-3</v>
      </c>
      <c r="DT113" s="11">
        <f>PRODUCT($C$111:$C221)</f>
        <v>4.081587755274999E-3</v>
      </c>
      <c r="DU113" s="11">
        <f>PRODUCT($C$112:$C222)</f>
        <v>1.6370649999999994E-2</v>
      </c>
      <c r="DV113" s="11">
        <f>PRODUCT($C$113:$C223)</f>
        <v>9.9999999999999978E-2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13"/>
  <sheetViews>
    <sheetView workbookViewId="0">
      <selection activeCell="F16" sqref="F16"/>
    </sheetView>
  </sheetViews>
  <sheetFormatPr baseColWidth="10" defaultColWidth="10.19921875" defaultRowHeight="14" x14ac:dyDescent="0.15"/>
  <cols>
    <col min="1" max="1" width="10.19921875" style="4"/>
    <col min="2" max="2" width="13.19921875" style="35" customWidth="1"/>
    <col min="3" max="3" width="13" style="35" customWidth="1"/>
    <col min="4" max="4" width="13" style="4" customWidth="1"/>
    <col min="5" max="5" width="14" style="4" customWidth="1"/>
    <col min="6" max="6" width="13.19921875" style="4" customWidth="1"/>
    <col min="7" max="7" width="14.59765625" style="4" bestFit="1" customWidth="1"/>
    <col min="8" max="8" width="12.19921875" style="4" customWidth="1"/>
    <col min="9" max="9" width="16.19921875" style="4" customWidth="1"/>
    <col min="10" max="10" width="14.796875" style="4" customWidth="1"/>
    <col min="11" max="11" width="16.796875" style="4" customWidth="1"/>
    <col min="12" max="12" width="14.796875" style="11" customWidth="1"/>
    <col min="13" max="13" width="7" style="12" hidden="1" customWidth="1"/>
    <col min="14" max="14" width="16" style="7" hidden="1" customWidth="1"/>
    <col min="15" max="16" width="14.3984375" style="7" hidden="1" customWidth="1"/>
    <col min="17" max="17" width="13.59765625" style="7" hidden="1" customWidth="1"/>
    <col min="18" max="23" width="13" style="7" hidden="1" customWidth="1"/>
    <col min="24" max="24" width="14.796875" style="7" hidden="1" customWidth="1"/>
    <col min="25" max="92" width="13" style="7" hidden="1" customWidth="1"/>
    <col min="93" max="93" width="11.3984375" style="7" hidden="1" customWidth="1"/>
    <col min="94" max="95" width="12.19921875" style="7" hidden="1" customWidth="1"/>
    <col min="96" max="96" width="11.3984375" style="7" hidden="1" customWidth="1"/>
    <col min="97" max="98" width="12.19921875" style="7" hidden="1" customWidth="1"/>
    <col min="99" max="99" width="11.3984375" style="7" hidden="1" customWidth="1"/>
    <col min="100" max="101" width="12.19921875" style="7" hidden="1" customWidth="1"/>
    <col min="102" max="102" width="11.3984375" style="7" hidden="1" customWidth="1"/>
    <col min="103" max="104" width="12.19921875" style="7" hidden="1" customWidth="1"/>
    <col min="105" max="105" width="11.3984375" style="7" hidden="1" customWidth="1"/>
    <col min="106" max="107" width="12.19921875" style="7" hidden="1" customWidth="1"/>
    <col min="108" max="108" width="11.3984375" style="7" hidden="1" customWidth="1"/>
    <col min="109" max="110" width="12.19921875" style="7" hidden="1" customWidth="1"/>
    <col min="111" max="111" width="11.3984375" style="7" hidden="1" customWidth="1"/>
    <col min="112" max="113" width="12.19921875" style="7" hidden="1" customWidth="1"/>
    <col min="114" max="114" width="12.59765625" style="7" hidden="1" customWidth="1"/>
    <col min="115" max="116" width="13.59765625" style="7" hidden="1" customWidth="1"/>
    <col min="117" max="117" width="12.59765625" style="7" hidden="1" customWidth="1"/>
    <col min="118" max="119" width="13.59765625" style="7" hidden="1" customWidth="1"/>
    <col min="120" max="120" width="12.59765625" style="7" hidden="1" customWidth="1"/>
    <col min="121" max="122" width="13.59765625" style="7" hidden="1" customWidth="1"/>
    <col min="123" max="123" width="12.59765625" style="7" hidden="1" customWidth="1"/>
    <col min="124" max="124" width="13.59765625" style="7" hidden="1" customWidth="1"/>
    <col min="125" max="16384" width="10.19921875" style="7"/>
  </cols>
  <sheetData>
    <row r="1" spans="1:124" ht="17" thickBot="1" x14ac:dyDescent="0.2">
      <c r="B1" s="9" t="s">
        <v>150</v>
      </c>
      <c r="C1" s="36">
        <f>保險試算!B4/1000</f>
        <v>2.5000000000000001E-2</v>
      </c>
    </row>
    <row r="2" spans="1:124" s="19" customFormat="1" ht="20" thickBot="1" x14ac:dyDescent="0.3">
      <c r="A2" s="15" t="s">
        <v>151</v>
      </c>
      <c r="B2" s="14" t="s">
        <v>152</v>
      </c>
      <c r="C2" s="15" t="s">
        <v>153</v>
      </c>
      <c r="D2" s="14" t="s">
        <v>21</v>
      </c>
      <c r="E2" s="14" t="s">
        <v>154</v>
      </c>
      <c r="F2" s="16" t="s">
        <v>155</v>
      </c>
      <c r="G2" s="15" t="s">
        <v>24</v>
      </c>
      <c r="H2" s="14" t="s">
        <v>25</v>
      </c>
      <c r="I2" s="15" t="s">
        <v>26</v>
      </c>
      <c r="J2" s="15" t="s">
        <v>27</v>
      </c>
      <c r="K2" s="15" t="s">
        <v>28</v>
      </c>
      <c r="L2" s="15" t="s">
        <v>156</v>
      </c>
      <c r="M2" s="17" t="s">
        <v>157</v>
      </c>
      <c r="N2" s="18" t="s">
        <v>158</v>
      </c>
      <c r="O2" s="19" t="s">
        <v>159</v>
      </c>
      <c r="P2" s="18" t="s">
        <v>33</v>
      </c>
      <c r="Q2" s="18" t="s">
        <v>34</v>
      </c>
      <c r="R2" s="19" t="s">
        <v>35</v>
      </c>
      <c r="S2" s="18" t="s">
        <v>36</v>
      </c>
      <c r="T2" s="18" t="s">
        <v>37</v>
      </c>
      <c r="U2" s="19" t="s">
        <v>38</v>
      </c>
      <c r="V2" s="18" t="s">
        <v>39</v>
      </c>
      <c r="W2" s="18" t="s">
        <v>40</v>
      </c>
      <c r="X2" s="19" t="s">
        <v>41</v>
      </c>
      <c r="Y2" s="18" t="s">
        <v>42</v>
      </c>
      <c r="Z2" s="18" t="s">
        <v>43</v>
      </c>
      <c r="AA2" s="19" t="s">
        <v>44</v>
      </c>
      <c r="AB2" s="18" t="s">
        <v>45</v>
      </c>
      <c r="AC2" s="18" t="s">
        <v>46</v>
      </c>
      <c r="AD2" s="19" t="s">
        <v>47</v>
      </c>
      <c r="AE2" s="18" t="s">
        <v>48</v>
      </c>
      <c r="AF2" s="18" t="s">
        <v>49</v>
      </c>
      <c r="AG2" s="19" t="s">
        <v>50</v>
      </c>
      <c r="AH2" s="18" t="s">
        <v>51</v>
      </c>
      <c r="AI2" s="18" t="s">
        <v>52</v>
      </c>
      <c r="AJ2" s="19" t="s">
        <v>53</v>
      </c>
      <c r="AK2" s="18" t="s">
        <v>54</v>
      </c>
      <c r="AL2" s="18" t="s">
        <v>55</v>
      </c>
      <c r="AM2" s="19" t="s">
        <v>56</v>
      </c>
      <c r="AN2" s="18" t="s">
        <v>57</v>
      </c>
      <c r="AO2" s="18" t="s">
        <v>58</v>
      </c>
      <c r="AP2" s="19" t="s">
        <v>59</v>
      </c>
      <c r="AQ2" s="18" t="s">
        <v>60</v>
      </c>
      <c r="AR2" s="18" t="s">
        <v>61</v>
      </c>
      <c r="AS2" s="19" t="s">
        <v>62</v>
      </c>
      <c r="AT2" s="18" t="s">
        <v>63</v>
      </c>
      <c r="AU2" s="18" t="s">
        <v>64</v>
      </c>
      <c r="AV2" s="19" t="s">
        <v>65</v>
      </c>
      <c r="AW2" s="18" t="s">
        <v>66</v>
      </c>
      <c r="AX2" s="18" t="s">
        <v>67</v>
      </c>
      <c r="AY2" s="19" t="s">
        <v>68</v>
      </c>
      <c r="AZ2" s="18" t="s">
        <v>69</v>
      </c>
      <c r="BA2" s="18" t="s">
        <v>70</v>
      </c>
      <c r="BB2" s="19" t="s">
        <v>71</v>
      </c>
      <c r="BC2" s="18" t="s">
        <v>72</v>
      </c>
      <c r="BD2" s="18" t="s">
        <v>73</v>
      </c>
      <c r="BE2" s="19" t="s">
        <v>74</v>
      </c>
      <c r="BF2" s="18" t="s">
        <v>75</v>
      </c>
      <c r="BG2" s="18" t="s">
        <v>76</v>
      </c>
      <c r="BH2" s="19" t="s">
        <v>77</v>
      </c>
      <c r="BI2" s="18" t="s">
        <v>78</v>
      </c>
      <c r="BJ2" s="18" t="s">
        <v>79</v>
      </c>
      <c r="BK2" s="19" t="s">
        <v>80</v>
      </c>
      <c r="BL2" s="18" t="s">
        <v>81</v>
      </c>
      <c r="BM2" s="18" t="s">
        <v>82</v>
      </c>
      <c r="BN2" s="19" t="s">
        <v>83</v>
      </c>
      <c r="BO2" s="18" t="s">
        <v>84</v>
      </c>
      <c r="BP2" s="18" t="s">
        <v>85</v>
      </c>
      <c r="BQ2" s="19" t="s">
        <v>86</v>
      </c>
      <c r="BR2" s="18" t="s">
        <v>87</v>
      </c>
      <c r="BS2" s="18" t="s">
        <v>88</v>
      </c>
      <c r="BT2" s="19" t="s">
        <v>89</v>
      </c>
      <c r="BU2" s="18" t="s">
        <v>90</v>
      </c>
      <c r="BV2" s="18" t="s">
        <v>91</v>
      </c>
      <c r="BW2" s="19" t="s">
        <v>92</v>
      </c>
      <c r="BX2" s="18" t="s">
        <v>93</v>
      </c>
      <c r="BY2" s="18" t="s">
        <v>94</v>
      </c>
      <c r="BZ2" s="19" t="s">
        <v>95</v>
      </c>
      <c r="CA2" s="18" t="s">
        <v>96</v>
      </c>
      <c r="CB2" s="18" t="s">
        <v>97</v>
      </c>
      <c r="CC2" s="19" t="s">
        <v>98</v>
      </c>
      <c r="CD2" s="18" t="s">
        <v>99</v>
      </c>
      <c r="CE2" s="18" t="s">
        <v>100</v>
      </c>
      <c r="CF2" s="19" t="s">
        <v>101</v>
      </c>
      <c r="CG2" s="18" t="s">
        <v>102</v>
      </c>
      <c r="CH2" s="18" t="s">
        <v>103</v>
      </c>
      <c r="CI2" s="19" t="s">
        <v>104</v>
      </c>
      <c r="CJ2" s="18" t="s">
        <v>105</v>
      </c>
      <c r="CK2" s="18" t="s">
        <v>106</v>
      </c>
      <c r="CL2" s="19" t="s">
        <v>107</v>
      </c>
      <c r="CM2" s="18" t="s">
        <v>108</v>
      </c>
      <c r="CN2" s="18" t="s">
        <v>109</v>
      </c>
      <c r="CO2" s="19" t="s">
        <v>110</v>
      </c>
      <c r="CP2" s="18" t="s">
        <v>111</v>
      </c>
      <c r="CQ2" s="18" t="s">
        <v>112</v>
      </c>
      <c r="CR2" s="19" t="s">
        <v>113</v>
      </c>
      <c r="CS2" s="18" t="s">
        <v>114</v>
      </c>
      <c r="CT2" s="18" t="s">
        <v>115</v>
      </c>
      <c r="CU2" s="19" t="s">
        <v>116</v>
      </c>
      <c r="CV2" s="18" t="s">
        <v>117</v>
      </c>
      <c r="CW2" s="18" t="s">
        <v>118</v>
      </c>
      <c r="CX2" s="19" t="s">
        <v>119</v>
      </c>
      <c r="CY2" s="18" t="s">
        <v>120</v>
      </c>
      <c r="CZ2" s="18" t="s">
        <v>121</v>
      </c>
      <c r="DA2" s="19" t="s">
        <v>122</v>
      </c>
      <c r="DB2" s="18" t="s">
        <v>123</v>
      </c>
      <c r="DC2" s="18" t="s">
        <v>124</v>
      </c>
      <c r="DD2" s="19" t="s">
        <v>125</v>
      </c>
      <c r="DE2" s="18" t="s">
        <v>126</v>
      </c>
      <c r="DF2" s="18" t="s">
        <v>127</v>
      </c>
      <c r="DG2" s="19" t="s">
        <v>128</v>
      </c>
      <c r="DH2" s="18" t="s">
        <v>129</v>
      </c>
      <c r="DI2" s="18" t="s">
        <v>130</v>
      </c>
      <c r="DJ2" s="19" t="s">
        <v>131</v>
      </c>
      <c r="DK2" s="18" t="s">
        <v>132</v>
      </c>
      <c r="DL2" s="18" t="s">
        <v>133</v>
      </c>
      <c r="DM2" s="19" t="s">
        <v>134</v>
      </c>
      <c r="DN2" s="18" t="s">
        <v>135</v>
      </c>
      <c r="DO2" s="18" t="s">
        <v>136</v>
      </c>
      <c r="DP2" s="19" t="s">
        <v>137</v>
      </c>
      <c r="DQ2" s="18" t="s">
        <v>138</v>
      </c>
      <c r="DR2" s="18" t="s">
        <v>139</v>
      </c>
      <c r="DS2" s="19" t="s">
        <v>140</v>
      </c>
      <c r="DT2" s="18" t="s">
        <v>141</v>
      </c>
    </row>
    <row r="3" spans="1:124" ht="16" x14ac:dyDescent="0.2">
      <c r="A3" s="20">
        <v>0</v>
      </c>
      <c r="B3" s="21">
        <v>3.0200000000000002E-4</v>
      </c>
      <c r="C3" s="21">
        <f t="shared" ref="C3:C34" si="0">1-B3</f>
        <v>0.99969799999999998</v>
      </c>
      <c r="D3" s="24">
        <f t="shared" ref="D3:D34" si="1">E3*B3</f>
        <v>302</v>
      </c>
      <c r="E3" s="24">
        <v>1000000</v>
      </c>
      <c r="F3" s="24">
        <f t="shared" ref="F3:F34" si="2">D3*((1+$C$1)^(-A3-1))</f>
        <v>294.63414634146346</v>
      </c>
      <c r="G3" s="24">
        <f t="shared" ref="G3:G34" si="3">E3*((1+$C$1)^(-A3))</f>
        <v>1000000</v>
      </c>
      <c r="H3" s="24">
        <f>SUM(F3:$F$113)</f>
        <v>129697.08661130157</v>
      </c>
      <c r="I3" s="24">
        <f>SUM(G3:$G$113)</f>
        <v>35682419.448936693</v>
      </c>
      <c r="J3" s="24">
        <f>SUM(H3:$H$113)</f>
        <v>10065311.182589166</v>
      </c>
      <c r="K3" s="24">
        <f>SUM(I3:$I$113)</f>
        <v>1050301438.9202516</v>
      </c>
      <c r="L3" s="26">
        <f>SUM(N$3:N$113)</f>
        <v>86.038201139052092</v>
      </c>
      <c r="M3" s="27">
        <v>1</v>
      </c>
      <c r="N3" s="28">
        <f>$C3</f>
        <v>0.99969799999999998</v>
      </c>
      <c r="O3" s="29">
        <f>C4</f>
        <v>0.99977700000000003</v>
      </c>
      <c r="P3" s="29">
        <f>C5</f>
        <v>0.99983900000000003</v>
      </c>
      <c r="Q3" s="29">
        <f>C6</f>
        <v>0.99986600000000003</v>
      </c>
      <c r="R3" s="11">
        <f>C7</f>
        <v>0.99988699999999997</v>
      </c>
      <c r="S3" s="11">
        <f>C8</f>
        <v>0.99990400000000002</v>
      </c>
      <c r="T3" s="11">
        <f>C9</f>
        <v>0.99991399999999997</v>
      </c>
      <c r="U3" s="11">
        <f>C10</f>
        <v>0.99992000000000003</v>
      </c>
      <c r="V3" s="11">
        <f>C11</f>
        <v>0.99992199999999998</v>
      </c>
      <c r="W3" s="11">
        <f>C12</f>
        <v>0.99992300000000001</v>
      </c>
      <c r="X3" s="11">
        <f>C13</f>
        <v>0.99992099999999995</v>
      </c>
      <c r="Y3" s="11">
        <f>C14</f>
        <v>0.99991699999999994</v>
      </c>
      <c r="Z3" s="11">
        <f>C15</f>
        <v>0.99990699999999999</v>
      </c>
      <c r="AA3" s="11">
        <f>C16</f>
        <v>0.99988699999999997</v>
      </c>
      <c r="AB3" s="11">
        <f>C17</f>
        <v>0.99985199999999996</v>
      </c>
      <c r="AC3" s="11">
        <f>C18</f>
        <v>0.99980100000000005</v>
      </c>
      <c r="AD3" s="11">
        <f>C19</f>
        <v>0.99972399999999995</v>
      </c>
      <c r="AE3" s="11">
        <f>C20</f>
        <v>0.99963500000000005</v>
      </c>
      <c r="AF3" s="11">
        <f>C21</f>
        <v>0.99954900000000002</v>
      </c>
      <c r="AG3" s="11">
        <f>C22</f>
        <v>0.99948700000000001</v>
      </c>
      <c r="AH3" s="11">
        <f>C23</f>
        <v>0.99945499999999998</v>
      </c>
      <c r="AI3" s="11">
        <f>C24</f>
        <v>0.99944999999999995</v>
      </c>
      <c r="AJ3" s="11">
        <f>C25</f>
        <v>0.99946100000000004</v>
      </c>
      <c r="AK3" s="11">
        <f>C26</f>
        <v>0.99947399999999997</v>
      </c>
      <c r="AL3" s="11">
        <f>C27</f>
        <v>0.99948099999999995</v>
      </c>
      <c r="AM3" s="11">
        <f>C28</f>
        <v>0.99947699999999995</v>
      </c>
      <c r="AN3" s="11">
        <f>C29</f>
        <v>0.99946800000000002</v>
      </c>
      <c r="AO3" s="11">
        <f>C30</f>
        <v>0.99945399999999995</v>
      </c>
      <c r="AP3" s="11">
        <f>C31</f>
        <v>0.99943700000000002</v>
      </c>
      <c r="AQ3" s="11">
        <f>C32</f>
        <v>0.99941599999999997</v>
      </c>
      <c r="AR3" s="11">
        <f>C33</f>
        <v>0.99938899999999997</v>
      </c>
      <c r="AS3" s="11">
        <f>C34</f>
        <v>0.99935300000000005</v>
      </c>
      <c r="AT3" s="11">
        <f>C35</f>
        <v>0.99930799999999997</v>
      </c>
      <c r="AU3" s="11">
        <f>C36</f>
        <v>0.999255</v>
      </c>
      <c r="AV3" s="11">
        <f>C37</f>
        <v>0.99919500000000006</v>
      </c>
      <c r="AW3" s="11">
        <f>C38</f>
        <v>0.99912599999999996</v>
      </c>
      <c r="AX3" s="11">
        <f>C39</f>
        <v>0.99904800000000005</v>
      </c>
      <c r="AY3" s="11">
        <f>C40</f>
        <v>0.99895699999999998</v>
      </c>
      <c r="AZ3" s="11">
        <f>C41</f>
        <v>0.99885400000000002</v>
      </c>
      <c r="BA3" s="11">
        <f>C42</f>
        <v>0.99873500000000004</v>
      </c>
      <c r="BB3" s="11">
        <f>C43</f>
        <v>0.99860000000000004</v>
      </c>
      <c r="BC3" s="11">
        <f>C44</f>
        <v>0.99845399999999995</v>
      </c>
      <c r="BD3" s="11">
        <f>C45</f>
        <v>0.99829800000000002</v>
      </c>
      <c r="BE3" s="11">
        <f>C46</f>
        <v>0.998139</v>
      </c>
      <c r="BF3" s="11">
        <f>C47</f>
        <v>0.99798399999999998</v>
      </c>
      <c r="BG3" s="11">
        <f>C48</f>
        <v>0.99783100000000002</v>
      </c>
      <c r="BH3" s="11">
        <f>C49</f>
        <v>0.99767600000000001</v>
      </c>
      <c r="BI3" s="11">
        <f>C50</f>
        <v>0.99751199999999995</v>
      </c>
      <c r="BJ3" s="11">
        <f>C51</f>
        <v>0.99733499999999997</v>
      </c>
      <c r="BK3" s="11">
        <f>C52</f>
        <v>0.99714400000000003</v>
      </c>
      <c r="BL3" s="11">
        <f>C53</f>
        <v>0.99694199999999999</v>
      </c>
      <c r="BM3" s="11">
        <f>C54</f>
        <v>0.99672799999999995</v>
      </c>
      <c r="BN3" s="11">
        <f>C55</f>
        <v>0.99650300000000003</v>
      </c>
      <c r="BO3" s="11">
        <f>C56</f>
        <v>0.99626099999999995</v>
      </c>
      <c r="BP3" s="11">
        <f>C57</f>
        <v>0.99600200000000005</v>
      </c>
      <c r="BQ3" s="11">
        <f>C58</f>
        <v>0.99572099999999997</v>
      </c>
      <c r="BR3" s="11">
        <f>C59</f>
        <v>0.99541999999999997</v>
      </c>
      <c r="BS3" s="11">
        <f>C60</f>
        <v>0.99509999999999998</v>
      </c>
      <c r="BT3" s="11">
        <f>C61</f>
        <v>0.99476299999999995</v>
      </c>
      <c r="BU3" s="11">
        <f>C62</f>
        <v>0.99439500000000003</v>
      </c>
      <c r="BV3" s="11">
        <f>C63</f>
        <v>0.99399300000000002</v>
      </c>
      <c r="BW3" s="11">
        <f>C64</f>
        <v>0.99357300000000004</v>
      </c>
      <c r="BX3" s="11">
        <f>C65</f>
        <v>0.99312100000000003</v>
      </c>
      <c r="BY3" s="11">
        <f>C66</f>
        <v>0.99264300000000005</v>
      </c>
      <c r="BZ3" s="11">
        <f>C67</f>
        <v>0.99213499999999999</v>
      </c>
      <c r="CA3" s="11">
        <f>C68</f>
        <v>0.99157499999999998</v>
      </c>
      <c r="CB3" s="11">
        <f>C69</f>
        <v>0.99094199999999999</v>
      </c>
      <c r="CC3" s="11">
        <f>C70</f>
        <v>0.99021899999999996</v>
      </c>
      <c r="CD3" s="11">
        <f>C71</f>
        <v>0.98941599999999996</v>
      </c>
      <c r="CE3" s="11">
        <f>C72</f>
        <v>0.98853999999999997</v>
      </c>
      <c r="CF3" s="11">
        <f>C73</f>
        <v>0.98760599999999998</v>
      </c>
      <c r="CG3" s="11">
        <f>C74</f>
        <v>0.98661900000000002</v>
      </c>
      <c r="CH3" s="11">
        <f>C75</f>
        <v>0.98557499999999998</v>
      </c>
      <c r="CI3" s="11">
        <f>C76</f>
        <v>0.98446199999999995</v>
      </c>
      <c r="CJ3" s="11">
        <f>C77</f>
        <v>0.98328000000000004</v>
      </c>
      <c r="CK3" s="11">
        <f>C78</f>
        <v>0.98201899999999998</v>
      </c>
      <c r="CL3" s="11">
        <f>C79</f>
        <v>0.98068</v>
      </c>
      <c r="CM3" s="11">
        <f>C80</f>
        <v>0.97924500000000003</v>
      </c>
      <c r="CN3" s="11">
        <f>C81</f>
        <v>0.97770599999999996</v>
      </c>
      <c r="CO3" s="11">
        <f>C82</f>
        <v>0.97604899999999994</v>
      </c>
      <c r="CP3" s="11">
        <f>C83</f>
        <v>0.97426900000000005</v>
      </c>
      <c r="CQ3" s="11">
        <f>C84</f>
        <v>0.97235800000000006</v>
      </c>
      <c r="CR3" s="11">
        <f>C85</f>
        <v>0.97031199999999995</v>
      </c>
      <c r="CS3" s="11">
        <f>C86</f>
        <v>0.96811700000000001</v>
      </c>
      <c r="CT3" s="11">
        <f>C87</f>
        <v>0.96576300000000004</v>
      </c>
      <c r="CU3" s="11">
        <f>C88</f>
        <v>0.96323000000000003</v>
      </c>
      <c r="CV3" s="11">
        <f>C89</f>
        <v>0.96042099999999997</v>
      </c>
      <c r="CW3" s="11">
        <f>C90</f>
        <v>0.957403</v>
      </c>
      <c r="CX3" s="11">
        <f>C91</f>
        <v>0.95416000000000001</v>
      </c>
      <c r="CY3" s="11">
        <f>C92</f>
        <v>0.95067800000000002</v>
      </c>
      <c r="CZ3" s="11">
        <f>C93</f>
        <v>0.94693899999999998</v>
      </c>
      <c r="DA3" s="11">
        <f>C94</f>
        <v>0.94292699999999996</v>
      </c>
      <c r="DB3" s="11">
        <f>C95</f>
        <v>0.93862299999999999</v>
      </c>
      <c r="DC3" s="11">
        <f>C96</f>
        <v>0.934006</v>
      </c>
      <c r="DD3" s="11">
        <f>C97</f>
        <v>0.92905799999999994</v>
      </c>
      <c r="DE3" s="11">
        <f>C98</f>
        <v>0.92375600000000002</v>
      </c>
      <c r="DF3" s="11">
        <f>C99</f>
        <v>0.91807700000000003</v>
      </c>
      <c r="DG3" s="11">
        <f>C100</f>
        <v>0.91199799999999998</v>
      </c>
      <c r="DH3" s="11">
        <f>C101</f>
        <v>0.90549499999999994</v>
      </c>
      <c r="DI3" s="11">
        <f>C102</f>
        <v>0.89854299999999998</v>
      </c>
      <c r="DJ3" s="11">
        <f>C103</f>
        <v>0.89111399999999996</v>
      </c>
      <c r="DK3" s="11">
        <f>C104</f>
        <v>0.88318200000000002</v>
      </c>
      <c r="DL3" s="11">
        <f>C105</f>
        <v>0.87471900000000002</v>
      </c>
      <c r="DM3" s="11">
        <f>C106</f>
        <v>0.86569699999999994</v>
      </c>
      <c r="DN3" s="11">
        <f>C107</f>
        <v>0.85608799999999996</v>
      </c>
      <c r="DO3" s="11">
        <f>C108</f>
        <v>0.84586300000000003</v>
      </c>
      <c r="DP3" s="11">
        <f>C109</f>
        <v>0.83499400000000001</v>
      </c>
      <c r="DQ3" s="11">
        <f>C110</f>
        <v>0.82345299999999999</v>
      </c>
      <c r="DR3" s="11">
        <f>C111</f>
        <v>0.81121200000000004</v>
      </c>
      <c r="DS3" s="11">
        <f>C112</f>
        <v>0.79824800000000007</v>
      </c>
      <c r="DT3" s="11">
        <f>C113</f>
        <v>0</v>
      </c>
    </row>
    <row r="4" spans="1:124" ht="16" x14ac:dyDescent="0.2">
      <c r="A4" s="30">
        <v>1</v>
      </c>
      <c r="B4" s="21">
        <v>2.23E-4</v>
      </c>
      <c r="C4" s="21">
        <f t="shared" si="0"/>
        <v>0.99977700000000003</v>
      </c>
      <c r="D4" s="24">
        <f t="shared" si="1"/>
        <v>222.93265400000001</v>
      </c>
      <c r="E4" s="24">
        <f t="shared" ref="E4:E35" si="4">E3*C3</f>
        <v>999698</v>
      </c>
      <c r="F4" s="24">
        <f t="shared" si="2"/>
        <v>212.19050945865558</v>
      </c>
      <c r="G4" s="24">
        <f t="shared" si="3"/>
        <v>975315.12195121963</v>
      </c>
      <c r="H4" s="24">
        <f>SUM(F4:$F$113)</f>
        <v>129402.45246496012</v>
      </c>
      <c r="I4" s="24">
        <f>SUM(G4:$G$113)</f>
        <v>34682419.448936693</v>
      </c>
      <c r="J4" s="24">
        <f>SUM(H4:$H$113)</f>
        <v>9935614.0959778633</v>
      </c>
      <c r="K4" s="24">
        <f>SUM(I4:$I$113)</f>
        <v>1014619019.4713149</v>
      </c>
      <c r="L4" s="26">
        <f>SUM(O$3:O$113)</f>
        <v>85.064192525194741</v>
      </c>
      <c r="M4" s="27">
        <v>2</v>
      </c>
      <c r="N4" s="32">
        <f>PRODUCT($C$3:C4)</f>
        <v>0.999475067346</v>
      </c>
      <c r="O4" s="11">
        <f>PRODUCT($C$4:C5)</f>
        <v>0.99961603590300008</v>
      </c>
      <c r="P4" s="11">
        <f>PRODUCT($C$5:C6)</f>
        <v>0.9997050215740001</v>
      </c>
      <c r="Q4" s="11">
        <f>PRODUCT($C$6:C7)</f>
        <v>0.99975301514199999</v>
      </c>
      <c r="R4" s="11">
        <f>PRODUCT($C$7:C8)</f>
        <v>0.99979101084800004</v>
      </c>
      <c r="S4" s="11">
        <f>PRODUCT($C$8:C9)</f>
        <v>0.99981800825599998</v>
      </c>
      <c r="T4" s="11">
        <f>PRODUCT($C$9:C10)</f>
        <v>0.99983400688000001</v>
      </c>
      <c r="U4" s="11">
        <f>PRODUCT($C$10:C11)</f>
        <v>0.99984200623999997</v>
      </c>
      <c r="V4" s="11">
        <f>PRODUCT($C$11:C12)</f>
        <v>0.99984500600600001</v>
      </c>
      <c r="W4" s="11">
        <f>PRODUCT($C$12:C13)</f>
        <v>0.99984400608299995</v>
      </c>
      <c r="X4" s="11">
        <f>PRODUCT($C$13:$C14)</f>
        <v>0.99983800655699995</v>
      </c>
      <c r="Y4" s="11">
        <f>PRODUCT($C$14:$C15)</f>
        <v>0.99982400771899993</v>
      </c>
      <c r="Z4" s="11">
        <f>PRODUCT($C$15:$C16)</f>
        <v>0.99979401050899996</v>
      </c>
      <c r="AA4" s="11">
        <f>PRODUCT($C$16:$C17)</f>
        <v>0.9997390167239999</v>
      </c>
      <c r="AB4" s="11">
        <f>PRODUCT($C$17:$C18)</f>
        <v>0.99965302945199996</v>
      </c>
      <c r="AC4" s="11">
        <f>PRODUCT($C$18:$C19)</f>
        <v>0.99952505492400001</v>
      </c>
      <c r="AD4" s="11">
        <f>PRODUCT($C$19:$C20)</f>
        <v>0.99935910074000001</v>
      </c>
      <c r="AE4" s="11">
        <f>PRODUCT($C$20:$C21)</f>
        <v>0.99918416461500004</v>
      </c>
      <c r="AF4" s="11">
        <f>PRODUCT($C$21:$C22)</f>
        <v>0.99903623136300002</v>
      </c>
      <c r="AG4" s="11">
        <f>PRODUCT($C$22:$C23)</f>
        <v>0.99894227958500004</v>
      </c>
      <c r="AH4" s="11">
        <f>PRODUCT($C$23:$C24)</f>
        <v>0.99890529974999998</v>
      </c>
      <c r="AI4" s="11">
        <f>PRODUCT($C$24:$C25)</f>
        <v>0.99891129644999999</v>
      </c>
      <c r="AJ4" s="11">
        <f>PRODUCT($C$25:$C26)</f>
        <v>0.99893528351400007</v>
      </c>
      <c r="AK4" s="11">
        <f>PRODUCT($C$26:$C27)</f>
        <v>0.99895527299399989</v>
      </c>
      <c r="AL4" s="11">
        <f>PRODUCT($C$27:$C28)</f>
        <v>0.99895827143699989</v>
      </c>
      <c r="AM4" s="11">
        <f>PRODUCT($C$28:$C29)</f>
        <v>0.99894527823599999</v>
      </c>
      <c r="AN4" s="11">
        <f>PRODUCT($C$29:$C30)</f>
        <v>0.99892229047199999</v>
      </c>
      <c r="AO4" s="11">
        <f>PRODUCT($C$30:$C31)</f>
        <v>0.99889130739800003</v>
      </c>
      <c r="AP4" s="11">
        <f>PRODUCT($C$31:$C32)</f>
        <v>0.99885332879199995</v>
      </c>
      <c r="AQ4" s="11">
        <f>PRODUCT($C$32:$C33)</f>
        <v>0.99880535682399996</v>
      </c>
      <c r="AR4" s="11">
        <f>PRODUCT($C$33:$C34)</f>
        <v>0.99874239531700004</v>
      </c>
      <c r="AS4" s="11">
        <f>PRODUCT($C$34:$C35)</f>
        <v>0.99866144772400001</v>
      </c>
      <c r="AT4" s="11">
        <f>PRODUCT($C$35:$C36)</f>
        <v>0.99856351554</v>
      </c>
      <c r="AU4" s="11">
        <f>PRODUCT($C$36:$C37)</f>
        <v>0.99845059972500005</v>
      </c>
      <c r="AV4" s="11">
        <f>PRODUCT($C$37:$C38)</f>
        <v>0.99832170357000005</v>
      </c>
      <c r="AW4" s="11">
        <f>PRODUCT($C$38:$C39)</f>
        <v>0.99817483204800006</v>
      </c>
      <c r="AX4" s="11">
        <f>PRODUCT($C$39:$C40)</f>
        <v>0.99800599293600001</v>
      </c>
      <c r="AY4" s="11">
        <f>PRODUCT($C$40:$C41)</f>
        <v>0.99781219527800002</v>
      </c>
      <c r="AZ4" s="11">
        <f>PRODUCT($C$41:$C42)</f>
        <v>0.9975904496900001</v>
      </c>
      <c r="BA4" s="11">
        <f>PRODUCT($C$42:$C43)</f>
        <v>0.99733677100000007</v>
      </c>
      <c r="BB4" s="11">
        <f>PRODUCT($C$43:$C44)</f>
        <v>0.9970561644</v>
      </c>
      <c r="BC4" s="11">
        <f>PRODUCT($C$44:$C45)</f>
        <v>0.99675463129199993</v>
      </c>
      <c r="BD4" s="11">
        <f>PRODUCT($C$45:$C46)</f>
        <v>0.99644016742200003</v>
      </c>
      <c r="BE4" s="11">
        <f>PRODUCT($C$46:$C47)</f>
        <v>0.99612675177599996</v>
      </c>
      <c r="BF4" s="11">
        <f>PRODUCT($C$47:$C48)</f>
        <v>0.99581937270400001</v>
      </c>
      <c r="BG4" s="11">
        <f>PRODUCT($C$48:$C49)</f>
        <v>0.99551204075600008</v>
      </c>
      <c r="BH4" s="11">
        <f>PRODUCT($C$49:$C50)</f>
        <v>0.99519378211199994</v>
      </c>
      <c r="BI4" s="11">
        <f>PRODUCT($C$50:$C51)</f>
        <v>0.99485363051999998</v>
      </c>
      <c r="BJ4" s="11">
        <f>PRODUCT($C$51:$C52)</f>
        <v>0.99448661124000004</v>
      </c>
      <c r="BK4" s="11">
        <f>PRODUCT($C$52:$C53)</f>
        <v>0.99409473364800005</v>
      </c>
      <c r="BL4" s="11">
        <f>PRODUCT($C$53:$C54)</f>
        <v>0.99368000577599991</v>
      </c>
      <c r="BM4" s="11">
        <f>PRODUCT($C$54:$C55)</f>
        <v>0.99324244218399993</v>
      </c>
      <c r="BN4" s="11">
        <f>PRODUCT($C$55:$C56)</f>
        <v>0.99277707528299997</v>
      </c>
      <c r="BO4" s="11">
        <f>PRODUCT($C$56:$C57)</f>
        <v>0.99227794852200002</v>
      </c>
      <c r="BP4" s="11">
        <f>PRODUCT($C$57:$C58)</f>
        <v>0.99174010744200003</v>
      </c>
      <c r="BQ4" s="11">
        <f>PRODUCT($C$58:$C59)</f>
        <v>0.99116059781999999</v>
      </c>
      <c r="BR4" s="11">
        <f>PRODUCT($C$59:$C60)</f>
        <v>0.99054244199999997</v>
      </c>
      <c r="BS4" s="11">
        <f>PRODUCT($C$60:$C61)</f>
        <v>0.98988866129999997</v>
      </c>
      <c r="BT4" s="11">
        <f>PRODUCT($C$61:$C62)</f>
        <v>0.98918735338499997</v>
      </c>
      <c r="BU4" s="11">
        <f>PRODUCT($C$62:$C63)</f>
        <v>0.98842166923500008</v>
      </c>
      <c r="BV4" s="11">
        <f>PRODUCT($C$63:$C64)</f>
        <v>0.9876046069890001</v>
      </c>
      <c r="BW4" s="11">
        <f>PRODUCT($C$64:$C65)</f>
        <v>0.9867382113330001</v>
      </c>
      <c r="BX4" s="11">
        <f>PRODUCT($C$65:$C66)</f>
        <v>0.98581460880300009</v>
      </c>
      <c r="BY4" s="11">
        <f>PRODUCT($C$66:$C67)</f>
        <v>0.98483586280500002</v>
      </c>
      <c r="BZ4" s="11">
        <f>PRODUCT($C$67:$C68)</f>
        <v>0.98377626262499995</v>
      </c>
      <c r="CA4" s="11">
        <f>PRODUCT($C$68:$C69)</f>
        <v>0.98259331365000002</v>
      </c>
      <c r="CB4" s="11">
        <f>PRODUCT($C$69:$C70)</f>
        <v>0.9812495962979999</v>
      </c>
      <c r="CC4" s="11">
        <f>PRODUCT($C$70:$C71)</f>
        <v>0.97973852210399992</v>
      </c>
      <c r="CD4" s="11">
        <f>PRODUCT($C$71:$C72)</f>
        <v>0.97807729263999998</v>
      </c>
      <c r="CE4" s="11">
        <f>PRODUCT($C$72:$C73)</f>
        <v>0.97628803523999996</v>
      </c>
      <c r="CF4" s="11">
        <f>PRODUCT($C$73:$C74)</f>
        <v>0.97439084411400001</v>
      </c>
      <c r="CG4" s="11">
        <f>PRODUCT($C$74:$C75)</f>
        <v>0.97238702092499996</v>
      </c>
      <c r="CH4" s="11">
        <f>PRODUCT($C$75:$C76)</f>
        <v>0.97026113564999994</v>
      </c>
      <c r="CI4" s="11">
        <f>PRODUCT($C$76:$C77)</f>
        <v>0.96800179535999997</v>
      </c>
      <c r="CJ4" s="11">
        <f>PRODUCT($C$77:$C78)</f>
        <v>0.96559964232000006</v>
      </c>
      <c r="CK4" s="11">
        <f>PRODUCT($C$78:$C79)</f>
        <v>0.96304639291999994</v>
      </c>
      <c r="CL4" s="11">
        <f>PRODUCT($C$79:$C80)</f>
        <v>0.96032598660000001</v>
      </c>
      <c r="CM4" s="11">
        <f>PRODUCT($C$80:$C81)</f>
        <v>0.95741371197000003</v>
      </c>
      <c r="CN4" s="11">
        <f>PRODUCT($C$81:$C82)</f>
        <v>0.95428896359399995</v>
      </c>
      <c r="CO4" s="11">
        <f>PRODUCT($C$82:$C83)</f>
        <v>0.95093428318100004</v>
      </c>
      <c r="CP4" s="11">
        <f>PRODUCT($C$83:$C84)</f>
        <v>0.94733825630200008</v>
      </c>
      <c r="CQ4" s="11">
        <f>PRODUCT($C$84:$C85)</f>
        <v>0.943490635696</v>
      </c>
      <c r="CR4" s="11">
        <f>PRODUCT($C$85:$C86)</f>
        <v>0.93937554250399991</v>
      </c>
      <c r="CS4" s="11">
        <f>PRODUCT($C$86:$C87)</f>
        <v>0.93497157827100008</v>
      </c>
      <c r="CT4" s="11">
        <f>PRODUCT($C$87:$C88)</f>
        <v>0.93025189449000012</v>
      </c>
      <c r="CU4" s="11">
        <f>PRODUCT($C$88:$C89)</f>
        <v>0.92510631983000002</v>
      </c>
      <c r="CV4" s="11">
        <f>PRODUCT($C$89:$C90)</f>
        <v>0.91950994666300001</v>
      </c>
      <c r="CW4" s="11">
        <f>PRODUCT($C$90:$C91)</f>
        <v>0.91351564648000005</v>
      </c>
      <c r="CX4" s="11">
        <f>PRODUCT($C$91:$C92)</f>
        <v>0.90709892048000007</v>
      </c>
      <c r="CY4" s="11">
        <f>PRODUCT($C$92:$C93)</f>
        <v>0.900234074642</v>
      </c>
      <c r="CZ4" s="11">
        <f>PRODUCT($C$93:$C94)</f>
        <v>0.89289435045299992</v>
      </c>
      <c r="DA4" s="11">
        <f>PRODUCT($C$94:$C95)</f>
        <v>0.88505296952099999</v>
      </c>
      <c r="DB4" s="11">
        <f>PRODUCT($C$95:$C96)</f>
        <v>0.87667951373800002</v>
      </c>
      <c r="DC4" s="11">
        <f>PRODUCT($C$96:$C97)</f>
        <v>0.86774574634799995</v>
      </c>
      <c r="DD4" s="11">
        <f>PRODUCT($C$97:$C98)</f>
        <v>0.85822290184799999</v>
      </c>
      <c r="DE4" s="11">
        <f>PRODUCT($C$98:$C99)</f>
        <v>0.84807913721200001</v>
      </c>
      <c r="DF4" s="11">
        <f>PRODUCT($C$99:$C100)</f>
        <v>0.83728438784600001</v>
      </c>
      <c r="DG4" s="11">
        <f>PRODUCT($C$100:$C101)</f>
        <v>0.82580962900999988</v>
      </c>
      <c r="DH4" s="11">
        <f>PRODUCT($C$101:$C102)</f>
        <v>0.8136261937849999</v>
      </c>
      <c r="DI4" s="11">
        <f>PRODUCT($C$102:$C103)</f>
        <v>0.80070424690199993</v>
      </c>
      <c r="DJ4" s="11">
        <f>PRODUCT($C$103:$C104)</f>
        <v>0.78701584474800002</v>
      </c>
      <c r="DK4" s="11">
        <f>PRODUCT($C$104:$C105)</f>
        <v>0.77253607585799999</v>
      </c>
      <c r="DL4" s="11">
        <f>PRODUCT($C$105:$C106)</f>
        <v>0.75724161414299995</v>
      </c>
      <c r="DM4" s="11">
        <f>PRODUCT($C$106:$C107)</f>
        <v>0.74111281333599988</v>
      </c>
      <c r="DN4" s="11">
        <f>PRODUCT($C$107:$C108)</f>
        <v>0.72413316394399996</v>
      </c>
      <c r="DO4" s="11">
        <f>PRODUCT($C$108:$C109)</f>
        <v>0.70629052982200002</v>
      </c>
      <c r="DP4" s="11">
        <f>PRODUCT($C$109:$C110)</f>
        <v>0.687578314282</v>
      </c>
      <c r="DQ4" s="11">
        <f>PRODUCT($C$110:$C111)</f>
        <v>0.66799495503600004</v>
      </c>
      <c r="DR4" s="11">
        <f>PRODUCT($C$111:$C112)</f>
        <v>0.64754835657600007</v>
      </c>
      <c r="DS4" s="11">
        <f>PRODUCT($C$112:$C113)</f>
        <v>0</v>
      </c>
      <c r="DT4" s="11">
        <f>PRODUCT($C$113:$C114)</f>
        <v>0</v>
      </c>
    </row>
    <row r="5" spans="1:124" ht="16" x14ac:dyDescent="0.2">
      <c r="A5" s="30">
        <v>2</v>
      </c>
      <c r="B5" s="21">
        <v>1.6100000000000001E-4</v>
      </c>
      <c r="C5" s="21">
        <f t="shared" si="0"/>
        <v>0.99983900000000003</v>
      </c>
      <c r="D5" s="24">
        <f t="shared" si="1"/>
        <v>160.915485842706</v>
      </c>
      <c r="E5" s="24">
        <f t="shared" si="4"/>
        <v>999475.067346</v>
      </c>
      <c r="F5" s="24">
        <f t="shared" si="2"/>
        <v>149.42602536140197</v>
      </c>
      <c r="G5" s="24">
        <f t="shared" si="3"/>
        <v>951314.75773563352</v>
      </c>
      <c r="H5" s="24">
        <f>SUM(F5:$F$113)</f>
        <v>129190.26195550147</v>
      </c>
      <c r="I5" s="24">
        <f>SUM(G5:$G$113)</f>
        <v>33707104.326985478</v>
      </c>
      <c r="J5" s="24">
        <f>SUM(H5:$H$113)</f>
        <v>9806211.6435129046</v>
      </c>
      <c r="K5" s="24">
        <f>SUM(I5:$I$113)</f>
        <v>979936600.02237809</v>
      </c>
      <c r="L5" s="26">
        <f>SUM(P$3:P$113)</f>
        <v>84.083166071228632</v>
      </c>
      <c r="M5" s="27">
        <v>3</v>
      </c>
      <c r="N5" s="32">
        <f>PRODUCT($C$3:C5)</f>
        <v>0.99931415186015737</v>
      </c>
      <c r="O5" s="11">
        <f>PRODUCT($C$4:C6)</f>
        <v>0.99948208735418909</v>
      </c>
      <c r="P5" s="11">
        <f>PRODUCT($C$5:C7)</f>
        <v>0.99959205490656222</v>
      </c>
      <c r="Q5" s="11">
        <f>PRODUCT($C$6:C8)</f>
        <v>0.99965703885254642</v>
      </c>
      <c r="R5" s="11">
        <f>PRODUCT($C$7:C9)</f>
        <v>0.99970502882106704</v>
      </c>
      <c r="S5" s="11">
        <f>PRODUCT($C$8:C10)</f>
        <v>0.99973802281533952</v>
      </c>
      <c r="T5" s="11">
        <f>PRODUCT($C$9:C11)</f>
        <v>0.99975601982746332</v>
      </c>
      <c r="U5" s="11">
        <f>PRODUCT($C$10:C12)</f>
        <v>0.99976501840551946</v>
      </c>
      <c r="V5" s="11">
        <f>PRODUCT($C$11:C13)</f>
        <v>0.99976601825052547</v>
      </c>
      <c r="W5" s="11">
        <f>PRODUCT($C$12:C14)</f>
        <v>0.99976101903049497</v>
      </c>
      <c r="X5" s="11">
        <f>PRODUCT($C$13:$C15)</f>
        <v>0.9997450216223901</v>
      </c>
      <c r="Y5" s="11">
        <f>PRODUCT($C$14:$C16)</f>
        <v>0.99971102760612762</v>
      </c>
      <c r="Z5" s="11">
        <f>PRODUCT($C$15:$C17)</f>
        <v>0.99964604099544463</v>
      </c>
      <c r="AA5" s="11">
        <f>PRODUCT($C$16:$C18)</f>
        <v>0.99954006865967182</v>
      </c>
      <c r="AB5" s="11">
        <f>PRODUCT($C$17:$C19)</f>
        <v>0.99937712521587119</v>
      </c>
      <c r="AC5" s="11">
        <f>PRODUCT($C$18:$C20)</f>
        <v>0.99916022827895279</v>
      </c>
      <c r="AD5" s="11">
        <f>PRODUCT($C$19:$C21)</f>
        <v>0.99890838978556629</v>
      </c>
      <c r="AE5" s="11">
        <f>PRODUCT($C$20:$C22)</f>
        <v>0.99867158313855253</v>
      </c>
      <c r="AF5" s="11">
        <f>PRODUCT($C$21:$C23)</f>
        <v>0.99849175661690714</v>
      </c>
      <c r="AG5" s="11">
        <f>PRODUCT($C$22:$C24)</f>
        <v>0.99839286133122829</v>
      </c>
      <c r="AH5" s="11">
        <f>PRODUCT($C$23:$C25)</f>
        <v>0.9983668897934348</v>
      </c>
      <c r="AI5" s="11">
        <f>PRODUCT($C$24:$C26)</f>
        <v>0.99838586910806726</v>
      </c>
      <c r="AJ5" s="11">
        <f>PRODUCT($C$25:$C27)</f>
        <v>0.99841683610185628</v>
      </c>
      <c r="AK5" s="11">
        <f>PRODUCT($C$26:$C28)</f>
        <v>0.99843281938622397</v>
      </c>
      <c r="AL5" s="11">
        <f>PRODUCT($C$27:$C29)</f>
        <v>0.99842682563659546</v>
      </c>
      <c r="AM5" s="11">
        <f>PRODUCT($C$28:$C30)</f>
        <v>0.99839985411408305</v>
      </c>
      <c r="AN5" s="11">
        <f>PRODUCT($C$29:$C31)</f>
        <v>0.99835989722246432</v>
      </c>
      <c r="AO5" s="11">
        <f>PRODUCT($C$30:$C32)</f>
        <v>0.99830795487447954</v>
      </c>
      <c r="AP5" s="11">
        <f>PRODUCT($C$31:$C33)</f>
        <v>0.99824302940810805</v>
      </c>
      <c r="AQ5" s="11">
        <f>PRODUCT($C$32:$C34)</f>
        <v>0.99815912975813492</v>
      </c>
      <c r="AR5" s="11">
        <f>PRODUCT($C$33:$C35)</f>
        <v>0.99805126557944068</v>
      </c>
      <c r="AS5" s="11">
        <f>PRODUCT($C$34:$C36)</f>
        <v>0.99791744494544565</v>
      </c>
      <c r="AT5" s="11">
        <f>PRODUCT($C$35:$C37)</f>
        <v>0.99775967190999038</v>
      </c>
      <c r="AU5" s="11">
        <f>PRODUCT($C$36:$C38)</f>
        <v>0.99757795390084036</v>
      </c>
      <c r="AV5" s="11">
        <f>PRODUCT($C$37:$C39)</f>
        <v>0.99737130130820151</v>
      </c>
      <c r="AW5" s="11">
        <f>PRODUCT($C$38:$C40)</f>
        <v>0.99713373569817398</v>
      </c>
      <c r="AX5" s="11">
        <f>PRODUCT($C$39:$C41)</f>
        <v>0.99686227806809535</v>
      </c>
      <c r="AY5" s="11">
        <f>PRODUCT($C$40:$C42)</f>
        <v>0.99654996285097341</v>
      </c>
      <c r="AZ5" s="11">
        <f>PRODUCT($C$41:$C43)</f>
        <v>0.99619382306043414</v>
      </c>
      <c r="BA5" s="11">
        <f>PRODUCT($C$42:$C44)</f>
        <v>0.995794888352034</v>
      </c>
      <c r="BB5" s="11">
        <f>PRODUCT($C$43:$C45)</f>
        <v>0.99535917480819125</v>
      </c>
      <c r="BC5" s="11">
        <f>PRODUCT($C$44:$C46)</f>
        <v>0.99489967092316556</v>
      </c>
      <c r="BD5" s="11">
        <f>PRODUCT($C$45:$C47)</f>
        <v>0.99443134404447731</v>
      </c>
      <c r="BE5" s="11">
        <f>PRODUCT($C$46:$C48)</f>
        <v>0.99396615285139789</v>
      </c>
      <c r="BF5" s="11">
        <f>PRODUCT($C$47:$C49)</f>
        <v>0.99350508848183594</v>
      </c>
      <c r="BG5" s="11">
        <f>PRODUCT($C$48:$C50)</f>
        <v>0.99303520679859913</v>
      </c>
      <c r="BH5" s="11">
        <f>PRODUCT($C$49:$C51)</f>
        <v>0.99254159068267145</v>
      </c>
      <c r="BI5" s="11">
        <f>PRODUCT($C$50:$C52)</f>
        <v>0.99201232855123489</v>
      </c>
      <c r="BJ5" s="11">
        <f>PRODUCT($C$51:$C53)</f>
        <v>0.99144547118282811</v>
      </c>
      <c r="BK5" s="11">
        <f>PRODUCT($C$52:$C54)</f>
        <v>0.99084205567950379</v>
      </c>
      <c r="BL5" s="11">
        <f>PRODUCT($C$53:$C55)</f>
        <v>0.99020510679580132</v>
      </c>
      <c r="BM5" s="11">
        <f>PRODUCT($C$54:$C56)</f>
        <v>0.98952870869267395</v>
      </c>
      <c r="BN5" s="11">
        <f>PRODUCT($C$55:$C57)</f>
        <v>0.98880795253601861</v>
      </c>
      <c r="BO5" s="11">
        <f>PRODUCT($C$56:$C58)</f>
        <v>0.98803199118027429</v>
      </c>
      <c r="BP5" s="11">
        <f>PRODUCT($C$57:$C59)</f>
        <v>0.9871979377499156</v>
      </c>
      <c r="BQ5" s="11">
        <f>PRODUCT($C$58:$C60)</f>
        <v>0.98630391089068192</v>
      </c>
      <c r="BR5" s="11">
        <f>PRODUCT($C$59:$C61)</f>
        <v>0.98535497123124594</v>
      </c>
      <c r="BS5" s="11">
        <f>PRODUCT($C$60:$C62)</f>
        <v>0.98434033535341348</v>
      </c>
      <c r="BT5" s="11">
        <f>PRODUCT($C$61:$C63)</f>
        <v>0.98324530495321627</v>
      </c>
      <c r="BU5" s="11">
        <f>PRODUCT($C$62:$C64)</f>
        <v>0.98206908316682673</v>
      </c>
      <c r="BV5" s="11">
        <f>PRODUCT($C$63:$C65)</f>
        <v>0.98081087489752283</v>
      </c>
      <c r="BW5" s="11">
        <f>PRODUCT($C$64:$C66)</f>
        <v>0.9794787783122233</v>
      </c>
      <c r="BX5" s="11">
        <f>PRODUCT($C$65:$C67)</f>
        <v>0.97806117690476446</v>
      </c>
      <c r="BY5" s="11">
        <f>PRODUCT($C$66:$C68)</f>
        <v>0.97653862066086783</v>
      </c>
      <c r="BZ5" s="11">
        <f>PRODUCT($C$67:$C69)</f>
        <v>0.97486521723814268</v>
      </c>
      <c r="CA5" s="11">
        <f>PRODUCT($C$68:$C70)</f>
        <v>0.97298256844918929</v>
      </c>
      <c r="CB5" s="11">
        <f>PRODUCT($C$69:$C71)</f>
        <v>0.97086405057078184</v>
      </c>
      <c r="CC5" s="11">
        <f>PRODUCT($C$70:$C72)</f>
        <v>0.96851071864068805</v>
      </c>
      <c r="CD5" s="11">
        <f>PRODUCT($C$71:$C73)</f>
        <v>0.96595500267501977</v>
      </c>
      <c r="CE5" s="11">
        <f>PRODUCT($C$72:$C74)</f>
        <v>0.96322432504045352</v>
      </c>
      <c r="CF5" s="11">
        <f>PRODUCT($C$73:$C75)</f>
        <v>0.96033525618765558</v>
      </c>
      <c r="CG5" s="11">
        <f>PRODUCT($C$74:$C76)</f>
        <v>0.95727807139386722</v>
      </c>
      <c r="CH5" s="11">
        <f>PRODUCT($C$75:$C77)</f>
        <v>0.95403836946193199</v>
      </c>
      <c r="CI5" s="11">
        <f>PRODUCT($C$76:$C78)</f>
        <v>0.95059615507763184</v>
      </c>
      <c r="CJ5" s="11">
        <f>PRODUCT($C$77:$C79)</f>
        <v>0.94694425723037767</v>
      </c>
      <c r="CK5" s="11">
        <f>PRODUCT($C$78:$C80)</f>
        <v>0.94305836503494533</v>
      </c>
      <c r="CL5" s="11">
        <f>PRODUCT($C$79:$C81)</f>
        <v>0.93891647905473963</v>
      </c>
      <c r="CM5" s="11">
        <f>PRODUCT($C$80:$C82)</f>
        <v>0.93448269615460655</v>
      </c>
      <c r="CN5" s="11">
        <f>PRODUCT($C$81:$C83)</f>
        <v>0.92973415427176276</v>
      </c>
      <c r="CO5" s="11">
        <f>PRODUCT($C$82:$C84)</f>
        <v>0.92464855772531085</v>
      </c>
      <c r="CP5" s="11">
        <f>PRODUCT($C$83:$C85)</f>
        <v>0.91921367814890631</v>
      </c>
      <c r="CQ5" s="11">
        <f>PRODUCT($C$84:$C86)</f>
        <v>0.91340932375810446</v>
      </c>
      <c r="CR5" s="11">
        <f>PRODUCT($C$85:$C87)</f>
        <v>0.9072141420552905</v>
      </c>
      <c r="CS5" s="11">
        <f>PRODUCT($C$86:$C88)</f>
        <v>0.90059267333797544</v>
      </c>
      <c r="CT5" s="11">
        <f>PRODUCT($C$87:$C89)</f>
        <v>0.89343345475798042</v>
      </c>
      <c r="CU5" s="11">
        <f>PRODUCT($C$88:$C90)</f>
        <v>0.88569956592420152</v>
      </c>
      <c r="CV5" s="11">
        <f>PRODUCT($C$89:$C91)</f>
        <v>0.87735961070796809</v>
      </c>
      <c r="CW5" s="11">
        <f>PRODUCT($C$90:$C92)</f>
        <v>0.8684592277643135</v>
      </c>
      <c r="CX5" s="11">
        <f>PRODUCT($C$91:$C93)</f>
        <v>0.8589673446604108</v>
      </c>
      <c r="CY5" s="11">
        <f>PRODUCT($C$92:$C94)</f>
        <v>0.84885501529995711</v>
      </c>
      <c r="CZ5" s="11">
        <f>PRODUCT($C$93:$C95)</f>
        <v>0.83809117390524612</v>
      </c>
      <c r="DA5" s="11">
        <f>PRODUCT($C$94:$C96)</f>
        <v>0.82664478385043116</v>
      </c>
      <c r="DB5" s="11">
        <f>PRODUCT($C$95:$C97)</f>
        <v>0.81448611567439877</v>
      </c>
      <c r="DC5" s="11">
        <f>PRODUCT($C$96:$C98)</f>
        <v>0.80158533966344303</v>
      </c>
      <c r="DD5" s="11">
        <f>PRODUCT($C$97:$C99)</f>
        <v>0.78791470705990629</v>
      </c>
      <c r="DE5" s="11">
        <f>PRODUCT($C$98:$C100)</f>
        <v>0.77344647697906954</v>
      </c>
      <c r="DF5" s="11">
        <f>PRODUCT($C$99:$C101)</f>
        <v>0.75815682677261376</v>
      </c>
      <c r="DG5" s="11">
        <f>PRODUCT($C$100:$C102)</f>
        <v>0.7420254614795323</v>
      </c>
      <c r="DH5" s="11">
        <f>PRODUCT($C$101:$C103)</f>
        <v>0.72503369204852641</v>
      </c>
      <c r="DI5" s="11">
        <f>PRODUCT($C$102:$C104)</f>
        <v>0.70716757818740217</v>
      </c>
      <c r="DJ5" s="11">
        <f>PRODUCT($C$103:$C105)</f>
        <v>0.68841771270212582</v>
      </c>
      <c r="DK5" s="11">
        <f>PRODUCT($C$104:$C106)</f>
        <v>0.66878216326204298</v>
      </c>
      <c r="DL5" s="11">
        <f>PRODUCT($C$105:$C107)</f>
        <v>0.64826545896845256</v>
      </c>
      <c r="DM5" s="11">
        <f>PRODUCT($C$106:$C108)</f>
        <v>0.62687990762682888</v>
      </c>
      <c r="DN5" s="11">
        <f>PRODUCT($C$107:$C109)</f>
        <v>0.60464684709425631</v>
      </c>
      <c r="DO5" s="11">
        <f>PRODUCT($C$108:$C110)</f>
        <v>0.58159705565351538</v>
      </c>
      <c r="DP5" s="11">
        <f>PRODUCT($C$109:$C111)</f>
        <v>0.55777177948532985</v>
      </c>
      <c r="DQ5" s="11">
        <f>PRODUCT($C$110:$C112)</f>
        <v>0.53322563686757696</v>
      </c>
      <c r="DR5" s="11">
        <f>PRODUCT($C$111:$C113)</f>
        <v>0</v>
      </c>
      <c r="DS5" s="11">
        <f>PRODUCT($C$112:$C114)</f>
        <v>0</v>
      </c>
      <c r="DT5" s="11">
        <f>PRODUCT($C$113:$C115)</f>
        <v>0</v>
      </c>
    </row>
    <row r="6" spans="1:124" ht="16" x14ac:dyDescent="0.2">
      <c r="A6" s="30">
        <v>3</v>
      </c>
      <c r="B6" s="21">
        <v>1.34E-4</v>
      </c>
      <c r="C6" s="21">
        <f t="shared" si="0"/>
        <v>0.99986600000000003</v>
      </c>
      <c r="D6" s="24">
        <f t="shared" si="1"/>
        <v>133.90809634926109</v>
      </c>
      <c r="E6" s="24">
        <f t="shared" si="4"/>
        <v>999314.15186015738</v>
      </c>
      <c r="F6" s="24">
        <f t="shared" si="2"/>
        <v>121.3141262315208</v>
      </c>
      <c r="G6" s="24">
        <f t="shared" si="3"/>
        <v>927962.53274111054</v>
      </c>
      <c r="H6" s="24">
        <f>SUM(F6:$F$113)</f>
        <v>129040.83593014006</v>
      </c>
      <c r="I6" s="24">
        <f>SUM(G6:$G$113)</f>
        <v>32755789.569249857</v>
      </c>
      <c r="J6" s="24">
        <f>SUM(H6:$H$113)</f>
        <v>9677021.3815574013</v>
      </c>
      <c r="K6" s="24">
        <f>SUM(I6:$I$113)</f>
        <v>946229495.69539261</v>
      </c>
      <c r="L6" s="26">
        <f>SUM(Q$3:Q$113)</f>
        <v>83.096705640836802</v>
      </c>
      <c r="M6" s="27">
        <v>4</v>
      </c>
      <c r="N6" s="32">
        <f>PRODUCT($C$3:C6)</f>
        <v>0.9991802437638081</v>
      </c>
      <c r="O6" s="11">
        <f>PRODUCT($C$4:C7)</f>
        <v>0.99936914587831804</v>
      </c>
      <c r="P6" s="11">
        <f>PRODUCT($C$5:C8)</f>
        <v>0.99949609406929119</v>
      </c>
      <c r="Q6" s="11">
        <f>PRODUCT($C$6:C9)</f>
        <v>0.99957106834720511</v>
      </c>
      <c r="R6" s="11">
        <f>PRODUCT($C$7:C10)</f>
        <v>0.99962505241876143</v>
      </c>
      <c r="S6" s="11">
        <f>PRODUCT($C$8:C11)</f>
        <v>0.99966004324955993</v>
      </c>
      <c r="T6" s="11">
        <f>PRODUCT($C$9:C12)</f>
        <v>0.99967903861393659</v>
      </c>
      <c r="U6" s="11">
        <f>PRODUCT($C$10:C13)</f>
        <v>0.99968603696906533</v>
      </c>
      <c r="V6" s="11">
        <f>PRODUCT($C$11:C14)</f>
        <v>0.99968303767101063</v>
      </c>
      <c r="W6" s="11">
        <f>PRODUCT($C$12:C15)</f>
        <v>0.99966804125572517</v>
      </c>
      <c r="X6" s="11">
        <f>PRODUCT($C$13:$C16)</f>
        <v>0.99963205043494674</v>
      </c>
      <c r="Y6" s="11">
        <f>PRODUCT($C$14:$C17)</f>
        <v>0.99956307037404191</v>
      </c>
      <c r="Z6" s="11">
        <f>PRODUCT($C$15:$C18)</f>
        <v>0.99944711143328657</v>
      </c>
      <c r="AA6" s="11">
        <f>PRODUCT($C$16:$C19)</f>
        <v>0.99926419560072166</v>
      </c>
      <c r="AB6" s="11">
        <f>PRODUCT($C$17:$C20)</f>
        <v>0.99901235256516741</v>
      </c>
      <c r="AC6" s="11">
        <f>PRODUCT($C$18:$C21)</f>
        <v>0.99870960701599898</v>
      </c>
      <c r="AD6" s="11">
        <f>PRODUCT($C$19:$C22)</f>
        <v>0.99839594978160628</v>
      </c>
      <c r="AE6" s="11">
        <f>PRODUCT($C$20:$C23)</f>
        <v>0.99812730712574205</v>
      </c>
      <c r="AF6" s="11">
        <f>PRODUCT($C$21:$C24)</f>
        <v>0.99794258615076781</v>
      </c>
      <c r="AG6" s="11">
        <f>PRODUCT($C$22:$C25)</f>
        <v>0.99785472757897076</v>
      </c>
      <c r="AH6" s="11">
        <f>PRODUCT($C$23:$C26)</f>
        <v>0.99784174880940346</v>
      </c>
      <c r="AI6" s="11">
        <f>PRODUCT($C$24:$C27)</f>
        <v>0.9978677068420001</v>
      </c>
      <c r="AJ6" s="11">
        <f>PRODUCT($C$25:$C28)</f>
        <v>0.9978946640965749</v>
      </c>
      <c r="AK6" s="11">
        <f>PRODUCT($C$26:$C29)</f>
        <v>0.99790165312631052</v>
      </c>
      <c r="AL6" s="11">
        <f>PRODUCT($C$27:$C30)</f>
        <v>0.99788168458979787</v>
      </c>
      <c r="AM6" s="11">
        <f>PRODUCT($C$28:$C31)</f>
        <v>0.99783775499621685</v>
      </c>
      <c r="AN6" s="11">
        <f>PRODUCT($C$29:$C32)</f>
        <v>0.99777685504248637</v>
      </c>
      <c r="AO6" s="11">
        <f>PRODUCT($C$30:$C33)</f>
        <v>0.99769798871405124</v>
      </c>
      <c r="AP6" s="11">
        <f>PRODUCT($C$31:$C34)</f>
        <v>0.99759716616808103</v>
      </c>
      <c r="AQ6" s="11">
        <f>PRODUCT($C$32:$C35)</f>
        <v>0.99746840364034228</v>
      </c>
      <c r="AR6" s="11">
        <f>PRODUCT($C$33:$C36)</f>
        <v>0.99730771738658397</v>
      </c>
      <c r="AS6" s="11">
        <f>PRODUCT($C$34:$C37)</f>
        <v>0.99711412140226463</v>
      </c>
      <c r="AT6" s="11">
        <f>PRODUCT($C$35:$C38)</f>
        <v>0.99688762995674096</v>
      </c>
      <c r="AU6" s="11">
        <f>PRODUCT($C$36:$C39)</f>
        <v>0.99662825968872681</v>
      </c>
      <c r="AV6" s="11">
        <f>PRODUCT($C$37:$C40)</f>
        <v>0.996331043040937</v>
      </c>
      <c r="AW6" s="11">
        <f>PRODUCT($C$38:$C41)</f>
        <v>0.99599102043706389</v>
      </c>
      <c r="AX6" s="11">
        <f>PRODUCT($C$39:$C42)</f>
        <v>0.99560124728633925</v>
      </c>
      <c r="AY6" s="11">
        <f>PRODUCT($C$40:$C43)</f>
        <v>0.99515479290298214</v>
      </c>
      <c r="AZ6" s="11">
        <f>PRODUCT($C$41:$C44)</f>
        <v>0.99465370740998271</v>
      </c>
      <c r="BA6" s="11">
        <f>PRODUCT($C$42:$C45)</f>
        <v>0.99410004545205888</v>
      </c>
      <c r="BB6" s="11">
        <f>PRODUCT($C$43:$C46)</f>
        <v>0.9935068113838732</v>
      </c>
      <c r="BC6" s="11">
        <f>PRODUCT($C$44:$C47)</f>
        <v>0.99289395318658447</v>
      </c>
      <c r="BD6" s="11">
        <f>PRODUCT($C$45:$C48)</f>
        <v>0.99227442245924491</v>
      </c>
      <c r="BE6" s="11">
        <f>PRODUCT($C$46:$C49)</f>
        <v>0.99165617551217122</v>
      </c>
      <c r="BF6" s="11">
        <f>PRODUCT($C$47:$C50)</f>
        <v>0.99103324782169311</v>
      </c>
      <c r="BG6" s="11">
        <f>PRODUCT($C$48:$C51)</f>
        <v>0.99038876797248088</v>
      </c>
      <c r="BH6" s="11">
        <f>PRODUCT($C$49:$C52)</f>
        <v>0.98970689189968175</v>
      </c>
      <c r="BI6" s="11">
        <f>PRODUCT($C$50:$C53)</f>
        <v>0.98897875485052522</v>
      </c>
      <c r="BJ6" s="11">
        <f>PRODUCT($C$51:$C54)</f>
        <v>0.98820146160111788</v>
      </c>
      <c r="BK6" s="11">
        <f>PRODUCT($C$52:$C55)</f>
        <v>0.98737708101079258</v>
      </c>
      <c r="BL6" s="11">
        <f>PRODUCT($C$53:$C56)</f>
        <v>0.98650272990149179</v>
      </c>
      <c r="BM6" s="11">
        <f>PRODUCT($C$54:$C57)</f>
        <v>0.98557257291532074</v>
      </c>
      <c r="BN6" s="11">
        <f>PRODUCT($C$55:$C58)</f>
        <v>0.98457684330711692</v>
      </c>
      <c r="BO6" s="11">
        <f>PRODUCT($C$56:$C59)</f>
        <v>0.98350680466066864</v>
      </c>
      <c r="BP6" s="11">
        <f>PRODUCT($C$57:$C60)</f>
        <v>0.98236066785494103</v>
      </c>
      <c r="BQ6" s="11">
        <f>PRODUCT($C$58:$C61)</f>
        <v>0.98113863730934736</v>
      </c>
      <c r="BR6" s="11">
        <f>PRODUCT($C$59:$C62)</f>
        <v>0.97983205661749484</v>
      </c>
      <c r="BS6" s="11">
        <f>PRODUCT($C$60:$C63)</f>
        <v>0.97842740295894559</v>
      </c>
      <c r="BT6" s="11">
        <f>PRODUCT($C$61:$C64)</f>
        <v>0.97692598737828196</v>
      </c>
      <c r="BU6" s="11">
        <f>PRODUCT($C$62:$C65)</f>
        <v>0.97531342994372217</v>
      </c>
      <c r="BV6" s="11">
        <f>PRODUCT($C$63:$C66)</f>
        <v>0.97359504929090179</v>
      </c>
      <c r="BW6" s="11">
        <f>PRODUCT($C$64:$C67)</f>
        <v>0.97177517772079769</v>
      </c>
      <c r="BX6" s="11">
        <f>PRODUCT($C$65:$C68)</f>
        <v>0.96982101148934186</v>
      </c>
      <c r="BY6" s="11">
        <f>PRODUCT($C$66:$C69)</f>
        <v>0.96769313383492173</v>
      </c>
      <c r="BZ6" s="11">
        <f>PRODUCT($C$67:$C70)</f>
        <v>0.96533006054833637</v>
      </c>
      <c r="CA6" s="11">
        <f>PRODUCT($C$68:$C71)</f>
        <v>0.96268452094472301</v>
      </c>
      <c r="CB6" s="11">
        <f>PRODUCT($C$69:$C72)</f>
        <v>0.95973794855124062</v>
      </c>
      <c r="CC6" s="11">
        <f>PRODUCT($C$70:$C73)</f>
        <v>0.95650699679385531</v>
      </c>
      <c r="CD6" s="11">
        <f>PRODUCT($C$71:$C74)</f>
        <v>0.95302955878422535</v>
      </c>
      <c r="CE6" s="11">
        <f>PRODUCT($C$72:$C75)</f>
        <v>0.949329814151745</v>
      </c>
      <c r="CF6" s="11">
        <f>PRODUCT($C$73:$C76)</f>
        <v>0.94541356697701173</v>
      </c>
      <c r="CG6" s="11">
        <f>PRODUCT($C$74:$C77)</f>
        <v>0.94127238204016184</v>
      </c>
      <c r="CH6" s="11">
        <f>PRODUCT($C$75:$C78)</f>
        <v>0.93688380554063699</v>
      </c>
      <c r="CI6" s="11">
        <f>PRODUCT($C$76:$C79)</f>
        <v>0.932230637361532</v>
      </c>
      <c r="CJ6" s="11">
        <f>PRODUCT($C$77:$C80)</f>
        <v>0.92729042917156124</v>
      </c>
      <c r="CK6" s="11">
        <f>PRODUCT($C$78:$C81)</f>
        <v>0.92203382184485627</v>
      </c>
      <c r="CL6" s="11">
        <f>PRODUCT($C$79:$C82)</f>
        <v>0.91642849046489949</v>
      </c>
      <c r="CM6" s="11">
        <f>PRODUCT($C$80:$C83)</f>
        <v>0.91043752189985239</v>
      </c>
      <c r="CN6" s="11">
        <f>PRODUCT($C$81:$C84)</f>
        <v>0.90403444277938272</v>
      </c>
      <c r="CO6" s="11">
        <f>PRODUCT($C$82:$C85)</f>
        <v>0.89719759134356181</v>
      </c>
      <c r="CP6" s="11">
        <f>PRODUCT($C$83:$C86)</f>
        <v>0.88990638844848469</v>
      </c>
      <c r="CQ6" s="11">
        <f>PRODUCT($C$84:$C87)</f>
        <v>0.88213692874059824</v>
      </c>
      <c r="CR6" s="11">
        <f>PRODUCT($C$85:$C88)</f>
        <v>0.87385587805191745</v>
      </c>
      <c r="CS6" s="11">
        <f>PRODUCT($C$86:$C89)</f>
        <v>0.8649481159199317</v>
      </c>
      <c r="CT6" s="11">
        <f>PRODUCT($C$87:$C90)</f>
        <v>0.85537586988565473</v>
      </c>
      <c r="CU6" s="11">
        <f>PRODUCT($C$88:$C91)</f>
        <v>0.84509909782223613</v>
      </c>
      <c r="CV6" s="11">
        <f>PRODUCT($C$89:$C92)</f>
        <v>0.83408647998862973</v>
      </c>
      <c r="CW6" s="11">
        <f>PRODUCT($C$90:$C93)</f>
        <v>0.82237791267991123</v>
      </c>
      <c r="CX6" s="11">
        <f>PRODUCT($C$91:$C94)</f>
        <v>0.80994350139860716</v>
      </c>
      <c r="CY6" s="11">
        <f>PRODUCT($C$92:$C95)</f>
        <v>0.79675484102589167</v>
      </c>
      <c r="CZ6" s="11">
        <f>PRODUCT($C$93:$C96)</f>
        <v>0.78278218497454333</v>
      </c>
      <c r="DA6" s="11">
        <f>PRODUCT($C$94:$C97)</f>
        <v>0.76800094959451382</v>
      </c>
      <c r="DB6" s="11">
        <f>PRODUCT($C$95:$C98)</f>
        <v>0.75238643627091994</v>
      </c>
      <c r="DC6" s="11">
        <f>PRODUCT($C$96:$C99)</f>
        <v>0.7359170638821948</v>
      </c>
      <c r="DD6" s="11">
        <f>PRODUCT($C$97:$C100)</f>
        <v>0.71857663700922036</v>
      </c>
      <c r="DE6" s="11">
        <f>PRODUCT($C$98:$C101)</f>
        <v>0.70035191767216254</v>
      </c>
      <c r="DF6" s="11">
        <f>PRODUCT($C$99:$C102)</f>
        <v>0.68123650959874471</v>
      </c>
      <c r="DG6" s="11">
        <f>PRODUCT($C$100:$C103)</f>
        <v>0.66122927708087187</v>
      </c>
      <c r="DH6" s="11">
        <f>PRODUCT($C$101:$C104)</f>
        <v>0.64033670621080163</v>
      </c>
      <c r="DI6" s="11">
        <f>PRODUCT($C$102:$C105)</f>
        <v>0.61857291682450621</v>
      </c>
      <c r="DJ6" s="11">
        <f>PRODUCT($C$103:$C106)</f>
        <v>0.59596114863309213</v>
      </c>
      <c r="DK6" s="11">
        <f>PRODUCT($C$104:$C107)</f>
        <v>0.57253638458267586</v>
      </c>
      <c r="DL6" s="11">
        <f>PRODUCT($C$105:$C108)</f>
        <v>0.54834376591943224</v>
      </c>
      <c r="DM6" s="11">
        <f>PRODUCT($C$106:$C109)</f>
        <v>0.52344096158895637</v>
      </c>
      <c r="DN6" s="11">
        <f>PRODUCT($C$107:$C110)</f>
        <v>0.49789826018030664</v>
      </c>
      <c r="DO6" s="11">
        <f>PRODUCT($C$108:$C111)</f>
        <v>0.47179851071079953</v>
      </c>
      <c r="DP6" s="11">
        <f>PRODUCT($C$109:$C112)</f>
        <v>0.44524020743060561</v>
      </c>
      <c r="DQ6" s="11">
        <f>PRODUCT($C$110:$C113)</f>
        <v>0</v>
      </c>
      <c r="DR6" s="11">
        <f>PRODUCT($C$111:$C114)</f>
        <v>0</v>
      </c>
      <c r="DS6" s="11">
        <f>PRODUCT($C$112:$C115)</f>
        <v>0</v>
      </c>
      <c r="DT6" s="11">
        <f>PRODUCT($C$113:$C116)</f>
        <v>0</v>
      </c>
    </row>
    <row r="7" spans="1:124" ht="16" x14ac:dyDescent="0.2">
      <c r="A7" s="30">
        <v>4</v>
      </c>
      <c r="B7" s="21">
        <v>1.13E-4</v>
      </c>
      <c r="C7" s="21">
        <f t="shared" si="0"/>
        <v>0.99988699999999997</v>
      </c>
      <c r="D7" s="24">
        <f t="shared" si="1"/>
        <v>112.90736754531032</v>
      </c>
      <c r="E7" s="24">
        <f t="shared" si="4"/>
        <v>999180.24376380816</v>
      </c>
      <c r="F7" s="24">
        <f t="shared" si="2"/>
        <v>99.793660907626162</v>
      </c>
      <c r="G7" s="24">
        <f t="shared" si="3"/>
        <v>905207.98610899842</v>
      </c>
      <c r="H7" s="24">
        <f>SUM(F7:$F$113)</f>
        <v>128919.52180390853</v>
      </c>
      <c r="I7" s="24">
        <f>SUM(G7:$G$113)</f>
        <v>31827827.03650875</v>
      </c>
      <c r="J7" s="24">
        <f>SUM(H7:$H$113)</f>
        <v>9547980.5456272624</v>
      </c>
      <c r="K7" s="24">
        <f>SUM(I7:$I$113)</f>
        <v>913473706.12614274</v>
      </c>
      <c r="L7" s="26">
        <f>SUM(R$3:R$113)</f>
        <v>82.107842091677085</v>
      </c>
      <c r="M7" s="27">
        <v>5</v>
      </c>
      <c r="N7" s="32">
        <f>PRODUCT($C$3:C7)</f>
        <v>0.99906733639626277</v>
      </c>
      <c r="O7" s="11">
        <f>PRODUCT($C$4:C8)</f>
        <v>0.9992732064403137</v>
      </c>
      <c r="P7" s="11">
        <f>PRODUCT($C$5:C9)</f>
        <v>0.99941013740520124</v>
      </c>
      <c r="Q7" s="11">
        <f>PRODUCT($C$6:C10)</f>
        <v>0.99949110266173735</v>
      </c>
      <c r="R7" s="11">
        <f>PRODUCT($C$7:C11)</f>
        <v>0.99954708166467277</v>
      </c>
      <c r="S7" s="11">
        <f>PRODUCT($C$8:C12)</f>
        <v>0.99958306942622976</v>
      </c>
      <c r="T7" s="11">
        <f>PRODUCT($C$9:C13)</f>
        <v>0.99960006396988599</v>
      </c>
      <c r="U7" s="11">
        <f>PRODUCT($C$10:C14)</f>
        <v>0.99960306302799684</v>
      </c>
      <c r="V7" s="11">
        <f>PRODUCT($C$11:C15)</f>
        <v>0.99959006714850718</v>
      </c>
      <c r="W7" s="11">
        <f>PRODUCT($C$12:C16)</f>
        <v>0.99955507876706329</v>
      </c>
      <c r="X7" s="11">
        <f>PRODUCT($C$13:$C17)</f>
        <v>0.99948410489148232</v>
      </c>
      <c r="Y7" s="11">
        <f>PRODUCT($C$14:$C18)</f>
        <v>0.99936415732303752</v>
      </c>
      <c r="Z7" s="11">
        <f>PRODUCT($C$15:$C19)</f>
        <v>0.99917126403053091</v>
      </c>
      <c r="AA7" s="11">
        <f>PRODUCT($C$16:$C20)</f>
        <v>0.9988994641693274</v>
      </c>
      <c r="AB7" s="11">
        <f>PRODUCT($C$17:$C21)</f>
        <v>0.99856179799416056</v>
      </c>
      <c r="AC7" s="11">
        <f>PRODUCT($C$18:$C22)</f>
        <v>0.99819726898759975</v>
      </c>
      <c r="AD7" s="11">
        <f>PRODUCT($C$19:$C23)</f>
        <v>0.99785182398897532</v>
      </c>
      <c r="AE7" s="11">
        <f>PRODUCT($C$20:$C24)</f>
        <v>0.99757833710682287</v>
      </c>
      <c r="AF7" s="11">
        <f>PRODUCT($C$21:$C25)</f>
        <v>0.99740469509683261</v>
      </c>
      <c r="AG7" s="11">
        <f>PRODUCT($C$22:$C26)</f>
        <v>0.9973298559922642</v>
      </c>
      <c r="AH7" s="11">
        <f>PRODUCT($C$23:$C27)</f>
        <v>0.99732386894177139</v>
      </c>
      <c r="AI7" s="11">
        <f>PRODUCT($C$24:$C28)</f>
        <v>0.99734582203132172</v>
      </c>
      <c r="AJ7" s="11">
        <f>PRODUCT($C$25:$C29)</f>
        <v>0.9973637841352756</v>
      </c>
      <c r="AK7" s="11">
        <f>PRODUCT($C$26:$C30)</f>
        <v>0.99735679882370354</v>
      </c>
      <c r="AL7" s="11">
        <f>PRODUCT($C$27:$C31)</f>
        <v>0.99731987720137383</v>
      </c>
      <c r="AM7" s="11">
        <f>PRODUCT($C$28:$C32)</f>
        <v>0.99725501774729908</v>
      </c>
      <c r="AN7" s="11">
        <f>PRODUCT($C$29:$C33)</f>
        <v>0.99716721338405534</v>
      </c>
      <c r="AO7" s="11">
        <f>PRODUCT($C$30:$C34)</f>
        <v>0.99705247811535325</v>
      </c>
      <c r="AP7" s="11">
        <f>PRODUCT($C$31:$C35)</f>
        <v>0.99690682892909266</v>
      </c>
      <c r="AQ7" s="11">
        <f>PRODUCT($C$32:$C36)</f>
        <v>0.99672528967963026</v>
      </c>
      <c r="AR7" s="11">
        <f>PRODUCT($C$33:$C37)</f>
        <v>0.99650488467408782</v>
      </c>
      <c r="AS7" s="11">
        <f>PRODUCT($C$34:$C38)</f>
        <v>0.99624264366015902</v>
      </c>
      <c r="AT7" s="11">
        <f>PRODUCT($C$35:$C39)</f>
        <v>0.99593859293302223</v>
      </c>
      <c r="AU7" s="11">
        <f>PRODUCT($C$36:$C40)</f>
        <v>0.99558877641387145</v>
      </c>
      <c r="AV7" s="11">
        <f>PRODUCT($C$37:$C41)</f>
        <v>0.99518924766561212</v>
      </c>
      <c r="AW7" s="11">
        <f>PRODUCT($C$38:$C42)</f>
        <v>0.994731091796211</v>
      </c>
      <c r="AX7" s="11">
        <f>PRODUCT($C$39:$C43)</f>
        <v>0.99420740554013842</v>
      </c>
      <c r="AY7" s="11">
        <f>PRODUCT($C$40:$C44)</f>
        <v>0.99361628359315413</v>
      </c>
      <c r="AZ7" s="11">
        <f>PRODUCT($C$41:$C45)</f>
        <v>0.9929608067999709</v>
      </c>
      <c r="BA7" s="11">
        <f>PRODUCT($C$42:$C46)</f>
        <v>0.99225002526747264</v>
      </c>
      <c r="BB7" s="11">
        <f>PRODUCT($C$43:$C47)</f>
        <v>0.99150390165212332</v>
      </c>
      <c r="BC7" s="11">
        <f>PRODUCT($C$44:$C48)</f>
        <v>0.9907403662021228</v>
      </c>
      <c r="BD7" s="11">
        <f>PRODUCT($C$45:$C49)</f>
        <v>0.98996837670144966</v>
      </c>
      <c r="BE7" s="11">
        <f>PRODUCT($C$46:$C50)</f>
        <v>0.98918893494749693</v>
      </c>
      <c r="BF7" s="11">
        <f>PRODUCT($C$47:$C51)</f>
        <v>0.98839214421624821</v>
      </c>
      <c r="BG7" s="11">
        <f>PRODUCT($C$48:$C52)</f>
        <v>0.98756021765115154</v>
      </c>
      <c r="BH7" s="11">
        <f>PRODUCT($C$49:$C53)</f>
        <v>0.98668036822425254</v>
      </c>
      <c r="BI7" s="11">
        <f>PRODUCT($C$50:$C54)</f>
        <v>0.98574281636465422</v>
      </c>
      <c r="BJ7" s="11">
        <f>PRODUCT($C$51:$C55)</f>
        <v>0.98474572108989877</v>
      </c>
      <c r="BK7" s="11">
        <f>PRODUCT($C$52:$C56)</f>
        <v>0.98368527810489315</v>
      </c>
      <c r="BL7" s="11">
        <f>PRODUCT($C$53:$C57)</f>
        <v>0.98255869198734569</v>
      </c>
      <c r="BM7" s="11">
        <f>PRODUCT($C$54:$C58)</f>
        <v>0.98135530787581604</v>
      </c>
      <c r="BN7" s="11">
        <f>PRODUCT($C$55:$C59)</f>
        <v>0.98006748136477029</v>
      </c>
      <c r="BO7" s="11">
        <f>PRODUCT($C$56:$C60)</f>
        <v>0.97868762131783138</v>
      </c>
      <c r="BP7" s="11">
        <f>PRODUCT($C$57:$C61)</f>
        <v>0.97721604503738468</v>
      </c>
      <c r="BQ7" s="11">
        <f>PRODUCT($C$58:$C62)</f>
        <v>0.97563935524722845</v>
      </c>
      <c r="BR7" s="11">
        <f>PRODUCT($C$59:$C63)</f>
        <v>0.97394620545339361</v>
      </c>
      <c r="BS7" s="11">
        <f>PRODUCT($C$60:$C64)</f>
        <v>0.97213905004012846</v>
      </c>
      <c r="BT7" s="11">
        <f>PRODUCT($C$61:$C65)</f>
        <v>0.97020571351110674</v>
      </c>
      <c r="BU7" s="11">
        <f>PRODUCT($C$62:$C66)</f>
        <v>0.9681380490396263</v>
      </c>
      <c r="BV7" s="11">
        <f>PRODUCT($C$63:$C67)</f>
        <v>0.96593772422822888</v>
      </c>
      <c r="BW7" s="11">
        <f>PRODUCT($C$64:$C68)</f>
        <v>0.96358797184849998</v>
      </c>
      <c r="BX7" s="11">
        <f>PRODUCT($C$65:$C69)</f>
        <v>0.96103637276727139</v>
      </c>
      <c r="BY7" s="11">
        <f>PRODUCT($C$66:$C70)</f>
        <v>0.95822812729288231</v>
      </c>
      <c r="BZ7" s="11">
        <f>PRODUCT($C$67:$C71)</f>
        <v>0.9551130071874927</v>
      </c>
      <c r="CA7" s="11">
        <f>PRODUCT($C$68:$C72)</f>
        <v>0.95165215633469646</v>
      </c>
      <c r="CB7" s="11">
        <f>PRODUCT($C$69:$C73)</f>
        <v>0.94784295641689653</v>
      </c>
      <c r="CC7" s="11">
        <f>PRODUCT($C$70:$C74)</f>
        <v>0.94370797666975681</v>
      </c>
      <c r="CD7" s="11">
        <f>PRODUCT($C$71:$C75)</f>
        <v>0.93928210739876283</v>
      </c>
      <c r="CE7" s="11">
        <f>PRODUCT($C$72:$C76)</f>
        <v>0.93457912749945515</v>
      </c>
      <c r="CF7" s="11">
        <f>PRODUCT($C$73:$C77)</f>
        <v>0.92960625213715609</v>
      </c>
      <c r="CG7" s="11">
        <f>PRODUCT($C$74:$C78)</f>
        <v>0.92434736333869771</v>
      </c>
      <c r="CH7" s="11">
        <f>PRODUCT($C$75:$C79)</f>
        <v>0.91878321041759192</v>
      </c>
      <c r="CI7" s="11">
        <f>PRODUCT($C$76:$C80)</f>
        <v>0.91288219048309338</v>
      </c>
      <c r="CJ7" s="11">
        <f>PRODUCT($C$77:$C81)</f>
        <v>0.90661741634361037</v>
      </c>
      <c r="CK7" s="11">
        <f>PRODUCT($C$78:$C82)</f>
        <v>0.89995018977785002</v>
      </c>
      <c r="CL7" s="11">
        <f>PRODUCT($C$79:$C83)</f>
        <v>0.89284786897674717</v>
      </c>
      <c r="CM7" s="11">
        <f>PRODUCT($C$80:$C84)</f>
        <v>0.88527120791949676</v>
      </c>
      <c r="CN7" s="11">
        <f>PRODUCT($C$81:$C85)</f>
        <v>0.87719546824214834</v>
      </c>
      <c r="CO7" s="11">
        <f>PRODUCT($C$82:$C86)</f>
        <v>0.86859224053875506</v>
      </c>
      <c r="CP7" s="11">
        <f>PRODUCT($C$83:$C87)</f>
        <v>0.8594386634271739</v>
      </c>
      <c r="CQ7" s="11">
        <f>PRODUCT($C$84:$C88)</f>
        <v>0.84970075387080646</v>
      </c>
      <c r="CR7" s="11">
        <f>PRODUCT($C$85:$C89)</f>
        <v>0.83926953625450063</v>
      </c>
      <c r="CS7" s="11">
        <f>PRODUCT($C$86:$C90)</f>
        <v>0.82810392102609043</v>
      </c>
      <c r="CT7" s="11">
        <f>PRODUCT($C$87:$C91)</f>
        <v>0.81616544001009628</v>
      </c>
      <c r="CU7" s="11">
        <f>PRODUCT($C$88:$C92)</f>
        <v>0.80341712011944777</v>
      </c>
      <c r="CV7" s="11">
        <f>PRODUCT($C$89:$C93)</f>
        <v>0.78982901727395305</v>
      </c>
      <c r="CW7" s="11">
        <f>PRODUCT($C$90:$C94)</f>
        <v>0.77544233806953067</v>
      </c>
      <c r="CX7" s="11">
        <f>PRODUCT($C$91:$C95)</f>
        <v>0.76023159911326488</v>
      </c>
      <c r="CY7" s="11">
        <f>PRODUCT($C$92:$C96)</f>
        <v>0.74417380204722894</v>
      </c>
      <c r="CZ7" s="11">
        <f>PRODUCT($C$93:$C97)</f>
        <v>0.72725005120807917</v>
      </c>
      <c r="DA7" s="11">
        <f>PRODUCT($C$94:$C98)</f>
        <v>0.70944548519362971</v>
      </c>
      <c r="DB7" s="11">
        <f>PRODUCT($C$95:$C99)</f>
        <v>0.69074868225229735</v>
      </c>
      <c r="DC7" s="11">
        <f>PRODUCT($C$96:$C100)</f>
        <v>0.67115489042643384</v>
      </c>
      <c r="DD7" s="11">
        <f>PRODUCT($C$97:$C101)</f>
        <v>0.65066755192866399</v>
      </c>
      <c r="DE7" s="11">
        <f>PRODUCT($C$98:$C102)</f>
        <v>0.62929631316089796</v>
      </c>
      <c r="DF7" s="11">
        <f>PRODUCT($C$99:$C103)</f>
        <v>0.60705939101457573</v>
      </c>
      <c r="DG7" s="11">
        <f>PRODUCT($C$100:$C104)</f>
        <v>0.58398579539083861</v>
      </c>
      <c r="DH7" s="11">
        <f>PRODUCT($C$101:$C105)</f>
        <v>0.56011468332000625</v>
      </c>
      <c r="DI7" s="11">
        <f>PRODUCT($C$102:$C106)</f>
        <v>0.53549671837622448</v>
      </c>
      <c r="DJ7" s="11">
        <f>PRODUCT($C$103:$C107)</f>
        <v>0.51019518781100659</v>
      </c>
      <c r="DK7" s="11">
        <f>PRODUCT($C$104:$C108)</f>
        <v>0.48428734387225597</v>
      </c>
      <c r="DL7" s="11">
        <f>PRODUCT($C$105:$C109)</f>
        <v>0.45786375448013039</v>
      </c>
      <c r="DM7" s="11">
        <f>PRODUCT($C$106:$C110)</f>
        <v>0.4310290301433109</v>
      </c>
      <c r="DN7" s="11">
        <f>PRODUCT($C$107:$C111)</f>
        <v>0.40390104343738692</v>
      </c>
      <c r="DO7" s="11">
        <f>PRODUCT($C$108:$C112)</f>
        <v>0.37661221757787433</v>
      </c>
      <c r="DP7" s="11">
        <f>PRODUCT($C$109:$C113)</f>
        <v>0</v>
      </c>
      <c r="DQ7" s="11">
        <f>PRODUCT($C$110:$C114)</f>
        <v>0</v>
      </c>
      <c r="DR7" s="11">
        <f>PRODUCT($C$111:$C115)</f>
        <v>0</v>
      </c>
      <c r="DS7" s="11">
        <f>PRODUCT($C$112:$C116)</f>
        <v>0</v>
      </c>
      <c r="DT7" s="11">
        <f>PRODUCT($C$113:$C117)</f>
        <v>0</v>
      </c>
    </row>
    <row r="8" spans="1:124" ht="16" x14ac:dyDescent="0.2">
      <c r="A8" s="30">
        <v>5</v>
      </c>
      <c r="B8" s="21">
        <v>9.6000000000000002E-5</v>
      </c>
      <c r="C8" s="21">
        <f t="shared" si="0"/>
        <v>0.99990400000000002</v>
      </c>
      <c r="D8" s="24">
        <f t="shared" si="1"/>
        <v>95.910464294041233</v>
      </c>
      <c r="E8" s="24">
        <f t="shared" si="4"/>
        <v>999067.33639626286</v>
      </c>
      <c r="F8" s="24">
        <f t="shared" si="2"/>
        <v>82.703292773568634</v>
      </c>
      <c r="G8" s="24">
        <f t="shared" si="3"/>
        <v>883029.94888445665</v>
      </c>
      <c r="H8" s="24">
        <f>SUM(F8:$F$113)</f>
        <v>128819.7281430009</v>
      </c>
      <c r="I8" s="24">
        <f>SUM(G8:$G$113)</f>
        <v>30922619.050399754</v>
      </c>
      <c r="J8" s="24">
        <f>SUM(H8:$H$113)</f>
        <v>9419061.0238233525</v>
      </c>
      <c r="K8" s="24">
        <f>SUM(I8:$I$113)</f>
        <v>881645879.08963394</v>
      </c>
      <c r="L8" s="26">
        <f>SUM(S$3:S$113)</f>
        <v>81.117121326386979</v>
      </c>
      <c r="M8" s="27">
        <v>6</v>
      </c>
      <c r="N8" s="32">
        <f>PRODUCT($C$3:C8)</f>
        <v>0.99897142593196875</v>
      </c>
      <c r="O8" s="11">
        <f>PRODUCT($C$4:C9)</f>
        <v>0.99918726894455978</v>
      </c>
      <c r="P8" s="11">
        <f>PRODUCT($C$5:C10)</f>
        <v>0.99933018459420886</v>
      </c>
      <c r="Q8" s="11">
        <f>PRODUCT($C$6:C11)</f>
        <v>0.99941314235572976</v>
      </c>
      <c r="R8" s="11">
        <f>PRODUCT($C$7:C12)</f>
        <v>0.99947011653938456</v>
      </c>
      <c r="S8" s="11">
        <f>PRODUCT($C$8:C13)</f>
        <v>0.99950410236374509</v>
      </c>
      <c r="T8" s="11">
        <f>PRODUCT($C$9:C14)</f>
        <v>0.99951709716457648</v>
      </c>
      <c r="U8" s="11">
        <f>PRODUCT($C$10:C15)</f>
        <v>0.99951009994313522</v>
      </c>
      <c r="V8" s="11">
        <f>PRODUCT($C$11:C16)</f>
        <v>0.99947711347091939</v>
      </c>
      <c r="W8" s="11">
        <f>PRODUCT($C$12:C17)</f>
        <v>0.9994071446154057</v>
      </c>
      <c r="X8" s="11">
        <f>PRODUCT($C$13:$C18)</f>
        <v>0.99928520755460892</v>
      </c>
      <c r="Y8" s="11">
        <f>PRODUCT($C$14:$C19)</f>
        <v>0.99908833281561626</v>
      </c>
      <c r="Z8" s="11">
        <f>PRODUCT($C$15:$C20)</f>
        <v>0.99880656651915978</v>
      </c>
      <c r="AA8" s="11">
        <f>PRODUCT($C$16:$C21)</f>
        <v>0.99844896051098708</v>
      </c>
      <c r="AB8" s="11">
        <f>PRODUCT($C$17:$C22)</f>
        <v>0.99804953579178957</v>
      </c>
      <c r="AC8" s="11">
        <f>PRODUCT($C$18:$C23)</f>
        <v>0.99765325147600148</v>
      </c>
      <c r="AD8" s="11">
        <f>PRODUCT($C$19:$C24)</f>
        <v>0.99730300548578132</v>
      </c>
      <c r="AE8" s="11">
        <f>PRODUCT($C$20:$C25)</f>
        <v>0.99704064238312229</v>
      </c>
      <c r="AF8" s="11">
        <f>PRODUCT($C$21:$C26)</f>
        <v>0.99688006022721165</v>
      </c>
      <c r="AG8" s="11">
        <f>PRODUCT($C$22:$C27)</f>
        <v>0.99681224179700412</v>
      </c>
      <c r="AH8" s="11">
        <f>PRODUCT($C$23:$C28)</f>
        <v>0.99680226855831477</v>
      </c>
      <c r="AI8" s="11">
        <f>PRODUCT($C$24:$C29)</f>
        <v>0.99681523405400108</v>
      </c>
      <c r="AJ8" s="11">
        <f>PRODUCT($C$25:$C30)</f>
        <v>0.99681922350913765</v>
      </c>
      <c r="AK8" s="11">
        <f>PRODUCT($C$26:$C31)</f>
        <v>0.99679528694596586</v>
      </c>
      <c r="AL8" s="11">
        <f>PRODUCT($C$27:$C32)</f>
        <v>0.99673744239308815</v>
      </c>
      <c r="AM8" s="11">
        <f>PRODUCT($C$28:$C33)</f>
        <v>0.99664569493145549</v>
      </c>
      <c r="AN8" s="11">
        <f>PRODUCT($C$29:$C34)</f>
        <v>0.99652204619699591</v>
      </c>
      <c r="AO8" s="11">
        <f>PRODUCT($C$30:$C35)</f>
        <v>0.99636251780049745</v>
      </c>
      <c r="AP8" s="11">
        <f>PRODUCT($C$31:$C36)</f>
        <v>0.99616413334154053</v>
      </c>
      <c r="AQ8" s="11">
        <f>PRODUCT($C$32:$C37)</f>
        <v>0.99592292582143815</v>
      </c>
      <c r="AR8" s="11">
        <f>PRODUCT($C$33:$C38)</f>
        <v>0.99563393940488265</v>
      </c>
      <c r="AS8" s="11">
        <f>PRODUCT($C$34:$C39)</f>
        <v>0.99529422066339457</v>
      </c>
      <c r="AT8" s="11">
        <f>PRODUCT($C$35:$C40)</f>
        <v>0.99489982898059304</v>
      </c>
      <c r="AU8" s="11">
        <f>PRODUCT($C$36:$C41)</f>
        <v>0.99444783167610118</v>
      </c>
      <c r="AV8" s="11">
        <f>PRODUCT($C$37:$C42)</f>
        <v>0.99393033326731517</v>
      </c>
      <c r="AW8" s="11">
        <f>PRODUCT($C$38:$C43)</f>
        <v>0.99333846826769634</v>
      </c>
      <c r="AX8" s="11">
        <f>PRODUCT($C$39:$C44)</f>
        <v>0.99267036089117333</v>
      </c>
      <c r="AY8" s="11">
        <f>PRODUCT($C$40:$C45)</f>
        <v>0.99192514867847859</v>
      </c>
      <c r="AZ8" s="11">
        <f>PRODUCT($C$41:$C46)</f>
        <v>0.99111290673851615</v>
      </c>
      <c r="BA8" s="11">
        <f>PRODUCT($C$42:$C47)</f>
        <v>0.99024964921653336</v>
      </c>
      <c r="BB8" s="11">
        <f>PRODUCT($C$43:$C48)</f>
        <v>0.9893533296894399</v>
      </c>
      <c r="BC8" s="11">
        <f>PRODUCT($C$44:$C49)</f>
        <v>0.98843788559106904</v>
      </c>
      <c r="BD8" s="11">
        <f>PRODUCT($C$45:$C50)</f>
        <v>0.98750533538021645</v>
      </c>
      <c r="BE8" s="11">
        <f>PRODUCT($C$46:$C51)</f>
        <v>0.98655274643586177</v>
      </c>
      <c r="BF8" s="11">
        <f>PRODUCT($C$47:$C52)</f>
        <v>0.98556929625236667</v>
      </c>
      <c r="BG8" s="11">
        <f>PRODUCT($C$48:$C53)</f>
        <v>0.98454025850557436</v>
      </c>
      <c r="BH8" s="11">
        <f>PRODUCT($C$49:$C54)</f>
        <v>0.98345195005942276</v>
      </c>
      <c r="BI8" s="11">
        <f>PRODUCT($C$50:$C55)</f>
        <v>0.98229567373582705</v>
      </c>
      <c r="BJ8" s="11">
        <f>PRODUCT($C$51:$C56)</f>
        <v>0.98106375683874358</v>
      </c>
      <c r="BK8" s="11">
        <f>PRODUCT($C$52:$C57)</f>
        <v>0.97975250436302985</v>
      </c>
      <c r="BL8" s="11">
        <f>PRODUCT($C$53:$C58)</f>
        <v>0.97835432334433181</v>
      </c>
      <c r="BM8" s="11">
        <f>PRODUCT($C$54:$C59)</f>
        <v>0.97686070056574481</v>
      </c>
      <c r="BN8" s="11">
        <f>PRODUCT($C$55:$C60)</f>
        <v>0.97526515070608288</v>
      </c>
      <c r="BO8" s="11">
        <f>PRODUCT($C$56:$C61)</f>
        <v>0.97356223424498989</v>
      </c>
      <c r="BP8" s="11">
        <f>PRODUCT($C$57:$C62)</f>
        <v>0.97173874910495017</v>
      </c>
      <c r="BQ8" s="11">
        <f>PRODUCT($C$58:$C63)</f>
        <v>0.96977868964025837</v>
      </c>
      <c r="BR8" s="11">
        <f>PRODUCT($C$59:$C64)</f>
        <v>0.96768665319094471</v>
      </c>
      <c r="BS8" s="11">
        <f>PRODUCT($C$60:$C65)</f>
        <v>0.96545170551490245</v>
      </c>
      <c r="BT8" s="11">
        <f>PRODUCT($C$61:$C66)</f>
        <v>0.96306791007680559</v>
      </c>
      <c r="BU8" s="11">
        <f>PRODUCT($C$62:$C67)</f>
        <v>0.96052364328392958</v>
      </c>
      <c r="BV8" s="11">
        <f>PRODUCT($C$63:$C68)</f>
        <v>0.95779969890160599</v>
      </c>
      <c r="BW8" s="11">
        <f>PRODUCT($C$64:$C69)</f>
        <v>0.95485979199949622</v>
      </c>
      <c r="BX8" s="11">
        <f>PRODUCT($C$65:$C70)</f>
        <v>0.95163647600523471</v>
      </c>
      <c r="BY8" s="11">
        <f>PRODUCT($C$66:$C71)</f>
        <v>0.94808624079361437</v>
      </c>
      <c r="BZ8" s="11">
        <f>PRODUCT($C$67:$C72)</f>
        <v>0.94416741212512401</v>
      </c>
      <c r="CA8" s="11">
        <f>PRODUCT($C$68:$C73)</f>
        <v>0.93985737950908421</v>
      </c>
      <c r="CB8" s="11">
        <f>PRODUCT($C$69:$C74)</f>
        <v>0.9351598698170821</v>
      </c>
      <c r="CC8" s="11">
        <f>PRODUCT($C$70:$C75)</f>
        <v>0.93009498910629551</v>
      </c>
      <c r="CD8" s="11">
        <f>PRODUCT($C$71:$C76)</f>
        <v>0.92468754201400083</v>
      </c>
      <c r="CE8" s="11">
        <f>PRODUCT($C$72:$C77)</f>
        <v>0.91895296448766428</v>
      </c>
      <c r="CF8" s="11">
        <f>PRODUCT($C$73:$C78)</f>
        <v>0.91289100211747787</v>
      </c>
      <c r="CG8" s="11">
        <f>PRODUCT($C$74:$C79)</f>
        <v>0.90648897227899405</v>
      </c>
      <c r="CH8" s="11">
        <f>PRODUCT($C$75:$C80)</f>
        <v>0.89971386488537486</v>
      </c>
      <c r="CI8" s="11">
        <f>PRODUCT($C$76:$C81)</f>
        <v>0.89253039492846331</v>
      </c>
      <c r="CJ8" s="11">
        <f>PRODUCT($C$77:$C82)</f>
        <v>0.8849030226047645</v>
      </c>
      <c r="CK8" s="11">
        <f>PRODUCT($C$78:$C83)</f>
        <v>0.87679357144467618</v>
      </c>
      <c r="CL8" s="11">
        <f>PRODUCT($C$79:$C84)</f>
        <v>0.86816776818249197</v>
      </c>
      <c r="CM8" s="11">
        <f>PRODUCT($C$80:$C85)</f>
        <v>0.85898927629878274</v>
      </c>
      <c r="CN8" s="11">
        <f>PRODUCT($C$81:$C86)</f>
        <v>0.84922784512818394</v>
      </c>
      <c r="CO8" s="11">
        <f>PRODUCT($C$82:$C87)</f>
        <v>0.83885424799942976</v>
      </c>
      <c r="CP8" s="11">
        <f>PRODUCT($C$83:$C88)</f>
        <v>0.82783710377295672</v>
      </c>
      <c r="CQ8" s="11">
        <f>PRODUCT($C$84:$C89)</f>
        <v>0.8160704477333538</v>
      </c>
      <c r="CR8" s="11">
        <f>PRODUCT($C$85:$C90)</f>
        <v>0.80351917181866761</v>
      </c>
      <c r="CS8" s="11">
        <f>PRODUCT($C$86:$C91)</f>
        <v>0.79014363728625447</v>
      </c>
      <c r="CT8" s="11">
        <f>PRODUCT($C$87:$C92)</f>
        <v>0.77591052817791828</v>
      </c>
      <c r="CU8" s="11">
        <f>PRODUCT($C$88:$C93)</f>
        <v>0.76078700430878976</v>
      </c>
      <c r="CV8" s="11">
        <f>PRODUCT($C$89:$C94)</f>
        <v>0.74475110577107673</v>
      </c>
      <c r="CW8" s="11">
        <f>PRODUCT($C$90:$C95)</f>
        <v>0.72784801368583707</v>
      </c>
      <c r="CX8" s="11">
        <f>PRODUCT($C$91:$C96)</f>
        <v>0.71006087496138404</v>
      </c>
      <c r="CY8" s="11">
        <f>PRODUCT($C$92:$C97)</f>
        <v>0.69138062418239443</v>
      </c>
      <c r="CZ8" s="11">
        <f>PRODUCT($C$93:$C98)</f>
        <v>0.6718015983037704</v>
      </c>
      <c r="DA8" s="11">
        <f>PRODUCT($C$94:$C99)</f>
        <v>0.65132558271011198</v>
      </c>
      <c r="DB8" s="11">
        <f>PRODUCT($C$95:$C100)</f>
        <v>0.62996141671673067</v>
      </c>
      <c r="DC8" s="11">
        <f>PRODUCT($C$96:$C101)</f>
        <v>0.6077273975066837</v>
      </c>
      <c r="DD8" s="11">
        <f>PRODUCT($C$97:$C102)</f>
        <v>0.5846527741126375</v>
      </c>
      <c r="DE8" s="11">
        <f>PRODUCT($C$98:$C103)</f>
        <v>0.56077475480606043</v>
      </c>
      <c r="DF8" s="11">
        <f>PRODUCT($C$99:$C104)</f>
        <v>0.536143927075035</v>
      </c>
      <c r="DG8" s="11">
        <f>PRODUCT($C$100:$C105)</f>
        <v>0.51082347095847902</v>
      </c>
      <c r="DH8" s="11">
        <f>PRODUCT($C$101:$C106)</f>
        <v>0.48488960100607942</v>
      </c>
      <c r="DI8" s="11">
        <f>PRODUCT($C$102:$C107)</f>
        <v>0.45843231464126522</v>
      </c>
      <c r="DJ8" s="11">
        <f>PRODUCT($C$103:$C108)</f>
        <v>0.43155523214738151</v>
      </c>
      <c r="DK8" s="11">
        <f>PRODUCT($C$104:$C109)</f>
        <v>0.40437702640927053</v>
      </c>
      <c r="DL8" s="11">
        <f>PRODUCT($C$105:$C110)</f>
        <v>0.37702928221792681</v>
      </c>
      <c r="DM8" s="11">
        <f>PRODUCT($C$106:$C111)</f>
        <v>0.34965592160061554</v>
      </c>
      <c r="DN8" s="11">
        <f>PRODUCT($C$107:$C112)</f>
        <v>0.32241320012180724</v>
      </c>
      <c r="DO8" s="11">
        <f>PRODUCT($C$108:$C113)</f>
        <v>0</v>
      </c>
      <c r="DP8" s="11">
        <f>PRODUCT($C$109:$C114)</f>
        <v>0</v>
      </c>
      <c r="DQ8" s="11">
        <f>PRODUCT($C$110:$C115)</f>
        <v>0</v>
      </c>
      <c r="DR8" s="11">
        <f>PRODUCT($C$111:$C116)</f>
        <v>0</v>
      </c>
      <c r="DS8" s="11">
        <f>PRODUCT($C$112:$C117)</f>
        <v>0</v>
      </c>
      <c r="DT8" s="11">
        <f>PRODUCT($C$113:$C118)</f>
        <v>0</v>
      </c>
    </row>
    <row r="9" spans="1:124" ht="16" x14ac:dyDescent="0.2">
      <c r="A9" s="30">
        <v>6</v>
      </c>
      <c r="B9" s="21">
        <v>8.6000000000000003E-5</v>
      </c>
      <c r="C9" s="21">
        <f t="shared" si="0"/>
        <v>0.99991399999999997</v>
      </c>
      <c r="D9" s="24">
        <f t="shared" si="1"/>
        <v>85.911542630149327</v>
      </c>
      <c r="E9" s="24">
        <f t="shared" si="4"/>
        <v>998971.42593196884</v>
      </c>
      <c r="F9" s="24">
        <f t="shared" si="2"/>
        <v>72.274394107131755</v>
      </c>
      <c r="G9" s="24">
        <f t="shared" si="3"/>
        <v>861409.92976523307</v>
      </c>
      <c r="H9" s="24">
        <f>SUM(F9:$F$113)</f>
        <v>128737.02485022733</v>
      </c>
      <c r="I9" s="24">
        <f>SUM(G9:$G$113)</f>
        <v>30039589.101515297</v>
      </c>
      <c r="J9" s="24">
        <f>SUM(H9:$H$113)</f>
        <v>9290241.2956803534</v>
      </c>
      <c r="K9" s="24">
        <f>SUM(I9:$I$113)</f>
        <v>850723260.03923416</v>
      </c>
      <c r="L9" s="26">
        <f>SUM(T$3:T$113)</f>
        <v>80.124909317681471</v>
      </c>
      <c r="M9" s="27">
        <v>7</v>
      </c>
      <c r="N9" s="32">
        <f>PRODUCT($C$3:C9)</f>
        <v>0.99888551438933859</v>
      </c>
      <c r="O9" s="11">
        <f>PRODUCT($C$4:C10)</f>
        <v>0.9991073339630443</v>
      </c>
      <c r="P9" s="11">
        <f>PRODUCT($C$5:C11)</f>
        <v>0.99925223683981046</v>
      </c>
      <c r="Q9" s="11">
        <f>PRODUCT($C$6:C12)</f>
        <v>0.99933618754376841</v>
      </c>
      <c r="R9" s="11">
        <f>PRODUCT($C$7:C13)</f>
        <v>0.99939115840017789</v>
      </c>
      <c r="S9" s="11">
        <f>PRODUCT($C$8:C14)</f>
        <v>0.99942114352324884</v>
      </c>
      <c r="T9" s="11">
        <f>PRODUCT($C$9:C15)</f>
        <v>0.99942414207454022</v>
      </c>
      <c r="U9" s="11">
        <f>PRODUCT($C$10:C16)</f>
        <v>0.99939715530184159</v>
      </c>
      <c r="V9" s="11">
        <f>PRODUCT($C$11:C17)</f>
        <v>0.99932919085812566</v>
      </c>
      <c r="W9" s="11">
        <f>PRODUCT($C$12:C18)</f>
        <v>0.99920826259362727</v>
      </c>
      <c r="X9" s="11">
        <f>PRODUCT($C$13:$C19)</f>
        <v>0.99900940483732381</v>
      </c>
      <c r="Y9" s="11">
        <f>PRODUCT($C$14:$C20)</f>
        <v>0.99872366557413861</v>
      </c>
      <c r="Z9" s="11">
        <f>PRODUCT($C$15:$C21)</f>
        <v>0.99835610475765968</v>
      </c>
      <c r="AA9" s="11">
        <f>PRODUCT($C$16:$C22)</f>
        <v>0.99793675619424493</v>
      </c>
      <c r="AB9" s="11">
        <f>PRODUCT($C$17:$C23)</f>
        <v>0.99750559879478307</v>
      </c>
      <c r="AC9" s="11">
        <f>PRODUCT($C$18:$C24)</f>
        <v>0.99710454218768962</v>
      </c>
      <c r="AD9" s="11">
        <f>PRODUCT($C$19:$C25)</f>
        <v>0.99676545916582449</v>
      </c>
      <c r="AE9" s="11">
        <f>PRODUCT($C$20:$C26)</f>
        <v>0.9965161990052287</v>
      </c>
      <c r="AF9" s="11">
        <f>PRODUCT($C$21:$C27)</f>
        <v>0.99636267947595369</v>
      </c>
      <c r="AG9" s="11">
        <f>PRODUCT($C$22:$C28)</f>
        <v>0.9962909089945442</v>
      </c>
      <c r="AH9" s="11">
        <f>PRODUCT($C$23:$C29)</f>
        <v>0.99627196975144172</v>
      </c>
      <c r="AI9" s="11">
        <f>PRODUCT($C$24:$C30)</f>
        <v>0.99627097293620759</v>
      </c>
      <c r="AJ9" s="11">
        <f>PRODUCT($C$25:$C31)</f>
        <v>0.99625801428630201</v>
      </c>
      <c r="AK9" s="11">
        <f>PRODUCT($C$26:$C32)</f>
        <v>0.99621315849838943</v>
      </c>
      <c r="AL9" s="11">
        <f>PRODUCT($C$27:$C33)</f>
        <v>0.99612843581578592</v>
      </c>
      <c r="AM9" s="11">
        <f>PRODUCT($C$28:$C34)</f>
        <v>0.99600086516683484</v>
      </c>
      <c r="AN9" s="11">
        <f>PRODUCT($C$29:$C35)</f>
        <v>0.99583245294102751</v>
      </c>
      <c r="AO9" s="11">
        <f>PRODUCT($C$30:$C36)</f>
        <v>0.99562022772473613</v>
      </c>
      <c r="AP9" s="11">
        <f>PRODUCT($C$31:$C37)</f>
        <v>0.99536222121420059</v>
      </c>
      <c r="AQ9" s="11">
        <f>PRODUCT($C$32:$C38)</f>
        <v>0.99505248918427014</v>
      </c>
      <c r="AR9" s="11">
        <f>PRODUCT($C$33:$C39)</f>
        <v>0.99468609589456924</v>
      </c>
      <c r="AS9" s="11">
        <f>PRODUCT($C$34:$C40)</f>
        <v>0.99425612879124259</v>
      </c>
      <c r="AT9" s="11">
        <f>PRODUCT($C$35:$C41)</f>
        <v>0.99375967377658125</v>
      </c>
      <c r="AU9" s="11">
        <f>PRODUCT($C$36:$C42)</f>
        <v>0.99318985516903091</v>
      </c>
      <c r="AV9" s="11">
        <f>PRODUCT($C$37:$C43)</f>
        <v>0.99253883080074101</v>
      </c>
      <c r="AW9" s="11">
        <f>PRODUCT($C$38:$C44)</f>
        <v>0.99180276699575443</v>
      </c>
      <c r="AX9" s="11">
        <f>PRODUCT($C$39:$C45)</f>
        <v>0.99098083593693653</v>
      </c>
      <c r="AY9" s="11">
        <f>PRODUCT($C$40:$C46)</f>
        <v>0.99007917597678796</v>
      </c>
      <c r="AZ9" s="11">
        <f>PRODUCT($C$41:$C47)</f>
        <v>0.98911482311853127</v>
      </c>
      <c r="BA9" s="11">
        <f>PRODUCT($C$42:$C48)</f>
        <v>0.98810179772738271</v>
      </c>
      <c r="BB9" s="11">
        <f>PRODUCT($C$43:$C49)</f>
        <v>0.98705407255124167</v>
      </c>
      <c r="BC9" s="11">
        <f>PRODUCT($C$44:$C50)</f>
        <v>0.98597865213171842</v>
      </c>
      <c r="BD9" s="11">
        <f>PRODUCT($C$45:$C51)</f>
        <v>0.98487363366142811</v>
      </c>
      <c r="BE9" s="11">
        <f>PRODUCT($C$46:$C52)</f>
        <v>0.98373515179204096</v>
      </c>
      <c r="BF9" s="11">
        <f>PRODUCT($C$47:$C53)</f>
        <v>0.98255542534442697</v>
      </c>
      <c r="BG9" s="11">
        <f>PRODUCT($C$48:$C54)</f>
        <v>0.98131884277974402</v>
      </c>
      <c r="BH9" s="11">
        <f>PRODUCT($C$49:$C55)</f>
        <v>0.98001281859006495</v>
      </c>
      <c r="BI9" s="11">
        <f>PRODUCT($C$50:$C56)</f>
        <v>0.97862287021172878</v>
      </c>
      <c r="BJ9" s="11">
        <f>PRODUCT($C$51:$C57)</f>
        <v>0.97714146393890233</v>
      </c>
      <c r="BK9" s="11">
        <f>PRODUCT($C$52:$C58)</f>
        <v>0.97556014339686037</v>
      </c>
      <c r="BL9" s="11">
        <f>PRODUCT($C$53:$C59)</f>
        <v>0.97387346054341473</v>
      </c>
      <c r="BM9" s="11">
        <f>PRODUCT($C$54:$C60)</f>
        <v>0.97207408313297261</v>
      </c>
      <c r="BN9" s="11">
        <f>PRODUCT($C$55:$C61)</f>
        <v>0.97015768711183503</v>
      </c>
      <c r="BO9" s="11">
        <f>PRODUCT($C$56:$C62)</f>
        <v>0.96810541792204674</v>
      </c>
      <c r="BP9" s="11">
        <f>PRODUCT($C$57:$C63)</f>
        <v>0.96590151443907679</v>
      </c>
      <c r="BQ9" s="11">
        <f>PRODUCT($C$58:$C64)</f>
        <v>0.96354592200194045</v>
      </c>
      <c r="BR9" s="11">
        <f>PRODUCT($C$59:$C65)</f>
        <v>0.96102993670364423</v>
      </c>
      <c r="BS9" s="11">
        <f>PRODUCT($C$60:$C66)</f>
        <v>0.95834887731742935</v>
      </c>
      <c r="BT9" s="11">
        <f>PRODUCT($C$61:$C67)</f>
        <v>0.95549338096405145</v>
      </c>
      <c r="BU9" s="11">
        <f>PRODUCT($C$62:$C68)</f>
        <v>0.95243123158926246</v>
      </c>
      <c r="BV9" s="11">
        <f>PRODUCT($C$63:$C69)</f>
        <v>0.94912394922895527</v>
      </c>
      <c r="BW9" s="11">
        <f>PRODUCT($C$64:$C70)</f>
        <v>0.94552030837394907</v>
      </c>
      <c r="BX9" s="11">
        <f>PRODUCT($C$65:$C71)</f>
        <v>0.94156435554319529</v>
      </c>
      <c r="BY9" s="11">
        <f>PRODUCT($C$66:$C72)</f>
        <v>0.93722117247411951</v>
      </c>
      <c r="BZ9" s="11">
        <f>PRODUCT($C$67:$C73)</f>
        <v>0.93246540121924515</v>
      </c>
      <c r="CA9" s="11">
        <f>PRODUCT($C$68:$C74)</f>
        <v>0.92728114791387317</v>
      </c>
      <c r="CB9" s="11">
        <f>PRODUCT($C$69:$C75)</f>
        <v>0.92167018869497064</v>
      </c>
      <c r="CC9" s="11">
        <f>PRODUCT($C$70:$C76)</f>
        <v>0.91564317316556187</v>
      </c>
      <c r="CD9" s="11">
        <f>PRODUCT($C$71:$C77)</f>
        <v>0.90922676631152677</v>
      </c>
      <c r="CE9" s="11">
        <f>PRODUCT($C$72:$C78)</f>
        <v>0.90242927123321159</v>
      </c>
      <c r="CF9" s="11">
        <f>PRODUCT($C$73:$C79)</f>
        <v>0.89525394795656821</v>
      </c>
      <c r="CG9" s="11">
        <f>PRODUCT($C$74:$C80)</f>
        <v>0.88767479365934354</v>
      </c>
      <c r="CH9" s="11">
        <f>PRODUCT($C$75:$C81)</f>
        <v>0.87965564398162033</v>
      </c>
      <c r="CI9" s="11">
        <f>PRODUCT($C$76:$C82)</f>
        <v>0.87115339943953163</v>
      </c>
      <c r="CJ9" s="11">
        <f>PRODUCT($C$77:$C83)</f>
        <v>0.86213358293012132</v>
      </c>
      <c r="CK9" s="11">
        <f>PRODUCT($C$78:$C84)</f>
        <v>0.85255724354280249</v>
      </c>
      <c r="CL9" s="11">
        <f>PRODUCT($C$79:$C85)</f>
        <v>0.84239360348069015</v>
      </c>
      <c r="CM9" s="11">
        <f>PRODUCT($C$80:$C86)</f>
        <v>0.83160212120254862</v>
      </c>
      <c r="CN9" s="11">
        <f>PRODUCT($C$81:$C87)</f>
        <v>0.82015283139453032</v>
      </c>
      <c r="CO9" s="11">
        <f>PRODUCT($C$82:$C88)</f>
        <v>0.80800957730049072</v>
      </c>
      <c r="CP9" s="11">
        <f>PRODUCT($C$83:$C89)</f>
        <v>0.79507213904272689</v>
      </c>
      <c r="CQ9" s="11">
        <f>PRODUCT($C$84:$C90)</f>
        <v>0.78130829487125608</v>
      </c>
      <c r="CR9" s="11">
        <f>PRODUCT($C$85:$C91)</f>
        <v>0.76668585298249992</v>
      </c>
      <c r="CS9" s="11">
        <f>PRODUCT($C$86:$C92)</f>
        <v>0.75117217280802184</v>
      </c>
      <c r="CT9" s="11">
        <f>PRODUCT($C$87:$C93)</f>
        <v>0.73473993964226969</v>
      </c>
      <c r="CU9" s="11">
        <f>PRODUCT($C$88:$C94)</f>
        <v>0.71736660761187421</v>
      </c>
      <c r="CV9" s="11">
        <f>PRODUCT($C$89:$C95)</f>
        <v>0.69904051715216531</v>
      </c>
      <c r="CW9" s="11">
        <f>PRODUCT($C$90:$C96)</f>
        <v>0.67981441187065395</v>
      </c>
      <c r="CX9" s="11">
        <f>PRODUCT($C$91:$C97)</f>
        <v>0.65968773636987343</v>
      </c>
      <c r="CY9" s="11">
        <f>PRODUCT($C$92:$C98)</f>
        <v>0.63866699987223197</v>
      </c>
      <c r="CZ9" s="11">
        <f>PRODUCT($C$93:$C99)</f>
        <v>0.61676559596593061</v>
      </c>
      <c r="DA9" s="11">
        <f>PRODUCT($C$94:$C100)</f>
        <v>0.59400762878045665</v>
      </c>
      <c r="DB9" s="11">
        <f>PRODUCT($C$95:$C101)</f>
        <v>0.57042691302991599</v>
      </c>
      <c r="DC9" s="11">
        <f>PRODUCT($C$96:$C102)</f>
        <v>0.54606919893784811</v>
      </c>
      <c r="DD9" s="11">
        <f>PRODUCT($C$97:$C103)</f>
        <v>0.52099227215060884</v>
      </c>
      <c r="DE9" s="11">
        <f>PRODUCT($C$98:$C104)</f>
        <v>0.49526616949912605</v>
      </c>
      <c r="DF9" s="11">
        <f>PRODUCT($C$99:$C105)</f>
        <v>0.46897527974714753</v>
      </c>
      <c r="DG9" s="11">
        <f>PRODUCT($C$100:$C106)</f>
        <v>0.44221834633834239</v>
      </c>
      <c r="DH9" s="11">
        <f>PRODUCT($C$101:$C107)</f>
        <v>0.41510816874609252</v>
      </c>
      <c r="DI9" s="11">
        <f>PRODUCT($C$102:$C108)</f>
        <v>0.38777093295940451</v>
      </c>
      <c r="DJ9" s="11">
        <f>PRODUCT($C$103:$C109)</f>
        <v>0.36034602951167066</v>
      </c>
      <c r="DK9" s="11">
        <f>PRODUCT($C$104:$C110)</f>
        <v>0.33298547552779306</v>
      </c>
      <c r="DL9" s="11">
        <f>PRODUCT($C$105:$C111)</f>
        <v>0.30585067808656885</v>
      </c>
      <c r="DM9" s="11">
        <f>PRODUCT($C$106:$C112)</f>
        <v>0.27911214010584817</v>
      </c>
      <c r="DN9" s="11">
        <f>PRODUCT($C$107:$C113)</f>
        <v>0</v>
      </c>
      <c r="DO9" s="11">
        <f>PRODUCT($C$108:$C114)</f>
        <v>0</v>
      </c>
      <c r="DP9" s="11">
        <f>PRODUCT($C$109:$C115)</f>
        <v>0</v>
      </c>
      <c r="DQ9" s="11">
        <f>PRODUCT($C$110:$C116)</f>
        <v>0</v>
      </c>
      <c r="DR9" s="11">
        <f>PRODUCT($C$111:$C117)</f>
        <v>0</v>
      </c>
      <c r="DS9" s="11">
        <f>PRODUCT($C$112:$C118)</f>
        <v>0</v>
      </c>
      <c r="DT9" s="11">
        <f>PRODUCT($C$113:$C119)</f>
        <v>0</v>
      </c>
    </row>
    <row r="10" spans="1:124" ht="16" x14ac:dyDescent="0.2">
      <c r="A10" s="30">
        <v>7</v>
      </c>
      <c r="B10" s="21">
        <v>8.0000000000000007E-5</v>
      </c>
      <c r="C10" s="21">
        <f t="shared" si="0"/>
        <v>0.99992000000000003</v>
      </c>
      <c r="D10" s="24">
        <f t="shared" si="1"/>
        <v>79.910841151147096</v>
      </c>
      <c r="E10" s="24">
        <f t="shared" si="4"/>
        <v>998885.51438933867</v>
      </c>
      <c r="F10" s="24">
        <f t="shared" si="2"/>
        <v>65.586548845593683</v>
      </c>
      <c r="G10" s="24">
        <f t="shared" si="3"/>
        <v>840327.65708416898</v>
      </c>
      <c r="H10" s="24">
        <f>SUM(F10:$F$113)</f>
        <v>128664.75045612019</v>
      </c>
      <c r="I10" s="24">
        <f>SUM(G10:$G$113)</f>
        <v>29178179.171750061</v>
      </c>
      <c r="J10" s="24">
        <f>SUM(H10:$H$113)</f>
        <v>9161504.2708301265</v>
      </c>
      <c r="K10" s="24">
        <f>SUM(I10:$I$113)</f>
        <v>820683670.93771887</v>
      </c>
      <c r="L10" s="26">
        <f>SUM(U$3:U$113)</f>
        <v>79.131800652537592</v>
      </c>
      <c r="M10" s="27">
        <v>8</v>
      </c>
      <c r="N10" s="32">
        <f>PRODUCT($C$3:C10)</f>
        <v>0.99880560354818748</v>
      </c>
      <c r="O10" s="11">
        <f>PRODUCT($C$4:C11)</f>
        <v>0.99902940359099512</v>
      </c>
      <c r="P10" s="11">
        <f>PRODUCT($C$5:C12)</f>
        <v>0.9991752944175738</v>
      </c>
      <c r="Q10" s="11">
        <f>PRODUCT($C$6:C13)</f>
        <v>0.99925723998495242</v>
      </c>
      <c r="R10" s="11">
        <f>PRODUCT($C$7:C14)</f>
        <v>0.99930820893403061</v>
      </c>
      <c r="S10" s="11">
        <f>PRODUCT($C$8:C15)</f>
        <v>0.99932819735690115</v>
      </c>
      <c r="T10" s="11">
        <f>PRODUCT($C$9:C16)</f>
        <v>0.9993112071464858</v>
      </c>
      <c r="U10" s="11">
        <f>PRODUCT($C$10:C17)</f>
        <v>0.99924924452285691</v>
      </c>
      <c r="V10" s="11">
        <f>PRODUCT($C$11:C18)</f>
        <v>0.99913032434914495</v>
      </c>
      <c r="W10" s="11">
        <f>PRODUCT($C$12:C19)</f>
        <v>0.99893248111315136</v>
      </c>
      <c r="X10" s="11">
        <f>PRODUCT($C$13:$C20)</f>
        <v>0.99864476640455824</v>
      </c>
      <c r="Y10" s="11">
        <f>PRODUCT($C$14:$C21)</f>
        <v>0.99827324120096472</v>
      </c>
      <c r="Z10" s="11">
        <f>PRODUCT($C$15:$C22)</f>
        <v>0.99784394807591903</v>
      </c>
      <c r="AA10" s="11">
        <f>PRODUCT($C$16:$C23)</f>
        <v>0.99739288066211906</v>
      </c>
      <c r="AB10" s="11">
        <f>PRODUCT($C$17:$C24)</f>
        <v>0.99695697071544587</v>
      </c>
      <c r="AC10" s="11">
        <f>PRODUCT($C$18:$C25)</f>
        <v>0.99656710283945049</v>
      </c>
      <c r="AD10" s="11">
        <f>PRODUCT($C$19:$C26)</f>
        <v>0.99624116053430323</v>
      </c>
      <c r="AE10" s="11">
        <f>PRODUCT($C$20:$C27)</f>
        <v>0.99599900709794498</v>
      </c>
      <c r="AF10" s="11">
        <f>PRODUCT($C$21:$C28)</f>
        <v>0.9958415817945877</v>
      </c>
      <c r="AG10" s="11">
        <f>PRODUCT($C$22:$C29)</f>
        <v>0.99576088223095915</v>
      </c>
      <c r="AH10" s="11">
        <f>PRODUCT($C$23:$C30)</f>
        <v>0.99572800525595739</v>
      </c>
      <c r="AI10" s="11">
        <f>PRODUCT($C$24:$C31)</f>
        <v>0.99571007237844456</v>
      </c>
      <c r="AJ10" s="11">
        <f>PRODUCT($C$25:$C32)</f>
        <v>0.99567619960595877</v>
      </c>
      <c r="AK10" s="11">
        <f>PRODUCT($C$26:$C33)</f>
        <v>0.99560447225854687</v>
      </c>
      <c r="AL10" s="11">
        <f>PRODUCT($C$27:$C34)</f>
        <v>0.9954839407178131</v>
      </c>
      <c r="AM10" s="11">
        <f>PRODUCT($C$28:$C35)</f>
        <v>0.99531163256813937</v>
      </c>
      <c r="AN10" s="11">
        <f>PRODUCT($C$29:$C36)</f>
        <v>0.99509055776358646</v>
      </c>
      <c r="AO10" s="11">
        <f>PRODUCT($C$30:$C37)</f>
        <v>0.99481875344141779</v>
      </c>
      <c r="AP10" s="11">
        <f>PRODUCT($C$31:$C38)</f>
        <v>0.99449227463285939</v>
      </c>
      <c r="AQ10" s="11">
        <f>PRODUCT($C$32:$C39)</f>
        <v>0.99410519921456675</v>
      </c>
      <c r="AR10" s="11">
        <f>PRODUCT($C$33:$C40)</f>
        <v>0.99364863829655115</v>
      </c>
      <c r="AS10" s="11">
        <f>PRODUCT($C$34:$C41)</f>
        <v>0.99311671126764789</v>
      </c>
      <c r="AT10" s="11">
        <f>PRODUCT($C$35:$C42)</f>
        <v>0.99250256778925394</v>
      </c>
      <c r="AU10" s="11">
        <f>PRODUCT($C$36:$C43)</f>
        <v>0.99179938937179435</v>
      </c>
      <c r="AV10" s="11">
        <f>PRODUCT($C$37:$C44)</f>
        <v>0.99100436576832307</v>
      </c>
      <c r="AW10" s="11">
        <f>PRODUCT($C$38:$C45)</f>
        <v>0.99011471868632772</v>
      </c>
      <c r="AX10" s="11">
        <f>PRODUCT($C$39:$C46)</f>
        <v>0.98913662060125784</v>
      </c>
      <c r="AY10" s="11">
        <f>PRODUCT($C$40:$C47)</f>
        <v>0.98808317635801879</v>
      </c>
      <c r="AZ10" s="11">
        <f>PRODUCT($C$41:$C48)</f>
        <v>0.98696943306718721</v>
      </c>
      <c r="BA10" s="11">
        <f>PRODUCT($C$42:$C49)</f>
        <v>0.98580544914946433</v>
      </c>
      <c r="BB10" s="11">
        <f>PRODUCT($C$43:$C50)</f>
        <v>0.98459828201873412</v>
      </c>
      <c r="BC10" s="11">
        <f>PRODUCT($C$44:$C51)</f>
        <v>0.98335101902378741</v>
      </c>
      <c r="BD10" s="11">
        <f>PRODUCT($C$45:$C52)</f>
        <v>0.98206083456369109</v>
      </c>
      <c r="BE10" s="11">
        <f>PRODUCT($C$46:$C53)</f>
        <v>0.98072688969786093</v>
      </c>
      <c r="BF10" s="11">
        <f>PRODUCT($C$47:$C54)</f>
        <v>0.97934050399270001</v>
      </c>
      <c r="BG10" s="11">
        <f>PRODUCT($C$48:$C55)</f>
        <v>0.9778871707865433</v>
      </c>
      <c r="BH10" s="11">
        <f>PRODUCT($C$49:$C56)</f>
        <v>0.97634855066135662</v>
      </c>
      <c r="BI10" s="11">
        <f>PRODUCT($C$50:$C57)</f>
        <v>0.97471033597662238</v>
      </c>
      <c r="BJ10" s="11">
        <f>PRODUCT($C$51:$C58)</f>
        <v>0.97296027561470777</v>
      </c>
      <c r="BK10" s="11">
        <f>PRODUCT($C$52:$C59)</f>
        <v>0.97109207794010277</v>
      </c>
      <c r="BL10" s="11">
        <f>PRODUCT($C$53:$C60)</f>
        <v>0.96910148058675194</v>
      </c>
      <c r="BM10" s="11">
        <f>PRODUCT($C$54:$C61)</f>
        <v>0.96698333115960522</v>
      </c>
      <c r="BN10" s="11">
        <f>PRODUCT($C$55:$C62)</f>
        <v>0.96471995327557325</v>
      </c>
      <c r="BO10" s="11">
        <f>PRODUCT($C$56:$C63)</f>
        <v>0.96229000867658898</v>
      </c>
      <c r="BP10" s="11">
        <f>PRODUCT($C$57:$C64)</f>
        <v>0.95969366540577683</v>
      </c>
      <c r="BQ10" s="11">
        <f>PRODUCT($C$58:$C65)</f>
        <v>0.95691768960448909</v>
      </c>
      <c r="BR10" s="11">
        <f>PRODUCT($C$59:$C66)</f>
        <v>0.95395963945931561</v>
      </c>
      <c r="BS10" s="11">
        <f>PRODUCT($C$60:$C67)</f>
        <v>0.95081146339732781</v>
      </c>
      <c r="BT10" s="11">
        <f>PRODUCT($C$61:$C68)</f>
        <v>0.9474433492294293</v>
      </c>
      <c r="BU10" s="11">
        <f>PRODUCT($C$62:$C69)</f>
        <v>0.94380410949352689</v>
      </c>
      <c r="BV10" s="11">
        <f>PRODUCT($C$63:$C70)</f>
        <v>0.9398405678815468</v>
      </c>
      <c r="BW10" s="11">
        <f>PRODUCT($C$64:$C71)</f>
        <v>0.9355129214301191</v>
      </c>
      <c r="BX10" s="11">
        <f>PRODUCT($C$65:$C72)</f>
        <v>0.93077402802867026</v>
      </c>
      <c r="BY10" s="11">
        <f>PRODUCT($C$66:$C73)</f>
        <v>0.92560525326247522</v>
      </c>
      <c r="BZ10" s="11">
        <f>PRODUCT($C$67:$C74)</f>
        <v>0.91998808168553048</v>
      </c>
      <c r="CA10" s="11">
        <f>PRODUCT($C$68:$C75)</f>
        <v>0.91390511735521551</v>
      </c>
      <c r="CB10" s="11">
        <f>PRODUCT($C$69:$C76)</f>
        <v>0.90734927730302817</v>
      </c>
      <c r="CC10" s="11">
        <f>PRODUCT($C$70:$C77)</f>
        <v>0.9003336193102337</v>
      </c>
      <c r="CD10" s="11">
        <f>PRODUCT($C$71:$C78)</f>
        <v>0.89287795982647922</v>
      </c>
      <c r="CE10" s="11">
        <f>PRODUCT($C$72:$C79)</f>
        <v>0.88499433771298597</v>
      </c>
      <c r="CF10" s="11">
        <f>PRODUCT($C$73:$C80)</f>
        <v>0.8766729522667297</v>
      </c>
      <c r="CG10" s="11">
        <f>PRODUCT($C$74:$C81)</f>
        <v>0.86788497180950208</v>
      </c>
      <c r="CH10" s="11">
        <f>PRODUCT($C$75:$C82)</f>
        <v>0.85858701165261653</v>
      </c>
      <c r="CI10" s="11">
        <f>PRODUCT($C$76:$C83)</f>
        <v>0.84873775131855311</v>
      </c>
      <c r="CJ10" s="11">
        <f>PRODUCT($C$77:$C84)</f>
        <v>0.83830248643076699</v>
      </c>
      <c r="CK10" s="11">
        <f>PRODUCT($C$78:$C85)</f>
        <v>0.82724652409650368</v>
      </c>
      <c r="CL10" s="11">
        <f>PRODUCT($C$79:$C86)</f>
        <v>0.81553556822091533</v>
      </c>
      <c r="CM10" s="11">
        <f>PRODUCT($C$80:$C87)</f>
        <v>0.80313055937893696</v>
      </c>
      <c r="CN10" s="11">
        <f>PRODUCT($C$81:$C88)</f>
        <v>0.78999581178415346</v>
      </c>
      <c r="CO10" s="11">
        <f>PRODUCT($C$82:$C89)</f>
        <v>0.77602936624051455</v>
      </c>
      <c r="CP10" s="11">
        <f>PRODUCT($C$83:$C90)</f>
        <v>0.76120445113592383</v>
      </c>
      <c r="CQ10" s="11">
        <f>PRODUCT($C$84:$C91)</f>
        <v>0.74549312263435774</v>
      </c>
      <c r="CR10" s="11">
        <f>PRODUCT($C$85:$C92)</f>
        <v>0.72887137334169705</v>
      </c>
      <c r="CS10" s="11">
        <f>PRODUCT($C$86:$C93)</f>
        <v>0.7113142261466554</v>
      </c>
      <c r="CT10" s="11">
        <f>PRODUCT($C$87:$C94)</f>
        <v>0.69280612706706646</v>
      </c>
      <c r="CU10" s="11">
        <f>PRODUCT($C$88:$C95)</f>
        <v>0.67333679733648022</v>
      </c>
      <c r="CV10" s="11">
        <f>PRODUCT($C$89:$C96)</f>
        <v>0.65290803726322533</v>
      </c>
      <c r="CW10" s="11">
        <f>PRODUCT($C$90:$C97)</f>
        <v>0.63158701786372595</v>
      </c>
      <c r="CX10" s="11">
        <f>PRODUCT($C$91:$C98)</f>
        <v>0.60939050459808886</v>
      </c>
      <c r="CY10" s="11">
        <f>PRODUCT($C$92:$C99)</f>
        <v>0.58634548324169911</v>
      </c>
      <c r="CZ10" s="11">
        <f>PRODUCT($C$93:$C100)</f>
        <v>0.56248898998973673</v>
      </c>
      <c r="DA10" s="11">
        <f>PRODUCT($C$94:$C101)</f>
        <v>0.53787093782255957</v>
      </c>
      <c r="DB10" s="11">
        <f>PRODUCT($C$95:$C102)</f>
        <v>0.51255310971463974</v>
      </c>
      <c r="DC10" s="11">
        <f>PRODUCT($C$96:$C103)</f>
        <v>0.48660990814230154</v>
      </c>
      <c r="DD10" s="11">
        <f>PRODUCT($C$97:$C104)</f>
        <v>0.46013099690251902</v>
      </c>
      <c r="DE10" s="11">
        <f>PRODUCT($C$98:$C105)</f>
        <v>0.43321872851810606</v>
      </c>
      <c r="DF10" s="11">
        <f>PRODUCT($C$99:$C106)</f>
        <v>0.40599049275126636</v>
      </c>
      <c r="DG10" s="11">
        <f>PRODUCT($C$100:$C107)</f>
        <v>0.37857781968009885</v>
      </c>
      <c r="DH10" s="11">
        <f>PRODUCT($C$101:$C108)</f>
        <v>0.35112464094007606</v>
      </c>
      <c r="DI10" s="11">
        <f>PRODUCT($C$102:$C109)</f>
        <v>0.32378640239550499</v>
      </c>
      <c r="DJ10" s="11">
        <f>PRODUCT($C$103:$C110)</f>
        <v>0.29672801903947371</v>
      </c>
      <c r="DK10" s="11">
        <f>PRODUCT($C$104:$C111)</f>
        <v>0.27012181357385207</v>
      </c>
      <c r="DL10" s="11">
        <f>PRODUCT($C$105:$C112)</f>
        <v>0.24414469208124742</v>
      </c>
      <c r="DM10" s="11">
        <f>PRODUCT($C$106:$C113)</f>
        <v>0</v>
      </c>
      <c r="DN10" s="11">
        <f>PRODUCT($C$107:$C114)</f>
        <v>0</v>
      </c>
      <c r="DO10" s="11">
        <f>PRODUCT($C$108:$C115)</f>
        <v>0</v>
      </c>
      <c r="DP10" s="11">
        <f>PRODUCT($C$109:$C116)</f>
        <v>0</v>
      </c>
      <c r="DQ10" s="11">
        <f>PRODUCT($C$110:$C117)</f>
        <v>0</v>
      </c>
      <c r="DR10" s="11">
        <f>PRODUCT($C$111:$C118)</f>
        <v>0</v>
      </c>
      <c r="DS10" s="11">
        <f>PRODUCT($C$112:$C119)</f>
        <v>0</v>
      </c>
      <c r="DT10" s="11">
        <f>PRODUCT($C$113:$C120)</f>
        <v>0</v>
      </c>
    </row>
    <row r="11" spans="1:124" ht="16" x14ac:dyDescent="0.2">
      <c r="A11" s="30">
        <v>8</v>
      </c>
      <c r="B11" s="21">
        <v>7.7999999999999999E-5</v>
      </c>
      <c r="C11" s="21">
        <f t="shared" si="0"/>
        <v>0.99992199999999998</v>
      </c>
      <c r="D11" s="24">
        <f t="shared" si="1"/>
        <v>77.90683707675862</v>
      </c>
      <c r="E11" s="24">
        <f t="shared" si="4"/>
        <v>998805.60354818753</v>
      </c>
      <c r="F11" s="24">
        <f t="shared" si="2"/>
        <v>62.382214023067213</v>
      </c>
      <c r="G11" s="24">
        <f t="shared" si="3"/>
        <v>819766.27402107546</v>
      </c>
      <c r="H11" s="24">
        <f>SUM(F11:$F$113)</f>
        <v>128599.16390727462</v>
      </c>
      <c r="I11" s="24">
        <f>SUM(G11:$G$113)</f>
        <v>28337851.514665894</v>
      </c>
      <c r="J11" s="24">
        <f>SUM(H11:$H$113)</f>
        <v>9032839.5203740057</v>
      </c>
      <c r="K11" s="24">
        <f>SUM(I11:$I$113)</f>
        <v>791505491.76596868</v>
      </c>
      <c r="L11" s="26">
        <f>SUM(V$3:V$113)</f>
        <v>78.138131703073839</v>
      </c>
      <c r="M11" s="27">
        <v>9</v>
      </c>
      <c r="N11" s="32">
        <f>PRODUCT($C$3:C11)</f>
        <v>0.99872769671111072</v>
      </c>
      <c r="O11" s="11">
        <f>PRODUCT($C$4:C12)</f>
        <v>0.99895247832691858</v>
      </c>
      <c r="P11" s="11">
        <f>PRODUCT($C$5:C13)</f>
        <v>0.99909635956931475</v>
      </c>
      <c r="Q11" s="11">
        <f>PRODUCT($C$6:C14)</f>
        <v>0.99917430163403365</v>
      </c>
      <c r="R11" s="11">
        <f>PRODUCT($C$7:C15)</f>
        <v>0.99921527327059978</v>
      </c>
      <c r="S11" s="11">
        <f>PRODUCT($C$8:C16)</f>
        <v>0.99921527327059978</v>
      </c>
      <c r="T11" s="11">
        <f>PRODUCT($C$9:C17)</f>
        <v>0.99916330908782813</v>
      </c>
      <c r="U11" s="11">
        <f>PRODUCT($C$10:C18)</f>
        <v>0.99905039392319694</v>
      </c>
      <c r="V11" s="11">
        <f>PRODUCT($C$11:C19)</f>
        <v>0.9988545643796245</v>
      </c>
      <c r="W11" s="11">
        <f>PRODUCT($C$12:C20)</f>
        <v>0.99856787075754516</v>
      </c>
      <c r="X11" s="11">
        <f>PRODUCT($C$13:$C21)</f>
        <v>0.99819437761490981</v>
      </c>
      <c r="Y11" s="11">
        <f>PRODUCT($C$14:$C22)</f>
        <v>0.99776112702822861</v>
      </c>
      <c r="Z11" s="11">
        <f>PRODUCT($C$15:$C23)</f>
        <v>0.99730012312421767</v>
      </c>
      <c r="AA11" s="11">
        <f>PRODUCT($C$16:$C24)</f>
        <v>0.9968443145777548</v>
      </c>
      <c r="AB11" s="11">
        <f>PRODUCT($C$17:$C25)</f>
        <v>0.99641961090823028</v>
      </c>
      <c r="AC11" s="11">
        <f>PRODUCT($C$18:$C26)</f>
        <v>0.99604290854335686</v>
      </c>
      <c r="AD11" s="11">
        <f>PRODUCT($C$19:$C27)</f>
        <v>0.99572411137198591</v>
      </c>
      <c r="AE11" s="11">
        <f>PRODUCT($C$20:$C28)</f>
        <v>0.99547809961723266</v>
      </c>
      <c r="AF11" s="11">
        <f>PRODUCT($C$21:$C29)</f>
        <v>0.99531179407307302</v>
      </c>
      <c r="AG11" s="11">
        <f>PRODUCT($C$22:$C30)</f>
        <v>0.99521719678926102</v>
      </c>
      <c r="AH11" s="11">
        <f>PRODUCT($C$23:$C31)</f>
        <v>0.99516741038899836</v>
      </c>
      <c r="AI11" s="11">
        <f>PRODUCT($C$24:$C32)</f>
        <v>0.99512857769617546</v>
      </c>
      <c r="AJ11" s="11">
        <f>PRODUCT($C$25:$C33)</f>
        <v>0.99506784144799953</v>
      </c>
      <c r="AK11" s="11">
        <f>PRODUCT($C$26:$C34)</f>
        <v>0.99496031616499558</v>
      </c>
      <c r="AL11" s="11">
        <f>PRODUCT($C$27:$C35)</f>
        <v>0.99479506583083632</v>
      </c>
      <c r="AM11" s="11">
        <f>PRODUCT($C$28:$C36)</f>
        <v>0.99457012540187606</v>
      </c>
      <c r="AN11" s="11">
        <f>PRODUCT($C$29:$C37)</f>
        <v>0.99428950986458686</v>
      </c>
      <c r="AO11" s="11">
        <f>PRODUCT($C$30:$C38)</f>
        <v>0.99394928185090992</v>
      </c>
      <c r="AP11" s="11">
        <f>PRODUCT($C$31:$C39)</f>
        <v>0.99354551798740898</v>
      </c>
      <c r="AQ11" s="11">
        <f>PRODUCT($C$32:$C40)</f>
        <v>0.99306834749178596</v>
      </c>
      <c r="AR11" s="11">
        <f>PRODUCT($C$33:$C41)</f>
        <v>0.99250991695706337</v>
      </c>
      <c r="AS11" s="11">
        <f>PRODUCT($C$34:$C42)</f>
        <v>0.99186041862789431</v>
      </c>
      <c r="AT11" s="11">
        <f>PRODUCT($C$35:$C43)</f>
        <v>0.99111306419434908</v>
      </c>
      <c r="AU11" s="11">
        <f>PRODUCT($C$36:$C44)</f>
        <v>0.99026606751582547</v>
      </c>
      <c r="AV11" s="11">
        <f>PRODUCT($C$37:$C45)</f>
        <v>0.98931767633778545</v>
      </c>
      <c r="AW11" s="11">
        <f>PRODUCT($C$38:$C46)</f>
        <v>0.98827211519485247</v>
      </c>
      <c r="AX11" s="11">
        <f>PRODUCT($C$39:$C47)</f>
        <v>0.98714252117412571</v>
      </c>
      <c r="AY11" s="11">
        <f>PRODUCT($C$40:$C48)</f>
        <v>0.98594002394849822</v>
      </c>
      <c r="AZ11" s="11">
        <f>PRODUCT($C$41:$C49)</f>
        <v>0.98467571610473903</v>
      </c>
      <c r="BA11" s="11">
        <f>PRODUCT($C$42:$C50)</f>
        <v>0.98335276519198045</v>
      </c>
      <c r="BB11" s="11">
        <f>PRODUCT($C$43:$C51)</f>
        <v>0.9819743275971542</v>
      </c>
      <c r="BC11" s="11">
        <f>PRODUCT($C$44:$C52)</f>
        <v>0.98054256851345545</v>
      </c>
      <c r="BD11" s="11">
        <f>PRODUCT($C$45:$C53)</f>
        <v>0.97905769253159536</v>
      </c>
      <c r="BE11" s="11">
        <f>PRODUCT($C$46:$C54)</f>
        <v>0.97751795131476948</v>
      </c>
      <c r="BF11" s="11">
        <f>PRODUCT($C$47:$C55)</f>
        <v>0.97591575025023758</v>
      </c>
      <c r="BG11" s="11">
        <f>PRODUCT($C$48:$C56)</f>
        <v>0.97423085065497239</v>
      </c>
      <c r="BH11" s="11">
        <f>PRODUCT($C$49:$C57)</f>
        <v>0.97244510915581261</v>
      </c>
      <c r="BI11" s="11">
        <f>PRODUCT($C$50:$C58)</f>
        <v>0.97053955044897833</v>
      </c>
      <c r="BJ11" s="11">
        <f>PRODUCT($C$51:$C59)</f>
        <v>0.96850411755239241</v>
      </c>
      <c r="BK11" s="11">
        <f>PRODUCT($C$52:$C60)</f>
        <v>0.96633372675819629</v>
      </c>
      <c r="BL11" s="11">
        <f>PRODUCT($C$53:$C61)</f>
        <v>0.96402629613291912</v>
      </c>
      <c r="BM11" s="11">
        <f>PRODUCT($C$54:$C62)</f>
        <v>0.96156338958845566</v>
      </c>
      <c r="BN11" s="11">
        <f>PRODUCT($C$55:$C63)</f>
        <v>0.95892488051624691</v>
      </c>
      <c r="BO11" s="11">
        <f>PRODUCT($C$56:$C64)</f>
        <v>0.95610537079082458</v>
      </c>
      <c r="BP11" s="11">
        <f>PRODUCT($C$57:$C65)</f>
        <v>0.95309193268145054</v>
      </c>
      <c r="BQ11" s="11">
        <f>PRODUCT($C$58:$C66)</f>
        <v>0.94987764616206893</v>
      </c>
      <c r="BR11" s="11">
        <f>PRODUCT($C$59:$C67)</f>
        <v>0.94645674689496806</v>
      </c>
      <c r="BS11" s="11">
        <f>PRODUCT($C$60:$C68)</f>
        <v>0.94280087681820535</v>
      </c>
      <c r="BT11" s="11">
        <f>PRODUCT($C$61:$C69)</f>
        <v>0.9388614073721091</v>
      </c>
      <c r="BU11" s="11">
        <f>PRODUCT($C$62:$C70)</f>
        <v>0.93457276149857071</v>
      </c>
      <c r="BV11" s="11">
        <f>PRODUCT($C$63:$C71)</f>
        <v>0.92989329531108844</v>
      </c>
      <c r="BW11" s="11">
        <f>PRODUCT($C$64:$C72)</f>
        <v>0.92479194335052994</v>
      </c>
      <c r="BX11" s="11">
        <f>PRODUCT($C$65:$C73)</f>
        <v>0.91923801472528288</v>
      </c>
      <c r="BY11" s="11">
        <f>PRODUCT($C$66:$C74)</f>
        <v>0.9132197293685701</v>
      </c>
      <c r="BZ11" s="11">
        <f>PRODUCT($C$67:$C75)</f>
        <v>0.90671725360721667</v>
      </c>
      <c r="CA11" s="11">
        <f>PRODUCT($C$68:$C76)</f>
        <v>0.89970485964175018</v>
      </c>
      <c r="CB11" s="11">
        <f>PRODUCT($C$69:$C77)</f>
        <v>0.8921783973865216</v>
      </c>
      <c r="CC11" s="11">
        <f>PRODUCT($C$70:$C78)</f>
        <v>0.88414472050141635</v>
      </c>
      <c r="CD11" s="11">
        <f>PRODUCT($C$71:$C79)</f>
        <v>0.87562755764263167</v>
      </c>
      <c r="CE11" s="11">
        <f>PRODUCT($C$72:$C80)</f>
        <v>0.86662628023375299</v>
      </c>
      <c r="CF11" s="11">
        <f>PRODUCT($C$73:$C81)</f>
        <v>0.85712840546889524</v>
      </c>
      <c r="CG11" s="11">
        <f>PRODUCT($C$74:$C82)</f>
        <v>0.8470982588496927</v>
      </c>
      <c r="CH11" s="11">
        <f>PRODUCT($C$75:$C83)</f>
        <v>0.83649470925578306</v>
      </c>
      <c r="CI11" s="11">
        <f>PRODUCT($C$76:$C84)</f>
        <v>0.82527694239660576</v>
      </c>
      <c r="CJ11" s="11">
        <f>PRODUCT($C$77:$C85)</f>
        <v>0.81341496221361032</v>
      </c>
      <c r="CK11" s="11">
        <f>PRODUCT($C$78:$C86)</f>
        <v>0.80087142316873483</v>
      </c>
      <c r="CL11" s="11">
        <f>PRODUCT($C$79:$C87)</f>
        <v>0.78761407697173591</v>
      </c>
      <c r="CM11" s="11">
        <f>PRODUCT($C$80:$C88)</f>
        <v>0.77359944871057351</v>
      </c>
      <c r="CN11" s="11">
        <f>PRODUCT($C$81:$C89)</f>
        <v>0.75872856754954843</v>
      </c>
      <c r="CO11" s="11">
        <f>PRODUCT($C$82:$C90)</f>
        <v>0.74297284332676738</v>
      </c>
      <c r="CP11" s="11">
        <f>PRODUCT($C$83:$C91)</f>
        <v>0.72631083909585314</v>
      </c>
      <c r="CQ11" s="11">
        <f>PRODUCT($C$84:$C92)</f>
        <v>0.70872391083978592</v>
      </c>
      <c r="CR11" s="11">
        <f>PRODUCT($C$85:$C93)</f>
        <v>0.69019672940081322</v>
      </c>
      <c r="CS11" s="11">
        <f>PRODUCT($C$86:$C94)</f>
        <v>0.67071738931778735</v>
      </c>
      <c r="CT11" s="11">
        <f>PRODUCT($C$87:$C95)</f>
        <v>0.65028376540607113</v>
      </c>
      <c r="CU11" s="11">
        <f>PRODUCT($C$88:$C96)</f>
        <v>0.62890060873305653</v>
      </c>
      <c r="CV11" s="11">
        <f>PRODUCT($C$89:$C97)</f>
        <v>0.60658943528369758</v>
      </c>
      <c r="CW11" s="11">
        <f>PRODUCT($C$90:$C98)</f>
        <v>0.58343229727372403</v>
      </c>
      <c r="CX11" s="11">
        <f>PRODUCT($C$91:$C99)</f>
        <v>0.55946740628989966</v>
      </c>
      <c r="CY11" s="11">
        <f>PRODUCT($C$92:$C100)</f>
        <v>0.53474590802546307</v>
      </c>
      <c r="CZ11" s="11">
        <f>PRODUCT($C$93:$C101)</f>
        <v>0.50933096799075661</v>
      </c>
      <c r="DA11" s="11">
        <f>PRODUCT($C$94:$C102)</f>
        <v>0.48330016608389614</v>
      </c>
      <c r="DB11" s="11">
        <f>PRODUCT($C$95:$C103)</f>
        <v>0.45674325181025144</v>
      </c>
      <c r="DC11" s="11">
        <f>PRODUCT($C$96:$C104)</f>
        <v>0.42976511189293415</v>
      </c>
      <c r="DD11" s="11">
        <f>PRODUCT($C$97:$C105)</f>
        <v>0.40248532547957455</v>
      </c>
      <c r="DE11" s="11">
        <f>PRODUCT($C$98:$C106)</f>
        <v>0.37503615362193882</v>
      </c>
      <c r="DF11" s="11">
        <f>PRODUCT($C$99:$C107)</f>
        <v>0.34756358895844608</v>
      </c>
      <c r="DG11" s="11">
        <f>PRODUCT($C$100:$C108)</f>
        <v>0.32022497028806746</v>
      </c>
      <c r="DH11" s="11">
        <f>PRODUCT($C$101:$C109)</f>
        <v>0.29318696843711789</v>
      </c>
      <c r="DI11" s="11">
        <f>PRODUCT($C$102:$C110)</f>
        <v>0.26662288441178578</v>
      </c>
      <c r="DJ11" s="11">
        <f>PRODUCT($C$103:$C111)</f>
        <v>0.24070932978104956</v>
      </c>
      <c r="DK11" s="11">
        <f>PRODUCT($C$104:$C112)</f>
        <v>0.21562419744170028</v>
      </c>
      <c r="DL11" s="11">
        <f>PRODUCT($C$105:$C113)</f>
        <v>0</v>
      </c>
      <c r="DM11" s="11">
        <f>PRODUCT($C$106:$C114)</f>
        <v>0</v>
      </c>
      <c r="DN11" s="11">
        <f>PRODUCT($C$107:$C115)</f>
        <v>0</v>
      </c>
      <c r="DO11" s="11">
        <f>PRODUCT($C$108:$C116)</f>
        <v>0</v>
      </c>
      <c r="DP11" s="11">
        <f>PRODUCT($C$109:$C117)</f>
        <v>0</v>
      </c>
      <c r="DQ11" s="11">
        <f>PRODUCT($C$110:$C118)</f>
        <v>0</v>
      </c>
      <c r="DR11" s="11">
        <f>PRODUCT($C$111:$C119)</f>
        <v>0</v>
      </c>
      <c r="DS11" s="11">
        <f>PRODUCT($C$112:$C120)</f>
        <v>0</v>
      </c>
      <c r="DT11" s="11">
        <f>PRODUCT($C$113:$C121)</f>
        <v>0</v>
      </c>
    </row>
    <row r="12" spans="1:124" ht="16" x14ac:dyDescent="0.2">
      <c r="A12" s="30">
        <v>9</v>
      </c>
      <c r="B12" s="21">
        <v>7.7000000000000001E-5</v>
      </c>
      <c r="C12" s="21">
        <f t="shared" si="0"/>
        <v>0.99992300000000001</v>
      </c>
      <c r="D12" s="24">
        <f t="shared" si="1"/>
        <v>76.902032646755529</v>
      </c>
      <c r="E12" s="24">
        <f t="shared" si="4"/>
        <v>998727.69671111077</v>
      </c>
      <c r="F12" s="24">
        <f t="shared" si="2"/>
        <v>60.075744993105104</v>
      </c>
      <c r="G12" s="24">
        <f t="shared" si="3"/>
        <v>799709.59244068491</v>
      </c>
      <c r="H12" s="24">
        <f>SUM(F12:$F$113)</f>
        <v>128536.78169325156</v>
      </c>
      <c r="I12" s="24">
        <f>SUM(G12:$G$113)</f>
        <v>27518085.24064482</v>
      </c>
      <c r="J12" s="24">
        <f>SUM(H12:$H$113)</f>
        <v>8904240.3564667292</v>
      </c>
      <c r="K12" s="24">
        <f>SUM(I12:$I$113)</f>
        <v>763167640.25130284</v>
      </c>
      <c r="L12" s="26">
        <f>SUM(W$3:W$113)</f>
        <v>77.144226952776165</v>
      </c>
      <c r="M12" s="27">
        <v>10</v>
      </c>
      <c r="N12" s="32">
        <f>PRODUCT($C$3:C12)</f>
        <v>0.99865079467846396</v>
      </c>
      <c r="O12" s="11">
        <f>PRODUCT($C$4:C13)</f>
        <v>0.99887356108113068</v>
      </c>
      <c r="P12" s="11">
        <f>PRODUCT($C$5:C14)</f>
        <v>0.9990134345714704</v>
      </c>
      <c r="Q12" s="11">
        <f>PRODUCT($C$6:C15)</f>
        <v>0.9990813784239817</v>
      </c>
      <c r="R12" s="11">
        <f>PRODUCT($C$7:C16)</f>
        <v>0.99910236194472013</v>
      </c>
      <c r="S12" s="11">
        <f>PRODUCT($C$8:C17)</f>
        <v>0.99906738941015572</v>
      </c>
      <c r="T12" s="11">
        <f>PRODUCT($C$9:C18)</f>
        <v>0.99896447558931967</v>
      </c>
      <c r="U12" s="11">
        <f>PRODUCT($C$10:C19)</f>
        <v>0.99877465601447413</v>
      </c>
      <c r="V12" s="11">
        <f>PRODUCT($C$11:C20)</f>
        <v>0.99848998246362597</v>
      </c>
      <c r="W12" s="11">
        <f>PRODUCT($C$12:C21)</f>
        <v>0.99811751664783355</v>
      </c>
      <c r="X12" s="11">
        <f>PRODUCT($C$13:$C22)</f>
        <v>0.99768230389919332</v>
      </c>
      <c r="Y12" s="11">
        <f>PRODUCT($C$14:$C23)</f>
        <v>0.99721734721399824</v>
      </c>
      <c r="Z12" s="11">
        <f>PRODUCT($C$15:$C24)</f>
        <v>0.99675160805649932</v>
      </c>
      <c r="AA12" s="11">
        <f>PRODUCT($C$16:$C25)</f>
        <v>0.99630701549219747</v>
      </c>
      <c r="AB12" s="11">
        <f>PRODUCT($C$17:$C26)</f>
        <v>0.99589549419289247</v>
      </c>
      <c r="AC12" s="11">
        <f>PRODUCT($C$18:$C27)</f>
        <v>0.99552596227382284</v>
      </c>
      <c r="AD12" s="11">
        <f>PRODUCT($C$19:$C28)</f>
        <v>0.99520334766173835</v>
      </c>
      <c r="AE12" s="11">
        <f>PRODUCT($C$20:$C29)</f>
        <v>0.99494850526823631</v>
      </c>
      <c r="AF12" s="11">
        <f>PRODUCT($C$21:$C30)</f>
        <v>0.99476835383350903</v>
      </c>
      <c r="AG12" s="11">
        <f>PRODUCT($C$22:$C31)</f>
        <v>0.99465688950746867</v>
      </c>
      <c r="AH12" s="11">
        <f>PRODUCT($C$23:$C32)</f>
        <v>0.99458623262133117</v>
      </c>
      <c r="AI12" s="11">
        <f>PRODUCT($C$24:$C33)</f>
        <v>0.99452055413520313</v>
      </c>
      <c r="AJ12" s="11">
        <f>PRODUCT($C$25:$C34)</f>
        <v>0.99442403255458267</v>
      </c>
      <c r="AK12" s="11">
        <f>PRODUCT($C$26:$C35)</f>
        <v>0.99427180362620937</v>
      </c>
      <c r="AL12" s="11">
        <f>PRODUCT($C$27:$C36)</f>
        <v>0.99405394350679233</v>
      </c>
      <c r="AM12" s="11">
        <f>PRODUCT($C$28:$C37)</f>
        <v>0.9937694964509276</v>
      </c>
      <c r="AN12" s="11">
        <f>PRODUCT($C$29:$C38)</f>
        <v>0.99342050083296518</v>
      </c>
      <c r="AO12" s="11">
        <f>PRODUCT($C$30:$C39)</f>
        <v>0.9930030421345879</v>
      </c>
      <c r="AP12" s="11">
        <f>PRODUCT($C$31:$C40)</f>
        <v>0.99250925001214807</v>
      </c>
      <c r="AQ12" s="11">
        <f>PRODUCT($C$32:$C41)</f>
        <v>0.99193029116556042</v>
      </c>
      <c r="AR12" s="11">
        <f>PRODUCT($C$33:$C42)</f>
        <v>0.99125439191211273</v>
      </c>
      <c r="AS12" s="11">
        <f>PRODUCT($C$34:$C43)</f>
        <v>0.99047181404181528</v>
      </c>
      <c r="AT12" s="11">
        <f>PRODUCT($C$35:$C44)</f>
        <v>0.98958080339710452</v>
      </c>
      <c r="AU12" s="11">
        <f>PRODUCT($C$36:$C45)</f>
        <v>0.98858063466891355</v>
      </c>
      <c r="AV12" s="11">
        <f>PRODUCT($C$37:$C46)</f>
        <v>0.98747655614212082</v>
      </c>
      <c r="AW12" s="11">
        <f>PRODUCT($C$38:$C47)</f>
        <v>0.98627975861061967</v>
      </c>
      <c r="AX12" s="11">
        <f>PRODUCT($C$39:$C48)</f>
        <v>0.98500140904569911</v>
      </c>
      <c r="AY12" s="11">
        <f>PRODUCT($C$40:$C49)</f>
        <v>0.98364869933284194</v>
      </c>
      <c r="AZ12" s="11">
        <f>PRODUCT($C$41:$C50)</f>
        <v>0.98222584292307036</v>
      </c>
      <c r="BA12" s="11">
        <f>PRODUCT($C$42:$C51)</f>
        <v>0.98073213007274385</v>
      </c>
      <c r="BB12" s="11">
        <f>PRODUCT($C$43:$C52)</f>
        <v>0.9791698089175368</v>
      </c>
      <c r="BC12" s="11">
        <f>PRODUCT($C$44:$C53)</f>
        <v>0.97754406933894133</v>
      </c>
      <c r="BD12" s="11">
        <f>PRODUCT($C$45:$C54)</f>
        <v>0.97585421576163189</v>
      </c>
      <c r="BE12" s="11">
        <f>PRODUCT($C$46:$C55)</f>
        <v>0.97409957103902178</v>
      </c>
      <c r="BF12" s="11">
        <f>PRODUCT($C$47:$C56)</f>
        <v>0.97226680126005194</v>
      </c>
      <c r="BG12" s="11">
        <f>PRODUCT($C$48:$C57)</f>
        <v>0.97033587571405389</v>
      </c>
      <c r="BH12" s="11">
        <f>PRODUCT($C$49:$C58)</f>
        <v>0.96828401653373486</v>
      </c>
      <c r="BI12" s="11">
        <f>PRODUCT($C$50:$C59)</f>
        <v>0.96609447930792203</v>
      </c>
      <c r="BJ12" s="11">
        <f>PRODUCT($C$51:$C60)</f>
        <v>0.96375844737638572</v>
      </c>
      <c r="BK12" s="11">
        <f>PRODUCT($C$52:$C61)</f>
        <v>0.96127303703116351</v>
      </c>
      <c r="BL12" s="11">
        <f>PRODUCT($C$53:$C62)</f>
        <v>0.95862292874309418</v>
      </c>
      <c r="BM12" s="11">
        <f>PRODUCT($C$54:$C63)</f>
        <v>0.95578727830719779</v>
      </c>
      <c r="BN12" s="11">
        <f>PRODUCT($C$55:$C64)</f>
        <v>0.95276187030916903</v>
      </c>
      <c r="BO12" s="11">
        <f>PRODUCT($C$56:$C65)</f>
        <v>0.94952832194515457</v>
      </c>
      <c r="BP12" s="11">
        <f>PRODUCT($C$57:$C66)</f>
        <v>0.94608003533271312</v>
      </c>
      <c r="BQ12" s="11">
        <f>PRODUCT($C$58:$C67)</f>
        <v>0.94240685847500427</v>
      </c>
      <c r="BR12" s="11">
        <f>PRODUCT($C$59:$C68)</f>
        <v>0.93848284880237798</v>
      </c>
      <c r="BS12" s="11">
        <f>PRODUCT($C$60:$C69)</f>
        <v>0.93426098647598599</v>
      </c>
      <c r="BT12" s="11">
        <f>PRODUCT($C$61:$C70)</f>
        <v>0.92967840394660251</v>
      </c>
      <c r="BU12" s="11">
        <f>PRODUCT($C$62:$C71)</f>
        <v>0.92468124339086977</v>
      </c>
      <c r="BV12" s="11">
        <f>PRODUCT($C$63:$C72)</f>
        <v>0.91923671814682339</v>
      </c>
      <c r="BW12" s="11">
        <f>PRODUCT($C$64:$C73)</f>
        <v>0.91333007200464345</v>
      </c>
      <c r="BX12" s="11">
        <f>PRODUCT($C$65:$C74)</f>
        <v>0.90693769085024389</v>
      </c>
      <c r="BY12" s="11">
        <f>PRODUCT($C$66:$C75)</f>
        <v>0.90004653477242846</v>
      </c>
      <c r="BZ12" s="11">
        <f>PRODUCT($C$67:$C76)</f>
        <v>0.89262868092066772</v>
      </c>
      <c r="CA12" s="11">
        <f>PRODUCT($C$68:$C77)</f>
        <v>0.8846617943885402</v>
      </c>
      <c r="CB12" s="11">
        <f>PRODUCT($C$69:$C78)</f>
        <v>0.87613613762311449</v>
      </c>
      <c r="CC12" s="11">
        <f>PRODUCT($C$70:$C79)</f>
        <v>0.86706304450132898</v>
      </c>
      <c r="CD12" s="11">
        <f>PRODUCT($C$71:$C80)</f>
        <v>0.85745390768375884</v>
      </c>
      <c r="CE12" s="11">
        <f>PRODUCT($C$72:$C81)</f>
        <v>0.84730571394222165</v>
      </c>
      <c r="CF12" s="11">
        <f>PRODUCT($C$73:$C82)</f>
        <v>0.83659932302950968</v>
      </c>
      <c r="CG12" s="11">
        <f>PRODUCT($C$74:$C83)</f>
        <v>0.82530157355123135</v>
      </c>
      <c r="CH12" s="11">
        <f>PRODUCT($C$75:$C84)</f>
        <v>0.81337232250253477</v>
      </c>
      <c r="CI12" s="11">
        <f>PRODUCT($C$76:$C85)</f>
        <v>0.80077612053073532</v>
      </c>
      <c r="CJ12" s="11">
        <f>PRODUCT($C$77:$C86)</f>
        <v>0.7874808529733538</v>
      </c>
      <c r="CK12" s="11">
        <f>PRODUCT($C$78:$C87)</f>
        <v>0.77345198825370687</v>
      </c>
      <c r="CL12" s="11">
        <f>PRODUCT($C$79:$C88)</f>
        <v>0.75865350736148518</v>
      </c>
      <c r="CM12" s="11">
        <f>PRODUCT($C$80:$C89)</f>
        <v>0.74298115613005766</v>
      </c>
      <c r="CN12" s="11">
        <f>PRODUCT($C$81:$C90)</f>
        <v>0.72640900675764031</v>
      </c>
      <c r="CO12" s="11">
        <f>PRODUCT($C$82:$C91)</f>
        <v>0.70891496818866839</v>
      </c>
      <c r="CP12" s="11">
        <f>PRODUCT($C$83:$C92)</f>
        <v>0.69048773588996748</v>
      </c>
      <c r="CQ12" s="11">
        <f>PRODUCT($C$84:$C93)</f>
        <v>0.67111831140671607</v>
      </c>
      <c r="CR12" s="11">
        <f>PRODUCT($C$85:$C94)</f>
        <v>0.65080513146372054</v>
      </c>
      <c r="CS12" s="11">
        <f>PRODUCT($C$86:$C95)</f>
        <v>0.62955076811362953</v>
      </c>
      <c r="CT12" s="11">
        <f>PRODUCT($C$87:$C96)</f>
        <v>0.60736893859186292</v>
      </c>
      <c r="CU12" s="11">
        <f>PRODUCT($C$88:$C97)</f>
        <v>0.58428514174831603</v>
      </c>
      <c r="CV12" s="11">
        <f>PRODUCT($C$89:$C98)</f>
        <v>0.56034063037992732</v>
      </c>
      <c r="CW12" s="11">
        <f>PRODUCT($C$90:$C99)</f>
        <v>0.53563577318416877</v>
      </c>
      <c r="CX12" s="11">
        <f>PRODUCT($C$91:$C100)</f>
        <v>0.51023315560157589</v>
      </c>
      <c r="CY12" s="11">
        <f>PRODUCT($C$92:$C101)</f>
        <v>0.48420974598751665</v>
      </c>
      <c r="CZ12" s="11">
        <f>PRODUCT($C$93:$C102)</f>
        <v>0.4576557759713184</v>
      </c>
      <c r="DA12" s="11">
        <f>PRODUCT($C$94:$C103)</f>
        <v>0.43067554419968501</v>
      </c>
      <c r="DB12" s="11">
        <f>PRODUCT($C$95:$C104)</f>
        <v>0.40338741862028149</v>
      </c>
      <c r="DC12" s="11">
        <f>PRODUCT($C$96:$C105)</f>
        <v>0.37592370890987548</v>
      </c>
      <c r="DD12" s="11">
        <f>PRODUCT($C$97:$C106)</f>
        <v>0.34843033881169122</v>
      </c>
      <c r="DE12" s="11">
        <f>PRODUCT($C$98:$C107)</f>
        <v>0.32106395068189836</v>
      </c>
      <c r="DF12" s="11">
        <f>PRODUCT($C$99:$C108)</f>
        <v>0.29399118004715807</v>
      </c>
      <c r="DG12" s="11">
        <f>PRODUCT($C$100:$C109)</f>
        <v>0.2673859288407146</v>
      </c>
      <c r="DH12" s="11">
        <f>PRODUCT($C$101:$C110)</f>
        <v>0.24142568872045003</v>
      </c>
      <c r="DI12" s="11">
        <f>PRODUCT($C$102:$C111)</f>
        <v>0.21628768330945358</v>
      </c>
      <c r="DJ12" s="11">
        <f>PRODUCT($C$103:$C112)</f>
        <v>0.19214574107906326</v>
      </c>
      <c r="DK12" s="11">
        <f>PRODUCT($C$104:$C113)</f>
        <v>0</v>
      </c>
      <c r="DL12" s="11">
        <f>PRODUCT($C$105:$C114)</f>
        <v>0</v>
      </c>
      <c r="DM12" s="11">
        <f>PRODUCT($C$106:$C115)</f>
        <v>0</v>
      </c>
      <c r="DN12" s="11">
        <f>PRODUCT($C$107:$C116)</f>
        <v>0</v>
      </c>
      <c r="DO12" s="11">
        <f>PRODUCT($C$108:$C117)</f>
        <v>0</v>
      </c>
      <c r="DP12" s="11">
        <f>PRODUCT($C$109:$C118)</f>
        <v>0</v>
      </c>
      <c r="DQ12" s="11">
        <f>PRODUCT($C$110:$C119)</f>
        <v>0</v>
      </c>
      <c r="DR12" s="11">
        <f>PRODUCT($C$111:$C120)</f>
        <v>0</v>
      </c>
      <c r="DS12" s="11">
        <f>PRODUCT($C$112:$C121)</f>
        <v>0</v>
      </c>
      <c r="DT12" s="11">
        <f>PRODUCT($C$113:$C122)</f>
        <v>0</v>
      </c>
    </row>
    <row r="13" spans="1:124" ht="16" x14ac:dyDescent="0.2">
      <c r="A13" s="30">
        <v>10</v>
      </c>
      <c r="B13" s="21">
        <v>7.8999999999999996E-5</v>
      </c>
      <c r="C13" s="21">
        <f t="shared" si="0"/>
        <v>0.99992099999999995</v>
      </c>
      <c r="D13" s="24">
        <f t="shared" si="1"/>
        <v>78.893412779598663</v>
      </c>
      <c r="E13" s="24">
        <f t="shared" si="4"/>
        <v>998650.79467846407</v>
      </c>
      <c r="F13" s="24">
        <f t="shared" si="2"/>
        <v>60.128202897668814</v>
      </c>
      <c r="G13" s="24">
        <f t="shared" si="3"/>
        <v>780144.40468494338</v>
      </c>
      <c r="H13" s="24">
        <f>SUM(F13:$F$113)</f>
        <v>128476.70594825844</v>
      </c>
      <c r="I13" s="24">
        <f>SUM(G13:$G$113)</f>
        <v>26718375.648204133</v>
      </c>
      <c r="J13" s="24">
        <f>SUM(H13:$H$113)</f>
        <v>8775703.5747734774</v>
      </c>
      <c r="K13" s="24">
        <f>SUM(I13:$I$113)</f>
        <v>735649555.01065803</v>
      </c>
      <c r="L13" s="26">
        <f>SUM(X$3:X$113)</f>
        <v>76.150167515674838</v>
      </c>
      <c r="M13" s="27">
        <v>11</v>
      </c>
      <c r="N13" s="32">
        <f>PRODUCT($C$3:C13)</f>
        <v>0.99857190126568429</v>
      </c>
      <c r="O13" s="11">
        <f>PRODUCT($C$4:C14)</f>
        <v>0.99879065457556093</v>
      </c>
      <c r="P13" s="11">
        <f>PRODUCT($C$5:C15)</f>
        <v>0.9989205263220553</v>
      </c>
      <c r="Q13" s="11">
        <f>PRODUCT($C$6:C16)</f>
        <v>0.99896848222821977</v>
      </c>
      <c r="R13" s="11">
        <f>PRODUCT($C$7:C17)</f>
        <v>0.9989544947951523</v>
      </c>
      <c r="S13" s="11">
        <f>PRODUCT($C$8:C18)</f>
        <v>0.99886857499966319</v>
      </c>
      <c r="T13" s="11">
        <f>PRODUCT($C$9:C19)</f>
        <v>0.99868876139405693</v>
      </c>
      <c r="U13" s="11">
        <f>PRODUCT($C$10:C20)</f>
        <v>0.99841010326502888</v>
      </c>
      <c r="V13" s="11">
        <f>PRODUCT($C$11:C21)</f>
        <v>0.99803966348153494</v>
      </c>
      <c r="W13" s="11">
        <f>PRODUCT($C$12:C22)</f>
        <v>0.99760548236179325</v>
      </c>
      <c r="X13" s="11">
        <f>PRODUCT($C$13:$C23)</f>
        <v>0.99713856704356829</v>
      </c>
      <c r="Y13" s="11">
        <f>PRODUCT($C$14:$C24)</f>
        <v>0.99666887767303047</v>
      </c>
      <c r="Z13" s="11">
        <f>PRODUCT($C$15:$C25)</f>
        <v>0.99621435893975696</v>
      </c>
      <c r="AA13" s="11">
        <f>PRODUCT($C$16:$C26)</f>
        <v>0.99578295800204852</v>
      </c>
      <c r="AB13" s="11">
        <f>PRODUCT($C$17:$C27)</f>
        <v>0.99537862443140634</v>
      </c>
      <c r="AC13" s="11">
        <f>PRODUCT($C$18:$C28)</f>
        <v>0.99500530219555361</v>
      </c>
      <c r="AD13" s="11">
        <f>PRODUCT($C$19:$C29)</f>
        <v>0.99467389948078233</v>
      </c>
      <c r="AE13" s="11">
        <f>PRODUCT($C$20:$C30)</f>
        <v>0.99440526338435975</v>
      </c>
      <c r="AF13" s="11">
        <f>PRODUCT($C$21:$C31)</f>
        <v>0.99420829925030074</v>
      </c>
      <c r="AG13" s="11">
        <f>PRODUCT($C$22:$C32)</f>
        <v>0.99407600988399625</v>
      </c>
      <c r="AH13" s="11">
        <f>PRODUCT($C$23:$C33)</f>
        <v>0.99397854043319955</v>
      </c>
      <c r="AI13" s="11">
        <f>PRODUCT($C$24:$C34)</f>
        <v>0.99387709933667767</v>
      </c>
      <c r="AJ13" s="11">
        <f>PRODUCT($C$25:$C35)</f>
        <v>0.99373589112405492</v>
      </c>
      <c r="AK13" s="11">
        <f>PRODUCT($C$26:$C36)</f>
        <v>0.99353107113250783</v>
      </c>
      <c r="AL13" s="11">
        <f>PRODUCT($C$27:$C37)</f>
        <v>0.99325373008226936</v>
      </c>
      <c r="AM13" s="11">
        <f>PRODUCT($C$28:$C38)</f>
        <v>0.9929009419110294</v>
      </c>
      <c r="AN13" s="11">
        <f>PRODUCT($C$29:$C39)</f>
        <v>0.99247476451617223</v>
      </c>
      <c r="AO13" s="11">
        <f>PRODUCT($C$30:$C40)</f>
        <v>0.99196733996164155</v>
      </c>
      <c r="AP13" s="11">
        <f>PRODUCT($C$31:$C41)</f>
        <v>0.99137183441163412</v>
      </c>
      <c r="AQ13" s="11">
        <f>PRODUCT($C$32:$C42)</f>
        <v>0.99067549934723598</v>
      </c>
      <c r="AR13" s="11">
        <f>PRODUCT($C$33:$C43)</f>
        <v>0.98986663576343581</v>
      </c>
      <c r="AS13" s="11">
        <f>PRODUCT($C$34:$C44)</f>
        <v>0.98894054461730663</v>
      </c>
      <c r="AT13" s="11">
        <f>PRODUCT($C$35:$C45)</f>
        <v>0.98789653686972267</v>
      </c>
      <c r="AU13" s="11">
        <f>PRODUCT($C$36:$C46)</f>
        <v>0.98674088610779465</v>
      </c>
      <c r="AV13" s="11">
        <f>PRODUCT($C$37:$C47)</f>
        <v>0.9854858034049383</v>
      </c>
      <c r="AW13" s="11">
        <f>PRODUCT($C$38:$C48)</f>
        <v>0.98414051781419332</v>
      </c>
      <c r="AX13" s="11">
        <f>PRODUCT($C$39:$C49)</f>
        <v>0.98271226577107695</v>
      </c>
      <c r="AY13" s="11">
        <f>PRODUCT($C$40:$C50)</f>
        <v>0.98120138136890178</v>
      </c>
      <c r="AZ13" s="11">
        <f>PRODUCT($C$41:$C51)</f>
        <v>0.97960821105168039</v>
      </c>
      <c r="BA13" s="11">
        <f>PRODUCT($C$42:$C52)</f>
        <v>0.9779311591092561</v>
      </c>
      <c r="BB13" s="11">
        <f>PRODUCT($C$43:$C53)</f>
        <v>0.976175507641867</v>
      </c>
      <c r="BC13" s="11">
        <f>PRODUCT($C$44:$C54)</f>
        <v>0.97434554514406424</v>
      </c>
      <c r="BD13" s="11">
        <f>PRODUCT($C$45:$C55)</f>
        <v>0.9724416535691135</v>
      </c>
      <c r="BE13" s="11">
        <f>PRODUCT($C$46:$C56)</f>
        <v>0.97045741274290687</v>
      </c>
      <c r="BF13" s="11">
        <f>PRODUCT($C$47:$C57)</f>
        <v>0.96837967858861429</v>
      </c>
      <c r="BG13" s="11">
        <f>PRODUCT($C$48:$C58)</f>
        <v>0.96618380850187346</v>
      </c>
      <c r="BH13" s="11">
        <f>PRODUCT($C$49:$C59)</f>
        <v>0.96384927573801038</v>
      </c>
      <c r="BI13" s="11">
        <f>PRODUCT($C$50:$C60)</f>
        <v>0.96136061635931325</v>
      </c>
      <c r="BJ13" s="11">
        <f>PRODUCT($C$51:$C61)</f>
        <v>0.95871124438747557</v>
      </c>
      <c r="BK13" s="11">
        <f>PRODUCT($C$52:$C62)</f>
        <v>0.95588510165860385</v>
      </c>
      <c r="BL13" s="11">
        <f>PRODUCT($C$53:$C63)</f>
        <v>0.95286448081013442</v>
      </c>
      <c r="BM13" s="11">
        <f>PRODUCT($C$54:$C64)</f>
        <v>0.94964443346951743</v>
      </c>
      <c r="BN13" s="11">
        <f>PRODUCT($C$55:$C65)</f>
        <v>0.94620782140331228</v>
      </c>
      <c r="BO13" s="11">
        <f>PRODUCT($C$56:$C66)</f>
        <v>0.94254264208060412</v>
      </c>
      <c r="BP13" s="11">
        <f>PRODUCT($C$57:$C67)</f>
        <v>0.93863911585482129</v>
      </c>
      <c r="BQ13" s="11">
        <f>PRODUCT($C$58:$C68)</f>
        <v>0.93446708069235229</v>
      </c>
      <c r="BR13" s="11">
        <f>PRODUCT($C$59:$C69)</f>
        <v>0.92998207115792608</v>
      </c>
      <c r="BS13" s="11">
        <f>PRODUCT($C$60:$C70)</f>
        <v>0.92512297976726432</v>
      </c>
      <c r="BT13" s="11">
        <f>PRODUCT($C$61:$C71)</f>
        <v>0.91983868771923161</v>
      </c>
      <c r="BU13" s="11">
        <f>PRODUCT($C$62:$C72)</f>
        <v>0.91408439634161043</v>
      </c>
      <c r="BV13" s="11">
        <f>PRODUCT($C$63:$C73)</f>
        <v>0.90784369826211164</v>
      </c>
      <c r="BW13" s="11">
        <f>PRODUCT($C$64:$C74)</f>
        <v>0.90110880231114932</v>
      </c>
      <c r="BX13" s="11">
        <f>PRODUCT($C$65:$C75)</f>
        <v>0.89385511465972911</v>
      </c>
      <c r="BY13" s="11">
        <f>PRODUCT($C$66:$C76)</f>
        <v>0.88606161171513442</v>
      </c>
      <c r="BZ13" s="11">
        <f>PRODUCT($C$67:$C77)</f>
        <v>0.87770392937567421</v>
      </c>
      <c r="CA13" s="11">
        <f>PRODUCT($C$68:$C78)</f>
        <v>0.86875469066363986</v>
      </c>
      <c r="CB13" s="11">
        <f>PRODUCT($C$69:$C79)</f>
        <v>0.85920918744423591</v>
      </c>
      <c r="CC13" s="11">
        <f>PRODUCT($C$70:$C80)</f>
        <v>0.84906715101270391</v>
      </c>
      <c r="CD13" s="11">
        <f>PRODUCT($C$71:$C81)</f>
        <v>0.83833783026585706</v>
      </c>
      <c r="CE13" s="11">
        <f>PRODUCT($C$72:$C82)</f>
        <v>0.82701189478759141</v>
      </c>
      <c r="CF13" s="11">
        <f>PRODUCT($C$73:$C83)</f>
        <v>0.8150727858486374</v>
      </c>
      <c r="CG13" s="11">
        <f>PRODUCT($C$74:$C84)</f>
        <v>0.8024885874551283</v>
      </c>
      <c r="CH13" s="11">
        <f>PRODUCT($C$75:$C85)</f>
        <v>0.78922492499207952</v>
      </c>
      <c r="CI13" s="11">
        <f>PRODUCT($C$76:$C86)</f>
        <v>0.77524497547985394</v>
      </c>
      <c r="CJ13" s="11">
        <f>PRODUCT($C$77:$C87)</f>
        <v>0.7605198710101051</v>
      </c>
      <c r="CK13" s="11">
        <f>PRODUCT($C$78:$C88)</f>
        <v>0.74501215864561809</v>
      </c>
      <c r="CL13" s="11">
        <f>PRODUCT($C$79:$C89)</f>
        <v>0.72862676019362493</v>
      </c>
      <c r="CM13" s="11">
        <f>PRODUCT($C$80:$C90)</f>
        <v>0.71133238782238561</v>
      </c>
      <c r="CN13" s="11">
        <f>PRODUCT($C$81:$C91)</f>
        <v>0.69311041788787009</v>
      </c>
      <c r="CO13" s="11">
        <f>PRODUCT($C$82:$C92)</f>
        <v>0.67394986412766689</v>
      </c>
      <c r="CP13" s="11">
        <f>PRODUCT($C$83:$C93)</f>
        <v>0.65384976613590995</v>
      </c>
      <c r="CQ13" s="11">
        <f>PRODUCT($C$84:$C94)</f>
        <v>0.63281557601980054</v>
      </c>
      <c r="CR13" s="11">
        <f>PRODUCT($C$85:$C95)</f>
        <v>0.61086066490987179</v>
      </c>
      <c r="CS13" s="11">
        <f>PRODUCT($C$86:$C96)</f>
        <v>0.58800419472273868</v>
      </c>
      <c r="CT13" s="11">
        <f>PRODUCT($C$87:$C97)</f>
        <v>0.56428097135027899</v>
      </c>
      <c r="CU13" s="11">
        <f>PRODUCT($C$88:$C98)</f>
        <v>0.53973690540085739</v>
      </c>
      <c r="CV13" s="11">
        <f>PRODUCT($C$89:$C99)</f>
        <v>0.51443584491731253</v>
      </c>
      <c r="CW13" s="11">
        <f>PRODUCT($C$90:$C100)</f>
        <v>0.48849875387241554</v>
      </c>
      <c r="CX13" s="11">
        <f>PRODUCT($C$91:$C101)</f>
        <v>0.46201357123144893</v>
      </c>
      <c r="CY13" s="11">
        <f>PRODUCT($C$92:$C102)</f>
        <v>0.43508327778886119</v>
      </c>
      <c r="CZ13" s="11">
        <f>PRODUCT($C$93:$C103)</f>
        <v>0.40782346914890538</v>
      </c>
      <c r="DA13" s="11">
        <f>PRODUCT($C$94:$C104)</f>
        <v>0.38036488847736621</v>
      </c>
      <c r="DB13" s="11">
        <f>PRODUCT($C$95:$C105)</f>
        <v>0.35285063942811401</v>
      </c>
      <c r="DC13" s="11">
        <f>PRODUCT($C$96:$C106)</f>
        <v>0.32543602703215246</v>
      </c>
      <c r="DD13" s="11">
        <f>PRODUCT($C$97:$C107)</f>
        <v>0.29828703189262312</v>
      </c>
      <c r="DE13" s="11">
        <f>PRODUCT($C$98:$C108)</f>
        <v>0.27157611651564262</v>
      </c>
      <c r="DF13" s="11">
        <f>PRODUCT($C$99:$C109)</f>
        <v>0.24548087139229671</v>
      </c>
      <c r="DG13" s="11">
        <f>PRODUCT($C$100:$C110)</f>
        <v>0.22017974526167297</v>
      </c>
      <c r="DH13" s="11">
        <f>PRODUCT($C$101:$C111)</f>
        <v>0.19584741579829373</v>
      </c>
      <c r="DI13" s="11">
        <f>PRODUCT($C$102:$C112)</f>
        <v>0.17265121062640471</v>
      </c>
      <c r="DJ13" s="11">
        <f>PRODUCT($C$103:$C113)</f>
        <v>0</v>
      </c>
      <c r="DK13" s="11">
        <f>PRODUCT($C$104:$C114)</f>
        <v>0</v>
      </c>
      <c r="DL13" s="11">
        <f>PRODUCT($C$105:$C115)</f>
        <v>0</v>
      </c>
      <c r="DM13" s="11">
        <f>PRODUCT($C$106:$C116)</f>
        <v>0</v>
      </c>
      <c r="DN13" s="11">
        <f>PRODUCT($C$107:$C117)</f>
        <v>0</v>
      </c>
      <c r="DO13" s="11">
        <f>PRODUCT($C$108:$C118)</f>
        <v>0</v>
      </c>
      <c r="DP13" s="11">
        <f>PRODUCT($C$109:$C119)</f>
        <v>0</v>
      </c>
      <c r="DQ13" s="11">
        <f>PRODUCT($C$110:$C120)</f>
        <v>0</v>
      </c>
      <c r="DR13" s="11">
        <f>PRODUCT($C$111:$C121)</f>
        <v>0</v>
      </c>
      <c r="DS13" s="11">
        <f>PRODUCT($C$112:$C122)</f>
        <v>0</v>
      </c>
      <c r="DT13" s="11">
        <f>PRODUCT($C$113:$C123)</f>
        <v>0</v>
      </c>
    </row>
    <row r="14" spans="1:124" ht="16" x14ac:dyDescent="0.2">
      <c r="A14" s="30">
        <v>11</v>
      </c>
      <c r="B14" s="21">
        <v>8.2999999999999998E-5</v>
      </c>
      <c r="C14" s="21">
        <f t="shared" si="0"/>
        <v>0.99991699999999994</v>
      </c>
      <c r="D14" s="24">
        <f t="shared" si="1"/>
        <v>82.881467805051798</v>
      </c>
      <c r="E14" s="24">
        <f t="shared" si="4"/>
        <v>998571.9012656844</v>
      </c>
      <c r="F14" s="24">
        <f t="shared" si="2"/>
        <v>61.627003147639527</v>
      </c>
      <c r="G14" s="24">
        <f t="shared" si="3"/>
        <v>761056.36417265679</v>
      </c>
      <c r="H14" s="24">
        <f>SUM(F14:$F$113)</f>
        <v>128416.57774536077</v>
      </c>
      <c r="I14" s="24">
        <f>SUM(G14:$G$113)</f>
        <v>25938231.243519191</v>
      </c>
      <c r="J14" s="24">
        <f>SUM(H14:$H$113)</f>
        <v>8647226.8688252214</v>
      </c>
      <c r="K14" s="24">
        <f>SUM(I14:$I$113)</f>
        <v>708931179.36245406</v>
      </c>
      <c r="L14" s="26">
        <f>SUM(Y$3:Y$113)</f>
        <v>75.156183854199369</v>
      </c>
      <c r="M14" s="27">
        <v>12</v>
      </c>
      <c r="N14" s="32">
        <f>PRODUCT($C$3:C14)</f>
        <v>0.99848901979787918</v>
      </c>
      <c r="O14" s="11">
        <f>PRODUCT($C$4:C15)</f>
        <v>0.99869776704468538</v>
      </c>
      <c r="P14" s="11">
        <f>PRODUCT($C$5:C16)</f>
        <v>0.99880764830258084</v>
      </c>
      <c r="Q14" s="11">
        <f>PRODUCT($C$6:C17)</f>
        <v>0.99882063489285</v>
      </c>
      <c r="R14" s="11">
        <f>PRODUCT($C$7:C18)</f>
        <v>0.99875570285068815</v>
      </c>
      <c r="S14" s="11">
        <f>PRODUCT($C$8:C19)</f>
        <v>0.99859288727296325</v>
      </c>
      <c r="T14" s="11">
        <f>PRODUCT($C$9:C20)</f>
        <v>0.99832423999614817</v>
      </c>
      <c r="U14" s="11">
        <f>PRODUCT($C$10:C21)</f>
        <v>0.99795982030845642</v>
      </c>
      <c r="V14" s="11">
        <f>PRODUCT($C$11:C22)</f>
        <v>0.9975276691341689</v>
      </c>
      <c r="W14" s="11">
        <f>PRODUCT($C$12:C23)</f>
        <v>0.99706178737390605</v>
      </c>
      <c r="X14" s="11">
        <f>PRODUCT($C$13:$C24)</f>
        <v>0.99659014083169428</v>
      </c>
      <c r="Y14" s="11">
        <f>PRODUCT($C$14:$C25)</f>
        <v>0.9961316731479648</v>
      </c>
      <c r="Z14" s="11">
        <f>PRODUCT($C$15:$C26)</f>
        <v>0.99569035018695462</v>
      </c>
      <c r="AA14" s="11">
        <f>PRODUCT($C$16:$C27)</f>
        <v>0.99526614664684543</v>
      </c>
      <c r="AB14" s="11">
        <f>PRODUCT($C$17:$C28)</f>
        <v>0.99485804141082868</v>
      </c>
      <c r="AC14" s="11">
        <f>PRODUCT($C$18:$C29)</f>
        <v>0.99447595937478561</v>
      </c>
      <c r="AD14" s="11">
        <f>PRODUCT($C$19:$C30)</f>
        <v>0.99413080753166583</v>
      </c>
      <c r="AE14" s="11">
        <f>PRODUCT($C$20:$C31)</f>
        <v>0.99384541322107434</v>
      </c>
      <c r="AF14" s="11">
        <f>PRODUCT($C$21:$C32)</f>
        <v>0.99362768160353854</v>
      </c>
      <c r="AG14" s="11">
        <f>PRODUCT($C$22:$C33)</f>
        <v>0.99346862944195713</v>
      </c>
      <c r="AH14" s="11">
        <f>PRODUCT($C$23:$C34)</f>
        <v>0.99333543631753929</v>
      </c>
      <c r="AI14" s="11">
        <f>PRODUCT($C$24:$C35)</f>
        <v>0.99318933638393669</v>
      </c>
      <c r="AJ14" s="11">
        <f>PRODUCT($C$25:$C36)</f>
        <v>0.99299555788516747</v>
      </c>
      <c r="AK14" s="11">
        <f>PRODUCT($C$26:$C37)</f>
        <v>0.99273127862024624</v>
      </c>
      <c r="AL14" s="11">
        <f>PRODUCT($C$27:$C38)</f>
        <v>0.99238562632217742</v>
      </c>
      <c r="AM14" s="11">
        <f>PRODUCT($C$28:$C39)</f>
        <v>0.9919557002143301</v>
      </c>
      <c r="AN14" s="11">
        <f>PRODUCT($C$29:$C40)</f>
        <v>0.99143961333678188</v>
      </c>
      <c r="AO14" s="11">
        <f>PRODUCT($C$30:$C41)</f>
        <v>0.99083054539004556</v>
      </c>
      <c r="AP14" s="11">
        <f>PRODUCT($C$31:$C42)</f>
        <v>0.99011774904110339</v>
      </c>
      <c r="AQ14" s="11">
        <f>PRODUCT($C$32:$C43)</f>
        <v>0.98928855364814994</v>
      </c>
      <c r="AR14" s="11">
        <f>PRODUCT($C$33:$C44)</f>
        <v>0.98833630194454547</v>
      </c>
      <c r="AS14" s="11">
        <f>PRODUCT($C$34:$C45)</f>
        <v>0.98725736781036799</v>
      </c>
      <c r="AT14" s="11">
        <f>PRODUCT($C$35:$C46)</f>
        <v>0.98605806141460817</v>
      </c>
      <c r="AU14" s="11">
        <f>PRODUCT($C$36:$C47)</f>
        <v>0.9847516164814013</v>
      </c>
      <c r="AV14" s="11">
        <f>PRODUCT($C$37:$C48)</f>
        <v>0.98334828469735303</v>
      </c>
      <c r="AW14" s="11">
        <f>PRODUCT($C$38:$C49)</f>
        <v>0.98185337525079319</v>
      </c>
      <c r="AX14" s="11">
        <f>PRODUCT($C$39:$C50)</f>
        <v>0.98026727765383848</v>
      </c>
      <c r="AY14" s="11">
        <f>PRODUCT($C$40:$C51)</f>
        <v>0.97858647968755363</v>
      </c>
      <c r="AZ14" s="11">
        <f>PRODUCT($C$41:$C52)</f>
        <v>0.97681045000091682</v>
      </c>
      <c r="BA14" s="11">
        <f>PRODUCT($C$42:$C53)</f>
        <v>0.97494064562469995</v>
      </c>
      <c r="BB14" s="11">
        <f>PRODUCT($C$43:$C54)</f>
        <v>0.97298146138086272</v>
      </c>
      <c r="BC14" s="11">
        <f>PRODUCT($C$44:$C55)</f>
        <v>0.97093825877269546</v>
      </c>
      <c r="BD14" s="11">
        <f>PRODUCT($C$45:$C56)</f>
        <v>0.96880569422641849</v>
      </c>
      <c r="BE14" s="11">
        <f>PRODUCT($C$46:$C57)</f>
        <v>0.96657752400676078</v>
      </c>
      <c r="BF14" s="11">
        <f>PRODUCT($C$47:$C58)</f>
        <v>0.96423598194393356</v>
      </c>
      <c r="BG14" s="11">
        <f>PRODUCT($C$48:$C59)</f>
        <v>0.96175868665893482</v>
      </c>
      <c r="BH14" s="11">
        <f>PRODUCT($C$49:$C60)</f>
        <v>0.95912641428689416</v>
      </c>
      <c r="BI14" s="11">
        <f>PRODUCT($C$50:$C61)</f>
        <v>0.95632597081143944</v>
      </c>
      <c r="BJ14" s="11">
        <f>PRODUCT($C$51:$C62)</f>
        <v>0.95333766786268381</v>
      </c>
      <c r="BK14" s="11">
        <f>PRODUCT($C$52:$C63)</f>
        <v>0.95014309985294065</v>
      </c>
      <c r="BL14" s="11">
        <f>PRODUCT($C$53:$C64)</f>
        <v>0.94674042079196774</v>
      </c>
      <c r="BM14" s="11">
        <f>PRODUCT($C$54:$C65)</f>
        <v>0.9431118294116807</v>
      </c>
      <c r="BN14" s="11">
        <f>PRODUCT($C$55:$C66)</f>
        <v>0.93924657046124815</v>
      </c>
      <c r="BO14" s="11">
        <f>PRODUCT($C$56:$C67)</f>
        <v>0.93512954420064021</v>
      </c>
      <c r="BP14" s="11">
        <f>PRODUCT($C$57:$C68)</f>
        <v>0.93073108130374438</v>
      </c>
      <c r="BQ14" s="11">
        <f>PRODUCT($C$58:$C69)</f>
        <v>0.92600267787544099</v>
      </c>
      <c r="BR14" s="11">
        <f>PRODUCT($C$59:$C70)</f>
        <v>0.92088591651993035</v>
      </c>
      <c r="BS14" s="11">
        <f>PRODUCT($C$60:$C71)</f>
        <v>0.91533147814940752</v>
      </c>
      <c r="BT14" s="11">
        <f>PRODUCT($C$61:$C72)</f>
        <v>0.90929733635796917</v>
      </c>
      <c r="BU14" s="11">
        <f>PRODUCT($C$62:$C73)</f>
        <v>0.90275523433335247</v>
      </c>
      <c r="BV14" s="11">
        <f>PRODUCT($C$63:$C74)</f>
        <v>0.8956958417356663</v>
      </c>
      <c r="BW14" s="11">
        <f>PRODUCT($C$64:$C75)</f>
        <v>0.88811030783781097</v>
      </c>
      <c r="BX14" s="11">
        <f>PRODUCT($C$65:$C76)</f>
        <v>0.87996639388814624</v>
      </c>
      <c r="BY14" s="11">
        <f>PRODUCT($C$66:$C77)</f>
        <v>0.87124666156725739</v>
      </c>
      <c r="BZ14" s="11">
        <f>PRODUCT($C$67:$C78)</f>
        <v>0.86192193502157022</v>
      </c>
      <c r="CA14" s="11">
        <f>PRODUCT($C$68:$C79)</f>
        <v>0.85197035004001831</v>
      </c>
      <c r="CB14" s="11">
        <f>PRODUCT($C$69:$C80)</f>
        <v>0.84137630075883085</v>
      </c>
      <c r="CC14" s="11">
        <f>PRODUCT($C$70:$C81)</f>
        <v>0.8301380479480267</v>
      </c>
      <c r="CD14" s="11">
        <f>PRODUCT($C$71:$C82)</f>
        <v>0.8182588008931595</v>
      </c>
      <c r="CE14" s="11">
        <f>PRODUCT($C$72:$C83)</f>
        <v>0.80573205172281193</v>
      </c>
      <c r="CF14" s="11">
        <f>PRODUCT($C$73:$C84)</f>
        <v>0.79254254390220946</v>
      </c>
      <c r="CG14" s="11">
        <f>PRODUCT($C$74:$C85)</f>
        <v>0.77866430627076044</v>
      </c>
      <c r="CH14" s="11">
        <f>PRODUCT($C$75:$C86)</f>
        <v>0.76406206670855703</v>
      </c>
      <c r="CI14" s="11">
        <f>PRODUCT($C$76:$C87)</f>
        <v>0.74870291325435023</v>
      </c>
      <c r="CJ14" s="11">
        <f>PRODUCT($C$77:$C88)</f>
        <v>0.7325555553530636</v>
      </c>
      <c r="CK14" s="11">
        <f>PRODUCT($C$78:$C89)</f>
        <v>0.71552532241858313</v>
      </c>
      <c r="CL14" s="11">
        <f>PRODUCT($C$79:$C90)</f>
        <v>0.69758944608965712</v>
      </c>
      <c r="CM14" s="11">
        <f>PRODUCT($C$80:$C91)</f>
        <v>0.67872491116460743</v>
      </c>
      <c r="CN14" s="11">
        <f>PRODUCT($C$81:$C92)</f>
        <v>0.65892482585680456</v>
      </c>
      <c r="CO14" s="11">
        <f>PRODUCT($C$82:$C93)</f>
        <v>0.63818941038718868</v>
      </c>
      <c r="CP14" s="11">
        <f>PRODUCT($C$83:$C94)</f>
        <v>0.61653259843323516</v>
      </c>
      <c r="CQ14" s="11">
        <f>PRODUCT($C$84:$C95)</f>
        <v>0.5939752544104332</v>
      </c>
      <c r="CR14" s="11">
        <f>PRODUCT($C$85:$C96)</f>
        <v>0.57054752618980975</v>
      </c>
      <c r="CS14" s="11">
        <f>PRODUCT($C$86:$C97)</f>
        <v>0.54629000114071813</v>
      </c>
      <c r="CT14" s="11">
        <f>PRODUCT($C$87:$C98)</f>
        <v>0.52125793297064837</v>
      </c>
      <c r="CU14" s="11">
        <f>PRODUCT($C$88:$C99)</f>
        <v>0.49552003889970297</v>
      </c>
      <c r="CV14" s="11">
        <f>PRODUCT($C$89:$C100)</f>
        <v>0.46916446169289916</v>
      </c>
      <c r="CW14" s="11">
        <f>PRODUCT($C$90:$C101)</f>
        <v>0.44233317913770287</v>
      </c>
      <c r="CX14" s="11">
        <f>PRODUCT($C$91:$C102)</f>
        <v>0.41513906033501979</v>
      </c>
      <c r="CY14" s="11">
        <f>PRODUCT($C$92:$C103)</f>
        <v>0.38770880000354324</v>
      </c>
      <c r="CZ14" s="11">
        <f>PRODUCT($C$93:$C104)</f>
        <v>0.36018234712986857</v>
      </c>
      <c r="DA14" s="11">
        <f>PRODUCT($C$94:$C105)</f>
        <v>0.33271239488403331</v>
      </c>
      <c r="DB14" s="11">
        <f>PRODUCT($C$95:$C106)</f>
        <v>0.30546174000100001</v>
      </c>
      <c r="DC14" s="11">
        <f>PRODUCT($C$96:$C107)</f>
        <v>0.27860187750990134</v>
      </c>
      <c r="DD14" s="11">
        <f>PRODUCT($C$97:$C108)</f>
        <v>0.2523099636577899</v>
      </c>
      <c r="DE14" s="11">
        <f>PRODUCT($C$98:$C109)</f>
        <v>0.2267644278338625</v>
      </c>
      <c r="DF14" s="11">
        <f>PRODUCT($C$99:$C110)</f>
        <v>0.20214195999060089</v>
      </c>
      <c r="DG14" s="11">
        <f>PRODUCT($C$100:$C111)</f>
        <v>0.17861245151321226</v>
      </c>
      <c r="DH14" s="11">
        <f>PRODUCT($C$101:$C112)</f>
        <v>0.1563348079661564</v>
      </c>
      <c r="DI14" s="11">
        <f>PRODUCT($C$102:$C113)</f>
        <v>0</v>
      </c>
      <c r="DJ14" s="11">
        <f>PRODUCT($C$103:$C114)</f>
        <v>0</v>
      </c>
      <c r="DK14" s="11">
        <f>PRODUCT($C$104:$C115)</f>
        <v>0</v>
      </c>
      <c r="DL14" s="11">
        <f>PRODUCT($C$105:$C116)</f>
        <v>0</v>
      </c>
      <c r="DM14" s="11">
        <f>PRODUCT($C$106:$C117)</f>
        <v>0</v>
      </c>
      <c r="DN14" s="11">
        <f>PRODUCT($C$107:$C118)</f>
        <v>0</v>
      </c>
      <c r="DO14" s="11">
        <f>PRODUCT($C$108:$C119)</f>
        <v>0</v>
      </c>
      <c r="DP14" s="11">
        <f>PRODUCT($C$109:$C120)</f>
        <v>0</v>
      </c>
      <c r="DQ14" s="11">
        <f>PRODUCT($C$110:$C121)</f>
        <v>0</v>
      </c>
      <c r="DR14" s="11">
        <f>PRODUCT($C$111:$C122)</f>
        <v>0</v>
      </c>
      <c r="DS14" s="11">
        <f>PRODUCT($C$112:$C123)</f>
        <v>0</v>
      </c>
      <c r="DT14" s="11">
        <f>PRODUCT($C$113:$C124)</f>
        <v>0</v>
      </c>
    </row>
    <row r="15" spans="1:124" ht="16" x14ac:dyDescent="0.2">
      <c r="A15" s="30">
        <v>12</v>
      </c>
      <c r="B15" s="21">
        <v>9.2999999999999997E-5</v>
      </c>
      <c r="C15" s="21">
        <f t="shared" si="0"/>
        <v>0.99990699999999999</v>
      </c>
      <c r="D15" s="24">
        <f t="shared" si="1"/>
        <v>92.859478841202773</v>
      </c>
      <c r="E15" s="24">
        <f t="shared" si="4"/>
        <v>998489.01979787927</v>
      </c>
      <c r="F15" s="24">
        <f t="shared" si="2"/>
        <v>67.36215802401621</v>
      </c>
      <c r="G15" s="24">
        <f t="shared" si="3"/>
        <v>742432.38682383462</v>
      </c>
      <c r="H15" s="24">
        <f>SUM(F15:$F$113)</f>
        <v>128354.95074221313</v>
      </c>
      <c r="I15" s="24">
        <f>SUM(G15:$G$113)</f>
        <v>25177174.879346531</v>
      </c>
      <c r="J15" s="24">
        <f>SUM(H15:$H$113)</f>
        <v>8518810.2910798602</v>
      </c>
      <c r="K15" s="24">
        <f>SUM(I15:$I$113)</f>
        <v>682992948.11893487</v>
      </c>
      <c r="L15" s="26">
        <f>SUM(Z$3:Z$113)</f>
        <v>74.16242233525314</v>
      </c>
      <c r="M15" s="27">
        <v>13</v>
      </c>
      <c r="N15" s="32">
        <f>PRODUCT($C$3:C15)</f>
        <v>0.998396160319038</v>
      </c>
      <c r="O15" s="11">
        <f>PRODUCT($C$4:C16)</f>
        <v>0.99858491419700934</v>
      </c>
      <c r="P15" s="11">
        <f>PRODUCT($C$5:C17)</f>
        <v>0.99865982477063198</v>
      </c>
      <c r="Q15" s="11">
        <f>PRODUCT($C$6:C18)</f>
        <v>0.99862186958650634</v>
      </c>
      <c r="R15" s="11">
        <f>PRODUCT($C$7:C19)</f>
        <v>0.99848004627670128</v>
      </c>
      <c r="S15" s="11">
        <f>PRODUCT($C$8:C20)</f>
        <v>0.99822840086910869</v>
      </c>
      <c r="T15" s="11">
        <f>PRODUCT($C$9:C21)</f>
        <v>0.99787399576390989</v>
      </c>
      <c r="U15" s="11">
        <f>PRODUCT($C$10:C22)</f>
        <v>0.99744786692063825</v>
      </c>
      <c r="V15" s="11">
        <f>PRODUCT($C$11:C23)</f>
        <v>0.99698401655449076</v>
      </c>
      <c r="W15" s="11">
        <f>PRODUCT($C$12:C24)</f>
        <v>0.99651340339085037</v>
      </c>
      <c r="X15" s="11">
        <f>PRODUCT($C$13:$C25)</f>
        <v>0.99605297874578602</v>
      </c>
      <c r="Y15" s="11">
        <f>PRODUCT($C$14:$C26)</f>
        <v>0.99560770788788899</v>
      </c>
      <c r="Z15" s="11">
        <f>PRODUCT($C$15:$C27)</f>
        <v>0.99517358689520752</v>
      </c>
      <c r="AA15" s="11">
        <f>PRODUCT($C$16:$C28)</f>
        <v>0.99474562245214904</v>
      </c>
      <c r="AB15" s="11">
        <f>PRODUCT($C$17:$C29)</f>
        <v>0.99432877693279809</v>
      </c>
      <c r="AC15" s="11">
        <f>PRODUCT($C$18:$C30)</f>
        <v>0.99393297550096693</v>
      </c>
      <c r="AD15" s="11">
        <f>PRODUCT($C$19:$C31)</f>
        <v>0.99357111188702552</v>
      </c>
      <c r="AE15" s="11">
        <f>PRODUCT($C$20:$C32)</f>
        <v>0.99326500749975322</v>
      </c>
      <c r="AF15" s="11">
        <f>PRODUCT($C$21:$C33)</f>
        <v>0.99302057509007879</v>
      </c>
      <c r="AG15" s="11">
        <f>PRODUCT($C$22:$C34)</f>
        <v>0.99282585523870825</v>
      </c>
      <c r="AH15" s="11">
        <f>PRODUCT($C$23:$C35)</f>
        <v>0.99264804819560748</v>
      </c>
      <c r="AI15" s="11">
        <f>PRODUCT($C$24:$C36)</f>
        <v>0.99244941032833067</v>
      </c>
      <c r="AJ15" s="11">
        <f>PRODUCT($C$25:$C37)</f>
        <v>0.99219619646106993</v>
      </c>
      <c r="AK15" s="11">
        <f>PRODUCT($C$26:$C38)</f>
        <v>0.99186363148273216</v>
      </c>
      <c r="AL15" s="11">
        <f>PRODUCT($C$27:$C39)</f>
        <v>0.99144087520591873</v>
      </c>
      <c r="AM15" s="11">
        <f>PRODUCT($C$28:$C40)</f>
        <v>0.99092109041900656</v>
      </c>
      <c r="AN15" s="11">
        <f>PRODUCT($C$29:$C41)</f>
        <v>0.99030342353989798</v>
      </c>
      <c r="AO15" s="11">
        <f>PRODUCT($C$30:$C42)</f>
        <v>0.98957714475012715</v>
      </c>
      <c r="AP15" s="11">
        <f>PRODUCT($C$31:$C43)</f>
        <v>0.98873158419244589</v>
      </c>
      <c r="AQ15" s="11">
        <f>PRODUCT($C$32:$C44)</f>
        <v>0.98775911354420987</v>
      </c>
      <c r="AR15" s="11">
        <f>PRODUCT($C$33:$C45)</f>
        <v>0.98665415355863584</v>
      </c>
      <c r="AS15" s="11">
        <f>PRODUCT($C$34:$C46)</f>
        <v>0.98542008184887286</v>
      </c>
      <c r="AT15" s="11">
        <f>PRODUCT($C$35:$C47)</f>
        <v>0.98407016836279626</v>
      </c>
      <c r="AU15" s="11">
        <f>PRODUCT($C$36:$C48)</f>
        <v>0.98261569022525319</v>
      </c>
      <c r="AV15" s="11">
        <f>PRODUCT($C$37:$C49)</f>
        <v>0.98106298328371644</v>
      </c>
      <c r="AW15" s="11">
        <f>PRODUCT($C$38:$C50)</f>
        <v>0.9794105240531692</v>
      </c>
      <c r="AX15" s="11">
        <f>PRODUCT($C$39:$C51)</f>
        <v>0.97765486535889101</v>
      </c>
      <c r="AY15" s="11">
        <f>PRODUCT($C$40:$C52)</f>
        <v>0.97579163670156599</v>
      </c>
      <c r="AZ15" s="11">
        <f>PRODUCT($C$41:$C53)</f>
        <v>0.97382336364481403</v>
      </c>
      <c r="BA15" s="11">
        <f>PRODUCT($C$42:$C54)</f>
        <v>0.97175063983221588</v>
      </c>
      <c r="BB15" s="11">
        <f>PRODUCT($C$43:$C55)</f>
        <v>0.96957894521041388</v>
      </c>
      <c r="BC15" s="11">
        <f>PRODUCT($C$44:$C56)</f>
        <v>0.9673079206231443</v>
      </c>
      <c r="BD15" s="11">
        <f>PRODUCT($C$45:$C57)</f>
        <v>0.96493240906090127</v>
      </c>
      <c r="BE15" s="11">
        <f>PRODUCT($C$46:$C58)</f>
        <v>0.96244153878153582</v>
      </c>
      <c r="BF15" s="11">
        <f>PRODUCT($C$47:$C59)</f>
        <v>0.95981978114663036</v>
      </c>
      <c r="BG15" s="11">
        <f>PRODUCT($C$48:$C60)</f>
        <v>0.95704606909430601</v>
      </c>
      <c r="BH15" s="11">
        <f>PRODUCT($C$49:$C61)</f>
        <v>0.95410346925527367</v>
      </c>
      <c r="BI15" s="11">
        <f>PRODUCT($C$50:$C62)</f>
        <v>0.95096576374504138</v>
      </c>
      <c r="BJ15" s="11">
        <f>PRODUCT($C$51:$C63)</f>
        <v>0.94761096849183268</v>
      </c>
      <c r="BK15" s="11">
        <f>PRODUCT($C$52:$C64)</f>
        <v>0.94403653015018585</v>
      </c>
      <c r="BL15" s="11">
        <f>PRODUCT($C$53:$C65)</f>
        <v>0.94022779343733986</v>
      </c>
      <c r="BM15" s="11">
        <f>PRODUCT($C$54:$C66)</f>
        <v>0.93617335568269899</v>
      </c>
      <c r="BN15" s="11">
        <f>PRODUCT($C$55:$C67)</f>
        <v>0.93185939618457048</v>
      </c>
      <c r="BO15" s="11">
        <f>PRODUCT($C$56:$C68)</f>
        <v>0.92725107779074978</v>
      </c>
      <c r="BP15" s="11">
        <f>PRODUCT($C$57:$C69)</f>
        <v>0.92230051916929501</v>
      </c>
      <c r="BQ15" s="11">
        <f>PRODUCT($C$58:$C70)</f>
        <v>0.91694544568314129</v>
      </c>
      <c r="BR15" s="11">
        <f>PRODUCT($C$59:$C71)</f>
        <v>0.91113925997948342</v>
      </c>
      <c r="BS15" s="11">
        <f>PRODUCT($C$60:$C72)</f>
        <v>0.90484177940981525</v>
      </c>
      <c r="BT15" s="11">
        <f>PRODUCT($C$61:$C73)</f>
        <v>0.89802750517114849</v>
      </c>
      <c r="BU15" s="11">
        <f>PRODUCT($C$62:$C74)</f>
        <v>0.89067546654273788</v>
      </c>
      <c r="BV15" s="11">
        <f>PRODUCT($C$63:$C75)</f>
        <v>0.88277542921862928</v>
      </c>
      <c r="BW15" s="11">
        <f>PRODUCT($C$64:$C76)</f>
        <v>0.87431084987462704</v>
      </c>
      <c r="BX15" s="11">
        <f>PRODUCT($C$65:$C77)</f>
        <v>0.86525335578233642</v>
      </c>
      <c r="BY15" s="11">
        <f>PRODUCT($C$66:$C78)</f>
        <v>0.8555807753456165</v>
      </c>
      <c r="BZ15" s="11">
        <f>PRODUCT($C$67:$C79)</f>
        <v>0.84526960323695344</v>
      </c>
      <c r="CA15" s="11">
        <f>PRODUCT($C$68:$C80)</f>
        <v>0.8342877054249378</v>
      </c>
      <c r="CB15" s="11">
        <f>PRODUCT($C$69:$C81)</f>
        <v>0.82261865750971341</v>
      </c>
      <c r="CC15" s="11">
        <f>PRODUCT($C$70:$C82)</f>
        <v>0.81025541156162351</v>
      </c>
      <c r="CD15" s="11">
        <f>PRODUCT($C$71:$C83)</f>
        <v>0.79720418368737767</v>
      </c>
      <c r="CE15" s="11">
        <f>PRODUCT($C$72:$C84)</f>
        <v>0.78346000634908997</v>
      </c>
      <c r="CF15" s="11">
        <f>PRODUCT($C$73:$C85)</f>
        <v>0.76901354085884066</v>
      </c>
      <c r="CG15" s="11">
        <f>PRODUCT($C$74:$C86)</f>
        <v>0.7538381521939298</v>
      </c>
      <c r="CH15" s="11">
        <f>PRODUCT($C$75:$C87)</f>
        <v>0.73790287373065622</v>
      </c>
      <c r="CI15" s="11">
        <f>PRODUCT($C$76:$C88)</f>
        <v>0.72117310713398775</v>
      </c>
      <c r="CJ15" s="11">
        <f>PRODUCT($C$77:$C89)</f>
        <v>0.70356173902774466</v>
      </c>
      <c r="CK15" s="11">
        <f>PRODUCT($C$78:$C90)</f>
        <v>0.68504609025951879</v>
      </c>
      <c r="CL15" s="11">
        <f>PRODUCT($C$79:$C91)</f>
        <v>0.66561194588090722</v>
      </c>
      <c r="CM15" s="11">
        <f>PRODUCT($C$80:$C92)</f>
        <v>0.64524884109614666</v>
      </c>
      <c r="CN15" s="11">
        <f>PRODUCT($C$81:$C93)</f>
        <v>0.62396161567201669</v>
      </c>
      <c r="CO15" s="11">
        <f>PRODUCT($C$82:$C94)</f>
        <v>0.60176602616816066</v>
      </c>
      <c r="CP15" s="11">
        <f>PRODUCT($C$83:$C95)</f>
        <v>0.57869167713919845</v>
      </c>
      <c r="CQ15" s="11">
        <f>PRODUCT($C$84:$C96)</f>
        <v>0.55477645147087107</v>
      </c>
      <c r="CR15" s="11">
        <f>PRODUCT($C$85:$C97)</f>
        <v>0.53007174358685227</v>
      </c>
      <c r="CS15" s="11">
        <f>PRODUCT($C$86:$C98)</f>
        <v>0.50463866629374521</v>
      </c>
      <c r="CT15" s="11">
        <f>PRODUCT($C$87:$C99)</f>
        <v>0.47855491932789396</v>
      </c>
      <c r="CU15" s="11">
        <f>PRODUCT($C$88:$C100)</f>
        <v>0.45191328443645129</v>
      </c>
      <c r="CV15" s="11">
        <f>PRODUCT($C$89:$C101)</f>
        <v>0.4248260742406117</v>
      </c>
      <c r="CW15" s="11">
        <f>PRODUCT($C$90:$C102)</f>
        <v>0.39745538178192896</v>
      </c>
      <c r="CX15" s="11">
        <f>PRODUCT($C$91:$C103)</f>
        <v>0.36993622861138081</v>
      </c>
      <c r="CY15" s="11">
        <f>PRODUCT($C$92:$C104)</f>
        <v>0.34241743340472935</v>
      </c>
      <c r="CZ15" s="11">
        <f>PRODUCT($C$93:$C105)</f>
        <v>0.31505834249909154</v>
      </c>
      <c r="DA15" s="11">
        <f>PRODUCT($C$94:$C106)</f>
        <v>0.28802812211392298</v>
      </c>
      <c r="DB15" s="11">
        <f>PRODUCT($C$95:$C107)</f>
        <v>0.2615021300739761</v>
      </c>
      <c r="DC15" s="11">
        <f>PRODUCT($C$96:$C108)</f>
        <v>0.23565901991615767</v>
      </c>
      <c r="DD15" s="11">
        <f>PRODUCT($C$97:$C109)</f>
        <v>0.21067730579447264</v>
      </c>
      <c r="DE15" s="11">
        <f>PRODUCT($C$98:$C110)</f>
        <v>0.18672984839307757</v>
      </c>
      <c r="DF15" s="11">
        <f>PRODUCT($C$99:$C111)</f>
        <v>0.16397998364789534</v>
      </c>
      <c r="DG15" s="11">
        <f>PRODUCT($C$100:$C112)</f>
        <v>0.14257703219551868</v>
      </c>
      <c r="DH15" s="11">
        <f>PRODUCT($C$101:$C113)</f>
        <v>0</v>
      </c>
      <c r="DI15" s="11">
        <f>PRODUCT($C$102:$C114)</f>
        <v>0</v>
      </c>
      <c r="DJ15" s="11">
        <f>PRODUCT($C$103:$C115)</f>
        <v>0</v>
      </c>
      <c r="DK15" s="11">
        <f>PRODUCT($C$104:$C116)</f>
        <v>0</v>
      </c>
      <c r="DL15" s="11">
        <f>PRODUCT($C$105:$C117)</f>
        <v>0</v>
      </c>
      <c r="DM15" s="11">
        <f>PRODUCT($C$106:$C118)</f>
        <v>0</v>
      </c>
      <c r="DN15" s="11">
        <f>PRODUCT($C$107:$C119)</f>
        <v>0</v>
      </c>
      <c r="DO15" s="11">
        <f>PRODUCT($C$108:$C120)</f>
        <v>0</v>
      </c>
      <c r="DP15" s="11">
        <f>PRODUCT($C$109:$C121)</f>
        <v>0</v>
      </c>
      <c r="DQ15" s="11">
        <f>PRODUCT($C$110:$C122)</f>
        <v>0</v>
      </c>
      <c r="DR15" s="11">
        <f>PRODUCT($C$111:$C123)</f>
        <v>0</v>
      </c>
      <c r="DS15" s="11">
        <f>PRODUCT($C$112:$C124)</f>
        <v>0</v>
      </c>
      <c r="DT15" s="11">
        <f>PRODUCT($C$113:$C125)</f>
        <v>0</v>
      </c>
    </row>
    <row r="16" spans="1:124" ht="16" x14ac:dyDescent="0.2">
      <c r="A16" s="30">
        <v>13</v>
      </c>
      <c r="B16" s="21">
        <v>1.13E-4</v>
      </c>
      <c r="C16" s="21">
        <f t="shared" si="0"/>
        <v>0.99988699999999997</v>
      </c>
      <c r="D16" s="24">
        <f t="shared" si="1"/>
        <v>112.81876611605129</v>
      </c>
      <c r="E16" s="24">
        <f t="shared" si="4"/>
        <v>998396.16031903808</v>
      </c>
      <c r="F16" s="24">
        <f t="shared" si="2"/>
        <v>79.844908972411844</v>
      </c>
      <c r="G16" s="24">
        <f t="shared" si="3"/>
        <v>724256.91767010733</v>
      </c>
      <c r="H16" s="24">
        <f>SUM(F16:$F$113)</f>
        <v>128287.58858418911</v>
      </c>
      <c r="I16" s="24">
        <f>SUM(G16:$G$113)</f>
        <v>24434742.492522694</v>
      </c>
      <c r="J16" s="24">
        <f>SUM(H16:$H$113)</f>
        <v>8390455.340337649</v>
      </c>
      <c r="K16" s="24">
        <f>SUM(I16:$I$113)</f>
        <v>657815773.2395885</v>
      </c>
      <c r="L16" s="26">
        <f>SUM(AA$3:AA$113)</f>
        <v>73.169320082020761</v>
      </c>
      <c r="M16" s="27">
        <v>14</v>
      </c>
      <c r="N16" s="32">
        <f>PRODUCT($C$3:C16)</f>
        <v>0.99828334155292187</v>
      </c>
      <c r="O16" s="11">
        <f>PRODUCT($C$4:C17)</f>
        <v>0.99843712362970816</v>
      </c>
      <c r="P16" s="11">
        <f>PRODUCT($C$5:C18)</f>
        <v>0.99846109146550266</v>
      </c>
      <c r="Q16" s="11">
        <f>PRODUCT($C$6:C19)</f>
        <v>0.99834624995050036</v>
      </c>
      <c r="R16" s="11">
        <f>PRODUCT($C$7:C20)</f>
        <v>0.99811560105981034</v>
      </c>
      <c r="S16" s="11">
        <f>PRODUCT($C$8:C21)</f>
        <v>0.99777819986031679</v>
      </c>
      <c r="T16" s="11">
        <f>PRODUCT($C$9:C22)</f>
        <v>0.99736208640408297</v>
      </c>
      <c r="U16" s="11">
        <f>PRODUCT($C$10:C23)</f>
        <v>0.9969042578331665</v>
      </c>
      <c r="V16" s="11">
        <f>PRODUCT($C$11:C24)</f>
        <v>0.99643567534538569</v>
      </c>
      <c r="W16" s="11">
        <f>PRODUCT($C$12:C25)</f>
        <v>0.9959762826664228</v>
      </c>
      <c r="X16" s="11">
        <f>PRODUCT($C$13:$C26)</f>
        <v>0.9955290548789657</v>
      </c>
      <c r="Y16" s="11">
        <f>PRODUCT($C$14:$C27)</f>
        <v>0.99509098748749514</v>
      </c>
      <c r="Z16" s="11">
        <f>PRODUCT($C$15:$C28)</f>
        <v>0.99465311110926125</v>
      </c>
      <c r="AA16" s="11">
        <f>PRODUCT($C$16:$C29)</f>
        <v>0.99421641778100456</v>
      </c>
      <c r="AB16" s="11">
        <f>PRODUCT($C$17:$C30)</f>
        <v>0.99378587342059277</v>
      </c>
      <c r="AC16" s="11">
        <f>PRODUCT($C$18:$C31)</f>
        <v>0.99337339123575996</v>
      </c>
      <c r="AD16" s="11">
        <f>PRODUCT($C$19:$C32)</f>
        <v>0.99299086635768341</v>
      </c>
      <c r="AE16" s="11">
        <f>PRODUCT($C$20:$C33)</f>
        <v>0.99265812258017083</v>
      </c>
      <c r="AF16" s="11">
        <f>PRODUCT($C$21:$C34)</f>
        <v>0.99237809077799555</v>
      </c>
      <c r="AG16" s="11">
        <f>PRODUCT($C$22:$C35)</f>
        <v>0.99213881974688301</v>
      </c>
      <c r="AH16" s="11">
        <f>PRODUCT($C$23:$C36)</f>
        <v>0.99190852539970176</v>
      </c>
      <c r="AI16" s="11">
        <f>PRODUCT($C$24:$C37)</f>
        <v>0.99165048855301641</v>
      </c>
      <c r="AJ16" s="11">
        <f>PRODUCT($C$25:$C38)</f>
        <v>0.99132901698536291</v>
      </c>
      <c r="AK16" s="11">
        <f>PRODUCT($C$26:$C39)</f>
        <v>0.99091937730556068</v>
      </c>
      <c r="AL16" s="11">
        <f>PRODUCT($C$27:$C40)</f>
        <v>0.99040680237307899</v>
      </c>
      <c r="AM16" s="11">
        <f>PRODUCT($C$28:$C41)</f>
        <v>0.98978549484938638</v>
      </c>
      <c r="AN16" s="11">
        <f>PRODUCT($C$29:$C42)</f>
        <v>0.98905068970912002</v>
      </c>
      <c r="AO16" s="11">
        <f>PRODUCT($C$30:$C43)</f>
        <v>0.98819173674747696</v>
      </c>
      <c r="AP16" s="11">
        <f>PRODUCT($C$31:$C44)</f>
        <v>0.9872030051632843</v>
      </c>
      <c r="AQ16" s="11">
        <f>PRODUCT($C$32:$C45)</f>
        <v>0.98607794753295763</v>
      </c>
      <c r="AR16" s="11">
        <f>PRODUCT($C$33:$C46)</f>
        <v>0.98481799017886318</v>
      </c>
      <c r="AS16" s="11">
        <f>PRODUCT($C$34:$C47)</f>
        <v>0.98343347496386557</v>
      </c>
      <c r="AT16" s="11">
        <f>PRODUCT($C$35:$C48)</f>
        <v>0.98193572016761743</v>
      </c>
      <c r="AU16" s="11">
        <f>PRODUCT($C$36:$C49)</f>
        <v>0.98033209136116972</v>
      </c>
      <c r="AV16" s="11">
        <f>PRODUCT($C$37:$C50)</f>
        <v>0.97862209858130655</v>
      </c>
      <c r="AW16" s="11">
        <f>PRODUCT($C$38:$C51)</f>
        <v>0.97680039500656746</v>
      </c>
      <c r="AX16" s="11">
        <f>PRODUCT($C$39:$C52)</f>
        <v>0.97486268306342605</v>
      </c>
      <c r="AY16" s="11">
        <f>PRODUCT($C$40:$C53)</f>
        <v>0.97280766587653256</v>
      </c>
      <c r="AZ16" s="11">
        <f>PRODUCT($C$41:$C54)</f>
        <v>0.97063701359896815</v>
      </c>
      <c r="BA16" s="11">
        <f>PRODUCT($C$42:$C55)</f>
        <v>0.96835242784472264</v>
      </c>
      <c r="BB16" s="11">
        <f>PRODUCT($C$43:$C56)</f>
        <v>0.96595368953427208</v>
      </c>
      <c r="BC16" s="11">
        <f>PRODUCT($C$44:$C57)</f>
        <v>0.96344062355649307</v>
      </c>
      <c r="BD16" s="11">
        <f>PRODUCT($C$45:$C58)</f>
        <v>0.96080346328252964</v>
      </c>
      <c r="BE16" s="11">
        <f>PRODUCT($C$46:$C59)</f>
        <v>0.95803355653391631</v>
      </c>
      <c r="BF16" s="11">
        <f>PRODUCT($C$47:$C60)</f>
        <v>0.95511666421901187</v>
      </c>
      <c r="BG16" s="11">
        <f>PRODUCT($C$48:$C61)</f>
        <v>0.95203401883045913</v>
      </c>
      <c r="BH16" s="11">
        <f>PRODUCT($C$49:$C62)</f>
        <v>0.94875571931009794</v>
      </c>
      <c r="BI16" s="11">
        <f>PRODUCT($C$50:$C63)</f>
        <v>0.94525331240222499</v>
      </c>
      <c r="BJ16" s="11">
        <f>PRODUCT($C$51:$C64)</f>
        <v>0.94152067279733576</v>
      </c>
      <c r="BK16" s="11">
        <f>PRODUCT($C$52:$C65)</f>
        <v>0.93754250285928276</v>
      </c>
      <c r="BL16" s="11">
        <f>PRODUCT($C$53:$C66)</f>
        <v>0.93331053756102145</v>
      </c>
      <c r="BM16" s="11">
        <f>PRODUCT($C$54:$C67)</f>
        <v>0.92881035224025454</v>
      </c>
      <c r="BN16" s="11">
        <f>PRODUCT($C$55:$C68)</f>
        <v>0.92400848077171549</v>
      </c>
      <c r="BO16" s="11">
        <f>PRODUCT($C$56:$C69)</f>
        <v>0.91885203752812117</v>
      </c>
      <c r="BP16" s="11">
        <f>PRODUCT($C$57:$C70)</f>
        <v>0.91327949779130013</v>
      </c>
      <c r="BQ16" s="11">
        <f>PRODUCT($C$58:$C71)</f>
        <v>0.90724049508603088</v>
      </c>
      <c r="BR16" s="11">
        <f>PRODUCT($C$59:$C72)</f>
        <v>0.90069760406011856</v>
      </c>
      <c r="BS16" s="11">
        <f>PRODUCT($C$60:$C73)</f>
        <v>0.89362717039580997</v>
      </c>
      <c r="BT16" s="11">
        <f>PRODUCT($C$61:$C74)</f>
        <v>0.88601099912445336</v>
      </c>
      <c r="BU16" s="11">
        <f>PRODUCT($C$62:$C75)</f>
        <v>0.8778274729378589</v>
      </c>
      <c r="BV16" s="11">
        <f>PRODUCT($C$63:$C76)</f>
        <v>0.86905886459943016</v>
      </c>
      <c r="BW16" s="11">
        <f>PRODUCT($C$64:$C77)</f>
        <v>0.8596923724647233</v>
      </c>
      <c r="BX16" s="11">
        <f>PRODUCT($C$65:$C78)</f>
        <v>0.84969523519201418</v>
      </c>
      <c r="BY16" s="11">
        <f>PRODUCT($C$66:$C79)</f>
        <v>0.83905095476593916</v>
      </c>
      <c r="BZ16" s="11">
        <f>PRODUCT($C$67:$C80)</f>
        <v>0.82772603262177047</v>
      </c>
      <c r="CA16" s="11">
        <f>PRODUCT($C$68:$C81)</f>
        <v>0.81568809532019415</v>
      </c>
      <c r="CB16" s="11">
        <f>PRODUCT($C$69:$C82)</f>
        <v>0.80291611804369822</v>
      </c>
      <c r="CC16" s="11">
        <f>PRODUCT($C$70:$C83)</f>
        <v>0.78940672956673141</v>
      </c>
      <c r="CD16" s="11">
        <f>PRODUCT($C$71:$C84)</f>
        <v>0.77516786564189122</v>
      </c>
      <c r="CE16" s="11">
        <f>PRODUCT($C$72:$C85)</f>
        <v>0.7602006456805982</v>
      </c>
      <c r="CF16" s="11">
        <f>PRODUCT($C$73:$C86)</f>
        <v>0.7444950821356382</v>
      </c>
      <c r="CG16" s="11">
        <f>PRODUCT($C$74:$C87)</f>
        <v>0.72802899537726629</v>
      </c>
      <c r="CH16" s="11">
        <f>PRODUCT($C$75:$C88)</f>
        <v>0.71077018506358003</v>
      </c>
      <c r="CI16" s="11">
        <f>PRODUCT($C$76:$C89)</f>
        <v>0.69262979672673164</v>
      </c>
      <c r="CJ16" s="11">
        <f>PRODUCT($C$77:$C90)</f>
        <v>0.67359211963037979</v>
      </c>
      <c r="CK16" s="11">
        <f>PRODUCT($C$78:$C91)</f>
        <v>0.65364357748202251</v>
      </c>
      <c r="CL16" s="11">
        <f>PRODUCT($C$79:$C92)</f>
        <v>0.63278263348616914</v>
      </c>
      <c r="CM16" s="11">
        <f>PRODUCT($C$80:$C93)</f>
        <v>0.61101129233874396</v>
      </c>
      <c r="CN16" s="11">
        <f>PRODUCT($C$81:$C94)</f>
        <v>0.5883502543807676</v>
      </c>
      <c r="CO16" s="11">
        <f>PRODUCT($C$82:$C95)</f>
        <v>0.56483143278003745</v>
      </c>
      <c r="CP16" s="11">
        <f>PRODUCT($C$83:$C96)</f>
        <v>0.54050149859807417</v>
      </c>
      <c r="CQ16" s="11">
        <f>PRODUCT($C$84:$C97)</f>
        <v>0.51541950045062446</v>
      </c>
      <c r="CR16" s="11">
        <f>PRODUCT($C$85:$C98)</f>
        <v>0.48965695356881633</v>
      </c>
      <c r="CS16" s="11">
        <f>PRODUCT($C$86:$C99)</f>
        <v>0.46329715283496276</v>
      </c>
      <c r="CT16" s="11">
        <f>PRODUCT($C$87:$C100)</f>
        <v>0.43644112931720064</v>
      </c>
      <c r="CU16" s="11">
        <f>PRODUCT($C$88:$C101)</f>
        <v>0.40920521949078442</v>
      </c>
      <c r="CV16" s="11">
        <f>PRODUCT($C$89:$C102)</f>
        <v>0.38172449522638197</v>
      </c>
      <c r="CW16" s="11">
        <f>PRODUCT($C$90:$C103)</f>
        <v>0.35417805508122185</v>
      </c>
      <c r="CX16" s="11">
        <f>PRODUCT($C$91:$C104)</f>
        <v>0.32672101825745653</v>
      </c>
      <c r="CY16" s="11">
        <f>PRODUCT($C$92:$C105)</f>
        <v>0.29951903493035148</v>
      </c>
      <c r="CZ16" s="11">
        <f>PRODUCT($C$93:$C106)</f>
        <v>0.27274506192643605</v>
      </c>
      <c r="DA16" s="11">
        <f>PRODUCT($C$94:$C107)</f>
        <v>0.24657741900426408</v>
      </c>
      <c r="DB16" s="11">
        <f>PRODUCT($C$95:$C108)</f>
        <v>0.22119497625076365</v>
      </c>
      <c r="DC16" s="11">
        <f>PRODUCT($C$96:$C109)</f>
        <v>0.19677386767587215</v>
      </c>
      <c r="DD16" s="11">
        <f>PRODUCT($C$97:$C110)</f>
        <v>0.17348285948837588</v>
      </c>
      <c r="DE16" s="11">
        <f>PRODUCT($C$98:$C111)</f>
        <v>0.15147749377464526</v>
      </c>
      <c r="DF16" s="11">
        <f>PRODUCT($C$99:$C112)</f>
        <v>0.13089669398696518</v>
      </c>
      <c r="DG16" s="11">
        <f>PRODUCT($C$100:$C113)</f>
        <v>0</v>
      </c>
      <c r="DH16" s="11">
        <f>PRODUCT($C$101:$C114)</f>
        <v>0</v>
      </c>
      <c r="DI16" s="11">
        <f>PRODUCT($C$102:$C115)</f>
        <v>0</v>
      </c>
      <c r="DJ16" s="11">
        <f>PRODUCT($C$103:$C116)</f>
        <v>0</v>
      </c>
      <c r="DK16" s="11">
        <f>PRODUCT($C$104:$C117)</f>
        <v>0</v>
      </c>
      <c r="DL16" s="11">
        <f>PRODUCT($C$105:$C118)</f>
        <v>0</v>
      </c>
      <c r="DM16" s="11">
        <f>PRODUCT($C$106:$C119)</f>
        <v>0</v>
      </c>
      <c r="DN16" s="11">
        <f>PRODUCT($C$107:$C120)</f>
        <v>0</v>
      </c>
      <c r="DO16" s="11">
        <f>PRODUCT($C$108:$C121)</f>
        <v>0</v>
      </c>
      <c r="DP16" s="11">
        <f>PRODUCT($C$109:$C122)</f>
        <v>0</v>
      </c>
      <c r="DQ16" s="11">
        <f>PRODUCT($C$110:$C123)</f>
        <v>0</v>
      </c>
      <c r="DR16" s="11">
        <f>PRODUCT($C$111:$C124)</f>
        <v>0</v>
      </c>
      <c r="DS16" s="11">
        <f>PRODUCT($C$112:$C125)</f>
        <v>0</v>
      </c>
      <c r="DT16" s="11">
        <f>PRODUCT($C$113:$C126)</f>
        <v>0</v>
      </c>
    </row>
    <row r="17" spans="1:124" ht="16" x14ac:dyDescent="0.2">
      <c r="A17" s="30">
        <v>14</v>
      </c>
      <c r="B17" s="21">
        <v>1.4799999999999999E-4</v>
      </c>
      <c r="C17" s="21">
        <f t="shared" si="0"/>
        <v>0.99985199999999996</v>
      </c>
      <c r="D17" s="24">
        <f t="shared" si="1"/>
        <v>147.74593454983244</v>
      </c>
      <c r="E17" s="24">
        <f t="shared" si="4"/>
        <v>998283.34155292204</v>
      </c>
      <c r="F17" s="24">
        <f t="shared" si="2"/>
        <v>102.01347896964641</v>
      </c>
      <c r="G17" s="24">
        <f t="shared" si="3"/>
        <v>706512.26989113248</v>
      </c>
      <c r="H17" s="24">
        <f>SUM(F17:$F$113)</f>
        <v>128207.7436752167</v>
      </c>
      <c r="I17" s="24">
        <f>SUM(G17:$G$113)</f>
        <v>23710485.57485259</v>
      </c>
      <c r="J17" s="24">
        <f>SUM(H17:$H$113)</f>
        <v>8262167.7517534597</v>
      </c>
      <c r="K17" s="24">
        <f>SUM(I17:$I$113)</f>
        <v>633381030.7470659</v>
      </c>
      <c r="L17" s="26">
        <f>SUM(AB$3:AB$113)</f>
        <v>72.177589149594681</v>
      </c>
      <c r="M17" s="27">
        <v>15</v>
      </c>
      <c r="N17" s="32">
        <f>PRODUCT($C$3:C17)</f>
        <v>0.99813559561837195</v>
      </c>
      <c r="O17" s="11">
        <f>PRODUCT($C$4:C18)</f>
        <v>0.99823843464210593</v>
      </c>
      <c r="P17" s="11">
        <f>PRODUCT($C$5:C19)</f>
        <v>0.99818551620425811</v>
      </c>
      <c r="Q17" s="11">
        <f>PRODUCT($C$6:C20)</f>
        <v>0.9979818535692685</v>
      </c>
      <c r="R17" s="11">
        <f>PRODUCT($C$7:C21)</f>
        <v>0.99766545092373238</v>
      </c>
      <c r="S17" s="11">
        <f>PRODUCT($C$8:C22)</f>
        <v>0.99726633964378841</v>
      </c>
      <c r="T17" s="11">
        <f>PRODUCT($C$9:C23)</f>
        <v>0.99681852406699267</v>
      </c>
      <c r="U17" s="11">
        <f>PRODUCT($C$10:C24)</f>
        <v>0.99635596049135822</v>
      </c>
      <c r="V17" s="11">
        <f>PRODUCT($C$11:C25)</f>
        <v>0.99589859651637458</v>
      </c>
      <c r="W17" s="11">
        <f>PRODUCT($C$12:C26)</f>
        <v>0.99545239914174022</v>
      </c>
      <c r="X17" s="11">
        <f>PRODUCT($C$13:$C27)</f>
        <v>0.9950123752994835</v>
      </c>
      <c r="Y17" s="11">
        <f>PRODUCT($C$14:$C28)</f>
        <v>0.99457055490103907</v>
      </c>
      <c r="Z17" s="11">
        <f>PRODUCT($C$15:$C29)</f>
        <v>0.99412395565415113</v>
      </c>
      <c r="AA17" s="11">
        <f>PRODUCT($C$16:$C30)</f>
        <v>0.99367357561689607</v>
      </c>
      <c r="AB17" s="11">
        <f>PRODUCT($C$17:$C31)</f>
        <v>0.99322637197385699</v>
      </c>
      <c r="AC17" s="11">
        <f>PRODUCT($C$18:$C32)</f>
        <v>0.99279326117527822</v>
      </c>
      <c r="AD17" s="11">
        <f>PRODUCT($C$19:$C33)</f>
        <v>0.99238414893833882</v>
      </c>
      <c r="AE17" s="11">
        <f>PRODUCT($C$20:$C34)</f>
        <v>0.99201587277486147</v>
      </c>
      <c r="AF17" s="11">
        <f>PRODUCT($C$21:$C35)</f>
        <v>0.99169136513917711</v>
      </c>
      <c r="AG17" s="11">
        <f>PRODUCT($C$22:$C36)</f>
        <v>0.99139967632617154</v>
      </c>
      <c r="AH17" s="11">
        <f>PRODUCT($C$23:$C37)</f>
        <v>0.9911100390367551</v>
      </c>
      <c r="AI17" s="11">
        <f>PRODUCT($C$24:$C38)</f>
        <v>0.99078378602602102</v>
      </c>
      <c r="AJ17" s="11">
        <f>PRODUCT($C$25:$C39)</f>
        <v>0.99038527176119284</v>
      </c>
      <c r="AK17" s="11">
        <f>PRODUCT($C$26:$C40)</f>
        <v>0.98988584839503091</v>
      </c>
      <c r="AL17" s="11">
        <f>PRODUCT($C$27:$C41)</f>
        <v>0.98927179617755945</v>
      </c>
      <c r="AM17" s="11">
        <f>PRODUCT($C$28:$C42)</f>
        <v>0.98853341619840196</v>
      </c>
      <c r="AN17" s="11">
        <f>PRODUCT($C$29:$C43)</f>
        <v>0.98766601874352733</v>
      </c>
      <c r="AO17" s="11">
        <f>PRODUCT($C$30:$C44)</f>
        <v>0.98666399232246527</v>
      </c>
      <c r="AP17" s="11">
        <f>PRODUCT($C$31:$C45)</f>
        <v>0.98552278564849638</v>
      </c>
      <c r="AQ17" s="11">
        <f>PRODUCT($C$32:$C46)</f>
        <v>0.98424285647259879</v>
      </c>
      <c r="AR17" s="11">
        <f>PRODUCT($C$33:$C47)</f>
        <v>0.98283259711066262</v>
      </c>
      <c r="AS17" s="11">
        <f>PRODUCT($C$34:$C48)</f>
        <v>0.98130040775666894</v>
      </c>
      <c r="AT17" s="11">
        <f>PRODUCT($C$35:$C49)</f>
        <v>0.97965370155394793</v>
      </c>
      <c r="AU17" s="11">
        <f>PRODUCT($C$36:$C50)</f>
        <v>0.97789302511786313</v>
      </c>
      <c r="AV17" s="11">
        <f>PRODUCT($C$37:$C51)</f>
        <v>0.97601407068858737</v>
      </c>
      <c r="AW17" s="11">
        <f>PRODUCT($C$38:$C52)</f>
        <v>0.97401065307842871</v>
      </c>
      <c r="AX17" s="11">
        <f>PRODUCT($C$39:$C53)</f>
        <v>0.97188155297861811</v>
      </c>
      <c r="AY17" s="11">
        <f>PRODUCT($C$40:$C54)</f>
        <v>0.9696246391937845</v>
      </c>
      <c r="AZ17" s="11">
        <f>PRODUCT($C$41:$C55)</f>
        <v>0.96724269596241264</v>
      </c>
      <c r="BA17" s="11">
        <f>PRODUCT($C$42:$C56)</f>
        <v>0.96473175811701117</v>
      </c>
      <c r="BB17" s="11">
        <f>PRODUCT($C$43:$C57)</f>
        <v>0.96209180668351413</v>
      </c>
      <c r="BC17" s="11">
        <f>PRODUCT($C$44:$C58)</f>
        <v>0.95931806112829476</v>
      </c>
      <c r="BD17" s="11">
        <f>PRODUCT($C$45:$C59)</f>
        <v>0.95640298342069563</v>
      </c>
      <c r="BE17" s="11">
        <f>PRODUCT($C$46:$C60)</f>
        <v>0.9533391921069001</v>
      </c>
      <c r="BF17" s="11">
        <f>PRODUCT($C$47:$C61)</f>
        <v>0.9501147182484968</v>
      </c>
      <c r="BG17" s="11">
        <f>PRODUCT($C$48:$C62)</f>
        <v>0.94669786815491441</v>
      </c>
      <c r="BH17" s="11">
        <f>PRODUCT($C$49:$C63)</f>
        <v>0.94305654370420222</v>
      </c>
      <c r="BI17" s="11">
        <f>PRODUCT($C$50:$C64)</f>
        <v>0.93917816936341592</v>
      </c>
      <c r="BJ17" s="11">
        <f>PRODUCT($C$51:$C65)</f>
        <v>0.93504395208916291</v>
      </c>
      <c r="BK17" s="11">
        <f>PRODUCT($C$52:$C66)</f>
        <v>0.93064500266574701</v>
      </c>
      <c r="BL17" s="11">
        <f>PRODUCT($C$53:$C67)</f>
        <v>0.92597005018310397</v>
      </c>
      <c r="BM17" s="11">
        <f>PRODUCT($C$54:$C68)</f>
        <v>0.92098512502263041</v>
      </c>
      <c r="BN17" s="11">
        <f>PRODUCT($C$55:$C69)</f>
        <v>0.91563881195288532</v>
      </c>
      <c r="BO17" s="11">
        <f>PRODUCT($C$56:$C70)</f>
        <v>0.90986474574905862</v>
      </c>
      <c r="BP17" s="11">
        <f>PRODUCT($C$57:$C71)</f>
        <v>0.903613347586677</v>
      </c>
      <c r="BQ17" s="11">
        <f>PRODUCT($C$58:$C72)</f>
        <v>0.89684351901234494</v>
      </c>
      <c r="BR17" s="11">
        <f>PRODUCT($C$59:$C73)</f>
        <v>0.88953435795539748</v>
      </c>
      <c r="BS17" s="11">
        <f>PRODUCT($C$60:$C74)</f>
        <v>0.88166954522874363</v>
      </c>
      <c r="BT17" s="11">
        <f>PRODUCT($C$61:$C75)</f>
        <v>0.87323029046208311</v>
      </c>
      <c r="BU17" s="11">
        <f>PRODUCT($C$62:$C76)</f>
        <v>0.86418778966335041</v>
      </c>
      <c r="BV17" s="11">
        <f>PRODUCT($C$63:$C77)</f>
        <v>0.85452820038332777</v>
      </c>
      <c r="BW17" s="11">
        <f>PRODUCT($C$64:$C78)</f>
        <v>0.84423424391543511</v>
      </c>
      <c r="BX17" s="11">
        <f>PRODUCT($C$65:$C79)</f>
        <v>0.83327912324810449</v>
      </c>
      <c r="BY17" s="11">
        <f>PRODUCT($C$66:$C80)</f>
        <v>0.8216364521997721</v>
      </c>
      <c r="BZ17" s="11">
        <f>PRODUCT($C$67:$C81)</f>
        <v>0.8092727084505007</v>
      </c>
      <c r="CA17" s="11">
        <f>PRODUCT($C$68:$C82)</f>
        <v>0.79615154974918012</v>
      </c>
      <c r="CB17" s="11">
        <f>PRODUCT($C$69:$C83)</f>
        <v>0.78225628341031583</v>
      </c>
      <c r="CC17" s="11">
        <f>PRODUCT($C$70:$C84)</f>
        <v>0.76758594874804786</v>
      </c>
      <c r="CD17" s="11">
        <f>PRODUCT($C$71:$C85)</f>
        <v>0.75215468204671476</v>
      </c>
      <c r="CE17" s="11">
        <f>PRODUCT($C$72:$C86)</f>
        <v>0.73596316849436372</v>
      </c>
      <c r="CF17" s="11">
        <f>PRODUCT($C$73:$C87)</f>
        <v>0.7190058040085604</v>
      </c>
      <c r="CG17" s="11">
        <f>PRODUCT($C$74:$C88)</f>
        <v>0.70125936921724419</v>
      </c>
      <c r="CH17" s="11">
        <f>PRODUCT($C$75:$C89)</f>
        <v>0.68263861190894859</v>
      </c>
      <c r="CI17" s="11">
        <f>PRODUCT($C$76:$C90)</f>
        <v>0.66312584527556306</v>
      </c>
      <c r="CJ17" s="11">
        <f>PRODUCT($C$77:$C91)</f>
        <v>0.64271465686652318</v>
      </c>
      <c r="CK17" s="11">
        <f>PRODUCT($C$78:$C92)</f>
        <v>0.62140456895345419</v>
      </c>
      <c r="CL17" s="11">
        <f>PRODUCT($C$79:$C93)</f>
        <v>0.59920655417075952</v>
      </c>
      <c r="CM17" s="11">
        <f>PRODUCT($C$80:$C94)</f>
        <v>0.57613904485109479</v>
      </c>
      <c r="CN17" s="11">
        <f>PRODUCT($C$81:$C95)</f>
        <v>0.55223908081763917</v>
      </c>
      <c r="CO17" s="11">
        <f>PRODUCT($C$82:$C96)</f>
        <v>0.52755594720515164</v>
      </c>
      <c r="CP17" s="11">
        <f>PRODUCT($C$83:$C97)</f>
        <v>0.50215724128452954</v>
      </c>
      <c r="CQ17" s="11">
        <f>PRODUCT($C$84:$C98)</f>
        <v>0.47612185605826707</v>
      </c>
      <c r="CR17" s="11">
        <f>PRODUCT($C$85:$C99)</f>
        <v>0.44954278696159822</v>
      </c>
      <c r="CS17" s="11">
        <f>PRODUCT($C$86:$C100)</f>
        <v>0.42252607679118037</v>
      </c>
      <c r="CT17" s="11">
        <f>PRODUCT($C$87:$C101)</f>
        <v>0.39519526039107855</v>
      </c>
      <c r="CU17" s="11">
        <f>PRODUCT($C$88:$C102)</f>
        <v>0.36768848553690792</v>
      </c>
      <c r="CV17" s="11">
        <f>PRODUCT($C$89:$C103)</f>
        <v>0.3401600418391621</v>
      </c>
      <c r="CW17" s="11">
        <f>PRODUCT($C$90:$C104)</f>
        <v>0.3128036830427437</v>
      </c>
      <c r="CX17" s="11">
        <f>PRODUCT($C$91:$C105)</f>
        <v>0.28578908236914413</v>
      </c>
      <c r="CY17" s="11">
        <f>PRODUCT($C$92:$C106)</f>
        <v>0.25929272998210046</v>
      </c>
      <c r="CZ17" s="11">
        <f>PRODUCT($C$93:$C107)</f>
        <v>0.23349377457447879</v>
      </c>
      <c r="DA17" s="11">
        <f>PRODUCT($C$94:$C108)</f>
        <v>0.20857071537120384</v>
      </c>
      <c r="DB17" s="11">
        <f>PRODUCT($C$95:$C109)</f>
        <v>0.18469647799953015</v>
      </c>
      <c r="DC17" s="11">
        <f>PRODUCT($C$96:$C110)</f>
        <v>0.16203403165929994</v>
      </c>
      <c r="DD17" s="11">
        <f>PRODUCT($C$97:$C111)</f>
        <v>0.14073137741128439</v>
      </c>
      <c r="DE17" s="11">
        <f>PRODUCT($C$98:$C112)</f>
        <v>0.12091660645062303</v>
      </c>
      <c r="DF17" s="11">
        <f>PRODUCT($C$99:$C113)</f>
        <v>0</v>
      </c>
      <c r="DG17" s="11">
        <f>PRODUCT($C$100:$C114)</f>
        <v>0</v>
      </c>
      <c r="DH17" s="11">
        <f>PRODUCT($C$101:$C115)</f>
        <v>0</v>
      </c>
      <c r="DI17" s="11">
        <f>PRODUCT($C$102:$C116)</f>
        <v>0</v>
      </c>
      <c r="DJ17" s="11">
        <f>PRODUCT($C$103:$C117)</f>
        <v>0</v>
      </c>
      <c r="DK17" s="11">
        <f>PRODUCT($C$104:$C118)</f>
        <v>0</v>
      </c>
      <c r="DL17" s="11">
        <f>PRODUCT($C$105:$C119)</f>
        <v>0</v>
      </c>
      <c r="DM17" s="11">
        <f>PRODUCT($C$106:$C120)</f>
        <v>0</v>
      </c>
      <c r="DN17" s="11">
        <f>PRODUCT($C$107:$C121)</f>
        <v>0</v>
      </c>
      <c r="DO17" s="11">
        <f>PRODUCT($C$108:$C122)</f>
        <v>0</v>
      </c>
      <c r="DP17" s="11">
        <f>PRODUCT($C$109:$C123)</f>
        <v>0</v>
      </c>
      <c r="DQ17" s="11">
        <f>PRODUCT($C$110:$C124)</f>
        <v>0</v>
      </c>
      <c r="DR17" s="11">
        <f>PRODUCT($C$111:$C125)</f>
        <v>0</v>
      </c>
      <c r="DS17" s="11">
        <f>PRODUCT($C$112:$C126)</f>
        <v>0</v>
      </c>
      <c r="DT17" s="11">
        <f>PRODUCT($C$113:$C127)</f>
        <v>0</v>
      </c>
    </row>
    <row r="18" spans="1:124" ht="16" x14ac:dyDescent="0.2">
      <c r="A18" s="30">
        <v>15</v>
      </c>
      <c r="B18" s="21">
        <v>1.9900000000000001E-4</v>
      </c>
      <c r="C18" s="21">
        <f t="shared" si="0"/>
        <v>0.99980100000000005</v>
      </c>
      <c r="D18" s="24">
        <f t="shared" si="1"/>
        <v>198.62898352805607</v>
      </c>
      <c r="E18" s="24">
        <f t="shared" si="4"/>
        <v>998135.5956183722</v>
      </c>
      <c r="F18" s="24">
        <f t="shared" si="2"/>
        <v>133.80143582054728</v>
      </c>
      <c r="G18" s="24">
        <f t="shared" si="3"/>
        <v>689178.24982945214</v>
      </c>
      <c r="H18" s="24">
        <f>SUM(F18:$F$113)</f>
        <v>128105.73019624707</v>
      </c>
      <c r="I18" s="24">
        <f>SUM(G18:$G$113)</f>
        <v>23003973.30496145</v>
      </c>
      <c r="J18" s="24">
        <f>SUM(H18:$H$113)</f>
        <v>8133960.0080782427</v>
      </c>
      <c r="K18" s="24">
        <f>SUM(I18:$I$113)</f>
        <v>609670545.17221332</v>
      </c>
      <c r="L18" s="26">
        <f>SUM(AC$3:AC$113)</f>
        <v>71.188273014000728</v>
      </c>
      <c r="M18" s="27">
        <v>16</v>
      </c>
      <c r="N18" s="32">
        <f>PRODUCT($C$3:C18)</f>
        <v>0.99793696663484399</v>
      </c>
      <c r="O18" s="11">
        <f>PRODUCT($C$4:C19)</f>
        <v>0.99796292083414462</v>
      </c>
      <c r="P18" s="11">
        <f>PRODUCT($C$5:C20)</f>
        <v>0.99782117849084362</v>
      </c>
      <c r="Q18" s="11">
        <f>PRODUCT($C$6:C21)</f>
        <v>0.99753176375330876</v>
      </c>
      <c r="R18" s="11">
        <f>PRODUCT($C$7:C22)</f>
        <v>0.99715364854740851</v>
      </c>
      <c r="S18" s="11">
        <f>PRODUCT($C$8:C23)</f>
        <v>0.99672282948868252</v>
      </c>
      <c r="T18" s="11">
        <f>PRODUCT($C$9:C24)</f>
        <v>0.99627027387875577</v>
      </c>
      <c r="U18" s="11">
        <f>PRODUCT($C$10:C25)</f>
        <v>0.9958189246286534</v>
      </c>
      <c r="V18" s="11">
        <f>PRODUCT($C$11:C26)</f>
        <v>0.99537475385460694</v>
      </c>
      <c r="W18" s="11">
        <f>PRODUCT($C$12:C27)</f>
        <v>0.99493575934658562</v>
      </c>
      <c r="X18" s="11">
        <f>PRODUCT($C$13:$C28)</f>
        <v>0.99449198382720183</v>
      </c>
      <c r="Y18" s="11">
        <f>PRODUCT($C$14:$C29)</f>
        <v>0.99404144336583178</v>
      </c>
      <c r="Z18" s="11">
        <f>PRODUCT($C$15:$C30)</f>
        <v>0.99358116397436391</v>
      </c>
      <c r="AA18" s="11">
        <f>PRODUCT($C$16:$C31)</f>
        <v>0.99311413739382381</v>
      </c>
      <c r="AB18" s="11">
        <f>PRODUCT($C$17:$C32)</f>
        <v>0.99264632777262418</v>
      </c>
      <c r="AC18" s="11">
        <f>PRODUCT($C$18:$C33)</f>
        <v>0.9921866644927001</v>
      </c>
      <c r="AD18" s="11">
        <f>PRODUCT($C$19:$C34)</f>
        <v>0.99174207639397571</v>
      </c>
      <c r="AE18" s="11">
        <f>PRODUCT($C$20:$C35)</f>
        <v>0.99132939779090123</v>
      </c>
      <c r="AF18" s="11">
        <f>PRODUCT($C$21:$C36)</f>
        <v>0.99095255507214841</v>
      </c>
      <c r="AG18" s="11">
        <f>PRODUCT($C$22:$C37)</f>
        <v>0.990601599586729</v>
      </c>
      <c r="AH18" s="11">
        <f>PRODUCT($C$23:$C38)</f>
        <v>0.99024380886263696</v>
      </c>
      <c r="AI18" s="11">
        <f>PRODUCT($C$24:$C39)</f>
        <v>0.98984055986172426</v>
      </c>
      <c r="AJ18" s="11">
        <f>PRODUCT($C$25:$C40)</f>
        <v>0.98935229992274587</v>
      </c>
      <c r="AK18" s="11">
        <f>PRODUCT($C$26:$C41)</f>
        <v>0.9887514392127702</v>
      </c>
      <c r="AL18" s="11">
        <f>PRODUCT($C$27:$C42)</f>
        <v>0.98802036735539489</v>
      </c>
      <c r="AM18" s="11">
        <f>PRODUCT($C$28:$C43)</f>
        <v>0.98714946941572423</v>
      </c>
      <c r="AN18" s="11">
        <f>PRODUCT($C$29:$C44)</f>
        <v>0.9861390870785498</v>
      </c>
      <c r="AO18" s="11">
        <f>PRODUCT($C$30:$C45)</f>
        <v>0.98498469020753243</v>
      </c>
      <c r="AP18" s="11">
        <f>PRODUCT($C$31:$C46)</f>
        <v>0.98368872774440452</v>
      </c>
      <c r="AQ18" s="11">
        <f>PRODUCT($C$32:$C47)</f>
        <v>0.98225862287395005</v>
      </c>
      <c r="AR18" s="11">
        <f>PRODUCT($C$33:$C48)</f>
        <v>0.98070083320752965</v>
      </c>
      <c r="AS18" s="11">
        <f>PRODUCT($C$34:$C49)</f>
        <v>0.97901986560904242</v>
      </c>
      <c r="AT18" s="11">
        <f>PRODUCT($C$35:$C50)</f>
        <v>0.9772163231444817</v>
      </c>
      <c r="AU18" s="11">
        <f>PRODUCT($C$36:$C51)</f>
        <v>0.97528694020592399</v>
      </c>
      <c r="AV18" s="11">
        <f>PRODUCT($C$37:$C52)</f>
        <v>0.97322657450270078</v>
      </c>
      <c r="AW18" s="11">
        <f>PRODUCT($C$38:$C53)</f>
        <v>0.97103212850131482</v>
      </c>
      <c r="AX18" s="11">
        <f>PRODUCT($C$39:$C54)</f>
        <v>0.96870155653727197</v>
      </c>
      <c r="AY18" s="11">
        <f>PRODUCT($C$40:$C55)</f>
        <v>0.96623386183052384</v>
      </c>
      <c r="AZ18" s="11">
        <f>PRODUCT($C$41:$C56)</f>
        <v>0.96362617552220908</v>
      </c>
      <c r="BA18" s="11">
        <f>PRODUCT($C$42:$C57)</f>
        <v>0.96087476054805943</v>
      </c>
      <c r="BB18" s="11">
        <f>PRODUCT($C$43:$C58)</f>
        <v>0.95797501584271538</v>
      </c>
      <c r="BC18" s="11">
        <f>PRODUCT($C$44:$C59)</f>
        <v>0.95492438440832716</v>
      </c>
      <c r="BD18" s="11">
        <f>PRODUCT($C$45:$C60)</f>
        <v>0.95171660880193421</v>
      </c>
      <c r="BE18" s="11">
        <f>PRODUCT($C$46:$C61)</f>
        <v>0.94834655475783625</v>
      </c>
      <c r="BF18" s="11">
        <f>PRODUCT($C$47:$C62)</f>
        <v>0.94478932525271397</v>
      </c>
      <c r="BG18" s="11">
        <f>PRODUCT($C$48:$C63)</f>
        <v>0.9410110540609079</v>
      </c>
      <c r="BH18" s="11">
        <f>PRODUCT($C$49:$C64)</f>
        <v>0.93699551929781533</v>
      </c>
      <c r="BI18" s="11">
        <f>PRODUCT($C$50:$C65)</f>
        <v>0.93271756273636497</v>
      </c>
      <c r="BJ18" s="11">
        <f>PRODUCT($C$51:$C66)</f>
        <v>0.928164833733643</v>
      </c>
      <c r="BK18" s="11">
        <f>PRODUCT($C$52:$C67)</f>
        <v>0.92332547971978085</v>
      </c>
      <c r="BL18" s="11">
        <f>PRODUCT($C$53:$C68)</f>
        <v>0.91816875251031127</v>
      </c>
      <c r="BM18" s="11">
        <f>PRODUCT($C$54:$C69)</f>
        <v>0.91264284176017541</v>
      </c>
      <c r="BN18" s="11">
        <f>PRODUCT($C$55:$C70)</f>
        <v>0.90668294873317412</v>
      </c>
      <c r="BO18" s="11">
        <f>PRODUCT($C$56:$C71)</f>
        <v>0.90023473728005055</v>
      </c>
      <c r="BP18" s="11">
        <f>PRODUCT($C$57:$C72)</f>
        <v>0.89325793862333369</v>
      </c>
      <c r="BQ18" s="11">
        <f>PRODUCT($C$58:$C73)</f>
        <v>0.88572804043770592</v>
      </c>
      <c r="BR18" s="11">
        <f>PRODUCT($C$59:$C74)</f>
        <v>0.87763149871159629</v>
      </c>
      <c r="BS18" s="11">
        <f>PRODUCT($C$60:$C75)</f>
        <v>0.86895146203881901</v>
      </c>
      <c r="BT18" s="11">
        <f>PRODUCT($C$61:$C76)</f>
        <v>0.85966203820888321</v>
      </c>
      <c r="BU18" s="11">
        <f>PRODUCT($C$62:$C77)</f>
        <v>0.84973856982017926</v>
      </c>
      <c r="BV18" s="11">
        <f>PRODUCT($C$63:$C78)</f>
        <v>0.83916292881223509</v>
      </c>
      <c r="BW18" s="11">
        <f>PRODUCT($C$64:$C79)</f>
        <v>0.82792363832298888</v>
      </c>
      <c r="BX18" s="11">
        <f>PRODUCT($C$65:$C80)</f>
        <v>0.81598441504509012</v>
      </c>
      <c r="BY18" s="11">
        <f>PRODUCT($C$66:$C81)</f>
        <v>0.80331888913443039</v>
      </c>
      <c r="BZ18" s="11">
        <f>PRODUCT($C$67:$C82)</f>
        <v>0.78988981781040268</v>
      </c>
      <c r="CA18" s="11">
        <f>PRODUCT($C$68:$C83)</f>
        <v>0.77566577422258398</v>
      </c>
      <c r="CB18" s="11">
        <f>PRODUCT($C$69:$C84)</f>
        <v>0.76063315522428798</v>
      </c>
      <c r="CC18" s="11">
        <f>PRODUCT($C$70:$C85)</f>
        <v>0.74479785710161583</v>
      </c>
      <c r="CD18" s="11">
        <f>PRODUCT($C$71:$C86)</f>
        <v>0.72817373431901933</v>
      </c>
      <c r="CE18" s="11">
        <f>PRODUCT($C$72:$C87)</f>
        <v>0.71076599749462221</v>
      </c>
      <c r="CF18" s="11">
        <f>PRODUCT($C$73:$C88)</f>
        <v>0.69256796059516568</v>
      </c>
      <c r="CG18" s="11">
        <f>PRODUCT($C$74:$C89)</f>
        <v>0.67350422464299486</v>
      </c>
      <c r="CH18" s="11">
        <f>PRODUCT($C$75:$C90)</f>
        <v>0.65356025495746306</v>
      </c>
      <c r="CI18" s="11">
        <f>PRODUCT($C$76:$C91)</f>
        <v>0.6327281565281313</v>
      </c>
      <c r="CJ18" s="11">
        <f>PRODUCT($C$77:$C92)</f>
        <v>0.61101468456055252</v>
      </c>
      <c r="CK18" s="11">
        <f>PRODUCT($C$78:$C93)</f>
        <v>0.58843222112021498</v>
      </c>
      <c r="CL18" s="11">
        <f>PRODUCT($C$79:$C94)</f>
        <v>0.56500803850457171</v>
      </c>
      <c r="CM18" s="11">
        <f>PRODUCT($C$80:$C95)</f>
        <v>0.54077735869526911</v>
      </c>
      <c r="CN18" s="11">
        <f>PRODUCT($C$81:$C96)</f>
        <v>0.51579461491815992</v>
      </c>
      <c r="CO18" s="11">
        <f>PRODUCT($C$82:$C97)</f>
        <v>0.49013007319852375</v>
      </c>
      <c r="CP18" s="11">
        <f>PRODUCT($C$83:$C98)</f>
        <v>0.4638707645800319</v>
      </c>
      <c r="CQ18" s="11">
        <f>PRODUCT($C$84:$C99)</f>
        <v>0.4371165252444057</v>
      </c>
      <c r="CR18" s="11">
        <f>PRODUCT($C$85:$C100)</f>
        <v>0.40998212262340367</v>
      </c>
      <c r="CS18" s="11">
        <f>PRODUCT($C$86:$C101)</f>
        <v>0.38259524990402982</v>
      </c>
      <c r="CT18" s="11">
        <f>PRODUCT($C$87:$C102)</f>
        <v>0.3550999348575809</v>
      </c>
      <c r="CU18" s="11">
        <f>PRODUCT($C$88:$C103)</f>
        <v>0.32765235710073615</v>
      </c>
      <c r="CV18" s="11">
        <f>PRODUCT($C$89:$C104)</f>
        <v>0.30042322607159488</v>
      </c>
      <c r="CW18" s="11">
        <f>PRODUCT($C$90:$C105)</f>
        <v>0.27361532482746576</v>
      </c>
      <c r="CX18" s="11">
        <f>PRODUCT($C$91:$C106)</f>
        <v>0.24740675123972095</v>
      </c>
      <c r="CY18" s="11">
        <f>PRODUCT($C$92:$C107)</f>
        <v>0.22197739462491642</v>
      </c>
      <c r="CZ18" s="11">
        <f>PRODUCT($C$93:$C108)</f>
        <v>0.19750374464289236</v>
      </c>
      <c r="DA18" s="11">
        <f>PRODUCT($C$94:$C109)</f>
        <v>0.17415529591066298</v>
      </c>
      <c r="DB18" s="11">
        <f>PRODUCT($C$95:$C110)</f>
        <v>0.1520888688981471</v>
      </c>
      <c r="DC18" s="11">
        <f>PRODUCT($C$96:$C111)</f>
        <v>0.13144395089040403</v>
      </c>
      <c r="DD18" s="11">
        <f>PRODUCT($C$97:$C112)</f>
        <v>0.11233854055580295</v>
      </c>
      <c r="DE18" s="11">
        <f>PRODUCT($C$98:$C113)</f>
        <v>0</v>
      </c>
      <c r="DF18" s="11">
        <f>PRODUCT($C$99:$C114)</f>
        <v>0</v>
      </c>
      <c r="DG18" s="11">
        <f>PRODUCT($C$100:$C115)</f>
        <v>0</v>
      </c>
      <c r="DH18" s="11">
        <f>PRODUCT($C$101:$C116)</f>
        <v>0</v>
      </c>
      <c r="DI18" s="11">
        <f>PRODUCT($C$102:$C117)</f>
        <v>0</v>
      </c>
      <c r="DJ18" s="11">
        <f>PRODUCT($C$103:$C118)</f>
        <v>0</v>
      </c>
      <c r="DK18" s="11">
        <f>PRODUCT($C$104:$C119)</f>
        <v>0</v>
      </c>
      <c r="DL18" s="11">
        <f>PRODUCT($C$105:$C120)</f>
        <v>0</v>
      </c>
      <c r="DM18" s="11">
        <f>PRODUCT($C$106:$C121)</f>
        <v>0</v>
      </c>
      <c r="DN18" s="11">
        <f>PRODUCT($C$107:$C122)</f>
        <v>0</v>
      </c>
      <c r="DO18" s="11">
        <f>PRODUCT($C$108:$C123)</f>
        <v>0</v>
      </c>
      <c r="DP18" s="11">
        <f>PRODUCT($C$109:$C124)</f>
        <v>0</v>
      </c>
      <c r="DQ18" s="11">
        <f>PRODUCT($C$110:$C125)</f>
        <v>0</v>
      </c>
      <c r="DR18" s="11">
        <f>PRODUCT($C$111:$C126)</f>
        <v>0</v>
      </c>
      <c r="DS18" s="11">
        <f>PRODUCT($C$112:$C127)</f>
        <v>0</v>
      </c>
      <c r="DT18" s="11">
        <f>PRODUCT($C$113:$C128)</f>
        <v>0</v>
      </c>
    </row>
    <row r="19" spans="1:124" ht="16" x14ac:dyDescent="0.2">
      <c r="A19" s="30">
        <v>16</v>
      </c>
      <c r="B19" s="21">
        <v>2.7599999999999999E-4</v>
      </c>
      <c r="C19" s="21">
        <f t="shared" si="0"/>
        <v>0.99972399999999995</v>
      </c>
      <c r="D19" s="24">
        <f t="shared" si="1"/>
        <v>275.43060279121698</v>
      </c>
      <c r="E19" s="24">
        <f t="shared" si="4"/>
        <v>997936.9666348442</v>
      </c>
      <c r="F19" s="24">
        <f t="shared" si="2"/>
        <v>181.01163072146122</v>
      </c>
      <c r="G19" s="24">
        <f t="shared" si="3"/>
        <v>672235.22278803529</v>
      </c>
      <c r="H19" s="24">
        <f>SUM(F19:$F$113)</f>
        <v>127971.92876042651</v>
      </c>
      <c r="I19" s="24">
        <f>SUM(G19:$G$113)</f>
        <v>22314795.055132002</v>
      </c>
      <c r="J19" s="24">
        <f>SUM(H19:$H$113)</f>
        <v>8005854.2778819958</v>
      </c>
      <c r="K19" s="24">
        <f>SUM(I19:$I$113)</f>
        <v>586666571.86725163</v>
      </c>
      <c r="L19" s="26">
        <f>SUM(AD$3:AD$113)</f>
        <v>70.202442300018447</v>
      </c>
      <c r="M19" s="27">
        <v>17</v>
      </c>
      <c r="N19" s="32">
        <f>PRODUCT($C$3:C19)</f>
        <v>0.99766153603205276</v>
      </c>
      <c r="O19" s="11">
        <f>PRODUCT($C$4:C20)</f>
        <v>0.99759866436804023</v>
      </c>
      <c r="P19" s="11">
        <f>PRODUCT($C$5:C21)</f>
        <v>0.99737116113934432</v>
      </c>
      <c r="Q19" s="11">
        <f>PRODUCT($C$6:C22)</f>
        <v>0.99702002995850336</v>
      </c>
      <c r="R19" s="11">
        <f>PRODUCT($C$7:C23)</f>
        <v>0.99661019980895016</v>
      </c>
      <c r="S19" s="11">
        <f>PRODUCT($C$8:C24)</f>
        <v>0.99617463193246369</v>
      </c>
      <c r="T19" s="11">
        <f>PRODUCT($C$9:C25)</f>
        <v>0.99573328420113516</v>
      </c>
      <c r="U19" s="11">
        <f>PRODUCT($C$10:C26)</f>
        <v>0.99529512387429875</v>
      </c>
      <c r="V19" s="11">
        <f>PRODUCT($C$11:C27)</f>
        <v>0.99485815435735636</v>
      </c>
      <c r="W19" s="11">
        <f>PRODUCT($C$12:C28)</f>
        <v>0.99441540794444727</v>
      </c>
      <c r="X19" s="11">
        <f>PRODUCT($C$13:$C29)</f>
        <v>0.99396291409180582</v>
      </c>
      <c r="Y19" s="11">
        <f>PRODUCT($C$14:$C30)</f>
        <v>0.99349869673775404</v>
      </c>
      <c r="Z19" s="11">
        <f>PRODUCT($C$15:$C31)</f>
        <v>0.99302177777904632</v>
      </c>
      <c r="AA19" s="11">
        <f>PRODUCT($C$16:$C32)</f>
        <v>0.99253415873758577</v>
      </c>
      <c r="AB19" s="11">
        <f>PRODUCT($C$17:$C33)</f>
        <v>0.99203982086635512</v>
      </c>
      <c r="AC19" s="11">
        <f>PRODUCT($C$18:$C34)</f>
        <v>0.9915447197207734</v>
      </c>
      <c r="AD19" s="11">
        <f>PRODUCT($C$19:$C35)</f>
        <v>0.99105579087711104</v>
      </c>
      <c r="AE19" s="11">
        <f>PRODUCT($C$20:$C36)</f>
        <v>0.990590857389547</v>
      </c>
      <c r="AF19" s="11">
        <f>PRODUCT($C$21:$C37)</f>
        <v>0.99015483826531536</v>
      </c>
      <c r="AG19" s="11">
        <f>PRODUCT($C$22:$C38)</f>
        <v>0.98973581378869013</v>
      </c>
      <c r="AH19" s="11">
        <f>PRODUCT($C$23:$C39)</f>
        <v>0.98930109675659983</v>
      </c>
      <c r="AI19" s="11">
        <f>PRODUCT($C$24:$C40)</f>
        <v>0.9888081561577885</v>
      </c>
      <c r="AJ19" s="11">
        <f>PRODUCT($C$25:$C41)</f>
        <v>0.98821850218703444</v>
      </c>
      <c r="AK19" s="11">
        <f>PRODUCT($C$26:$C42)</f>
        <v>0.98750066864216612</v>
      </c>
      <c r="AL19" s="11">
        <f>PRODUCT($C$27:$C43)</f>
        <v>0.98663713884109738</v>
      </c>
      <c r="AM19" s="11">
        <f>PRODUCT($C$28:$C44)</f>
        <v>0.98562333633600752</v>
      </c>
      <c r="AN19" s="11">
        <f>PRODUCT($C$29:$C45)</f>
        <v>0.98446067835234208</v>
      </c>
      <c r="AO19" s="11">
        <f>PRODUCT($C$30:$C46)</f>
        <v>0.98315163369905623</v>
      </c>
      <c r="AP19" s="11">
        <f>PRODUCT($C$31:$C47)</f>
        <v>0.98170561126927181</v>
      </c>
      <c r="AQ19" s="11">
        <f>PRODUCT($C$32:$C48)</f>
        <v>0.98012810392093652</v>
      </c>
      <c r="AR19" s="11">
        <f>PRODUCT($C$33:$C49)</f>
        <v>0.97842168447115541</v>
      </c>
      <c r="AS19" s="11">
        <f>PRODUCT($C$34:$C50)</f>
        <v>0.97658406418340704</v>
      </c>
      <c r="AT19" s="11">
        <f>PRODUCT($C$35:$C51)</f>
        <v>0.97461204164330162</v>
      </c>
      <c r="AU19" s="11">
        <f>PRODUCT($C$36:$C52)</f>
        <v>0.97250152070469587</v>
      </c>
      <c r="AV19" s="11">
        <f>PRODUCT($C$37:$C53)</f>
        <v>0.97025044763787149</v>
      </c>
      <c r="AW19" s="11">
        <f>PRODUCT($C$38:$C54)</f>
        <v>0.96785491137685842</v>
      </c>
      <c r="AX19" s="11">
        <f>PRODUCT($C$39:$C55)</f>
        <v>0.96531400719406113</v>
      </c>
      <c r="AY19" s="11">
        <f>PRODUCT($C$40:$C56)</f>
        <v>0.96262111342113943</v>
      </c>
      <c r="AZ19" s="11">
        <f>PRODUCT($C$41:$C57)</f>
        <v>0.95977359807247131</v>
      </c>
      <c r="BA19" s="11">
        <f>PRODUCT($C$42:$C58)</f>
        <v>0.95676317744767425</v>
      </c>
      <c r="BB19" s="11">
        <f>PRODUCT($C$43:$C59)</f>
        <v>0.95358749027015577</v>
      </c>
      <c r="BC19" s="11">
        <f>PRODUCT($C$44:$C60)</f>
        <v>0.95024525492472633</v>
      </c>
      <c r="BD19" s="11">
        <f>PRODUCT($C$45:$C61)</f>
        <v>0.94673246892163843</v>
      </c>
      <c r="BE19" s="11">
        <f>PRODUCT($C$46:$C62)</f>
        <v>0.94303107231841865</v>
      </c>
      <c r="BF19" s="11">
        <f>PRODUCT($C$47:$C63)</f>
        <v>0.93911397577592093</v>
      </c>
      <c r="BG19" s="11">
        <f>PRODUCT($C$48:$C64)</f>
        <v>0.93496317601645851</v>
      </c>
      <c r="BH19" s="11">
        <f>PRODUCT($C$49:$C65)</f>
        <v>0.93054992712056572</v>
      </c>
      <c r="BI19" s="11">
        <f>PRODUCT($C$50:$C66)</f>
        <v>0.92585555962731358</v>
      </c>
      <c r="BJ19" s="11">
        <f>PRODUCT($C$51:$C67)</f>
        <v>0.92086481731632785</v>
      </c>
      <c r="BK19" s="11">
        <f>PRODUCT($C$52:$C68)</f>
        <v>0.91554646255314165</v>
      </c>
      <c r="BL19" s="11">
        <f>PRODUCT($C$53:$C69)</f>
        <v>0.90985197995007283</v>
      </c>
      <c r="BM19" s="11">
        <f>PRODUCT($C$54:$C70)</f>
        <v>0.90371628212491906</v>
      </c>
      <c r="BN19" s="11">
        <f>PRODUCT($C$55:$C71)</f>
        <v>0.89708661640378218</v>
      </c>
      <c r="BO19" s="11">
        <f>PRODUCT($C$56:$C72)</f>
        <v>0.88991804719082113</v>
      </c>
      <c r="BP19" s="11">
        <f>PRODUCT($C$57:$C73)</f>
        <v>0.88218689973203612</v>
      </c>
      <c r="BQ19" s="11">
        <f>PRODUCT($C$58:$C74)</f>
        <v>0.87387611352860894</v>
      </c>
      <c r="BR19" s="11">
        <f>PRODUCT($C$59:$C75)</f>
        <v>0.86497166434268147</v>
      </c>
      <c r="BS19" s="11">
        <f>PRODUCT($C$60:$C76)</f>
        <v>0.85544969422165984</v>
      </c>
      <c r="BT19" s="11">
        <f>PRODUCT($C$61:$C77)</f>
        <v>0.84528848893003072</v>
      </c>
      <c r="BU19" s="11">
        <f>PRODUCT($C$62:$C78)</f>
        <v>0.83445942059624256</v>
      </c>
      <c r="BV19" s="11">
        <f>PRODUCT($C$63:$C79)</f>
        <v>0.82295030102758271</v>
      </c>
      <c r="BW19" s="11">
        <f>PRODUCT($C$64:$C80)</f>
        <v>0.81074008320959523</v>
      </c>
      <c r="BX19" s="11">
        <f>PRODUCT($C$65:$C81)</f>
        <v>0.79779285849607484</v>
      </c>
      <c r="BY19" s="11">
        <f>PRODUCT($C$66:$C82)</f>
        <v>0.78407859842077166</v>
      </c>
      <c r="BZ19" s="11">
        <f>PRODUCT($C$67:$C83)</f>
        <v>0.76956516290832322</v>
      </c>
      <c r="CA19" s="11">
        <f>PRODUCT($C$68:$C84)</f>
        <v>0.75422482089152332</v>
      </c>
      <c r="CB19" s="11">
        <f>PRODUCT($C$69:$C85)</f>
        <v>0.73805147811198923</v>
      </c>
      <c r="CC19" s="11">
        <f>PRODUCT($C$70:$C86)</f>
        <v>0.72105146702364498</v>
      </c>
      <c r="CD19" s="11">
        <f>PRODUCT($C$71:$C87)</f>
        <v>0.70324325017713907</v>
      </c>
      <c r="CE19" s="11">
        <f>PRODUCT($C$72:$C88)</f>
        <v>0.68463113176674495</v>
      </c>
      <c r="CF19" s="11">
        <f>PRODUCT($C$73:$C89)</f>
        <v>0.66515681328276954</v>
      </c>
      <c r="CG19" s="11">
        <f>PRODUCT($C$74:$C90)</f>
        <v>0.64481496518587722</v>
      </c>
      <c r="CH19" s="11">
        <f>PRODUCT($C$75:$C91)</f>
        <v>0.62360105287021295</v>
      </c>
      <c r="CI19" s="11">
        <f>PRODUCT($C$76:$C92)</f>
        <v>0.60152073839185083</v>
      </c>
      <c r="CJ19" s="11">
        <f>PRODUCT($C$77:$C93)</f>
        <v>0.57859363438308498</v>
      </c>
      <c r="CK19" s="11">
        <f>PRODUCT($C$78:$C94)</f>
        <v>0.55484862896422094</v>
      </c>
      <c r="CL19" s="11">
        <f>PRODUCT($C$79:$C95)</f>
        <v>0.53032954012527656</v>
      </c>
      <c r="CM19" s="11">
        <f>PRODUCT($C$80:$C96)</f>
        <v>0.50508929768553357</v>
      </c>
      <c r="CN19" s="11">
        <f>PRODUCT($C$81:$C97)</f>
        <v>0.47920311334663579</v>
      </c>
      <c r="CO19" s="11">
        <f>PRODUCT($C$82:$C98)</f>
        <v>0.4527605958975755</v>
      </c>
      <c r="CP19" s="11">
        <f>PRODUCT($C$83:$C99)</f>
        <v>0.42586907993334194</v>
      </c>
      <c r="CQ19" s="11">
        <f>PRODUCT($C$84:$C100)</f>
        <v>0.39864939678984751</v>
      </c>
      <c r="CR19" s="11">
        <f>PRODUCT($C$85:$C101)</f>
        <v>0.37123676212487888</v>
      </c>
      <c r="CS19" s="11">
        <f>PRODUCT($C$86:$C102)</f>
        <v>0.34377828363451668</v>
      </c>
      <c r="CT19" s="11">
        <f>PRODUCT($C$87:$C103)</f>
        <v>0.31643452335067834</v>
      </c>
      <c r="CU19" s="11">
        <f>PRODUCT($C$88:$C104)</f>
        <v>0.28937666404894236</v>
      </c>
      <c r="CV19" s="11">
        <f>PRODUCT($C$89:$C105)</f>
        <v>0.26278590388611939</v>
      </c>
      <c r="CW19" s="11">
        <f>PRODUCT($C$90:$C106)</f>
        <v>0.2368679658571626</v>
      </c>
      <c r="CX19" s="11">
        <f>PRODUCT($C$91:$C107)</f>
        <v>0.21180195085531023</v>
      </c>
      <c r="CY19" s="11">
        <f>PRODUCT($C$92:$C108)</f>
        <v>0.18776246494961568</v>
      </c>
      <c r="CZ19" s="11">
        <f>PRODUCT($C$93:$C109)</f>
        <v>0.16491444175434727</v>
      </c>
      <c r="DA19" s="11">
        <f>PRODUCT($C$94:$C110)</f>
        <v>0.14340870088352317</v>
      </c>
      <c r="DB19" s="11">
        <f>PRODUCT($C$95:$C111)</f>
        <v>0.12337631551660372</v>
      </c>
      <c r="DC19" s="11">
        <f>PRODUCT($C$96:$C112)</f>
        <v>0.10492487091036325</v>
      </c>
      <c r="DD19" s="11">
        <f>PRODUCT($C$97:$C113)</f>
        <v>0</v>
      </c>
      <c r="DE19" s="11">
        <f>PRODUCT($C$98:$C114)</f>
        <v>0</v>
      </c>
      <c r="DF19" s="11">
        <f>PRODUCT($C$99:$C115)</f>
        <v>0</v>
      </c>
      <c r="DG19" s="11">
        <f>PRODUCT($C$100:$C116)</f>
        <v>0</v>
      </c>
      <c r="DH19" s="11">
        <f>PRODUCT($C$101:$C117)</f>
        <v>0</v>
      </c>
      <c r="DI19" s="11">
        <f>PRODUCT($C$102:$C118)</f>
        <v>0</v>
      </c>
      <c r="DJ19" s="11">
        <f>PRODUCT($C$103:$C119)</f>
        <v>0</v>
      </c>
      <c r="DK19" s="11">
        <f>PRODUCT($C$104:$C120)</f>
        <v>0</v>
      </c>
      <c r="DL19" s="11">
        <f>PRODUCT($C$105:$C121)</f>
        <v>0</v>
      </c>
      <c r="DM19" s="11">
        <f>PRODUCT($C$106:$C122)</f>
        <v>0</v>
      </c>
      <c r="DN19" s="11">
        <f>PRODUCT($C$107:$C123)</f>
        <v>0</v>
      </c>
      <c r="DO19" s="11">
        <f>PRODUCT($C$108:$C124)</f>
        <v>0</v>
      </c>
      <c r="DP19" s="11">
        <f>PRODUCT($C$109:$C125)</f>
        <v>0</v>
      </c>
      <c r="DQ19" s="11">
        <f>PRODUCT($C$110:$C126)</f>
        <v>0</v>
      </c>
      <c r="DR19" s="11">
        <f>PRODUCT($C$111:$C127)</f>
        <v>0</v>
      </c>
      <c r="DS19" s="11">
        <f>PRODUCT($C$112:$C128)</f>
        <v>0</v>
      </c>
      <c r="DT19" s="11">
        <f>PRODUCT($C$113:$C129)</f>
        <v>0</v>
      </c>
    </row>
    <row r="20" spans="1:124" ht="16" x14ac:dyDescent="0.2">
      <c r="A20" s="30">
        <v>17</v>
      </c>
      <c r="B20" s="21">
        <v>3.6499999999999998E-4</v>
      </c>
      <c r="C20" s="21">
        <f t="shared" si="0"/>
        <v>0.99963500000000005</v>
      </c>
      <c r="D20" s="24">
        <f t="shared" si="1"/>
        <v>364.14646065169933</v>
      </c>
      <c r="E20" s="24">
        <f t="shared" si="4"/>
        <v>997661.53603205294</v>
      </c>
      <c r="F20" s="24">
        <f t="shared" si="2"/>
        <v>233.47829657707479</v>
      </c>
      <c r="G20" s="24">
        <f t="shared" si="3"/>
        <v>655658.23011370318</v>
      </c>
      <c r="H20" s="24">
        <f>SUM(F20:$F$113)</f>
        <v>127790.91712970503</v>
      </c>
      <c r="I20" s="24">
        <f>SUM(G20:$G$113)</f>
        <v>21642559.832343966</v>
      </c>
      <c r="J20" s="24">
        <f>SUM(H20:$H$113)</f>
        <v>7877882.3491215697</v>
      </c>
      <c r="K20" s="24">
        <f>SUM(I20:$I$113)</f>
        <v>564351776.81211948</v>
      </c>
      <c r="L20" s="26">
        <f>SUM(AE$3:AE$113)</f>
        <v>69.221823523310889</v>
      </c>
      <c r="M20" s="27">
        <v>18</v>
      </c>
      <c r="N20" s="32">
        <f>PRODUCT($C$3:C20)</f>
        <v>0.99729738957140113</v>
      </c>
      <c r="O20" s="11">
        <f>PRODUCT($C$4:C21)</f>
        <v>0.99714874737041026</v>
      </c>
      <c r="P20" s="11">
        <f>PRODUCT($C$5:C22)</f>
        <v>0.99685950973367987</v>
      </c>
      <c r="Q20" s="11">
        <f>PRODUCT($C$6:C23)</f>
        <v>0.996476654042176</v>
      </c>
      <c r="R20" s="11">
        <f>PRODUCT($C$7:C24)</f>
        <v>0.99606206419905519</v>
      </c>
      <c r="S20" s="11">
        <f>PRODUCT($C$8:C25)</f>
        <v>0.9956376938058521</v>
      </c>
      <c r="T20" s="11">
        <f>PRODUCT($C$9:C26)</f>
        <v>0.9952095284936453</v>
      </c>
      <c r="U20" s="11">
        <f>PRODUCT($C$10:C27)</f>
        <v>0.99477856570500789</v>
      </c>
      <c r="V20" s="11">
        <f>PRODUCT($C$11:C28)</f>
        <v>0.99433784354262744</v>
      </c>
      <c r="W20" s="11">
        <f>PRODUCT($C$12:C29)</f>
        <v>0.99388637894742082</v>
      </c>
      <c r="X20" s="11">
        <f>PRODUCT($C$13:$C30)</f>
        <v>0.9934202103407116</v>
      </c>
      <c r="Y20" s="11">
        <f>PRODUCT($C$14:$C31)</f>
        <v>0.99293935697149072</v>
      </c>
      <c r="Z20" s="11">
        <f>PRODUCT($C$15:$C32)</f>
        <v>0.99244185306082333</v>
      </c>
      <c r="AA20" s="11">
        <f>PRODUCT($C$16:$C33)</f>
        <v>0.99192772036659704</v>
      </c>
      <c r="AB20" s="11">
        <f>PRODUCT($C$17:$C34)</f>
        <v>0.99139797110225458</v>
      </c>
      <c r="AC20" s="11">
        <f>PRODUCT($C$18:$C35)</f>
        <v>0.99085857077472661</v>
      </c>
      <c r="AD20" s="11">
        <f>PRODUCT($C$19:$C36)</f>
        <v>0.99031745431290763</v>
      </c>
      <c r="AE20" s="11">
        <f>PRODUCT($C$20:$C37)</f>
        <v>0.98979343174934842</v>
      </c>
      <c r="AF20" s="11">
        <f>PRODUCT($C$21:$C38)</f>
        <v>0.98928944293667143</v>
      </c>
      <c r="AG20" s="11">
        <f>PRODUCT($C$22:$C39)</f>
        <v>0.98879358529396333</v>
      </c>
      <c r="AH20" s="11">
        <f>PRODUCT($C$23:$C40)</f>
        <v>0.98826925571268265</v>
      </c>
      <c r="AI20" s="11">
        <f>PRODUCT($C$24:$C41)</f>
        <v>0.9876749820108317</v>
      </c>
      <c r="AJ20" s="11">
        <f>PRODUCT($C$25:$C42)</f>
        <v>0.98696840578176792</v>
      </c>
      <c r="AK20" s="11">
        <f>PRODUCT($C$26:$C43)</f>
        <v>0.98611816770606708</v>
      </c>
      <c r="AL20" s="11">
        <f>PRODUCT($C$27:$C44)</f>
        <v>0.98511179782444902</v>
      </c>
      <c r="AM20" s="11">
        <f>PRODUCT($C$28:$C45)</f>
        <v>0.9839458054175636</v>
      </c>
      <c r="AN20" s="11">
        <f>PRODUCT($C$29:$C46)</f>
        <v>0.98262859702992833</v>
      </c>
      <c r="AO20" s="11">
        <f>PRODUCT($C$30:$C47)</f>
        <v>0.98116960000551889</v>
      </c>
      <c r="AP20" s="11">
        <f>PRODUCT($C$31:$C48)</f>
        <v>0.97957629179842876</v>
      </c>
      <c r="AQ20" s="11">
        <f>PRODUCT($C$32:$C49)</f>
        <v>0.97785028620742431</v>
      </c>
      <c r="AR20" s="11">
        <f>PRODUCT($C$33:$C50)</f>
        <v>0.97598737132019109</v>
      </c>
      <c r="AS20" s="11">
        <f>PRODUCT($C$34:$C51)</f>
        <v>0.97398146765235827</v>
      </c>
      <c r="AT20" s="11">
        <f>PRODUCT($C$35:$C52)</f>
        <v>0.97182854965236842</v>
      </c>
      <c r="AU20" s="11">
        <f>PRODUCT($C$36:$C53)</f>
        <v>0.9695276110543809</v>
      </c>
      <c r="AV20" s="11">
        <f>PRODUCT($C$37:$C54)</f>
        <v>0.96707578817320028</v>
      </c>
      <c r="AW20" s="11">
        <f>PRODUCT($C$38:$C55)</f>
        <v>0.96447032275177358</v>
      </c>
      <c r="AX20" s="11">
        <f>PRODUCT($C$39:$C56)</f>
        <v>0.96170469812116244</v>
      </c>
      <c r="AY20" s="11">
        <f>PRODUCT($C$40:$C57)</f>
        <v>0.95877255420968177</v>
      </c>
      <c r="AZ20" s="11">
        <f>PRODUCT($C$41:$C58)</f>
        <v>0.95566672684631915</v>
      </c>
      <c r="BA20" s="11">
        <f>PRODUCT($C$42:$C59)</f>
        <v>0.95238120209496391</v>
      </c>
      <c r="BB20" s="11">
        <f>PRODUCT($C$43:$C60)</f>
        <v>0.94891491156783203</v>
      </c>
      <c r="BC20" s="11">
        <f>PRODUCT($C$44:$C61)</f>
        <v>0.94526882052468553</v>
      </c>
      <c r="BD20" s="11">
        <f>PRODUCT($C$45:$C62)</f>
        <v>0.94142603343333264</v>
      </c>
      <c r="BE20" s="11">
        <f>PRODUCT($C$46:$C63)</f>
        <v>0.93736628466700189</v>
      </c>
      <c r="BF20" s="11">
        <f>PRODUCT($C$47:$C64)</f>
        <v>0.93307829025360911</v>
      </c>
      <c r="BG20" s="11">
        <f>PRODUCT($C$48:$C65)</f>
        <v>0.92853156432864137</v>
      </c>
      <c r="BH20" s="11">
        <f>PRODUCT($C$49:$C66)</f>
        <v>0.92370387130673981</v>
      </c>
      <c r="BI20" s="11">
        <f>PRODUCT($C$50:$C67)</f>
        <v>0.91857370565084473</v>
      </c>
      <c r="BJ20" s="11">
        <f>PRODUCT($C$51:$C68)</f>
        <v>0.91310653123043772</v>
      </c>
      <c r="BK20" s="11">
        <f>PRODUCT($C$52:$C69)</f>
        <v>0.90725344269533525</v>
      </c>
      <c r="BL20" s="11">
        <f>PRODUCT($C$53:$C70)</f>
        <v>0.90095271773418117</v>
      </c>
      <c r="BM20" s="11">
        <f>PRODUCT($C$54:$C71)</f>
        <v>0.89415134899490889</v>
      </c>
      <c r="BN20" s="11">
        <f>PRODUCT($C$55:$C72)</f>
        <v>0.88680600377979479</v>
      </c>
      <c r="BO20" s="11">
        <f>PRODUCT($C$56:$C73)</f>
        <v>0.8788884029139381</v>
      </c>
      <c r="BP20" s="11">
        <f>PRODUCT($C$57:$C74)</f>
        <v>0.87038235682672171</v>
      </c>
      <c r="BQ20" s="11">
        <f>PRODUCT($C$58:$C75)</f>
        <v>0.86127045059095875</v>
      </c>
      <c r="BR20" s="11">
        <f>PRODUCT($C$59:$C76)</f>
        <v>0.85153173462212484</v>
      </c>
      <c r="BS20" s="11">
        <f>PRODUCT($C$60:$C77)</f>
        <v>0.84114657533427373</v>
      </c>
      <c r="BT20" s="11">
        <f>PRODUCT($C$61:$C78)</f>
        <v>0.83008935661057981</v>
      </c>
      <c r="BU20" s="11">
        <f>PRODUCT($C$62:$C79)</f>
        <v>0.8183376645903232</v>
      </c>
      <c r="BV20" s="11">
        <f>PRODUCT($C$63:$C80)</f>
        <v>0.80586996752975526</v>
      </c>
      <c r="BW20" s="11">
        <f>PRODUCT($C$64:$C81)</f>
        <v>0.79266544379452053</v>
      </c>
      <c r="BX20" s="11">
        <f>PRODUCT($C$65:$C82)</f>
        <v>0.77868492174223536</v>
      </c>
      <c r="BY20" s="11">
        <f>PRODUCT($C$66:$C83)</f>
        <v>0.76390347200480679</v>
      </c>
      <c r="BZ20" s="11">
        <f>PRODUCT($C$67:$C84)</f>
        <v>0.74829284267521134</v>
      </c>
      <c r="CA20" s="11">
        <f>PRODUCT($C$68:$C85)</f>
        <v>0.73183339440889572</v>
      </c>
      <c r="CB20" s="11">
        <f>PRODUCT($C$69:$C86)</f>
        <v>0.71452018283534469</v>
      </c>
      <c r="CC20" s="11">
        <f>PRODUCT($C$70:$C87)</f>
        <v>0.69636482794715648</v>
      </c>
      <c r="CD20" s="11">
        <f>PRODUCT($C$71:$C88)</f>
        <v>0.67738499586812573</v>
      </c>
      <c r="CE20" s="11">
        <f>PRODUCT($C$72:$C89)</f>
        <v>0.65753411620254898</v>
      </c>
      <c r="CF20" s="11">
        <f>PRODUCT($C$73:$C90)</f>
        <v>0.63682312850736345</v>
      </c>
      <c r="CG20" s="11">
        <f>PRODUCT($C$74:$C91)</f>
        <v>0.61525664718175666</v>
      </c>
      <c r="CH20" s="11">
        <f>PRODUCT($C$75:$C92)</f>
        <v>0.59284380174054829</v>
      </c>
      <c r="CI20" s="11">
        <f>PRODUCT($C$76:$C93)</f>
        <v>0.56960344649204087</v>
      </c>
      <c r="CJ20" s="11">
        <f>PRODUCT($C$77:$C94)</f>
        <v>0.54557155988793915</v>
      </c>
      <c r="CK20" s="11">
        <f>PRODUCT($C$78:$C95)</f>
        <v>0.52079368466428388</v>
      </c>
      <c r="CL20" s="11">
        <f>PRODUCT($C$79:$C96)</f>
        <v>0.49533097245424906</v>
      </c>
      <c r="CM20" s="11">
        <f>PRODUCT($C$80:$C97)</f>
        <v>0.46925725272912644</v>
      </c>
      <c r="CN20" s="11">
        <f>PRODUCT($C$81:$C98)</f>
        <v>0.44266675117263488</v>
      </c>
      <c r="CO20" s="11">
        <f>PRODUCT($C$82:$C99)</f>
        <v>0.41566908959985843</v>
      </c>
      <c r="CP20" s="11">
        <f>PRODUCT($C$83:$C100)</f>
        <v>0.38839174916104796</v>
      </c>
      <c r="CQ20" s="11">
        <f>PRODUCT($C$84:$C101)</f>
        <v>0.36097503554622296</v>
      </c>
      <c r="CR20" s="11">
        <f>PRODUCT($C$85:$C102)</f>
        <v>0.33357219394997506</v>
      </c>
      <c r="CS20" s="11">
        <f>PRODUCT($C$86:$C103)</f>
        <v>0.30634564144268867</v>
      </c>
      <c r="CT20" s="11">
        <f>PRODUCT($C$87:$C104)</f>
        <v>0.27946927520189879</v>
      </c>
      <c r="CU20" s="11">
        <f>PRODUCT($C$88:$C105)</f>
        <v>0.25312326620022679</v>
      </c>
      <c r="CV20" s="11">
        <f>PRODUCT($C$89:$C106)</f>
        <v>0.22749296863650187</v>
      </c>
      <c r="CW20" s="11">
        <f>PRODUCT($C$90:$C107)</f>
        <v>0.20277982315472662</v>
      </c>
      <c r="CX20" s="11">
        <f>PRODUCT($C$91:$C108)</f>
        <v>0.17915543355632529</v>
      </c>
      <c r="CY20" s="11">
        <f>PRODUCT($C$92:$C109)</f>
        <v>0.1567805316581394</v>
      </c>
      <c r="CZ20" s="11">
        <f>PRODUCT($C$93:$C110)</f>
        <v>0.13579929180594252</v>
      </c>
      <c r="DA20" s="11">
        <f>PRODUCT($C$94:$C111)</f>
        <v>0.1163348590611246</v>
      </c>
      <c r="DB20" s="11">
        <f>PRODUCT($C$95:$C112)</f>
        <v>9.8484897108497893E-2</v>
      </c>
      <c r="DC20" s="11">
        <f>PRODUCT($C$96:$C113)</f>
        <v>0</v>
      </c>
      <c r="DD20" s="11">
        <f>PRODUCT($C$97:$C114)</f>
        <v>0</v>
      </c>
      <c r="DE20" s="11">
        <f>PRODUCT($C$98:$C115)</f>
        <v>0</v>
      </c>
      <c r="DF20" s="11">
        <f>PRODUCT($C$99:$C116)</f>
        <v>0</v>
      </c>
      <c r="DG20" s="11">
        <f>PRODUCT($C$100:$C117)</f>
        <v>0</v>
      </c>
      <c r="DH20" s="11">
        <f>PRODUCT($C$101:$C118)</f>
        <v>0</v>
      </c>
      <c r="DI20" s="11">
        <f>PRODUCT($C$102:$C119)</f>
        <v>0</v>
      </c>
      <c r="DJ20" s="11">
        <f>PRODUCT($C$103:$C120)</f>
        <v>0</v>
      </c>
      <c r="DK20" s="11">
        <f>PRODUCT($C$104:$C121)</f>
        <v>0</v>
      </c>
      <c r="DL20" s="11">
        <f>PRODUCT($C$105:$C122)</f>
        <v>0</v>
      </c>
      <c r="DM20" s="11">
        <f>PRODUCT($C$106:$C123)</f>
        <v>0</v>
      </c>
      <c r="DN20" s="11">
        <f>PRODUCT($C$107:$C124)</f>
        <v>0</v>
      </c>
      <c r="DO20" s="11">
        <f>PRODUCT($C$108:$C125)</f>
        <v>0</v>
      </c>
      <c r="DP20" s="11">
        <f>PRODUCT($C$109:$C126)</f>
        <v>0</v>
      </c>
      <c r="DQ20" s="11">
        <f>PRODUCT($C$110:$C127)</f>
        <v>0</v>
      </c>
      <c r="DR20" s="11">
        <f>PRODUCT($C$111:$C128)</f>
        <v>0</v>
      </c>
      <c r="DS20" s="11">
        <f>PRODUCT($C$112:$C129)</f>
        <v>0</v>
      </c>
      <c r="DT20" s="11">
        <f>PRODUCT($C$113:$C130)</f>
        <v>0</v>
      </c>
    </row>
    <row r="21" spans="1:124" ht="16" x14ac:dyDescent="0.2">
      <c r="A21" s="30">
        <v>18</v>
      </c>
      <c r="B21" s="21">
        <v>4.5100000000000001E-4</v>
      </c>
      <c r="C21" s="21">
        <f t="shared" si="0"/>
        <v>0.99954900000000002</v>
      </c>
      <c r="D21" s="24">
        <f t="shared" si="1"/>
        <v>449.78112269670197</v>
      </c>
      <c r="E21" s="24">
        <f t="shared" si="4"/>
        <v>997297.38957140129</v>
      </c>
      <c r="F21" s="24">
        <f t="shared" si="2"/>
        <v>281.35055857392501</v>
      </c>
      <c r="G21" s="24">
        <f t="shared" si="3"/>
        <v>639433.08766801143</v>
      </c>
      <c r="H21" s="24">
        <f>SUM(F21:$F$113)</f>
        <v>127557.43883312798</v>
      </c>
      <c r="I21" s="24">
        <f>SUM(G21:$G$113)</f>
        <v>20986901.602230262</v>
      </c>
      <c r="J21" s="24">
        <f>SUM(H21:$H$113)</f>
        <v>7750091.4319918649</v>
      </c>
      <c r="K21" s="24">
        <f>SUM(I21:$I$113)</f>
        <v>542709216.97977519</v>
      </c>
      <c r="L21" s="26">
        <f>SUM(AF$3:AF$113)</f>
        <v>68.247098714341604</v>
      </c>
      <c r="M21" s="27">
        <v>19</v>
      </c>
      <c r="N21" s="32">
        <f>PRODUCT($C$3:C21)</f>
        <v>0.99684760844870446</v>
      </c>
      <c r="O21" s="11">
        <f>PRODUCT($C$4:C22)</f>
        <v>0.9966372100630092</v>
      </c>
      <c r="P21" s="11">
        <f>PRODUCT($C$5:C23)</f>
        <v>0.99631622130087505</v>
      </c>
      <c r="Q21" s="11">
        <f>PRODUCT($C$6:C24)</f>
        <v>0.99592859188245275</v>
      </c>
      <c r="R21" s="11">
        <f>PRODUCT($C$7:C25)</f>
        <v>0.99552518674645196</v>
      </c>
      <c r="S21" s="11">
        <f>PRODUCT($C$8:C26)</f>
        <v>0.99511398837891019</v>
      </c>
      <c r="T21" s="11">
        <f>PRODUCT($C$9:C27)</f>
        <v>0.99469301474835703</v>
      </c>
      <c r="U21" s="11">
        <f>PRODUCT($C$10:C28)</f>
        <v>0.99425829651514408</v>
      </c>
      <c r="V21" s="11">
        <f>PRODUCT($C$11:C29)</f>
        <v>0.99380885580986278</v>
      </c>
      <c r="W21" s="11">
        <f>PRODUCT($C$12:C30)</f>
        <v>0.99334371698451551</v>
      </c>
      <c r="X21" s="11">
        <f>PRODUCT($C$13:$C31)</f>
        <v>0.99286091476228977</v>
      </c>
      <c r="Y21" s="11">
        <f>PRODUCT($C$14:$C32)</f>
        <v>0.99235948038701938</v>
      </c>
      <c r="Z21" s="11">
        <f>PRODUCT($C$15:$C33)</f>
        <v>0.99183547108860315</v>
      </c>
      <c r="AA21" s="11">
        <f>PRODUCT($C$16:$C34)</f>
        <v>0.99128594313151985</v>
      </c>
      <c r="AB21" s="11">
        <f>PRODUCT($C$17:$C35)</f>
        <v>0.99071192370625183</v>
      </c>
      <c r="AC21" s="11">
        <f>PRODUCT($C$18:$C36)</f>
        <v>0.99012038113949941</v>
      </c>
      <c r="AD21" s="11">
        <f>PRODUCT($C$19:$C37)</f>
        <v>0.98952024876218581</v>
      </c>
      <c r="AE21" s="11">
        <f>PRODUCT($C$20:$C38)</f>
        <v>0.98892835228999942</v>
      </c>
      <c r="AF21" s="11">
        <f>PRODUCT($C$21:$C39)</f>
        <v>0.98834763938699577</v>
      </c>
      <c r="AG21" s="11">
        <f>PRODUCT($C$22:$C40)</f>
        <v>0.98776227358450175</v>
      </c>
      <c r="AH21" s="11">
        <f>PRODUCT($C$23:$C41)</f>
        <v>0.98713669914563595</v>
      </c>
      <c r="AI21" s="11">
        <f>PRODUCT($C$24:$C42)</f>
        <v>0.98642557315858803</v>
      </c>
      <c r="AJ21" s="11">
        <f>PRODUCT($C$25:$C43)</f>
        <v>0.98558665001367352</v>
      </c>
      <c r="AK21" s="11">
        <f>PRODUCT($C$26:$C44)</f>
        <v>0.98459362901879344</v>
      </c>
      <c r="AL21" s="11">
        <f>PRODUCT($C$27:$C45)</f>
        <v>0.98343513754455181</v>
      </c>
      <c r="AM21" s="11">
        <f>PRODUCT($C$28:$C46)</f>
        <v>0.98211468227368148</v>
      </c>
      <c r="AN21" s="11">
        <f>PRODUCT($C$29:$C47)</f>
        <v>0.98064761777831599</v>
      </c>
      <c r="AO21" s="11">
        <f>PRODUCT($C$30:$C48)</f>
        <v>0.97904144314310693</v>
      </c>
      <c r="AP21" s="11">
        <f>PRODUCT($C$31:$C49)</f>
        <v>0.9772997564962892</v>
      </c>
      <c r="AQ21" s="11">
        <f>PRODUCT($C$32:$C50)</f>
        <v>0.97541739469534017</v>
      </c>
      <c r="AR21" s="11">
        <f>PRODUCT($C$33:$C51)</f>
        <v>0.9733863649756227</v>
      </c>
      <c r="AS21" s="11">
        <f>PRODUCT($C$34:$C52)</f>
        <v>0.97119977658074319</v>
      </c>
      <c r="AT21" s="11">
        <f>PRODUCT($C$35:$C53)</f>
        <v>0.96885669794753149</v>
      </c>
      <c r="AU21" s="11">
        <f>PRODUCT($C$36:$C54)</f>
        <v>0.96635531671101094</v>
      </c>
      <c r="AV21" s="11">
        <f>PRODUCT($C$37:$C55)</f>
        <v>0.96369392414195865</v>
      </c>
      <c r="AW21" s="11">
        <f>PRODUCT($C$38:$C56)</f>
        <v>0.96086416821500464</v>
      </c>
      <c r="AX21" s="11">
        <f>PRODUCT($C$39:$C57)</f>
        <v>0.95785980273807403</v>
      </c>
      <c r="AY21" s="11">
        <f>PRODUCT($C$40:$C58)</f>
        <v>0.95466996645021851</v>
      </c>
      <c r="AZ21" s="11">
        <f>PRODUCT($C$41:$C59)</f>
        <v>0.95128977323736297</v>
      </c>
      <c r="BA21" s="11">
        <f>PRODUCT($C$42:$C60)</f>
        <v>0.94771453420469853</v>
      </c>
      <c r="BB21" s="11">
        <f>PRODUCT($C$43:$C61)</f>
        <v>0.94394544417595128</v>
      </c>
      <c r="BC21" s="11">
        <f>PRODUCT($C$44:$C62)</f>
        <v>0.93997058878564466</v>
      </c>
      <c r="BD21" s="11">
        <f>PRODUCT($C$45:$C63)</f>
        <v>0.93577088725049862</v>
      </c>
      <c r="BE21" s="11">
        <f>PRODUCT($C$46:$C64)</f>
        <v>0.93134183155544714</v>
      </c>
      <c r="BF21" s="11">
        <f>PRODUCT($C$47:$C65)</f>
        <v>0.92665964469495454</v>
      </c>
      <c r="BG21" s="11">
        <f>PRODUCT($C$48:$C66)</f>
        <v>0.92170035760987556</v>
      </c>
      <c r="BH21" s="11">
        <f>PRODUCT($C$49:$C67)</f>
        <v>0.91643894035891227</v>
      </c>
      <c r="BI21" s="11">
        <f>PRODUCT($C$50:$C68)</f>
        <v>0.91083472218073636</v>
      </c>
      <c r="BJ21" s="11">
        <f>PRODUCT($C$51:$C69)</f>
        <v>0.90483561227055243</v>
      </c>
      <c r="BK21" s="11">
        <f>PRODUCT($C$52:$C70)</f>
        <v>0.89837959677233215</v>
      </c>
      <c r="BL21" s="11">
        <f>PRODUCT($C$53:$C71)</f>
        <v>0.89141703416968254</v>
      </c>
      <c r="BM21" s="11">
        <f>PRODUCT($C$54:$C72)</f>
        <v>0.88390437453542725</v>
      </c>
      <c r="BN21" s="11">
        <f>PRODUCT($C$55:$C73)</f>
        <v>0.87581493016894796</v>
      </c>
      <c r="BO21" s="11">
        <f>PRODUCT($C$56:$C74)</f>
        <v>0.8671279971945467</v>
      </c>
      <c r="BP21" s="11">
        <f>PRODUCT($C$57:$C75)</f>
        <v>0.85782709132949619</v>
      </c>
      <c r="BQ21" s="11">
        <f>PRODUCT($C$58:$C76)</f>
        <v>0.84788803032967641</v>
      </c>
      <c r="BR21" s="11">
        <f>PRODUCT($C$59:$C77)</f>
        <v>0.83729412401924297</v>
      </c>
      <c r="BS21" s="11">
        <f>PRODUCT($C$60:$C78)</f>
        <v>0.82602191876318809</v>
      </c>
      <c r="BT21" s="11">
        <f>PRODUCT($C$61:$C79)</f>
        <v>0.81405203024086337</v>
      </c>
      <c r="BU21" s="11">
        <f>PRODUCT($C$62:$C80)</f>
        <v>0.80135306636175108</v>
      </c>
      <c r="BV21" s="11">
        <f>PRODUCT($C$63:$C81)</f>
        <v>0.78790390247364683</v>
      </c>
      <c r="BW21" s="11">
        <f>PRODUCT($C$64:$C82)</f>
        <v>0.77368031375019797</v>
      </c>
      <c r="BX21" s="11">
        <f>PRODUCT($C$65:$C83)</f>
        <v>0.75864858002088598</v>
      </c>
      <c r="BY21" s="11">
        <f>PRODUCT($C$66:$C84)</f>
        <v>0.74278765223165</v>
      </c>
      <c r="BZ21" s="11">
        <f>PRODUCT($C$67:$C85)</f>
        <v>0.7260775247618696</v>
      </c>
      <c r="CA21" s="11">
        <f>PRODUCT($C$68:$C86)</f>
        <v>0.70850035029495695</v>
      </c>
      <c r="CB21" s="11">
        <f>PRODUCT($C$69:$C87)</f>
        <v>0.69005715533561107</v>
      </c>
      <c r="CC21" s="11">
        <f>PRODUCT($C$70:$C88)</f>
        <v>0.67075949322353956</v>
      </c>
      <c r="CD21" s="11">
        <f>PRODUCT($C$71:$C89)</f>
        <v>0.65057477511666117</v>
      </c>
      <c r="CE21" s="11">
        <f>PRODUCT($C$72:$C90)</f>
        <v>0.62952513545466904</v>
      </c>
      <c r="CF21" s="11">
        <f>PRODUCT($C$73:$C91)</f>
        <v>0.60763115629658593</v>
      </c>
      <c r="CG21" s="11">
        <f>PRODUCT($C$74:$C92)</f>
        <v>0.58491095882945809</v>
      </c>
      <c r="CH21" s="11">
        <f>PRODUCT($C$75:$C93)</f>
        <v>0.56138691677639307</v>
      </c>
      <c r="CI21" s="11">
        <f>PRODUCT($C$76:$C94)</f>
        <v>0.53709446899040059</v>
      </c>
      <c r="CJ21" s="11">
        <f>PRODUCT($C$77:$C95)</f>
        <v>0.51208601425669709</v>
      </c>
      <c r="CK21" s="11">
        <f>PRODUCT($C$78:$C96)</f>
        <v>0.48642442623854915</v>
      </c>
      <c r="CL21" s="11">
        <f>PRODUCT($C$79:$C97)</f>
        <v>0.46019120260639967</v>
      </c>
      <c r="CM21" s="11">
        <f>PRODUCT($C$80:$C98)</f>
        <v>0.43347920275204693</v>
      </c>
      <c r="CN21" s="11">
        <f>PRODUCT($C$81:$C99)</f>
        <v>0.40640216291631914</v>
      </c>
      <c r="CO21" s="11">
        <f>PRODUCT($C$82:$C100)</f>
        <v>0.37908937837689166</v>
      </c>
      <c r="CP21" s="11">
        <f>PRODUCT($C$83:$C101)</f>
        <v>0.35168678690658312</v>
      </c>
      <c r="CQ21" s="11">
        <f>PRODUCT($C$84:$C102)</f>
        <v>0.32435159136480979</v>
      </c>
      <c r="CR21" s="11">
        <f>PRODUCT($C$85:$C103)</f>
        <v>0.29725085203953805</v>
      </c>
      <c r="CS21" s="11">
        <f>PRODUCT($C$86:$C104)</f>
        <v>0.27055895630063664</v>
      </c>
      <c r="CT21" s="11">
        <f>PRODUCT($C$87:$C105)</f>
        <v>0.24445708493532972</v>
      </c>
      <c r="CU21" s="11">
        <f>PRODUCT($C$88:$C106)</f>
        <v>0.21912805217973771</v>
      </c>
      <c r="CV21" s="11">
        <f>PRODUCT($C$89:$C107)</f>
        <v>0.19475400053408559</v>
      </c>
      <c r="CW21" s="11">
        <f>PRODUCT($C$90:$C108)</f>
        <v>0.17152394955312653</v>
      </c>
      <c r="CX21" s="11">
        <f>PRODUCT($C$91:$C109)</f>
        <v>0.14959371208693029</v>
      </c>
      <c r="CY21" s="11">
        <f>PRODUCT($C$92:$C110)</f>
        <v>0.12910139913548987</v>
      </c>
      <c r="CZ21" s="11">
        <f>PRODUCT($C$93:$C111)</f>
        <v>0.11016201510448226</v>
      </c>
      <c r="DA21" s="11">
        <f>PRODUCT($C$94:$C112)</f>
        <v>9.2864068575824604E-2</v>
      </c>
      <c r="DB21" s="11">
        <f>PRODUCT($C$95:$C113)</f>
        <v>0</v>
      </c>
      <c r="DC21" s="11">
        <f>PRODUCT($C$96:$C114)</f>
        <v>0</v>
      </c>
      <c r="DD21" s="11">
        <f>PRODUCT($C$97:$C115)</f>
        <v>0</v>
      </c>
      <c r="DE21" s="11">
        <f>PRODUCT($C$98:$C116)</f>
        <v>0</v>
      </c>
      <c r="DF21" s="11">
        <f>PRODUCT($C$99:$C117)</f>
        <v>0</v>
      </c>
      <c r="DG21" s="11">
        <f>PRODUCT($C$100:$C118)</f>
        <v>0</v>
      </c>
      <c r="DH21" s="11">
        <f>PRODUCT($C$101:$C119)</f>
        <v>0</v>
      </c>
      <c r="DI21" s="11">
        <f>PRODUCT($C$102:$C120)</f>
        <v>0</v>
      </c>
      <c r="DJ21" s="11">
        <f>PRODUCT($C$103:$C121)</f>
        <v>0</v>
      </c>
      <c r="DK21" s="11">
        <f>PRODUCT($C$104:$C122)</f>
        <v>0</v>
      </c>
      <c r="DL21" s="11">
        <f>PRODUCT($C$105:$C123)</f>
        <v>0</v>
      </c>
      <c r="DM21" s="11">
        <f>PRODUCT($C$106:$C124)</f>
        <v>0</v>
      </c>
      <c r="DN21" s="11">
        <f>PRODUCT($C$107:$C125)</f>
        <v>0</v>
      </c>
      <c r="DO21" s="11">
        <f>PRODUCT($C$108:$C126)</f>
        <v>0</v>
      </c>
      <c r="DP21" s="11">
        <f>PRODUCT($C$109:$C127)</f>
        <v>0</v>
      </c>
      <c r="DQ21" s="11">
        <f>PRODUCT($C$110:$C128)</f>
        <v>0</v>
      </c>
      <c r="DR21" s="11">
        <f>PRODUCT($C$111:$C129)</f>
        <v>0</v>
      </c>
      <c r="DS21" s="11">
        <f>PRODUCT($C$112:$C130)</f>
        <v>0</v>
      </c>
      <c r="DT21" s="11">
        <f>PRODUCT($C$113:$C131)</f>
        <v>0</v>
      </c>
    </row>
    <row r="22" spans="1:124" ht="16" x14ac:dyDescent="0.2">
      <c r="A22" s="30">
        <v>19</v>
      </c>
      <c r="B22" s="21">
        <v>5.13E-4</v>
      </c>
      <c r="C22" s="21">
        <f t="shared" si="0"/>
        <v>0.99948700000000001</v>
      </c>
      <c r="D22" s="24">
        <f t="shared" si="1"/>
        <v>511.38282313418546</v>
      </c>
      <c r="E22" s="24">
        <f t="shared" si="4"/>
        <v>996847.60844870459</v>
      </c>
      <c r="F22" s="24">
        <f t="shared" si="2"/>
        <v>312.08207763590985</v>
      </c>
      <c r="G22" s="24">
        <f t="shared" si="3"/>
        <v>623555.80814192502</v>
      </c>
      <c r="H22" s="24">
        <f>SUM(F22:$F$113)</f>
        <v>127276.08827455404</v>
      </c>
      <c r="I22" s="24">
        <f>SUM(G22:$G$113)</f>
        <v>20347468.514562253</v>
      </c>
      <c r="J22" s="24">
        <f>SUM(H22:$H$113)</f>
        <v>7622533.9931587372</v>
      </c>
      <c r="K22" s="24">
        <f>SUM(I22:$I$113)</f>
        <v>521722315.37754524</v>
      </c>
      <c r="L22" s="26">
        <f>SUM(AG$3:AG$113)</f>
        <v>67.277892043653338</v>
      </c>
      <c r="M22" s="27">
        <v>20</v>
      </c>
      <c r="N22" s="32">
        <f>PRODUCT($C$3:C22)</f>
        <v>0.99633622562557034</v>
      </c>
      <c r="O22" s="11">
        <f>PRODUCT($C$4:C23)</f>
        <v>0.99609404278352487</v>
      </c>
      <c r="P22" s="11">
        <f>PRODUCT($C$5:C24)</f>
        <v>0.99576824737915948</v>
      </c>
      <c r="Q22" s="11">
        <f>PRODUCT($C$6:C25)</f>
        <v>0.99539178637142811</v>
      </c>
      <c r="R22" s="11">
        <f>PRODUCT($C$7:C26)</f>
        <v>0.99500154049822331</v>
      </c>
      <c r="S22" s="11">
        <f>PRODUCT($C$8:C27)</f>
        <v>0.99459752421894143</v>
      </c>
      <c r="T22" s="11">
        <f>PRODUCT($C$9:C28)</f>
        <v>0.99417279030164363</v>
      </c>
      <c r="U22" s="11">
        <f>PRODUCT($C$10:C29)</f>
        <v>0.99372935110139804</v>
      </c>
      <c r="V22" s="11">
        <f>PRODUCT($C$11:C30)</f>
        <v>0.99326623617459053</v>
      </c>
      <c r="W22" s="11">
        <f>PRODUCT($C$12:C31)</f>
        <v>0.9927844644718532</v>
      </c>
      <c r="X22" s="11">
        <f>PRODUCT($C$13:$C32)</f>
        <v>0.99228108398806858</v>
      </c>
      <c r="Y22" s="11">
        <f>PRODUCT($C$14:$C33)</f>
        <v>0.99175314874450293</v>
      </c>
      <c r="Z22" s="11">
        <f>PRODUCT($C$15:$C34)</f>
        <v>0.9911937535388089</v>
      </c>
      <c r="AA22" s="11">
        <f>PRODUCT($C$16:$C35)</f>
        <v>0.99059997325887283</v>
      </c>
      <c r="AB22" s="11">
        <f>PRODUCT($C$17:$C36)</f>
        <v>0.98997384332309069</v>
      </c>
      <c r="AC22" s="11">
        <f>PRODUCT($C$18:$C37)</f>
        <v>0.98932333423268215</v>
      </c>
      <c r="AD22" s="11">
        <f>PRODUCT($C$19:$C38)</f>
        <v>0.98865540806476759</v>
      </c>
      <c r="AE22" s="11">
        <f>PRODUCT($C$20:$C39)</f>
        <v>0.98798689249861937</v>
      </c>
      <c r="AF22" s="11">
        <f>PRODUCT($C$21:$C40)</f>
        <v>0.98731679279911511</v>
      </c>
      <c r="AG22" s="11">
        <f>PRODUCT($C$22:$C41)</f>
        <v>0.98663029801897395</v>
      </c>
      <c r="AH22" s="11">
        <f>PRODUCT($C$23:$C42)</f>
        <v>0.98588797122121674</v>
      </c>
      <c r="AI22" s="11">
        <f>PRODUCT($C$24:$C43)</f>
        <v>0.98504457735616602</v>
      </c>
      <c r="AJ22" s="11">
        <f>PRODUCT($C$25:$C44)</f>
        <v>0.98406293305275228</v>
      </c>
      <c r="AK22" s="11">
        <f>PRODUCT($C$26:$C45)</f>
        <v>0.9829178506622035</v>
      </c>
      <c r="AL22" s="11">
        <f>PRODUCT($C$27:$C46)</f>
        <v>0.98160496475358139</v>
      </c>
      <c r="AM22" s="11">
        <f>PRODUCT($C$28:$C47)</f>
        <v>0.98013473907421778</v>
      </c>
      <c r="AN22" s="11">
        <f>PRODUCT($C$29:$C48)</f>
        <v>0.97852059309535488</v>
      </c>
      <c r="AO22" s="11">
        <f>PRODUCT($C$30:$C49)</f>
        <v>0.97676615082924234</v>
      </c>
      <c r="AP22" s="11">
        <f>PRODUCT($C$31:$C50)</f>
        <v>0.97486823470212636</v>
      </c>
      <c r="AQ22" s="11">
        <f>PRODUCT($C$32:$C51)</f>
        <v>0.97281790733847706</v>
      </c>
      <c r="AR22" s="11">
        <f>PRODUCT($C$33:$C52)</f>
        <v>0.97060637351725232</v>
      </c>
      <c r="AS22" s="11">
        <f>PRODUCT($C$34:$C53)</f>
        <v>0.96822984766395925</v>
      </c>
      <c r="AT22" s="11">
        <f>PRODUCT($C$35:$C54)</f>
        <v>0.96568659883184715</v>
      </c>
      <c r="AU22" s="11">
        <f>PRODUCT($C$36:$C55)</f>
        <v>0.96297597216847253</v>
      </c>
      <c r="AV22" s="11">
        <f>PRODUCT($C$37:$C56)</f>
        <v>0.9600906725595918</v>
      </c>
      <c r="AW22" s="11">
        <f>PRODUCT($C$38:$C57)</f>
        <v>0.95702263327048109</v>
      </c>
      <c r="AX22" s="11">
        <f>PRODUCT($C$39:$C58)</f>
        <v>0.95376112064215779</v>
      </c>
      <c r="AY22" s="11">
        <f>PRODUCT($C$40:$C59)</f>
        <v>0.95029757800387649</v>
      </c>
      <c r="AZ22" s="11">
        <f>PRODUCT($C$41:$C60)</f>
        <v>0.94662845334849988</v>
      </c>
      <c r="BA22" s="11">
        <f>PRODUCT($C$42:$C61)</f>
        <v>0.94275135318906844</v>
      </c>
      <c r="BB22" s="11">
        <f>PRODUCT($C$43:$C62)</f>
        <v>0.93865462996134508</v>
      </c>
      <c r="BC22" s="11">
        <f>PRODUCT($C$44:$C63)</f>
        <v>0.93432418545880935</v>
      </c>
      <c r="BD22" s="11">
        <f>PRODUCT($C$45:$C64)</f>
        <v>0.92975668775813969</v>
      </c>
      <c r="BE22" s="11">
        <f>PRODUCT($C$46:$C65)</f>
        <v>0.9249351310961772</v>
      </c>
      <c r="BF22" s="11">
        <f>PRODUCT($C$47:$C66)</f>
        <v>0.91984220968893382</v>
      </c>
      <c r="BG22" s="11">
        <f>PRODUCT($C$48:$C67)</f>
        <v>0.9144511842972739</v>
      </c>
      <c r="BH22" s="11">
        <f>PRODUCT($C$49:$C68)</f>
        <v>0.90871794228638847</v>
      </c>
      <c r="BI22" s="11">
        <f>PRODUCT($C$50:$C69)</f>
        <v>0.90258438126722329</v>
      </c>
      <c r="BJ22" s="11">
        <f>PRODUCT($C$51:$C70)</f>
        <v>0.89598541514693408</v>
      </c>
      <c r="BK22" s="11">
        <f>PRODUCT($C$52:$C71)</f>
        <v>0.88887114712009374</v>
      </c>
      <c r="BL22" s="11">
        <f>PRODUCT($C$53:$C72)</f>
        <v>0.88120139495809791</v>
      </c>
      <c r="BM22" s="11">
        <f>PRODUCT($C$54:$C73)</f>
        <v>0.8729492637174352</v>
      </c>
      <c r="BN22" s="11">
        <f>PRODUCT($C$55:$C74)</f>
        <v>0.86409565058835724</v>
      </c>
      <c r="BO22" s="11">
        <f>PRODUCT($C$56:$C75)</f>
        <v>0.8546196758350153</v>
      </c>
      <c r="BP22" s="11">
        <f>PRODUCT($C$57:$C76)</f>
        <v>0.8444981739844184</v>
      </c>
      <c r="BQ22" s="11">
        <f>PRODUCT($C$58:$C77)</f>
        <v>0.83371134246256429</v>
      </c>
      <c r="BR22" s="11">
        <f>PRODUCT($C$59:$C78)</f>
        <v>0.82223873837525296</v>
      </c>
      <c r="BS22" s="11">
        <f>PRODUCT($C$60:$C79)</f>
        <v>0.81006317529268335</v>
      </c>
      <c r="BT22" s="11">
        <f>PRODUCT($C$61:$C80)</f>
        <v>0.79715638035321423</v>
      </c>
      <c r="BU22" s="11">
        <f>PRODUCT($C$62:$C81)</f>
        <v>0.78348770110028221</v>
      </c>
      <c r="BV22" s="11">
        <f>PRODUCT($C$63:$C82)</f>
        <v>0.76903281610550045</v>
      </c>
      <c r="BW22" s="11">
        <f>PRODUCT($C$64:$C83)</f>
        <v>0.75377274559709162</v>
      </c>
      <c r="BX22" s="11">
        <f>PRODUCT($C$65:$C84)</f>
        <v>0.73767801597194871</v>
      </c>
      <c r="BY22" s="11">
        <f>PRODUCT($C$66:$C85)</f>
        <v>0.72073577241219677</v>
      </c>
      <c r="BZ22" s="11">
        <f>PRODUCT($C$67:$C86)</f>
        <v>0.7029279950398869</v>
      </c>
      <c r="CA22" s="11">
        <f>PRODUCT($C$68:$C87)</f>
        <v>0.6842434238019085</v>
      </c>
      <c r="CB22" s="11">
        <f>PRODUCT($C$69:$C88)</f>
        <v>0.66468375373392063</v>
      </c>
      <c r="CC22" s="11">
        <f>PRODUCT($C$70:$C89)</f>
        <v>0.6442115032412451</v>
      </c>
      <c r="CD22" s="11">
        <f>PRODUCT($C$71:$C90)</f>
        <v>0.62286224142101676</v>
      </c>
      <c r="CE22" s="11">
        <f>PRODUCT($C$72:$C91)</f>
        <v>0.60066770324542706</v>
      </c>
      <c r="CF22" s="11">
        <f>PRODUCT($C$73:$C92)</f>
        <v>0.57766157240572569</v>
      </c>
      <c r="CG22" s="11">
        <f>PRODUCT($C$74:$C93)</f>
        <v>0.55387499844300825</v>
      </c>
      <c r="CH22" s="11">
        <f>PRODUCT($C$75:$C94)</f>
        <v>0.52934688127521401</v>
      </c>
      <c r="CI22" s="11">
        <f>PRODUCT($C$76:$C95)</f>
        <v>0.50412922176717678</v>
      </c>
      <c r="CJ22" s="11">
        <f>PRODUCT($C$77:$C96)</f>
        <v>0.4782914098318406</v>
      </c>
      <c r="CK22" s="11">
        <f>PRODUCT($C$78:$C97)</f>
        <v>0.45191650459233396</v>
      </c>
      <c r="CL22" s="11">
        <f>PRODUCT($C$79:$C98)</f>
        <v>0.42510438455487737</v>
      </c>
      <c r="CM22" s="11">
        <f>PRODUCT($C$80:$C99)</f>
        <v>0.39796728602499098</v>
      </c>
      <c r="CN22" s="11">
        <f>PRODUCT($C$81:$C100)</f>
        <v>0.37063795977535724</v>
      </c>
      <c r="CO22" s="11">
        <f>PRODUCT($C$82:$C101)</f>
        <v>0.3432635366733835</v>
      </c>
      <c r="CP22" s="11">
        <f>PRODUCT($C$83:$C102)</f>
        <v>0.3160057005674019</v>
      </c>
      <c r="CQ22" s="11">
        <f>PRODUCT($C$84:$C103)</f>
        <v>0.28903424398746108</v>
      </c>
      <c r="CR22" s="11">
        <f>PRODUCT($C$85:$C104)</f>
        <v>0.26252660200598332</v>
      </c>
      <c r="CS22" s="11">
        <f>PRODUCT($C$86:$C105)</f>
        <v>0.23666305969633658</v>
      </c>
      <c r="CT22" s="11">
        <f>PRODUCT($C$87:$C106)</f>
        <v>0.21162576505726011</v>
      </c>
      <c r="CU22" s="11">
        <f>PRODUCT($C$88:$C107)</f>
        <v>0.18759289593444728</v>
      </c>
      <c r="CV22" s="11">
        <f>PRODUCT($C$89:$C108)</f>
        <v>0.16473520315376325</v>
      </c>
      <c r="CW22" s="11">
        <f>PRODUCT($C$90:$C109)</f>
        <v>0.14322146873316333</v>
      </c>
      <c r="CX22" s="11">
        <f>PRODUCT($C$91:$C110)</f>
        <v>0.123183390999119</v>
      </c>
      <c r="CY22" s="11">
        <f>PRODUCT($C$92:$C111)</f>
        <v>0.10472860419549902</v>
      </c>
      <c r="CZ22" s="11">
        <f>PRODUCT($C$93:$C112)</f>
        <v>8.7936608233122757E-2</v>
      </c>
      <c r="DA22" s="11">
        <f>PRODUCT($C$94:$C113)</f>
        <v>0</v>
      </c>
      <c r="DB22" s="11">
        <f>PRODUCT($C$95:$C114)</f>
        <v>0</v>
      </c>
      <c r="DC22" s="11">
        <f>PRODUCT($C$96:$C115)</f>
        <v>0</v>
      </c>
      <c r="DD22" s="11">
        <f>PRODUCT($C$97:$C116)</f>
        <v>0</v>
      </c>
      <c r="DE22" s="11">
        <f>PRODUCT($C$98:$C117)</f>
        <v>0</v>
      </c>
      <c r="DF22" s="11">
        <f>PRODUCT($C$99:$C118)</f>
        <v>0</v>
      </c>
      <c r="DG22" s="11">
        <f>PRODUCT($C$100:$C119)</f>
        <v>0</v>
      </c>
      <c r="DH22" s="11">
        <f>PRODUCT($C$101:$C120)</f>
        <v>0</v>
      </c>
      <c r="DI22" s="11">
        <f>PRODUCT($C$102:$C121)</f>
        <v>0</v>
      </c>
      <c r="DJ22" s="11">
        <f>PRODUCT($C$103:$C122)</f>
        <v>0</v>
      </c>
      <c r="DK22" s="11">
        <f>PRODUCT($C$104:$C123)</f>
        <v>0</v>
      </c>
      <c r="DL22" s="11">
        <f>PRODUCT($C$105:$C124)</f>
        <v>0</v>
      </c>
      <c r="DM22" s="11">
        <f>PRODUCT($C$106:$C125)</f>
        <v>0</v>
      </c>
      <c r="DN22" s="11">
        <f>PRODUCT($C$107:$C126)</f>
        <v>0</v>
      </c>
      <c r="DO22" s="11">
        <f>PRODUCT($C$108:$C127)</f>
        <v>0</v>
      </c>
      <c r="DP22" s="11">
        <f>PRODUCT($C$109:$C128)</f>
        <v>0</v>
      </c>
      <c r="DQ22" s="11">
        <f>PRODUCT($C$110:$C129)</f>
        <v>0</v>
      </c>
      <c r="DR22" s="11">
        <f>PRODUCT($C$111:$C130)</f>
        <v>0</v>
      </c>
      <c r="DS22" s="11">
        <f>PRODUCT($C$112:$C131)</f>
        <v>0</v>
      </c>
      <c r="DT22" s="11">
        <f>PRODUCT($C$113:$C132)</f>
        <v>0</v>
      </c>
    </row>
    <row r="23" spans="1:124" ht="16" x14ac:dyDescent="0.2">
      <c r="A23" s="30">
        <v>20</v>
      </c>
      <c r="B23" s="21">
        <v>5.4500000000000002E-4</v>
      </c>
      <c r="C23" s="21">
        <f t="shared" si="0"/>
        <v>0.99945499999999998</v>
      </c>
      <c r="D23" s="24">
        <f t="shared" si="1"/>
        <v>543.0032429659359</v>
      </c>
      <c r="E23" s="24">
        <f t="shared" si="4"/>
        <v>996336.2256255704</v>
      </c>
      <c r="F23" s="24">
        <f t="shared" si="2"/>
        <v>323.29668396119439</v>
      </c>
      <c r="G23" s="24">
        <f t="shared" si="3"/>
        <v>608035.0478169251</v>
      </c>
      <c r="H23" s="24">
        <f>SUM(F23:$F$113)</f>
        <v>126964.00619691813</v>
      </c>
      <c r="I23" s="24">
        <f>SUM(G23:$G$113)</f>
        <v>19723912.706420328</v>
      </c>
      <c r="J23" s="24">
        <f>SUM(H23:$H$113)</f>
        <v>7495257.9048841828</v>
      </c>
      <c r="K23" s="24">
        <f>SUM(I23:$I$113)</f>
        <v>501374846.86298299</v>
      </c>
      <c r="L23" s="26">
        <f>SUM(AH$3:AH$113)</f>
        <v>66.312423316814844</v>
      </c>
      <c r="M23" s="27">
        <v>21</v>
      </c>
      <c r="N23" s="32">
        <f>PRODUCT($C$3:C23)</f>
        <v>0.99579322238260437</v>
      </c>
      <c r="O23" s="11">
        <f>PRODUCT($C$4:C24)</f>
        <v>0.99554619105999387</v>
      </c>
      <c r="P23" s="11">
        <f>PRODUCT($C$5:C25)</f>
        <v>0.99523152829382211</v>
      </c>
      <c r="Q23" s="11">
        <f>PRODUCT($C$6:C26)</f>
        <v>0.99486821029179673</v>
      </c>
      <c r="R23" s="11">
        <f>PRODUCT($C$7:C27)</f>
        <v>0.9944851346987047</v>
      </c>
      <c r="S23" s="11">
        <f>PRODUCT($C$8:C28)</f>
        <v>0.99407734971377493</v>
      </c>
      <c r="T23" s="11">
        <f>PRODUCT($C$9:C29)</f>
        <v>0.99364389037720313</v>
      </c>
      <c r="U23" s="11">
        <f>PRODUCT($C$10:C30)</f>
        <v>0.99318677487569662</v>
      </c>
      <c r="V23" s="11">
        <f>PRODUCT($C$11:C31)</f>
        <v>0.99270702728362425</v>
      </c>
      <c r="W23" s="11">
        <f>PRODUCT($C$12:C32)</f>
        <v>0.99220467834460158</v>
      </c>
      <c r="X23" s="11">
        <f>PRODUCT($C$13:$C33)</f>
        <v>0.99167480024575183</v>
      </c>
      <c r="Y23" s="11">
        <f>PRODUCT($C$14:$C34)</f>
        <v>0.99111148445726527</v>
      </c>
      <c r="Z23" s="11">
        <f>PRODUCT($C$15:$C35)</f>
        <v>0.99050784746136</v>
      </c>
      <c r="AA23" s="11">
        <f>PRODUCT($C$16:$C36)</f>
        <v>0.98986197627879502</v>
      </c>
      <c r="AB23" s="11">
        <f>PRODUCT($C$17:$C37)</f>
        <v>0.98917691437921562</v>
      </c>
      <c r="AC23" s="11">
        <f>PRODUCT($C$18:$C38)</f>
        <v>0.98845866563856277</v>
      </c>
      <c r="AD23" s="11">
        <f>PRODUCT($C$19:$C39)</f>
        <v>0.98771420811628996</v>
      </c>
      <c r="AE23" s="11">
        <f>PRODUCT($C$20:$C40)</f>
        <v>0.98695642216974333</v>
      </c>
      <c r="AF23" s="11">
        <f>PRODUCT($C$21:$C41)</f>
        <v>0.98618532775456735</v>
      </c>
      <c r="AG23" s="11">
        <f>PRODUCT($C$22:$C42)</f>
        <v>0.98538221069197995</v>
      </c>
      <c r="AH23" s="11">
        <f>PRODUCT($C$23:$C43)</f>
        <v>0.9845077280615071</v>
      </c>
      <c r="AI23" s="11">
        <f>PRODUCT($C$24:$C44)</f>
        <v>0.98352169843957338</v>
      </c>
      <c r="AJ23" s="11">
        <f>PRODUCT($C$25:$C45)</f>
        <v>0.9823880579406965</v>
      </c>
      <c r="AK23" s="11">
        <f>PRODUCT($C$26:$C46)</f>
        <v>0.98108864054212108</v>
      </c>
      <c r="AL23" s="11">
        <f>PRODUCT($C$27:$C47)</f>
        <v>0.97962604914463813</v>
      </c>
      <c r="AM23" s="11">
        <f>PRODUCT($C$28:$C48)</f>
        <v>0.97800882682516577</v>
      </c>
      <c r="AN23" s="11">
        <f>PRODUCT($C$29:$C49)</f>
        <v>0.97624651123700124</v>
      </c>
      <c r="AO23" s="11">
        <f>PRODUCT($C$30:$C50)</f>
        <v>0.97433595664597916</v>
      </c>
      <c r="AP23" s="11">
        <f>PRODUCT($C$31:$C51)</f>
        <v>0.97227021085664511</v>
      </c>
      <c r="AQ23" s="11">
        <f>PRODUCT($C$32:$C52)</f>
        <v>0.97003953939511844</v>
      </c>
      <c r="AR23" s="11">
        <f>PRODUCT($C$33:$C53)</f>
        <v>0.9676382592270365</v>
      </c>
      <c r="AS23" s="11">
        <f>PRODUCT($C$34:$C54)</f>
        <v>0.96506179960240268</v>
      </c>
      <c r="AT23" s="11">
        <f>PRODUCT($C$35:$C55)</f>
        <v>0.96230959279573225</v>
      </c>
      <c r="AU23" s="11">
        <f>PRODUCT($C$36:$C56)</f>
        <v>0.95937540500853458</v>
      </c>
      <c r="AV23" s="11">
        <f>PRODUCT($C$37:$C57)</f>
        <v>0.95625223005069859</v>
      </c>
      <c r="AW23" s="11">
        <f>PRODUCT($C$38:$C58)</f>
        <v>0.95292753342271663</v>
      </c>
      <c r="AX23" s="11">
        <f>PRODUCT($C$39:$C59)</f>
        <v>0.94939289470961663</v>
      </c>
      <c r="AY23" s="11">
        <f>PRODUCT($C$40:$C60)</f>
        <v>0.94564111987165744</v>
      </c>
      <c r="AZ23" s="11">
        <f>PRODUCT($C$41:$C61)</f>
        <v>0.94167096013831375</v>
      </c>
      <c r="BA23" s="11">
        <f>PRODUCT($C$42:$C62)</f>
        <v>0.93746723185444369</v>
      </c>
      <c r="BB23" s="11">
        <f>PRODUCT($C$43:$C63)</f>
        <v>0.9330161315991673</v>
      </c>
      <c r="BC23" s="11">
        <f>PRODUCT($C$44:$C64)</f>
        <v>0.92831928391886565</v>
      </c>
      <c r="BD23" s="11">
        <f>PRODUCT($C$45:$C65)</f>
        <v>0.92336089150305145</v>
      </c>
      <c r="BE23" s="11">
        <f>PRODUCT($C$46:$C66)</f>
        <v>0.91813038333670272</v>
      </c>
      <c r="BF23" s="11">
        <f>PRODUCT($C$47:$C67)</f>
        <v>0.91260765070973038</v>
      </c>
      <c r="BG23" s="11">
        <f>PRODUCT($C$48:$C68)</f>
        <v>0.90674693306956933</v>
      </c>
      <c r="BH23" s="11">
        <f>PRODUCT($C$49:$C69)</f>
        <v>0.9004867751651584</v>
      </c>
      <c r="BI23" s="11">
        <f>PRODUCT($C$50:$C70)</f>
        <v>0.89375620343404849</v>
      </c>
      <c r="BJ23" s="11">
        <f>PRODUCT($C$51:$C71)</f>
        <v>0.8865023055130189</v>
      </c>
      <c r="BK23" s="11">
        <f>PRODUCT($C$52:$C72)</f>
        <v>0.87868468377409747</v>
      </c>
      <c r="BL23" s="11">
        <f>PRODUCT($C$53:$C73)</f>
        <v>0.87027978486898727</v>
      </c>
      <c r="BM23" s="11">
        <f>PRODUCT($C$54:$C74)</f>
        <v>0.86126832961963218</v>
      </c>
      <c r="BN23" s="11">
        <f>PRODUCT($C$55:$C75)</f>
        <v>0.85163107082862022</v>
      </c>
      <c r="BO23" s="11">
        <f>PRODUCT($C$56:$C76)</f>
        <v>0.84134059531189076</v>
      </c>
      <c r="BP23" s="11">
        <f>PRODUCT($C$57:$C77)</f>
        <v>0.83037816451539892</v>
      </c>
      <c r="BQ23" s="11">
        <f>PRODUCT($C$58:$C78)</f>
        <v>0.81872037881374493</v>
      </c>
      <c r="BR23" s="11">
        <f>PRODUCT($C$59:$C79)</f>
        <v>0.80635308594984312</v>
      </c>
      <c r="BS23" s="11">
        <f>PRODUCT($C$60:$C80)</f>
        <v>0.79325031408948377</v>
      </c>
      <c r="BT23" s="11">
        <f>PRODUCT($C$61:$C81)</f>
        <v>0.77938457600961963</v>
      </c>
      <c r="BU23" s="11">
        <f>PRODUCT($C$62:$C82)</f>
        <v>0.76472238717122931</v>
      </c>
      <c r="BV23" s="11">
        <f>PRODUCT($C$63:$C83)</f>
        <v>0.74924483271428988</v>
      </c>
      <c r="BW23" s="11">
        <f>PRODUCT($C$64:$C84)</f>
        <v>0.73293695936329684</v>
      </c>
      <c r="BX23" s="11">
        <f>PRODUCT($C$65:$C85)</f>
        <v>0.71577783103377346</v>
      </c>
      <c r="BY23" s="11">
        <f>PRODUCT($C$66:$C86)</f>
        <v>0.69775655378037871</v>
      </c>
      <c r="BZ23" s="11">
        <f>PRODUCT($C$67:$C87)</f>
        <v>0.6788618492737063</v>
      </c>
      <c r="CA23" s="11">
        <f>PRODUCT($C$68:$C88)</f>
        <v>0.65908379310871235</v>
      </c>
      <c r="CB23" s="11">
        <f>PRODUCT($C$69:$C89)</f>
        <v>0.63837623544488575</v>
      </c>
      <c r="CC23" s="11">
        <f>PRODUCT($C$70:$C90)</f>
        <v>0.61677002583767782</v>
      </c>
      <c r="CD23" s="11">
        <f>PRODUCT($C$71:$C91)</f>
        <v>0.59431023627427737</v>
      </c>
      <c r="CE23" s="11">
        <f>PRODUCT($C$72:$C92)</f>
        <v>0.57104157078595608</v>
      </c>
      <c r="CF23" s="11">
        <f>PRODUCT($C$73:$C93)</f>
        <v>0.54701027171230543</v>
      </c>
      <c r="CG23" s="11">
        <f>PRODUCT($C$74:$C94)</f>
        <v>0.52226369065687039</v>
      </c>
      <c r="CH23" s="11">
        <f>PRODUCT($C$75:$C95)</f>
        <v>0.49685715774318517</v>
      </c>
      <c r="CI23" s="11">
        <f>PRODUCT($C$76:$C96)</f>
        <v>0.47085971790587372</v>
      </c>
      <c r="CJ23" s="11">
        <f>PRODUCT($C$77:$C97)</f>
        <v>0.44436046063555013</v>
      </c>
      <c r="CK23" s="11">
        <f>PRODUCT($C$78:$C98)</f>
        <v>0.41746058261619606</v>
      </c>
      <c r="CL23" s="11">
        <f>PRODUCT($C$79:$C99)</f>
        <v>0.39027855805898815</v>
      </c>
      <c r="CM23" s="11">
        <f>PRODUCT($C$80:$C100)</f>
        <v>0.36294536892021972</v>
      </c>
      <c r="CN23" s="11">
        <f>PRODUCT($C$81:$C101)</f>
        <v>0.33561081938678711</v>
      </c>
      <c r="CO23" s="11">
        <f>PRODUCT($C$82:$C102)</f>
        <v>0.308437048033112</v>
      </c>
      <c r="CP23" s="11">
        <f>PRODUCT($C$83:$C103)</f>
        <v>0.28159710385541975</v>
      </c>
      <c r="CQ23" s="11">
        <f>PRODUCT($C$84:$C104)</f>
        <v>0.25526984167333389</v>
      </c>
      <c r="CR23" s="11">
        <f>PRODUCT($C$85:$C105)</f>
        <v>0.22963700678007173</v>
      </c>
      <c r="CS23" s="11">
        <f>PRODUCT($C$86:$C106)</f>
        <v>0.20487850078993947</v>
      </c>
      <c r="CT23" s="11">
        <f>PRODUCT($C$87:$C107)</f>
        <v>0.18117027795633969</v>
      </c>
      <c r="CU23" s="11">
        <f>PRODUCT($C$88:$C108)</f>
        <v>0.15867788973379937</v>
      </c>
      <c r="CV23" s="11">
        <f>PRODUCT($C$89:$C109)</f>
        <v>0.13755290622217339</v>
      </c>
      <c r="CW23" s="11">
        <f>PRODUCT($C$90:$C110)</f>
        <v>0.11793614809272954</v>
      </c>
      <c r="CX23" s="11">
        <f>PRODUCT($C$91:$C111)</f>
        <v>9.9927844979177324E-2</v>
      </c>
      <c r="CY23" s="11">
        <f>PRODUCT($C$92:$C112)</f>
        <v>8.3599398841848707E-2</v>
      </c>
      <c r="CZ23" s="11">
        <f>PRODUCT($C$93:$C113)</f>
        <v>0</v>
      </c>
      <c r="DA23" s="11">
        <f>PRODUCT($C$94:$C114)</f>
        <v>0</v>
      </c>
      <c r="DB23" s="11">
        <f>PRODUCT($C$95:$C115)</f>
        <v>0</v>
      </c>
      <c r="DC23" s="11">
        <f>PRODUCT($C$96:$C116)</f>
        <v>0</v>
      </c>
      <c r="DD23" s="11">
        <f>PRODUCT($C$97:$C117)</f>
        <v>0</v>
      </c>
      <c r="DE23" s="11">
        <f>PRODUCT($C$98:$C118)</f>
        <v>0</v>
      </c>
      <c r="DF23" s="11">
        <f>PRODUCT($C$99:$C119)</f>
        <v>0</v>
      </c>
      <c r="DG23" s="11">
        <f>PRODUCT($C$100:$C120)</f>
        <v>0</v>
      </c>
      <c r="DH23" s="11">
        <f>PRODUCT($C$101:$C121)</f>
        <v>0</v>
      </c>
      <c r="DI23" s="11">
        <f>PRODUCT($C$102:$C122)</f>
        <v>0</v>
      </c>
      <c r="DJ23" s="11">
        <f>PRODUCT($C$103:$C123)</f>
        <v>0</v>
      </c>
      <c r="DK23" s="11">
        <f>PRODUCT($C$104:$C124)</f>
        <v>0</v>
      </c>
      <c r="DL23" s="11">
        <f>PRODUCT($C$105:$C125)</f>
        <v>0</v>
      </c>
      <c r="DM23" s="11">
        <f>PRODUCT($C$106:$C126)</f>
        <v>0</v>
      </c>
      <c r="DN23" s="11">
        <f>PRODUCT($C$107:$C127)</f>
        <v>0</v>
      </c>
      <c r="DO23" s="11">
        <f>PRODUCT($C$108:$C128)</f>
        <v>0</v>
      </c>
      <c r="DP23" s="11">
        <f>PRODUCT($C$109:$C129)</f>
        <v>0</v>
      </c>
      <c r="DQ23" s="11">
        <f>PRODUCT($C$110:$C130)</f>
        <v>0</v>
      </c>
      <c r="DR23" s="11">
        <f>PRODUCT($C$111:$C131)</f>
        <v>0</v>
      </c>
      <c r="DS23" s="11">
        <f>PRODUCT($C$112:$C132)</f>
        <v>0</v>
      </c>
      <c r="DT23" s="11">
        <f>PRODUCT($C$113:$C133)</f>
        <v>0</v>
      </c>
    </row>
    <row r="24" spans="1:124" ht="16" x14ac:dyDescent="0.2">
      <c r="A24" s="30">
        <v>21</v>
      </c>
      <c r="B24" s="21">
        <v>5.5000000000000003E-4</v>
      </c>
      <c r="C24" s="21">
        <f t="shared" si="0"/>
        <v>0.99944999999999995</v>
      </c>
      <c r="D24" s="24">
        <f t="shared" si="1"/>
        <v>547.68627231043251</v>
      </c>
      <c r="E24" s="24">
        <f t="shared" si="4"/>
        <v>995793.22238260449</v>
      </c>
      <c r="F24" s="24">
        <f t="shared" si="2"/>
        <v>318.13160527659801</v>
      </c>
      <c r="G24" s="24">
        <f t="shared" si="3"/>
        <v>592881.62801547803</v>
      </c>
      <c r="H24" s="24">
        <f>SUM(F24:$F$113)</f>
        <v>126640.70951295695</v>
      </c>
      <c r="I24" s="24">
        <f>SUM(G24:$G$113)</f>
        <v>19115877.658603407</v>
      </c>
      <c r="J24" s="24">
        <f>SUM(H24:$H$113)</f>
        <v>7368293.8986872649</v>
      </c>
      <c r="K24" s="24">
        <f>SUM(I24:$I$113)</f>
        <v>481650934.15656269</v>
      </c>
      <c r="L24" s="26">
        <f>SUM(AI$3:AI$113)</f>
        <v>65.348583294710451</v>
      </c>
      <c r="M24" s="27">
        <v>22</v>
      </c>
      <c r="N24" s="32">
        <f>PRODUCT($C$3:C24)</f>
        <v>0.99524553611029387</v>
      </c>
      <c r="O24" s="11">
        <f>PRODUCT($C$4:C25)</f>
        <v>0.99500959166301262</v>
      </c>
      <c r="P24" s="11">
        <f>PRODUCT($C$5:C26)</f>
        <v>0.99470803650993955</v>
      </c>
      <c r="Q24" s="11">
        <f>PRODUCT($C$6:C27)</f>
        <v>0.99435187369065525</v>
      </c>
      <c r="R24" s="11">
        <f>PRODUCT($C$7:C28)</f>
        <v>0.99396501897325718</v>
      </c>
      <c r="S24" s="11">
        <f>PRODUCT($C$8:C29)</f>
        <v>0.99354850056372723</v>
      </c>
      <c r="T24" s="11">
        <f>PRODUCT($C$9:C30)</f>
        <v>0.99310136081305711</v>
      </c>
      <c r="U24" s="11">
        <f>PRODUCT($C$10:C31)</f>
        <v>0.99262761072144168</v>
      </c>
      <c r="V24" s="11">
        <f>PRODUCT($C$11:C32)</f>
        <v>0.99212728637969061</v>
      </c>
      <c r="W24" s="11">
        <f>PRODUCT($C$12:C33)</f>
        <v>0.99159844128613295</v>
      </c>
      <c r="X24" s="11">
        <f>PRODUCT($C$13:$C34)</f>
        <v>0.99103318664999285</v>
      </c>
      <c r="Y24" s="11">
        <f>PRODUCT($C$14:$C35)</f>
        <v>0.99042563531002081</v>
      </c>
      <c r="Z24" s="11">
        <f>PRODUCT($C$15:$C36)</f>
        <v>0.98976991911500134</v>
      </c>
      <c r="AA24" s="11">
        <f>PRODUCT($C$16:$C37)</f>
        <v>0.98906513738789059</v>
      </c>
      <c r="AB24" s="11">
        <f>PRODUCT($C$17:$C38)</f>
        <v>0.98831237375604819</v>
      </c>
      <c r="AC24" s="11">
        <f>PRODUCT($C$18:$C39)</f>
        <v>0.98751765298887495</v>
      </c>
      <c r="AD24" s="11">
        <f>PRODUCT($C$19:$C40)</f>
        <v>0.98668402219722462</v>
      </c>
      <c r="AE24" s="11">
        <f>PRODUCT($C$20:$C41)</f>
        <v>0.98582537010993687</v>
      </c>
      <c r="AF24" s="11">
        <f>PRODUCT($C$21:$C42)</f>
        <v>0.98493780331495784</v>
      </c>
      <c r="AG24" s="11">
        <f>PRODUCT($C$22:$C43)</f>
        <v>0.98400267559701127</v>
      </c>
      <c r="AH24" s="11">
        <f>PRODUCT($C$23:$C44)</f>
        <v>0.98298567911392398</v>
      </c>
      <c r="AI24" s="11">
        <f>PRODUCT($C$24:$C45)</f>
        <v>0.98184774450882928</v>
      </c>
      <c r="AJ24" s="11">
        <f>PRODUCT($C$25:$C46)</f>
        <v>0.98055983376486888</v>
      </c>
      <c r="AK24" s="11">
        <f>PRODUCT($C$26:$C47)</f>
        <v>0.97911076584278811</v>
      </c>
      <c r="AL24" s="11">
        <f>PRODUCT($C$27:$C48)</f>
        <v>0.97750124024404339</v>
      </c>
      <c r="AM24" s="11">
        <f>PRODUCT($C$28:$C49)</f>
        <v>0.97573593431162409</v>
      </c>
      <c r="AN24" s="11">
        <f>PRODUCT($C$29:$C50)</f>
        <v>0.97381760991704358</v>
      </c>
      <c r="AO24" s="11">
        <f>PRODUCT($C$30:$C51)</f>
        <v>0.97173935132151756</v>
      </c>
      <c r="AP24" s="11">
        <f>PRODUCT($C$31:$C52)</f>
        <v>0.96949340713443855</v>
      </c>
      <c r="AQ24" s="11">
        <f>PRODUCT($C$32:$C53)</f>
        <v>0.96707315848364817</v>
      </c>
      <c r="AR24" s="11">
        <f>PRODUCT($C$33:$C54)</f>
        <v>0.96447214684284555</v>
      </c>
      <c r="AS24" s="11">
        <f>PRODUCT($C$34:$C55)</f>
        <v>0.96168697848919316</v>
      </c>
      <c r="AT24" s="11">
        <f>PRODUCT($C$35:$C56)</f>
        <v>0.95871151722826897</v>
      </c>
      <c r="AU24" s="11">
        <f>PRODUCT($C$36:$C57)</f>
        <v>0.95553982213931055</v>
      </c>
      <c r="AV24" s="11">
        <f>PRODUCT($C$37:$C58)</f>
        <v>0.95216042675831158</v>
      </c>
      <c r="AW24" s="11">
        <f>PRODUCT($C$38:$C59)</f>
        <v>0.9485631253196406</v>
      </c>
      <c r="AX24" s="11">
        <f>PRODUCT($C$39:$C60)</f>
        <v>0.94474086952553948</v>
      </c>
      <c r="AY24" s="11">
        <f>PRODUCT($C$40:$C61)</f>
        <v>0.94068879732688948</v>
      </c>
      <c r="AZ24" s="11">
        <f>PRODUCT($C$41:$C62)</f>
        <v>0.93639289440673856</v>
      </c>
      <c r="BA24" s="11">
        <f>PRODUCT($C$42:$C63)</f>
        <v>0.9318358661926941</v>
      </c>
      <c r="BB24" s="11">
        <f>PRODUCT($C$43:$C64)</f>
        <v>0.92701963692137945</v>
      </c>
      <c r="BC24" s="11">
        <f>PRODUCT($C$44:$C65)</f>
        <v>0.92193337556478783</v>
      </c>
      <c r="BD24" s="11">
        <f>PRODUCT($C$45:$C66)</f>
        <v>0.91656772542426357</v>
      </c>
      <c r="BE24" s="11">
        <f>PRODUCT($C$46:$C67)</f>
        <v>0.91090928787175951</v>
      </c>
      <c r="BF24" s="11">
        <f>PRODUCT($C$47:$C68)</f>
        <v>0.90491893125250089</v>
      </c>
      <c r="BG24" s="11">
        <f>PRODUCT($C$48:$C69)</f>
        <v>0.89853361934982512</v>
      </c>
      <c r="BH24" s="11">
        <f>PRODUCT($C$49:$C70)</f>
        <v>0.89167911401726796</v>
      </c>
      <c r="BI24" s="11">
        <f>PRODUCT($C$50:$C71)</f>
        <v>0.88429668777690251</v>
      </c>
      <c r="BJ24" s="11">
        <f>PRODUCT($C$51:$C72)</f>
        <v>0.87634298909183972</v>
      </c>
      <c r="BK24" s="11">
        <f>PRODUCT($C$52:$C73)</f>
        <v>0.86779426580340124</v>
      </c>
      <c r="BL24" s="11">
        <f>PRODUCT($C$53:$C74)</f>
        <v>0.85863457106765539</v>
      </c>
      <c r="BM24" s="11">
        <f>PRODUCT($C$54:$C75)</f>
        <v>0.84884453396486892</v>
      </c>
      <c r="BN24" s="11">
        <f>PRODUCT($C$55:$C76)</f>
        <v>0.83839842725008507</v>
      </c>
      <c r="BO24" s="11">
        <f>PRODUCT($C$56:$C77)</f>
        <v>0.82727338055827593</v>
      </c>
      <c r="BP24" s="11">
        <f>PRODUCT($C$57:$C78)</f>
        <v>0.81544713473924746</v>
      </c>
      <c r="BQ24" s="11">
        <f>PRODUCT($C$58:$C79)</f>
        <v>0.80290270109506334</v>
      </c>
      <c r="BR24" s="11">
        <f>PRODUCT($C$59:$C80)</f>
        <v>0.7896172276509541</v>
      </c>
      <c r="BS24" s="11">
        <f>PRODUCT($C$60:$C81)</f>
        <v>0.77556559158717275</v>
      </c>
      <c r="BT24" s="11">
        <f>PRODUCT($C$61:$C82)</f>
        <v>0.76071753602961323</v>
      </c>
      <c r="BU24" s="11">
        <f>PRODUCT($C$62:$C83)</f>
        <v>0.74504531542692642</v>
      </c>
      <c r="BV24" s="11">
        <f>PRODUCT($C$63:$C84)</f>
        <v>0.72853420704840155</v>
      </c>
      <c r="BW24" s="11">
        <f>PRODUCT($C$64:$C85)</f>
        <v>0.71117752691371927</v>
      </c>
      <c r="BX24" s="11">
        <f>PRODUCT($C$65:$C86)</f>
        <v>0.69295668644692365</v>
      </c>
      <c r="BY24" s="11">
        <f>PRODUCT($C$66:$C87)</f>
        <v>0.67386746264859987</v>
      </c>
      <c r="BZ24" s="11">
        <f>PRODUCT($C$67:$C88)</f>
        <v>0.65390009907591218</v>
      </c>
      <c r="CA24" s="11">
        <f>PRODUCT($C$68:$C89)</f>
        <v>0.63299791566126262</v>
      </c>
      <c r="CB24" s="11">
        <f>PRODUCT($C$69:$C90)</f>
        <v>0.61118332294363997</v>
      </c>
      <c r="CC24" s="11">
        <f>PRODUCT($C$70:$C91)</f>
        <v>0.58849728785327871</v>
      </c>
      <c r="CD24" s="11">
        <f>PRODUCT($C$71:$C92)</f>
        <v>0.56499766680075747</v>
      </c>
      <c r="CE24" s="11">
        <f>PRODUCT($C$72:$C93)</f>
        <v>0.54074153399848246</v>
      </c>
      <c r="CF24" s="11">
        <f>PRODUCT($C$73:$C94)</f>
        <v>0.515790754474869</v>
      </c>
      <c r="CG24" s="11">
        <f>PRODUCT($C$74:$C95)</f>
        <v>0.49020871211542366</v>
      </c>
      <c r="CH24" s="11">
        <f>PRODUCT($C$75:$C96)</f>
        <v>0.46406756647508141</v>
      </c>
      <c r="CI24" s="11">
        <f>PRODUCT($C$76:$C97)</f>
        <v>0.43745598779819522</v>
      </c>
      <c r="CJ24" s="11">
        <f>PRODUCT($C$77:$C98)</f>
        <v>0.41048064167485326</v>
      </c>
      <c r="CK24" s="11">
        <f>PRODUCT($C$78:$C99)</f>
        <v>0.38326095930652943</v>
      </c>
      <c r="CL24" s="11">
        <f>PRODUCT($C$79:$C100)</f>
        <v>0.35593326439268108</v>
      </c>
      <c r="CM24" s="11">
        <f>PRODUCT($C$80:$C101)</f>
        <v>0.32864521683041431</v>
      </c>
      <c r="CN24" s="11">
        <f>PRODUCT($C$81:$C102)</f>
        <v>0.30156075248426184</v>
      </c>
      <c r="CO24" s="11">
        <f>PRODUCT($C$82:$C103)</f>
        <v>0.27485257162097854</v>
      </c>
      <c r="CP24" s="11">
        <f>PRODUCT($C$83:$C104)</f>
        <v>0.24870149337723732</v>
      </c>
      <c r="CQ24" s="11">
        <f>PRODUCT($C$84:$C105)</f>
        <v>0.22328938063865694</v>
      </c>
      <c r="CR24" s="11">
        <f>PRODUCT($C$85:$C106)</f>
        <v>0.19879606785848775</v>
      </c>
      <c r="CS24" s="11">
        <f>PRODUCT($C$86:$C107)</f>
        <v>0.17539402598425768</v>
      </c>
      <c r="CT24" s="11">
        <f>PRODUCT($C$87:$C108)</f>
        <v>0.15324523482298336</v>
      </c>
      <c r="CU24" s="11">
        <f>PRODUCT($C$88:$C109)</f>
        <v>0.13249508586038408</v>
      </c>
      <c r="CV24" s="11">
        <f>PRODUCT($C$89:$C110)</f>
        <v>0.11326835328736734</v>
      </c>
      <c r="CW24" s="11">
        <f>PRODUCT($C$90:$C111)</f>
        <v>9.5671218566599311E-2</v>
      </c>
      <c r="CX24" s="11">
        <f>PRODUCT($C$91:$C112)</f>
        <v>7.976720239893835E-2</v>
      </c>
      <c r="CY24" s="11">
        <f>PRODUCT($C$92:$C113)</f>
        <v>0</v>
      </c>
      <c r="CZ24" s="11">
        <f>PRODUCT($C$93:$C114)</f>
        <v>0</v>
      </c>
      <c r="DA24" s="11">
        <f>PRODUCT($C$94:$C115)</f>
        <v>0</v>
      </c>
      <c r="DB24" s="11">
        <f>PRODUCT($C$95:$C116)</f>
        <v>0</v>
      </c>
      <c r="DC24" s="11">
        <f>PRODUCT($C$96:$C117)</f>
        <v>0</v>
      </c>
      <c r="DD24" s="11">
        <f>PRODUCT($C$97:$C118)</f>
        <v>0</v>
      </c>
      <c r="DE24" s="11">
        <f>PRODUCT($C$98:$C119)</f>
        <v>0</v>
      </c>
      <c r="DF24" s="11">
        <f>PRODUCT($C$99:$C120)</f>
        <v>0</v>
      </c>
      <c r="DG24" s="11">
        <f>PRODUCT($C$100:$C121)</f>
        <v>0</v>
      </c>
      <c r="DH24" s="11">
        <f>PRODUCT($C$101:$C122)</f>
        <v>0</v>
      </c>
      <c r="DI24" s="11">
        <f>PRODUCT($C$102:$C123)</f>
        <v>0</v>
      </c>
      <c r="DJ24" s="11">
        <f>PRODUCT($C$103:$C124)</f>
        <v>0</v>
      </c>
      <c r="DK24" s="11">
        <f>PRODUCT($C$104:$C125)</f>
        <v>0</v>
      </c>
      <c r="DL24" s="11">
        <f>PRODUCT($C$105:$C126)</f>
        <v>0</v>
      </c>
      <c r="DM24" s="11">
        <f>PRODUCT($C$106:$C127)</f>
        <v>0</v>
      </c>
      <c r="DN24" s="11">
        <f>PRODUCT($C$107:$C128)</f>
        <v>0</v>
      </c>
      <c r="DO24" s="11">
        <f>PRODUCT($C$108:$C129)</f>
        <v>0</v>
      </c>
      <c r="DP24" s="11">
        <f>PRODUCT($C$109:$C130)</f>
        <v>0</v>
      </c>
      <c r="DQ24" s="11">
        <f>PRODUCT($C$110:$C131)</f>
        <v>0</v>
      </c>
      <c r="DR24" s="11">
        <f>PRODUCT($C$111:$C132)</f>
        <v>0</v>
      </c>
      <c r="DS24" s="11">
        <f>PRODUCT($C$112:$C133)</f>
        <v>0</v>
      </c>
      <c r="DT24" s="11">
        <f>PRODUCT($C$113:$C134)</f>
        <v>0</v>
      </c>
    </row>
    <row r="25" spans="1:124" ht="16" x14ac:dyDescent="0.2">
      <c r="A25" s="30">
        <v>22</v>
      </c>
      <c r="B25" s="21">
        <v>5.3899999999999998E-4</v>
      </c>
      <c r="C25" s="21">
        <f t="shared" si="0"/>
        <v>0.99946100000000004</v>
      </c>
      <c r="D25" s="24">
        <f t="shared" si="1"/>
        <v>536.43734396344848</v>
      </c>
      <c r="E25" s="24">
        <f t="shared" si="4"/>
        <v>995245.53611029405</v>
      </c>
      <c r="F25" s="24">
        <f t="shared" si="2"/>
        <v>303.99756120567997</v>
      </c>
      <c r="G25" s="24">
        <f t="shared" si="3"/>
        <v>578102.96889762883</v>
      </c>
      <c r="H25" s="24">
        <f>SUM(F25:$F$113)</f>
        <v>126322.57790768034</v>
      </c>
      <c r="I25" s="24">
        <f>SUM(G25:$G$113)</f>
        <v>18522996.030587927</v>
      </c>
      <c r="J25" s="24">
        <f>SUM(H25:$H$113)</f>
        <v>7241653.1891743075</v>
      </c>
      <c r="K25" s="24">
        <f>SUM(I25:$I$113)</f>
        <v>462535056.4979592</v>
      </c>
      <c r="L25" s="26">
        <f>SUM(AJ$3:AJ$113)</f>
        <v>64.384544794347363</v>
      </c>
      <c r="M25" s="27">
        <v>23</v>
      </c>
      <c r="N25" s="32">
        <f>PRODUCT($C$3:C25)</f>
        <v>0.99470909876633051</v>
      </c>
      <c r="O25" s="11">
        <f>PRODUCT($C$4:C26)</f>
        <v>0.99448621661779779</v>
      </c>
      <c r="P25" s="11">
        <f>PRODUCT($C$5:C27)</f>
        <v>0.99419178303899081</v>
      </c>
      <c r="Q25" s="11">
        <f>PRODUCT($C$6:C28)</f>
        <v>0.99383182766071498</v>
      </c>
      <c r="R25" s="11">
        <f>PRODUCT($C$7:C29)</f>
        <v>0.99343622958316347</v>
      </c>
      <c r="S25" s="11">
        <f>PRODUCT($C$8:C30)</f>
        <v>0.99300602308241936</v>
      </c>
      <c r="T25" s="11">
        <f>PRODUCT($C$9:C31)</f>
        <v>0.99254224474691943</v>
      </c>
      <c r="U25" s="11">
        <f>PRODUCT($C$10:C32)</f>
        <v>0.99204791619678034</v>
      </c>
      <c r="V25" s="11">
        <f>PRODUCT($C$11:C33)</f>
        <v>0.99152109660771259</v>
      </c>
      <c r="W25" s="11">
        <f>PRODUCT($C$12:C34)</f>
        <v>0.99095687709462088</v>
      </c>
      <c r="X25" s="11">
        <f>PRODUCT($C$13:$C35)</f>
        <v>0.99034739168483099</v>
      </c>
      <c r="Y25" s="11">
        <f>PRODUCT($C$14:$C36)</f>
        <v>0.98968776821171489</v>
      </c>
      <c r="Z25" s="11">
        <f>PRODUCT($C$15:$C37)</f>
        <v>0.98897315433011379</v>
      </c>
      <c r="AA25" s="11">
        <f>PRODUCT($C$16:$C38)</f>
        <v>0.98820069445781356</v>
      </c>
      <c r="AB25" s="11">
        <f>PRODUCT($C$17:$C39)</f>
        <v>0.98737150037623245</v>
      </c>
      <c r="AC25" s="11">
        <f>PRODUCT($C$18:$C40)</f>
        <v>0.98648767207680754</v>
      </c>
      <c r="AD25" s="11">
        <f>PRODUCT($C$19:$C41)</f>
        <v>0.9855532823077866</v>
      </c>
      <c r="AE25" s="11">
        <f>PRODUCT($C$20:$C42)</f>
        <v>0.98457830101674781</v>
      </c>
      <c r="AF25" s="11">
        <f>PRODUCT($C$21:$C43)</f>
        <v>0.98355889039031696</v>
      </c>
      <c r="AG25" s="11">
        <f>PRODUCT($C$22:$C44)</f>
        <v>0.98248140746053825</v>
      </c>
      <c r="AH25" s="11">
        <f>PRODUCT($C$23:$C45)</f>
        <v>0.98131263748807207</v>
      </c>
      <c r="AI25" s="11">
        <f>PRODUCT($C$24:$C46)</f>
        <v>0.9800205258562984</v>
      </c>
      <c r="AJ25" s="11">
        <f>PRODUCT($C$25:$C47)</f>
        <v>0.97858302513999884</v>
      </c>
      <c r="AK25" s="11">
        <f>PRODUCT($C$26:$C48)</f>
        <v>0.97698707459167511</v>
      </c>
      <c r="AL25" s="11">
        <f>PRODUCT($C$27:$C49)</f>
        <v>0.9752295273617162</v>
      </c>
      <c r="AM25" s="11">
        <f>PRODUCT($C$28:$C50)</f>
        <v>0.97330830330705675</v>
      </c>
      <c r="AN25" s="11">
        <f>PRODUCT($C$29:$C51)</f>
        <v>0.97122238598661459</v>
      </c>
      <c r="AO25" s="11">
        <f>PRODUCT($C$30:$C52)</f>
        <v>0.96896406373414334</v>
      </c>
      <c r="AP25" s="11">
        <f>PRODUCT($C$31:$C53)</f>
        <v>0.96652869629542137</v>
      </c>
      <c r="AQ25" s="11">
        <f>PRODUCT($C$32:$C54)</f>
        <v>0.96390889510908961</v>
      </c>
      <c r="AR25" s="11">
        <f>PRODUCT($C$33:$C55)</f>
        <v>0.9610993877453361</v>
      </c>
      <c r="AS25" s="11">
        <f>PRODUCT($C$34:$C56)</f>
        <v>0.95809123087662207</v>
      </c>
      <c r="AT25" s="11">
        <f>PRODUCT($C$35:$C57)</f>
        <v>0.95487858858239039</v>
      </c>
      <c r="AU25" s="11">
        <f>PRODUCT($C$36:$C58)</f>
        <v>0.95145106724037642</v>
      </c>
      <c r="AV25" s="11">
        <f>PRODUCT($C$37:$C59)</f>
        <v>0.94779953200375844</v>
      </c>
      <c r="AW25" s="11">
        <f>PRODUCT($C$38:$C60)</f>
        <v>0.94391516600557435</v>
      </c>
      <c r="AX25" s="11">
        <f>PRODUCT($C$39:$C61)</f>
        <v>0.93979326159183418</v>
      </c>
      <c r="AY25" s="11">
        <f>PRODUCT($C$40:$C62)</f>
        <v>0.93541623661787232</v>
      </c>
      <c r="AZ25" s="11">
        <f>PRODUCT($C$41:$C63)</f>
        <v>0.93076798229003732</v>
      </c>
      <c r="BA25" s="11">
        <f>PRODUCT($C$42:$C64)</f>
        <v>0.92584695708067366</v>
      </c>
      <c r="BB25" s="11">
        <f>PRODUCT($C$43:$C65)</f>
        <v>0.92064266883899726</v>
      </c>
      <c r="BC25" s="11">
        <f>PRODUCT($C$44:$C66)</f>
        <v>0.91515071172075768</v>
      </c>
      <c r="BD25" s="11">
        <f>PRODUCT($C$45:$C67)</f>
        <v>0.90935892026380172</v>
      </c>
      <c r="BE25" s="11">
        <f>PRODUCT($C$46:$C68)</f>
        <v>0.90323487712143991</v>
      </c>
      <c r="BF25" s="11">
        <f>PRODUCT($C$47:$C69)</f>
        <v>0.89672217557321576</v>
      </c>
      <c r="BG25" s="11">
        <f>PRODUCT($C$48:$C70)</f>
        <v>0.88974506201896442</v>
      </c>
      <c r="BH25" s="11">
        <f>PRODUCT($C$49:$C71)</f>
        <v>0.88224158227450922</v>
      </c>
      <c r="BI25" s="11">
        <f>PRODUCT($C$50:$C72)</f>
        <v>0.8741626477349792</v>
      </c>
      <c r="BJ25" s="11">
        <f>PRODUCT($C$51:$C73)</f>
        <v>0.86548159408503544</v>
      </c>
      <c r="BK25" s="11">
        <f>PRODUCT($C$52:$C74)</f>
        <v>0.85618231073268591</v>
      </c>
      <c r="BL25" s="11">
        <f>PRODUCT($C$53:$C75)</f>
        <v>0.84624876738000443</v>
      </c>
      <c r="BM25" s="11">
        <f>PRODUCT($C$54:$C76)</f>
        <v>0.83565518759612278</v>
      </c>
      <c r="BN25" s="11">
        <f>PRODUCT($C$55:$C77)</f>
        <v>0.82438040554646363</v>
      </c>
      <c r="BO25" s="11">
        <f>PRODUCT($C$56:$C78)</f>
        <v>0.8123981779024575</v>
      </c>
      <c r="BP25" s="11">
        <f>PRODUCT($C$57:$C79)</f>
        <v>0.79969269609608518</v>
      </c>
      <c r="BQ25" s="11">
        <f>PRODUCT($C$58:$C80)</f>
        <v>0.78623845553383531</v>
      </c>
      <c r="BR25" s="11">
        <f>PRODUCT($C$59:$C81)</f>
        <v>0.77201350117770373</v>
      </c>
      <c r="BS25" s="11">
        <f>PRODUCT($C$60:$C82)</f>
        <v>0.75699002010306837</v>
      </c>
      <c r="BT25" s="11">
        <f>PRODUCT($C$61:$C83)</f>
        <v>0.74114351311003523</v>
      </c>
      <c r="BU25" s="11">
        <f>PRODUCT($C$62:$C84)</f>
        <v>0.72445077281789538</v>
      </c>
      <c r="BV25" s="11">
        <f>PRODUCT($C$63:$C85)</f>
        <v>0.70690548350954852</v>
      </c>
      <c r="BW25" s="11">
        <f>PRODUCT($C$64:$C86)</f>
        <v>0.68850305382312915</v>
      </c>
      <c r="BX25" s="11">
        <f>PRODUCT($C$65:$C87)</f>
        <v>0.66923192837304035</v>
      </c>
      <c r="BY25" s="11">
        <f>PRODUCT($C$66:$C88)</f>
        <v>0.6490893560470109</v>
      </c>
      <c r="BZ25" s="11">
        <f>PRODUCT($C$67:$C89)</f>
        <v>0.6280193870545866</v>
      </c>
      <c r="CA25" s="11">
        <f>PRODUCT($C$68:$C90)</f>
        <v>0.60603410344783981</v>
      </c>
      <c r="CB25" s="11">
        <f>PRODUCT($C$69:$C91)</f>
        <v>0.58316667941990352</v>
      </c>
      <c r="CC25" s="11">
        <f>PRODUCT($C$70:$C92)</f>
        <v>0.55947142462177935</v>
      </c>
      <c r="CD25" s="11">
        <f>PRODUCT($C$71:$C93)</f>
        <v>0.53501832560264251</v>
      </c>
      <c r="CE25" s="11">
        <f>PRODUCT($C$72:$C94)</f>
        <v>0.50987979242858705</v>
      </c>
      <c r="CF25" s="11">
        <f>PRODUCT($C$73:$C95)</f>
        <v>0.48413306533746497</v>
      </c>
      <c r="CG25" s="11">
        <f>PRODUCT($C$74:$C96)</f>
        <v>0.4578578783680784</v>
      </c>
      <c r="CH25" s="11">
        <f>PRODUCT($C$75:$C97)</f>
        <v>0.43114568517420615</v>
      </c>
      <c r="CI25" s="11">
        <f>PRODUCT($C$76:$C98)</f>
        <v>0.40410259346450966</v>
      </c>
      <c r="CJ25" s="11">
        <f>PRODUCT($C$77:$C99)</f>
        <v>0.37685283606692427</v>
      </c>
      <c r="CK25" s="11">
        <f>PRODUCT($C$78:$C100)</f>
        <v>0.34953322836563622</v>
      </c>
      <c r="CL25" s="11">
        <f>PRODUCT($C$79:$C101)</f>
        <v>0.32229579124125074</v>
      </c>
      <c r="CM25" s="11">
        <f>PRODUCT($C$80:$C102)</f>
        <v>0.29530185906645096</v>
      </c>
      <c r="CN25" s="11">
        <f>PRODUCT($C$81:$C103)</f>
        <v>0.2687250083892605</v>
      </c>
      <c r="CO25" s="11">
        <f>PRODUCT($C$82:$C104)</f>
        <v>0.24274484390935908</v>
      </c>
      <c r="CP25" s="11">
        <f>PRODUCT($C$83:$C105)</f>
        <v>0.21754392158544367</v>
      </c>
      <c r="CQ25" s="11">
        <f>PRODUCT($C$84:$C106)</f>
        <v>0.19330094695074337</v>
      </c>
      <c r="CR25" s="11">
        <f>PRODUCT($C$85:$C107)</f>
        <v>0.17018692814083705</v>
      </c>
      <c r="CS25" s="11">
        <f>PRODUCT($C$86:$C108)</f>
        <v>0.14835931700112218</v>
      </c>
      <c r="CT25" s="11">
        <f>PRODUCT($C$87:$C109)</f>
        <v>0.12795885160578216</v>
      </c>
      <c r="CU25" s="11">
        <f>PRODUCT($C$88:$C110)</f>
        <v>0.10910347593699085</v>
      </c>
      <c r="CV25" s="11">
        <f>PRODUCT($C$89:$C111)</f>
        <v>9.1884647406951833E-2</v>
      </c>
      <c r="CW25" s="11">
        <f>PRODUCT($C$90:$C112)</f>
        <v>7.6369358878350779E-2</v>
      </c>
      <c r="CX25" s="11">
        <f>PRODUCT($C$91:$C113)</f>
        <v>0</v>
      </c>
      <c r="CY25" s="11">
        <f>PRODUCT($C$92:$C114)</f>
        <v>0</v>
      </c>
      <c r="CZ25" s="11">
        <f>PRODUCT($C$93:$C115)</f>
        <v>0</v>
      </c>
      <c r="DA25" s="11">
        <f>PRODUCT($C$94:$C116)</f>
        <v>0</v>
      </c>
      <c r="DB25" s="11">
        <f>PRODUCT($C$95:$C117)</f>
        <v>0</v>
      </c>
      <c r="DC25" s="11">
        <f>PRODUCT($C$96:$C118)</f>
        <v>0</v>
      </c>
      <c r="DD25" s="11">
        <f>PRODUCT($C$97:$C119)</f>
        <v>0</v>
      </c>
      <c r="DE25" s="11">
        <f>PRODUCT($C$98:$C120)</f>
        <v>0</v>
      </c>
      <c r="DF25" s="11">
        <f>PRODUCT($C$99:$C121)</f>
        <v>0</v>
      </c>
      <c r="DG25" s="11">
        <f>PRODUCT($C$100:$C122)</f>
        <v>0</v>
      </c>
      <c r="DH25" s="11">
        <f>PRODUCT($C$101:$C123)</f>
        <v>0</v>
      </c>
      <c r="DI25" s="11">
        <f>PRODUCT($C$102:$C124)</f>
        <v>0</v>
      </c>
      <c r="DJ25" s="11">
        <f>PRODUCT($C$103:$C125)</f>
        <v>0</v>
      </c>
      <c r="DK25" s="11">
        <f>PRODUCT($C$104:$C126)</f>
        <v>0</v>
      </c>
      <c r="DL25" s="11">
        <f>PRODUCT($C$105:$C127)</f>
        <v>0</v>
      </c>
      <c r="DM25" s="11">
        <f>PRODUCT($C$106:$C128)</f>
        <v>0</v>
      </c>
      <c r="DN25" s="11">
        <f>PRODUCT($C$107:$C129)</f>
        <v>0</v>
      </c>
      <c r="DO25" s="11">
        <f>PRODUCT($C$108:$C130)</f>
        <v>0</v>
      </c>
      <c r="DP25" s="11">
        <f>PRODUCT($C$109:$C131)</f>
        <v>0</v>
      </c>
      <c r="DQ25" s="11">
        <f>PRODUCT($C$110:$C132)</f>
        <v>0</v>
      </c>
      <c r="DR25" s="11">
        <f>PRODUCT($C$111:$C133)</f>
        <v>0</v>
      </c>
      <c r="DS25" s="11">
        <f>PRODUCT($C$112:$C134)</f>
        <v>0</v>
      </c>
      <c r="DT25" s="11">
        <f>PRODUCT($C$113:$C135)</f>
        <v>0</v>
      </c>
    </row>
    <row r="26" spans="1:124" ht="16" x14ac:dyDescent="0.2">
      <c r="A26" s="30">
        <v>23</v>
      </c>
      <c r="B26" s="21">
        <v>5.2599999999999999E-4</v>
      </c>
      <c r="C26" s="21">
        <f t="shared" si="0"/>
        <v>0.99947399999999997</v>
      </c>
      <c r="D26" s="24">
        <f t="shared" si="1"/>
        <v>523.2169859510899</v>
      </c>
      <c r="E26" s="24">
        <f t="shared" si="4"/>
        <v>994709.09876633063</v>
      </c>
      <c r="F26" s="24">
        <f t="shared" si="2"/>
        <v>289.27377642358476</v>
      </c>
      <c r="G26" s="24">
        <f t="shared" si="3"/>
        <v>563698.8989242859</v>
      </c>
      <c r="H26" s="24">
        <f>SUM(F26:$F$113)</f>
        <v>126018.58034647467</v>
      </c>
      <c r="I26" s="24">
        <f>SUM(G26:$G$113)</f>
        <v>17944893.061690293</v>
      </c>
      <c r="J26" s="24">
        <f>SUM(H26:$H$113)</f>
        <v>7115330.611266627</v>
      </c>
      <c r="K26" s="24">
        <f>SUM(I26:$I$113)</f>
        <v>444012060.46737128</v>
      </c>
      <c r="L26" s="26">
        <f>SUM(AK$3:AK$113)</f>
        <v>63.419266779141303</v>
      </c>
      <c r="M26" s="27">
        <v>24</v>
      </c>
      <c r="N26" s="32">
        <f>PRODUCT($C$3:C26)</f>
        <v>0.99418588178037937</v>
      </c>
      <c r="O26" s="11">
        <f>PRODUCT($C$4:C27)</f>
        <v>0.99397007827137307</v>
      </c>
      <c r="P26" s="11">
        <f>PRODUCT($C$5:C28)</f>
        <v>0.99367182073646132</v>
      </c>
      <c r="Q26" s="11">
        <f>PRODUCT($C$6:C29)</f>
        <v>0.99330310912839948</v>
      </c>
      <c r="R26" s="11">
        <f>PRODUCT($C$7:C30)</f>
        <v>0.99289381340181104</v>
      </c>
      <c r="S26" s="11">
        <f>PRODUCT($C$8:C31)</f>
        <v>0.99244696069142402</v>
      </c>
      <c r="T26" s="11">
        <f>PRODUCT($C$9:C32)</f>
        <v>0.99196260007598724</v>
      </c>
      <c r="U26" s="11">
        <f>PRODUCT($C$10:C33)</f>
        <v>0.99144177491998409</v>
      </c>
      <c r="V26" s="11">
        <f>PRODUCT($C$11:C34)</f>
        <v>0.9908795824582074</v>
      </c>
      <c r="W26" s="11">
        <f>PRODUCT($C$12:C35)</f>
        <v>0.99027113493567143</v>
      </c>
      <c r="X26" s="11">
        <f>PRODUCT($C$13:$C36)</f>
        <v>0.98960958287802581</v>
      </c>
      <c r="Y26" s="11">
        <f>PRODUCT($C$14:$C37)</f>
        <v>0.98889106955830453</v>
      </c>
      <c r="Z26" s="11">
        <f>PRODUCT($C$15:$C38)</f>
        <v>0.98810879179322919</v>
      </c>
      <c r="AA26" s="11">
        <f>PRODUCT($C$16:$C39)</f>
        <v>0.98725992739668977</v>
      </c>
      <c r="AB26" s="11">
        <f>PRODUCT($C$17:$C40)</f>
        <v>0.98634167190134003</v>
      </c>
      <c r="AC26" s="11">
        <f>PRODUCT($C$18:$C41)</f>
        <v>0.98535715720460759</v>
      </c>
      <c r="AD26" s="11">
        <f>PRODUCT($C$19:$C42)</f>
        <v>0.9843065574056673</v>
      </c>
      <c r="AE26" s="11">
        <f>PRODUCT($C$20:$C43)</f>
        <v>0.98319989139532438</v>
      </c>
      <c r="AF26" s="11">
        <f>PRODUCT($C$21:$C44)</f>
        <v>0.98203830834577344</v>
      </c>
      <c r="AG26" s="11">
        <f>PRODUCT($C$22:$C45)</f>
        <v>0.98080922410504046</v>
      </c>
      <c r="AH26" s="11">
        <f>PRODUCT($C$23:$C46)</f>
        <v>0.97948641466970676</v>
      </c>
      <c r="AI26" s="11">
        <f>PRODUCT($C$24:$C47)</f>
        <v>0.97804480447617204</v>
      </c>
      <c r="AJ26" s="11">
        <f>PRODUCT($C$25:$C48)</f>
        <v>0.97646047855847018</v>
      </c>
      <c r="AK26" s="11">
        <f>PRODUCT($C$26:$C49)</f>
        <v>0.97471655663032408</v>
      </c>
      <c r="AL26" s="11">
        <f>PRODUCT($C$27:$C50)</f>
        <v>0.97280315629764025</v>
      </c>
      <c r="AM26" s="11">
        <f>PRODUCT($C$28:$C51)</f>
        <v>0.97071443667874346</v>
      </c>
      <c r="AN26" s="11">
        <f>PRODUCT($C$29:$C52)</f>
        <v>0.9684485748522369</v>
      </c>
      <c r="AO26" s="11">
        <f>PRODUCT($C$30:$C53)</f>
        <v>0.9660009716272443</v>
      </c>
      <c r="AP26" s="11">
        <f>PRODUCT($C$31:$C54)</f>
        <v>0.96336621440114267</v>
      </c>
      <c r="AQ26" s="11">
        <f>PRODUCT($C$32:$C55)</f>
        <v>0.96053810570289311</v>
      </c>
      <c r="AR26" s="11">
        <f>PRODUCT($C$33:$C56)</f>
        <v>0.95750583713455628</v>
      </c>
      <c r="AS26" s="11">
        <f>PRODUCT($C$34:$C57)</f>
        <v>0.95426078213557741</v>
      </c>
      <c r="AT26" s="11">
        <f>PRODUCT($C$35:$C58)</f>
        <v>0.95079266310184629</v>
      </c>
      <c r="AU26" s="11">
        <f>PRODUCT($C$36:$C59)</f>
        <v>0.94709342135241548</v>
      </c>
      <c r="AV26" s="11">
        <f>PRODUCT($C$37:$C60)</f>
        <v>0.94315531429693999</v>
      </c>
      <c r="AW26" s="11">
        <f>PRODUCT($C$38:$C61)</f>
        <v>0.9389718822812031</v>
      </c>
      <c r="AX26" s="11">
        <f>PRODUCT($C$39:$C62)</f>
        <v>0.93452572036061199</v>
      </c>
      <c r="AY26" s="11">
        <f>PRODUCT($C$40:$C63)</f>
        <v>0.92979719128450877</v>
      </c>
      <c r="AZ26" s="11">
        <f>PRODUCT($C$41:$C64)</f>
        <v>0.92478593646785934</v>
      </c>
      <c r="BA26" s="11">
        <f>PRODUCT($C$42:$C65)</f>
        <v>0.91947805586291576</v>
      </c>
      <c r="BB26" s="11">
        <f>PRODUCT($C$43:$C66)</f>
        <v>0.9138695007243488</v>
      </c>
      <c r="BC26" s="11">
        <f>PRODUCT($C$44:$C67)</f>
        <v>0.90795305137307392</v>
      </c>
      <c r="BD26" s="11">
        <f>PRODUCT($C$45:$C68)</f>
        <v>0.90169757136057915</v>
      </c>
      <c r="BE26" s="11">
        <f>PRODUCT($C$46:$C69)</f>
        <v>0.89505337560447384</v>
      </c>
      <c r="BF26" s="11">
        <f>PRODUCT($C$47:$C70)</f>
        <v>0.88795133597393405</v>
      </c>
      <c r="BG26" s="11">
        <f>PRODUCT($C$48:$C71)</f>
        <v>0.88032800028255564</v>
      </c>
      <c r="BH26" s="11">
        <f>PRODUCT($C$49:$C72)</f>
        <v>0.87213109374164333</v>
      </c>
      <c r="BI26" s="11">
        <f>PRODUCT($C$50:$C73)</f>
        <v>0.86332827587895189</v>
      </c>
      <c r="BJ26" s="11">
        <f>PRODUCT($C$51:$C74)</f>
        <v>0.85390058487458365</v>
      </c>
      <c r="BK26" s="11">
        <f>PRODUCT($C$52:$C75)</f>
        <v>0.84383188090036687</v>
      </c>
      <c r="BL26" s="11">
        <f>PRODUCT($C$53:$C76)</f>
        <v>0.83309975403245384</v>
      </c>
      <c r="BM26" s="11">
        <f>PRODUCT($C$54:$C77)</f>
        <v>0.82168303285951561</v>
      </c>
      <c r="BN26" s="11">
        <f>PRODUCT($C$55:$C78)</f>
        <v>0.80955722147433262</v>
      </c>
      <c r="BO26" s="11">
        <f>PRODUCT($C$56:$C79)</f>
        <v>0.79670264510538202</v>
      </c>
      <c r="BP26" s="11">
        <f>PRODUCT($C$57:$C80)</f>
        <v>0.78309507418861091</v>
      </c>
      <c r="BQ26" s="11">
        <f>PRODUCT($C$58:$C81)</f>
        <v>0.76871005540616399</v>
      </c>
      <c r="BR26" s="11">
        <f>PRODUCT($C$59:$C82)</f>
        <v>0.75352300581099652</v>
      </c>
      <c r="BS26" s="11">
        <f>PRODUCT($C$60:$C83)</f>
        <v>0.7375119098957964</v>
      </c>
      <c r="BT26" s="11">
        <f>PRODUCT($C$61:$C84)</f>
        <v>0.72065682412064769</v>
      </c>
      <c r="BU26" s="11">
        <f>PRODUCT($C$62:$C85)</f>
        <v>0.70294327827447767</v>
      </c>
      <c r="BV26" s="11">
        <f>PRODUCT($C$63:$C86)</f>
        <v>0.68436721597881356</v>
      </c>
      <c r="BW26" s="11">
        <f>PRODUCT($C$64:$C87)</f>
        <v>0.66493077476938667</v>
      </c>
      <c r="BX26" s="11">
        <f>PRODUCT($C$65:$C88)</f>
        <v>0.64462427036676373</v>
      </c>
      <c r="BY26" s="11">
        <f>PRODUCT($C$66:$C89)</f>
        <v>0.62339904842402627</v>
      </c>
      <c r="BZ26" s="11">
        <f>PRODUCT($C$67:$C90)</f>
        <v>0.60126764522422238</v>
      </c>
      <c r="CA26" s="11">
        <f>PRODUCT($C$68:$C91)</f>
        <v>0.5782535001457908</v>
      </c>
      <c r="CB26" s="11">
        <f>PRODUCT($C$69:$C92)</f>
        <v>0.55440373245755503</v>
      </c>
      <c r="CC26" s="11">
        <f>PRODUCT($C$70:$C93)</f>
        <v>0.52978531135992313</v>
      </c>
      <c r="CD26" s="11">
        <f>PRODUCT($C$71:$C94)</f>
        <v>0.50448322470552287</v>
      </c>
      <c r="CE26" s="11">
        <f>PRODUCT($C$72:$C95)</f>
        <v>0.47858490040869767</v>
      </c>
      <c r="CF26" s="11">
        <f>PRODUCT($C$73:$C96)</f>
        <v>0.4521831878235843</v>
      </c>
      <c r="CG26" s="11">
        <f>PRODUCT($C$74:$C97)</f>
        <v>0.42537652476089016</v>
      </c>
      <c r="CH26" s="11">
        <f>PRODUCT($C$75:$C98)</f>
        <v>0.39827341355378398</v>
      </c>
      <c r="CI26" s="11">
        <f>PRODUCT($C$76:$C99)</f>
        <v>0.37099729670011666</v>
      </c>
      <c r="CJ26" s="11">
        <f>PRODUCT($C$77:$C100)</f>
        <v>0.34368903278736279</v>
      </c>
      <c r="CK26" s="11">
        <f>PRODUCT($C$78:$C101)</f>
        <v>0.31650059061894176</v>
      </c>
      <c r="CL26" s="11">
        <f>PRODUCT($C$79:$C102)</f>
        <v>0.28959662714928713</v>
      </c>
      <c r="CM26" s="11">
        <f>PRODUCT($C$80:$C103)</f>
        <v>0.26314762084014137</v>
      </c>
      <c r="CN26" s="11">
        <f>PRODUCT($C$81:$C104)</f>
        <v>0.23733309035924388</v>
      </c>
      <c r="CO26" s="11">
        <f>PRODUCT($C$82:$C105)</f>
        <v>0.21233352711955067</v>
      </c>
      <c r="CP26" s="11">
        <f>PRODUCT($C$83:$C106)</f>
        <v>0.18832712028475382</v>
      </c>
      <c r="CQ26" s="11">
        <f>PRODUCT($C$84:$C107)</f>
        <v>0.165482621073168</v>
      </c>
      <c r="CR26" s="11">
        <f>PRODUCT($C$85:$C108)</f>
        <v>0.14395482559799286</v>
      </c>
      <c r="CS26" s="11">
        <f>PRODUCT($C$86:$C109)</f>
        <v>0.12387913954003502</v>
      </c>
      <c r="CT26" s="11">
        <f>PRODUCT($C$87:$C110)</f>
        <v>0.10536810023133614</v>
      </c>
      <c r="CU26" s="11">
        <f>PRODUCT($C$88:$C111)</f>
        <v>8.8506048921798225E-2</v>
      </c>
      <c r="CV26" s="11">
        <f>PRODUCT($C$89:$C112)</f>
        <v>7.3346736023304493E-2</v>
      </c>
      <c r="CW26" s="11">
        <f>PRODUCT($C$90:$C113)</f>
        <v>0</v>
      </c>
      <c r="CX26" s="11">
        <f>PRODUCT($C$91:$C114)</f>
        <v>0</v>
      </c>
      <c r="CY26" s="11">
        <f>PRODUCT($C$92:$C115)</f>
        <v>0</v>
      </c>
      <c r="CZ26" s="11">
        <f>PRODUCT($C$93:$C116)</f>
        <v>0</v>
      </c>
      <c r="DA26" s="11">
        <f>PRODUCT($C$94:$C117)</f>
        <v>0</v>
      </c>
      <c r="DB26" s="11">
        <f>PRODUCT($C$95:$C118)</f>
        <v>0</v>
      </c>
      <c r="DC26" s="11">
        <f>PRODUCT($C$96:$C119)</f>
        <v>0</v>
      </c>
      <c r="DD26" s="11">
        <f>PRODUCT($C$97:$C120)</f>
        <v>0</v>
      </c>
      <c r="DE26" s="11">
        <f>PRODUCT($C$98:$C121)</f>
        <v>0</v>
      </c>
      <c r="DF26" s="11">
        <f>PRODUCT($C$99:$C122)</f>
        <v>0</v>
      </c>
      <c r="DG26" s="11">
        <f>PRODUCT($C$100:$C123)</f>
        <v>0</v>
      </c>
      <c r="DH26" s="11">
        <f>PRODUCT($C$101:$C124)</f>
        <v>0</v>
      </c>
      <c r="DI26" s="11">
        <f>PRODUCT($C$102:$C125)</f>
        <v>0</v>
      </c>
      <c r="DJ26" s="11">
        <f>PRODUCT($C$103:$C126)</f>
        <v>0</v>
      </c>
      <c r="DK26" s="11">
        <f>PRODUCT($C$104:$C127)</f>
        <v>0</v>
      </c>
      <c r="DL26" s="11">
        <f>PRODUCT($C$105:$C128)</f>
        <v>0</v>
      </c>
      <c r="DM26" s="11">
        <f>PRODUCT($C$106:$C129)</f>
        <v>0</v>
      </c>
      <c r="DN26" s="11">
        <f>PRODUCT($C$107:$C130)</f>
        <v>0</v>
      </c>
      <c r="DO26" s="11">
        <f>PRODUCT($C$108:$C131)</f>
        <v>0</v>
      </c>
      <c r="DP26" s="11">
        <f>PRODUCT($C$109:$C132)</f>
        <v>0</v>
      </c>
      <c r="DQ26" s="11">
        <f>PRODUCT($C$110:$C133)</f>
        <v>0</v>
      </c>
      <c r="DR26" s="11">
        <f>PRODUCT($C$111:$C134)</f>
        <v>0</v>
      </c>
      <c r="DS26" s="11">
        <f>PRODUCT($C$112:$C135)</f>
        <v>0</v>
      </c>
      <c r="DT26" s="11">
        <f>PRODUCT($C$113:$C136)</f>
        <v>0</v>
      </c>
    </row>
    <row r="27" spans="1:124" ht="16" x14ac:dyDescent="0.2">
      <c r="A27" s="30">
        <v>24</v>
      </c>
      <c r="B27" s="21">
        <v>5.1900000000000004E-4</v>
      </c>
      <c r="C27" s="21">
        <f t="shared" si="0"/>
        <v>0.99948099999999995</v>
      </c>
      <c r="D27" s="24">
        <f t="shared" si="1"/>
        <v>515.98247264401698</v>
      </c>
      <c r="E27" s="24">
        <f t="shared" si="4"/>
        <v>994185.88178037957</v>
      </c>
      <c r="F27" s="24">
        <f t="shared" si="2"/>
        <v>278.31609006495324</v>
      </c>
      <c r="G27" s="24">
        <f t="shared" si="3"/>
        <v>549660.87151556276</v>
      </c>
      <c r="H27" s="24">
        <f>SUM(F27:$F$113)</f>
        <v>125729.30657005108</v>
      </c>
      <c r="I27" s="24">
        <f>SUM(G27:$G$113)</f>
        <v>17381194.162766006</v>
      </c>
      <c r="J27" s="24">
        <f>SUM(H27:$H$113)</f>
        <v>6989312.0309201526</v>
      </c>
      <c r="K27" s="24">
        <f>SUM(I27:$I$113)</f>
        <v>426067167.40568101</v>
      </c>
      <c r="L27" s="26">
        <f>SUM(AL$3:AL$113)</f>
        <v>62.452642869290543</v>
      </c>
      <c r="M27" s="27">
        <v>25</v>
      </c>
      <c r="N27" s="32">
        <f>PRODUCT($C$3:C27)</f>
        <v>0.9936698993077353</v>
      </c>
      <c r="O27" s="11">
        <f>PRODUCT($C$4:C28)</f>
        <v>0.99345023192043713</v>
      </c>
      <c r="P27" s="11">
        <f>PRODUCT($C$5:C29)</f>
        <v>0.99314318732782958</v>
      </c>
      <c r="Q27" s="11">
        <f>PRODUCT($C$6:C30)</f>
        <v>0.99276076563081528</v>
      </c>
      <c r="R27" s="11">
        <f>PRODUCT($C$7:C31)</f>
        <v>0.9923348141848658</v>
      </c>
      <c r="S27" s="11">
        <f>PRODUCT($C$8:C32)</f>
        <v>0.99186737166638017</v>
      </c>
      <c r="T27" s="11">
        <f>PRODUCT($C$9:C33)</f>
        <v>0.99135651092734078</v>
      </c>
      <c r="U27" s="11">
        <f>PRODUCT($C$10:C34)</f>
        <v>0.9908003120916109</v>
      </c>
      <c r="V27" s="11">
        <f>PRODUCT($C$11:C35)</f>
        <v>0.99019389378714628</v>
      </c>
      <c r="W27" s="11">
        <f>PRODUCT($C$12:C36)</f>
        <v>0.98953338294014437</v>
      </c>
      <c r="X27" s="11">
        <f>PRODUCT($C$13:$C37)</f>
        <v>0.98881294716380908</v>
      </c>
      <c r="Y27" s="11">
        <f>PRODUCT($C$14:$C38)</f>
        <v>0.98802677876351053</v>
      </c>
      <c r="Z27" s="11">
        <f>PRODUCT($C$15:$C39)</f>
        <v>0.98716811222344203</v>
      </c>
      <c r="AA27" s="11">
        <f>PRODUCT($C$16:$C40)</f>
        <v>0.98623021529241506</v>
      </c>
      <c r="AB27" s="11">
        <f>PRODUCT($C$17:$C41)</f>
        <v>0.98521132434534109</v>
      </c>
      <c r="AC27" s="11">
        <f>PRODUCT($C$18:$C42)</f>
        <v>0.98411068040074379</v>
      </c>
      <c r="AD27" s="11">
        <f>PRODUCT($C$19:$C43)</f>
        <v>0.98292852822529941</v>
      </c>
      <c r="AE27" s="11">
        <f>PRODUCT($C$20:$C44)</f>
        <v>0.98167986436322718</v>
      </c>
      <c r="AF27" s="11">
        <f>PRODUCT($C$21:$C45)</f>
        <v>0.98036687914496889</v>
      </c>
      <c r="AG27" s="11">
        <f>PRODUCT($C$22:$C46)</f>
        <v>0.97898393813898099</v>
      </c>
      <c r="AH27" s="11">
        <f>PRODUCT($C$23:$C47)</f>
        <v>0.9775117700577326</v>
      </c>
      <c r="AI27" s="11">
        <f>PRODUCT($C$24:$C48)</f>
        <v>0.97592342529526321</v>
      </c>
      <c r="AJ27" s="11">
        <f>PRODUCT($C$25:$C49)</f>
        <v>0.97419118440630026</v>
      </c>
      <c r="AK27" s="11">
        <f>PRODUCT($C$26:$C50)</f>
        <v>0.97229146183742776</v>
      </c>
      <c r="AL27" s="11">
        <f>PRODUCT($C$27:$C51)</f>
        <v>0.97021063588610701</v>
      </c>
      <c r="AM27" s="11">
        <f>PRODUCT($C$28:$C52)</f>
        <v>0.96794207624758899</v>
      </c>
      <c r="AN27" s="11">
        <f>PRODUCT($C$29:$C53)</f>
        <v>0.96548705911033872</v>
      </c>
      <c r="AO27" s="11">
        <f>PRODUCT($C$30:$C54)</f>
        <v>0.96284021644807993</v>
      </c>
      <c r="AP27" s="11">
        <f>PRODUCT($C$31:$C55)</f>
        <v>0.95999732274938188</v>
      </c>
      <c r="AQ27" s="11">
        <f>PRODUCT($C$32:$C56)</f>
        <v>0.95694665372566989</v>
      </c>
      <c r="AR27" s="11">
        <f>PRODUCT($C$33:$C57)</f>
        <v>0.95367772879769241</v>
      </c>
      <c r="AS27" s="11">
        <f>PRODUCT($C$34:$C58)</f>
        <v>0.9501775002488192</v>
      </c>
      <c r="AT27" s="11">
        <f>PRODUCT($C$35:$C59)</f>
        <v>0.94643803270483984</v>
      </c>
      <c r="AU27" s="11">
        <f>PRODUCT($C$36:$C60)</f>
        <v>0.94245266358778867</v>
      </c>
      <c r="AV27" s="11">
        <f>PRODUCT($C$37:$C61)</f>
        <v>0.93821600991596688</v>
      </c>
      <c r="AW27" s="11">
        <f>PRODUCT($C$38:$C62)</f>
        <v>0.93370894488101697</v>
      </c>
      <c r="AX27" s="11">
        <f>PRODUCT($C$39:$C63)</f>
        <v>0.92891202435840581</v>
      </c>
      <c r="AY27" s="11">
        <f>PRODUCT($C$40:$C64)</f>
        <v>0.9238213847361233</v>
      </c>
      <c r="AZ27" s="11">
        <f>PRODUCT($C$41:$C65)</f>
        <v>0.91842433401089696</v>
      </c>
      <c r="BA27" s="11">
        <f>PRODUCT($C$42:$C66)</f>
        <v>0.91271345580593233</v>
      </c>
      <c r="BB27" s="11">
        <f>PRODUCT($C$43:$C67)</f>
        <v>0.90668191710115176</v>
      </c>
      <c r="BC27" s="11">
        <f>PRODUCT($C$44:$C68)</f>
        <v>0.90030354691525571</v>
      </c>
      <c r="BD27" s="11">
        <f>PRODUCT($C$45:$C69)</f>
        <v>0.89352999475919503</v>
      </c>
      <c r="BE27" s="11">
        <f>PRODUCT($C$46:$C70)</f>
        <v>0.88629885853768642</v>
      </c>
      <c r="BF27" s="11">
        <f>PRODUCT($C$47:$C71)</f>
        <v>0.87855325903398596</v>
      </c>
      <c r="BG27" s="11">
        <f>PRODUCT($C$48:$C72)</f>
        <v>0.87023944139931753</v>
      </c>
      <c r="BH27" s="11">
        <f>PRODUCT($C$49:$C73)</f>
        <v>0.86132190096580941</v>
      </c>
      <c r="BI27" s="11">
        <f>PRODUCT($C$50:$C74)</f>
        <v>0.85177608021941564</v>
      </c>
      <c r="BJ27" s="11">
        <f>PRODUCT($C$51:$C75)</f>
        <v>0.8415830689377678</v>
      </c>
      <c r="BK27" s="11">
        <f>PRODUCT($C$52:$C76)</f>
        <v>0.83072042113493694</v>
      </c>
      <c r="BL27" s="11">
        <f>PRODUCT($C$53:$C77)</f>
        <v>0.81917032614503127</v>
      </c>
      <c r="BM27" s="11">
        <f>PRODUCT($C$54:$C78)</f>
        <v>0.80690835024566865</v>
      </c>
      <c r="BN27" s="11">
        <f>PRODUCT($C$55:$C79)</f>
        <v>0.79391657595544851</v>
      </c>
      <c r="BO27" s="11">
        <f>PRODUCT($C$56:$C80)</f>
        <v>0.78016708170621984</v>
      </c>
      <c r="BP27" s="11">
        <f>PRODUCT($C$57:$C81)</f>
        <v>0.76563675260465003</v>
      </c>
      <c r="BQ27" s="11">
        <f>PRODUCT($C$58:$C82)</f>
        <v>0.75029868086913087</v>
      </c>
      <c r="BR27" s="11">
        <f>PRODUCT($C$59:$C83)</f>
        <v>0.73413410534847379</v>
      </c>
      <c r="BS27" s="11">
        <f>PRODUCT($C$60:$C84)</f>
        <v>0.71712560568245687</v>
      </c>
      <c r="BT27" s="11">
        <f>PRODUCT($C$61:$C85)</f>
        <v>0.69926196432615384</v>
      </c>
      <c r="BU27" s="11">
        <f>PRODUCT($C$62:$C86)</f>
        <v>0.68053133773325247</v>
      </c>
      <c r="BV27" s="11">
        <f>PRODUCT($C$63:$C87)</f>
        <v>0.66093653560534693</v>
      </c>
      <c r="BW27" s="11">
        <f>PRODUCT($C$64:$C88)</f>
        <v>0.64048127018111634</v>
      </c>
      <c r="BX27" s="11">
        <f>PRODUCT($C$65:$C89)</f>
        <v>0.61911068636991762</v>
      </c>
      <c r="BY27" s="11">
        <f>PRODUCT($C$66:$C90)</f>
        <v>0.59684411915830804</v>
      </c>
      <c r="BZ27" s="11">
        <f>PRODUCT($C$67:$C91)</f>
        <v>0.57370553636714405</v>
      </c>
      <c r="CA27" s="11">
        <f>PRODUCT($C$68:$C92)</f>
        <v>0.54973288101160012</v>
      </c>
      <c r="CB27" s="11">
        <f>PRODUCT($C$69:$C93)</f>
        <v>0.52498651600962465</v>
      </c>
      <c r="CC27" s="11">
        <f>PRODUCT($C$70:$C94)</f>
        <v>0.4995488742846782</v>
      </c>
      <c r="CD27" s="11">
        <f>PRODUCT($C$71:$C95)</f>
        <v>0.473519557822772</v>
      </c>
      <c r="CE27" s="11">
        <f>PRODUCT($C$72:$C96)</f>
        <v>0.44700116849112609</v>
      </c>
      <c r="CF27" s="11">
        <f>PRODUCT($C$73:$C97)</f>
        <v>0.42010440811300354</v>
      </c>
      <c r="CG27" s="11">
        <f>PRODUCT($C$74:$C98)</f>
        <v>0.39294411700702087</v>
      </c>
      <c r="CH27" s="11">
        <f>PRODUCT($C$75:$C99)</f>
        <v>0.36564566069521737</v>
      </c>
      <c r="CI27" s="11">
        <f>PRODUCT($C$76:$C100)</f>
        <v>0.33834879259591299</v>
      </c>
      <c r="CJ27" s="11">
        <f>PRODUCT($C$77:$C101)</f>
        <v>0.31120870074379303</v>
      </c>
      <c r="CK27" s="11">
        <f>PRODUCT($C$78:$C102)</f>
        <v>0.28438939019651577</v>
      </c>
      <c r="CL27" s="11">
        <f>PRODUCT($C$79:$C103)</f>
        <v>0.25806360880550983</v>
      </c>
      <c r="CM27" s="11">
        <f>PRODUCT($C$80:$C104)</f>
        <v>0.23240724206883775</v>
      </c>
      <c r="CN27" s="11">
        <f>PRODUCT($C$81:$C105)</f>
        <v>0.20759976346594747</v>
      </c>
      <c r="CO27" s="11">
        <f>PRODUCT($C$82:$C106)</f>
        <v>0.18381649742681364</v>
      </c>
      <c r="CP27" s="11">
        <f>PRODUCT($C$83:$C107)</f>
        <v>0.16122458775033432</v>
      </c>
      <c r="CQ27" s="11">
        <f>PRODUCT($C$84:$C108)</f>
        <v>0.13997562630881311</v>
      </c>
      <c r="CR27" s="11">
        <f>PRODUCT($C$85:$C109)</f>
        <v>0.12020141564537046</v>
      </c>
      <c r="CS27" s="11">
        <f>PRODUCT($C$86:$C110)</f>
        <v>0.10200864909166045</v>
      </c>
      <c r="CT27" s="11">
        <f>PRODUCT($C$87:$C111)</f>
        <v>8.5475867324862662E-2</v>
      </c>
      <c r="CU27" s="11">
        <f>PRODUCT($C$88:$C112)</f>
        <v>7.0649776539727593E-2</v>
      </c>
      <c r="CV27" s="11">
        <f>PRODUCT($C$89:$C113)</f>
        <v>0</v>
      </c>
      <c r="CW27" s="11">
        <f>PRODUCT($C$90:$C114)</f>
        <v>0</v>
      </c>
      <c r="CX27" s="11">
        <f>PRODUCT($C$91:$C115)</f>
        <v>0</v>
      </c>
      <c r="CY27" s="11">
        <f>PRODUCT($C$92:$C116)</f>
        <v>0</v>
      </c>
      <c r="CZ27" s="11">
        <f>PRODUCT($C$93:$C117)</f>
        <v>0</v>
      </c>
      <c r="DA27" s="11">
        <f>PRODUCT($C$94:$C118)</f>
        <v>0</v>
      </c>
      <c r="DB27" s="11">
        <f>PRODUCT($C$95:$C119)</f>
        <v>0</v>
      </c>
      <c r="DC27" s="11">
        <f>PRODUCT($C$96:$C120)</f>
        <v>0</v>
      </c>
      <c r="DD27" s="11">
        <f>PRODUCT($C$97:$C121)</f>
        <v>0</v>
      </c>
      <c r="DE27" s="11">
        <f>PRODUCT($C$98:$C122)</f>
        <v>0</v>
      </c>
      <c r="DF27" s="11">
        <f>PRODUCT($C$99:$C123)</f>
        <v>0</v>
      </c>
      <c r="DG27" s="11">
        <f>PRODUCT($C$100:$C124)</f>
        <v>0</v>
      </c>
      <c r="DH27" s="11">
        <f>PRODUCT($C$101:$C125)</f>
        <v>0</v>
      </c>
      <c r="DI27" s="11">
        <f>PRODUCT($C$102:$C126)</f>
        <v>0</v>
      </c>
      <c r="DJ27" s="11">
        <f>PRODUCT($C$103:$C127)</f>
        <v>0</v>
      </c>
      <c r="DK27" s="11">
        <f>PRODUCT($C$104:$C128)</f>
        <v>0</v>
      </c>
      <c r="DL27" s="11">
        <f>PRODUCT($C$105:$C129)</f>
        <v>0</v>
      </c>
      <c r="DM27" s="11">
        <f>PRODUCT($C$106:$C130)</f>
        <v>0</v>
      </c>
      <c r="DN27" s="11">
        <f>PRODUCT($C$107:$C131)</f>
        <v>0</v>
      </c>
      <c r="DO27" s="11">
        <f>PRODUCT($C$108:$C132)</f>
        <v>0</v>
      </c>
      <c r="DP27" s="11">
        <f>PRODUCT($C$109:$C133)</f>
        <v>0</v>
      </c>
      <c r="DQ27" s="11">
        <f>PRODUCT($C$110:$C134)</f>
        <v>0</v>
      </c>
      <c r="DR27" s="11">
        <f>PRODUCT($C$111:$C135)</f>
        <v>0</v>
      </c>
      <c r="DS27" s="11">
        <f>PRODUCT($C$112:$C136)</f>
        <v>0</v>
      </c>
      <c r="DT27" s="11">
        <f>PRODUCT($C$113:$C137)</f>
        <v>0</v>
      </c>
    </row>
    <row r="28" spans="1:124" ht="16" x14ac:dyDescent="0.2">
      <c r="A28" s="30">
        <v>25</v>
      </c>
      <c r="B28" s="21">
        <v>5.2300000000000003E-4</v>
      </c>
      <c r="C28" s="21">
        <f t="shared" si="0"/>
        <v>0.99947699999999995</v>
      </c>
      <c r="D28" s="24">
        <f t="shared" si="1"/>
        <v>519.68935733794569</v>
      </c>
      <c r="E28" s="24">
        <f t="shared" si="4"/>
        <v>993669.8993077355</v>
      </c>
      <c r="F28" s="24">
        <f t="shared" si="2"/>
        <v>273.47858418051902</v>
      </c>
      <c r="G28" s="24">
        <f t="shared" si="3"/>
        <v>535976.19270560599</v>
      </c>
      <c r="H28" s="24">
        <f>SUM(F28:$F$113)</f>
        <v>125450.99047998611</v>
      </c>
      <c r="I28" s="24">
        <f>SUM(G28:$G$113)</f>
        <v>16831533.291250441</v>
      </c>
      <c r="J28" s="24">
        <f>SUM(H28:$H$113)</f>
        <v>6863582.7243501013</v>
      </c>
      <c r="K28" s="24">
        <f>SUM(I28:$I$113)</f>
        <v>408685973.24291497</v>
      </c>
      <c r="L28" s="26">
        <f>SUM(AM$3:AM$113)</f>
        <v>61.485072621981359</v>
      </c>
      <c r="M28" s="27">
        <v>26</v>
      </c>
      <c r="N28" s="32">
        <f>PRODUCT($C$3:C28)</f>
        <v>0.99315020995039727</v>
      </c>
      <c r="O28" s="11">
        <f>PRODUCT($C$4:C29)</f>
        <v>0.99292171639705551</v>
      </c>
      <c r="P28" s="11">
        <f>PRODUCT($C$5:C30)</f>
        <v>0.99260093114754855</v>
      </c>
      <c r="Q28" s="11">
        <f>PRODUCT($C$6:C31)</f>
        <v>0.99220184131976519</v>
      </c>
      <c r="R28" s="11">
        <f>PRODUCT($C$7:C32)</f>
        <v>0.99175529065338186</v>
      </c>
      <c r="S28" s="11">
        <f>PRODUCT($C$8:C33)</f>
        <v>0.99126134070229199</v>
      </c>
      <c r="T28" s="11">
        <f>PRODUCT($C$9:C34)</f>
        <v>0.99071510326477086</v>
      </c>
      <c r="U28" s="11">
        <f>PRODUCT($C$10:C35)</f>
        <v>0.99011467827564348</v>
      </c>
      <c r="V28" s="11">
        <f>PRODUCT($C$11:C36)</f>
        <v>0.98945619933627482</v>
      </c>
      <c r="W28" s="11">
        <f>PRODUCT($C$12:C37)</f>
        <v>0.98873680856687762</v>
      </c>
      <c r="X28" s="11">
        <f>PRODUCT($C$13:$C38)</f>
        <v>0.98794872464798789</v>
      </c>
      <c r="Y28" s="11">
        <f>PRODUCT($C$14:$C39)</f>
        <v>0.98708617727012771</v>
      </c>
      <c r="Z28" s="11">
        <f>PRODUCT($C$15:$C40)</f>
        <v>0.986138495882393</v>
      </c>
      <c r="AA28" s="11">
        <f>PRODUCT($C$16:$C41)</f>
        <v>0.98509999546568994</v>
      </c>
      <c r="AB28" s="11">
        <f>PRODUCT($C$17:$C42)</f>
        <v>0.98396503202004426</v>
      </c>
      <c r="AC28" s="11">
        <f>PRODUCT($C$18:$C43)</f>
        <v>0.9827329254481828</v>
      </c>
      <c r="AD28" s="11">
        <f>PRODUCT($C$19:$C44)</f>
        <v>0.9814089207206631</v>
      </c>
      <c r="AE28" s="11">
        <f>PRODUCT($C$20:$C45)</f>
        <v>0.98000904523408094</v>
      </c>
      <c r="AF28" s="11">
        <f>PRODUCT($C$21:$C46)</f>
        <v>0.97854241638288009</v>
      </c>
      <c r="AG28" s="11">
        <f>PRODUCT($C$22:$C47)</f>
        <v>0.97701030651969278</v>
      </c>
      <c r="AH28" s="11">
        <f>PRODUCT($C$23:$C48)</f>
        <v>0.97539154702847741</v>
      </c>
      <c r="AI28" s="11">
        <f>PRODUCT($C$24:$C49)</f>
        <v>0.973655379254877</v>
      </c>
      <c r="AJ28" s="11">
        <f>PRODUCT($C$25:$C50)</f>
        <v>0.9717673967394973</v>
      </c>
      <c r="AK28" s="11">
        <f>PRODUCT($C$26:$C51)</f>
        <v>0.96970030509163097</v>
      </c>
      <c r="AL28" s="11">
        <f>PRODUCT($C$27:$C52)</f>
        <v>0.9674397143100163</v>
      </c>
      <c r="AM28" s="11">
        <f>PRODUCT($C$28:$C53)</f>
        <v>0.96498210937842388</v>
      </c>
      <c r="AN28" s="11">
        <f>PRODUCT($C$29:$C54)</f>
        <v>0.96232798545292964</v>
      </c>
      <c r="AO28" s="11">
        <f>PRODUCT($C$30:$C55)</f>
        <v>0.95947316421116102</v>
      </c>
      <c r="AP28" s="11">
        <f>PRODUCT($C$31:$C56)</f>
        <v>0.9564078927596219</v>
      </c>
      <c r="AQ28" s="11">
        <f>PRODUCT($C$32:$C57)</f>
        <v>0.95312078100407471</v>
      </c>
      <c r="AR28" s="11">
        <f>PRODUCT($C$33:$C58)</f>
        <v>0.94959694179616705</v>
      </c>
      <c r="AS28" s="11">
        <f>PRODUCT($C$34:$C59)</f>
        <v>0.94582568729767957</v>
      </c>
      <c r="AT28" s="11">
        <f>PRODUCT($C$35:$C60)</f>
        <v>0.94180048634458613</v>
      </c>
      <c r="AU28" s="11">
        <f>PRODUCT($C$36:$C61)</f>
        <v>0.93751703898857941</v>
      </c>
      <c r="AV28" s="11">
        <f>PRODUCT($C$37:$C62)</f>
        <v>0.93295730918038788</v>
      </c>
      <c r="AW28" s="11">
        <f>PRODUCT($C$38:$C63)</f>
        <v>0.92810015524911671</v>
      </c>
      <c r="AX28" s="11">
        <f>PRODUCT($C$39:$C64)</f>
        <v>0.92294190677785437</v>
      </c>
      <c r="AY28" s="11">
        <f>PRODUCT($C$40:$C65)</f>
        <v>0.91746641743052348</v>
      </c>
      <c r="AZ28" s="11">
        <f>PRODUCT($C$41:$C66)</f>
        <v>0.9116674861855788</v>
      </c>
      <c r="BA28" s="11">
        <f>PRODUCT($C$42:$C67)</f>
        <v>0.90553496447601867</v>
      </c>
      <c r="BB28" s="11">
        <f>PRODUCT($C$43:$C68)</f>
        <v>0.89904312194957459</v>
      </c>
      <c r="BC28" s="11">
        <f>PRODUCT($C$44:$C69)</f>
        <v>0.89214859738729735</v>
      </c>
      <c r="BD28" s="11">
        <f>PRODUCT($C$45:$C70)</f>
        <v>0.88479037788045534</v>
      </c>
      <c r="BE28" s="11">
        <f>PRODUCT($C$46:$C71)</f>
        <v>0.87691827141892353</v>
      </c>
      <c r="BF28" s="11">
        <f>PRODUCT($C$47:$C72)</f>
        <v>0.86848503868545646</v>
      </c>
      <c r="BG28" s="11">
        <f>PRODUCT($C$48:$C73)</f>
        <v>0.85945369376261438</v>
      </c>
      <c r="BH28" s="11">
        <f>PRODUCT($C$49:$C74)</f>
        <v>0.8497965526089859</v>
      </c>
      <c r="BI28" s="11">
        <f>PRODUCT($C$50:$C75)</f>
        <v>0.83948921026225054</v>
      </c>
      <c r="BJ28" s="11">
        <f>PRODUCT($C$51:$C76)</f>
        <v>0.82850655121261274</v>
      </c>
      <c r="BK28" s="11">
        <f>PRODUCT($C$52:$C77)</f>
        <v>0.81683077569356077</v>
      </c>
      <c r="BL28" s="11">
        <f>PRODUCT($C$53:$C78)</f>
        <v>0.80444082451061749</v>
      </c>
      <c r="BM28" s="11">
        <f>PRODUCT($C$54:$C79)</f>
        <v>0.79131888091892233</v>
      </c>
      <c r="BN28" s="11">
        <f>PRODUCT($C$55:$C80)</f>
        <v>0.77743883742149322</v>
      </c>
      <c r="BO28" s="11">
        <f>PRODUCT($C$56:$C81)</f>
        <v>0.76277403678666134</v>
      </c>
      <c r="BP28" s="11">
        <f>PRODUCT($C$57:$C82)</f>
        <v>0.74729898674301598</v>
      </c>
      <c r="BQ28" s="11">
        <f>PRODUCT($C$58:$C83)</f>
        <v>0.73099274551168736</v>
      </c>
      <c r="BR28" s="11">
        <f>PRODUCT($C$59:$C84)</f>
        <v>0.71384117040843131</v>
      </c>
      <c r="BS28" s="11">
        <f>PRODUCT($C$60:$C85)</f>
        <v>0.69583558070095608</v>
      </c>
      <c r="BT28" s="11">
        <f>PRODUCT($C$61:$C86)</f>
        <v>0.67696739511754311</v>
      </c>
      <c r="BU28" s="11">
        <f>PRODUCT($C$62:$C87)</f>
        <v>0.65723198632327917</v>
      </c>
      <c r="BV28" s="11">
        <f>PRODUCT($C$63:$C88)</f>
        <v>0.63663389919113833</v>
      </c>
      <c r="BW28" s="11">
        <f>PRODUCT($C$64:$C89)</f>
        <v>0.61513166198861791</v>
      </c>
      <c r="BX28" s="11">
        <f>PRODUCT($C$65:$C90)</f>
        <v>0.59273842846261826</v>
      </c>
      <c r="BY28" s="11">
        <f>PRODUCT($C$66:$C91)</f>
        <v>0.56948478473609121</v>
      </c>
      <c r="BZ28" s="11">
        <f>PRODUCT($C$67:$C92)</f>
        <v>0.54540923190244384</v>
      </c>
      <c r="CA28" s="11">
        <f>PRODUCT($C$68:$C93)</f>
        <v>0.52056350461224354</v>
      </c>
      <c r="CB28" s="11">
        <f>PRODUCT($C$69:$C94)</f>
        <v>0.4950239605814073</v>
      </c>
      <c r="CC28" s="11">
        <f>PRODUCT($C$70:$C95)</f>
        <v>0.46888806302770752</v>
      </c>
      <c r="CD28" s="11">
        <f>PRODUCT($C$71:$C96)</f>
        <v>0.44227010812381601</v>
      </c>
      <c r="CE28" s="11">
        <f>PRODUCT($C$72:$C97)</f>
        <v>0.41529001159602857</v>
      </c>
      <c r="CF28" s="11">
        <f>PRODUCT($C$73:$C98)</f>
        <v>0.38807396762083568</v>
      </c>
      <c r="CG28" s="11">
        <f>PRODUCT($C$74:$C99)</f>
        <v>0.36075295610945468</v>
      </c>
      <c r="CH28" s="11">
        <f>PRODUCT($C$75:$C100)</f>
        <v>0.33346811126271686</v>
      </c>
      <c r="CI28" s="11">
        <f>PRODUCT($C$76:$C101)</f>
        <v>0.30637313995163623</v>
      </c>
      <c r="CJ28" s="11">
        <f>PRODUCT($C$77:$C102)</f>
        <v>0.27963439959243003</v>
      </c>
      <c r="CK28" s="11">
        <f>PRODUCT($C$78:$C103)</f>
        <v>0.25342336705557794</v>
      </c>
      <c r="CL28" s="11">
        <f>PRODUCT($C$79:$C104)</f>
        <v>0.2279171341520678</v>
      </c>
      <c r="CM28" s="11">
        <f>PRODUCT($C$80:$C105)</f>
        <v>0.20329103037521171</v>
      </c>
      <c r="CN28" s="11">
        <f>PRODUCT($C$81:$C106)</f>
        <v>0.1797184924331803</v>
      </c>
      <c r="CO28" s="11">
        <f>PRODUCT($C$82:$C107)</f>
        <v>0.15736309764912601</v>
      </c>
      <c r="CP28" s="11">
        <f>PRODUCT($C$83:$C108)</f>
        <v>0.13637391346826105</v>
      </c>
      <c r="CQ28" s="11">
        <f>PRODUCT($C$84:$C109)</f>
        <v>0.11687880811410109</v>
      </c>
      <c r="CR28" s="11">
        <f>PRODUCT($C$85:$C110)</f>
        <v>9.8980216317427233E-2</v>
      </c>
      <c r="CS28" s="11">
        <f>PRODUCT($C$86:$C111)</f>
        <v>8.2750640246944063E-2</v>
      </c>
      <c r="CT28" s="11">
        <f>PRODUCT($C$87:$C112)</f>
        <v>6.8230940140336982E-2</v>
      </c>
      <c r="CU28" s="11">
        <f>PRODUCT($C$88:$C113)</f>
        <v>0</v>
      </c>
      <c r="CV28" s="11">
        <f>PRODUCT($C$89:$C114)</f>
        <v>0</v>
      </c>
      <c r="CW28" s="11">
        <f>PRODUCT($C$90:$C115)</f>
        <v>0</v>
      </c>
      <c r="CX28" s="11">
        <f>PRODUCT($C$91:$C116)</f>
        <v>0</v>
      </c>
      <c r="CY28" s="11">
        <f>PRODUCT($C$92:$C117)</f>
        <v>0</v>
      </c>
      <c r="CZ28" s="11">
        <f>PRODUCT($C$93:$C118)</f>
        <v>0</v>
      </c>
      <c r="DA28" s="11">
        <f>PRODUCT($C$94:$C119)</f>
        <v>0</v>
      </c>
      <c r="DB28" s="11">
        <f>PRODUCT($C$95:$C120)</f>
        <v>0</v>
      </c>
      <c r="DC28" s="11">
        <f>PRODUCT($C$96:$C121)</f>
        <v>0</v>
      </c>
      <c r="DD28" s="11">
        <f>PRODUCT($C$97:$C122)</f>
        <v>0</v>
      </c>
      <c r="DE28" s="11">
        <f>PRODUCT($C$98:$C123)</f>
        <v>0</v>
      </c>
      <c r="DF28" s="11">
        <f>PRODUCT($C$99:$C124)</f>
        <v>0</v>
      </c>
      <c r="DG28" s="11">
        <f>PRODUCT($C$100:$C125)</f>
        <v>0</v>
      </c>
      <c r="DH28" s="11">
        <f>PRODUCT($C$101:$C126)</f>
        <v>0</v>
      </c>
      <c r="DI28" s="11">
        <f>PRODUCT($C$102:$C127)</f>
        <v>0</v>
      </c>
      <c r="DJ28" s="11">
        <f>PRODUCT($C$103:$C128)</f>
        <v>0</v>
      </c>
      <c r="DK28" s="11">
        <f>PRODUCT($C$104:$C129)</f>
        <v>0</v>
      </c>
      <c r="DL28" s="11">
        <f>PRODUCT($C$105:$C130)</f>
        <v>0</v>
      </c>
      <c r="DM28" s="11">
        <f>PRODUCT($C$106:$C131)</f>
        <v>0</v>
      </c>
      <c r="DN28" s="11">
        <f>PRODUCT($C$107:$C132)</f>
        <v>0</v>
      </c>
      <c r="DO28" s="11">
        <f>PRODUCT($C$108:$C133)</f>
        <v>0</v>
      </c>
      <c r="DP28" s="11">
        <f>PRODUCT($C$109:$C134)</f>
        <v>0</v>
      </c>
      <c r="DQ28" s="11">
        <f>PRODUCT($C$110:$C135)</f>
        <v>0</v>
      </c>
      <c r="DR28" s="11">
        <f>PRODUCT($C$111:$C136)</f>
        <v>0</v>
      </c>
      <c r="DS28" s="11">
        <f>PRODUCT($C$112:$C137)</f>
        <v>0</v>
      </c>
      <c r="DT28" s="11">
        <f>PRODUCT($C$113:$C138)</f>
        <v>0</v>
      </c>
    </row>
    <row r="29" spans="1:124" ht="16" x14ac:dyDescent="0.2">
      <c r="A29" s="30">
        <v>26</v>
      </c>
      <c r="B29" s="21">
        <v>5.3200000000000003E-4</v>
      </c>
      <c r="C29" s="21">
        <f t="shared" si="0"/>
        <v>0.99946800000000002</v>
      </c>
      <c r="D29" s="24">
        <f t="shared" si="1"/>
        <v>528.35591169361146</v>
      </c>
      <c r="E29" s="24">
        <f t="shared" si="4"/>
        <v>993150.20995039749</v>
      </c>
      <c r="F29" s="24">
        <f t="shared" si="2"/>
        <v>271.25778146096735</v>
      </c>
      <c r="G29" s="24">
        <f t="shared" si="3"/>
        <v>522630.12405543518</v>
      </c>
      <c r="H29" s="24">
        <f>SUM(F29:$F$113)</f>
        <v>125177.51189580558</v>
      </c>
      <c r="I29" s="24">
        <f>SUM(G29:$G$113)</f>
        <v>16295557.098544834</v>
      </c>
      <c r="J29" s="24">
        <f>SUM(H29:$H$113)</f>
        <v>6738131.7338701151</v>
      </c>
      <c r="K29" s="24">
        <f>SUM(I29:$I$113)</f>
        <v>391854439.95166445</v>
      </c>
      <c r="L29" s="26">
        <f>SUM(AN$3:AN$113)</f>
        <v>60.517246141713485</v>
      </c>
      <c r="M29" s="27">
        <v>27</v>
      </c>
      <c r="N29" s="32">
        <f>PRODUCT($C$3:C29)</f>
        <v>0.99262185403870373</v>
      </c>
      <c r="O29" s="11">
        <f>PRODUCT($C$4:C30)</f>
        <v>0.99237958113990266</v>
      </c>
      <c r="P29" s="11">
        <f>PRODUCT($C$5:C31)</f>
        <v>0.99204209682331246</v>
      </c>
      <c r="Q29" s="11">
        <f>PRODUCT($C$6:C32)</f>
        <v>0.99162239544443442</v>
      </c>
      <c r="R29" s="11">
        <f>PRODUCT($C$7:C33)</f>
        <v>0.9911493281707926</v>
      </c>
      <c r="S29" s="11">
        <f>PRODUCT($C$8:C34)</f>
        <v>0.99061999461485761</v>
      </c>
      <c r="T29" s="11">
        <f>PRODUCT($C$9:C35)</f>
        <v>0.9900295284133116</v>
      </c>
      <c r="U29" s="11">
        <f>PRODUCT($C$10:C36)</f>
        <v>0.98937704284032812</v>
      </c>
      <c r="V29" s="11">
        <f>PRODUCT($C$11:C37)</f>
        <v>0.9886596870958092</v>
      </c>
      <c r="W29" s="11">
        <f>PRODUCT($C$12:C38)</f>
        <v>0.98787265259619017</v>
      </c>
      <c r="X29" s="11">
        <f>PRODUCT($C$13:$C39)</f>
        <v>0.98700819746212309</v>
      </c>
      <c r="Y29" s="11">
        <f>PRODUCT($C$14:$C40)</f>
        <v>0.986056646387235</v>
      </c>
      <c r="Z29" s="11">
        <f>PRODUCT($C$15:$C41)</f>
        <v>0.98500838116611178</v>
      </c>
      <c r="AA29" s="11">
        <f>PRODUCT($C$16:$C42)</f>
        <v>0.98385384397142583</v>
      </c>
      <c r="AB29" s="11">
        <f>PRODUCT($C$17:$C43)</f>
        <v>0.9825874809752162</v>
      </c>
      <c r="AC29" s="11">
        <f>PRODUCT($C$18:$C44)</f>
        <v>0.98121362034543991</v>
      </c>
      <c r="AD29" s="11">
        <f>PRODUCT($C$19:$C45)</f>
        <v>0.97973856273759652</v>
      </c>
      <c r="AE29" s="11">
        <f>PRODUCT($C$20:$C46)</f>
        <v>0.97818524840090026</v>
      </c>
      <c r="AF29" s="11">
        <f>PRODUCT($C$21:$C47)</f>
        <v>0.97656967487145219</v>
      </c>
      <c r="AG29" s="11">
        <f>PRODUCT($C$22:$C48)</f>
        <v>0.97489117116485158</v>
      </c>
      <c r="AH29" s="11">
        <f>PRODUCT($C$23:$C49)</f>
        <v>0.97312473707318325</v>
      </c>
      <c r="AI29" s="11">
        <f>PRODUCT($C$24:$C50)</f>
        <v>0.97123292467129085</v>
      </c>
      <c r="AJ29" s="11">
        <f>PRODUCT($C$25:$C51)</f>
        <v>0.96917763662718648</v>
      </c>
      <c r="AK29" s="11">
        <f>PRODUCT($C$26:$C52)</f>
        <v>0.96693084102028926</v>
      </c>
      <c r="AL29" s="11">
        <f>PRODUCT($C$27:$C53)</f>
        <v>0.96448128366365626</v>
      </c>
      <c r="AM29" s="11">
        <f>PRODUCT($C$28:$C54)</f>
        <v>0.96182468791653764</v>
      </c>
      <c r="AN29" s="11">
        <f>PRODUCT($C$29:$C55)</f>
        <v>0.95896272448780073</v>
      </c>
      <c r="AO29" s="11">
        <f>PRODUCT($C$30:$C56)</f>
        <v>0.95588569405017543</v>
      </c>
      <c r="AP29" s="11">
        <f>PRODUCT($C$31:$C57)</f>
        <v>0.95258417400436901</v>
      </c>
      <c r="AQ29" s="11">
        <f>PRODUCT($C$32:$C58)</f>
        <v>0.94904237718215823</v>
      </c>
      <c r="AR29" s="11">
        <f>PRODUCT($C$33:$C59)</f>
        <v>0.94524778780274055</v>
      </c>
      <c r="AS29" s="11">
        <f>PRODUCT($C$34:$C60)</f>
        <v>0.94119114142992089</v>
      </c>
      <c r="AT29" s="11">
        <f>PRODUCT($C$35:$C61)</f>
        <v>0.93686827719759946</v>
      </c>
      <c r="AU29" s="11">
        <f>PRODUCT($C$36:$C62)</f>
        <v>0.93226225598504842</v>
      </c>
      <c r="AV29" s="11">
        <f>PRODUCT($C$37:$C63)</f>
        <v>0.92735303462414131</v>
      </c>
      <c r="AW29" s="11">
        <f>PRODUCT($C$38:$C64)</f>
        <v>0.92213525555133069</v>
      </c>
      <c r="AX29" s="11">
        <f>PRODUCT($C$39:$C65)</f>
        <v>0.91659298940112954</v>
      </c>
      <c r="AY29" s="11">
        <f>PRODUCT($C$40:$C66)</f>
        <v>0.91071661699748718</v>
      </c>
      <c r="AZ29" s="11">
        <f>PRODUCT($C$41:$C67)</f>
        <v>0.90449722140672917</v>
      </c>
      <c r="BA29" s="11">
        <f>PRODUCT($C$42:$C68)</f>
        <v>0.89790583240030819</v>
      </c>
      <c r="BB29" s="11">
        <f>PRODUCT($C$43:$C69)</f>
        <v>0.89089958935095537</v>
      </c>
      <c r="BC29" s="11">
        <f>PRODUCT($C$44:$C70)</f>
        <v>0.88342249195625211</v>
      </c>
      <c r="BD29" s="11">
        <f>PRODUCT($C$45:$C71)</f>
        <v>0.87542575652096855</v>
      </c>
      <c r="BE29" s="11">
        <f>PRODUCT($C$46:$C72)</f>
        <v>0.86686878802846268</v>
      </c>
      <c r="BF29" s="11">
        <f>PRODUCT($C$47:$C73)</f>
        <v>0.85772103511598885</v>
      </c>
      <c r="BG29" s="11">
        <f>PRODUCT($C$48:$C74)</f>
        <v>0.84795334388637689</v>
      </c>
      <c r="BH29" s="11">
        <f>PRODUCT($C$49:$C75)</f>
        <v>0.83753823733760124</v>
      </c>
      <c r="BI29" s="11">
        <f>PRODUCT($C$50:$C76)</f>
        <v>0.82644522691319566</v>
      </c>
      <c r="BJ29" s="11">
        <f>PRODUCT($C$51:$C77)</f>
        <v>0.81465392167633788</v>
      </c>
      <c r="BK29" s="11">
        <f>PRODUCT($C$52:$C78)</f>
        <v>0.80214334151581479</v>
      </c>
      <c r="BL29" s="11">
        <f>PRODUCT($C$53:$C79)</f>
        <v>0.78889902778107235</v>
      </c>
      <c r="BM29" s="11">
        <f>PRODUCT($C$54:$C80)</f>
        <v>0.77489505754545007</v>
      </c>
      <c r="BN29" s="11">
        <f>PRODUCT($C$55:$C81)</f>
        <v>0.76010661598001839</v>
      </c>
      <c r="BO29" s="11">
        <f>PRODUCT($C$56:$C82)</f>
        <v>0.744504835831584</v>
      </c>
      <c r="BP29" s="11">
        <f>PRODUCT($C$57:$C83)</f>
        <v>0.72807023651513147</v>
      </c>
      <c r="BQ29" s="11">
        <f>PRODUCT($C$58:$C84)</f>
        <v>0.71078664404025338</v>
      </c>
      <c r="BR29" s="11">
        <f>PRODUCT($C$59:$C85)</f>
        <v>0.69264865374134577</v>
      </c>
      <c r="BS29" s="11">
        <f>PRODUCT($C$60:$C86)</f>
        <v>0.67365025488146746</v>
      </c>
      <c r="BT29" s="11">
        <f>PRODUCT($C$61:$C87)</f>
        <v>0.65379006241090376</v>
      </c>
      <c r="BU29" s="11">
        <f>PRODUCT($C$62:$C88)</f>
        <v>0.63306556618617227</v>
      </c>
      <c r="BV29" s="11">
        <f>PRODUCT($C$63:$C89)</f>
        <v>0.61143656609505226</v>
      </c>
      <c r="BW29" s="11">
        <f>PRODUCT($C$64:$C90)</f>
        <v>0.58892889858288877</v>
      </c>
      <c r="BX29" s="11">
        <f>PRODUCT($C$65:$C91)</f>
        <v>0.56556729890189184</v>
      </c>
      <c r="BY29" s="11">
        <f>PRODUCT($C$66:$C92)</f>
        <v>0.54139665618333777</v>
      </c>
      <c r="BZ29" s="11">
        <f>PRODUCT($C$67:$C93)</f>
        <v>0.5164692726484682</v>
      </c>
      <c r="CA29" s="11">
        <f>PRODUCT($C$68:$C94)</f>
        <v>0.49085338371350895</v>
      </c>
      <c r="CB29" s="11">
        <f>PRODUCT($C$69:$C95)</f>
        <v>0.46464087495280226</v>
      </c>
      <c r="CC29" s="11">
        <f>PRODUCT($C$70:$C96)</f>
        <v>0.43794426419625698</v>
      </c>
      <c r="CD29" s="11">
        <f>PRODUCT($C$71:$C97)</f>
        <v>0.41089458211329621</v>
      </c>
      <c r="CE29" s="11">
        <f>PRODUCT($C$72:$C98)</f>
        <v>0.38362663995190099</v>
      </c>
      <c r="CF29" s="11">
        <f>PRODUCT($C$73:$C99)</f>
        <v>0.35628178397143395</v>
      </c>
      <c r="CG29" s="11">
        <f>PRODUCT($C$74:$C100)</f>
        <v>0.32900597446591046</v>
      </c>
      <c r="CH29" s="11">
        <f>PRODUCT($C$75:$C101)</f>
        <v>0.30195370740783378</v>
      </c>
      <c r="CI29" s="11">
        <f>PRODUCT($C$76:$C102)</f>
        <v>0.27528944029156305</v>
      </c>
      <c r="CJ29" s="11">
        <f>PRODUCT($C$77:$C103)</f>
        <v>0.24918612835840867</v>
      </c>
      <c r="CK29" s="11">
        <f>PRODUCT($C$78:$C104)</f>
        <v>0.22381895616287945</v>
      </c>
      <c r="CL29" s="11">
        <f>PRODUCT($C$79:$C105)</f>
        <v>0.19936344766836259</v>
      </c>
      <c r="CM29" s="11">
        <f>PRODUCT($C$80:$C106)</f>
        <v>0.17598843512272963</v>
      </c>
      <c r="CN29" s="11">
        <f>PRODUCT($C$81:$C107)</f>
        <v>0.15385484475013644</v>
      </c>
      <c r="CO29" s="11">
        <f>PRODUCT($C$82:$C108)</f>
        <v>0.13310762186678268</v>
      </c>
      <c r="CP29" s="11">
        <f>PRODUCT($C$83:$C109)</f>
        <v>0.11387139950251718</v>
      </c>
      <c r="CQ29" s="11">
        <f>PRODUCT($C$84:$C110)</f>
        <v>9.6244205177980879E-2</v>
      </c>
      <c r="CR29" s="11">
        <f>PRODUCT($C$85:$C111)</f>
        <v>8.0293939239292789E-2</v>
      </c>
      <c r="CS29" s="11">
        <f>PRODUCT($C$86:$C112)</f>
        <v>6.605553307584261E-2</v>
      </c>
      <c r="CT29" s="11">
        <f>PRODUCT($C$87:$C113)</f>
        <v>0</v>
      </c>
      <c r="CU29" s="11">
        <f>PRODUCT($C$88:$C114)</f>
        <v>0</v>
      </c>
      <c r="CV29" s="11">
        <f>PRODUCT($C$89:$C115)</f>
        <v>0</v>
      </c>
      <c r="CW29" s="11">
        <f>PRODUCT($C$90:$C116)</f>
        <v>0</v>
      </c>
      <c r="CX29" s="11">
        <f>PRODUCT($C$91:$C117)</f>
        <v>0</v>
      </c>
      <c r="CY29" s="11">
        <f>PRODUCT($C$92:$C118)</f>
        <v>0</v>
      </c>
      <c r="CZ29" s="11">
        <f>PRODUCT($C$93:$C119)</f>
        <v>0</v>
      </c>
      <c r="DA29" s="11">
        <f>PRODUCT($C$94:$C120)</f>
        <v>0</v>
      </c>
      <c r="DB29" s="11">
        <f>PRODUCT($C$95:$C121)</f>
        <v>0</v>
      </c>
      <c r="DC29" s="11">
        <f>PRODUCT($C$96:$C122)</f>
        <v>0</v>
      </c>
      <c r="DD29" s="11">
        <f>PRODUCT($C$97:$C123)</f>
        <v>0</v>
      </c>
      <c r="DE29" s="11">
        <f>PRODUCT($C$98:$C124)</f>
        <v>0</v>
      </c>
      <c r="DF29" s="11">
        <f>PRODUCT($C$99:$C125)</f>
        <v>0</v>
      </c>
      <c r="DG29" s="11">
        <f>PRODUCT($C$100:$C126)</f>
        <v>0</v>
      </c>
      <c r="DH29" s="11">
        <f>PRODUCT($C$101:$C127)</f>
        <v>0</v>
      </c>
      <c r="DI29" s="11">
        <f>PRODUCT($C$102:$C128)</f>
        <v>0</v>
      </c>
      <c r="DJ29" s="11">
        <f>PRODUCT($C$103:$C129)</f>
        <v>0</v>
      </c>
      <c r="DK29" s="11">
        <f>PRODUCT($C$104:$C130)</f>
        <v>0</v>
      </c>
      <c r="DL29" s="11">
        <f>PRODUCT($C$105:$C131)</f>
        <v>0</v>
      </c>
      <c r="DM29" s="11">
        <f>PRODUCT($C$106:$C132)</f>
        <v>0</v>
      </c>
      <c r="DN29" s="11">
        <f>PRODUCT($C$107:$C133)</f>
        <v>0</v>
      </c>
      <c r="DO29" s="11">
        <f>PRODUCT($C$108:$C134)</f>
        <v>0</v>
      </c>
      <c r="DP29" s="11">
        <f>PRODUCT($C$109:$C135)</f>
        <v>0</v>
      </c>
      <c r="DQ29" s="11">
        <f>PRODUCT($C$110:$C136)</f>
        <v>0</v>
      </c>
      <c r="DR29" s="11">
        <f>PRODUCT($C$111:$C137)</f>
        <v>0</v>
      </c>
      <c r="DS29" s="11">
        <f>PRODUCT($C$112:$C138)</f>
        <v>0</v>
      </c>
      <c r="DT29" s="11">
        <f>PRODUCT($C$113:$C139)</f>
        <v>0</v>
      </c>
    </row>
    <row r="30" spans="1:124" ht="16" x14ac:dyDescent="0.2">
      <c r="A30" s="30">
        <v>27</v>
      </c>
      <c r="B30" s="21">
        <v>5.4600000000000004E-4</v>
      </c>
      <c r="C30" s="21">
        <f t="shared" si="0"/>
        <v>0.99945399999999995</v>
      </c>
      <c r="D30" s="24">
        <f t="shared" si="1"/>
        <v>541.97153230513243</v>
      </c>
      <c r="E30" s="24">
        <f t="shared" si="4"/>
        <v>992621.85403870395</v>
      </c>
      <c r="F30" s="24">
        <f t="shared" si="2"/>
        <v>271.4614998851855</v>
      </c>
      <c r="G30" s="24">
        <f t="shared" si="3"/>
        <v>509611.79007750022</v>
      </c>
      <c r="H30" s="24">
        <f>SUM(F30:$F$113)</f>
        <v>124906.25411434461</v>
      </c>
      <c r="I30" s="24">
        <f>SUM(G30:$G$113)</f>
        <v>15772926.9744894</v>
      </c>
      <c r="J30" s="24">
        <f>SUM(H30:$H$113)</f>
        <v>6612954.2219743095</v>
      </c>
      <c r="K30" s="24">
        <f>SUM(I30:$I$113)</f>
        <v>375558882.85311961</v>
      </c>
      <c r="L30" s="26">
        <f>SUM(AO$3:AO$113)</f>
        <v>59.549458453610796</v>
      </c>
      <c r="M30" s="27">
        <v>28</v>
      </c>
      <c r="N30" s="32">
        <f>PRODUCT($C$3:C30)</f>
        <v>0.99207988250639856</v>
      </c>
      <c r="O30" s="11">
        <f>PRODUCT($C$4:C31)</f>
        <v>0.99182087143572095</v>
      </c>
      <c r="P30" s="11">
        <f>PRODUCT($C$5:C32)</f>
        <v>0.99146274423876757</v>
      </c>
      <c r="Q30" s="11">
        <f>PRODUCT($C$6:C33)</f>
        <v>0.99101651416081782</v>
      </c>
      <c r="R30" s="11">
        <f>PRODUCT($C$7:C34)</f>
        <v>0.99050805455546609</v>
      </c>
      <c r="S30" s="11">
        <f>PRODUCT($C$8:C35)</f>
        <v>0.9899344855785841</v>
      </c>
      <c r="T30" s="11">
        <f>PRODUCT($C$9:C36)</f>
        <v>0.98929195641464374</v>
      </c>
      <c r="U30" s="11">
        <f>PRODUCT($C$10:C37)</f>
        <v>0.98858059432084167</v>
      </c>
      <c r="V30" s="11">
        <f>PRODUCT($C$11:C38)</f>
        <v>0.98779559852928744</v>
      </c>
      <c r="W30" s="11">
        <f>PRODUCT($C$12:C39)</f>
        <v>0.98693219783091868</v>
      </c>
      <c r="X30" s="11">
        <f>PRODUCT($C$13:$C40)</f>
        <v>0.98597874791217011</v>
      </c>
      <c r="Y30" s="11">
        <f>PRODUCT($C$14:$C41)</f>
        <v>0.98492662547047527</v>
      </c>
      <c r="Z30" s="11">
        <f>PRODUCT($C$15:$C42)</f>
        <v>0.98376234556393671</v>
      </c>
      <c r="AA30" s="11">
        <f>PRODUCT($C$16:$C43)</f>
        <v>0.98247644858986594</v>
      </c>
      <c r="AB30" s="11">
        <f>PRODUCT($C$17:$C44)</f>
        <v>0.98106840072962842</v>
      </c>
      <c r="AC30" s="11">
        <f>PRODUCT($C$18:$C45)</f>
        <v>0.97954359476361197</v>
      </c>
      <c r="AD30" s="11">
        <f>PRODUCT($C$19:$C46)</f>
        <v>0.97791526927234185</v>
      </c>
      <c r="AE30" s="11">
        <f>PRODUCT($C$20:$C47)</f>
        <v>0.97621322694012402</v>
      </c>
      <c r="AF30" s="11">
        <f>PRODUCT($C$21:$C48)</f>
        <v>0.97445149524665609</v>
      </c>
      <c r="AG30" s="11">
        <f>PRODUCT($C$22:$C49)</f>
        <v>0.97262552408306446</v>
      </c>
      <c r="AH30" s="11">
        <f>PRODUCT($C$23:$C50)</f>
        <v>0.97070360272734513</v>
      </c>
      <c r="AI30" s="11">
        <f>PRODUCT($C$24:$C51)</f>
        <v>0.96864458892704186</v>
      </c>
      <c r="AJ30" s="11">
        <f>PRODUCT($C$25:$C52)</f>
        <v>0.96640966529697925</v>
      </c>
      <c r="AK30" s="11">
        <f>PRODUCT($C$26:$C53)</f>
        <v>0.96397396650844924</v>
      </c>
      <c r="AL30" s="11">
        <f>PRODUCT($C$27:$C54)</f>
        <v>0.96132550090350877</v>
      </c>
      <c r="AM30" s="11">
        <f>PRODUCT($C$28:$C55)</f>
        <v>0.95846118698289351</v>
      </c>
      <c r="AN30" s="11">
        <f>PRODUCT($C$29:$C56)</f>
        <v>0.95537716286094077</v>
      </c>
      <c r="AO30" s="11">
        <f>PRODUCT($C$30:$C57)</f>
        <v>0.95206406304536284</v>
      </c>
      <c r="AP30" s="11">
        <f>PRODUCT($C$31:$C58)</f>
        <v>0.94850806632380424</v>
      </c>
      <c r="AQ30" s="11">
        <f>PRODUCT($C$32:$C59)</f>
        <v>0.94469576309466397</v>
      </c>
      <c r="AR30" s="11">
        <f>PRODUCT($C$33:$C60)</f>
        <v>0.9406160736425071</v>
      </c>
      <c r="AS30" s="11">
        <f>PRODUCT($C$34:$C61)</f>
        <v>0.93626212342225235</v>
      </c>
      <c r="AT30" s="11">
        <f>PRODUCT($C$35:$C62)</f>
        <v>0.93161713050390693</v>
      </c>
      <c r="AU30" s="11">
        <f>PRODUCT($C$36:$C63)</f>
        <v>0.92666215661334628</v>
      </c>
      <c r="AV30" s="11">
        <f>PRODUCT($C$37:$C64)</f>
        <v>0.92139293667061195</v>
      </c>
      <c r="AW30" s="11">
        <f>PRODUCT($C$38:$C65)</f>
        <v>0.9157918871283931</v>
      </c>
      <c r="AX30" s="11">
        <f>PRODUCT($C$39:$C66)</f>
        <v>0.90984961477810544</v>
      </c>
      <c r="AY30" s="11">
        <f>PRODUCT($C$40:$C67)</f>
        <v>0.90355383080480189</v>
      </c>
      <c r="AZ30" s="11">
        <f>PRODUCT($C$41:$C68)</f>
        <v>0.89687683231637749</v>
      </c>
      <c r="BA30" s="11">
        <f>PRODUCT($C$42:$C69)</f>
        <v>0.88977260137042624</v>
      </c>
      <c r="BB30" s="11">
        <f>PRODUCT($C$43:$C70)</f>
        <v>0.88218570046751366</v>
      </c>
      <c r="BC30" s="11">
        <f>PRODUCT($C$44:$C71)</f>
        <v>0.87407234830138714</v>
      </c>
      <c r="BD30" s="11">
        <f>PRODUCT($C$45:$C72)</f>
        <v>0.86539337735123822</v>
      </c>
      <c r="BE30" s="11">
        <f>PRODUCT($C$46:$C73)</f>
        <v>0.85612481626963788</v>
      </c>
      <c r="BF30" s="11">
        <f>PRODUCT($C$47:$C74)</f>
        <v>0.84624386994510181</v>
      </c>
      <c r="BG30" s="11">
        <f>PRODUCT($C$48:$C75)</f>
        <v>0.83572161690081592</v>
      </c>
      <c r="BH30" s="11">
        <f>PRODUCT($C$49:$C76)</f>
        <v>0.82452456820584952</v>
      </c>
      <c r="BI30" s="11">
        <f>PRODUCT($C$50:$C77)</f>
        <v>0.81262706271920704</v>
      </c>
      <c r="BJ30" s="11">
        <f>PRODUCT($C$51:$C78)</f>
        <v>0.80000562951067566</v>
      </c>
      <c r="BK30" s="11">
        <f>PRODUCT($C$52:$C79)</f>
        <v>0.78664593215772927</v>
      </c>
      <c r="BL30" s="11">
        <f>PRODUCT($C$53:$C80)</f>
        <v>0.77252542845947625</v>
      </c>
      <c r="BM30" s="11">
        <f>PRODUCT($C$54:$C81)</f>
        <v>0.75761954713253177</v>
      </c>
      <c r="BN30" s="11">
        <f>PRODUCT($C$55:$C82)</f>
        <v>0.74190130242068097</v>
      </c>
      <c r="BO30" s="11">
        <f>PRODUCT($C$56:$C83)</f>
        <v>0.72534798190080152</v>
      </c>
      <c r="BP30" s="11">
        <f>PRODUCT($C$57:$C84)</f>
        <v>0.70794491903738022</v>
      </c>
      <c r="BQ30" s="11">
        <f>PRODUCT($C$58:$C85)</f>
        <v>0.68968481015198635</v>
      </c>
      <c r="BR30" s="11">
        <f>PRODUCT($C$59:$C86)</f>
        <v>0.67056493671411044</v>
      </c>
      <c r="BS30" s="11">
        <f>PRODUCT($C$60:$C87)</f>
        <v>0.6505864911050907</v>
      </c>
      <c r="BT30" s="11">
        <f>PRODUCT($C$61:$C88)</f>
        <v>0.6297502018160549</v>
      </c>
      <c r="BU30" s="11">
        <f>PRODUCT($C$62:$C89)</f>
        <v>0.60800946414208978</v>
      </c>
      <c r="BV30" s="11">
        <f>PRODUCT($C$63:$C90)</f>
        <v>0.58539120268910128</v>
      </c>
      <c r="BW30" s="11">
        <f>PRODUCT($C$64:$C91)</f>
        <v>0.56193239787184912</v>
      </c>
      <c r="BX30" s="11">
        <f>PRODUCT($C$65:$C92)</f>
        <v>0.53767238858545274</v>
      </c>
      <c r="BY30" s="11">
        <f>PRODUCT($C$66:$C93)</f>
        <v>0.51266960820959362</v>
      </c>
      <c r="BZ30" s="11">
        <f>PRODUCT($C$67:$C94)</f>
        <v>0.48699282185060216</v>
      </c>
      <c r="CA30" s="11">
        <f>PRODUCT($C$68:$C95)</f>
        <v>0.4607262755813249</v>
      </c>
      <c r="CB30" s="11">
        <f>PRODUCT($C$69:$C96)</f>
        <v>0.43397736505116702</v>
      </c>
      <c r="CC30" s="11">
        <f>PRODUCT($C$70:$C97)</f>
        <v>0.4068756222056461</v>
      </c>
      <c r="CD30" s="11">
        <f>PRODUCT($C$71:$C98)</f>
        <v>0.37956633559465008</v>
      </c>
      <c r="CE30" s="11">
        <f>PRODUCT($C$72:$C99)</f>
        <v>0.3521987947271214</v>
      </c>
      <c r="CF30" s="11">
        <f>PRODUCT($C$73:$C100)</f>
        <v>0.32492827441837979</v>
      </c>
      <c r="CG30" s="11">
        <f>PRODUCT($C$74:$C101)</f>
        <v>0.29791326484900954</v>
      </c>
      <c r="CH30" s="11">
        <f>PRODUCT($C$75:$C102)</f>
        <v>0.27131839011535719</v>
      </c>
      <c r="CI30" s="11">
        <f>PRODUCT($C$76:$C103)</f>
        <v>0.24531427429597591</v>
      </c>
      <c r="CJ30" s="11">
        <f>PRODUCT($C$77:$C104)</f>
        <v>0.22007670321583608</v>
      </c>
      <c r="CK30" s="11">
        <f>PRODUCT($C$78:$C105)</f>
        <v>0.19577869351583774</v>
      </c>
      <c r="CL30" s="11">
        <f>PRODUCT($C$79:$C106)</f>
        <v>0.17258833855615846</v>
      </c>
      <c r="CM30" s="11">
        <f>PRODUCT($C$80:$C107)</f>
        <v>0.15066158744734737</v>
      </c>
      <c r="CN30" s="11">
        <f>PRODUCT($C$81:$C108)</f>
        <v>0.13014012054488466</v>
      </c>
      <c r="CO30" s="11">
        <f>PRODUCT($C$82:$C109)</f>
        <v>0.11114406561303235</v>
      </c>
      <c r="CP30" s="11">
        <f>PRODUCT($C$83:$C110)</f>
        <v>9.3767745534546282E-2</v>
      </c>
      <c r="CQ30" s="11">
        <f>PRODUCT($C$84:$C111)</f>
        <v>7.8074454170840232E-2</v>
      </c>
      <c r="CR30" s="11">
        <f>PRODUCT($C$85:$C112)</f>
        <v>6.4094476409886997E-2</v>
      </c>
      <c r="CS30" s="11">
        <f>PRODUCT($C$86:$C113)</f>
        <v>0</v>
      </c>
      <c r="CT30" s="11">
        <f>PRODUCT($C$87:$C114)</f>
        <v>0</v>
      </c>
      <c r="CU30" s="11">
        <f>PRODUCT($C$88:$C115)</f>
        <v>0</v>
      </c>
      <c r="CV30" s="11">
        <f>PRODUCT($C$89:$C116)</f>
        <v>0</v>
      </c>
      <c r="CW30" s="11">
        <f>PRODUCT($C$90:$C117)</f>
        <v>0</v>
      </c>
      <c r="CX30" s="11">
        <f>PRODUCT($C$91:$C118)</f>
        <v>0</v>
      </c>
      <c r="CY30" s="11">
        <f>PRODUCT($C$92:$C119)</f>
        <v>0</v>
      </c>
      <c r="CZ30" s="11">
        <f>PRODUCT($C$93:$C120)</f>
        <v>0</v>
      </c>
      <c r="DA30" s="11">
        <f>PRODUCT($C$94:$C121)</f>
        <v>0</v>
      </c>
      <c r="DB30" s="11">
        <f>PRODUCT($C$95:$C122)</f>
        <v>0</v>
      </c>
      <c r="DC30" s="11">
        <f>PRODUCT($C$96:$C123)</f>
        <v>0</v>
      </c>
      <c r="DD30" s="11">
        <f>PRODUCT($C$97:$C124)</f>
        <v>0</v>
      </c>
      <c r="DE30" s="11">
        <f>PRODUCT($C$98:$C125)</f>
        <v>0</v>
      </c>
      <c r="DF30" s="11">
        <f>PRODUCT($C$99:$C126)</f>
        <v>0</v>
      </c>
      <c r="DG30" s="11">
        <f>PRODUCT($C$100:$C127)</f>
        <v>0</v>
      </c>
      <c r="DH30" s="11">
        <f>PRODUCT($C$101:$C128)</f>
        <v>0</v>
      </c>
      <c r="DI30" s="11">
        <f>PRODUCT($C$102:$C129)</f>
        <v>0</v>
      </c>
      <c r="DJ30" s="11">
        <f>PRODUCT($C$103:$C130)</f>
        <v>0</v>
      </c>
      <c r="DK30" s="11">
        <f>PRODUCT($C$104:$C131)</f>
        <v>0</v>
      </c>
      <c r="DL30" s="11">
        <f>PRODUCT($C$105:$C132)</f>
        <v>0</v>
      </c>
      <c r="DM30" s="11">
        <f>PRODUCT($C$106:$C133)</f>
        <v>0</v>
      </c>
      <c r="DN30" s="11">
        <f>PRODUCT($C$107:$C134)</f>
        <v>0</v>
      </c>
      <c r="DO30" s="11">
        <f>PRODUCT($C$108:$C135)</f>
        <v>0</v>
      </c>
      <c r="DP30" s="11">
        <f>PRODUCT($C$109:$C136)</f>
        <v>0</v>
      </c>
      <c r="DQ30" s="11">
        <f>PRODUCT($C$110:$C137)</f>
        <v>0</v>
      </c>
      <c r="DR30" s="11">
        <f>PRODUCT($C$111:$C138)</f>
        <v>0</v>
      </c>
      <c r="DS30" s="11">
        <f>PRODUCT($C$112:$C139)</f>
        <v>0</v>
      </c>
      <c r="DT30" s="11">
        <f>PRODUCT($C$113:$C140)</f>
        <v>0</v>
      </c>
    </row>
    <row r="31" spans="1:124" ht="16" x14ac:dyDescent="0.2">
      <c r="A31" s="30">
        <v>28</v>
      </c>
      <c r="B31" s="21">
        <v>5.6300000000000002E-4</v>
      </c>
      <c r="C31" s="21">
        <f t="shared" si="0"/>
        <v>0.99943700000000002</v>
      </c>
      <c r="D31" s="24">
        <f t="shared" si="1"/>
        <v>558.54097385110254</v>
      </c>
      <c r="E31" s="24">
        <f t="shared" si="4"/>
        <v>992079.88250639883</v>
      </c>
      <c r="F31" s="24">
        <f t="shared" si="2"/>
        <v>272.93733174880316</v>
      </c>
      <c r="G31" s="24">
        <f t="shared" si="3"/>
        <v>496910.77272206626</v>
      </c>
      <c r="H31" s="24">
        <f>SUM(F31:$F$113)</f>
        <v>124634.79261445945</v>
      </c>
      <c r="I31" s="24">
        <f>SUM(G31:$G$113)</f>
        <v>15263315.1844119</v>
      </c>
      <c r="J31" s="24">
        <f>SUM(H31:$H$113)</f>
        <v>6488047.9678599648</v>
      </c>
      <c r="K31" s="24">
        <f>SUM(I31:$I$113)</f>
        <v>359785955.87863022</v>
      </c>
      <c r="L31" s="26">
        <f>SUM(AP$3:AP$113)</f>
        <v>58.581990220271081</v>
      </c>
      <c r="M31" s="27">
        <v>29</v>
      </c>
      <c r="N31" s="32">
        <f>PRODUCT($C$3:C31)</f>
        <v>0.99152134153254745</v>
      </c>
      <c r="O31" s="11">
        <f>PRODUCT($C$4:C32)</f>
        <v>0.99124164804680248</v>
      </c>
      <c r="P31" s="11">
        <f>PRODUCT($C$5:C33)</f>
        <v>0.99085696050203764</v>
      </c>
      <c r="Q31" s="11">
        <f>PRODUCT($C$6:C34)</f>
        <v>0.99037532647615578</v>
      </c>
      <c r="R31" s="11">
        <f>PRODUCT($C$7:C35)</f>
        <v>0.98982262298171364</v>
      </c>
      <c r="S31" s="11">
        <f>PRODUCT($C$8:C36)</f>
        <v>0.98919698438682802</v>
      </c>
      <c r="T31" s="11">
        <f>PRODUCT($C$9:C37)</f>
        <v>0.98849557638972996</v>
      </c>
      <c r="U31" s="11">
        <f>PRODUCT($C$10:C38)</f>
        <v>0.98771657488140518</v>
      </c>
      <c r="V31" s="11">
        <f>PRODUCT($C$11:C39)</f>
        <v>0.98685521711948765</v>
      </c>
      <c r="W31" s="11">
        <f>PRODUCT($C$12:C40)</f>
        <v>0.98590282754858105</v>
      </c>
      <c r="X31" s="11">
        <f>PRODUCT($C$13:$C41)</f>
        <v>0.98484881626706278</v>
      </c>
      <c r="Y31" s="11">
        <f>PRODUCT($C$14:$C42)</f>
        <v>0.98368069328925511</v>
      </c>
      <c r="Z31" s="11">
        <f>PRODUCT($C$15:$C43)</f>
        <v>0.98238507828014721</v>
      </c>
      <c r="AA31" s="11">
        <f>PRODUCT($C$16:$C44)</f>
        <v>0.98095754000034596</v>
      </c>
      <c r="AB31" s="11">
        <f>PRODUCT($C$17:$C45)</f>
        <v>0.97939862231158659</v>
      </c>
      <c r="AC31" s="11">
        <f>PRODUCT($C$18:$C46)</f>
        <v>0.97772066413375691</v>
      </c>
      <c r="AD31" s="11">
        <f>PRODUCT($C$19:$C47)</f>
        <v>0.97594379208948878</v>
      </c>
      <c r="AE31" s="11">
        <f>PRODUCT($C$20:$C48)</f>
        <v>0.97409582045089094</v>
      </c>
      <c r="AF31" s="11">
        <f>PRODUCT($C$21:$C49)</f>
        <v>0.97218686997170289</v>
      </c>
      <c r="AG31" s="11">
        <f>PRODUCT($C$22:$C50)</f>
        <v>0.97020563177914576</v>
      </c>
      <c r="AH31" s="11">
        <f>PRODUCT($C$23:$C51)</f>
        <v>0.96811667762607667</v>
      </c>
      <c r="AI31" s="11">
        <f>PRODUCT($C$24:$C52)</f>
        <v>0.96587813998106631</v>
      </c>
      <c r="AJ31" s="11">
        <f>PRODUCT($C$25:$C53)</f>
        <v>0.96345438454050103</v>
      </c>
      <c r="AK31" s="11">
        <f>PRODUCT($C$26:$C54)</f>
        <v>0.96081984369003359</v>
      </c>
      <c r="AL31" s="11">
        <f>PRODUCT($C$27:$C55)</f>
        <v>0.95796374562684927</v>
      </c>
      <c r="AM31" s="11">
        <f>PRODUCT($C$28:$C56)</f>
        <v>0.9548775006047644</v>
      </c>
      <c r="AN31" s="11">
        <f>PRODUCT($C$29:$C57)</f>
        <v>0.95155756496382282</v>
      </c>
      <c r="AO31" s="11">
        <f>PRODUCT($C$30:$C58)</f>
        <v>0.94799018091959175</v>
      </c>
      <c r="AP31" s="11">
        <f>PRODUCT($C$31:$C59)</f>
        <v>0.94416389938004119</v>
      </c>
      <c r="AQ31" s="11">
        <f>PRODUCT($C$32:$C60)</f>
        <v>0.94006675385550009</v>
      </c>
      <c r="AR31" s="11">
        <f>PRODUCT($C$33:$C61)</f>
        <v>0.93569006726484127</v>
      </c>
      <c r="AS31" s="11">
        <f>PRODUCT($C$34:$C62)</f>
        <v>0.93101437422047062</v>
      </c>
      <c r="AT31" s="11">
        <f>PRODUCT($C$35:$C63)</f>
        <v>0.92602090640097001</v>
      </c>
      <c r="AU31" s="11">
        <f>PRODUCT($C$36:$C64)</f>
        <v>0.92070649893279233</v>
      </c>
      <c r="AV31" s="11">
        <f>PRODUCT($C$37:$C65)</f>
        <v>0.91505467465925483</v>
      </c>
      <c r="AW31" s="11">
        <f>PRODUCT($C$38:$C66)</f>
        <v>0.90905440621478961</v>
      </c>
      <c r="AX31" s="11">
        <f>PRODUCT($C$39:$C67)</f>
        <v>0.90269364755787562</v>
      </c>
      <c r="AY31" s="11">
        <f>PRODUCT($C$40:$C68)</f>
        <v>0.89594138978027138</v>
      </c>
      <c r="AZ31" s="11">
        <f>PRODUCT($C$41:$C69)</f>
        <v>0.8887529219692557</v>
      </c>
      <c r="BA31" s="11">
        <f>PRODUCT($C$42:$C70)</f>
        <v>0.8810697355564221</v>
      </c>
      <c r="BB31" s="11">
        <f>PRODUCT($C$43:$C71)</f>
        <v>0.87284864701376541</v>
      </c>
      <c r="BC31" s="11">
        <f>PRODUCT($C$44:$C72)</f>
        <v>0.86405547918985326</v>
      </c>
      <c r="BD31" s="11">
        <f>PRODUCT($C$45:$C73)</f>
        <v>0.85466769183234692</v>
      </c>
      <c r="BE31" s="11">
        <f>PRODUCT($C$46:$C74)</f>
        <v>0.84466901010313389</v>
      </c>
      <c r="BF31" s="11">
        <f>PRODUCT($C$47:$C75)</f>
        <v>0.83403680212114373</v>
      </c>
      <c r="BG31" s="11">
        <f>PRODUCT($C$48:$C76)</f>
        <v>0.82273617441741098</v>
      </c>
      <c r="BH31" s="11">
        <f>PRODUCT($C$49:$C77)</f>
        <v>0.81073851742544778</v>
      </c>
      <c r="BI31" s="11">
        <f>PRODUCT($C$50:$C78)</f>
        <v>0.79801521550445298</v>
      </c>
      <c r="BJ31" s="11">
        <f>PRODUCT($C$51:$C79)</f>
        <v>0.78454952074852946</v>
      </c>
      <c r="BK31" s="11">
        <f>PRODUCT($C$52:$C80)</f>
        <v>0.77031909583579561</v>
      </c>
      <c r="BL31" s="11">
        <f>PRODUCT($C$53:$C81)</f>
        <v>0.75530274655740071</v>
      </c>
      <c r="BM31" s="11">
        <f>PRODUCT($C$54:$C82)</f>
        <v>0.73947380135916041</v>
      </c>
      <c r="BN31" s="11">
        <f>PRODUCT($C$55:$C83)</f>
        <v>0.7228114400080945</v>
      </c>
      <c r="BO31" s="11">
        <f>PRODUCT($C$56:$C84)</f>
        <v>0.70529791298509958</v>
      </c>
      <c r="BP31" s="11">
        <f>PRODUCT($C$57:$C85)</f>
        <v>0.68692745028099844</v>
      </c>
      <c r="BQ31" s="11">
        <f>PRODUCT($C$58:$C86)</f>
        <v>0.66769558934991058</v>
      </c>
      <c r="BR31" s="11">
        <f>PRODUCT($C$59:$C87)</f>
        <v>0.64760680497582945</v>
      </c>
      <c r="BS31" s="11">
        <f>PRODUCT($C$60:$C88)</f>
        <v>0.62666442582715653</v>
      </c>
      <c r="BT31" s="11">
        <f>PRODUCT($C$61:$C89)</f>
        <v>0.60482531857837729</v>
      </c>
      <c r="BU31" s="11">
        <f>PRODUCT($C$62:$C90)</f>
        <v>0.58211008499802919</v>
      </c>
      <c r="BV31" s="11">
        <f>PRODUCT($C$63:$C91)</f>
        <v>0.55855686995783282</v>
      </c>
      <c r="BW31" s="11">
        <f>PRODUCT($C$64:$C92)</f>
        <v>0.53421676814401375</v>
      </c>
      <c r="BX31" s="11">
        <f>PRODUCT($C$65:$C93)</f>
        <v>0.50914295397471998</v>
      </c>
      <c r="BY31" s="11">
        <f>PRODUCT($C$66:$C94)</f>
        <v>0.48341001566024744</v>
      </c>
      <c r="BZ31" s="11">
        <f>PRODUCT($C$67:$C95)</f>
        <v>0.45710266342387773</v>
      </c>
      <c r="CA31" s="11">
        <f>PRODUCT($C$68:$C96)</f>
        <v>0.43032110575061094</v>
      </c>
      <c r="CB31" s="11">
        <f>PRODUCT($C$69:$C97)</f>
        <v>0.40319014281970711</v>
      </c>
      <c r="CC31" s="11">
        <f>PRODUCT($C$70:$C98)</f>
        <v>0.37585379726619883</v>
      </c>
      <c r="CD31" s="11">
        <f>PRODUCT($C$71:$C99)</f>
        <v>0.34847112268372959</v>
      </c>
      <c r="CE31" s="11">
        <f>PRODUCT($C$72:$C100)</f>
        <v>0.32120459639354526</v>
      </c>
      <c r="CF31" s="11">
        <f>PRODUCT($C$73:$C101)</f>
        <v>0.29422092784447079</v>
      </c>
      <c r="CG31" s="11">
        <f>PRODUCT($C$74:$C102)</f>
        <v>0.26768787873722355</v>
      </c>
      <c r="CH31" s="11">
        <f>PRODUCT($C$75:$C103)</f>
        <v>0.24177561588925639</v>
      </c>
      <c r="CI31" s="11">
        <f>PRODUCT($C$76:$C104)</f>
        <v>0.21665715140126859</v>
      </c>
      <c r="CJ31" s="11">
        <f>PRODUCT($C$77:$C105)</f>
        <v>0.19250527376025292</v>
      </c>
      <c r="CK31" s="11">
        <f>PRODUCT($C$78:$C106)</f>
        <v>0.16948502764058018</v>
      </c>
      <c r="CL31" s="11">
        <f>PRODUCT($C$79:$C107)</f>
        <v>0.14775080557786457</v>
      </c>
      <c r="CM31" s="11">
        <f>PRODUCT($C$80:$C108)</f>
        <v>0.12743906234297558</v>
      </c>
      <c r="CN31" s="11">
        <f>PRODUCT($C$81:$C109)</f>
        <v>0.10866621981425542</v>
      </c>
      <c r="CO31" s="11">
        <f>PRODUCT($C$82:$C110)</f>
        <v>9.1521914261248324E-2</v>
      </c>
      <c r="CP31" s="11">
        <f>PRODUCT($C$83:$C111)</f>
        <v>7.6065520390570365E-2</v>
      </c>
      <c r="CQ31" s="11">
        <f>PRODUCT($C$84:$C112)</f>
        <v>6.2322776892964879E-2</v>
      </c>
      <c r="CR31" s="11">
        <f>PRODUCT($C$85:$C113)</f>
        <v>0</v>
      </c>
      <c r="CS31" s="11">
        <f>PRODUCT($C$86:$C114)</f>
        <v>0</v>
      </c>
      <c r="CT31" s="11">
        <f>PRODUCT($C$87:$C115)</f>
        <v>0</v>
      </c>
      <c r="CU31" s="11">
        <f>PRODUCT($C$88:$C116)</f>
        <v>0</v>
      </c>
      <c r="CV31" s="11">
        <f>PRODUCT($C$89:$C117)</f>
        <v>0</v>
      </c>
      <c r="CW31" s="11">
        <f>PRODUCT($C$90:$C118)</f>
        <v>0</v>
      </c>
      <c r="CX31" s="11">
        <f>PRODUCT($C$91:$C119)</f>
        <v>0</v>
      </c>
      <c r="CY31" s="11">
        <f>PRODUCT($C$92:$C120)</f>
        <v>0</v>
      </c>
      <c r="CZ31" s="11">
        <f>PRODUCT($C$93:$C121)</f>
        <v>0</v>
      </c>
      <c r="DA31" s="11">
        <f>PRODUCT($C$94:$C122)</f>
        <v>0</v>
      </c>
      <c r="DB31" s="11">
        <f>PRODUCT($C$95:$C123)</f>
        <v>0</v>
      </c>
      <c r="DC31" s="11">
        <f>PRODUCT($C$96:$C124)</f>
        <v>0</v>
      </c>
      <c r="DD31" s="11">
        <f>PRODUCT($C$97:$C125)</f>
        <v>0</v>
      </c>
      <c r="DE31" s="11">
        <f>PRODUCT($C$98:$C126)</f>
        <v>0</v>
      </c>
      <c r="DF31" s="11">
        <f>PRODUCT($C$99:$C127)</f>
        <v>0</v>
      </c>
      <c r="DG31" s="11">
        <f>PRODUCT($C$100:$C128)</f>
        <v>0</v>
      </c>
      <c r="DH31" s="11">
        <f>PRODUCT($C$101:$C129)</f>
        <v>0</v>
      </c>
      <c r="DI31" s="11">
        <f>PRODUCT($C$102:$C130)</f>
        <v>0</v>
      </c>
      <c r="DJ31" s="11">
        <f>PRODUCT($C$103:$C131)</f>
        <v>0</v>
      </c>
      <c r="DK31" s="11">
        <f>PRODUCT($C$104:$C132)</f>
        <v>0</v>
      </c>
      <c r="DL31" s="11">
        <f>PRODUCT($C$105:$C133)</f>
        <v>0</v>
      </c>
      <c r="DM31" s="11">
        <f>PRODUCT($C$106:$C134)</f>
        <v>0</v>
      </c>
      <c r="DN31" s="11">
        <f>PRODUCT($C$107:$C135)</f>
        <v>0</v>
      </c>
      <c r="DO31" s="11">
        <f>PRODUCT($C$108:$C136)</f>
        <v>0</v>
      </c>
      <c r="DP31" s="11">
        <f>PRODUCT($C$109:$C137)</f>
        <v>0</v>
      </c>
      <c r="DQ31" s="11">
        <f>PRODUCT($C$110:$C138)</f>
        <v>0</v>
      </c>
      <c r="DR31" s="11">
        <f>PRODUCT($C$111:$C139)</f>
        <v>0</v>
      </c>
      <c r="DS31" s="11">
        <f>PRODUCT($C$112:$C140)</f>
        <v>0</v>
      </c>
      <c r="DT31" s="11">
        <f>PRODUCT($C$113:$C141)</f>
        <v>0</v>
      </c>
    </row>
    <row r="32" spans="1:124" ht="16" x14ac:dyDescent="0.2">
      <c r="A32" s="30">
        <v>29</v>
      </c>
      <c r="B32" s="21">
        <v>5.8399999999999999E-4</v>
      </c>
      <c r="C32" s="21">
        <f t="shared" si="0"/>
        <v>0.99941599999999997</v>
      </c>
      <c r="D32" s="24">
        <f t="shared" si="1"/>
        <v>579.04846345500789</v>
      </c>
      <c r="E32" s="24">
        <f t="shared" si="4"/>
        <v>991521.34153254773</v>
      </c>
      <c r="F32" s="24">
        <f t="shared" si="2"/>
        <v>276.05711931745572</v>
      </c>
      <c r="G32" s="24">
        <f t="shared" si="3"/>
        <v>484518.06044587673</v>
      </c>
      <c r="H32" s="24">
        <f>SUM(F32:$F$113)</f>
        <v>124361.85528271065</v>
      </c>
      <c r="I32" s="24">
        <f>SUM(G32:$G$113)</f>
        <v>14766404.411689835</v>
      </c>
      <c r="J32" s="24">
        <f>SUM(H32:$H$113)</f>
        <v>6363413.1752455048</v>
      </c>
      <c r="K32" s="24">
        <f>SUM(I32:$I$113)</f>
        <v>344522640.69421834</v>
      </c>
      <c r="L32" s="26">
        <f>SUM(AQ$3:AQ$113)</f>
        <v>57.614990459899992</v>
      </c>
      <c r="M32" s="27">
        <v>30</v>
      </c>
      <c r="N32" s="32">
        <f>PRODUCT($C$3:C32)</f>
        <v>0.99094229306909243</v>
      </c>
      <c r="O32" s="11">
        <f>PRODUCT($C$4:C33)</f>
        <v>0.99063599939984581</v>
      </c>
      <c r="P32" s="11">
        <f>PRODUCT($C$5:C34)</f>
        <v>0.99021587604859285</v>
      </c>
      <c r="Q32" s="11">
        <f>PRODUCT($C$6:C35)</f>
        <v>0.98968998675023423</v>
      </c>
      <c r="R32" s="11">
        <f>PRODUCT($C$7:C36)</f>
        <v>0.98908520512759224</v>
      </c>
      <c r="S32" s="11">
        <f>PRODUCT($C$8:C37)</f>
        <v>0.98840068081439669</v>
      </c>
      <c r="T32" s="11">
        <f>PRODUCT($C$9:C38)</f>
        <v>0.98763163125596531</v>
      </c>
      <c r="U32" s="11">
        <f>PRODUCT($C$10:C39)</f>
        <v>0.9867762687021181</v>
      </c>
      <c r="V32" s="11">
        <f>PRODUCT($C$11:C40)</f>
        <v>0.98582592712803196</v>
      </c>
      <c r="W32" s="11">
        <f>PRODUCT($C$12:C41)</f>
        <v>0.98477298290821036</v>
      </c>
      <c r="X32" s="11">
        <f>PRODUCT($C$13:$C42)</f>
        <v>0.98360298251448497</v>
      </c>
      <c r="Y32" s="11">
        <f>PRODUCT($C$14:$C43)</f>
        <v>0.98230354031865019</v>
      </c>
      <c r="Z32" s="11">
        <f>PRODUCT($C$15:$C44)</f>
        <v>0.98086631094912602</v>
      </c>
      <c r="AA32" s="11">
        <f>PRODUCT($C$16:$C45)</f>
        <v>0.97928795026726534</v>
      </c>
      <c r="AB32" s="11">
        <f>PRODUCT($C$17:$C46)</f>
        <v>0.97757596147546477</v>
      </c>
      <c r="AC32" s="11">
        <f>PRODUCT($C$18:$C47)</f>
        <v>0.97574957927486328</v>
      </c>
      <c r="AD32" s="11">
        <f>PRODUCT($C$19:$C48)</f>
        <v>0.97382697000444673</v>
      </c>
      <c r="AE32" s="11">
        <f>PRODUCT($C$20:$C49)</f>
        <v>0.97183202176416306</v>
      </c>
      <c r="AF32" s="11">
        <f>PRODUCT($C$21:$C50)</f>
        <v>0.9697680690392132</v>
      </c>
      <c r="AG32" s="11">
        <f>PRODUCT($C$22:$C51)</f>
        <v>0.96762003377045436</v>
      </c>
      <c r="AH32" s="11">
        <f>PRODUCT($C$23:$C52)</f>
        <v>0.96535173639477667</v>
      </c>
      <c r="AI32" s="11">
        <f>PRODUCT($C$24:$C53)</f>
        <v>0.96292448462900415</v>
      </c>
      <c r="AJ32" s="11">
        <f>PRODUCT($C$25:$C54)</f>
        <v>0.96030196179428451</v>
      </c>
      <c r="AK32" s="11">
        <f>PRODUCT($C$26:$C55)</f>
        <v>0.95745985669664957</v>
      </c>
      <c r="AL32" s="11">
        <f>PRODUCT($C$27:$C56)</f>
        <v>0.95438191918195048</v>
      </c>
      <c r="AM32" s="11">
        <f>PRODUCT($C$28:$C57)</f>
        <v>0.95105990035734655</v>
      </c>
      <c r="AN32" s="11">
        <f>PRODUCT($C$29:$C58)</f>
        <v>0.94748585014334263</v>
      </c>
      <c r="AO32" s="11">
        <f>PRODUCT($C$30:$C59)</f>
        <v>0.94364838589097999</v>
      </c>
      <c r="AP32" s="11">
        <f>PRODUCT($C$31:$C60)</f>
        <v>0.93953749627307903</v>
      </c>
      <c r="AQ32" s="11">
        <f>PRODUCT($C$32:$C61)</f>
        <v>0.93514362426555875</v>
      </c>
      <c r="AR32" s="11">
        <f>PRODUCT($C$33:$C62)</f>
        <v>0.93044552443782191</v>
      </c>
      <c r="AS32" s="11">
        <f>PRODUCT($C$34:$C63)</f>
        <v>0.92542177087452826</v>
      </c>
      <c r="AT32" s="11">
        <f>PRODUCT($C$35:$C64)</f>
        <v>0.92006937003553102</v>
      </c>
      <c r="AU32" s="11">
        <f>PRODUCT($C$36:$C65)</f>
        <v>0.91437295892663373</v>
      </c>
      <c r="AV32" s="11">
        <f>PRODUCT($C$37:$C66)</f>
        <v>0.90832261741778675</v>
      </c>
      <c r="AW32" s="11">
        <f>PRODUCT($C$38:$C67)</f>
        <v>0.9019046933099103</v>
      </c>
      <c r="AX32" s="11">
        <f>PRODUCT($C$39:$C68)</f>
        <v>0.89508845357720046</v>
      </c>
      <c r="AY32" s="11">
        <f>PRODUCT($C$40:$C69)</f>
        <v>0.88782595267164166</v>
      </c>
      <c r="AZ32" s="11">
        <f>PRODUCT($C$41:$C70)</f>
        <v>0.88006002963947438</v>
      </c>
      <c r="BA32" s="11">
        <f>PRODUCT($C$42:$C71)</f>
        <v>0.87174449347529293</v>
      </c>
      <c r="BB32" s="11">
        <f>PRODUCT($C$43:$C72)</f>
        <v>0.8628458015189876</v>
      </c>
      <c r="BC32" s="11">
        <f>PRODUCT($C$44:$C73)</f>
        <v>0.8533463755807742</v>
      </c>
      <c r="BD32" s="11">
        <f>PRODUCT($C$45:$C74)</f>
        <v>0.84323138344793835</v>
      </c>
      <c r="BE32" s="11">
        <f>PRODUCT($C$46:$C75)</f>
        <v>0.83248465963239615</v>
      </c>
      <c r="BF32" s="11">
        <f>PRODUCT($C$47:$C76)</f>
        <v>0.82107753828978536</v>
      </c>
      <c r="BG32" s="11">
        <f>PRODUCT($C$48:$C77)</f>
        <v>0.8089800255811519</v>
      </c>
      <c r="BH32" s="11">
        <f>PRODUCT($C$49:$C78)</f>
        <v>0.79616062814362076</v>
      </c>
      <c r="BI32" s="11">
        <f>PRODUCT($C$50:$C79)</f>
        <v>0.78259756154090698</v>
      </c>
      <c r="BJ32" s="11">
        <f>PRODUCT($C$51:$C80)</f>
        <v>0.76826619544539376</v>
      </c>
      <c r="BK32" s="11">
        <f>PRODUCT($C$52:$C81)</f>
        <v>0.75314560191323232</v>
      </c>
      <c r="BL32" s="11">
        <f>PRODUCT($C$53:$C82)</f>
        <v>0.73721249047460435</v>
      </c>
      <c r="BM32" s="11">
        <f>PRODUCT($C$54:$C83)</f>
        <v>0.7204464009763879</v>
      </c>
      <c r="BN32" s="11">
        <f>PRODUCT($C$55:$C84)</f>
        <v>0.70283148618339075</v>
      </c>
      <c r="BO32" s="11">
        <f>PRODUCT($C$56:$C85)</f>
        <v>0.6843590285443979</v>
      </c>
      <c r="BP32" s="11">
        <f>PRODUCT($C$57:$C86)</f>
        <v>0.6650261423836894</v>
      </c>
      <c r="BQ32" s="11">
        <f>PRODUCT($C$58:$C87)</f>
        <v>0.64483569545733777</v>
      </c>
      <c r="BR32" s="11">
        <f>PRODUCT($C$59:$C88)</f>
        <v>0.6237943027568682</v>
      </c>
      <c r="BS32" s="11">
        <f>PRODUCT($C$60:$C89)</f>
        <v>0.60186167451734351</v>
      </c>
      <c r="BT32" s="11">
        <f>PRODUCT($C$61:$C90)</f>
        <v>0.57906157448289419</v>
      </c>
      <c r="BU32" s="11">
        <f>PRODUCT($C$62:$C91)</f>
        <v>0.55542615870171952</v>
      </c>
      <c r="BV32" s="11">
        <f>PRODUCT($C$63:$C92)</f>
        <v>0.53100772801777263</v>
      </c>
      <c r="BW32" s="11">
        <f>PRODUCT($C$64:$C93)</f>
        <v>0.50587069220952419</v>
      </c>
      <c r="BX32" s="11">
        <f>PRODUCT($C$65:$C94)</f>
        <v>0.48008463816252078</v>
      </c>
      <c r="BY32" s="11">
        <f>PRODUCT($C$66:$C95)</f>
        <v>0.45373975912906844</v>
      </c>
      <c r="BZ32" s="11">
        <f>PRODUCT($C$67:$C96)</f>
        <v>0.42693663025388234</v>
      </c>
      <c r="CA32" s="11">
        <f>PRODUCT($C$68:$C97)</f>
        <v>0.39979326586645109</v>
      </c>
      <c r="CB32" s="11">
        <f>PRODUCT($C$69:$C98)</f>
        <v>0.37244931357056138</v>
      </c>
      <c r="CC32" s="11">
        <f>PRODUCT($C$70:$C99)</f>
        <v>0.34506272663276005</v>
      </c>
      <c r="CD32" s="11">
        <f>PRODUCT($C$71:$C100)</f>
        <v>0.31780496694531601</v>
      </c>
      <c r="CE32" s="11">
        <f>PRODUCT($C$72:$C101)</f>
        <v>0.29084915601137323</v>
      </c>
      <c r="CF32" s="11">
        <f>PRODUCT($C$73:$C102)</f>
        <v>0.26437015516815432</v>
      </c>
      <c r="CG32" s="11">
        <f>PRODUCT($C$74:$C103)</f>
        <v>0.23854041637304221</v>
      </c>
      <c r="CH32" s="11">
        <f>PRODUCT($C$75:$C104)</f>
        <v>0.21353187199230525</v>
      </c>
      <c r="CI32" s="11">
        <f>PRODUCT($C$76:$C105)</f>
        <v>0.18951412681656626</v>
      </c>
      <c r="CJ32" s="11">
        <f>PRODUCT($C$77:$C106)</f>
        <v>0.16665123797842965</v>
      </c>
      <c r="CK32" s="11">
        <f>PRODUCT($C$78:$C107)</f>
        <v>0.14509409834276901</v>
      </c>
      <c r="CL32" s="11">
        <f>PRODUCT($C$79:$C108)</f>
        <v>0.12497693965850927</v>
      </c>
      <c r="CM32" s="11">
        <f>PRODUCT($C$80:$C109)</f>
        <v>0.10641085242201055</v>
      </c>
      <c r="CN32" s="11">
        <f>PRODUCT($C$81:$C110)</f>
        <v>8.9481524704708063E-2</v>
      </c>
      <c r="CO32" s="11">
        <f>PRODUCT($C$82:$C111)</f>
        <v>7.4243675111695787E-2</v>
      </c>
      <c r="CP32" s="11">
        <f>PRODUCT($C$83:$C112)</f>
        <v>6.071914952073202E-2</v>
      </c>
      <c r="CQ32" s="11">
        <f>PRODUCT($C$84:$C113)</f>
        <v>0</v>
      </c>
      <c r="CR32" s="11">
        <f>PRODUCT($C$85:$C114)</f>
        <v>0</v>
      </c>
      <c r="CS32" s="11">
        <f>PRODUCT($C$86:$C115)</f>
        <v>0</v>
      </c>
      <c r="CT32" s="11">
        <f>PRODUCT($C$87:$C116)</f>
        <v>0</v>
      </c>
      <c r="CU32" s="11">
        <f>PRODUCT($C$88:$C117)</f>
        <v>0</v>
      </c>
      <c r="CV32" s="11">
        <f>PRODUCT($C$89:$C118)</f>
        <v>0</v>
      </c>
      <c r="CW32" s="11">
        <f>PRODUCT($C$90:$C119)</f>
        <v>0</v>
      </c>
      <c r="CX32" s="11">
        <f>PRODUCT($C$91:$C120)</f>
        <v>0</v>
      </c>
      <c r="CY32" s="11">
        <f>PRODUCT($C$92:$C121)</f>
        <v>0</v>
      </c>
      <c r="CZ32" s="11">
        <f>PRODUCT($C$93:$C122)</f>
        <v>0</v>
      </c>
      <c r="DA32" s="11">
        <f>PRODUCT($C$94:$C123)</f>
        <v>0</v>
      </c>
      <c r="DB32" s="11">
        <f>PRODUCT($C$95:$C124)</f>
        <v>0</v>
      </c>
      <c r="DC32" s="11">
        <f>PRODUCT($C$96:$C125)</f>
        <v>0</v>
      </c>
      <c r="DD32" s="11">
        <f>PRODUCT($C$97:$C126)</f>
        <v>0</v>
      </c>
      <c r="DE32" s="11">
        <f>PRODUCT($C$98:$C127)</f>
        <v>0</v>
      </c>
      <c r="DF32" s="11">
        <f>PRODUCT($C$99:$C128)</f>
        <v>0</v>
      </c>
      <c r="DG32" s="11">
        <f>PRODUCT($C$100:$C129)</f>
        <v>0</v>
      </c>
      <c r="DH32" s="11">
        <f>PRODUCT($C$101:$C130)</f>
        <v>0</v>
      </c>
      <c r="DI32" s="11">
        <f>PRODUCT($C$102:$C131)</f>
        <v>0</v>
      </c>
      <c r="DJ32" s="11">
        <f>PRODUCT($C$103:$C132)</f>
        <v>0</v>
      </c>
      <c r="DK32" s="11">
        <f>PRODUCT($C$104:$C133)</f>
        <v>0</v>
      </c>
      <c r="DL32" s="11">
        <f>PRODUCT($C$105:$C134)</f>
        <v>0</v>
      </c>
      <c r="DM32" s="11">
        <f>PRODUCT($C$106:$C135)</f>
        <v>0</v>
      </c>
      <c r="DN32" s="11">
        <f>PRODUCT($C$107:$C136)</f>
        <v>0</v>
      </c>
      <c r="DO32" s="11">
        <f>PRODUCT($C$108:$C137)</f>
        <v>0</v>
      </c>
      <c r="DP32" s="11">
        <f>PRODUCT($C$109:$C138)</f>
        <v>0</v>
      </c>
      <c r="DQ32" s="11">
        <f>PRODUCT($C$110:$C139)</f>
        <v>0</v>
      </c>
      <c r="DR32" s="11">
        <f>PRODUCT($C$111:$C140)</f>
        <v>0</v>
      </c>
      <c r="DS32" s="11">
        <f>PRODUCT($C$112:$C141)</f>
        <v>0</v>
      </c>
      <c r="DT32" s="11">
        <f>PRODUCT($C$113:$C142)</f>
        <v>0</v>
      </c>
    </row>
    <row r="33" spans="1:124" ht="16" x14ac:dyDescent="0.2">
      <c r="A33" s="30">
        <v>30</v>
      </c>
      <c r="B33" s="21">
        <v>6.11E-4</v>
      </c>
      <c r="C33" s="21">
        <f t="shared" si="0"/>
        <v>0.99938899999999997</v>
      </c>
      <c r="D33" s="24">
        <f t="shared" si="1"/>
        <v>605.46574106521564</v>
      </c>
      <c r="E33" s="24">
        <f t="shared" si="4"/>
        <v>990942.29306909267</v>
      </c>
      <c r="F33" s="24">
        <f t="shared" si="2"/>
        <v>281.61108602977288</v>
      </c>
      <c r="G33" s="24">
        <f t="shared" si="3"/>
        <v>472424.48965714779</v>
      </c>
      <c r="H33" s="24">
        <f>SUM(F33:$F$113)</f>
        <v>124085.79816339318</v>
      </c>
      <c r="I33" s="24">
        <f>SUM(G33:$G$113)</f>
        <v>14281886.35124396</v>
      </c>
      <c r="J33" s="24">
        <f>SUM(H33:$H$113)</f>
        <v>6239051.319962794</v>
      </c>
      <c r="K33" s="24">
        <f>SUM(I33:$I$113)</f>
        <v>329756236.28252852</v>
      </c>
      <c r="L33" s="26">
        <f>SUM(AR$3:AR$113)</f>
        <v>56.648657275749024</v>
      </c>
      <c r="M33" s="27">
        <v>31</v>
      </c>
      <c r="N33" s="32">
        <f>PRODUCT($C$3:C33)</f>
        <v>0.99033682732802719</v>
      </c>
      <c r="O33" s="11">
        <f>PRODUCT($C$4:C34)</f>
        <v>0.98999505790823417</v>
      </c>
      <c r="P33" s="11">
        <f>PRODUCT($C$5:C35)</f>
        <v>0.98953064666236723</v>
      </c>
      <c r="Q33" s="11">
        <f>PRODUCT($C$6:C36)</f>
        <v>0.98895266771010526</v>
      </c>
      <c r="R33" s="11">
        <f>PRODUCT($C$7:C37)</f>
        <v>0.98828899153746463</v>
      </c>
      <c r="S33" s="11">
        <f>PRODUCT($C$8:C38)</f>
        <v>0.98753681861936482</v>
      </c>
      <c r="T33" s="11">
        <f>PRODUCT($C$9:C39)</f>
        <v>0.98669140594300964</v>
      </c>
      <c r="U33" s="11">
        <f>PRODUCT($C$10:C40)</f>
        <v>0.98574706105386178</v>
      </c>
      <c r="V33" s="11">
        <f>PRODUCT($C$11:C41)</f>
        <v>0.98469617061554326</v>
      </c>
      <c r="W33" s="11">
        <f>PRODUCT($C$12:C42)</f>
        <v>0.98352724508483147</v>
      </c>
      <c r="X33" s="11">
        <f>PRODUCT($C$13:$C43)</f>
        <v>0.98222593833896477</v>
      </c>
      <c r="Y33" s="11">
        <f>PRODUCT($C$14:$C44)</f>
        <v>0.98078489904531752</v>
      </c>
      <c r="Z33" s="11">
        <f>PRODUCT($C$15:$C45)</f>
        <v>0.97919687648789067</v>
      </c>
      <c r="AA33" s="11">
        <f>PRODUCT($C$16:$C46)</f>
        <v>0.97746549539181793</v>
      </c>
      <c r="AB33" s="11">
        <f>PRODUCT($C$17:$C47)</f>
        <v>0.97560516833713018</v>
      </c>
      <c r="AC33" s="11">
        <f>PRODUCT($C$18:$C48)</f>
        <v>0.97363317843741615</v>
      </c>
      <c r="AD33" s="11">
        <f>PRODUCT($C$19:$C49)</f>
        <v>0.9715637961261564</v>
      </c>
      <c r="AE33" s="11">
        <f>PRODUCT($C$20:$C50)</f>
        <v>0.96941410369401382</v>
      </c>
      <c r="AF33" s="11">
        <f>PRODUCT($C$21:$C51)</f>
        <v>0.96718363713522371</v>
      </c>
      <c r="AG33" s="11">
        <f>PRODUCT($C$22:$C52)</f>
        <v>0.96485651095400593</v>
      </c>
      <c r="AH33" s="11">
        <f>PRODUCT($C$23:$C53)</f>
        <v>0.96239969078488141</v>
      </c>
      <c r="AI33" s="11">
        <f>PRODUCT($C$24:$C54)</f>
        <v>0.95977379571529797</v>
      </c>
      <c r="AJ33" s="11">
        <f>PRODUCT($C$25:$C55)</f>
        <v>0.95694378583388995</v>
      </c>
      <c r="AK33" s="11">
        <f>PRODUCT($C$26:$C56)</f>
        <v>0.95387991429246077</v>
      </c>
      <c r="AL33" s="11">
        <f>PRODUCT($C$27:$C57)</f>
        <v>0.95056630026906108</v>
      </c>
      <c r="AM33" s="11">
        <f>PRODUCT($C$28:$C58)</f>
        <v>0.94699031504371745</v>
      </c>
      <c r="AN33" s="11">
        <f>PRODUCT($C$29:$C59)</f>
        <v>0.94314636494968607</v>
      </c>
      <c r="AO33" s="11">
        <f>PRODUCT($C$30:$C60)</f>
        <v>0.93902450880011412</v>
      </c>
      <c r="AP33" s="11">
        <f>PRODUCT($C$31:$C61)</f>
        <v>0.93461713840509686</v>
      </c>
      <c r="AQ33" s="11">
        <f>PRODUCT($C$32:$C62)</f>
        <v>0.92990214425155027</v>
      </c>
      <c r="AR33" s="11">
        <f>PRODUCT($C$33:$C63)</f>
        <v>0.92485633817252388</v>
      </c>
      <c r="AS33" s="11">
        <f>PRODUCT($C$34:$C64)</f>
        <v>0.91947408515311768</v>
      </c>
      <c r="AT33" s="11">
        <f>PRODUCT($C$35:$C65)</f>
        <v>0.9137402128390566</v>
      </c>
      <c r="AU33" s="11">
        <f>PRODUCT($C$36:$C66)</f>
        <v>0.9076459170678105</v>
      </c>
      <c r="AV33" s="11">
        <f>PRODUCT($C$37:$C67)</f>
        <v>0.90117866003179581</v>
      </c>
      <c r="AW33" s="11">
        <f>PRODUCT($C$38:$C68)</f>
        <v>0.89430614626877425</v>
      </c>
      <c r="AX33" s="11">
        <f>PRODUCT($C$39:$C69)</f>
        <v>0.88698074236469815</v>
      </c>
      <c r="AY33" s="11">
        <f>PRODUCT($C$40:$C70)</f>
        <v>0.87914212702856032</v>
      </c>
      <c r="AZ33" s="11">
        <f>PRODUCT($C$41:$C71)</f>
        <v>0.8707454742857702</v>
      </c>
      <c r="BA33" s="11">
        <f>PRODUCT($C$42:$C72)</f>
        <v>0.86175430158006605</v>
      </c>
      <c r="BB33" s="11">
        <f>PRODUCT($C$43:$C73)</f>
        <v>0.85215169065496121</v>
      </c>
      <c r="BC33" s="11">
        <f>PRODUCT($C$44:$C74)</f>
        <v>0.84192774772912793</v>
      </c>
      <c r="BD33" s="11">
        <f>PRODUCT($C$45:$C75)</f>
        <v>0.83106777074170179</v>
      </c>
      <c r="BE33" s="11">
        <f>PRODUCT($C$46:$C76)</f>
        <v>0.81954951299102796</v>
      </c>
      <c r="BF33" s="11">
        <f>PRODUCT($C$47:$C77)</f>
        <v>0.80734912184958019</v>
      </c>
      <c r="BG33" s="11">
        <f>PRODUCT($C$48:$C78)</f>
        <v>0.79443375574117714</v>
      </c>
      <c r="BH33" s="11">
        <f>PRODUCT($C$49:$C79)</f>
        <v>0.78077880480788597</v>
      </c>
      <c r="BI33" s="11">
        <f>PRODUCT($C$50:$C80)</f>
        <v>0.76635474915112545</v>
      </c>
      <c r="BJ33" s="11">
        <f>PRODUCT($C$51:$C81)</f>
        <v>0.75113846888413416</v>
      </c>
      <c r="BK33" s="11">
        <f>PRODUCT($C$52:$C82)</f>
        <v>0.73510701160180847</v>
      </c>
      <c r="BL33" s="11">
        <f>PRODUCT($C$53:$C83)</f>
        <v>0.71824327588220238</v>
      </c>
      <c r="BM33" s="11">
        <f>PRODUCT($C$54:$C84)</f>
        <v>0.70053182156059868</v>
      </c>
      <c r="BN33" s="11">
        <f>PRODUCT($C$55:$C85)</f>
        <v>0.68196582502157821</v>
      </c>
      <c r="BO33" s="11">
        <f>PRODUCT($C$56:$C86)</f>
        <v>0.66253960963731684</v>
      </c>
      <c r="BP33" s="11">
        <f>PRODUCT($C$57:$C87)</f>
        <v>0.64225764234689908</v>
      </c>
      <c r="BQ33" s="11">
        <f>PRODUCT($C$58:$C88)</f>
        <v>0.6211250869353715</v>
      </c>
      <c r="BR33" s="11">
        <f>PRODUCT($C$59:$C89)</f>
        <v>0.59910514804805415</v>
      </c>
      <c r="BS33" s="11">
        <f>PRODUCT($C$60:$C90)</f>
        <v>0.57622417276792826</v>
      </c>
      <c r="BT33" s="11">
        <f>PRODUCT($C$61:$C91)</f>
        <v>0.55251739190859828</v>
      </c>
      <c r="BU33" s="11">
        <f>PRODUCT($C$62:$C92)</f>
        <v>0.52803142970223327</v>
      </c>
      <c r="BV33" s="11">
        <f>PRODUCT($C$63:$C93)</f>
        <v>0.50283192696142154</v>
      </c>
      <c r="BW33" s="11">
        <f>PRODUCT($C$64:$C94)</f>
        <v>0.47699913419305001</v>
      </c>
      <c r="BX33" s="11">
        <f>PRODUCT($C$65:$C95)</f>
        <v>0.45061848332601973</v>
      </c>
      <c r="BY33" s="11">
        <f>PRODUCT($C$66:$C96)</f>
        <v>0.42379565746510472</v>
      </c>
      <c r="BZ33" s="11">
        <f>PRODUCT($C$67:$C97)</f>
        <v>0.39664889183041141</v>
      </c>
      <c r="CA33" s="11">
        <f>PRODUCT($C$68:$C98)</f>
        <v>0.36931142810372941</v>
      </c>
      <c r="CB33" s="11">
        <f>PRODUCT($C$69:$C99)</f>
        <v>0.34193714845492029</v>
      </c>
      <c r="CC33" s="11">
        <f>PRODUCT($C$70:$C100)</f>
        <v>0.31469651656362391</v>
      </c>
      <c r="CD33" s="11">
        <f>PRODUCT($C$71:$C101)</f>
        <v>0.28777080854414888</v>
      </c>
      <c r="CE33" s="11">
        <f>PRODUCT($C$72:$C102)</f>
        <v>0.26134047318992731</v>
      </c>
      <c r="CF33" s="11">
        <f>PRODUCT($C$73:$C103)</f>
        <v>0.23558394645251465</v>
      </c>
      <c r="CG33" s="11">
        <f>PRODUCT($C$74:$C104)</f>
        <v>0.21067460201317617</v>
      </c>
      <c r="CH33" s="11">
        <f>PRODUCT($C$75:$C105)</f>
        <v>0.18678038553723725</v>
      </c>
      <c r="CI33" s="11">
        <f>PRODUCT($C$76:$C106)</f>
        <v>0.16406181104272094</v>
      </c>
      <c r="CJ33" s="11">
        <f>PRODUCT($C$77:$C107)</f>
        <v>0.14266812501847786</v>
      </c>
      <c r="CK33" s="11">
        <f>PRODUCT($C$78:$C108)</f>
        <v>0.12272972930650963</v>
      </c>
      <c r="CL33" s="11">
        <f>PRODUCT($C$79:$C109)</f>
        <v>0.10435499475321729</v>
      </c>
      <c r="CM33" s="11">
        <f>PRODUCT($C$80:$C110)</f>
        <v>8.7624335659461858E-2</v>
      </c>
      <c r="CN33" s="11">
        <f>PRODUCT($C$81:$C111)</f>
        <v>7.2588486618755638E-2</v>
      </c>
      <c r="CO33" s="11">
        <f>PRODUCT($C$82:$C112)</f>
        <v>5.926486517056094E-2</v>
      </c>
      <c r="CP33" s="11">
        <f>PRODUCT($C$83:$C113)</f>
        <v>0</v>
      </c>
      <c r="CQ33" s="11">
        <f>PRODUCT($C$84:$C114)</f>
        <v>0</v>
      </c>
      <c r="CR33" s="11">
        <f>PRODUCT($C$85:$C115)</f>
        <v>0</v>
      </c>
      <c r="CS33" s="11">
        <f>PRODUCT($C$86:$C116)</f>
        <v>0</v>
      </c>
      <c r="CT33" s="11">
        <f>PRODUCT($C$87:$C117)</f>
        <v>0</v>
      </c>
      <c r="CU33" s="11">
        <f>PRODUCT($C$88:$C118)</f>
        <v>0</v>
      </c>
      <c r="CV33" s="11">
        <f>PRODUCT($C$89:$C119)</f>
        <v>0</v>
      </c>
      <c r="CW33" s="11">
        <f>PRODUCT($C$90:$C120)</f>
        <v>0</v>
      </c>
      <c r="CX33" s="11">
        <f>PRODUCT($C$91:$C121)</f>
        <v>0</v>
      </c>
      <c r="CY33" s="11">
        <f>PRODUCT($C$92:$C122)</f>
        <v>0</v>
      </c>
      <c r="CZ33" s="11">
        <f>PRODUCT($C$93:$C123)</f>
        <v>0</v>
      </c>
      <c r="DA33" s="11">
        <f>PRODUCT($C$94:$C124)</f>
        <v>0</v>
      </c>
      <c r="DB33" s="11">
        <f>PRODUCT($C$95:$C125)</f>
        <v>0</v>
      </c>
      <c r="DC33" s="11">
        <f>PRODUCT($C$96:$C126)</f>
        <v>0</v>
      </c>
      <c r="DD33" s="11">
        <f>PRODUCT($C$97:$C127)</f>
        <v>0</v>
      </c>
      <c r="DE33" s="11">
        <f>PRODUCT($C$98:$C128)</f>
        <v>0</v>
      </c>
      <c r="DF33" s="11">
        <f>PRODUCT($C$99:$C129)</f>
        <v>0</v>
      </c>
      <c r="DG33" s="11">
        <f>PRODUCT($C$100:$C130)</f>
        <v>0</v>
      </c>
      <c r="DH33" s="11">
        <f>PRODUCT($C$101:$C131)</f>
        <v>0</v>
      </c>
      <c r="DI33" s="11">
        <f>PRODUCT($C$102:$C132)</f>
        <v>0</v>
      </c>
      <c r="DJ33" s="11">
        <f>PRODUCT($C$103:$C133)</f>
        <v>0</v>
      </c>
      <c r="DK33" s="11">
        <f>PRODUCT($C$104:$C134)</f>
        <v>0</v>
      </c>
      <c r="DL33" s="11">
        <f>PRODUCT($C$105:$C135)</f>
        <v>0</v>
      </c>
      <c r="DM33" s="11">
        <f>PRODUCT($C$106:$C136)</f>
        <v>0</v>
      </c>
      <c r="DN33" s="11">
        <f>PRODUCT($C$107:$C137)</f>
        <v>0</v>
      </c>
      <c r="DO33" s="11">
        <f>PRODUCT($C$108:$C138)</f>
        <v>0</v>
      </c>
      <c r="DP33" s="11">
        <f>PRODUCT($C$109:$C139)</f>
        <v>0</v>
      </c>
      <c r="DQ33" s="11">
        <f>PRODUCT($C$110:$C140)</f>
        <v>0</v>
      </c>
      <c r="DR33" s="11">
        <f>PRODUCT($C$111:$C141)</f>
        <v>0</v>
      </c>
      <c r="DS33" s="11">
        <f>PRODUCT($C$112:$C142)</f>
        <v>0</v>
      </c>
      <c r="DT33" s="11">
        <f>PRODUCT($C$113:$C143)</f>
        <v>0</v>
      </c>
    </row>
    <row r="34" spans="1:124" ht="16" x14ac:dyDescent="0.2">
      <c r="A34" s="30">
        <v>31</v>
      </c>
      <c r="B34" s="21">
        <v>6.4700000000000001E-4</v>
      </c>
      <c r="C34" s="21">
        <f t="shared" si="0"/>
        <v>0.99935300000000005</v>
      </c>
      <c r="D34" s="24">
        <f t="shared" si="1"/>
        <v>640.74792728123373</v>
      </c>
      <c r="E34" s="24">
        <f t="shared" si="4"/>
        <v>990336.82732802746</v>
      </c>
      <c r="F34" s="24">
        <f t="shared" si="2"/>
        <v>290.75254003683216</v>
      </c>
      <c r="G34" s="24">
        <f t="shared" si="3"/>
        <v>460620.33004289476</v>
      </c>
      <c r="H34" s="24">
        <f>SUM(F34:$F$113)</f>
        <v>123804.18707736341</v>
      </c>
      <c r="I34" s="24">
        <f>SUM(G34:$G$113)</f>
        <v>13809461.861586811</v>
      </c>
      <c r="J34" s="24">
        <f>SUM(H34:$H$113)</f>
        <v>6114965.5217994014</v>
      </c>
      <c r="K34" s="24">
        <f>SUM(I34:$I$113)</f>
        <v>315474349.93128461</v>
      </c>
      <c r="L34" s="26">
        <f>SUM(AS$3:AS$113)</f>
        <v>55.68329076640731</v>
      </c>
      <c r="M34" s="27">
        <v>32</v>
      </c>
      <c r="N34" s="32">
        <f>PRODUCT($C$3:C34)</f>
        <v>0.989696079400746</v>
      </c>
      <c r="O34" s="11">
        <f>PRODUCT($C$4:C35)</f>
        <v>0.98930998132816161</v>
      </c>
      <c r="P34" s="11">
        <f>PRODUCT($C$5:C36)</f>
        <v>0.98879344633060373</v>
      </c>
      <c r="Q34" s="11">
        <f>PRODUCT($C$6:C37)</f>
        <v>0.98815656081259873</v>
      </c>
      <c r="R34" s="11">
        <f>PRODUCT($C$7:C38)</f>
        <v>0.98742522695886081</v>
      </c>
      <c r="S34" s="11">
        <f>PRODUCT($C$8:C39)</f>
        <v>0.9865966835680392</v>
      </c>
      <c r="T34" s="11">
        <f>PRODUCT($C$9:C40)</f>
        <v>0.98566228680661105</v>
      </c>
      <c r="U34" s="11">
        <f>PRODUCT($C$10:C41)</f>
        <v>0.98461739492189404</v>
      </c>
      <c r="V34" s="11">
        <f>PRODUCT($C$11:C42)</f>
        <v>0.9834505299597146</v>
      </c>
      <c r="W34" s="11">
        <f>PRODUCT($C$12:C43)</f>
        <v>0.98215030694171279</v>
      </c>
      <c r="X34" s="11">
        <f>PRODUCT($C$13:$C44)</f>
        <v>0.98070741703829267</v>
      </c>
      <c r="Y34" s="11">
        <f>PRODUCT($C$14:$C45)</f>
        <v>0.97911560314714241</v>
      </c>
      <c r="Z34" s="11">
        <f>PRODUCT($C$15:$C46)</f>
        <v>0.97737459110074665</v>
      </c>
      <c r="AA34" s="11">
        <f>PRODUCT($C$16:$C47)</f>
        <v>0.97549492495310797</v>
      </c>
      <c r="AB34" s="11">
        <f>PRODUCT($C$17:$C48)</f>
        <v>0.97348908072700702</v>
      </c>
      <c r="AC34" s="11">
        <f>PRODUCT($C$18:$C49)</f>
        <v>0.9713704549307276</v>
      </c>
      <c r="AD34" s="11">
        <f>PRODUCT($C$19:$C50)</f>
        <v>0.96914654540139444</v>
      </c>
      <c r="AE34" s="11">
        <f>PRODUCT($C$20:$C51)</f>
        <v>0.96683061510766921</v>
      </c>
      <c r="AF34" s="11">
        <f>PRODUCT($C$21:$C52)</f>
        <v>0.96442136066756556</v>
      </c>
      <c r="AG34" s="11">
        <f>PRODUCT($C$22:$C53)</f>
        <v>0.96190597974350855</v>
      </c>
      <c r="AH34" s="11">
        <f>PRODUCT($C$23:$C54)</f>
        <v>0.95925071899663328</v>
      </c>
      <c r="AI34" s="11">
        <f>PRODUCT($C$24:$C55)</f>
        <v>0.9564174667516816</v>
      </c>
      <c r="AJ34" s="11">
        <f>PRODUCT($C$25:$C56)</f>
        <v>0.95336577301865699</v>
      </c>
      <c r="AK34" s="11">
        <f>PRODUCT($C$26:$C57)</f>
        <v>0.95006630239511958</v>
      </c>
      <c r="AL34" s="11">
        <f>PRODUCT($C$27:$C58)</f>
        <v>0.94649882707020971</v>
      </c>
      <c r="AM34" s="11">
        <f>PRODUCT($C$28:$C59)</f>
        <v>0.94265309940081721</v>
      </c>
      <c r="AN34" s="11">
        <f>PRODUCT($C$29:$C60)</f>
        <v>0.93852494776143258</v>
      </c>
      <c r="AO34" s="11">
        <f>PRODUCT($C$30:$C61)</f>
        <v>0.93410683744752787</v>
      </c>
      <c r="AP34" s="11">
        <f>PRODUCT($C$31:$C62)</f>
        <v>0.92937860934433636</v>
      </c>
      <c r="AQ34" s="11">
        <f>PRODUCT($C$32:$C63)</f>
        <v>0.92431622207103126</v>
      </c>
      <c r="AR34" s="11">
        <f>PRODUCT($C$33:$C64)</f>
        <v>0.91891228648708911</v>
      </c>
      <c r="AS34" s="11">
        <f>PRODUCT($C$34:$C65)</f>
        <v>0.91314902292134936</v>
      </c>
      <c r="AT34" s="11">
        <f>PRODUCT($C$35:$C66)</f>
        <v>0.9070178260931997</v>
      </c>
      <c r="AU34" s="11">
        <f>PRODUCT($C$36:$C67)</f>
        <v>0.90050728193007212</v>
      </c>
      <c r="AV34" s="11">
        <f>PRODUCT($C$37:$C68)</f>
        <v>0.89358622982102787</v>
      </c>
      <c r="AW34" s="11">
        <f>PRODUCT($C$38:$C69)</f>
        <v>0.8862055211958717</v>
      </c>
      <c r="AX34" s="11">
        <f>PRODUCT($C$39:$C70)</f>
        <v>0.87830518372362898</v>
      </c>
      <c r="AY34" s="11">
        <f>PRODUCT($C$40:$C71)</f>
        <v>0.86983728675608996</v>
      </c>
      <c r="AZ34" s="11">
        <f>PRODUCT($C$41:$C72)</f>
        <v>0.86076673115045521</v>
      </c>
      <c r="BA34" s="11">
        <f>PRODUCT($C$42:$C73)</f>
        <v>0.85107371876628268</v>
      </c>
      <c r="BB34" s="11">
        <f>PRODUCT($C$43:$C74)</f>
        <v>0.84074904888230717</v>
      </c>
      <c r="BC34" s="11">
        <f>PRODUCT($C$44:$C75)</f>
        <v>0.82978293996813524</v>
      </c>
      <c r="BD34" s="11">
        <f>PRODUCT($C$45:$C76)</f>
        <v>0.8181546397199172</v>
      </c>
      <c r="BE34" s="11">
        <f>PRODUCT($C$46:$C77)</f>
        <v>0.80584664513381798</v>
      </c>
      <c r="BF34" s="11">
        <f>PRODUCT($C$47:$C78)</f>
        <v>0.79283217728960287</v>
      </c>
      <c r="BG34" s="11">
        <f>PRODUCT($C$48:$C79)</f>
        <v>0.77908529558025763</v>
      </c>
      <c r="BH34" s="11">
        <f>PRODUCT($C$49:$C80)</f>
        <v>0.76457374071409834</v>
      </c>
      <c r="BI34" s="11">
        <f>PRODUCT($C$50:$C81)</f>
        <v>0.74926963637355026</v>
      </c>
      <c r="BJ34" s="11">
        <f>PRODUCT($C$51:$C82)</f>
        <v>0.73314795141589018</v>
      </c>
      <c r="BK34" s="11">
        <f>PRODUCT($C$52:$C83)</f>
        <v>0.71619197308628235</v>
      </c>
      <c r="BL34" s="11">
        <f>PRODUCT($C$53:$C84)</f>
        <v>0.69838959525026656</v>
      </c>
      <c r="BM34" s="11">
        <f>PRODUCT($C$54:$C85)</f>
        <v>0.67973443284210755</v>
      </c>
      <c r="BN34" s="11">
        <f>PRODUCT($C$55:$C86)</f>
        <v>0.66022270862241528</v>
      </c>
      <c r="BO34" s="11">
        <f>PRODUCT($C$56:$C87)</f>
        <v>0.6398562410221641</v>
      </c>
      <c r="BP34" s="11">
        <f>PRODUCT($C$57:$C88)</f>
        <v>0.61864182883780361</v>
      </c>
      <c r="BQ34" s="11">
        <f>PRODUCT($C$58:$C89)</f>
        <v>0.59654157711955635</v>
      </c>
      <c r="BR34" s="11">
        <f>PRODUCT($C$59:$C90)</f>
        <v>0.57358506605665116</v>
      </c>
      <c r="BS34" s="11">
        <f>PRODUCT($C$60:$C91)</f>
        <v>0.54981005668824645</v>
      </c>
      <c r="BT34" s="11">
        <f>PRODUCT($C$61:$C92)</f>
        <v>0.52526612910488235</v>
      </c>
      <c r="BU34" s="11">
        <f>PRODUCT($C$62:$C93)</f>
        <v>0.50001355401080305</v>
      </c>
      <c r="BV34" s="11">
        <f>PRODUCT($C$63:$C94)</f>
        <v>0.47413380039395231</v>
      </c>
      <c r="BW34" s="11">
        <f>PRODUCT($C$64:$C95)</f>
        <v>0.44772235833368318</v>
      </c>
      <c r="BX34" s="11">
        <f>PRODUCT($C$65:$C96)</f>
        <v>0.4208803671374024</v>
      </c>
      <c r="BY34" s="11">
        <f>PRODUCT($C$66:$C97)</f>
        <v>0.39373074593321522</v>
      </c>
      <c r="BZ34" s="11">
        <f>PRODUCT($C$67:$C98)</f>
        <v>0.36640679372169355</v>
      </c>
      <c r="CA34" s="11">
        <f>PRODUCT($C$68:$C99)</f>
        <v>0.33905632797918761</v>
      </c>
      <c r="CB34" s="11">
        <f>PRODUCT($C$69:$C100)</f>
        <v>0.31184599551659037</v>
      </c>
      <c r="CC34" s="11">
        <f>PRODUCT($C$70:$C101)</f>
        <v>0.2849561222657786</v>
      </c>
      <c r="CD34" s="11">
        <f>PRODUCT($C$71:$C102)</f>
        <v>0.25857444562168519</v>
      </c>
      <c r="CE34" s="11">
        <f>PRODUCT($C$72:$C103)</f>
        <v>0.23288415442616889</v>
      </c>
      <c r="CF34" s="11">
        <f>PRODUCT($C$73:$C104)</f>
        <v>0.2080635009958248</v>
      </c>
      <c r="CG34" s="11">
        <f>PRODUCT($C$74:$C105)</f>
        <v>0.18428107719836345</v>
      </c>
      <c r="CH34" s="11">
        <f>PRODUCT($C$75:$C106)</f>
        <v>0.16169521941842965</v>
      </c>
      <c r="CI34" s="11">
        <f>PRODUCT($C$76:$C107)</f>
        <v>0.14045134769194087</v>
      </c>
      <c r="CJ34" s="11">
        <f>PRODUCT($C$77:$C108)</f>
        <v>0.12067768823250474</v>
      </c>
      <c r="CK34" s="11">
        <f>PRODUCT($C$78:$C109)</f>
        <v>0.10247858759255971</v>
      </c>
      <c r="CL34" s="11">
        <f>PRODUCT($C$79:$C110)</f>
        <v>8.5931433494521037E-2</v>
      </c>
      <c r="CM34" s="11">
        <f>PRODUCT($C$80:$C111)</f>
        <v>7.1081912578983372E-2</v>
      </c>
      <c r="CN34" s="11">
        <f>PRODUCT($C$81:$C112)</f>
        <v>5.7943614266448458E-2</v>
      </c>
      <c r="CO34" s="11">
        <f>PRODUCT($C$82:$C113)</f>
        <v>0</v>
      </c>
      <c r="CP34" s="11">
        <f>PRODUCT($C$83:$C114)</f>
        <v>0</v>
      </c>
      <c r="CQ34" s="11">
        <f>PRODUCT($C$84:$C115)</f>
        <v>0</v>
      </c>
      <c r="CR34" s="11">
        <f>PRODUCT($C$85:$C116)</f>
        <v>0</v>
      </c>
      <c r="CS34" s="11">
        <f>PRODUCT($C$86:$C117)</f>
        <v>0</v>
      </c>
      <c r="CT34" s="11">
        <f>PRODUCT($C$87:$C118)</f>
        <v>0</v>
      </c>
      <c r="CU34" s="11">
        <f>PRODUCT($C$88:$C119)</f>
        <v>0</v>
      </c>
      <c r="CV34" s="11">
        <f>PRODUCT($C$89:$C120)</f>
        <v>0</v>
      </c>
      <c r="CW34" s="11">
        <f>PRODUCT($C$90:$C121)</f>
        <v>0</v>
      </c>
      <c r="CX34" s="11">
        <f>PRODUCT($C$91:$C122)</f>
        <v>0</v>
      </c>
      <c r="CY34" s="11">
        <f>PRODUCT($C$92:$C123)</f>
        <v>0</v>
      </c>
      <c r="CZ34" s="11">
        <f>PRODUCT($C$93:$C124)</f>
        <v>0</v>
      </c>
      <c r="DA34" s="11">
        <f>PRODUCT($C$94:$C125)</f>
        <v>0</v>
      </c>
      <c r="DB34" s="11">
        <f>PRODUCT($C$95:$C126)</f>
        <v>0</v>
      </c>
      <c r="DC34" s="11">
        <f>PRODUCT($C$96:$C127)</f>
        <v>0</v>
      </c>
      <c r="DD34" s="11">
        <f>PRODUCT($C$97:$C128)</f>
        <v>0</v>
      </c>
      <c r="DE34" s="11">
        <f>PRODUCT($C$98:$C129)</f>
        <v>0</v>
      </c>
      <c r="DF34" s="11">
        <f>PRODUCT($C$99:$C130)</f>
        <v>0</v>
      </c>
      <c r="DG34" s="11">
        <f>PRODUCT($C$100:$C131)</f>
        <v>0</v>
      </c>
      <c r="DH34" s="11">
        <f>PRODUCT($C$101:$C132)</f>
        <v>0</v>
      </c>
      <c r="DI34" s="11">
        <f>PRODUCT($C$102:$C133)</f>
        <v>0</v>
      </c>
      <c r="DJ34" s="11">
        <f>PRODUCT($C$103:$C134)</f>
        <v>0</v>
      </c>
      <c r="DK34" s="11">
        <f>PRODUCT($C$104:$C135)</f>
        <v>0</v>
      </c>
      <c r="DL34" s="11">
        <f>PRODUCT($C$105:$C136)</f>
        <v>0</v>
      </c>
      <c r="DM34" s="11">
        <f>PRODUCT($C$106:$C137)</f>
        <v>0</v>
      </c>
      <c r="DN34" s="11">
        <f>PRODUCT($C$107:$C138)</f>
        <v>0</v>
      </c>
      <c r="DO34" s="11">
        <f>PRODUCT($C$108:$C139)</f>
        <v>0</v>
      </c>
      <c r="DP34" s="11">
        <f>PRODUCT($C$109:$C140)</f>
        <v>0</v>
      </c>
      <c r="DQ34" s="11">
        <f>PRODUCT($C$110:$C141)</f>
        <v>0</v>
      </c>
      <c r="DR34" s="11">
        <f>PRODUCT($C$111:$C142)</f>
        <v>0</v>
      </c>
      <c r="DS34" s="11">
        <f>PRODUCT($C$112:$C143)</f>
        <v>0</v>
      </c>
      <c r="DT34" s="11">
        <f>PRODUCT($C$113:$C144)</f>
        <v>0</v>
      </c>
    </row>
    <row r="35" spans="1:124" ht="16" x14ac:dyDescent="0.2">
      <c r="A35" s="30">
        <v>32</v>
      </c>
      <c r="B35" s="21">
        <v>6.9200000000000002E-4</v>
      </c>
      <c r="C35" s="21">
        <f t="shared" ref="C35:C66" si="5">1-B35</f>
        <v>0.99930799999999997</v>
      </c>
      <c r="D35" s="24">
        <f t="shared" ref="D35:D66" si="6">E35*B35</f>
        <v>684.8696869453164</v>
      </c>
      <c r="E35" s="24">
        <f t="shared" si="4"/>
        <v>989696.07940074627</v>
      </c>
      <c r="F35" s="24">
        <f t="shared" ref="F35:F66" si="7">D35*((1+$C$1)^(-A35-1))</f>
        <v>303.19384900705307</v>
      </c>
      <c r="G35" s="24">
        <f t="shared" ref="G35:G66" si="8">E35*((1+$C$1)^(-A35))</f>
        <v>449094.93530668988</v>
      </c>
      <c r="H35" s="24">
        <f>SUM(F35:$F$113)</f>
        <v>123513.43453732658</v>
      </c>
      <c r="I35" s="24">
        <f>SUM(G35:$G$113)</f>
        <v>13348841.531543916</v>
      </c>
      <c r="J35" s="24">
        <f>SUM(H35:$H$113)</f>
        <v>5991161.3347220374</v>
      </c>
      <c r="K35" s="24">
        <f>SUM(I35:$I$113)</f>
        <v>301664888.06969786</v>
      </c>
      <c r="L35" s="26">
        <f>SUM(AT$3:AT$113)</f>
        <v>54.719341180150892</v>
      </c>
      <c r="M35" s="27">
        <v>33</v>
      </c>
      <c r="N35" s="32">
        <f>PRODUCT($C$3:C35)</f>
        <v>0.98901120971380063</v>
      </c>
      <c r="O35" s="11">
        <f>PRODUCT($C$4:C36)</f>
        <v>0.98857294539207219</v>
      </c>
      <c r="P35" s="11">
        <f>PRODUCT($C$5:C37)</f>
        <v>0.98799746760630769</v>
      </c>
      <c r="Q35" s="11">
        <f>PRODUCT($C$6:C38)</f>
        <v>0.98729291197844848</v>
      </c>
      <c r="R35" s="11">
        <f>PRODUCT($C$7:C39)</f>
        <v>0.986485198142796</v>
      </c>
      <c r="S35" s="11">
        <f>PRODUCT($C$8:C40)</f>
        <v>0.98556766322707767</v>
      </c>
      <c r="T35" s="11">
        <f>PRODUCT($C$9:C41)</f>
        <v>0.98453271782593066</v>
      </c>
      <c r="U35" s="11">
        <f>PRODUCT($C$10:C42)</f>
        <v>0.98337185391731785</v>
      </c>
      <c r="V35" s="11">
        <f>PRODUCT($C$11:C43)</f>
        <v>0.98207369921777099</v>
      </c>
      <c r="W35" s="11">
        <f>PRODUCT($C$12:C44)</f>
        <v>0.9806319025671808</v>
      </c>
      <c r="X35" s="11">
        <f>PRODUCT($C$13:$C45)</f>
        <v>0.97903825301449354</v>
      </c>
      <c r="Y35" s="11">
        <f>PRODUCT($C$14:$C46)</f>
        <v>0.97729346900968561</v>
      </c>
      <c r="Z35" s="11">
        <f>PRODUCT($C$15:$C47)</f>
        <v>0.97540420392508753</v>
      </c>
      <c r="AA35" s="11">
        <f>PRODUCT($C$16:$C48)</f>
        <v>0.97337907646088473</v>
      </c>
      <c r="AB35" s="11">
        <f>PRODUCT($C$17:$C49)</f>
        <v>0.9712266921033974</v>
      </c>
      <c r="AC35" s="11">
        <f>PRODUCT($C$18:$C50)</f>
        <v>0.96895368523885994</v>
      </c>
      <c r="AD35" s="11">
        <f>PRODUCT($C$19:$C51)</f>
        <v>0.96656376985789971</v>
      </c>
      <c r="AE35" s="11">
        <f>PRODUCT($C$20:$C52)</f>
        <v>0.96406934687092172</v>
      </c>
      <c r="AF35" s="11">
        <f>PRODUCT($C$21:$C53)</f>
        <v>0.96147216014664416</v>
      </c>
      <c r="AG35" s="11">
        <f>PRODUCT($C$22:$C54)</f>
        <v>0.95875862337778772</v>
      </c>
      <c r="AH35" s="11">
        <f>PRODUCT($C$23:$C55)</f>
        <v>0.95589621923230206</v>
      </c>
      <c r="AI35" s="11">
        <f>PRODUCT($C$24:$C56)</f>
        <v>0.95284142184349707</v>
      </c>
      <c r="AJ35" s="11">
        <f>PRODUCT($C$25:$C57)</f>
        <v>0.94955421665812845</v>
      </c>
      <c r="AK35" s="11">
        <f>PRODUCT($C$26:$C58)</f>
        <v>0.94600096868717087</v>
      </c>
      <c r="AL35" s="11">
        <f>PRODUCT($C$27:$C59)</f>
        <v>0.94216386244222816</v>
      </c>
      <c r="AM35" s="11">
        <f>PRODUCT($C$28:$C60)</f>
        <v>0.93803409921375314</v>
      </c>
      <c r="AN35" s="11">
        <f>PRODUCT($C$29:$C61)</f>
        <v>0.93360989261000593</v>
      </c>
      <c r="AO35" s="11">
        <f>PRODUCT($C$30:$C62)</f>
        <v>0.9288711686236345</v>
      </c>
      <c r="AP35" s="11">
        <f>PRODUCT($C$31:$C63)</f>
        <v>0.92379583203800497</v>
      </c>
      <c r="AQ35" s="11">
        <f>PRODUCT($C$32:$C64)</f>
        <v>0.91837564171178077</v>
      </c>
      <c r="AR35" s="11">
        <f>PRODUCT($C$33:$C65)</f>
        <v>0.9125910888683445</v>
      </c>
      <c r="AS35" s="11">
        <f>PRODUCT($C$34:$C66)</f>
        <v>0.90643098555971702</v>
      </c>
      <c r="AT35" s="11">
        <f>PRODUCT($C$35:$C67)</f>
        <v>0.89988413089097663</v>
      </c>
      <c r="AU35" s="11">
        <f>PRODUCT($C$36:$C68)</f>
        <v>0.89292050807981127</v>
      </c>
      <c r="AV35" s="11">
        <f>PRODUCT($C$37:$C69)</f>
        <v>0.88549212575130898</v>
      </c>
      <c r="AW35" s="11">
        <f>PRODUCT($C$38:$C70)</f>
        <v>0.87753754499305481</v>
      </c>
      <c r="AX35" s="11">
        <f>PRODUCT($C$39:$C71)</f>
        <v>0.86900920165909801</v>
      </c>
      <c r="AY35" s="11">
        <f>PRODUCT($C$40:$C72)</f>
        <v>0.85986895144986519</v>
      </c>
      <c r="AZ35" s="11">
        <f>PRODUCT($C$41:$C73)</f>
        <v>0.8500983882845764</v>
      </c>
      <c r="BA35" s="11">
        <f>PRODUCT($C$42:$C74)</f>
        <v>0.83968550133547104</v>
      </c>
      <c r="BB35" s="11">
        <f>PRODUCT($C$43:$C75)</f>
        <v>0.82862124385217983</v>
      </c>
      <c r="BC35" s="11">
        <f>PRODUCT($C$44:$C76)</f>
        <v>0.81688977264691032</v>
      </c>
      <c r="BD35" s="11">
        <f>PRODUCT($C$45:$C77)</f>
        <v>0.80447509414380025</v>
      </c>
      <c r="BE35" s="11">
        <f>PRODUCT($C$46:$C78)</f>
        <v>0.79135671660766682</v>
      </c>
      <c r="BF35" s="11">
        <f>PRODUCT($C$47:$C79)</f>
        <v>0.77751465962436772</v>
      </c>
      <c r="BG35" s="11">
        <f>PRODUCT($C$48:$C80)</f>
        <v>0.76291538027048944</v>
      </c>
      <c r="BH35" s="11">
        <f>PRODUCT($C$49:$C81)</f>
        <v>0.74752833373861816</v>
      </c>
      <c r="BI35" s="11">
        <f>PRODUCT($C$50:$C82)</f>
        <v>0.73132387931276732</v>
      </c>
      <c r="BJ35" s="11">
        <f>PRODUCT($C$51:$C83)</f>
        <v>0.71428332147800799</v>
      </c>
      <c r="BK35" s="11">
        <f>PRODUCT($C$52:$C84)</f>
        <v>0.69639499456623133</v>
      </c>
      <c r="BL35" s="11">
        <f>PRODUCT($C$53:$C85)</f>
        <v>0.67765580494647659</v>
      </c>
      <c r="BM35" s="11">
        <f>PRODUCT($C$54:$C86)</f>
        <v>0.65806245991980261</v>
      </c>
      <c r="BN35" s="11">
        <f>PRODUCT($C$55:$C87)</f>
        <v>0.63761866374730969</v>
      </c>
      <c r="BO35" s="11">
        <f>PRODUCT($C$56:$C88)</f>
        <v>0.61632872703977915</v>
      </c>
      <c r="BP35" s="11">
        <f>PRODUCT($C$57:$C89)</f>
        <v>0.59415660389423219</v>
      </c>
      <c r="BQ35" s="11">
        <f>PRODUCT($C$58:$C90)</f>
        <v>0.57113069555899465</v>
      </c>
      <c r="BR35" s="11">
        <f>PRODUCT($C$59:$C91)</f>
        <v>0.54729192662861426</v>
      </c>
      <c r="BS35" s="11">
        <f>PRODUCT($C$60:$C92)</f>
        <v>0.52269232507226882</v>
      </c>
      <c r="BT35" s="11">
        <f>PRODUCT($C$61:$C93)</f>
        <v>0.4973949830284482</v>
      </c>
      <c r="BU35" s="11">
        <f>PRODUCT($C$62:$C94)</f>
        <v>0.47147628044274448</v>
      </c>
      <c r="BV35" s="11">
        <f>PRODUCT($C$63:$C95)</f>
        <v>0.44503289012717268</v>
      </c>
      <c r="BW35" s="11">
        <f>PRODUCT($C$64:$C96)</f>
        <v>0.41817536901781011</v>
      </c>
      <c r="BX35" s="11">
        <f>PRODUCT($C$65:$C97)</f>
        <v>0.3910222721319408</v>
      </c>
      <c r="BY35" s="11">
        <f>PRODUCT($C$66:$C98)</f>
        <v>0.36371113894028317</v>
      </c>
      <c r="BZ35" s="11">
        <f>PRODUCT($C$67:$C99)</f>
        <v>0.33638964995963128</v>
      </c>
      <c r="CA35" s="11">
        <f>PRODUCT($C$68:$C100)</f>
        <v>0.30921869300436311</v>
      </c>
      <c r="CB35" s="11">
        <f>PRODUCT($C$69:$C101)</f>
        <v>0.28237498971029495</v>
      </c>
      <c r="CC35" s="11">
        <f>PRODUCT($C$70:$C102)</f>
        <v>0.25604532896905952</v>
      </c>
      <c r="CD35" s="11">
        <f>PRODUCT($C$71:$C103)</f>
        <v>0.23041930853572237</v>
      </c>
      <c r="CE35" s="11">
        <f>PRODUCT($C$72:$C104)</f>
        <v>0.20567909327441269</v>
      </c>
      <c r="CF35" s="11">
        <f>PRODUCT($C$73:$C105)</f>
        <v>0.18199709752756688</v>
      </c>
      <c r="CG35" s="11">
        <f>PRODUCT($C$74:$C106)</f>
        <v>0.15953157568739162</v>
      </c>
      <c r="CH35" s="11">
        <f>PRODUCT($C$75:$C107)</f>
        <v>0.1384253370014846</v>
      </c>
      <c r="CI35" s="11">
        <f>PRODUCT($C$76:$C108)</f>
        <v>0.11880259831274818</v>
      </c>
      <c r="CJ35" s="11">
        <f>PRODUCT($C$77:$C109)</f>
        <v>0.10076514560801207</v>
      </c>
      <c r="CK35" s="11">
        <f>PRODUCT($C$78:$C110)</f>
        <v>8.438630038885607E-2</v>
      </c>
      <c r="CL35" s="11">
        <f>PRODUCT($C$79:$C111)</f>
        <v>6.9708610027957404E-2</v>
      </c>
      <c r="CM35" s="11">
        <f>PRODUCT($C$80:$C112)</f>
        <v>5.6740994552348323E-2</v>
      </c>
      <c r="CN35" s="11">
        <f>PRODUCT($C$81:$C113)</f>
        <v>0</v>
      </c>
      <c r="CO35" s="11">
        <f>PRODUCT($C$82:$C114)</f>
        <v>0</v>
      </c>
      <c r="CP35" s="11">
        <f>PRODUCT($C$83:$C115)</f>
        <v>0</v>
      </c>
      <c r="CQ35" s="11">
        <f>PRODUCT($C$84:$C116)</f>
        <v>0</v>
      </c>
      <c r="CR35" s="11">
        <f>PRODUCT($C$85:$C117)</f>
        <v>0</v>
      </c>
      <c r="CS35" s="11">
        <f>PRODUCT($C$86:$C118)</f>
        <v>0</v>
      </c>
      <c r="CT35" s="11">
        <f>PRODUCT($C$87:$C119)</f>
        <v>0</v>
      </c>
      <c r="CU35" s="11">
        <f>PRODUCT($C$88:$C120)</f>
        <v>0</v>
      </c>
      <c r="CV35" s="11">
        <f>PRODUCT($C$89:$C121)</f>
        <v>0</v>
      </c>
      <c r="CW35" s="11">
        <f>PRODUCT($C$90:$C122)</f>
        <v>0</v>
      </c>
      <c r="CX35" s="11">
        <f>PRODUCT($C$91:$C123)</f>
        <v>0</v>
      </c>
      <c r="CY35" s="11">
        <f>PRODUCT($C$92:$C124)</f>
        <v>0</v>
      </c>
      <c r="CZ35" s="11">
        <f>PRODUCT($C$93:$C125)</f>
        <v>0</v>
      </c>
      <c r="DA35" s="11">
        <f>PRODUCT($C$94:$C126)</f>
        <v>0</v>
      </c>
      <c r="DB35" s="11">
        <f>PRODUCT($C$95:$C127)</f>
        <v>0</v>
      </c>
      <c r="DC35" s="11">
        <f>PRODUCT($C$96:$C128)</f>
        <v>0</v>
      </c>
      <c r="DD35" s="11">
        <f>PRODUCT($C$97:$C129)</f>
        <v>0</v>
      </c>
      <c r="DE35" s="11">
        <f>PRODUCT($C$98:$C130)</f>
        <v>0</v>
      </c>
      <c r="DF35" s="11">
        <f>PRODUCT($C$99:$C131)</f>
        <v>0</v>
      </c>
      <c r="DG35" s="11">
        <f>PRODUCT($C$100:$C132)</f>
        <v>0</v>
      </c>
      <c r="DH35" s="11">
        <f>PRODUCT($C$101:$C133)</f>
        <v>0</v>
      </c>
      <c r="DI35" s="11">
        <f>PRODUCT($C$102:$C134)</f>
        <v>0</v>
      </c>
      <c r="DJ35" s="11">
        <f>PRODUCT($C$103:$C135)</f>
        <v>0</v>
      </c>
      <c r="DK35" s="11">
        <f>PRODUCT($C$104:$C136)</f>
        <v>0</v>
      </c>
      <c r="DL35" s="11">
        <f>PRODUCT($C$105:$C137)</f>
        <v>0</v>
      </c>
      <c r="DM35" s="11">
        <f>PRODUCT($C$106:$C138)</f>
        <v>0</v>
      </c>
      <c r="DN35" s="11">
        <f>PRODUCT($C$107:$C139)</f>
        <v>0</v>
      </c>
      <c r="DO35" s="11">
        <f>PRODUCT($C$108:$C140)</f>
        <v>0</v>
      </c>
      <c r="DP35" s="11">
        <f>PRODUCT($C$109:$C141)</f>
        <v>0</v>
      </c>
      <c r="DQ35" s="11">
        <f>PRODUCT($C$110:$C142)</f>
        <v>0</v>
      </c>
      <c r="DR35" s="11">
        <f>PRODUCT($C$111:$C143)</f>
        <v>0</v>
      </c>
      <c r="DS35" s="11">
        <f>PRODUCT($C$112:$C144)</f>
        <v>0</v>
      </c>
      <c r="DT35" s="11">
        <f>PRODUCT($C$113:$C145)</f>
        <v>0</v>
      </c>
    </row>
    <row r="36" spans="1:124" ht="16" x14ac:dyDescent="0.2">
      <c r="A36" s="30">
        <v>33</v>
      </c>
      <c r="B36" s="21">
        <v>7.45E-4</v>
      </c>
      <c r="C36" s="21">
        <f t="shared" si="5"/>
        <v>0.999255</v>
      </c>
      <c r="D36" s="24">
        <f t="shared" si="6"/>
        <v>736.81335123678173</v>
      </c>
      <c r="E36" s="24">
        <f t="shared" ref="E36:E67" si="9">E35*C35</f>
        <v>989011.20971380093</v>
      </c>
      <c r="F36" s="24">
        <f t="shared" si="7"/>
        <v>318.23362322478141</v>
      </c>
      <c r="G36" s="24">
        <f t="shared" si="8"/>
        <v>437838.20645020262</v>
      </c>
      <c r="H36" s="24">
        <f>SUM(F36:$F$113)</f>
        <v>123210.24068831954</v>
      </c>
      <c r="I36" s="24">
        <f>SUM(G36:$G$113)</f>
        <v>12899746.596237225</v>
      </c>
      <c r="J36" s="24">
        <f>SUM(H36:$H$113)</f>
        <v>5867647.9001847105</v>
      </c>
      <c r="K36" s="24">
        <f>SUM(I36:$I$113)</f>
        <v>288316046.53815401</v>
      </c>
      <c r="L36" s="26">
        <f>SUM(AU$3:AU$113)</f>
        <v>53.757233185515254</v>
      </c>
      <c r="M36" s="27">
        <v>34</v>
      </c>
      <c r="N36" s="32">
        <f>PRODUCT($C$3:C36)</f>
        <v>0.98827439636256387</v>
      </c>
      <c r="O36" s="11">
        <f>PRODUCT($C$4:C37)</f>
        <v>0.98777714417103157</v>
      </c>
      <c r="P36" s="11">
        <f>PRODUCT($C$5:C38)</f>
        <v>0.98713395781961977</v>
      </c>
      <c r="Q36" s="11">
        <f>PRODUCT($C$6:C39)</f>
        <v>0.98635300912624502</v>
      </c>
      <c r="R36" s="11">
        <f>PRODUCT($C$7:C40)</f>
        <v>0.985456294081133</v>
      </c>
      <c r="S36" s="11">
        <f>PRODUCT($C$8:C41)</f>
        <v>0.98443820268501947</v>
      </c>
      <c r="T36" s="11">
        <f>PRODUCT($C$9:C42)</f>
        <v>0.9832872839378809</v>
      </c>
      <c r="U36" s="11">
        <f>PRODUCT($C$10:C43)</f>
        <v>0.98199513332183364</v>
      </c>
      <c r="V36" s="11">
        <f>PRODUCT($C$11:C44)</f>
        <v>0.98055541327878026</v>
      </c>
      <c r="W36" s="11">
        <f>PRODUCT($C$12:C45)</f>
        <v>0.97896286706901148</v>
      </c>
      <c r="X36" s="11">
        <f>PRODUCT($C$13:$C46)</f>
        <v>0.97721626282563356</v>
      </c>
      <c r="Y36" s="11">
        <f>PRODUCT($C$14:$C47)</f>
        <v>0.97532324537616211</v>
      </c>
      <c r="Z36" s="11">
        <f>PRODUCT($C$15:$C48)</f>
        <v>0.97328855220677402</v>
      </c>
      <c r="AA36" s="11">
        <f>PRODUCT($C$16:$C49)</f>
        <v>0.97111694348718969</v>
      </c>
      <c r="AB36" s="11">
        <f>PRODUCT($C$17:$C50)</f>
        <v>0.96881028009344405</v>
      </c>
      <c r="AC36" s="11">
        <f>PRODUCT($C$18:$C51)</f>
        <v>0.96637142366769835</v>
      </c>
      <c r="AD36" s="11">
        <f>PRODUCT($C$19:$C52)</f>
        <v>0.96380326373118563</v>
      </c>
      <c r="AE36" s="11">
        <f>PRODUCT($C$20:$C53)</f>
        <v>0.96112122280819046</v>
      </c>
      <c r="AF36" s="11">
        <f>PRODUCT($C$21:$C54)</f>
        <v>0.95832622323864425</v>
      </c>
      <c r="AG36" s="11">
        <f>PRODUCT($C$22:$C55)</f>
        <v>0.95540584447183563</v>
      </c>
      <c r="AH36" s="11">
        <f>PRODUCT($C$23:$C56)</f>
        <v>0.95232212326859245</v>
      </c>
      <c r="AI36" s="11">
        <f>PRODUCT($C$24:$C57)</f>
        <v>0.94903196183896688</v>
      </c>
      <c r="AJ36" s="11">
        <f>PRODUCT($C$25:$C58)</f>
        <v>0.9454910741650483</v>
      </c>
      <c r="AK36" s="11">
        <f>PRODUCT($C$26:$C59)</f>
        <v>0.94166828425058358</v>
      </c>
      <c r="AL36" s="11">
        <f>PRODUCT($C$27:$C60)</f>
        <v>0.93754725951626128</v>
      </c>
      <c r="AM36" s="11">
        <f>PRODUCT($C$28:$C61)</f>
        <v>0.93312161463617072</v>
      </c>
      <c r="AN36" s="11">
        <f>PRODUCT($C$29:$C62)</f>
        <v>0.92837700916192689</v>
      </c>
      <c r="AO36" s="11">
        <f>PRODUCT($C$30:$C63)</f>
        <v>0.9232914395137124</v>
      </c>
      <c r="AP36" s="11">
        <f>PRODUCT($C$31:$C64)</f>
        <v>0.9178585962254967</v>
      </c>
      <c r="AQ36" s="11">
        <f>PRODUCT($C$32:$C65)</f>
        <v>0.91205813567244542</v>
      </c>
      <c r="AR36" s="11">
        <f>PRODUCT($C$33:$C66)</f>
        <v>0.90587715622754017</v>
      </c>
      <c r="AS36" s="11">
        <f>PRODUCT($C$34:$C67)</f>
        <v>0.89930190585828984</v>
      </c>
      <c r="AT36" s="11">
        <f>PRODUCT($C$35:$C68)</f>
        <v>0.89230260708822018</v>
      </c>
      <c r="AU36" s="11">
        <f>PRODUCT($C$36:$C69)</f>
        <v>0.88483243411762436</v>
      </c>
      <c r="AV36" s="11">
        <f>PRODUCT($C$37:$C70)</f>
        <v>0.87683112726933543</v>
      </c>
      <c r="AW36" s="11">
        <f>PRODUCT($C$38:$C71)</f>
        <v>0.86824968761684829</v>
      </c>
      <c r="AX36" s="11">
        <f>PRODUCT($C$39:$C72)</f>
        <v>0.85905035620808468</v>
      </c>
      <c r="AY36" s="11">
        <f>PRODUCT($C$40:$C73)</f>
        <v>0.8492117356655956</v>
      </c>
      <c r="AZ36" s="11">
        <f>PRODUCT($C$41:$C74)</f>
        <v>0.8387232217509405</v>
      </c>
      <c r="BA36" s="11">
        <f>PRODUCT($C$42:$C75)</f>
        <v>0.82757303797870685</v>
      </c>
      <c r="BB36" s="11">
        <f>PRODUCT($C$43:$C76)</f>
        <v>0.81574612696520465</v>
      </c>
      <c r="BC36" s="11">
        <f>PRODUCT($C$44:$C77)</f>
        <v>0.80323137564825398</v>
      </c>
      <c r="BD36" s="11">
        <f>PRODUCT($C$45:$C78)</f>
        <v>0.79000982747600057</v>
      </c>
      <c r="BE36" s="11">
        <f>PRODUCT($C$46:$C79)</f>
        <v>0.77606770484280674</v>
      </c>
      <c r="BF36" s="11">
        <f>PRODUCT($C$47:$C80)</f>
        <v>0.76137734286386405</v>
      </c>
      <c r="BG36" s="11">
        <f>PRODUCT($C$48:$C81)</f>
        <v>0.74590694478273911</v>
      </c>
      <c r="BH36" s="11">
        <f>PRODUCT($C$49:$C82)</f>
        <v>0.72962428261724444</v>
      </c>
      <c r="BI36" s="11">
        <f>PRODUCT($C$50:$C83)</f>
        <v>0.71250618457417059</v>
      </c>
      <c r="BJ36" s="11">
        <f>PRODUCT($C$51:$C84)</f>
        <v>0.69453910190571289</v>
      </c>
      <c r="BK36" s="11">
        <f>PRODUCT($C$52:$C85)</f>
        <v>0.67572041996754906</v>
      </c>
      <c r="BL36" s="11">
        <f>PRODUCT($C$53:$C86)</f>
        <v>0.65605010491736804</v>
      </c>
      <c r="BM36" s="11">
        <f>PRODUCT($C$54:$C87)</f>
        <v>0.63553237547952834</v>
      </c>
      <c r="BN36" s="11">
        <f>PRODUCT($C$55:$C88)</f>
        <v>0.61417342548132114</v>
      </c>
      <c r="BO36" s="11">
        <f>PRODUCT($C$56:$C89)</f>
        <v>0.59193505235227173</v>
      </c>
      <c r="BP36" s="11">
        <f>PRODUCT($C$57:$C90)</f>
        <v>0.56884731503814956</v>
      </c>
      <c r="BQ36" s="11">
        <f>PRODUCT($C$58:$C91)</f>
        <v>0.54495006447457039</v>
      </c>
      <c r="BR36" s="11">
        <f>PRODUCT($C$59:$C92)</f>
        <v>0.52029839422343771</v>
      </c>
      <c r="BS36" s="11">
        <f>PRODUCT($C$60:$C93)</f>
        <v>0.49495774761160916</v>
      </c>
      <c r="BT36" s="11">
        <f>PRODUCT($C$61:$C94)</f>
        <v>0.46900715916206553</v>
      </c>
      <c r="BU36" s="11">
        <f>PRODUCT($C$62:$C95)</f>
        <v>0.44253848077801017</v>
      </c>
      <c r="BV36" s="11">
        <f>PRODUCT($C$63:$C96)</f>
        <v>0.41566338957612003</v>
      </c>
      <c r="BW36" s="11">
        <f>PRODUCT($C$64:$C97)</f>
        <v>0.38850917198894858</v>
      </c>
      <c r="BX36" s="11">
        <f>PRODUCT($C$65:$C98)</f>
        <v>0.36120917001551311</v>
      </c>
      <c r="BY36" s="11">
        <f>PRODUCT($C$66:$C99)</f>
        <v>0.33391483130487837</v>
      </c>
      <c r="BZ36" s="11">
        <f>PRODUCT($C$67:$C100)</f>
        <v>0.30678668798388381</v>
      </c>
      <c r="CA36" s="11">
        <f>PRODUCT($C$68:$C101)</f>
        <v>0.27999598042198576</v>
      </c>
      <c r="CB36" s="11">
        <f>PRODUCT($C$69:$C102)</f>
        <v>0.25372607037925754</v>
      </c>
      <c r="CC36" s="11">
        <f>PRODUCT($C$70:$C103)</f>
        <v>0.22816557727893449</v>
      </c>
      <c r="CD36" s="11">
        <f>PRODUCT($C$71:$C104)</f>
        <v>0.20350218575119636</v>
      </c>
      <c r="CE36" s="11">
        <f>PRODUCT($C$72:$C105)</f>
        <v>0.179911410789901</v>
      </c>
      <c r="CF36" s="11">
        <f>PRODUCT($C$73:$C106)</f>
        <v>0.15755434133832205</v>
      </c>
      <c r="CG36" s="11">
        <f>PRODUCT($C$74:$C107)</f>
        <v>0.13657306756706772</v>
      </c>
      <c r="CH36" s="11">
        <f>PRODUCT($C$75:$C108)</f>
        <v>0.11708887083208677</v>
      </c>
      <c r="CI36" s="11">
        <f>PRODUCT($C$76:$C109)</f>
        <v>9.9199456775554862E-2</v>
      </c>
      <c r="CJ36" s="11">
        <f>PRODUCT($C$77:$C110)</f>
        <v>8.2975361446354368E-2</v>
      </c>
      <c r="CK36" s="11">
        <f>PRODUCT($C$78:$C111)</f>
        <v>6.8455179511044711E-2</v>
      </c>
      <c r="CL36" s="11">
        <f>PRODUCT($C$79:$C112)</f>
        <v>5.5644758537596949E-2</v>
      </c>
      <c r="CM36" s="11">
        <f>PRODUCT($C$80:$C113)</f>
        <v>0</v>
      </c>
      <c r="CN36" s="11">
        <f>PRODUCT($C$81:$C114)</f>
        <v>0</v>
      </c>
      <c r="CO36" s="11">
        <f>PRODUCT($C$82:$C115)</f>
        <v>0</v>
      </c>
      <c r="CP36" s="11">
        <f>PRODUCT($C$83:$C116)</f>
        <v>0</v>
      </c>
      <c r="CQ36" s="11">
        <f>PRODUCT($C$84:$C117)</f>
        <v>0</v>
      </c>
      <c r="CR36" s="11">
        <f>PRODUCT($C$85:$C118)</f>
        <v>0</v>
      </c>
      <c r="CS36" s="11">
        <f>PRODUCT($C$86:$C119)</f>
        <v>0</v>
      </c>
      <c r="CT36" s="11">
        <f>PRODUCT($C$87:$C120)</f>
        <v>0</v>
      </c>
      <c r="CU36" s="11">
        <f>PRODUCT($C$88:$C121)</f>
        <v>0</v>
      </c>
      <c r="CV36" s="11">
        <f>PRODUCT($C$89:$C122)</f>
        <v>0</v>
      </c>
      <c r="CW36" s="11">
        <f>PRODUCT($C$90:$C123)</f>
        <v>0</v>
      </c>
      <c r="CX36" s="11">
        <f>PRODUCT($C$91:$C124)</f>
        <v>0</v>
      </c>
      <c r="CY36" s="11">
        <f>PRODUCT($C$92:$C125)</f>
        <v>0</v>
      </c>
      <c r="CZ36" s="11">
        <f>PRODUCT($C$93:$C126)</f>
        <v>0</v>
      </c>
      <c r="DA36" s="11">
        <f>PRODUCT($C$94:$C127)</f>
        <v>0</v>
      </c>
      <c r="DB36" s="11">
        <f>PRODUCT($C$95:$C128)</f>
        <v>0</v>
      </c>
      <c r="DC36" s="11">
        <f>PRODUCT($C$96:$C129)</f>
        <v>0</v>
      </c>
      <c r="DD36" s="11">
        <f>PRODUCT($C$97:$C130)</f>
        <v>0</v>
      </c>
      <c r="DE36" s="11">
        <f>PRODUCT($C$98:$C131)</f>
        <v>0</v>
      </c>
      <c r="DF36" s="11">
        <f>PRODUCT($C$99:$C132)</f>
        <v>0</v>
      </c>
      <c r="DG36" s="11">
        <f>PRODUCT($C$100:$C133)</f>
        <v>0</v>
      </c>
      <c r="DH36" s="11">
        <f>PRODUCT($C$101:$C134)</f>
        <v>0</v>
      </c>
      <c r="DI36" s="11">
        <f>PRODUCT($C$102:$C135)</f>
        <v>0</v>
      </c>
      <c r="DJ36" s="11">
        <f>PRODUCT($C$103:$C136)</f>
        <v>0</v>
      </c>
      <c r="DK36" s="11">
        <f>PRODUCT($C$104:$C137)</f>
        <v>0</v>
      </c>
      <c r="DL36" s="11">
        <f>PRODUCT($C$105:$C138)</f>
        <v>0</v>
      </c>
      <c r="DM36" s="11">
        <f>PRODUCT($C$106:$C139)</f>
        <v>0</v>
      </c>
      <c r="DN36" s="11">
        <f>PRODUCT($C$107:$C140)</f>
        <v>0</v>
      </c>
      <c r="DO36" s="11">
        <f>PRODUCT($C$108:$C141)</f>
        <v>0</v>
      </c>
      <c r="DP36" s="11">
        <f>PRODUCT($C$109:$C142)</f>
        <v>0</v>
      </c>
      <c r="DQ36" s="11">
        <f>PRODUCT($C$110:$C143)</f>
        <v>0</v>
      </c>
      <c r="DR36" s="11">
        <f>PRODUCT($C$111:$C144)</f>
        <v>0</v>
      </c>
      <c r="DS36" s="11">
        <f>PRODUCT($C$112:$C145)</f>
        <v>0</v>
      </c>
      <c r="DT36" s="11">
        <f>PRODUCT($C$113:$C146)</f>
        <v>0</v>
      </c>
    </row>
    <row r="37" spans="1:124" ht="16" x14ac:dyDescent="0.2">
      <c r="A37" s="30">
        <v>34</v>
      </c>
      <c r="B37" s="21">
        <v>8.0500000000000005E-4</v>
      </c>
      <c r="C37" s="21">
        <f t="shared" si="5"/>
        <v>0.99919500000000006</v>
      </c>
      <c r="D37" s="24">
        <f t="shared" si="6"/>
        <v>795.56088907186427</v>
      </c>
      <c r="E37" s="24">
        <f t="shared" si="9"/>
        <v>988274.39636256418</v>
      </c>
      <c r="F37" s="24">
        <f t="shared" si="7"/>
        <v>335.22634020135621</v>
      </c>
      <c r="G37" s="24">
        <f t="shared" si="8"/>
        <v>426840.99218185095</v>
      </c>
      <c r="H37" s="24">
        <f>SUM(F37:$F$113)</f>
        <v>122892.00706509473</v>
      </c>
      <c r="I37" s="24">
        <f>SUM(G37:$G$113)</f>
        <v>12461908.389787024</v>
      </c>
      <c r="J37" s="24">
        <f>SUM(H37:$H$113)</f>
        <v>5744437.6594963912</v>
      </c>
      <c r="K37" s="24">
        <f>SUM(I37:$I$113)</f>
        <v>275416299.94191682</v>
      </c>
      <c r="L37" s="26">
        <f>SUM(AV$3:AV$113)</f>
        <v>52.797312183091663</v>
      </c>
      <c r="M37" s="27">
        <v>35</v>
      </c>
      <c r="N37" s="32">
        <f>PRODUCT($C$3:C37)</f>
        <v>0.98747883547349202</v>
      </c>
      <c r="O37" s="11">
        <f>PRODUCT($C$4:C38)</f>
        <v>0.98691382694702601</v>
      </c>
      <c r="P37" s="11">
        <f>PRODUCT($C$5:C39)</f>
        <v>0.98619420629177557</v>
      </c>
      <c r="Q37" s="11">
        <f>PRODUCT($C$6:C40)</f>
        <v>0.98532424293772636</v>
      </c>
      <c r="R37" s="11">
        <f>PRODUCT($C$7:C41)</f>
        <v>0.98432696116811602</v>
      </c>
      <c r="S37" s="11">
        <f>PRODUCT($C$8:C42)</f>
        <v>0.98319288835862295</v>
      </c>
      <c r="T37" s="11">
        <f>PRODUCT($C$9:C43)</f>
        <v>0.98191068174036789</v>
      </c>
      <c r="U37" s="11">
        <f>PRODUCT($C$10:C44)</f>
        <v>0.980476968845718</v>
      </c>
      <c r="V37" s="11">
        <f>PRODUCT($C$11:C45)</f>
        <v>0.97888650796537979</v>
      </c>
      <c r="W37" s="11">
        <f>PRODUCT($C$12:C46)</f>
        <v>0.97714101717339608</v>
      </c>
      <c r="X37" s="11">
        <f>PRODUCT($C$13:$C47)</f>
        <v>0.97524619483977704</v>
      </c>
      <c r="Y37" s="11">
        <f>PRODUCT($C$14:$C48)</f>
        <v>0.97320776925694119</v>
      </c>
      <c r="Z37" s="11">
        <f>PRODUCT($C$15:$C49)</f>
        <v>0.97102662961144548</v>
      </c>
      <c r="AA37" s="11">
        <f>PRODUCT($C$16:$C50)</f>
        <v>0.96870080453179352</v>
      </c>
      <c r="AB37" s="11">
        <f>PRODUCT($C$17:$C51)</f>
        <v>0.966228400696995</v>
      </c>
      <c r="AC37" s="11">
        <f>PRODUCT($C$18:$C52)</f>
        <v>0.9636114668817034</v>
      </c>
      <c r="AD37" s="11">
        <f>PRODUCT($C$19:$C53)</f>
        <v>0.96085595335069562</v>
      </c>
      <c r="AE37" s="11">
        <f>PRODUCT($C$20:$C54)</f>
        <v>0.95797643416716205</v>
      </c>
      <c r="AF37" s="11">
        <f>PRODUCT($C$21:$C55)</f>
        <v>0.95497495643597874</v>
      </c>
      <c r="AG37" s="11">
        <f>PRODUCT($C$22:$C56)</f>
        <v>0.95183358201935542</v>
      </c>
      <c r="AH37" s="11">
        <f>PRODUCT($C$23:$C57)</f>
        <v>0.94851473941976472</v>
      </c>
      <c r="AI37" s="11">
        <f>PRODUCT($C$24:$C58)</f>
        <v>0.94497105407425785</v>
      </c>
      <c r="AJ37" s="11">
        <f>PRODUCT($C$25:$C59)</f>
        <v>0.94116072504537229</v>
      </c>
      <c r="AK37" s="11">
        <f>PRODUCT($C$26:$C60)</f>
        <v>0.93705410965775571</v>
      </c>
      <c r="AL37" s="11">
        <f>PRODUCT($C$27:$C61)</f>
        <v>0.9326373245181746</v>
      </c>
      <c r="AM37" s="11">
        <f>PRODUCT($C$28:$C62)</f>
        <v>0.92789146798613498</v>
      </c>
      <c r="AN37" s="11">
        <f>PRODUCT($C$29:$C63)</f>
        <v>0.92280024846789122</v>
      </c>
      <c r="AO37" s="11">
        <f>PRODUCT($C$30:$C64)</f>
        <v>0.91735744543195785</v>
      </c>
      <c r="AP37" s="11">
        <f>PRODUCT($C$31:$C65)</f>
        <v>0.9115446469420615</v>
      </c>
      <c r="AQ37" s="11">
        <f>PRODUCT($C$32:$C66)</f>
        <v>0.90534812396830333</v>
      </c>
      <c r="AR37" s="11">
        <f>PRODUCT($C$33:$C67)</f>
        <v>0.89875243239381053</v>
      </c>
      <c r="AS37" s="11">
        <f>PRODUCT($C$34:$C68)</f>
        <v>0.89172528730143374</v>
      </c>
      <c r="AT37" s="11">
        <f>PRODUCT($C$35:$C69)</f>
        <v>0.88422013007321509</v>
      </c>
      <c r="AU37" s="11">
        <f>PRODUCT($C$36:$C70)</f>
        <v>0.8761778880795198</v>
      </c>
      <c r="AV37" s="11">
        <f>PRODUCT($C$37:$C71)</f>
        <v>0.86755074661831677</v>
      </c>
      <c r="AW37" s="11">
        <f>PRODUCT($C$38:$C72)</f>
        <v>0.85829954619675919</v>
      </c>
      <c r="AX37" s="11">
        <f>PRODUCT($C$39:$C73)</f>
        <v>0.84840328609324167</v>
      </c>
      <c r="AY37" s="11">
        <f>PRODUCT($C$40:$C74)</f>
        <v>0.83784843343065429</v>
      </c>
      <c r="AZ37" s="11">
        <f>PRODUCT($C$41:$C75)</f>
        <v>0.82662463927718322</v>
      </c>
      <c r="BA37" s="11">
        <f>PRODUCT($C$42:$C76)</f>
        <v>0.81471420811459361</v>
      </c>
      <c r="BB37" s="11">
        <f>PRODUCT($C$43:$C77)</f>
        <v>0.80210685172234641</v>
      </c>
      <c r="BC37" s="11">
        <f>PRODUCT($C$44:$C78)</f>
        <v>0.78878847228272275</v>
      </c>
      <c r="BD37" s="11">
        <f>PRODUCT($C$45:$C79)</f>
        <v>0.77474683760916419</v>
      </c>
      <c r="BE37" s="11">
        <f>PRODUCT($C$46:$C80)</f>
        <v>0.75996041962879435</v>
      </c>
      <c r="BF37" s="11">
        <f>PRODUCT($C$47:$C81)</f>
        <v>0.74440319638205699</v>
      </c>
      <c r="BG37" s="11">
        <f>PRODUCT($C$48:$C82)</f>
        <v>0.7280417275482477</v>
      </c>
      <c r="BH37" s="11">
        <f>PRODUCT($C$49:$C83)</f>
        <v>0.71085032020122019</v>
      </c>
      <c r="BI37" s="11">
        <f>PRODUCT($C$50:$C84)</f>
        <v>0.69281108862017138</v>
      </c>
      <c r="BJ37" s="11">
        <f>PRODUCT($C$51:$C85)</f>
        <v>0.67391962504833602</v>
      </c>
      <c r="BK37" s="11">
        <f>PRODUCT($C$52:$C86)</f>
        <v>0.65417642581772373</v>
      </c>
      <c r="BL37" s="11">
        <f>PRODUCT($C$53:$C87)</f>
        <v>0.6335889174753121</v>
      </c>
      <c r="BM37" s="11">
        <f>PRODUCT($C$54:$C88)</f>
        <v>0.61216385003314611</v>
      </c>
      <c r="BN37" s="11">
        <f>PRODUCT($C$55:$C89)</f>
        <v>0.58986505547419588</v>
      </c>
      <c r="BO37" s="11">
        <f>PRODUCT($C$56:$C90)</f>
        <v>0.56672039492722204</v>
      </c>
      <c r="BP37" s="11">
        <f>PRODUCT($C$57:$C91)</f>
        <v>0.54277135411680077</v>
      </c>
      <c r="BQ37" s="11">
        <f>PRODUCT($C$58:$C92)</f>
        <v>0.51807203739455565</v>
      </c>
      <c r="BR37" s="11">
        <f>PRODUCT($C$59:$C93)</f>
        <v>0.49269084112754785</v>
      </c>
      <c r="BS37" s="11">
        <f>PRODUCT($C$60:$C94)</f>
        <v>0.46670902408217174</v>
      </c>
      <c r="BT37" s="11">
        <f>PRODUCT($C$61:$C95)</f>
        <v>0.44022090675417541</v>
      </c>
      <c r="BU37" s="11">
        <f>PRODUCT($C$62:$C96)</f>
        <v>0.41333359627754618</v>
      </c>
      <c r="BV37" s="11">
        <f>PRODUCT($C$63:$C97)</f>
        <v>0.38617539739281093</v>
      </c>
      <c r="BW37" s="11">
        <f>PRODUCT($C$64:$C98)</f>
        <v>0.35888767867982319</v>
      </c>
      <c r="BX37" s="11">
        <f>PRODUCT($C$65:$C99)</f>
        <v>0.33161783118033222</v>
      </c>
      <c r="BY37" s="11">
        <f>PRODUCT($C$66:$C100)</f>
        <v>0.30452965832038648</v>
      </c>
      <c r="BZ37" s="11">
        <f>PRODUCT($C$67:$C101)</f>
        <v>0.27779381203596687</v>
      </c>
      <c r="CA37" s="11">
        <f>PRODUCT($C$68:$C102)</f>
        <v>0.25158842823631233</v>
      </c>
      <c r="CB37" s="11">
        <f>PRODUCT($C$69:$C103)</f>
        <v>0.22609885347994169</v>
      </c>
      <c r="CC37" s="11">
        <f>PRODUCT($C$70:$C104)</f>
        <v>0.20151173087236393</v>
      </c>
      <c r="CD37" s="11">
        <f>PRODUCT($C$71:$C105)</f>
        <v>0.17800722841810074</v>
      </c>
      <c r="CE37" s="11">
        <f>PRODUCT($C$72:$C106)</f>
        <v>0.1557487685865849</v>
      </c>
      <c r="CF37" s="11">
        <f>PRODUCT($C$73:$C107)</f>
        <v>0.13488038096764143</v>
      </c>
      <c r="CG37" s="11">
        <f>PRODUCT($C$74:$C108)</f>
        <v>0.1155221046514826</v>
      </c>
      <c r="CH37" s="11">
        <f>PRODUCT($C$75:$C109)</f>
        <v>9.7768504611567469E-2</v>
      </c>
      <c r="CI37" s="11">
        <f>PRODUCT($C$76:$C110)</f>
        <v>8.1686090280200976E-2</v>
      </c>
      <c r="CJ37" s="11">
        <f>PRODUCT($C$77:$C111)</f>
        <v>6.7310608909620026E-2</v>
      </c>
      <c r="CK37" s="11">
        <f>PRODUCT($C$78:$C112)</f>
        <v>5.4644210134332426E-2</v>
      </c>
      <c r="CL37" s="11">
        <f>PRODUCT($C$79:$C113)</f>
        <v>0</v>
      </c>
      <c r="CM37" s="11">
        <f>PRODUCT($C$80:$C114)</f>
        <v>0</v>
      </c>
      <c r="CN37" s="11">
        <f>PRODUCT($C$81:$C115)</f>
        <v>0</v>
      </c>
      <c r="CO37" s="11">
        <f>PRODUCT($C$82:$C116)</f>
        <v>0</v>
      </c>
      <c r="CP37" s="11">
        <f>PRODUCT($C$83:$C117)</f>
        <v>0</v>
      </c>
      <c r="CQ37" s="11">
        <f>PRODUCT($C$84:$C118)</f>
        <v>0</v>
      </c>
      <c r="CR37" s="11">
        <f>PRODUCT($C$85:$C119)</f>
        <v>0</v>
      </c>
      <c r="CS37" s="11">
        <f>PRODUCT($C$86:$C120)</f>
        <v>0</v>
      </c>
      <c r="CT37" s="11">
        <f>PRODUCT($C$87:$C121)</f>
        <v>0</v>
      </c>
      <c r="CU37" s="11">
        <f>PRODUCT($C$88:$C122)</f>
        <v>0</v>
      </c>
      <c r="CV37" s="11">
        <f>PRODUCT($C$89:$C123)</f>
        <v>0</v>
      </c>
      <c r="CW37" s="11">
        <f>PRODUCT($C$90:$C124)</f>
        <v>0</v>
      </c>
      <c r="CX37" s="11">
        <f>PRODUCT($C$91:$C125)</f>
        <v>0</v>
      </c>
      <c r="CY37" s="11">
        <f>PRODUCT($C$92:$C126)</f>
        <v>0</v>
      </c>
      <c r="CZ37" s="11">
        <f>PRODUCT($C$93:$C127)</f>
        <v>0</v>
      </c>
      <c r="DA37" s="11">
        <f>PRODUCT($C$94:$C128)</f>
        <v>0</v>
      </c>
      <c r="DB37" s="11">
        <f>PRODUCT($C$95:$C129)</f>
        <v>0</v>
      </c>
      <c r="DC37" s="11">
        <f>PRODUCT($C$96:$C130)</f>
        <v>0</v>
      </c>
      <c r="DD37" s="11">
        <f>PRODUCT($C$97:$C131)</f>
        <v>0</v>
      </c>
      <c r="DE37" s="11">
        <f>PRODUCT($C$98:$C132)</f>
        <v>0</v>
      </c>
      <c r="DF37" s="11">
        <f>PRODUCT($C$99:$C133)</f>
        <v>0</v>
      </c>
      <c r="DG37" s="11">
        <f>PRODUCT($C$100:$C134)</f>
        <v>0</v>
      </c>
      <c r="DH37" s="11">
        <f>PRODUCT($C$101:$C135)</f>
        <v>0</v>
      </c>
      <c r="DI37" s="11">
        <f>PRODUCT($C$102:$C136)</f>
        <v>0</v>
      </c>
      <c r="DJ37" s="11">
        <f>PRODUCT($C$103:$C137)</f>
        <v>0</v>
      </c>
      <c r="DK37" s="11">
        <f>PRODUCT($C$104:$C138)</f>
        <v>0</v>
      </c>
      <c r="DL37" s="11">
        <f>PRODUCT($C$105:$C139)</f>
        <v>0</v>
      </c>
      <c r="DM37" s="11">
        <f>PRODUCT($C$106:$C140)</f>
        <v>0</v>
      </c>
      <c r="DN37" s="11">
        <f>PRODUCT($C$107:$C141)</f>
        <v>0</v>
      </c>
      <c r="DO37" s="11">
        <f>PRODUCT($C$108:$C142)</f>
        <v>0</v>
      </c>
      <c r="DP37" s="11">
        <f>PRODUCT($C$109:$C143)</f>
        <v>0</v>
      </c>
      <c r="DQ37" s="11">
        <f>PRODUCT($C$110:$C144)</f>
        <v>0</v>
      </c>
      <c r="DR37" s="11">
        <f>PRODUCT($C$111:$C145)</f>
        <v>0</v>
      </c>
      <c r="DS37" s="11">
        <f>PRODUCT($C$112:$C146)</f>
        <v>0</v>
      </c>
      <c r="DT37" s="11">
        <f>PRODUCT($C$113:$C147)</f>
        <v>0</v>
      </c>
    </row>
    <row r="38" spans="1:124" ht="16" x14ac:dyDescent="0.2">
      <c r="A38" s="30">
        <v>35</v>
      </c>
      <c r="B38" s="21">
        <v>8.7399999999999999E-4</v>
      </c>
      <c r="C38" s="21">
        <f t="shared" si="5"/>
        <v>0.99912599999999996</v>
      </c>
      <c r="D38" s="24">
        <f t="shared" si="6"/>
        <v>863.05650220383234</v>
      </c>
      <c r="E38" s="24">
        <f t="shared" si="9"/>
        <v>987478.83547349239</v>
      </c>
      <c r="F38" s="24">
        <f t="shared" si="7"/>
        <v>354.79711091023762</v>
      </c>
      <c r="G38" s="24">
        <f t="shared" si="8"/>
        <v>416095.00993477524</v>
      </c>
      <c r="H38" s="24">
        <f>SUM(F38:$F$113)</f>
        <v>122556.7807248934</v>
      </c>
      <c r="I38" s="24">
        <f>SUM(G38:$G$113)</f>
        <v>12035067.397605175</v>
      </c>
      <c r="J38" s="24">
        <f>SUM(H38:$H$113)</f>
        <v>5621545.6524312971</v>
      </c>
      <c r="K38" s="24">
        <f>SUM(I38:$I$113)</f>
        <v>262954391.55212972</v>
      </c>
      <c r="L38" s="26">
        <f>SUM(AW$3:AW$113)</f>
        <v>51.839848260941714</v>
      </c>
      <c r="M38" s="27">
        <v>36</v>
      </c>
      <c r="N38" s="32">
        <f>PRODUCT($C$3:C38)</f>
        <v>0.98661577897128816</v>
      </c>
      <c r="O38" s="11">
        <f>PRODUCT($C$4:C39)</f>
        <v>0.98597428498377249</v>
      </c>
      <c r="P38" s="11">
        <f>PRODUCT($C$5:C40)</f>
        <v>0.9851656057346132</v>
      </c>
      <c r="Q38" s="11">
        <f>PRODUCT($C$6:C41)</f>
        <v>0.98419506135531976</v>
      </c>
      <c r="R38" s="11">
        <f>PRODUCT($C$7:C42)</f>
        <v>0.98308178756223841</v>
      </c>
      <c r="S38" s="11">
        <f>PRODUCT($C$8:C43)</f>
        <v>0.98181641831492095</v>
      </c>
      <c r="T38" s="11">
        <f>PRODUCT($C$9:C44)</f>
        <v>0.98039264782639723</v>
      </c>
      <c r="U38" s="11">
        <f>PRODUCT($C$10:C45)</f>
        <v>0.97880819704474264</v>
      </c>
      <c r="V38" s="11">
        <f>PRODUCT($C$11:C46)</f>
        <v>0.97706480017405617</v>
      </c>
      <c r="W38" s="11">
        <f>PRODUCT($C$12:C47)</f>
        <v>0.97517110088277448</v>
      </c>
      <c r="X38" s="11">
        <f>PRODUCT($C$13:$C48)</f>
        <v>0.97313088584316954</v>
      </c>
      <c r="Y38" s="11">
        <f>PRODUCT($C$14:$C49)</f>
        <v>0.9709460344011881</v>
      </c>
      <c r="Z38" s="11">
        <f>PRODUCT($C$15:$C50)</f>
        <v>0.96861071535697219</v>
      </c>
      <c r="AA38" s="11">
        <f>PRODUCT($C$16:$C51)</f>
        <v>0.96611921688771629</v>
      </c>
      <c r="AB38" s="11">
        <f>PRODUCT($C$17:$C52)</f>
        <v>0.96346885238460445</v>
      </c>
      <c r="AC38" s="11">
        <f>PRODUCT($C$18:$C53)</f>
        <v>0.96066474301597915</v>
      </c>
      <c r="AD38" s="11">
        <f>PRODUCT($C$19:$C54)</f>
        <v>0.95771203267133209</v>
      </c>
      <c r="AE38" s="11">
        <f>PRODUCT($C$20:$C55)</f>
        <v>0.95462639057687948</v>
      </c>
      <c r="AF38" s="11">
        <f>PRODUCT($C$21:$C56)</f>
        <v>0.95140430507386453</v>
      </c>
      <c r="AG38" s="11">
        <f>PRODUCT($C$22:$C57)</f>
        <v>0.94802815135844209</v>
      </c>
      <c r="AH38" s="11">
        <f>PRODUCT($C$23:$C58)</f>
        <v>0.94445604484978751</v>
      </c>
      <c r="AI38" s="11">
        <f>PRODUCT($C$24:$C59)</f>
        <v>0.94064308664659768</v>
      </c>
      <c r="AJ38" s="11">
        <f>PRODUCT($C$25:$C60)</f>
        <v>0.93654903749264995</v>
      </c>
      <c r="AK38" s="11">
        <f>PRODUCT($C$26:$C61)</f>
        <v>0.93214675728547802</v>
      </c>
      <c r="AL38" s="11">
        <f>PRODUCT($C$27:$C62)</f>
        <v>0.92740989231425031</v>
      </c>
      <c r="AM38" s="11">
        <f>PRODUCT($C$28:$C63)</f>
        <v>0.92231762393794225</v>
      </c>
      <c r="AN38" s="11">
        <f>PRODUCT($C$29:$C64)</f>
        <v>0.91686941127098809</v>
      </c>
      <c r="AO38" s="11">
        <f>PRODUCT($C$30:$C65)</f>
        <v>0.9110469435648314</v>
      </c>
      <c r="AP38" s="11">
        <f>PRODUCT($C$31:$C66)</f>
        <v>0.90483841297450884</v>
      </c>
      <c r="AQ38" s="11">
        <f>PRODUCT($C$32:$C67)</f>
        <v>0.89822756097329259</v>
      </c>
      <c r="AR38" s="11">
        <f>PRODUCT($C$33:$C68)</f>
        <v>0.89118044315089262</v>
      </c>
      <c r="AS38" s="11">
        <f>PRODUCT($C$34:$C69)</f>
        <v>0.88364803964905736</v>
      </c>
      <c r="AT38" s="11">
        <f>PRODUCT($C$35:$C70)</f>
        <v>0.87557157298096899</v>
      </c>
      <c r="AU38" s="11">
        <f>PRODUCT($C$36:$C71)</f>
        <v>0.86690442131208612</v>
      </c>
      <c r="AV38" s="11">
        <f>PRODUCT($C$37:$C72)</f>
        <v>0.85760861506207087</v>
      </c>
      <c r="AW38" s="11">
        <f>PRODUCT($C$38:$C73)</f>
        <v>0.84766178162119654</v>
      </c>
      <c r="AX38" s="11">
        <f>PRODUCT($C$39:$C74)</f>
        <v>0.83705080172202806</v>
      </c>
      <c r="AY38" s="11">
        <f>PRODUCT($C$40:$C75)</f>
        <v>0.82576246977841705</v>
      </c>
      <c r="AZ38" s="11">
        <f>PRODUCT($C$41:$C76)</f>
        <v>0.81378054563209434</v>
      </c>
      <c r="BA38" s="11">
        <f>PRODUCT($C$42:$C77)</f>
        <v>0.80109218655491765</v>
      </c>
      <c r="BB38" s="11">
        <f>PRODUCT($C$43:$C78)</f>
        <v>0.78768416842152689</v>
      </c>
      <c r="BC38" s="11">
        <f>PRODUCT($C$44:$C79)</f>
        <v>0.77354907899822056</v>
      </c>
      <c r="BD38" s="11">
        <f>PRODUCT($C$45:$C80)</f>
        <v>0.75866696699458602</v>
      </c>
      <c r="BE38" s="11">
        <f>PRODUCT($C$46:$C81)</f>
        <v>0.74301786203358999</v>
      </c>
      <c r="BF38" s="11">
        <f>PRODUCT($C$47:$C82)</f>
        <v>0.72657399542551027</v>
      </c>
      <c r="BG38" s="11">
        <f>PRODUCT($C$48:$C83)</f>
        <v>0.70930848585670381</v>
      </c>
      <c r="BH38" s="11">
        <f>PRODUCT($C$49:$C84)</f>
        <v>0.69120099565021809</v>
      </c>
      <c r="BI38" s="11">
        <f>PRODUCT($C$50:$C85)</f>
        <v>0.67224291302121575</v>
      </c>
      <c r="BJ38" s="11">
        <f>PRODUCT($C$51:$C86)</f>
        <v>0.65243304564291993</v>
      </c>
      <c r="BK38" s="11">
        <f>PRODUCT($C$52:$C87)</f>
        <v>0.63177938752700236</v>
      </c>
      <c r="BL38" s="11">
        <f>PRODUCT($C$53:$C88)</f>
        <v>0.61029185297974486</v>
      </c>
      <c r="BM38" s="11">
        <f>PRODUCT($C$54:$C89)</f>
        <v>0.58793501701268425</v>
      </c>
      <c r="BN38" s="11">
        <f>PRODUCT($C$55:$C90)</f>
        <v>0.56473857370616154</v>
      </c>
      <c r="BO38" s="11">
        <f>PRODUCT($C$56:$C91)</f>
        <v>0.5407419320237582</v>
      </c>
      <c r="BP38" s="11">
        <f>PRODUCT($C$57:$C92)</f>
        <v>0.51600078538905192</v>
      </c>
      <c r="BQ38" s="11">
        <f>PRODUCT($C$58:$C93)</f>
        <v>0.49058261701836314</v>
      </c>
      <c r="BR38" s="11">
        <f>PRODUCT($C$59:$C94)</f>
        <v>0.46457149675187531</v>
      </c>
      <c r="BS38" s="11">
        <f>PRODUCT($C$60:$C95)</f>
        <v>0.43806382431108026</v>
      </c>
      <c r="BT38" s="11">
        <f>PRODUCT($C$61:$C96)</f>
        <v>0.41116896823384036</v>
      </c>
      <c r="BU38" s="11">
        <f>PRODUCT($C$62:$C97)</f>
        <v>0.38401088429042446</v>
      </c>
      <c r="BV38" s="11">
        <f>PRODUCT($C$63:$C98)</f>
        <v>0.35673184039399347</v>
      </c>
      <c r="BW38" s="11">
        <f>PRODUCT($C$64:$C99)</f>
        <v>0.32948652337933604</v>
      </c>
      <c r="BX38" s="11">
        <f>PRODUCT($C$65:$C100)</f>
        <v>0.3024347988008006</v>
      </c>
      <c r="BY38" s="11">
        <f>PRODUCT($C$66:$C101)</f>
        <v>0.27575008296081832</v>
      </c>
      <c r="BZ38" s="11">
        <f>PRODUCT($C$67:$C102)</f>
        <v>0.24960968524823376</v>
      </c>
      <c r="CA38" s="11">
        <f>PRODUCT($C$68:$C103)</f>
        <v>0.22419397063937321</v>
      </c>
      <c r="CB38" s="11">
        <f>PRODUCT($C$69:$C104)</f>
        <v>0.19968643761412186</v>
      </c>
      <c r="CC38" s="11">
        <f>PRODUCT($C$70:$C105)</f>
        <v>0.1762661397169433</v>
      </c>
      <c r="CD38" s="11">
        <f>PRODUCT($C$71:$C106)</f>
        <v>0.15410032361986453</v>
      </c>
      <c r="CE38" s="11">
        <f>PRODUCT($C$72:$C107)</f>
        <v>0.1333346518017523</v>
      </c>
      <c r="CF38" s="11">
        <f>PRODUCT($C$73:$C108)</f>
        <v>0.11409032368643209</v>
      </c>
      <c r="CG38" s="11">
        <f>PRODUCT($C$74:$C109)</f>
        <v>9.6460264251360062E-2</v>
      </c>
      <c r="CH38" s="11">
        <f>PRODUCT($C$75:$C110)</f>
        <v>8.0507768427909063E-2</v>
      </c>
      <c r="CI38" s="11">
        <f>PRODUCT($C$76:$C111)</f>
        <v>6.6264736668382396E-2</v>
      </c>
      <c r="CJ38" s="11">
        <f>PRODUCT($C$77:$C112)</f>
        <v>5.3730558940886373E-2</v>
      </c>
      <c r="CK38" s="11">
        <f>PRODUCT($C$78:$C113)</f>
        <v>0</v>
      </c>
      <c r="CL38" s="11">
        <f>PRODUCT($C$79:$C114)</f>
        <v>0</v>
      </c>
      <c r="CM38" s="11">
        <f>PRODUCT($C$80:$C115)</f>
        <v>0</v>
      </c>
      <c r="CN38" s="11">
        <f>PRODUCT($C$81:$C116)</f>
        <v>0</v>
      </c>
      <c r="CO38" s="11">
        <f>PRODUCT($C$82:$C117)</f>
        <v>0</v>
      </c>
      <c r="CP38" s="11">
        <f>PRODUCT($C$83:$C118)</f>
        <v>0</v>
      </c>
      <c r="CQ38" s="11">
        <f>PRODUCT($C$84:$C119)</f>
        <v>0</v>
      </c>
      <c r="CR38" s="11">
        <f>PRODUCT($C$85:$C120)</f>
        <v>0</v>
      </c>
      <c r="CS38" s="11">
        <f>PRODUCT($C$86:$C121)</f>
        <v>0</v>
      </c>
      <c r="CT38" s="11">
        <f>PRODUCT($C$87:$C122)</f>
        <v>0</v>
      </c>
      <c r="CU38" s="11">
        <f>PRODUCT($C$88:$C123)</f>
        <v>0</v>
      </c>
      <c r="CV38" s="11">
        <f>PRODUCT($C$89:$C124)</f>
        <v>0</v>
      </c>
      <c r="CW38" s="11">
        <f>PRODUCT($C$90:$C125)</f>
        <v>0</v>
      </c>
      <c r="CX38" s="11">
        <f>PRODUCT($C$91:$C126)</f>
        <v>0</v>
      </c>
      <c r="CY38" s="11">
        <f>PRODUCT($C$92:$C127)</f>
        <v>0</v>
      </c>
      <c r="CZ38" s="11">
        <f>PRODUCT($C$93:$C128)</f>
        <v>0</v>
      </c>
      <c r="DA38" s="11">
        <f>PRODUCT($C$94:$C129)</f>
        <v>0</v>
      </c>
      <c r="DB38" s="11">
        <f>PRODUCT($C$95:$C130)</f>
        <v>0</v>
      </c>
      <c r="DC38" s="11">
        <f>PRODUCT($C$96:$C131)</f>
        <v>0</v>
      </c>
      <c r="DD38" s="11">
        <f>PRODUCT($C$97:$C132)</f>
        <v>0</v>
      </c>
      <c r="DE38" s="11">
        <f>PRODUCT($C$98:$C133)</f>
        <v>0</v>
      </c>
      <c r="DF38" s="11">
        <f>PRODUCT($C$99:$C134)</f>
        <v>0</v>
      </c>
      <c r="DG38" s="11">
        <f>PRODUCT($C$100:$C135)</f>
        <v>0</v>
      </c>
      <c r="DH38" s="11">
        <f>PRODUCT($C$101:$C136)</f>
        <v>0</v>
      </c>
      <c r="DI38" s="11">
        <f>PRODUCT($C$102:$C137)</f>
        <v>0</v>
      </c>
      <c r="DJ38" s="11">
        <f>PRODUCT($C$103:$C138)</f>
        <v>0</v>
      </c>
      <c r="DK38" s="11">
        <f>PRODUCT($C$104:$C139)</f>
        <v>0</v>
      </c>
      <c r="DL38" s="11">
        <f>PRODUCT($C$105:$C140)</f>
        <v>0</v>
      </c>
      <c r="DM38" s="11">
        <f>PRODUCT($C$106:$C141)</f>
        <v>0</v>
      </c>
      <c r="DN38" s="11">
        <f>PRODUCT($C$107:$C142)</f>
        <v>0</v>
      </c>
      <c r="DO38" s="11">
        <f>PRODUCT($C$108:$C143)</f>
        <v>0</v>
      </c>
      <c r="DP38" s="11">
        <f>PRODUCT($C$109:$C144)</f>
        <v>0</v>
      </c>
      <c r="DQ38" s="11">
        <f>PRODUCT($C$110:$C145)</f>
        <v>0</v>
      </c>
      <c r="DR38" s="11">
        <f>PRODUCT($C$111:$C146)</f>
        <v>0</v>
      </c>
      <c r="DS38" s="11">
        <f>PRODUCT($C$112:$C147)</f>
        <v>0</v>
      </c>
      <c r="DT38" s="11">
        <f>PRODUCT($C$113:$C148)</f>
        <v>0</v>
      </c>
    </row>
    <row r="39" spans="1:124" ht="16" x14ac:dyDescent="0.2">
      <c r="A39" s="30">
        <v>36</v>
      </c>
      <c r="B39" s="21">
        <v>9.5200000000000005E-4</v>
      </c>
      <c r="C39" s="21">
        <f t="shared" si="5"/>
        <v>0.99904800000000005</v>
      </c>
      <c r="D39" s="24">
        <f t="shared" si="6"/>
        <v>939.25822158066671</v>
      </c>
      <c r="E39" s="24">
        <f t="shared" si="9"/>
        <v>986615.77897128847</v>
      </c>
      <c r="F39" s="24">
        <f t="shared" si="7"/>
        <v>376.70552141542402</v>
      </c>
      <c r="G39" s="24">
        <f t="shared" si="8"/>
        <v>405591.55404496798</v>
      </c>
      <c r="H39" s="24">
        <f>SUM(F39:$F$113)</f>
        <v>122201.98361398316</v>
      </c>
      <c r="I39" s="24">
        <f>SUM(G39:$G$113)</f>
        <v>11618972.387670396</v>
      </c>
      <c r="J39" s="24">
        <f>SUM(H39:$H$113)</f>
        <v>5498988.8717064038</v>
      </c>
      <c r="K39" s="24">
        <f>SUM(I39:$I$113)</f>
        <v>250919324.15452453</v>
      </c>
      <c r="L39" s="26">
        <f>SUM(AX$3:AX$113)</f>
        <v>50.88519592217768</v>
      </c>
      <c r="M39" s="27">
        <v>37</v>
      </c>
      <c r="N39" s="32">
        <f>PRODUCT($C$3:C39)</f>
        <v>0.98567652074970757</v>
      </c>
      <c r="O39" s="11">
        <f>PRODUCT($C$4:C40)</f>
        <v>0.98494591380453445</v>
      </c>
      <c r="P39" s="11">
        <f>PRODUCT($C$5:C41)</f>
        <v>0.9840366059504414</v>
      </c>
      <c r="Q39" s="11">
        <f>PRODUCT($C$6:C42)</f>
        <v>0.98295005460270535</v>
      </c>
      <c r="R39" s="11">
        <f>PRODUCT($C$7:C43)</f>
        <v>0.98170547305965128</v>
      </c>
      <c r="S39" s="11">
        <f>PRODUCT($C$8:C44)</f>
        <v>0.98029853013220603</v>
      </c>
      <c r="T39" s="11">
        <f>PRODUCT($C$9:C45)</f>
        <v>0.97872401953979671</v>
      </c>
      <c r="U39" s="11">
        <f>PRODUCT($C$10:C46)</f>
        <v>0.97698663499004235</v>
      </c>
      <c r="V39" s="11">
        <f>PRODUCT($C$11:C47)</f>
        <v>0.9750950375369053</v>
      </c>
      <c r="W39" s="11">
        <f>PRODUCT($C$12:C48)</f>
        <v>0.97305595476495976</v>
      </c>
      <c r="X39" s="11">
        <f>PRODUCT($C$13:$C49)</f>
        <v>0.97086932966447004</v>
      </c>
      <c r="Y39" s="11">
        <f>PRODUCT($C$14:$C50)</f>
        <v>0.96853032066759792</v>
      </c>
      <c r="Z39" s="11">
        <f>PRODUCT($C$15:$C51)</f>
        <v>0.96602936780054582</v>
      </c>
      <c r="AA39" s="11">
        <f>PRODUCT($C$16:$C52)</f>
        <v>0.96335998040428505</v>
      </c>
      <c r="AB39" s="11">
        <f>PRODUCT($C$17:$C53)</f>
        <v>0.96052256463401231</v>
      </c>
      <c r="AC39" s="11">
        <f>PRODUCT($C$18:$C54)</f>
        <v>0.95752144797683081</v>
      </c>
      <c r="AD39" s="11">
        <f>PRODUCT($C$19:$C55)</f>
        <v>0.95436291369308046</v>
      </c>
      <c r="AE39" s="11">
        <f>PRODUCT($C$20:$C56)</f>
        <v>0.95105704250251244</v>
      </c>
      <c r="AF39" s="11">
        <f>PRODUCT($C$21:$C57)</f>
        <v>0.94760059066217928</v>
      </c>
      <c r="AG39" s="11">
        <f>PRODUCT($C$22:$C58)</f>
        <v>0.94397153889877927</v>
      </c>
      <c r="AH39" s="11">
        <f>PRODUCT($C$23:$C59)</f>
        <v>0.94013043616437542</v>
      </c>
      <c r="AI39" s="11">
        <f>PRODUCT($C$24:$C60)</f>
        <v>0.93603393552202929</v>
      </c>
      <c r="AJ39" s="11">
        <f>PRODUCT($C$25:$C61)</f>
        <v>0.93164433018330095</v>
      </c>
      <c r="AK39" s="11">
        <f>PRODUCT($C$26:$C62)</f>
        <v>0.92692207471089294</v>
      </c>
      <c r="AL39" s="11">
        <f>PRODUCT($C$27:$C63)</f>
        <v>0.92183894109111864</v>
      </c>
      <c r="AM39" s="11">
        <f>PRODUCT($C$28:$C64)</f>
        <v>0.91638988856889314</v>
      </c>
      <c r="AN39" s="11">
        <f>PRODUCT($C$29:$C65)</f>
        <v>0.91056226659085504</v>
      </c>
      <c r="AO39" s="11">
        <f>PRODUCT($C$30:$C66)</f>
        <v>0.90434437120102495</v>
      </c>
      <c r="AP39" s="11">
        <f>PRODUCT($C$31:$C67)</f>
        <v>0.89772185885646427</v>
      </c>
      <c r="AQ39" s="11">
        <f>PRODUCT($C$32:$C68)</f>
        <v>0.8906599937720926</v>
      </c>
      <c r="AR39" s="11">
        <f>PRODUCT($C$33:$C69)</f>
        <v>0.88310813069683181</v>
      </c>
      <c r="AS39" s="11">
        <f>PRODUCT($C$34:$C70)</f>
        <v>0.87500507817324991</v>
      </c>
      <c r="AT39" s="11">
        <f>PRODUCT($C$35:$C71)</f>
        <v>0.86630452345253839</v>
      </c>
      <c r="AU39" s="11">
        <f>PRODUCT($C$36:$C72)</f>
        <v>0.85696969664384959</v>
      </c>
      <c r="AV39" s="11">
        <f>PRODUCT($C$37:$C73)</f>
        <v>0.84697941388699149</v>
      </c>
      <c r="AW39" s="11">
        <f>PRODUCT($C$38:$C74)</f>
        <v>0.83631921932132336</v>
      </c>
      <c r="AX39" s="11">
        <f>PRODUCT($C$39:$C75)</f>
        <v>0.82497634390718777</v>
      </c>
      <c r="AY39" s="11">
        <f>PRODUCT($C$40:$C76)</f>
        <v>0.81293177252299997</v>
      </c>
      <c r="AZ39" s="11">
        <f>PRODUCT($C$41:$C77)</f>
        <v>0.80017413490912581</v>
      </c>
      <c r="BA39" s="11">
        <f>PRODUCT($C$42:$C78)</f>
        <v>0.78668774794847363</v>
      </c>
      <c r="BB39" s="11">
        <f>PRODUCT($C$43:$C79)</f>
        <v>0.77246611028762302</v>
      </c>
      <c r="BC39" s="11">
        <f>PRODUCT($C$44:$C80)</f>
        <v>0.75749406786361251</v>
      </c>
      <c r="BD39" s="11">
        <f>PRODUCT($C$45:$C81)</f>
        <v>0.74175324563240874</v>
      </c>
      <c r="BE39" s="11">
        <f>PRODUCT($C$46:$C82)</f>
        <v>0.72522184122002342</v>
      </c>
      <c r="BF39" s="11">
        <f>PRODUCT($C$47:$C83)</f>
        <v>0.70787851994921647</v>
      </c>
      <c r="BG39" s="11">
        <f>PRODUCT($C$48:$C84)</f>
        <v>0.6897017806906528</v>
      </c>
      <c r="BH39" s="11">
        <f>PRODUCT($C$49:$C85)</f>
        <v>0.67068062049135435</v>
      </c>
      <c r="BI39" s="11">
        <f>PRODUCT($C$50:$C86)</f>
        <v>0.65080979222536028</v>
      </c>
      <c r="BJ39" s="11">
        <f>PRODUCT($C$51:$C87)</f>
        <v>0.63009569545924327</v>
      </c>
      <c r="BK39" s="11">
        <f>PRODUCT($C$52:$C88)</f>
        <v>0.60854885944763448</v>
      </c>
      <c r="BL39" s="11">
        <f>PRODUCT($C$53:$C89)</f>
        <v>0.58613711173065952</v>
      </c>
      <c r="BM39" s="11">
        <f>PRODUCT($C$54:$C90)</f>
        <v>0.56289074909299497</v>
      </c>
      <c r="BN39" s="11">
        <f>PRODUCT($C$55:$C91)</f>
        <v>0.53885095748747114</v>
      </c>
      <c r="BO39" s="11">
        <f>PRODUCT($C$56:$C92)</f>
        <v>0.51407145845248237</v>
      </c>
      <c r="BP39" s="11">
        <f>PRODUCT($C$57:$C93)</f>
        <v>0.48862126771552344</v>
      </c>
      <c r="BQ39" s="11">
        <f>PRODUCT($C$58:$C94)</f>
        <v>0.46258359531727411</v>
      </c>
      <c r="BR39" s="11">
        <f>PRODUCT($C$59:$C95)</f>
        <v>0.43605749199573546</v>
      </c>
      <c r="BS39" s="11">
        <f>PRODUCT($C$60:$C96)</f>
        <v>0.40915424028949482</v>
      </c>
      <c r="BT39" s="11">
        <f>PRODUCT($C$61:$C97)</f>
        <v>0.38199981928939525</v>
      </c>
      <c r="BU39" s="11">
        <f>PRODUCT($C$62:$C98)</f>
        <v>0.35473235842858536</v>
      </c>
      <c r="BV39" s="11">
        <f>PRODUCT($C$63:$C99)</f>
        <v>0.32750729783339638</v>
      </c>
      <c r="BW39" s="11">
        <f>PRODUCT($C$64:$C100)</f>
        <v>0.30049105034890772</v>
      </c>
      <c r="BX39" s="11">
        <f>PRODUCT($C$65:$C101)</f>
        <v>0.27385319814013093</v>
      </c>
      <c r="BY39" s="11">
        <f>PRODUCT($C$66:$C102)</f>
        <v>0.24777330679386256</v>
      </c>
      <c r="BZ39" s="11">
        <f>PRODUCT($C$67:$C103)</f>
        <v>0.22243068506029456</v>
      </c>
      <c r="CA39" s="11">
        <f>PRODUCT($C$68:$C104)</f>
        <v>0.19800407937722292</v>
      </c>
      <c r="CB39" s="11">
        <f>PRODUCT($C$69:$C105)</f>
        <v>0.17466952102338706</v>
      </c>
      <c r="CC39" s="11">
        <f>PRODUCT($C$70:$C106)</f>
        <v>0.15259306835453865</v>
      </c>
      <c r="CD39" s="11">
        <f>PRODUCT($C$71:$C107)</f>
        <v>0.13192343784708258</v>
      </c>
      <c r="CE39" s="11">
        <f>PRODUCT($C$72:$C108)</f>
        <v>0.11278284857698562</v>
      </c>
      <c r="CF39" s="11">
        <f>PRODUCT($C$73:$C109)</f>
        <v>9.5264735736228678E-2</v>
      </c>
      <c r="CG39" s="11">
        <f>PRODUCT($C$74:$C110)</f>
        <v>7.9430493978575198E-2</v>
      </c>
      <c r="CH39" s="11">
        <f>PRODUCT($C$75:$C111)</f>
        <v>6.5308867841940968E-2</v>
      </c>
      <c r="CI39" s="11">
        <f>PRODUCT($C$76:$C112)</f>
        <v>5.2895693516062915E-2</v>
      </c>
      <c r="CJ39" s="11">
        <f>PRODUCT($C$77:$C113)</f>
        <v>0</v>
      </c>
      <c r="CK39" s="11">
        <f>PRODUCT($C$78:$C114)</f>
        <v>0</v>
      </c>
      <c r="CL39" s="11">
        <f>PRODUCT($C$79:$C115)</f>
        <v>0</v>
      </c>
      <c r="CM39" s="11">
        <f>PRODUCT($C$80:$C116)</f>
        <v>0</v>
      </c>
      <c r="CN39" s="11">
        <f>PRODUCT($C$81:$C117)</f>
        <v>0</v>
      </c>
      <c r="CO39" s="11">
        <f>PRODUCT($C$82:$C118)</f>
        <v>0</v>
      </c>
      <c r="CP39" s="11">
        <f>PRODUCT($C$83:$C119)</f>
        <v>0</v>
      </c>
      <c r="CQ39" s="11">
        <f>PRODUCT($C$84:$C120)</f>
        <v>0</v>
      </c>
      <c r="CR39" s="11">
        <f>PRODUCT($C$85:$C121)</f>
        <v>0</v>
      </c>
      <c r="CS39" s="11">
        <f>PRODUCT($C$86:$C122)</f>
        <v>0</v>
      </c>
      <c r="CT39" s="11">
        <f>PRODUCT($C$87:$C123)</f>
        <v>0</v>
      </c>
      <c r="CU39" s="11">
        <f>PRODUCT($C$88:$C124)</f>
        <v>0</v>
      </c>
      <c r="CV39" s="11">
        <f>PRODUCT($C$89:$C125)</f>
        <v>0</v>
      </c>
      <c r="CW39" s="11">
        <f>PRODUCT($C$90:$C126)</f>
        <v>0</v>
      </c>
      <c r="CX39" s="11">
        <f>PRODUCT($C$91:$C127)</f>
        <v>0</v>
      </c>
      <c r="CY39" s="11">
        <f>PRODUCT($C$92:$C128)</f>
        <v>0</v>
      </c>
      <c r="CZ39" s="11">
        <f>PRODUCT($C$93:$C129)</f>
        <v>0</v>
      </c>
      <c r="DA39" s="11">
        <f>PRODUCT($C$94:$C130)</f>
        <v>0</v>
      </c>
      <c r="DB39" s="11">
        <f>PRODUCT($C$95:$C131)</f>
        <v>0</v>
      </c>
      <c r="DC39" s="11">
        <f>PRODUCT($C$96:$C132)</f>
        <v>0</v>
      </c>
      <c r="DD39" s="11">
        <f>PRODUCT($C$97:$C133)</f>
        <v>0</v>
      </c>
      <c r="DE39" s="11">
        <f>PRODUCT($C$98:$C134)</f>
        <v>0</v>
      </c>
      <c r="DF39" s="11">
        <f>PRODUCT($C$99:$C135)</f>
        <v>0</v>
      </c>
      <c r="DG39" s="11">
        <f>PRODUCT($C$100:$C136)</f>
        <v>0</v>
      </c>
      <c r="DH39" s="11">
        <f>PRODUCT($C$101:$C137)</f>
        <v>0</v>
      </c>
      <c r="DI39" s="11">
        <f>PRODUCT($C$102:$C138)</f>
        <v>0</v>
      </c>
      <c r="DJ39" s="11">
        <f>PRODUCT($C$103:$C139)</f>
        <v>0</v>
      </c>
      <c r="DK39" s="11">
        <f>PRODUCT($C$104:$C140)</f>
        <v>0</v>
      </c>
      <c r="DL39" s="11">
        <f>PRODUCT($C$105:$C141)</f>
        <v>0</v>
      </c>
      <c r="DM39" s="11">
        <f>PRODUCT($C$106:$C142)</f>
        <v>0</v>
      </c>
      <c r="DN39" s="11">
        <f>PRODUCT($C$107:$C143)</f>
        <v>0</v>
      </c>
      <c r="DO39" s="11">
        <f>PRODUCT($C$108:$C144)</f>
        <v>0</v>
      </c>
      <c r="DP39" s="11">
        <f>PRODUCT($C$109:$C145)</f>
        <v>0</v>
      </c>
      <c r="DQ39" s="11">
        <f>PRODUCT($C$110:$C146)</f>
        <v>0</v>
      </c>
      <c r="DR39" s="11">
        <f>PRODUCT($C$111:$C147)</f>
        <v>0</v>
      </c>
      <c r="DS39" s="11">
        <f>PRODUCT($C$112:$C148)</f>
        <v>0</v>
      </c>
      <c r="DT39" s="11">
        <f>PRODUCT($C$113:$C149)</f>
        <v>0</v>
      </c>
    </row>
    <row r="40" spans="1:124" ht="16" x14ac:dyDescent="0.2">
      <c r="A40" s="30">
        <v>37</v>
      </c>
      <c r="B40" s="21">
        <v>1.0430000000000001E-3</v>
      </c>
      <c r="C40" s="21">
        <f t="shared" si="5"/>
        <v>0.99895699999999998</v>
      </c>
      <c r="D40" s="24">
        <f t="shared" si="6"/>
        <v>1028.0606111419454</v>
      </c>
      <c r="E40" s="24">
        <f t="shared" si="9"/>
        <v>985676.52074970782</v>
      </c>
      <c r="F40" s="24">
        <f t="shared" si="7"/>
        <v>402.26461812120846</v>
      </c>
      <c r="G40" s="24">
        <f t="shared" si="8"/>
        <v>395322.37159562658</v>
      </c>
      <c r="H40" s="24">
        <f>SUM(F40:$F$113)</f>
        <v>121825.27809256774</v>
      </c>
      <c r="I40" s="24">
        <f>SUM(G40:$G$113)</f>
        <v>11213380.833625427</v>
      </c>
      <c r="J40" s="24">
        <f>SUM(H40:$H$113)</f>
        <v>5376786.888092421</v>
      </c>
      <c r="K40" s="24">
        <f>SUM(I40:$I$113)</f>
        <v>239300351.76685414</v>
      </c>
      <c r="L40" s="26">
        <f>SUM(AY$3:AY$113)</f>
        <v>49.933684790097871</v>
      </c>
      <c r="M40" s="27">
        <v>38</v>
      </c>
      <c r="N40" s="32">
        <f>PRODUCT($C$3:C40)</f>
        <v>0.98464846013856566</v>
      </c>
      <c r="O40" s="11">
        <f>PRODUCT($C$4:C41)</f>
        <v>0.98381716578731448</v>
      </c>
      <c r="P40" s="11">
        <f>PRODUCT($C$5:C42)</f>
        <v>0.98279179964391417</v>
      </c>
      <c r="Q40" s="11">
        <f>PRODUCT($C$6:C43)</f>
        <v>0.98157392452626158</v>
      </c>
      <c r="R40" s="11">
        <f>PRODUCT($C$7:C44)</f>
        <v>0.98018775639830102</v>
      </c>
      <c r="S40" s="11">
        <f>PRODUCT($C$8:C45)</f>
        <v>0.978630062033921</v>
      </c>
      <c r="T40" s="11">
        <f>PRODUCT($C$9:C46)</f>
        <v>0.97690261413943313</v>
      </c>
      <c r="U40" s="11">
        <f>PRODUCT($C$10:C47)</f>
        <v>0.97501702993390238</v>
      </c>
      <c r="V40" s="11">
        <f>PRODUCT($C$11:C48)</f>
        <v>0.97298005640048779</v>
      </c>
      <c r="W40" s="11">
        <f>PRODUCT($C$12:C49)</f>
        <v>0.97079457272608605</v>
      </c>
      <c r="X40" s="11">
        <f>PRODUCT($C$13:$C50)</f>
        <v>0.96845380677226478</v>
      </c>
      <c r="Y40" s="11">
        <f>PRODUCT($C$14:$C51)</f>
        <v>0.96594918736301871</v>
      </c>
      <c r="Z40" s="11">
        <f>PRODUCT($C$15:$C52)</f>
        <v>0.96327038792610753</v>
      </c>
      <c r="AA40" s="11">
        <f>PRODUCT($C$16:$C53)</f>
        <v>0.96041402558420874</v>
      </c>
      <c r="AB40" s="11">
        <f>PRODUCT($C$17:$C54)</f>
        <v>0.9573797348025298</v>
      </c>
      <c r="AC40" s="11">
        <f>PRODUCT($C$18:$C55)</f>
        <v>0.95417299547325585</v>
      </c>
      <c r="AD40" s="11">
        <f>PRODUCT($C$19:$C56)</f>
        <v>0.95079455075878194</v>
      </c>
      <c r="AE40" s="11">
        <f>PRODUCT($C$20:$C57)</f>
        <v>0.94725471644658743</v>
      </c>
      <c r="AF40" s="11">
        <f>PRODUCT($C$21:$C58)</f>
        <v>0.94354580773473573</v>
      </c>
      <c r="AG40" s="11">
        <f>PRODUCT($C$22:$C59)</f>
        <v>0.93964814925062279</v>
      </c>
      <c r="AH40" s="11">
        <f>PRODUCT($C$23:$C60)</f>
        <v>0.93552379702716992</v>
      </c>
      <c r="AI40" s="11">
        <f>PRODUCT($C$24:$C61)</f>
        <v>0.93113192580170034</v>
      </c>
      <c r="AJ40" s="11">
        <f>PRODUCT($C$25:$C62)</f>
        <v>0.9264224637126236</v>
      </c>
      <c r="AK40" s="11">
        <f>PRODUCT($C$26:$C63)</f>
        <v>0.92135405380810464</v>
      </c>
      <c r="AL40" s="11">
        <f>PRODUCT($C$27:$C64)</f>
        <v>0.91591428221672611</v>
      </c>
      <c r="AM40" s="11">
        <f>PRODUCT($C$28:$C65)</f>
        <v>0.9100860425254278</v>
      </c>
      <c r="AN40" s="11">
        <f>PRODUCT($C$29:$C66)</f>
        <v>0.90386325999554618</v>
      </c>
      <c r="AO40" s="11">
        <f>PRODUCT($C$30:$C67)</f>
        <v>0.89723170272152886</v>
      </c>
      <c r="AP40" s="11">
        <f>PRODUCT($C$31:$C68)</f>
        <v>0.89015855219559858</v>
      </c>
      <c r="AQ40" s="11">
        <f>PRODUCT($C$32:$C69)</f>
        <v>0.88259239554850499</v>
      </c>
      <c r="AR40" s="11">
        <f>PRODUCT($C$33:$C70)</f>
        <v>0.87447045007048607</v>
      </c>
      <c r="AS40" s="11">
        <f>PRODUCT($C$34:$C71)</f>
        <v>0.86574402442586418</v>
      </c>
      <c r="AT40" s="11">
        <f>PRODUCT($C$35:$C72)</f>
        <v>0.85637667361377223</v>
      </c>
      <c r="AU40" s="11">
        <f>PRODUCT($C$36:$C73)</f>
        <v>0.84634841422364571</v>
      </c>
      <c r="AV40" s="11">
        <f>PRODUCT($C$37:$C74)</f>
        <v>0.83564598234976972</v>
      </c>
      <c r="AW40" s="11">
        <f>PRODUCT($C$38:$C75)</f>
        <v>0.82425531458261325</v>
      </c>
      <c r="AX40" s="11">
        <f>PRODUCT($C$39:$C76)</f>
        <v>0.8121578614755578</v>
      </c>
      <c r="AY40" s="11">
        <f>PRODUCT($C$40:$C77)</f>
        <v>0.79933955328641548</v>
      </c>
      <c r="AZ40" s="11">
        <f>PRODUCT($C$41:$C78)</f>
        <v>0.78578620378932484</v>
      </c>
      <c r="BA40" s="11">
        <f>PRODUCT($C$42:$C79)</f>
        <v>0.77148894065810913</v>
      </c>
      <c r="BB40" s="11">
        <f>PRODUCT($C$43:$C80)</f>
        <v>0.75643357616860341</v>
      </c>
      <c r="BC40" s="11">
        <f>PRODUCT($C$44:$C81)</f>
        <v>0.74060649511466115</v>
      </c>
      <c r="BD40" s="11">
        <f>PRODUCT($C$45:$C82)</f>
        <v>0.7239875136462669</v>
      </c>
      <c r="BE40" s="11">
        <f>PRODUCT($C$46:$C83)</f>
        <v>0.70656115802359098</v>
      </c>
      <c r="BF40" s="11">
        <f>PRODUCT($C$47:$C84)</f>
        <v>0.68831134190078025</v>
      </c>
      <c r="BG40" s="11">
        <f>PRODUCT($C$48:$C85)</f>
        <v>0.6692259142255087</v>
      </c>
      <c r="BH40" s="11">
        <f>PRODUCT($C$49:$C86)</f>
        <v>0.64929731026822846</v>
      </c>
      <c r="BI40" s="11">
        <f>PRODUCT($C$50:$C87)</f>
        <v>0.62852801736894059</v>
      </c>
      <c r="BJ40" s="11">
        <f>PRODUCT($C$51:$C88)</f>
        <v>0.60692707673720692</v>
      </c>
      <c r="BK40" s="11">
        <f>PRODUCT($C$52:$C89)</f>
        <v>0.58446310413955649</v>
      </c>
      <c r="BL40" s="11">
        <f>PRODUCT($C$53:$C90)</f>
        <v>0.56116942918226864</v>
      </c>
      <c r="BM40" s="11">
        <f>PRODUCT($C$54:$C91)</f>
        <v>0.53708783715457209</v>
      </c>
      <c r="BN40" s="11">
        <f>PRODUCT($C$55:$C92)</f>
        <v>0.51227375056227409</v>
      </c>
      <c r="BO40" s="11">
        <f>PRODUCT($C$56:$C93)</f>
        <v>0.4867943127955352</v>
      </c>
      <c r="BP40" s="11">
        <f>PRODUCT($C$57:$C94)</f>
        <v>0.46073418610319533</v>
      </c>
      <c r="BQ40" s="11">
        <f>PRODUCT($C$58:$C95)</f>
        <v>0.43419160198748574</v>
      </c>
      <c r="BR40" s="11">
        <f>PRODUCT($C$59:$C96)</f>
        <v>0.4072803138689689</v>
      </c>
      <c r="BS40" s="11">
        <f>PRODUCT($C$60:$C97)</f>
        <v>0.38012802017487746</v>
      </c>
      <c r="BT40" s="11">
        <f>PRODUCT($C$61:$C98)</f>
        <v>0.35287462506749462</v>
      </c>
      <c r="BU40" s="11">
        <f>PRODUCT($C$62:$C99)</f>
        <v>0.32567161942904038</v>
      </c>
      <c r="BV40" s="11">
        <f>PRODUCT($C$63:$C100)</f>
        <v>0.29868600060946182</v>
      </c>
      <c r="BW40" s="11">
        <f>PRODUCT($C$64:$C101)</f>
        <v>0.27209314363568415</v>
      </c>
      <c r="BX40" s="11">
        <f>PRODUCT($C$65:$C102)</f>
        <v>0.24606887421642765</v>
      </c>
      <c r="BY40" s="11">
        <f>PRODUCT($C$66:$C103)</f>
        <v>0.22079426251030604</v>
      </c>
      <c r="BZ40" s="11">
        <f>PRODUCT($C$67:$C104)</f>
        <v>0.19644677729292107</v>
      </c>
      <c r="CA40" s="11">
        <f>PRODUCT($C$68:$C105)</f>
        <v>0.17319793030876507</v>
      </c>
      <c r="CB40" s="11">
        <f>PRODUCT($C$69:$C106)</f>
        <v>0.15121088034138311</v>
      </c>
      <c r="CC40" s="11">
        <f>PRODUCT($C$70:$C107)</f>
        <v>0.13063309470150028</v>
      </c>
      <c r="CD40" s="11">
        <f>PRODUCT($C$71:$C108)</f>
        <v>0.11158915490764681</v>
      </c>
      <c r="CE40" s="11">
        <f>PRODUCT($C$72:$C109)</f>
        <v>9.4173001864691533E-2</v>
      </c>
      <c r="CF40" s="11">
        <f>PRODUCT($C$73:$C110)</f>
        <v>7.844603243620471E-2</v>
      </c>
      <c r="CG40" s="11">
        <f>PRODUCT($C$74:$C111)</f>
        <v>6.4434969881347948E-2</v>
      </c>
      <c r="CH40" s="11">
        <f>PRODUCT($C$75:$C112)</f>
        <v>5.2132673137093695E-2</v>
      </c>
      <c r="CI40" s="11">
        <f>PRODUCT($C$76:$C113)</f>
        <v>0</v>
      </c>
      <c r="CJ40" s="11">
        <f>PRODUCT($C$77:$C114)</f>
        <v>0</v>
      </c>
      <c r="CK40" s="11">
        <f>PRODUCT($C$78:$C115)</f>
        <v>0</v>
      </c>
      <c r="CL40" s="11">
        <f>PRODUCT($C$79:$C116)</f>
        <v>0</v>
      </c>
      <c r="CM40" s="11">
        <f>PRODUCT($C$80:$C117)</f>
        <v>0</v>
      </c>
      <c r="CN40" s="11">
        <f>PRODUCT($C$81:$C118)</f>
        <v>0</v>
      </c>
      <c r="CO40" s="11">
        <f>PRODUCT($C$82:$C119)</f>
        <v>0</v>
      </c>
      <c r="CP40" s="11">
        <f>PRODUCT($C$83:$C120)</f>
        <v>0</v>
      </c>
      <c r="CQ40" s="11">
        <f>PRODUCT($C$84:$C121)</f>
        <v>0</v>
      </c>
      <c r="CR40" s="11">
        <f>PRODUCT($C$85:$C122)</f>
        <v>0</v>
      </c>
      <c r="CS40" s="11">
        <f>PRODUCT($C$86:$C123)</f>
        <v>0</v>
      </c>
      <c r="CT40" s="11">
        <f>PRODUCT($C$87:$C124)</f>
        <v>0</v>
      </c>
      <c r="CU40" s="11">
        <f>PRODUCT($C$88:$C125)</f>
        <v>0</v>
      </c>
      <c r="CV40" s="11">
        <f>PRODUCT($C$89:$C126)</f>
        <v>0</v>
      </c>
      <c r="CW40" s="11">
        <f>PRODUCT($C$90:$C127)</f>
        <v>0</v>
      </c>
      <c r="CX40" s="11">
        <f>PRODUCT($C$91:$C128)</f>
        <v>0</v>
      </c>
      <c r="CY40" s="11">
        <f>PRODUCT($C$92:$C129)</f>
        <v>0</v>
      </c>
      <c r="CZ40" s="11">
        <f>PRODUCT($C$93:$C130)</f>
        <v>0</v>
      </c>
      <c r="DA40" s="11">
        <f>PRODUCT($C$94:$C131)</f>
        <v>0</v>
      </c>
      <c r="DB40" s="11">
        <f>PRODUCT($C$95:$C132)</f>
        <v>0</v>
      </c>
      <c r="DC40" s="11">
        <f>PRODUCT($C$96:$C133)</f>
        <v>0</v>
      </c>
      <c r="DD40" s="11">
        <f>PRODUCT($C$97:$C134)</f>
        <v>0</v>
      </c>
      <c r="DE40" s="11">
        <f>PRODUCT($C$98:$C135)</f>
        <v>0</v>
      </c>
      <c r="DF40" s="11">
        <f>PRODUCT($C$99:$C136)</f>
        <v>0</v>
      </c>
      <c r="DG40" s="11">
        <f>PRODUCT($C$100:$C137)</f>
        <v>0</v>
      </c>
      <c r="DH40" s="11">
        <f>PRODUCT($C$101:$C138)</f>
        <v>0</v>
      </c>
      <c r="DI40" s="11">
        <f>PRODUCT($C$102:$C139)</f>
        <v>0</v>
      </c>
      <c r="DJ40" s="11">
        <f>PRODUCT($C$103:$C140)</f>
        <v>0</v>
      </c>
      <c r="DK40" s="11">
        <f>PRODUCT($C$104:$C141)</f>
        <v>0</v>
      </c>
      <c r="DL40" s="11">
        <f>PRODUCT($C$105:$C142)</f>
        <v>0</v>
      </c>
      <c r="DM40" s="11">
        <f>PRODUCT($C$106:$C143)</f>
        <v>0</v>
      </c>
      <c r="DN40" s="11">
        <f>PRODUCT($C$107:$C144)</f>
        <v>0</v>
      </c>
      <c r="DO40" s="11">
        <f>PRODUCT($C$108:$C145)</f>
        <v>0</v>
      </c>
      <c r="DP40" s="11">
        <f>PRODUCT($C$109:$C146)</f>
        <v>0</v>
      </c>
      <c r="DQ40" s="11">
        <f>PRODUCT($C$110:$C147)</f>
        <v>0</v>
      </c>
      <c r="DR40" s="11">
        <f>PRODUCT($C$111:$C148)</f>
        <v>0</v>
      </c>
      <c r="DS40" s="11">
        <f>PRODUCT($C$112:$C149)</f>
        <v>0</v>
      </c>
      <c r="DT40" s="11">
        <f>PRODUCT($C$113:$C150)</f>
        <v>0</v>
      </c>
    </row>
    <row r="41" spans="1:124" ht="16" x14ac:dyDescent="0.2">
      <c r="A41" s="30">
        <v>38</v>
      </c>
      <c r="B41" s="21">
        <v>1.1460000000000001E-3</v>
      </c>
      <c r="C41" s="21">
        <f t="shared" si="5"/>
        <v>0.99885400000000002</v>
      </c>
      <c r="D41" s="24">
        <f t="shared" si="6"/>
        <v>1128.4071353187965</v>
      </c>
      <c r="E41" s="24">
        <f t="shared" si="9"/>
        <v>984648.46013856586</v>
      </c>
      <c r="F41" s="24">
        <f t="shared" si="7"/>
        <v>430.75970752162954</v>
      </c>
      <c r="G41" s="24">
        <f t="shared" si="8"/>
        <v>385278.09791419748</v>
      </c>
      <c r="H41" s="24">
        <f>SUM(F41:$F$113)</f>
        <v>121423.01347444653</v>
      </c>
      <c r="I41" s="24">
        <f>SUM(G41:$G$113)</f>
        <v>10818058.462029802</v>
      </c>
      <c r="J41" s="24">
        <f>SUM(H41:$H$113)</f>
        <v>5254961.6099998523</v>
      </c>
      <c r="K41" s="24">
        <f>SUM(I41:$I$113)</f>
        <v>228086970.93322867</v>
      </c>
      <c r="L41" s="26">
        <f>SUM(AZ$3:AZ$113)</f>
        <v>48.985820000358238</v>
      </c>
      <c r="M41" s="27">
        <v>39</v>
      </c>
      <c r="N41" s="32">
        <f>PRODUCT($C$3:C41)</f>
        <v>0.98352005300324685</v>
      </c>
      <c r="O41" s="11">
        <f>PRODUCT($C$4:C42)</f>
        <v>0.98257263707259357</v>
      </c>
      <c r="P41" s="11">
        <f>PRODUCT($C$5:C43)</f>
        <v>0.98141589112441274</v>
      </c>
      <c r="Q41" s="11">
        <f>PRODUCT($C$6:C44)</f>
        <v>0.98005641123894394</v>
      </c>
      <c r="R41" s="11">
        <f>PRODUCT($C$7:C45)</f>
        <v>0.9785194768369111</v>
      </c>
      <c r="S41" s="11">
        <f>PRODUCT($C$8:C46)</f>
        <v>0.97680883148847586</v>
      </c>
      <c r="T41" s="11">
        <f>PRODUCT($C$9:C47)</f>
        <v>0.97493317846932803</v>
      </c>
      <c r="U41" s="11">
        <f>PRODUCT($C$10:C48)</f>
        <v>0.97290221799597576</v>
      </c>
      <c r="V41" s="11">
        <f>PRODUCT($C$11:C49)</f>
        <v>0.97071885074941311</v>
      </c>
      <c r="W41" s="11">
        <f>PRODUCT($C$12:C50)</f>
        <v>0.96837923582914354</v>
      </c>
      <c r="X41" s="11">
        <f>PRODUCT($C$13:$C51)</f>
        <v>0.96587287737721672</v>
      </c>
      <c r="Y41" s="11">
        <f>PRODUCT($C$14:$C52)</f>
        <v>0.96319043648391001</v>
      </c>
      <c r="Z41" s="11">
        <f>PRODUCT($C$15:$C53)</f>
        <v>0.96032470707982953</v>
      </c>
      <c r="AA41" s="11">
        <f>PRODUCT($C$16:$C54)</f>
        <v>0.95727155089249716</v>
      </c>
      <c r="AB41" s="11">
        <f>PRODUCT($C$17:$C55)</f>
        <v>0.95403177786992543</v>
      </c>
      <c r="AC41" s="11">
        <f>PRODUCT($C$18:$C56)</f>
        <v>0.95060534264318131</v>
      </c>
      <c r="AD41" s="11">
        <f>PRODUCT($C$19:$C57)</f>
        <v>0.94699327414484835</v>
      </c>
      <c r="AE41" s="11">
        <f>PRODUCT($C$20:$C58)</f>
        <v>0.94320141351491249</v>
      </c>
      <c r="AF41" s="11">
        <f>PRODUCT($C$21:$C59)</f>
        <v>0.93922436793531061</v>
      </c>
      <c r="AG41" s="11">
        <f>PRODUCT($C$22:$C60)</f>
        <v>0.93504387331929473</v>
      </c>
      <c r="AH41" s="11">
        <f>PRODUCT($C$23:$C61)</f>
        <v>0.93062445890213863</v>
      </c>
      <c r="AI41" s="11">
        <f>PRODUCT($C$24:$C62)</f>
        <v>0.92591293135758179</v>
      </c>
      <c r="AJ41" s="11">
        <f>PRODUCT($C$25:$C63)</f>
        <v>0.92085744397310187</v>
      </c>
      <c r="AK41" s="11">
        <f>PRODUCT($C$26:$C64)</f>
        <v>0.91543251130427994</v>
      </c>
      <c r="AL41" s="11">
        <f>PRODUCT($C$27:$C65)</f>
        <v>0.90961370786935725</v>
      </c>
      <c r="AM41" s="11">
        <f>PRODUCT($C$28:$C66)</f>
        <v>0.90339053951056825</v>
      </c>
      <c r="AN41" s="11">
        <f>PRODUCT($C$29:$C67)</f>
        <v>0.89675437545568115</v>
      </c>
      <c r="AO41" s="11">
        <f>PRODUCT($C$30:$C68)</f>
        <v>0.8896725256261</v>
      </c>
      <c r="AP41" s="11">
        <f>PRODUCT($C$31:$C69)</f>
        <v>0.88209549602981085</v>
      </c>
      <c r="AQ41" s="11">
        <f>PRODUCT($C$32:$C70)</f>
        <v>0.87395975932764502</v>
      </c>
      <c r="AR41" s="11">
        <f>PRODUCT($C$33:$C71)</f>
        <v>0.86521505482694006</v>
      </c>
      <c r="AS41" s="11">
        <f>PRODUCT($C$34:$C72)</f>
        <v>0.85582259790594373</v>
      </c>
      <c r="AT41" s="11">
        <f>PRODUCT($C$35:$C73)</f>
        <v>0.84576274112100314</v>
      </c>
      <c r="AU41" s="11">
        <f>PRODUCT($C$36:$C74)</f>
        <v>0.83502342609291913</v>
      </c>
      <c r="AV41" s="11">
        <f>PRODUCT($C$37:$C75)</f>
        <v>0.82359178905437425</v>
      </c>
      <c r="AW41" s="11">
        <f>PRODUCT($C$38:$C76)</f>
        <v>0.81144803550462852</v>
      </c>
      <c r="AX41" s="11">
        <f>PRODUCT($C$39:$C77)</f>
        <v>0.79857858203168652</v>
      </c>
      <c r="AY41" s="11">
        <f>PRODUCT($C$40:$C78)</f>
        <v>0.78496662877877244</v>
      </c>
      <c r="AZ41" s="11">
        <f>PRODUCT($C$41:$C79)</f>
        <v>0.77060481433211514</v>
      </c>
      <c r="BA41" s="11">
        <f>PRODUCT($C$42:$C80)</f>
        <v>0.75547668769475007</v>
      </c>
      <c r="BB41" s="11">
        <f>PRODUCT($C$43:$C81)</f>
        <v>0.73956964602150055</v>
      </c>
      <c r="BC41" s="11">
        <f>PRODUCT($C$44:$C82)</f>
        <v>0.72286822895016989</v>
      </c>
      <c r="BD41" s="11">
        <f>PRODUCT($C$45:$C83)</f>
        <v>0.70535859093263487</v>
      </c>
      <c r="BE41" s="11">
        <f>PRODUCT($C$46:$C84)</f>
        <v>0.68703039449350289</v>
      </c>
      <c r="BF41" s="11">
        <f>PRODUCT($C$47:$C85)</f>
        <v>0.6678767547824298</v>
      </c>
      <c r="BG41" s="11">
        <f>PRODUCT($C$48:$C86)</f>
        <v>0.64788898440225684</v>
      </c>
      <c r="BH41" s="11">
        <f>PRODUCT($C$49:$C87)</f>
        <v>0.62706731825657513</v>
      </c>
      <c r="BI41" s="11">
        <f>PRODUCT($C$50:$C88)</f>
        <v>0.60541704217028469</v>
      </c>
      <c r="BJ41" s="11">
        <f>PRODUCT($C$51:$C89)</f>
        <v>0.58290550996702495</v>
      </c>
      <c r="BK41" s="11">
        <f>PRODUCT($C$52:$C90)</f>
        <v>0.55956672929252382</v>
      </c>
      <c r="BL41" s="11">
        <f>PRODUCT($C$53:$C91)</f>
        <v>0.53544542254855343</v>
      </c>
      <c r="BM41" s="11">
        <f>PRODUCT($C$54:$C92)</f>
        <v>0.51059759085043432</v>
      </c>
      <c r="BN41" s="11">
        <f>PRODUCT($C$55:$C93)</f>
        <v>0.48509199308368928</v>
      </c>
      <c r="BO41" s="11">
        <f>PRODUCT($C$56:$C94)</f>
        <v>0.45901150098135562</v>
      </c>
      <c r="BP41" s="11">
        <f>PRODUCT($C$57:$C95)</f>
        <v>0.43245570396273952</v>
      </c>
      <c r="BQ41" s="11">
        <f>PRODUCT($C$58:$C96)</f>
        <v>0.40553756140592362</v>
      </c>
      <c r="BR41" s="11">
        <f>PRODUCT($C$59:$C97)</f>
        <v>0.37838703384247646</v>
      </c>
      <c r="BS41" s="11">
        <f>PRODUCT($C$60:$C98)</f>
        <v>0.35114553940466409</v>
      </c>
      <c r="BT41" s="11">
        <f>PRODUCT($C$61:$C99)</f>
        <v>0.32396607715809028</v>
      </c>
      <c r="BU41" s="11">
        <f>PRODUCT($C$62:$C100)</f>
        <v>0.29701186557604597</v>
      </c>
      <c r="BV41" s="11">
        <f>PRODUCT($C$63:$C101)</f>
        <v>0.27045868012186464</v>
      </c>
      <c r="BW41" s="11">
        <f>PRODUCT($C$64:$C102)</f>
        <v>0.24448738956183855</v>
      </c>
      <c r="BX41" s="11">
        <f>PRODUCT($C$65:$C103)</f>
        <v>0.21927541877849768</v>
      </c>
      <c r="BY41" s="11">
        <f>PRODUCT($C$66:$C104)</f>
        <v>0.19500151835237711</v>
      </c>
      <c r="BZ41" s="11">
        <f>PRODUCT($C$67:$C105)</f>
        <v>0.17183572858688662</v>
      </c>
      <c r="CA41" s="11">
        <f>PRODUCT($C$68:$C106)</f>
        <v>0.14993692867450698</v>
      </c>
      <c r="CB41" s="11">
        <f>PRODUCT($C$69:$C107)</f>
        <v>0.12944982012969397</v>
      </c>
      <c r="CC41" s="11">
        <f>PRODUCT($C$70:$C108)</f>
        <v>0.11049770138349513</v>
      </c>
      <c r="CD41" s="11">
        <f>PRODUCT($C$71:$C109)</f>
        <v>9.3176274812955651E-2</v>
      </c>
      <c r="CE41" s="11">
        <f>PRODUCT($C$72:$C110)</f>
        <v>7.7547040904485831E-2</v>
      </c>
      <c r="CF41" s="11">
        <f>PRODUCT($C$73:$C111)</f>
        <v>6.3636362864638502E-2</v>
      </c>
      <c r="CG41" s="11">
        <f>PRODUCT($C$74:$C112)</f>
        <v>5.1435085837846242E-2</v>
      </c>
      <c r="CH41" s="11">
        <f>PRODUCT($C$75:$C113)</f>
        <v>0</v>
      </c>
      <c r="CI41" s="11">
        <f>PRODUCT($C$76:$C114)</f>
        <v>0</v>
      </c>
      <c r="CJ41" s="11">
        <f>PRODUCT($C$77:$C115)</f>
        <v>0</v>
      </c>
      <c r="CK41" s="11">
        <f>PRODUCT($C$78:$C116)</f>
        <v>0</v>
      </c>
      <c r="CL41" s="11">
        <f>PRODUCT($C$79:$C117)</f>
        <v>0</v>
      </c>
      <c r="CM41" s="11">
        <f>PRODUCT($C$80:$C118)</f>
        <v>0</v>
      </c>
      <c r="CN41" s="11">
        <f>PRODUCT($C$81:$C119)</f>
        <v>0</v>
      </c>
      <c r="CO41" s="11">
        <f>PRODUCT($C$82:$C120)</f>
        <v>0</v>
      </c>
      <c r="CP41" s="11">
        <f>PRODUCT($C$83:$C121)</f>
        <v>0</v>
      </c>
      <c r="CQ41" s="11">
        <f>PRODUCT($C$84:$C122)</f>
        <v>0</v>
      </c>
      <c r="CR41" s="11">
        <f>PRODUCT($C$85:$C123)</f>
        <v>0</v>
      </c>
      <c r="CS41" s="11">
        <f>PRODUCT($C$86:$C124)</f>
        <v>0</v>
      </c>
      <c r="CT41" s="11">
        <f>PRODUCT($C$87:$C125)</f>
        <v>0</v>
      </c>
      <c r="CU41" s="11">
        <f>PRODUCT($C$88:$C126)</f>
        <v>0</v>
      </c>
      <c r="CV41" s="11">
        <f>PRODUCT($C$89:$C127)</f>
        <v>0</v>
      </c>
      <c r="CW41" s="11">
        <f>PRODUCT($C$90:$C128)</f>
        <v>0</v>
      </c>
      <c r="CX41" s="11">
        <f>PRODUCT($C$91:$C129)</f>
        <v>0</v>
      </c>
      <c r="CY41" s="11">
        <f>PRODUCT($C$92:$C130)</f>
        <v>0</v>
      </c>
      <c r="CZ41" s="11">
        <f>PRODUCT($C$93:$C131)</f>
        <v>0</v>
      </c>
      <c r="DA41" s="11">
        <f>PRODUCT($C$94:$C132)</f>
        <v>0</v>
      </c>
      <c r="DB41" s="11">
        <f>PRODUCT($C$95:$C133)</f>
        <v>0</v>
      </c>
      <c r="DC41" s="11">
        <f>PRODUCT($C$96:$C134)</f>
        <v>0</v>
      </c>
      <c r="DD41" s="11">
        <f>PRODUCT($C$97:$C135)</f>
        <v>0</v>
      </c>
      <c r="DE41" s="11">
        <f>PRODUCT($C$98:$C136)</f>
        <v>0</v>
      </c>
      <c r="DF41" s="11">
        <f>PRODUCT($C$99:$C137)</f>
        <v>0</v>
      </c>
      <c r="DG41" s="11">
        <f>PRODUCT($C$100:$C138)</f>
        <v>0</v>
      </c>
      <c r="DH41" s="11">
        <f>PRODUCT($C$101:$C139)</f>
        <v>0</v>
      </c>
      <c r="DI41" s="11">
        <f>PRODUCT($C$102:$C140)</f>
        <v>0</v>
      </c>
      <c r="DJ41" s="11">
        <f>PRODUCT($C$103:$C141)</f>
        <v>0</v>
      </c>
      <c r="DK41" s="11">
        <f>PRODUCT($C$104:$C142)</f>
        <v>0</v>
      </c>
      <c r="DL41" s="11">
        <f>PRODUCT($C$105:$C143)</f>
        <v>0</v>
      </c>
      <c r="DM41" s="11">
        <f>PRODUCT($C$106:$C144)</f>
        <v>0</v>
      </c>
      <c r="DN41" s="11">
        <f>PRODUCT($C$107:$C145)</f>
        <v>0</v>
      </c>
      <c r="DO41" s="11">
        <f>PRODUCT($C$108:$C146)</f>
        <v>0</v>
      </c>
      <c r="DP41" s="11">
        <f>PRODUCT($C$109:$C147)</f>
        <v>0</v>
      </c>
      <c r="DQ41" s="11">
        <f>PRODUCT($C$110:$C148)</f>
        <v>0</v>
      </c>
      <c r="DR41" s="11">
        <f>PRODUCT($C$111:$C149)</f>
        <v>0</v>
      </c>
      <c r="DS41" s="11">
        <f>PRODUCT($C$112:$C150)</f>
        <v>0</v>
      </c>
      <c r="DT41" s="11">
        <f>PRODUCT($C$113:$C151)</f>
        <v>0</v>
      </c>
    </row>
    <row r="42" spans="1:124" ht="16" x14ac:dyDescent="0.2">
      <c r="A42" s="30">
        <v>39</v>
      </c>
      <c r="B42" s="21">
        <v>1.2650000000000001E-3</v>
      </c>
      <c r="C42" s="21">
        <f t="shared" si="5"/>
        <v>0.99873500000000004</v>
      </c>
      <c r="D42" s="24">
        <f t="shared" si="6"/>
        <v>1244.1528670491077</v>
      </c>
      <c r="E42" s="24">
        <f t="shared" si="9"/>
        <v>983520.05300324713</v>
      </c>
      <c r="F42" s="24">
        <f t="shared" si="7"/>
        <v>463.36062825051249</v>
      </c>
      <c r="G42" s="24">
        <f t="shared" si="8"/>
        <v>375450.31142828078</v>
      </c>
      <c r="H42" s="24">
        <f>SUM(F42:$F$113)</f>
        <v>120992.25376692488</v>
      </c>
      <c r="I42" s="24">
        <f>SUM(G42:$G$113)</f>
        <v>10432780.364115603</v>
      </c>
      <c r="J42" s="24">
        <f>SUM(H42:$H$113)</f>
        <v>5133538.5965254055</v>
      </c>
      <c r="K42" s="24">
        <f>SUM(I42:$I$113)</f>
        <v>217268912.47119889</v>
      </c>
      <c r="L42" s="26">
        <f>SUM(BA$3:BA$113)</f>
        <v>48.042022157751049</v>
      </c>
      <c r="M42" s="27">
        <v>40</v>
      </c>
      <c r="N42" s="32">
        <f>PRODUCT($C$3:C42)</f>
        <v>0.98227590013619781</v>
      </c>
      <c r="O42" s="11">
        <f>PRODUCT($C$4:C43)</f>
        <v>0.98119703538069203</v>
      </c>
      <c r="P42" s="11">
        <f>PRODUCT($C$5:C44)</f>
        <v>0.9798986221567344</v>
      </c>
      <c r="Q42" s="11">
        <f>PRODUCT($C$6:C45)</f>
        <v>0.97838835522701528</v>
      </c>
      <c r="R42" s="11">
        <f>PRODUCT($C$7:C46)</f>
        <v>0.97669845209051764</v>
      </c>
      <c r="S42" s="11">
        <f>PRODUCT($C$8:C47)</f>
        <v>0.97483958488419509</v>
      </c>
      <c r="T42" s="11">
        <f>PRODUCT($C$9:C48)</f>
        <v>0.97281854840522808</v>
      </c>
      <c r="U42" s="11">
        <f>PRODUCT($C$10:C49)</f>
        <v>0.97064119324135312</v>
      </c>
      <c r="V42" s="11">
        <f>PRODUCT($C$11:C50)</f>
        <v>0.96830370224874851</v>
      </c>
      <c r="W42" s="11">
        <f>PRODUCT($C$12:C51)</f>
        <v>0.96579850516565879</v>
      </c>
      <c r="X42" s="11">
        <f>PRODUCT($C$13:$C52)</f>
        <v>0.96311434443942745</v>
      </c>
      <c r="Y42" s="11">
        <f>PRODUCT($C$14:$C53)</f>
        <v>0.96024500012914216</v>
      </c>
      <c r="Z42" s="11">
        <f>PRODUCT($C$15:$C54)</f>
        <v>0.95718252463826425</v>
      </c>
      <c r="AA42" s="11">
        <f>PRODUCT($C$16:$C55)</f>
        <v>0.95392397227902614</v>
      </c>
      <c r="AB42" s="11">
        <f>PRODUCT($C$17:$C56)</f>
        <v>0.95046465305246974</v>
      </c>
      <c r="AC42" s="11">
        <f>PRODUCT($C$18:$C57)</f>
        <v>0.9468048224832939</v>
      </c>
      <c r="AD42" s="11">
        <f>PRODUCT($C$19:$C58)</f>
        <v>0.94294108992478254</v>
      </c>
      <c r="AE42" s="11">
        <f>PRODUCT($C$20:$C59)</f>
        <v>0.93888155104101412</v>
      </c>
      <c r="AF42" s="11">
        <f>PRODUCT($C$21:$C60)</f>
        <v>0.93462216853242752</v>
      </c>
      <c r="AG42" s="11">
        <f>PRODUCT($C$22:$C61)</f>
        <v>0.93014704855472152</v>
      </c>
      <c r="AH42" s="11">
        <f>PRODUCT($C$23:$C62)</f>
        <v>0.92540830880999214</v>
      </c>
      <c r="AI42" s="11">
        <f>PRODUCT($C$24:$C63)</f>
        <v>0.92035097237891683</v>
      </c>
      <c r="AJ42" s="11">
        <f>PRODUCT($C$25:$C64)</f>
        <v>0.91493909318068678</v>
      </c>
      <c r="AK42" s="11">
        <f>PRODUCT($C$26:$C65)</f>
        <v>0.90913525105901782</v>
      </c>
      <c r="AL42" s="11">
        <f>PRODUCT($C$27:$C66)</f>
        <v>0.90292167982056248</v>
      </c>
      <c r="AM42" s="11">
        <f>PRODUCT($C$28:$C67)</f>
        <v>0.89628537291731758</v>
      </c>
      <c r="AN42" s="11">
        <f>PRODUCT($C$29:$C68)</f>
        <v>0.88919921984246697</v>
      </c>
      <c r="AO42" s="11">
        <f>PRODUCT($C$30:$C69)</f>
        <v>0.88161387188897877</v>
      </c>
      <c r="AP42" s="11">
        <f>PRODUCT($C$31:$C70)</f>
        <v>0.87346771998314321</v>
      </c>
      <c r="AQ42" s="11">
        <f>PRODUCT($C$32:$C71)</f>
        <v>0.86470976923492116</v>
      </c>
      <c r="AR42" s="11">
        <f>PRODUCT($C$33:$C72)</f>
        <v>0.85529969029862329</v>
      </c>
      <c r="AS42" s="11">
        <f>PRODUCT($C$34:$C73)</f>
        <v>0.84521553262749749</v>
      </c>
      <c r="AT42" s="11">
        <f>PRODUCT($C$35:$C74)</f>
        <v>0.83444558988206297</v>
      </c>
      <c r="AU42" s="11">
        <f>PRODUCT($C$36:$C75)</f>
        <v>0.82297821317152875</v>
      </c>
      <c r="AV42" s="11">
        <f>PRODUCT($C$37:$C76)</f>
        <v>0.81079481983604729</v>
      </c>
      <c r="AW42" s="11">
        <f>PRODUCT($C$38:$C77)</f>
        <v>0.79788062435099116</v>
      </c>
      <c r="AX42" s="11">
        <f>PRODUCT($C$39:$C78)</f>
        <v>0.78421934054817477</v>
      </c>
      <c r="AY42" s="11">
        <f>PRODUCT($C$40:$C79)</f>
        <v>0.76980107351076654</v>
      </c>
      <c r="AZ42" s="11">
        <f>PRODUCT($C$41:$C80)</f>
        <v>0.75461091141065206</v>
      </c>
      <c r="BA42" s="11">
        <f>PRODUCT($C$42:$C81)</f>
        <v>0.7386340904192833</v>
      </c>
      <c r="BB42" s="11">
        <f>PRODUCT($C$43:$C82)</f>
        <v>0.72185621342963957</v>
      </c>
      <c r="BC42" s="11">
        <f>PRODUCT($C$44:$C83)</f>
        <v>0.7042681065510531</v>
      </c>
      <c r="BD42" s="11">
        <f>PRODUCT($C$45:$C84)</f>
        <v>0.68586106876207498</v>
      </c>
      <c r="BE42" s="11">
        <f>PRODUCT($C$46:$C85)</f>
        <v>0.66663383614177973</v>
      </c>
      <c r="BF42" s="11">
        <f>PRODUCT($C$47:$C86)</f>
        <v>0.64658284020970158</v>
      </c>
      <c r="BG42" s="11">
        <f>PRODUCT($C$48:$C87)</f>
        <v>0.62570720924327683</v>
      </c>
      <c r="BH42" s="11">
        <f>PRODUCT($C$49:$C88)</f>
        <v>0.6040100529642809</v>
      </c>
      <c r="BI42" s="11">
        <f>PRODUCT($C$50:$C89)</f>
        <v>0.58145524105822699</v>
      </c>
      <c r="BJ42" s="11">
        <f>PRODUCT($C$51:$C90)</f>
        <v>0.55807548395895956</v>
      </c>
      <c r="BK42" s="11">
        <f>PRODUCT($C$52:$C91)</f>
        <v>0.53391619042175453</v>
      </c>
      <c r="BL42" s="11">
        <f>PRODUCT($C$53:$C92)</f>
        <v>0.5090361834176137</v>
      </c>
      <c r="BM42" s="11">
        <f>PRODUCT($C$54:$C93)</f>
        <v>0.4835047720823194</v>
      </c>
      <c r="BN42" s="11">
        <f>PRODUCT($C$55:$C94)</f>
        <v>0.45740633776242384</v>
      </c>
      <c r="BO42" s="11">
        <f>PRODUCT($C$56:$C95)</f>
        <v>0.43083875208562294</v>
      </c>
      <c r="BP42" s="11">
        <f>PRODUCT($C$57:$C96)</f>
        <v>0.40391622223542251</v>
      </c>
      <c r="BQ42" s="11">
        <f>PRODUCT($C$58:$C97)</f>
        <v>0.37676791572466456</v>
      </c>
      <c r="BR42" s="11">
        <f>PRODUCT($C$59:$C98)</f>
        <v>0.34953729283419072</v>
      </c>
      <c r="BS42" s="11">
        <f>PRODUCT($C$60:$C99)</f>
        <v>0.32237864338001582</v>
      </c>
      <c r="BT42" s="11">
        <f>PRODUCT($C$61:$C100)</f>
        <v>0.295456414436024</v>
      </c>
      <c r="BU42" s="11">
        <f>PRODUCT($C$62:$C101)</f>
        <v>0.26894275921978172</v>
      </c>
      <c r="BV42" s="11">
        <f>PRODUCT($C$63:$C102)</f>
        <v>0.2430187538127406</v>
      </c>
      <c r="BW42" s="11">
        <f>PRODUCT($C$64:$C103)</f>
        <v>0.21786613566200819</v>
      </c>
      <c r="BX42" s="11">
        <f>PRODUCT($C$65:$C104)</f>
        <v>0.19366010290763114</v>
      </c>
      <c r="BY42" s="11">
        <f>PRODUCT($C$66:$C105)</f>
        <v>0.17057153313167295</v>
      </c>
      <c r="BZ42" s="11">
        <f>PRODUCT($C$67:$C106)</f>
        <v>0.14875767473048196</v>
      </c>
      <c r="CA42" s="11">
        <f>PRODUCT($C$68:$C107)</f>
        <v>0.12835920539510132</v>
      </c>
      <c r="CB42" s="11">
        <f>PRODUCT($C$69:$C108)</f>
        <v>0.10949681320436333</v>
      </c>
      <c r="CC42" s="11">
        <f>PRODUCT($C$70:$C109)</f>
        <v>9.2264917669010127E-2</v>
      </c>
      <c r="CD42" s="11">
        <f>PRODUCT($C$71:$C110)</f>
        <v>7.6726283023552763E-2</v>
      </c>
      <c r="CE42" s="11">
        <f>PRODUCT($C$72:$C111)</f>
        <v>6.2907090146209765E-2</v>
      </c>
      <c r="CF42" s="11">
        <f>PRODUCT($C$73:$C112)</f>
        <v>5.0797599383971957E-2</v>
      </c>
      <c r="CG42" s="11">
        <f>PRODUCT($C$74:$C113)</f>
        <v>0</v>
      </c>
      <c r="CH42" s="11">
        <f>PRODUCT($C$75:$C114)</f>
        <v>0</v>
      </c>
      <c r="CI42" s="11">
        <f>PRODUCT($C$76:$C115)</f>
        <v>0</v>
      </c>
      <c r="CJ42" s="11">
        <f>PRODUCT($C$77:$C116)</f>
        <v>0</v>
      </c>
      <c r="CK42" s="11">
        <f>PRODUCT($C$78:$C117)</f>
        <v>0</v>
      </c>
      <c r="CL42" s="11">
        <f>PRODUCT($C$79:$C118)</f>
        <v>0</v>
      </c>
      <c r="CM42" s="11">
        <f>PRODUCT($C$80:$C119)</f>
        <v>0</v>
      </c>
      <c r="CN42" s="11">
        <f>PRODUCT($C$81:$C120)</f>
        <v>0</v>
      </c>
      <c r="CO42" s="11">
        <f>PRODUCT($C$82:$C121)</f>
        <v>0</v>
      </c>
      <c r="CP42" s="11">
        <f>PRODUCT($C$83:$C122)</f>
        <v>0</v>
      </c>
      <c r="CQ42" s="11">
        <f>PRODUCT($C$84:$C123)</f>
        <v>0</v>
      </c>
      <c r="CR42" s="11">
        <f>PRODUCT($C$85:$C124)</f>
        <v>0</v>
      </c>
      <c r="CS42" s="11">
        <f>PRODUCT($C$86:$C125)</f>
        <v>0</v>
      </c>
      <c r="CT42" s="11">
        <f>PRODUCT($C$87:$C126)</f>
        <v>0</v>
      </c>
      <c r="CU42" s="11">
        <f>PRODUCT($C$88:$C127)</f>
        <v>0</v>
      </c>
      <c r="CV42" s="11">
        <f>PRODUCT($C$89:$C128)</f>
        <v>0</v>
      </c>
      <c r="CW42" s="11">
        <f>PRODUCT($C$90:$C129)</f>
        <v>0</v>
      </c>
      <c r="CX42" s="11">
        <f>PRODUCT($C$91:$C130)</f>
        <v>0</v>
      </c>
      <c r="CY42" s="11">
        <f>PRODUCT($C$92:$C131)</f>
        <v>0</v>
      </c>
      <c r="CZ42" s="11">
        <f>PRODUCT($C$93:$C132)</f>
        <v>0</v>
      </c>
      <c r="DA42" s="11">
        <f>PRODUCT($C$94:$C133)</f>
        <v>0</v>
      </c>
      <c r="DB42" s="11">
        <f>PRODUCT($C$95:$C134)</f>
        <v>0</v>
      </c>
      <c r="DC42" s="11">
        <f>PRODUCT($C$96:$C135)</f>
        <v>0</v>
      </c>
      <c r="DD42" s="11">
        <f>PRODUCT($C$97:$C136)</f>
        <v>0</v>
      </c>
      <c r="DE42" s="11">
        <f>PRODUCT($C$98:$C137)</f>
        <v>0</v>
      </c>
      <c r="DF42" s="11">
        <f>PRODUCT($C$99:$C138)</f>
        <v>0</v>
      </c>
      <c r="DG42" s="11">
        <f>PRODUCT($C$100:$C139)</f>
        <v>0</v>
      </c>
      <c r="DH42" s="11">
        <f>PRODUCT($C$101:$C140)</f>
        <v>0</v>
      </c>
      <c r="DI42" s="11">
        <f>PRODUCT($C$102:$C141)</f>
        <v>0</v>
      </c>
      <c r="DJ42" s="11">
        <f>PRODUCT($C$103:$C142)</f>
        <v>0</v>
      </c>
      <c r="DK42" s="11">
        <f>PRODUCT($C$104:$C143)</f>
        <v>0</v>
      </c>
      <c r="DL42" s="11">
        <f>PRODUCT($C$105:$C144)</f>
        <v>0</v>
      </c>
      <c r="DM42" s="11">
        <f>PRODUCT($C$106:$C145)</f>
        <v>0</v>
      </c>
      <c r="DN42" s="11">
        <f>PRODUCT($C$107:$C146)</f>
        <v>0</v>
      </c>
      <c r="DO42" s="11">
        <f>PRODUCT($C$108:$C147)</f>
        <v>0</v>
      </c>
      <c r="DP42" s="11">
        <f>PRODUCT($C$109:$C148)</f>
        <v>0</v>
      </c>
      <c r="DQ42" s="11">
        <f>PRODUCT($C$110:$C149)</f>
        <v>0</v>
      </c>
      <c r="DR42" s="11">
        <f>PRODUCT($C$111:$C150)</f>
        <v>0</v>
      </c>
      <c r="DS42" s="11">
        <f>PRODUCT($C$112:$C151)</f>
        <v>0</v>
      </c>
      <c r="DT42" s="11">
        <f>PRODUCT($C$113:$C152)</f>
        <v>0</v>
      </c>
    </row>
    <row r="43" spans="1:124" ht="16" x14ac:dyDescent="0.2">
      <c r="A43" s="30">
        <v>40</v>
      </c>
      <c r="B43" s="21">
        <v>1.4E-3</v>
      </c>
      <c r="C43" s="21">
        <f t="shared" si="5"/>
        <v>0.99860000000000004</v>
      </c>
      <c r="D43" s="24">
        <f t="shared" si="6"/>
        <v>1375.1862601906773</v>
      </c>
      <c r="E43" s="24">
        <f t="shared" si="9"/>
        <v>982275.90013619803</v>
      </c>
      <c r="F43" s="24">
        <f t="shared" si="7"/>
        <v>499.66973325216293</v>
      </c>
      <c r="G43" s="24">
        <f t="shared" si="8"/>
        <v>365829.62613104784</v>
      </c>
      <c r="H43" s="24">
        <f>SUM(F43:$F$113)</f>
        <v>120528.89313867436</v>
      </c>
      <c r="I43" s="24">
        <f>SUM(G43:$G$113)</f>
        <v>10057330.052687325</v>
      </c>
      <c r="J43" s="24">
        <f>SUM(H43:$H$113)</f>
        <v>5012546.3427584805</v>
      </c>
      <c r="K43" s="24">
        <f>SUM(I43:$I$113)</f>
        <v>206836132.10708329</v>
      </c>
      <c r="L43" s="26">
        <f>SUM(BB$3:BB$113)</f>
        <v>47.102872291199397</v>
      </c>
      <c r="M43" s="27">
        <v>41</v>
      </c>
      <c r="N43" s="32">
        <f>PRODUCT($C$3:C43)</f>
        <v>0.98090071387600719</v>
      </c>
      <c r="O43" s="11">
        <f>PRODUCT($C$4:C44)</f>
        <v>0.97968010476399348</v>
      </c>
      <c r="P43" s="11">
        <f>PRODUCT($C$5:C45)</f>
        <v>0.9782308347018237</v>
      </c>
      <c r="Q43" s="11">
        <f>PRODUCT($C$6:C46)</f>
        <v>0.97656757449793785</v>
      </c>
      <c r="R43" s="11">
        <f>PRODUCT($C$7:C47)</f>
        <v>0.97472942801110318</v>
      </c>
      <c r="S43" s="11">
        <f>PRODUCT($C$8:C48)</f>
        <v>0.97272515782458124</v>
      </c>
      <c r="T43" s="11">
        <f>PRODUCT($C$9:C49)</f>
        <v>0.97055771809873437</v>
      </c>
      <c r="U43" s="11">
        <f>PRODUCT($C$10:C50)</f>
        <v>0.96822623795256857</v>
      </c>
      <c r="V43" s="11">
        <f>PRODUCT($C$11:C51)</f>
        <v>0.96572317288225562</v>
      </c>
      <c r="W43" s="11">
        <f>PRODUCT($C$12:C52)</f>
        <v>0.9630401846349057</v>
      </c>
      <c r="X43" s="11">
        <f>PRODUCT($C$13:$C53)</f>
        <v>0.96016914077413162</v>
      </c>
      <c r="Y43" s="11">
        <f>PRODUCT($C$14:$C54)</f>
        <v>0.95710307848871956</v>
      </c>
      <c r="Z43" s="11">
        <f>PRODUCT($C$15:$C55)</f>
        <v>0.95383525734960428</v>
      </c>
      <c r="AA43" s="11">
        <f>PRODUCT($C$16:$C56)</f>
        <v>0.95035725054667486</v>
      </c>
      <c r="AB43" s="11">
        <f>PRODUCT($C$17:$C57)</f>
        <v>0.94666469536956599</v>
      </c>
      <c r="AC43" s="11">
        <f>PRODUCT($C$18:$C58)</f>
        <v>0.94275344464788779</v>
      </c>
      <c r="AD43" s="11">
        <f>PRODUCT($C$19:$C59)</f>
        <v>0.93862241973292704</v>
      </c>
      <c r="AE43" s="11">
        <f>PRODUCT($C$20:$C60)</f>
        <v>0.93428103144091312</v>
      </c>
      <c r="AF43" s="11">
        <f>PRODUCT($C$21:$C61)</f>
        <v>0.92972755223582315</v>
      </c>
      <c r="AG43" s="11">
        <f>PRODUCT($C$22:$C62)</f>
        <v>0.92493357434757228</v>
      </c>
      <c r="AH43" s="11">
        <f>PRODUCT($C$23:$C63)</f>
        <v>0.91984938109897052</v>
      </c>
      <c r="AI43" s="11">
        <f>PRODUCT($C$24:$C64)</f>
        <v>0.9144358766794376</v>
      </c>
      <c r="AJ43" s="11">
        <f>PRODUCT($C$25:$C65)</f>
        <v>0.90864522715869689</v>
      </c>
      <c r="AK43" s="11">
        <f>PRODUCT($C$26:$C66)</f>
        <v>0.90244674301697669</v>
      </c>
      <c r="AL43" s="11">
        <f>PRODUCT($C$27:$C67)</f>
        <v>0.89582020080877378</v>
      </c>
      <c r="AM43" s="11">
        <f>PRODUCT($C$28:$C68)</f>
        <v>0.88873416865048915</v>
      </c>
      <c r="AN43" s="11">
        <f>PRODUCT($C$29:$C69)</f>
        <v>0.88114485330913395</v>
      </c>
      <c r="AO43" s="11">
        <f>PRODUCT($C$30:$C70)</f>
        <v>0.87299080660803263</v>
      </c>
      <c r="AP43" s="11">
        <f>PRODUCT($C$31:$C71)</f>
        <v>0.86422293763484159</v>
      </c>
      <c r="AQ43" s="11">
        <f>PRODUCT($C$32:$C72)</f>
        <v>0.85480019527948892</v>
      </c>
      <c r="AR43" s="11">
        <f>PRODUCT($C$33:$C73)</f>
        <v>0.8446991059370621</v>
      </c>
      <c r="AS43" s="11">
        <f>PRODUCT($C$34:$C74)</f>
        <v>0.83390570358540894</v>
      </c>
      <c r="AT43" s="11">
        <f>PRODUCT($C$35:$C75)</f>
        <v>0.82240871224801415</v>
      </c>
      <c r="AU43" s="11">
        <f>PRODUCT($C$36:$C76)</f>
        <v>0.81019077769526948</v>
      </c>
      <c r="AV43" s="11">
        <f>PRODUCT($C$37:$C77)</f>
        <v>0.79723833044838865</v>
      </c>
      <c r="AW43" s="11">
        <f>PRODUCT($C$38:$C78)</f>
        <v>0.78353393284453599</v>
      </c>
      <c r="AX43" s="11">
        <f>PRODUCT($C$39:$C79)</f>
        <v>0.76906822288878407</v>
      </c>
      <c r="AY43" s="11">
        <f>PRODUCT($C$40:$C80)</f>
        <v>0.75382385223005066</v>
      </c>
      <c r="AZ43" s="11">
        <f>PRODUCT($C$41:$C81)</f>
        <v>0.73778761575166296</v>
      </c>
      <c r="BA43" s="11">
        <f>PRODUCT($C$42:$C82)</f>
        <v>0.72094306531965102</v>
      </c>
      <c r="BB43" s="11">
        <f>PRODUCT($C$43:$C83)</f>
        <v>0.70328213120188154</v>
      </c>
      <c r="BC43" s="11">
        <f>PRODUCT($C$44:$C84)</f>
        <v>0.68480072754976895</v>
      </c>
      <c r="BD43" s="11">
        <f>PRODUCT($C$45:$C85)</f>
        <v>0.66549922535266648</v>
      </c>
      <c r="BE43" s="11">
        <f>PRODUCT($C$46:$C86)</f>
        <v>0.6453795495440714</v>
      </c>
      <c r="BF43" s="11">
        <f>PRODUCT($C$47:$C87)</f>
        <v>0.62444578350944202</v>
      </c>
      <c r="BG43" s="11">
        <f>PRODUCT($C$48:$C88)</f>
        <v>0.60269995515940156</v>
      </c>
      <c r="BH43" s="11">
        <f>PRODUCT($C$49:$C89)</f>
        <v>0.58010393907800761</v>
      </c>
      <c r="BI43" s="11">
        <f>PRODUCT($C$50:$C90)</f>
        <v>0.55668699215486972</v>
      </c>
      <c r="BJ43" s="11">
        <f>PRODUCT($C$51:$C91)</f>
        <v>0.53249330377428084</v>
      </c>
      <c r="BK43" s="11">
        <f>PRODUCT($C$52:$C92)</f>
        <v>0.50758237607777279</v>
      </c>
      <c r="BL43" s="11">
        <f>PRODUCT($C$53:$C93)</f>
        <v>0.48202621448929167</v>
      </c>
      <c r="BM43" s="11">
        <f>PRODUCT($C$54:$C94)</f>
        <v>0.45590970422526517</v>
      </c>
      <c r="BN43" s="11">
        <f>PRODUCT($C$55:$C95)</f>
        <v>0.42933210896957957</v>
      </c>
      <c r="BO43" s="11">
        <f>PRODUCT($C$56:$C96)</f>
        <v>0.40240597948048434</v>
      </c>
      <c r="BP43" s="11">
        <f>PRODUCT($C$57:$C97)</f>
        <v>0.37526159759759714</v>
      </c>
      <c r="BQ43" s="11">
        <f>PRODUCT($C$58:$C98)</f>
        <v>0.34804162275815326</v>
      </c>
      <c r="BR43" s="11">
        <f>PRODUCT($C$59:$C99)</f>
        <v>0.32090214919333532</v>
      </c>
      <c r="BS43" s="11">
        <f>PRODUCT($C$60:$C100)</f>
        <v>0.29400867800528768</v>
      </c>
      <c r="BT43" s="11">
        <f>PRODUCT($C$61:$C101)</f>
        <v>0.26753430598974753</v>
      </c>
      <c r="BU43" s="11">
        <f>PRODUCT($C$62:$C102)</f>
        <v>0.24165663369762033</v>
      </c>
      <c r="BV43" s="11">
        <f>PRODUCT($C$63:$C103)</f>
        <v>0.21655741378508653</v>
      </c>
      <c r="BW43" s="11">
        <f>PRODUCT($C$64:$C104)</f>
        <v>0.19241544942624372</v>
      </c>
      <c r="BX43" s="11">
        <f>PRODUCT($C$65:$C105)</f>
        <v>0.16939817155526021</v>
      </c>
      <c r="BY43" s="11">
        <f>PRODUCT($C$66:$C106)</f>
        <v>0.14766326451748987</v>
      </c>
      <c r="BZ43" s="11">
        <f>PRODUCT($C$67:$C107)</f>
        <v>0.12734966024466884</v>
      </c>
      <c r="CA43" s="11">
        <f>PRODUCT($C$68:$C108)</f>
        <v>0.10857430255311659</v>
      </c>
      <c r="CB43" s="11">
        <f>PRODUCT($C$69:$C109)</f>
        <v>9.1429182044764162E-2</v>
      </c>
      <c r="CC43" s="11">
        <f>PRODUCT($C$70:$C110)</f>
        <v>7.5975823249299398E-2</v>
      </c>
      <c r="CD43" s="11">
        <f>PRODUCT($C$71:$C111)</f>
        <v>6.224128150410229E-2</v>
      </c>
      <c r="CE43" s="11">
        <f>PRODUCT($C$72:$C112)</f>
        <v>5.0215458895031657E-2</v>
      </c>
      <c r="CF43" s="11">
        <f>PRODUCT($C$73:$C113)</f>
        <v>0</v>
      </c>
      <c r="CG43" s="11">
        <f>PRODUCT($C$74:$C114)</f>
        <v>0</v>
      </c>
      <c r="CH43" s="11">
        <f>PRODUCT($C$75:$C115)</f>
        <v>0</v>
      </c>
      <c r="CI43" s="11">
        <f>PRODUCT($C$76:$C116)</f>
        <v>0</v>
      </c>
      <c r="CJ43" s="11">
        <f>PRODUCT($C$77:$C117)</f>
        <v>0</v>
      </c>
      <c r="CK43" s="11">
        <f>PRODUCT($C$78:$C118)</f>
        <v>0</v>
      </c>
      <c r="CL43" s="11">
        <f>PRODUCT($C$79:$C119)</f>
        <v>0</v>
      </c>
      <c r="CM43" s="11">
        <f>PRODUCT($C$80:$C120)</f>
        <v>0</v>
      </c>
      <c r="CN43" s="11">
        <f>PRODUCT($C$81:$C121)</f>
        <v>0</v>
      </c>
      <c r="CO43" s="11">
        <f>PRODUCT($C$82:$C122)</f>
        <v>0</v>
      </c>
      <c r="CP43" s="11">
        <f>PRODUCT($C$83:$C123)</f>
        <v>0</v>
      </c>
      <c r="CQ43" s="11">
        <f>PRODUCT($C$84:$C124)</f>
        <v>0</v>
      </c>
      <c r="CR43" s="11">
        <f>PRODUCT($C$85:$C125)</f>
        <v>0</v>
      </c>
      <c r="CS43" s="11">
        <f>PRODUCT($C$86:$C126)</f>
        <v>0</v>
      </c>
      <c r="CT43" s="11">
        <f>PRODUCT($C$87:$C127)</f>
        <v>0</v>
      </c>
      <c r="CU43" s="11">
        <f>PRODUCT($C$88:$C128)</f>
        <v>0</v>
      </c>
      <c r="CV43" s="11">
        <f>PRODUCT($C$89:$C129)</f>
        <v>0</v>
      </c>
      <c r="CW43" s="11">
        <f>PRODUCT($C$90:$C130)</f>
        <v>0</v>
      </c>
      <c r="CX43" s="11">
        <f>PRODUCT($C$91:$C131)</f>
        <v>0</v>
      </c>
      <c r="CY43" s="11">
        <f>PRODUCT($C$92:$C132)</f>
        <v>0</v>
      </c>
      <c r="CZ43" s="11">
        <f>PRODUCT($C$93:$C133)</f>
        <v>0</v>
      </c>
      <c r="DA43" s="11">
        <f>PRODUCT($C$94:$C134)</f>
        <v>0</v>
      </c>
      <c r="DB43" s="11">
        <f>PRODUCT($C$95:$C135)</f>
        <v>0</v>
      </c>
      <c r="DC43" s="11">
        <f>PRODUCT($C$96:$C136)</f>
        <v>0</v>
      </c>
      <c r="DD43" s="11">
        <f>PRODUCT($C$97:$C137)</f>
        <v>0</v>
      </c>
      <c r="DE43" s="11">
        <f>PRODUCT($C$98:$C138)</f>
        <v>0</v>
      </c>
      <c r="DF43" s="11">
        <f>PRODUCT($C$99:$C139)</f>
        <v>0</v>
      </c>
      <c r="DG43" s="11">
        <f>PRODUCT($C$100:$C140)</f>
        <v>0</v>
      </c>
      <c r="DH43" s="11">
        <f>PRODUCT($C$101:$C141)</f>
        <v>0</v>
      </c>
      <c r="DI43" s="11">
        <f>PRODUCT($C$102:$C142)</f>
        <v>0</v>
      </c>
      <c r="DJ43" s="11">
        <f>PRODUCT($C$103:$C143)</f>
        <v>0</v>
      </c>
      <c r="DK43" s="11">
        <f>PRODUCT($C$104:$C144)</f>
        <v>0</v>
      </c>
      <c r="DL43" s="11">
        <f>PRODUCT($C$105:$C145)</f>
        <v>0</v>
      </c>
      <c r="DM43" s="11">
        <f>PRODUCT($C$106:$C146)</f>
        <v>0</v>
      </c>
      <c r="DN43" s="11">
        <f>PRODUCT($C$107:$C147)</f>
        <v>0</v>
      </c>
      <c r="DO43" s="11">
        <f>PRODUCT($C$108:$C148)</f>
        <v>0</v>
      </c>
      <c r="DP43" s="11">
        <f>PRODUCT($C$109:$C149)</f>
        <v>0</v>
      </c>
      <c r="DQ43" s="11">
        <f>PRODUCT($C$110:$C150)</f>
        <v>0</v>
      </c>
      <c r="DR43" s="11">
        <f>PRODUCT($C$111:$C151)</f>
        <v>0</v>
      </c>
      <c r="DS43" s="11">
        <f>PRODUCT($C$112:$C152)</f>
        <v>0</v>
      </c>
      <c r="DT43" s="11">
        <f>PRODUCT($C$113:$C153)</f>
        <v>0</v>
      </c>
    </row>
    <row r="44" spans="1:124" ht="16" x14ac:dyDescent="0.2">
      <c r="A44" s="30">
        <v>41</v>
      </c>
      <c r="B44" s="21">
        <v>1.5460000000000001E-3</v>
      </c>
      <c r="C44" s="21">
        <f t="shared" si="5"/>
        <v>0.99845399999999995</v>
      </c>
      <c r="D44" s="24">
        <f t="shared" si="6"/>
        <v>1516.4725036523075</v>
      </c>
      <c r="E44" s="24">
        <f t="shared" si="9"/>
        <v>980900.71387600736</v>
      </c>
      <c r="F44" s="24">
        <f t="shared" si="7"/>
        <v>537.56649647191148</v>
      </c>
      <c r="G44" s="24">
        <f t="shared" si="8"/>
        <v>356407.28258972138</v>
      </c>
      <c r="H44" s="24">
        <f>SUM(F44:$F$113)</f>
        <v>120029.22340542222</v>
      </c>
      <c r="I44" s="24">
        <f>SUM(G44:$G$113)</f>
        <v>9691500.426556278</v>
      </c>
      <c r="J44" s="24">
        <f>SUM(H44:$H$113)</f>
        <v>4892017.4496198064</v>
      </c>
      <c r="K44" s="24">
        <f>SUM(I44:$I$113)</f>
        <v>196778802.05439594</v>
      </c>
      <c r="L44" s="26">
        <f>SUM(BC$3:BC$113)</f>
        <v>46.168908763468259</v>
      </c>
      <c r="M44" s="27">
        <v>42</v>
      </c>
      <c r="N44" s="32">
        <f>PRODUCT($C$3:C44)</f>
        <v>0.9793842413723548</v>
      </c>
      <c r="O44" s="11">
        <f>PRODUCT($C$4:C45)</f>
        <v>0.97801268922568518</v>
      </c>
      <c r="P44" s="11">
        <f>PRODUCT($C$5:C46)</f>
        <v>0.97641034711844366</v>
      </c>
      <c r="Q44" s="11">
        <f>PRODUCT($C$6:C47)</f>
        <v>0.97459881426774997</v>
      </c>
      <c r="R44" s="11">
        <f>PRODUCT($C$7:C48)</f>
        <v>0.97261523988174714</v>
      </c>
      <c r="S44" s="11">
        <f>PRODUCT($C$8:C49)</f>
        <v>0.97046454455779696</v>
      </c>
      <c r="T44" s="11">
        <f>PRODUCT($C$9:C50)</f>
        <v>0.96814297049610465</v>
      </c>
      <c r="U44" s="11">
        <f>PRODUCT($C$10:C51)</f>
        <v>0.96564591502842489</v>
      </c>
      <c r="V44" s="11">
        <f>PRODUCT($C$11:C52)</f>
        <v>0.96296506750050392</v>
      </c>
      <c r="W44" s="11">
        <f>PRODUCT($C$12:C53)</f>
        <v>0.96009520775029211</v>
      </c>
      <c r="X44" s="11">
        <f>PRODUCT($C$13:$C54)</f>
        <v>0.95702746734551858</v>
      </c>
      <c r="Y44" s="11">
        <f>PRODUCT($C$14:$C55)</f>
        <v>0.95375608902324449</v>
      </c>
      <c r="Z44" s="11">
        <f>PRODUCT($C$15:$C56)</f>
        <v>0.95026886732237403</v>
      </c>
      <c r="AA44" s="11">
        <f>PRODUCT($C$16:$C57)</f>
        <v>0.94655772225898926</v>
      </c>
      <c r="AB44" s="11">
        <f>PRODUCT($C$17:$C58)</f>
        <v>0.94261391713807963</v>
      </c>
      <c r="AC44" s="11">
        <f>PRODUCT($C$18:$C59)</f>
        <v>0.93843563387140039</v>
      </c>
      <c r="AD44" s="11">
        <f>PRODUCT($C$19:$C60)</f>
        <v>0.93402316987623568</v>
      </c>
      <c r="AE44" s="11">
        <f>PRODUCT($C$20:$C61)</f>
        <v>0.92938820167925706</v>
      </c>
      <c r="AF44" s="11">
        <f>PRODUCT($C$21:$C62)</f>
        <v>0.92451642930554134</v>
      </c>
      <c r="AG44" s="11">
        <f>PRODUCT($C$22:$C63)</f>
        <v>0.91937749836646643</v>
      </c>
      <c r="AH44" s="11">
        <f>PRODUCT($C$23:$C64)</f>
        <v>0.91393750912664751</v>
      </c>
      <c r="AI44" s="11">
        <f>PRODUCT($C$24:$C65)</f>
        <v>0.90814547228375975</v>
      </c>
      <c r="AJ44" s="11">
        <f>PRODUCT($C$25:$C66)</f>
        <v>0.90196032422249039</v>
      </c>
      <c r="AK44" s="11">
        <f>PRODUCT($C$26:$C67)</f>
        <v>0.89534899938314816</v>
      </c>
      <c r="AL44" s="11">
        <f>PRODUCT($C$27:$C68)</f>
        <v>0.88827291561695987</v>
      </c>
      <c r="AM44" s="11">
        <f>PRODUCT($C$28:$C69)</f>
        <v>0.88068401455085299</v>
      </c>
      <c r="AN44" s="11">
        <f>PRODUCT($C$29:$C70)</f>
        <v>0.87252637549891732</v>
      </c>
      <c r="AO44" s="11">
        <f>PRODUCT($C$30:$C71)</f>
        <v>0.86375107191089318</v>
      </c>
      <c r="AP44" s="11">
        <f>PRODUCT($C$31:$C72)</f>
        <v>0.85431894276954634</v>
      </c>
      <c r="AQ44" s="11">
        <f>PRODUCT($C$32:$C73)</f>
        <v>0.8442058016591949</v>
      </c>
      <c r="AR44" s="11">
        <f>PRODUCT($C$33:$C74)</f>
        <v>0.83339618720051833</v>
      </c>
      <c r="AS44" s="11">
        <f>PRODUCT($C$34:$C75)</f>
        <v>0.82187661381118937</v>
      </c>
      <c r="AT44" s="11">
        <f>PRODUCT($C$35:$C76)</f>
        <v>0.80963012567710446</v>
      </c>
      <c r="AU44" s="11">
        <f>PRODUCT($C$36:$C77)</f>
        <v>0.7966443878922046</v>
      </c>
      <c r="AV44" s="11">
        <f>PRODUCT($C$37:$C78)</f>
        <v>0.78290318802859615</v>
      </c>
      <c r="AW44" s="11">
        <f>PRODUCT($C$38:$C79)</f>
        <v>0.76839605726197957</v>
      </c>
      <c r="AX44" s="11">
        <f>PRODUCT($C$39:$C80)</f>
        <v>0.75310621192272742</v>
      </c>
      <c r="AY44" s="11">
        <f>PRODUCT($C$40:$C81)</f>
        <v>0.73701810326843387</v>
      </c>
      <c r="AZ44" s="11">
        <f>PRODUCT($C$41:$C82)</f>
        <v>0.7201168645667948</v>
      </c>
      <c r="BA44" s="11">
        <f>PRODUCT($C$42:$C83)</f>
        <v>0.70239247930591109</v>
      </c>
      <c r="BB44" s="11">
        <f>PRODUCT($C$43:$C84)</f>
        <v>0.6838420065311992</v>
      </c>
      <c r="BC44" s="11">
        <f>PRODUCT($C$44:$C85)</f>
        <v>0.66447036355027134</v>
      </c>
      <c r="BD44" s="11">
        <f>PRODUCT($C$45:$C86)</f>
        <v>0.64428111355074746</v>
      </c>
      <c r="BE44" s="11">
        <f>PRODUCT($C$46:$C87)</f>
        <v>0.6232836899063311</v>
      </c>
      <c r="BF44" s="11">
        <f>PRODUCT($C$47:$C88)</f>
        <v>0.60148491204979981</v>
      </c>
      <c r="BG44" s="11">
        <f>PRODUCT($C$48:$C89)</f>
        <v>0.57884569363414762</v>
      </c>
      <c r="BH44" s="11">
        <f>PRODUCT($C$49:$C90)</f>
        <v>0.55539325158510178</v>
      </c>
      <c r="BI44" s="11">
        <f>PRODUCT($C$50:$C91)</f>
        <v>0.53116846043449051</v>
      </c>
      <c r="BJ44" s="11">
        <f>PRODUCT($C$51:$C92)</f>
        <v>0.5062296690455258</v>
      </c>
      <c r="BK44" s="11">
        <f>PRODUCT($C$52:$C93)</f>
        <v>0.48064954762071005</v>
      </c>
      <c r="BL44" s="11">
        <f>PRODUCT($C$53:$C94)</f>
        <v>0.45451553234974429</v>
      </c>
      <c r="BM44" s="11">
        <f>PRODUCT($C$54:$C95)</f>
        <v>0.42792733430903107</v>
      </c>
      <c r="BN44" s="11">
        <f>PRODUCT($C$55:$C96)</f>
        <v>0.40099876577024113</v>
      </c>
      <c r="BO44" s="11">
        <f>PRODUCT($C$56:$C97)</f>
        <v>0.37385849448417979</v>
      </c>
      <c r="BP44" s="11">
        <f>PRODUCT($C$57:$C98)</f>
        <v>0.34665015235036595</v>
      </c>
      <c r="BQ44" s="11">
        <f>PRODUCT($C$58:$C99)</f>
        <v>0.31952900889693708</v>
      </c>
      <c r="BR44" s="11">
        <f>PRODUCT($C$59:$C100)</f>
        <v>0.29266211826002342</v>
      </c>
      <c r="BS44" s="11">
        <f>PRODUCT($C$60:$C101)</f>
        <v>0.26622338789039796</v>
      </c>
      <c r="BT44" s="11">
        <f>PRODUCT($C$61:$C102)</f>
        <v>0.24039107790694572</v>
      </c>
      <c r="BU44" s="11">
        <f>PRODUCT($C$62:$C103)</f>
        <v>0.21534360948082124</v>
      </c>
      <c r="BV44" s="11">
        <f>PRODUCT($C$63:$C104)</f>
        <v>0.19125960982154031</v>
      </c>
      <c r="BW44" s="11">
        <f>PRODUCT($C$64:$C105)</f>
        <v>0.16830944950667448</v>
      </c>
      <c r="BX44" s="11">
        <f>PRODUCT($C$65:$C106)</f>
        <v>0.14664748892087409</v>
      </c>
      <c r="BY44" s="11">
        <f>PRODUCT($C$66:$C107)</f>
        <v>0.12641274879424885</v>
      </c>
      <c r="BZ44" s="11">
        <f>PRODUCT($C$67:$C108)</f>
        <v>0.10772036566353632</v>
      </c>
      <c r="CA44" s="11">
        <f>PRODUCT($C$68:$C109)</f>
        <v>9.0658891186037038E-2</v>
      </c>
      <c r="CB44" s="11">
        <f>PRODUCT($C$69:$C110)</f>
        <v>7.528763424230718E-2</v>
      </c>
      <c r="CC44" s="11">
        <f>PRODUCT($C$70:$C111)</f>
        <v>6.1632499529710665E-2</v>
      </c>
      <c r="CD44" s="11">
        <f>PRODUCT($C$71:$C112)</f>
        <v>4.968397847808665E-2</v>
      </c>
      <c r="CE44" s="11">
        <f>PRODUCT($C$72:$C113)</f>
        <v>0</v>
      </c>
      <c r="CF44" s="11">
        <f>PRODUCT($C$73:$C114)</f>
        <v>0</v>
      </c>
      <c r="CG44" s="11">
        <f>PRODUCT($C$74:$C115)</f>
        <v>0</v>
      </c>
      <c r="CH44" s="11">
        <f>PRODUCT($C$75:$C116)</f>
        <v>0</v>
      </c>
      <c r="CI44" s="11">
        <f>PRODUCT($C$76:$C117)</f>
        <v>0</v>
      </c>
      <c r="CJ44" s="11">
        <f>PRODUCT($C$77:$C118)</f>
        <v>0</v>
      </c>
      <c r="CK44" s="11">
        <f>PRODUCT($C$78:$C119)</f>
        <v>0</v>
      </c>
      <c r="CL44" s="11">
        <f>PRODUCT($C$79:$C120)</f>
        <v>0</v>
      </c>
      <c r="CM44" s="11">
        <f>PRODUCT($C$80:$C121)</f>
        <v>0</v>
      </c>
      <c r="CN44" s="11">
        <f>PRODUCT($C$81:$C122)</f>
        <v>0</v>
      </c>
      <c r="CO44" s="11">
        <f>PRODUCT($C$82:$C123)</f>
        <v>0</v>
      </c>
      <c r="CP44" s="11">
        <f>PRODUCT($C$83:$C124)</f>
        <v>0</v>
      </c>
      <c r="CQ44" s="11">
        <f>PRODUCT($C$84:$C125)</f>
        <v>0</v>
      </c>
      <c r="CR44" s="11">
        <f>PRODUCT($C$85:$C126)</f>
        <v>0</v>
      </c>
      <c r="CS44" s="11">
        <f>PRODUCT($C$86:$C127)</f>
        <v>0</v>
      </c>
      <c r="CT44" s="11">
        <f>PRODUCT($C$87:$C128)</f>
        <v>0</v>
      </c>
      <c r="CU44" s="11">
        <f>PRODUCT($C$88:$C129)</f>
        <v>0</v>
      </c>
      <c r="CV44" s="11">
        <f>PRODUCT($C$89:$C130)</f>
        <v>0</v>
      </c>
      <c r="CW44" s="11">
        <f>PRODUCT($C$90:$C131)</f>
        <v>0</v>
      </c>
      <c r="CX44" s="11">
        <f>PRODUCT($C$91:$C132)</f>
        <v>0</v>
      </c>
      <c r="CY44" s="11">
        <f>PRODUCT($C$92:$C133)</f>
        <v>0</v>
      </c>
      <c r="CZ44" s="11">
        <f>PRODUCT($C$93:$C134)</f>
        <v>0</v>
      </c>
      <c r="DA44" s="11">
        <f>PRODUCT($C$94:$C135)</f>
        <v>0</v>
      </c>
      <c r="DB44" s="11">
        <f>PRODUCT($C$95:$C136)</f>
        <v>0</v>
      </c>
      <c r="DC44" s="11">
        <f>PRODUCT($C$96:$C137)</f>
        <v>0</v>
      </c>
      <c r="DD44" s="11">
        <f>PRODUCT($C$97:$C138)</f>
        <v>0</v>
      </c>
      <c r="DE44" s="11">
        <f>PRODUCT($C$98:$C139)</f>
        <v>0</v>
      </c>
      <c r="DF44" s="11">
        <f>PRODUCT($C$99:$C140)</f>
        <v>0</v>
      </c>
      <c r="DG44" s="11">
        <f>PRODUCT($C$100:$C141)</f>
        <v>0</v>
      </c>
      <c r="DH44" s="11">
        <f>PRODUCT($C$101:$C142)</f>
        <v>0</v>
      </c>
      <c r="DI44" s="11">
        <f>PRODUCT($C$102:$C143)</f>
        <v>0</v>
      </c>
      <c r="DJ44" s="11">
        <f>PRODUCT($C$103:$C144)</f>
        <v>0</v>
      </c>
      <c r="DK44" s="11">
        <f>PRODUCT($C$104:$C145)</f>
        <v>0</v>
      </c>
      <c r="DL44" s="11">
        <f>PRODUCT($C$105:$C146)</f>
        <v>0</v>
      </c>
      <c r="DM44" s="11">
        <f>PRODUCT($C$106:$C147)</f>
        <v>0</v>
      </c>
      <c r="DN44" s="11">
        <f>PRODUCT($C$107:$C148)</f>
        <v>0</v>
      </c>
      <c r="DO44" s="11">
        <f>PRODUCT($C$108:$C149)</f>
        <v>0</v>
      </c>
      <c r="DP44" s="11">
        <f>PRODUCT($C$109:$C150)</f>
        <v>0</v>
      </c>
      <c r="DQ44" s="11">
        <f>PRODUCT($C$110:$C151)</f>
        <v>0</v>
      </c>
      <c r="DR44" s="11">
        <f>PRODUCT($C$111:$C152)</f>
        <v>0</v>
      </c>
      <c r="DS44" s="11">
        <f>PRODUCT($C$112:$C153)</f>
        <v>0</v>
      </c>
      <c r="DT44" s="11">
        <f>PRODUCT($C$113:$C154)</f>
        <v>0</v>
      </c>
    </row>
    <row r="45" spans="1:124" ht="16" x14ac:dyDescent="0.2">
      <c r="A45" s="30">
        <v>42</v>
      </c>
      <c r="B45" s="21">
        <v>1.702E-3</v>
      </c>
      <c r="C45" s="21">
        <f t="shared" si="5"/>
        <v>0.99829800000000002</v>
      </c>
      <c r="D45" s="24">
        <f t="shared" si="6"/>
        <v>1666.9119788157482</v>
      </c>
      <c r="E45" s="24">
        <f t="shared" si="9"/>
        <v>979384.24137235503</v>
      </c>
      <c r="F45" s="24">
        <f t="shared" si="7"/>
        <v>576.48293476386505</v>
      </c>
      <c r="G45" s="24">
        <f t="shared" si="8"/>
        <v>347176.85554228065</v>
      </c>
      <c r="H45" s="24">
        <f>SUM(F45:$F$113)</f>
        <v>119491.65690895032</v>
      </c>
      <c r="I45" s="24">
        <f>SUM(G45:$G$113)</f>
        <v>9335093.1439665575</v>
      </c>
      <c r="J45" s="24">
        <f>SUM(H45:$H$113)</f>
        <v>4771988.2262143837</v>
      </c>
      <c r="K45" s="24">
        <f>SUM(I45:$I$113)</f>
        <v>187087301.62783968</v>
      </c>
      <c r="L45" s="26">
        <f>SUM(BD$3:BD$113)</f>
        <v>45.240396416327883</v>
      </c>
      <c r="M45" s="27">
        <v>43</v>
      </c>
      <c r="N45" s="32">
        <f>PRODUCT($C$3:C45)</f>
        <v>0.97771732939353906</v>
      </c>
      <c r="O45" s="11">
        <f>PRODUCT($C$4:C46)</f>
        <v>0.97619260761103621</v>
      </c>
      <c r="P45" s="11">
        <f>PRODUCT($C$5:C47)</f>
        <v>0.97444190385865281</v>
      </c>
      <c r="Q45" s="11">
        <f>PRODUCT($C$6:C48)</f>
        <v>0.9724849094396032</v>
      </c>
      <c r="R45" s="11">
        <f>PRODUCT($C$7:C49)</f>
        <v>0.97035488206426201</v>
      </c>
      <c r="S45" s="11">
        <f>PRODUCT($C$8:C50)</f>
        <v>0.96805002877093715</v>
      </c>
      <c r="T45" s="11">
        <f>PRODUCT($C$9:C51)</f>
        <v>0.96556286947973247</v>
      </c>
      <c r="U45" s="11">
        <f>PRODUCT($C$10:C52)</f>
        <v>0.96288803029510373</v>
      </c>
      <c r="V45" s="11">
        <f>PRODUCT($C$11:C53)</f>
        <v>0.96002032032408735</v>
      </c>
      <c r="W45" s="11">
        <f>PRODUCT($C$12:C54)</f>
        <v>0.95695377623053313</v>
      </c>
      <c r="X45" s="11">
        <f>PRODUCT($C$13:$C55)</f>
        <v>0.95368074229221134</v>
      </c>
      <c r="Y45" s="11">
        <f>PRODUCT($C$14:$C56)</f>
        <v>0.95018999500638657</v>
      </c>
      <c r="Z45" s="11">
        <f>PRODUCT($C$15:$C57)</f>
        <v>0.94646969239081924</v>
      </c>
      <c r="AA45" s="11">
        <f>PRODUCT($C$16:$C58)</f>
        <v>0.94250740176544301</v>
      </c>
      <c r="AB45" s="11">
        <f>PRODUCT($C$17:$C59)</f>
        <v>0.93829674539758723</v>
      </c>
      <c r="AC45" s="11">
        <f>PRODUCT($C$18:$C60)</f>
        <v>0.93383729926543046</v>
      </c>
      <c r="AD45" s="11">
        <f>PRODUCT($C$19:$C61)</f>
        <v>0.92913169053559375</v>
      </c>
      <c r="AE45" s="11">
        <f>PRODUCT($C$20:$C62)</f>
        <v>0.92417898080884486</v>
      </c>
      <c r="AF45" s="11">
        <f>PRODUCT($C$21:$C63)</f>
        <v>0.91896285911470299</v>
      </c>
      <c r="AG45" s="11">
        <f>PRODUCT($C$22:$C64)</f>
        <v>0.91346865918446518</v>
      </c>
      <c r="AH45" s="11">
        <f>PRODUCT($C$23:$C65)</f>
        <v>0.90765053300136533</v>
      </c>
      <c r="AI45" s="11">
        <f>PRODUCT($C$24:$C66)</f>
        <v>0.90146424604416819</v>
      </c>
      <c r="AJ45" s="11">
        <f>PRODUCT($C$25:$C67)</f>
        <v>0.89486640627248049</v>
      </c>
      <c r="AK45" s="11">
        <f>PRODUCT($C$26:$C68)</f>
        <v>0.88780568406334515</v>
      </c>
      <c r="AL45" s="11">
        <f>PRODUCT($C$27:$C69)</f>
        <v>0.88022693954730147</v>
      </c>
      <c r="AM45" s="11">
        <f>PRODUCT($C$28:$C70)</f>
        <v>0.87207004420453105</v>
      </c>
      <c r="AN45" s="11">
        <f>PRODUCT($C$29:$C71)</f>
        <v>0.8632915563406367</v>
      </c>
      <c r="AO45" s="11">
        <f>PRODUCT($C$30:$C72)</f>
        <v>0.85385248462679431</v>
      </c>
      <c r="AP45" s="11">
        <f>PRODUCT($C$31:$C73)</f>
        <v>0.84373051379286057</v>
      </c>
      <c r="AQ45" s="11">
        <f>PRODUCT($C$32:$C74)</f>
        <v>0.83290948382719321</v>
      </c>
      <c r="AR45" s="11">
        <f>PRODUCT($C$33:$C75)</f>
        <v>0.82137444720015085</v>
      </c>
      <c r="AS45" s="11">
        <f>PRODUCT($C$34:$C76)</f>
        <v>0.80910629498579112</v>
      </c>
      <c r="AT45" s="11">
        <f>PRODUCT($C$35:$C77)</f>
        <v>0.79609310997578331</v>
      </c>
      <c r="AU45" s="11">
        <f>PRODUCT($C$36:$C78)</f>
        <v>0.78231992515351489</v>
      </c>
      <c r="AV45" s="11">
        <f>PRODUCT($C$37:$C79)</f>
        <v>0.76777749843588372</v>
      </c>
      <c r="AW45" s="11">
        <f>PRODUCT($C$38:$C80)</f>
        <v>0.75244799709350718</v>
      </c>
      <c r="AX45" s="11">
        <f>PRODUCT($C$39:$C81)</f>
        <v>0.73631646203412215</v>
      </c>
      <c r="AY45" s="11">
        <f>PRODUCT($C$40:$C82)</f>
        <v>0.71936578267705154</v>
      </c>
      <c r="AZ45" s="11">
        <f>PRODUCT($C$41:$C83)</f>
        <v>0.70158753752462666</v>
      </c>
      <c r="BA45" s="11">
        <f>PRODUCT($C$42:$C84)</f>
        <v>0.68297694639293716</v>
      </c>
      <c r="BB45" s="11">
        <f>PRODUCT($C$43:$C85)</f>
        <v>0.6635401050413009</v>
      </c>
      <c r="BC45" s="11">
        <f>PRODUCT($C$44:$C86)</f>
        <v>0.64328505494919808</v>
      </c>
      <c r="BD45" s="11">
        <f>PRODUCT($C$45:$C87)</f>
        <v>0.62222286106611058</v>
      </c>
      <c r="BE45" s="11">
        <f>PRODUCT($C$46:$C88)</f>
        <v>0.60036554862847535</v>
      </c>
      <c r="BF45" s="11">
        <f>PRODUCT($C$47:$C89)</f>
        <v>0.57767874071578074</v>
      </c>
      <c r="BG45" s="11">
        <f>PRODUCT($C$48:$C90)</f>
        <v>0.55418860362241384</v>
      </c>
      <c r="BH45" s="11">
        <f>PRODUCT($C$49:$C91)</f>
        <v>0.52993402493244068</v>
      </c>
      <c r="BI45" s="11">
        <f>PRODUCT($C$50:$C92)</f>
        <v>0.50497016962894059</v>
      </c>
      <c r="BJ45" s="11">
        <f>PRODUCT($C$51:$C93)</f>
        <v>0.47936861657630114</v>
      </c>
      <c r="BK45" s="11">
        <f>PRODUCT($C$52:$C94)</f>
        <v>0.45321743598935327</v>
      </c>
      <c r="BL45" s="11">
        <f>PRODUCT($C$53:$C95)</f>
        <v>0.42661873252071403</v>
      </c>
      <c r="BM45" s="11">
        <f>PRODUCT($C$54:$C96)</f>
        <v>0.39968669780864086</v>
      </c>
      <c r="BN45" s="11">
        <f>PRODUCT($C$55:$C97)</f>
        <v>0.37255111132896868</v>
      </c>
      <c r="BO45" s="11">
        <f>PRODUCT($C$56:$C98)</f>
        <v>0.34535402743072802</v>
      </c>
      <c r="BP45" s="11">
        <f>PRODUCT($C$57:$C99)</f>
        <v>0.31825153191936695</v>
      </c>
      <c r="BQ45" s="11">
        <f>PRODUCT($C$58:$C100)</f>
        <v>0.29140981705598884</v>
      </c>
      <c r="BR45" s="11">
        <f>PRODUCT($C$59:$C101)</f>
        <v>0.26500408477385989</v>
      </c>
      <c r="BS45" s="11">
        <f>PRODUCT($C$60:$C102)</f>
        <v>0.23921316162520184</v>
      </c>
      <c r="BT45" s="11">
        <f>PRODUCT($C$61:$C103)</f>
        <v>0.21421585499797002</v>
      </c>
      <c r="BU45" s="11">
        <f>PRODUCT($C$62:$C104)</f>
        <v>0.19018759970849067</v>
      </c>
      <c r="BV45" s="11">
        <f>PRODUCT($C$63:$C105)</f>
        <v>0.16729841464348791</v>
      </c>
      <c r="BW45" s="11">
        <f>PRODUCT($C$64:$C106)</f>
        <v>0.14570498550957955</v>
      </c>
      <c r="BX45" s="11">
        <f>PRODUCT($C$65:$C107)</f>
        <v>0.12554315549529324</v>
      </c>
      <c r="BY45" s="11">
        <f>PRODUCT($C$66:$C108)</f>
        <v>0.10692786693334973</v>
      </c>
      <c r="BZ45" s="11">
        <f>PRODUCT($C$67:$C109)</f>
        <v>8.994585900685885E-2</v>
      </c>
      <c r="CA45" s="11">
        <f>PRODUCT($C$68:$C110)</f>
        <v>7.4653335923815761E-2</v>
      </c>
      <c r="CB45" s="11">
        <f>PRODUCT($C$69:$C111)</f>
        <v>6.1074232348970497E-2</v>
      </c>
      <c r="CC45" s="11">
        <f>PRODUCT($C$70:$C112)</f>
        <v>4.919801948459248E-2</v>
      </c>
      <c r="CD45" s="11">
        <f>PRODUCT($C$71:$C113)</f>
        <v>0</v>
      </c>
      <c r="CE45" s="11">
        <f>PRODUCT($C$72:$C114)</f>
        <v>0</v>
      </c>
      <c r="CF45" s="11">
        <f>PRODUCT($C$73:$C115)</f>
        <v>0</v>
      </c>
      <c r="CG45" s="11">
        <f>PRODUCT($C$74:$C116)</f>
        <v>0</v>
      </c>
      <c r="CH45" s="11">
        <f>PRODUCT($C$75:$C117)</f>
        <v>0</v>
      </c>
      <c r="CI45" s="11">
        <f>PRODUCT($C$76:$C118)</f>
        <v>0</v>
      </c>
      <c r="CJ45" s="11">
        <f>PRODUCT($C$77:$C119)</f>
        <v>0</v>
      </c>
      <c r="CK45" s="11">
        <f>PRODUCT($C$78:$C120)</f>
        <v>0</v>
      </c>
      <c r="CL45" s="11">
        <f>PRODUCT($C$79:$C121)</f>
        <v>0</v>
      </c>
      <c r="CM45" s="11">
        <f>PRODUCT($C$80:$C122)</f>
        <v>0</v>
      </c>
      <c r="CN45" s="11">
        <f>PRODUCT($C$81:$C123)</f>
        <v>0</v>
      </c>
      <c r="CO45" s="11">
        <f>PRODUCT($C$82:$C124)</f>
        <v>0</v>
      </c>
      <c r="CP45" s="11">
        <f>PRODUCT($C$83:$C125)</f>
        <v>0</v>
      </c>
      <c r="CQ45" s="11">
        <f>PRODUCT($C$84:$C126)</f>
        <v>0</v>
      </c>
      <c r="CR45" s="11">
        <f>PRODUCT($C$85:$C127)</f>
        <v>0</v>
      </c>
      <c r="CS45" s="11">
        <f>PRODUCT($C$86:$C128)</f>
        <v>0</v>
      </c>
      <c r="CT45" s="11">
        <f>PRODUCT($C$87:$C129)</f>
        <v>0</v>
      </c>
      <c r="CU45" s="11">
        <f>PRODUCT($C$88:$C130)</f>
        <v>0</v>
      </c>
      <c r="CV45" s="11">
        <f>PRODUCT($C$89:$C131)</f>
        <v>0</v>
      </c>
      <c r="CW45" s="11">
        <f>PRODUCT($C$90:$C132)</f>
        <v>0</v>
      </c>
      <c r="CX45" s="11">
        <f>PRODUCT($C$91:$C133)</f>
        <v>0</v>
      </c>
      <c r="CY45" s="11">
        <f>PRODUCT($C$92:$C134)</f>
        <v>0</v>
      </c>
      <c r="CZ45" s="11">
        <f>PRODUCT($C$93:$C135)</f>
        <v>0</v>
      </c>
      <c r="DA45" s="11">
        <f>PRODUCT($C$94:$C136)</f>
        <v>0</v>
      </c>
      <c r="DB45" s="11">
        <f>PRODUCT($C$95:$C137)</f>
        <v>0</v>
      </c>
      <c r="DC45" s="11">
        <f>PRODUCT($C$96:$C138)</f>
        <v>0</v>
      </c>
      <c r="DD45" s="11">
        <f>PRODUCT($C$97:$C139)</f>
        <v>0</v>
      </c>
      <c r="DE45" s="11">
        <f>PRODUCT($C$98:$C140)</f>
        <v>0</v>
      </c>
      <c r="DF45" s="11">
        <f>PRODUCT($C$99:$C141)</f>
        <v>0</v>
      </c>
      <c r="DG45" s="11">
        <f>PRODUCT($C$100:$C142)</f>
        <v>0</v>
      </c>
      <c r="DH45" s="11">
        <f>PRODUCT($C$101:$C143)</f>
        <v>0</v>
      </c>
      <c r="DI45" s="11">
        <f>PRODUCT($C$102:$C144)</f>
        <v>0</v>
      </c>
      <c r="DJ45" s="11">
        <f>PRODUCT($C$103:$C145)</f>
        <v>0</v>
      </c>
      <c r="DK45" s="11">
        <f>PRODUCT($C$104:$C146)</f>
        <v>0</v>
      </c>
      <c r="DL45" s="11">
        <f>PRODUCT($C$105:$C147)</f>
        <v>0</v>
      </c>
      <c r="DM45" s="11">
        <f>PRODUCT($C$106:$C148)</f>
        <v>0</v>
      </c>
      <c r="DN45" s="11">
        <f>PRODUCT($C$107:$C149)</f>
        <v>0</v>
      </c>
      <c r="DO45" s="11">
        <f>PRODUCT($C$108:$C150)</f>
        <v>0</v>
      </c>
      <c r="DP45" s="11">
        <f>PRODUCT($C$109:$C151)</f>
        <v>0</v>
      </c>
      <c r="DQ45" s="11">
        <f>PRODUCT($C$110:$C152)</f>
        <v>0</v>
      </c>
      <c r="DR45" s="11">
        <f>PRODUCT($C$111:$C153)</f>
        <v>0</v>
      </c>
      <c r="DS45" s="11">
        <f>PRODUCT($C$112:$C154)</f>
        <v>0</v>
      </c>
      <c r="DT45" s="11">
        <f>PRODUCT($C$113:$C155)</f>
        <v>0</v>
      </c>
    </row>
    <row r="46" spans="1:124" ht="16" x14ac:dyDescent="0.2">
      <c r="A46" s="30">
        <v>43</v>
      </c>
      <c r="B46" s="21">
        <v>1.861E-3</v>
      </c>
      <c r="C46" s="21">
        <f t="shared" si="5"/>
        <v>0.998139</v>
      </c>
      <c r="D46" s="24">
        <f t="shared" si="6"/>
        <v>1819.5319500013768</v>
      </c>
      <c r="E46" s="24">
        <f t="shared" si="9"/>
        <v>977717.32939353934</v>
      </c>
      <c r="F46" s="24">
        <f t="shared" si="7"/>
        <v>613.91692807048105</v>
      </c>
      <c r="G46" s="24">
        <f t="shared" si="8"/>
        <v>338132.64442355873</v>
      </c>
      <c r="H46" s="24">
        <f>SUM(F46:$F$113)</f>
        <v>118915.17397418646</v>
      </c>
      <c r="I46" s="24">
        <f>SUM(G46:$G$113)</f>
        <v>8987916.2884242777</v>
      </c>
      <c r="J46" s="24">
        <f>SUM(H46:$H$113)</f>
        <v>4652496.569305433</v>
      </c>
      <c r="K46" s="24">
        <f>SUM(I46:$I$113)</f>
        <v>177752208.48387307</v>
      </c>
      <c r="L46" s="26">
        <f>SUM(BE$3:BE$113)</f>
        <v>44.317526847021533</v>
      </c>
      <c r="M46" s="27">
        <v>44</v>
      </c>
      <c r="N46" s="32">
        <f>PRODUCT($C$3:C46)</f>
        <v>0.97589779744353766</v>
      </c>
      <c r="O46" s="11">
        <f>PRODUCT($C$4:C47)</f>
        <v>0.97422460331409233</v>
      </c>
      <c r="P46" s="11">
        <f>PRODUCT($C$5:C48)</f>
        <v>0.97232833936918339</v>
      </c>
      <c r="Q46" s="11">
        <f>PRODUCT($C$6:C49)</f>
        <v>0.97022485451006557</v>
      </c>
      <c r="R46" s="11">
        <f>PRODUCT($C$7:C50)</f>
        <v>0.96794063911768613</v>
      </c>
      <c r="S46" s="11">
        <f>PRODUCT($C$8:C51)</f>
        <v>0.96547017544426261</v>
      </c>
      <c r="T46" s="11">
        <f>PRODUCT($C$9:C52)</f>
        <v>0.96280522192449836</v>
      </c>
      <c r="U46" s="11">
        <f>PRODUCT($C$10:C53)</f>
        <v>0.95994351869846128</v>
      </c>
      <c r="V46" s="11">
        <f>PRODUCT($C$11:C54)</f>
        <v>0.95687913383598688</v>
      </c>
      <c r="W46" s="11">
        <f>PRODUCT($C$12:C55)</f>
        <v>0.95360730887505496</v>
      </c>
      <c r="X46" s="11">
        <f>PRODUCT($C$13:$C56)</f>
        <v>0.95011492999678071</v>
      </c>
      <c r="Y46" s="11">
        <f>PRODUCT($C$14:$C57)</f>
        <v>0.94639113540635111</v>
      </c>
      <c r="Z46" s="11">
        <f>PRODUCT($C$15:$C58)</f>
        <v>0.94241974857707889</v>
      </c>
      <c r="AA46" s="11">
        <f>PRODUCT($C$16:$C59)</f>
        <v>0.93819071786535724</v>
      </c>
      <c r="AB46" s="11">
        <f>PRODUCT($C$17:$C60)</f>
        <v>0.93369909134513907</v>
      </c>
      <c r="AC46" s="11">
        <f>PRODUCT($C$18:$C61)</f>
        <v>0.9289467933291774</v>
      </c>
      <c r="AD46" s="11">
        <f>PRODUCT($C$19:$C62)</f>
        <v>0.92392390741014174</v>
      </c>
      <c r="AE46" s="11">
        <f>PRODUCT($C$20:$C63)</f>
        <v>0.9186274376711262</v>
      </c>
      <c r="AF46" s="11">
        <f>PRODUCT($C$21:$C64)</f>
        <v>0.91305668481917279</v>
      </c>
      <c r="AG46" s="11">
        <f>PRODUCT($C$22:$C65)</f>
        <v>0.9071849082779353</v>
      </c>
      <c r="AH46" s="11">
        <f>PRODUCT($C$23:$C66)</f>
        <v>0.90097294803007433</v>
      </c>
      <c r="AI46" s="11">
        <f>PRODUCT($C$24:$C67)</f>
        <v>0.8943742297490308</v>
      </c>
      <c r="AJ46" s="11">
        <f>PRODUCT($C$25:$C68)</f>
        <v>0.88732715679963481</v>
      </c>
      <c r="AK46" s="11">
        <f>PRODUCT($C$26:$C69)</f>
        <v>0.87976394017709936</v>
      </c>
      <c r="AL46" s="11">
        <f>PRODUCT($C$27:$C70)</f>
        <v>0.87161743985158924</v>
      </c>
      <c r="AM46" s="11">
        <f>PRODUCT($C$28:$C71)</f>
        <v>0.86284005485667026</v>
      </c>
      <c r="AN46" s="11">
        <f>PRODUCT($C$29:$C72)</f>
        <v>0.85339823510497304</v>
      </c>
      <c r="AO46" s="11">
        <f>PRODUCT($C$30:$C73)</f>
        <v>0.84326983693232982</v>
      </c>
      <c r="AP46" s="11">
        <f>PRODUCT($C$31:$C74)</f>
        <v>0.8324405557877983</v>
      </c>
      <c r="AQ46" s="11">
        <f>PRODUCT($C$32:$C75)</f>
        <v>0.82089476452298593</v>
      </c>
      <c r="AR46" s="11">
        <f>PRODUCT($C$33:$C76)</f>
        <v>0.80861193103955487</v>
      </c>
      <c r="AS46" s="11">
        <f>PRODUCT($C$34:$C77)</f>
        <v>0.79557803773362867</v>
      </c>
      <c r="AT46" s="11">
        <f>PRODUCT($C$35:$C78)</f>
        <v>0.78177855976530874</v>
      </c>
      <c r="AU46" s="11">
        <f>PRODUCT($C$36:$C79)</f>
        <v>0.76720550419954903</v>
      </c>
      <c r="AV46" s="11">
        <f>PRODUCT($C$37:$C80)</f>
        <v>0.751842276455847</v>
      </c>
      <c r="AW46" s="11">
        <f>PRODUCT($C$38:$C81)</f>
        <v>0.73567292144630447</v>
      </c>
      <c r="AX46" s="11">
        <f>PRODUCT($C$39:$C82)</f>
        <v>0.7186809464519428</v>
      </c>
      <c r="AY46" s="11">
        <f>PRODUCT($C$40:$C83)</f>
        <v>0.70085578172298835</v>
      </c>
      <c r="AZ46" s="11">
        <f>PRODUCT($C$41:$C84)</f>
        <v>0.68219425481237095</v>
      </c>
      <c r="BA46" s="11">
        <f>PRODUCT($C$42:$C85)</f>
        <v>0.66270072680842362</v>
      </c>
      <c r="BB46" s="11">
        <f>PRODUCT($C$43:$C86)</f>
        <v>0.64238445587226911</v>
      </c>
      <c r="BC46" s="11">
        <f>PRODUCT($C$44:$C87)</f>
        <v>0.62126090452290239</v>
      </c>
      <c r="BD46" s="11">
        <f>PRODUCT($C$45:$C88)</f>
        <v>0.59934372646470968</v>
      </c>
      <c r="BE46" s="11">
        <f>PRODUCT($C$46:$C89)</f>
        <v>0.57660368057930889</v>
      </c>
      <c r="BF46" s="11">
        <f>PRODUCT($C$47:$C90)</f>
        <v>0.55307135939751062</v>
      </c>
      <c r="BG46" s="11">
        <f>PRODUCT($C$48:$C91)</f>
        <v>0.52878459803236244</v>
      </c>
      <c r="BH46" s="11">
        <f>PRODUCT($C$49:$C92)</f>
        <v>0.50379661895472283</v>
      </c>
      <c r="BI46" s="11">
        <f>PRODUCT($C$50:$C93)</f>
        <v>0.47817594745825936</v>
      </c>
      <c r="BJ46" s="11">
        <f>PRODUCT($C$51:$C94)</f>
        <v>0.4520096115224419</v>
      </c>
      <c r="BK46" s="11">
        <f>PRODUCT($C$52:$C95)</f>
        <v>0.42540030942063473</v>
      </c>
      <c r="BL46" s="11">
        <f>PRODUCT($C$53:$C96)</f>
        <v>0.39846445588674201</v>
      </c>
      <c r="BM46" s="11">
        <f>PRODUCT($C$54:$C97)</f>
        <v>0.37133212409270022</v>
      </c>
      <c r="BN46" s="11">
        <f>PRODUCT($C$55:$C98)</f>
        <v>0.34414632439680282</v>
      </c>
      <c r="BO46" s="11">
        <f>PRODUCT($C$56:$C99)</f>
        <v>0.31706158944152052</v>
      </c>
      <c r="BP46" s="11">
        <f>PRODUCT($C$57:$C100)</f>
        <v>0.29024476060739879</v>
      </c>
      <c r="BQ46" s="11">
        <f>PRODUCT($C$58:$C101)</f>
        <v>0.26387013229511258</v>
      </c>
      <c r="BR46" s="11">
        <f>PRODUCT($C$59:$C102)</f>
        <v>0.2381175653449584</v>
      </c>
      <c r="BS46" s="11">
        <f>PRODUCT($C$60:$C103)</f>
        <v>0.2131661973084801</v>
      </c>
      <c r="BT46" s="11">
        <f>PRODUCT($C$61:$C104)</f>
        <v>0.18919158724881716</v>
      </c>
      <c r="BU46" s="11">
        <f>PRODUCT($C$62:$C105)</f>
        <v>0.16636070702941125</v>
      </c>
      <c r="BV46" s="11">
        <f>PRODUCT($C$63:$C106)</f>
        <v>0.14482973566162355</v>
      </c>
      <c r="BW46" s="11">
        <f>PRODUCT($C$64:$C107)</f>
        <v>0.12473628963492493</v>
      </c>
      <c r="BX46" s="11">
        <f>PRODUCT($C$65:$C108)</f>
        <v>0.10619231013671523</v>
      </c>
      <c r="BY46" s="11">
        <f>PRODUCT($C$66:$C109)</f>
        <v>8.9284127322145426E-2</v>
      </c>
      <c r="BZ46" s="11">
        <f>PRODUCT($C$67:$C110)</f>
        <v>7.4066187436774941E-2</v>
      </c>
      <c r="CA46" s="11">
        <f>PRODUCT($C$68:$C111)</f>
        <v>6.0559681941430438E-2</v>
      </c>
      <c r="CB46" s="11">
        <f>PRODUCT($C$69:$C112)</f>
        <v>4.8752383824101006E-2</v>
      </c>
      <c r="CC46" s="11">
        <f>PRODUCT($C$70:$C113)</f>
        <v>0</v>
      </c>
      <c r="CD46" s="11">
        <f>PRODUCT($C$71:$C114)</f>
        <v>0</v>
      </c>
      <c r="CE46" s="11">
        <f>PRODUCT($C$72:$C115)</f>
        <v>0</v>
      </c>
      <c r="CF46" s="11">
        <f>PRODUCT($C$73:$C116)</f>
        <v>0</v>
      </c>
      <c r="CG46" s="11">
        <f>PRODUCT($C$74:$C117)</f>
        <v>0</v>
      </c>
      <c r="CH46" s="11">
        <f>PRODUCT($C$75:$C118)</f>
        <v>0</v>
      </c>
      <c r="CI46" s="11">
        <f>PRODUCT($C$76:$C119)</f>
        <v>0</v>
      </c>
      <c r="CJ46" s="11">
        <f>PRODUCT($C$77:$C120)</f>
        <v>0</v>
      </c>
      <c r="CK46" s="11">
        <f>PRODUCT($C$78:$C121)</f>
        <v>0</v>
      </c>
      <c r="CL46" s="11">
        <f>PRODUCT($C$79:$C122)</f>
        <v>0</v>
      </c>
      <c r="CM46" s="11">
        <f>PRODUCT($C$80:$C123)</f>
        <v>0</v>
      </c>
      <c r="CN46" s="11">
        <f>PRODUCT($C$81:$C124)</f>
        <v>0</v>
      </c>
      <c r="CO46" s="11">
        <f>PRODUCT($C$82:$C125)</f>
        <v>0</v>
      </c>
      <c r="CP46" s="11">
        <f>PRODUCT($C$83:$C126)</f>
        <v>0</v>
      </c>
      <c r="CQ46" s="11">
        <f>PRODUCT($C$84:$C127)</f>
        <v>0</v>
      </c>
      <c r="CR46" s="11">
        <f>PRODUCT($C$85:$C128)</f>
        <v>0</v>
      </c>
      <c r="CS46" s="11">
        <f>PRODUCT($C$86:$C129)</f>
        <v>0</v>
      </c>
      <c r="CT46" s="11">
        <f>PRODUCT($C$87:$C130)</f>
        <v>0</v>
      </c>
      <c r="CU46" s="11">
        <f>PRODUCT($C$88:$C131)</f>
        <v>0</v>
      </c>
      <c r="CV46" s="11">
        <f>PRODUCT($C$89:$C132)</f>
        <v>0</v>
      </c>
      <c r="CW46" s="11">
        <f>PRODUCT($C$90:$C133)</f>
        <v>0</v>
      </c>
      <c r="CX46" s="11">
        <f>PRODUCT($C$91:$C134)</f>
        <v>0</v>
      </c>
      <c r="CY46" s="11">
        <f>PRODUCT($C$92:$C135)</f>
        <v>0</v>
      </c>
      <c r="CZ46" s="11">
        <f>PRODUCT($C$93:$C136)</f>
        <v>0</v>
      </c>
      <c r="DA46" s="11">
        <f>PRODUCT($C$94:$C137)</f>
        <v>0</v>
      </c>
      <c r="DB46" s="11">
        <f>PRODUCT($C$95:$C138)</f>
        <v>0</v>
      </c>
      <c r="DC46" s="11">
        <f>PRODUCT($C$96:$C139)</f>
        <v>0</v>
      </c>
      <c r="DD46" s="11">
        <f>PRODUCT($C$97:$C140)</f>
        <v>0</v>
      </c>
      <c r="DE46" s="11">
        <f>PRODUCT($C$98:$C141)</f>
        <v>0</v>
      </c>
      <c r="DF46" s="11">
        <f>PRODUCT($C$99:$C142)</f>
        <v>0</v>
      </c>
      <c r="DG46" s="11">
        <f>PRODUCT($C$100:$C143)</f>
        <v>0</v>
      </c>
      <c r="DH46" s="11">
        <f>PRODUCT($C$101:$C144)</f>
        <v>0</v>
      </c>
      <c r="DI46" s="11">
        <f>PRODUCT($C$102:$C145)</f>
        <v>0</v>
      </c>
      <c r="DJ46" s="11">
        <f>PRODUCT($C$103:$C146)</f>
        <v>0</v>
      </c>
      <c r="DK46" s="11">
        <f>PRODUCT($C$104:$C147)</f>
        <v>0</v>
      </c>
      <c r="DL46" s="11">
        <f>PRODUCT($C$105:$C148)</f>
        <v>0</v>
      </c>
      <c r="DM46" s="11">
        <f>PRODUCT($C$106:$C149)</f>
        <v>0</v>
      </c>
      <c r="DN46" s="11">
        <f>PRODUCT($C$107:$C150)</f>
        <v>0</v>
      </c>
      <c r="DO46" s="11">
        <f>PRODUCT($C$108:$C151)</f>
        <v>0</v>
      </c>
      <c r="DP46" s="11">
        <f>PRODUCT($C$109:$C152)</f>
        <v>0</v>
      </c>
      <c r="DQ46" s="11">
        <f>PRODUCT($C$110:$C153)</f>
        <v>0</v>
      </c>
      <c r="DR46" s="11">
        <f>PRODUCT($C$111:$C154)</f>
        <v>0</v>
      </c>
      <c r="DS46" s="11">
        <f>PRODUCT($C$112:$C155)</f>
        <v>0</v>
      </c>
      <c r="DT46" s="11">
        <f>PRODUCT($C$113:$C156)</f>
        <v>0</v>
      </c>
    </row>
    <row r="47" spans="1:124" ht="16" x14ac:dyDescent="0.2">
      <c r="A47" s="30">
        <v>44</v>
      </c>
      <c r="B47" s="21">
        <v>2.016E-3</v>
      </c>
      <c r="C47" s="21">
        <f t="shared" si="5"/>
        <v>0.99798399999999998</v>
      </c>
      <c r="D47" s="24">
        <f t="shared" si="6"/>
        <v>1967.4099596461726</v>
      </c>
      <c r="E47" s="24">
        <f t="shared" si="9"/>
        <v>975897.79744353797</v>
      </c>
      <c r="F47" s="24">
        <f t="shared" si="7"/>
        <v>647.62100008826144</v>
      </c>
      <c r="G47" s="24">
        <f t="shared" si="8"/>
        <v>329271.58982662106</v>
      </c>
      <c r="H47" s="24">
        <f>SUM(F47:$F$113)</f>
        <v>118301.25704611598</v>
      </c>
      <c r="I47" s="24">
        <f>SUM(G47:$G$113)</f>
        <v>8649783.6440007184</v>
      </c>
      <c r="J47" s="24">
        <f>SUM(H47:$H$113)</f>
        <v>4533581.3953312458</v>
      </c>
      <c r="K47" s="24">
        <f>SUM(I47:$I$113)</f>
        <v>168764292.19544879</v>
      </c>
      <c r="L47" s="26">
        <f>SUM(BF$3:BF$113)</f>
        <v>43.400155536474891</v>
      </c>
      <c r="M47" s="27">
        <v>45</v>
      </c>
      <c r="N47" s="32">
        <f>PRODUCT($C$3:C47)</f>
        <v>0.97393038748389149</v>
      </c>
      <c r="O47" s="11">
        <f>PRODUCT($C$4:C48)</f>
        <v>0.97211151014950403</v>
      </c>
      <c r="P47" s="11">
        <f>PRODUCT($C$5:C49)</f>
        <v>0.97006864830848938</v>
      </c>
      <c r="Q47" s="11">
        <f>PRODUCT($C$6:C50)</f>
        <v>0.96781093507204452</v>
      </c>
      <c r="R47" s="11">
        <f>PRODUCT($C$7:C51)</f>
        <v>0.96536107731443743</v>
      </c>
      <c r="S47" s="11">
        <f>PRODUCT($C$8:C52)</f>
        <v>0.96271279262319387</v>
      </c>
      <c r="T47" s="11">
        <f>PRODUCT($C$9:C53)</f>
        <v>0.95986096355585326</v>
      </c>
      <c r="U47" s="11">
        <f>PRODUCT($C$10:C54)</f>
        <v>0.95680258350527991</v>
      </c>
      <c r="V47" s="11">
        <f>PRODUCT($C$11:C55)</f>
        <v>0.95353292750496244</v>
      </c>
      <c r="W47" s="11">
        <f>PRODUCT($C$12:C56)</f>
        <v>0.95004177114717103</v>
      </c>
      <c r="X47" s="11">
        <f>PRODUCT($C$13:$C57)</f>
        <v>0.94631637050665363</v>
      </c>
      <c r="Y47" s="11">
        <f>PRODUCT($C$14:$C58)</f>
        <v>0.94234152773794733</v>
      </c>
      <c r="Z47" s="11">
        <f>PRODUCT($C$15:$C59)</f>
        <v>0.93810346612859585</v>
      </c>
      <c r="AA47" s="11">
        <f>PRODUCT($C$16:$C60)</f>
        <v>0.93359358334781695</v>
      </c>
      <c r="AB47" s="11">
        <f>PRODUCT($C$17:$C61)</f>
        <v>0.92880930920376448</v>
      </c>
      <c r="AC47" s="11">
        <f>PRODUCT($C$18:$C62)</f>
        <v>0.92374004655256736</v>
      </c>
      <c r="AD47" s="11">
        <f>PRODUCT($C$19:$C63)</f>
        <v>0.91837389649832901</v>
      </c>
      <c r="AE47" s="11">
        <f>PRODUCT($C$20:$C64)</f>
        <v>0.91272341912921395</v>
      </c>
      <c r="AF47" s="11">
        <f>PRODUCT($C$21:$C65)</f>
        <v>0.9067757678843017</v>
      </c>
      <c r="AG47" s="11">
        <f>PRODUCT($C$22:$C66)</f>
        <v>0.90051074890773453</v>
      </c>
      <c r="AH47" s="11">
        <f>PRODUCT($C$23:$C67)</f>
        <v>0.8938867957938178</v>
      </c>
      <c r="AI47" s="11">
        <f>PRODUCT($C$24:$C68)</f>
        <v>0.88683912686339517</v>
      </c>
      <c r="AJ47" s="11">
        <f>PRODUCT($C$25:$C69)</f>
        <v>0.87928974741334376</v>
      </c>
      <c r="AK47" s="11">
        <f>PRODUCT($C$26:$C70)</f>
        <v>0.8711589690782271</v>
      </c>
      <c r="AL47" s="11">
        <f>PRODUCT($C$27:$C71)</f>
        <v>0.86239224086819999</v>
      </c>
      <c r="AM47" s="11">
        <f>PRODUCT($C$28:$C72)</f>
        <v>0.85295190782801278</v>
      </c>
      <c r="AN47" s="11">
        <f>PRODUCT($C$29:$C73)</f>
        <v>0.842821217379082</v>
      </c>
      <c r="AO47" s="11">
        <f>PRODUCT($C$30:$C74)</f>
        <v>0.83198604324433834</v>
      </c>
      <c r="AP47" s="11">
        <f>PRODUCT($C$31:$C75)</f>
        <v>0.82043260077055924</v>
      </c>
      <c r="AQ47" s="11">
        <f>PRODUCT($C$32:$C76)</f>
        <v>0.80813970167182769</v>
      </c>
      <c r="AR47" s="11">
        <f>PRODUCT($C$33:$C77)</f>
        <v>0.79509193955257351</v>
      </c>
      <c r="AS47" s="11">
        <f>PRODUCT($C$34:$C78)</f>
        <v>0.78127274903714028</v>
      </c>
      <c r="AT47" s="11">
        <f>PRODUCT($C$35:$C79)</f>
        <v>0.76667459799064297</v>
      </c>
      <c r="AU47" s="11">
        <f>PRODUCT($C$36:$C80)</f>
        <v>0.7512821539598874</v>
      </c>
      <c r="AV47" s="11">
        <f>PRODUCT($C$37:$C81)</f>
        <v>0.73508070474454035</v>
      </c>
      <c r="AW47" s="11">
        <f>PRODUCT($C$38:$C82)</f>
        <v>0.71805281930474396</v>
      </c>
      <c r="AX47" s="11">
        <f>PRODUCT($C$39:$C83)</f>
        <v>0.70018856701878796</v>
      </c>
      <c r="AY47" s="11">
        <f>PRODUCT($C$40:$C84)</f>
        <v>0.6814827262046016</v>
      </c>
      <c r="AZ47" s="11">
        <f>PRODUCT($C$41:$C85)</f>
        <v>0.66194127177550122</v>
      </c>
      <c r="BA47" s="11">
        <f>PRODUCT($C$42:$C86)</f>
        <v>0.6415718395355906</v>
      </c>
      <c r="BB47" s="11">
        <f>PRODUCT($C$43:$C87)</f>
        <v>0.6203911392565703</v>
      </c>
      <c r="BC47" s="11">
        <f>PRODUCT($C$44:$C88)</f>
        <v>0.59841714106359534</v>
      </c>
      <c r="BD47" s="11">
        <f>PRODUCT($C$45:$C89)</f>
        <v>0.57562230111496293</v>
      </c>
      <c r="BE47" s="11">
        <f>PRODUCT($C$46:$C90)</f>
        <v>0.55204209359767209</v>
      </c>
      <c r="BF47" s="11">
        <f>PRODUCT($C$47:$C91)</f>
        <v>0.52771856828272878</v>
      </c>
      <c r="BG47" s="11">
        <f>PRODUCT($C$48:$C92)</f>
        <v>0.50270388408821032</v>
      </c>
      <c r="BH47" s="11">
        <f>PRODUCT($C$49:$C93)</f>
        <v>0.47706466655636626</v>
      </c>
      <c r="BI47" s="11">
        <f>PRODUCT($C$50:$C94)</f>
        <v>0.4508850116089741</v>
      </c>
      <c r="BJ47" s="11">
        <f>PRODUCT($C$51:$C95)</f>
        <v>0.42426661759602896</v>
      </c>
      <c r="BK47" s="11">
        <f>PRODUCT($C$52:$C96)</f>
        <v>0.39732644140072937</v>
      </c>
      <c r="BL47" s="11">
        <f>PRODUCT($C$53:$C97)</f>
        <v>0.37019659045722475</v>
      </c>
      <c r="BM47" s="11">
        <f>PRODUCT($C$54:$C98)</f>
        <v>0.34302027762337639</v>
      </c>
      <c r="BN47" s="11">
        <f>PRODUCT($C$55:$C99)</f>
        <v>0.31595282506324357</v>
      </c>
      <c r="BO47" s="11">
        <f>PRODUCT($C$56:$C100)</f>
        <v>0.28915953544748785</v>
      </c>
      <c r="BP47" s="11">
        <f>PRODUCT($C$57:$C101)</f>
        <v>0.26281517950619654</v>
      </c>
      <c r="BQ47" s="11">
        <f>PRODUCT($C$58:$C102)</f>
        <v>0.23709866028284735</v>
      </c>
      <c r="BR47" s="11">
        <f>PRODUCT($C$59:$C103)</f>
        <v>0.21218989612480724</v>
      </c>
      <c r="BS47" s="11">
        <f>PRODUCT($C$60:$C104)</f>
        <v>0.18826454847129809</v>
      </c>
      <c r="BT47" s="11">
        <f>PRODUCT($C$61:$C105)</f>
        <v>0.16548947600669811</v>
      </c>
      <c r="BU47" s="11">
        <f>PRODUCT($C$62:$C106)</f>
        <v>0.14401796499324021</v>
      </c>
      <c r="BV47" s="11">
        <f>PRODUCT($C$63:$C107)</f>
        <v>0.12398699874308798</v>
      </c>
      <c r="BW47" s="11">
        <f>PRODUCT($C$64:$C108)</f>
        <v>0.10550981215946652</v>
      </c>
      <c r="BX47" s="11">
        <f>PRODUCT($C$65:$C109)</f>
        <v>8.8669941810296402E-2</v>
      </c>
      <c r="BY47" s="11">
        <f>PRODUCT($C$66:$C110)</f>
        <v>7.3521282495802615E-2</v>
      </c>
      <c r="BZ47" s="11">
        <f>PRODUCT($C$67:$C111)</f>
        <v>6.0083380042961078E-2</v>
      </c>
      <c r="CA47" s="11">
        <f>PRODUCT($C$68:$C112)</f>
        <v>4.8341644990382966E-2</v>
      </c>
      <c r="CB47" s="11">
        <f>PRODUCT($C$69:$C113)</f>
        <v>0</v>
      </c>
      <c r="CC47" s="11">
        <f>PRODUCT($C$70:$C114)</f>
        <v>0</v>
      </c>
      <c r="CD47" s="11">
        <f>PRODUCT($C$71:$C115)</f>
        <v>0</v>
      </c>
      <c r="CE47" s="11">
        <f>PRODUCT($C$72:$C116)</f>
        <v>0</v>
      </c>
      <c r="CF47" s="11">
        <f>PRODUCT($C$73:$C117)</f>
        <v>0</v>
      </c>
      <c r="CG47" s="11">
        <f>PRODUCT($C$74:$C118)</f>
        <v>0</v>
      </c>
      <c r="CH47" s="11">
        <f>PRODUCT($C$75:$C119)</f>
        <v>0</v>
      </c>
      <c r="CI47" s="11">
        <f>PRODUCT($C$76:$C120)</f>
        <v>0</v>
      </c>
      <c r="CJ47" s="11">
        <f>PRODUCT($C$77:$C121)</f>
        <v>0</v>
      </c>
      <c r="CK47" s="11">
        <f>PRODUCT($C$78:$C122)</f>
        <v>0</v>
      </c>
      <c r="CL47" s="11">
        <f>PRODUCT($C$79:$C123)</f>
        <v>0</v>
      </c>
      <c r="CM47" s="11">
        <f>PRODUCT($C$80:$C124)</f>
        <v>0</v>
      </c>
      <c r="CN47" s="11">
        <f>PRODUCT($C$81:$C125)</f>
        <v>0</v>
      </c>
      <c r="CO47" s="11">
        <f>PRODUCT($C$82:$C126)</f>
        <v>0</v>
      </c>
      <c r="CP47" s="11">
        <f>PRODUCT($C$83:$C127)</f>
        <v>0</v>
      </c>
      <c r="CQ47" s="11">
        <f>PRODUCT($C$84:$C128)</f>
        <v>0</v>
      </c>
      <c r="CR47" s="11">
        <f>PRODUCT($C$85:$C129)</f>
        <v>0</v>
      </c>
      <c r="CS47" s="11">
        <f>PRODUCT($C$86:$C130)</f>
        <v>0</v>
      </c>
      <c r="CT47" s="11">
        <f>PRODUCT($C$87:$C131)</f>
        <v>0</v>
      </c>
      <c r="CU47" s="11">
        <f>PRODUCT($C$88:$C132)</f>
        <v>0</v>
      </c>
      <c r="CV47" s="11">
        <f>PRODUCT($C$89:$C133)</f>
        <v>0</v>
      </c>
      <c r="CW47" s="11">
        <f>PRODUCT($C$90:$C134)</f>
        <v>0</v>
      </c>
      <c r="CX47" s="11">
        <f>PRODUCT($C$91:$C135)</f>
        <v>0</v>
      </c>
      <c r="CY47" s="11">
        <f>PRODUCT($C$92:$C136)</f>
        <v>0</v>
      </c>
      <c r="CZ47" s="11">
        <f>PRODUCT($C$93:$C137)</f>
        <v>0</v>
      </c>
      <c r="DA47" s="11">
        <f>PRODUCT($C$94:$C138)</f>
        <v>0</v>
      </c>
      <c r="DB47" s="11">
        <f>PRODUCT($C$95:$C139)</f>
        <v>0</v>
      </c>
      <c r="DC47" s="11">
        <f>PRODUCT($C$96:$C140)</f>
        <v>0</v>
      </c>
      <c r="DD47" s="11">
        <f>PRODUCT($C$97:$C141)</f>
        <v>0</v>
      </c>
      <c r="DE47" s="11">
        <f>PRODUCT($C$98:$C142)</f>
        <v>0</v>
      </c>
      <c r="DF47" s="11">
        <f>PRODUCT($C$99:$C143)</f>
        <v>0</v>
      </c>
      <c r="DG47" s="11">
        <f>PRODUCT($C$100:$C144)</f>
        <v>0</v>
      </c>
      <c r="DH47" s="11">
        <f>PRODUCT($C$101:$C145)</f>
        <v>0</v>
      </c>
      <c r="DI47" s="11">
        <f>PRODUCT($C$102:$C146)</f>
        <v>0</v>
      </c>
      <c r="DJ47" s="11">
        <f>PRODUCT($C$103:$C147)</f>
        <v>0</v>
      </c>
      <c r="DK47" s="11">
        <f>PRODUCT($C$104:$C148)</f>
        <v>0</v>
      </c>
      <c r="DL47" s="11">
        <f>PRODUCT($C$105:$C149)</f>
        <v>0</v>
      </c>
      <c r="DM47" s="11">
        <f>PRODUCT($C$106:$C150)</f>
        <v>0</v>
      </c>
      <c r="DN47" s="11">
        <f>PRODUCT($C$107:$C151)</f>
        <v>0</v>
      </c>
      <c r="DO47" s="11">
        <f>PRODUCT($C$108:$C152)</f>
        <v>0</v>
      </c>
      <c r="DP47" s="11">
        <f>PRODUCT($C$109:$C153)</f>
        <v>0</v>
      </c>
      <c r="DQ47" s="11">
        <f>PRODUCT($C$110:$C154)</f>
        <v>0</v>
      </c>
      <c r="DR47" s="11">
        <f>PRODUCT($C$111:$C155)</f>
        <v>0</v>
      </c>
      <c r="DS47" s="11">
        <f>PRODUCT($C$112:$C156)</f>
        <v>0</v>
      </c>
      <c r="DT47" s="11">
        <f>PRODUCT($C$113:$C157)</f>
        <v>0</v>
      </c>
    </row>
    <row r="48" spans="1:124" ht="16" x14ac:dyDescent="0.2">
      <c r="A48" s="30">
        <v>45</v>
      </c>
      <c r="B48" s="21">
        <v>2.1689999999999999E-3</v>
      </c>
      <c r="C48" s="21">
        <f t="shared" si="5"/>
        <v>0.99783100000000002</v>
      </c>
      <c r="D48" s="24">
        <f t="shared" si="6"/>
        <v>2112.4550104525611</v>
      </c>
      <c r="E48" s="24">
        <f t="shared" si="9"/>
        <v>973930.3874838918</v>
      </c>
      <c r="F48" s="24">
        <f t="shared" si="7"/>
        <v>678.40596895754413</v>
      </c>
      <c r="G48" s="24">
        <f t="shared" si="8"/>
        <v>320592.95444051764</v>
      </c>
      <c r="H48" s="24">
        <f>SUM(F48:$F$113)</f>
        <v>117653.63604602772</v>
      </c>
      <c r="I48" s="24">
        <f>SUM(G48:$G$113)</f>
        <v>8320512.054174101</v>
      </c>
      <c r="J48" s="24">
        <f>SUM(H48:$H$113)</f>
        <v>4415280.1382851303</v>
      </c>
      <c r="K48" s="24">
        <f>SUM(I48:$I$113)</f>
        <v>160114508.55144808</v>
      </c>
      <c r="L48" s="26">
        <f>SUM(BG$3:BG$113)</f>
        <v>42.487826995698221</v>
      </c>
      <c r="M48" s="27">
        <v>46</v>
      </c>
      <c r="N48" s="32">
        <f>PRODUCT($C$3:C48)</f>
        <v>0.97181793247343895</v>
      </c>
      <c r="O48" s="11">
        <f>PRODUCT($C$4:C49)</f>
        <v>0.96985232299991664</v>
      </c>
      <c r="P48" s="11">
        <f>PRODUCT($C$5:C50)</f>
        <v>0.9676551175114978</v>
      </c>
      <c r="Q48" s="11">
        <f>PRODUCT($C$6:C51)</f>
        <v>0.96523171893007753</v>
      </c>
      <c r="R48" s="11">
        <f>PRODUCT($C$7:C52)</f>
        <v>0.96260400607762742</v>
      </c>
      <c r="S48" s="11">
        <f>PRODUCT($C$8:C53)</f>
        <v>0.95976881690335214</v>
      </c>
      <c r="T48" s="11">
        <f>PRODUCT($C$9:C54)</f>
        <v>0.95672029848309847</v>
      </c>
      <c r="U48" s="11">
        <f>PRODUCT($C$10:C55)</f>
        <v>0.95345664487076198</v>
      </c>
      <c r="V48" s="11">
        <f>PRODUCT($C$11:C56)</f>
        <v>0.94996766788902132</v>
      </c>
      <c r="W48" s="11">
        <f>PRODUCT($C$12:C57)</f>
        <v>0.94624350414612468</v>
      </c>
      <c r="X48" s="11">
        <f>PRODUCT($C$13:$C58)</f>
        <v>0.94226708275725557</v>
      </c>
      <c r="Y48" s="11">
        <f>PRODUCT($C$14:$C59)</f>
        <v>0.93802560354090747</v>
      </c>
      <c r="Z48" s="11">
        <f>PRODUCT($C$15:$C60)</f>
        <v>0.93350675914456571</v>
      </c>
      <c r="AA48" s="11">
        <f>PRODUCT($C$16:$C61)</f>
        <v>0.92870435375182436</v>
      </c>
      <c r="AB48" s="11">
        <f>PRODUCT($C$17:$C62)</f>
        <v>0.92360333302567743</v>
      </c>
      <c r="AC48" s="11">
        <f>PRODUCT($C$18:$C63)</f>
        <v>0.91819114009292613</v>
      </c>
      <c r="AD48" s="11">
        <f>PRODUCT($C$19:$C64)</f>
        <v>0.91247150746553429</v>
      </c>
      <c r="AE48" s="11">
        <f>PRODUCT($C$20:$C65)</f>
        <v>0.90644479472902417</v>
      </c>
      <c r="AF48" s="11">
        <f>PRODUCT($C$21:$C66)</f>
        <v>0.90010461855997692</v>
      </c>
      <c r="AG48" s="11">
        <f>PRODUCT($C$22:$C67)</f>
        <v>0.89342823186757514</v>
      </c>
      <c r="AH48" s="11">
        <f>PRODUCT($C$23:$C68)</f>
        <v>0.88635579953925492</v>
      </c>
      <c r="AI48" s="11">
        <f>PRODUCT($C$24:$C69)</f>
        <v>0.87880613805226648</v>
      </c>
      <c r="AJ48" s="11">
        <f>PRODUCT($C$25:$C70)</f>
        <v>0.8706894143938938</v>
      </c>
      <c r="AK48" s="11">
        <f>PRODUCT($C$26:$C71)</f>
        <v>0.86193862254950315</v>
      </c>
      <c r="AL48" s="11">
        <f>PRODUCT($C$27:$C72)</f>
        <v>0.85250922578785038</v>
      </c>
      <c r="AM48" s="11">
        <f>PRODUCT($C$28:$C73)</f>
        <v>0.84238042188239237</v>
      </c>
      <c r="AN48" s="11">
        <f>PRODUCT($C$29:$C74)</f>
        <v>0.83154342666933256</v>
      </c>
      <c r="AO48" s="11">
        <f>PRODUCT($C$30:$C75)</f>
        <v>0.81998464457053877</v>
      </c>
      <c r="AP48" s="11">
        <f>PRODUCT($C$31:$C76)</f>
        <v>0.80768471901978622</v>
      </c>
      <c r="AQ48" s="11">
        <f>PRODUCT($C$32:$C77)</f>
        <v>0.7946276058598748</v>
      </c>
      <c r="AR48" s="11">
        <f>PRODUCT($C$33:$C78)</f>
        <v>0.78079539138747867</v>
      </c>
      <c r="AS48" s="11">
        <f>PRODUCT($C$34:$C79)</f>
        <v>0.76617855952574276</v>
      </c>
      <c r="AT48" s="11">
        <f>PRODUCT($C$35:$C80)</f>
        <v>0.7507622667093472</v>
      </c>
      <c r="AU48" s="11">
        <f>PRODUCT($C$36:$C81)</f>
        <v>0.7345330696195056</v>
      </c>
      <c r="AV48" s="11">
        <f>PRODUCT($C$37:$C82)</f>
        <v>0.71747478678520382</v>
      </c>
      <c r="AW48" s="11">
        <f>PRODUCT($C$38:$C83)</f>
        <v>0.69957660221121365</v>
      </c>
      <c r="AX48" s="11">
        <f>PRODUCT($C$39:$C84)</f>
        <v>0.68083395464925467</v>
      </c>
      <c r="AY48" s="11">
        <f>PRODUCT($C$40:$C85)</f>
        <v>0.66125086702903935</v>
      </c>
      <c r="AZ48" s="11">
        <f>PRODUCT($C$41:$C86)</f>
        <v>0.64083659820748295</v>
      </c>
      <c r="BA48" s="11">
        <f>PRODUCT($C$42:$C87)</f>
        <v>0.61960634446541063</v>
      </c>
      <c r="BB48" s="11">
        <f>PRODUCT($C$43:$C88)</f>
        <v>0.59757935706610621</v>
      </c>
      <c r="BC48" s="11">
        <f>PRODUCT($C$44:$C89)</f>
        <v>0.57473238903743928</v>
      </c>
      <c r="BD48" s="11">
        <f>PRODUCT($C$45:$C90)</f>
        <v>0.55110251795436882</v>
      </c>
      <c r="BE48" s="11">
        <f>PRODUCT($C$46:$C91)</f>
        <v>0.52673648402715478</v>
      </c>
      <c r="BF48" s="11">
        <f>PRODUCT($C$47:$C92)</f>
        <v>0.50169043305788807</v>
      </c>
      <c r="BG48" s="11">
        <f>PRODUCT($C$48:$C93)</f>
        <v>0.47602991329460576</v>
      </c>
      <c r="BH48" s="11">
        <f>PRODUCT($C$49:$C94)</f>
        <v>0.44983715484199477</v>
      </c>
      <c r="BI48" s="11">
        <f>PRODUCT($C$50:$C95)</f>
        <v>0.42321104225145006</v>
      </c>
      <c r="BJ48" s="11">
        <f>PRODUCT($C$51:$C96)</f>
        <v>0.39626756643439665</v>
      </c>
      <c r="BK48" s="11">
        <f>PRODUCT($C$52:$C97)</f>
        <v>0.36913930899487879</v>
      </c>
      <c r="BL48" s="11">
        <f>PRODUCT($C$53:$C98)</f>
        <v>0.34197132161440413</v>
      </c>
      <c r="BM48" s="11">
        <f>PRODUCT($C$54:$C99)</f>
        <v>0.31491902741963651</v>
      </c>
      <c r="BN48" s="11">
        <f>PRODUCT($C$55:$C100)</f>
        <v>0.28814834455202798</v>
      </c>
      <c r="BO48" s="11">
        <f>PRODUCT($C$56:$C101)</f>
        <v>0.26183251355002302</v>
      </c>
      <c r="BP48" s="11">
        <f>PRODUCT($C$57:$C102)</f>
        <v>0.23615073983903634</v>
      </c>
      <c r="BQ48" s="11">
        <f>PRODUCT($C$58:$C103)</f>
        <v>0.21128193555928923</v>
      </c>
      <c r="BR48" s="11">
        <f>PRODUCT($C$59:$C104)</f>
        <v>0.18740229683929951</v>
      </c>
      <c r="BS48" s="11">
        <f>PRODUCT($C$60:$C105)</f>
        <v>0.16467857757426541</v>
      </c>
      <c r="BT48" s="11">
        <f>PRODUCT($C$61:$C106)</f>
        <v>0.14326374291057054</v>
      </c>
      <c r="BU48" s="11">
        <f>PRODUCT($C$62:$C107)</f>
        <v>0.12329205161513301</v>
      </c>
      <c r="BV48" s="11">
        <f>PRODUCT($C$63:$C108)</f>
        <v>0.10487601471782464</v>
      </c>
      <c r="BW48" s="11">
        <f>PRODUCT($C$64:$C109)</f>
        <v>8.810006009428159E-2</v>
      </c>
      <c r="BX48" s="11">
        <f>PRODUCT($C$65:$C110)</f>
        <v>7.3015529593513998E-2</v>
      </c>
      <c r="BY48" s="11">
        <f>PRODUCT($C$66:$C111)</f>
        <v>5.9641346615985032E-2</v>
      </c>
      <c r="BZ48" s="11">
        <f>PRODUCT($C$67:$C112)</f>
        <v>4.7961437952533596E-2</v>
      </c>
      <c r="CA48" s="11">
        <f>PRODUCT($C$68:$C113)</f>
        <v>0</v>
      </c>
      <c r="CB48" s="11">
        <f>PRODUCT($C$69:$C114)</f>
        <v>0</v>
      </c>
      <c r="CC48" s="11">
        <f>PRODUCT($C$70:$C115)</f>
        <v>0</v>
      </c>
      <c r="CD48" s="11">
        <f>PRODUCT($C$71:$C116)</f>
        <v>0</v>
      </c>
      <c r="CE48" s="11">
        <f>PRODUCT($C$72:$C117)</f>
        <v>0</v>
      </c>
      <c r="CF48" s="11">
        <f>PRODUCT($C$73:$C118)</f>
        <v>0</v>
      </c>
      <c r="CG48" s="11">
        <f>PRODUCT($C$74:$C119)</f>
        <v>0</v>
      </c>
      <c r="CH48" s="11">
        <f>PRODUCT($C$75:$C120)</f>
        <v>0</v>
      </c>
      <c r="CI48" s="11">
        <f>PRODUCT($C$76:$C121)</f>
        <v>0</v>
      </c>
      <c r="CJ48" s="11">
        <f>PRODUCT($C$77:$C122)</f>
        <v>0</v>
      </c>
      <c r="CK48" s="11">
        <f>PRODUCT($C$78:$C123)</f>
        <v>0</v>
      </c>
      <c r="CL48" s="11">
        <f>PRODUCT($C$79:$C124)</f>
        <v>0</v>
      </c>
      <c r="CM48" s="11">
        <f>PRODUCT($C$80:$C125)</f>
        <v>0</v>
      </c>
      <c r="CN48" s="11">
        <f>PRODUCT($C$81:$C126)</f>
        <v>0</v>
      </c>
      <c r="CO48" s="11">
        <f>PRODUCT($C$82:$C127)</f>
        <v>0</v>
      </c>
      <c r="CP48" s="11">
        <f>PRODUCT($C$83:$C128)</f>
        <v>0</v>
      </c>
      <c r="CQ48" s="11">
        <f>PRODUCT($C$84:$C129)</f>
        <v>0</v>
      </c>
      <c r="CR48" s="11">
        <f>PRODUCT($C$85:$C130)</f>
        <v>0</v>
      </c>
      <c r="CS48" s="11">
        <f>PRODUCT($C$86:$C131)</f>
        <v>0</v>
      </c>
      <c r="CT48" s="11">
        <f>PRODUCT($C$87:$C132)</f>
        <v>0</v>
      </c>
      <c r="CU48" s="11">
        <f>PRODUCT($C$88:$C133)</f>
        <v>0</v>
      </c>
      <c r="CV48" s="11">
        <f>PRODUCT($C$89:$C134)</f>
        <v>0</v>
      </c>
      <c r="CW48" s="11">
        <f>PRODUCT($C$90:$C135)</f>
        <v>0</v>
      </c>
      <c r="CX48" s="11">
        <f>PRODUCT($C$91:$C136)</f>
        <v>0</v>
      </c>
      <c r="CY48" s="11">
        <f>PRODUCT($C$92:$C137)</f>
        <v>0</v>
      </c>
      <c r="CZ48" s="11">
        <f>PRODUCT($C$93:$C138)</f>
        <v>0</v>
      </c>
      <c r="DA48" s="11">
        <f>PRODUCT($C$94:$C139)</f>
        <v>0</v>
      </c>
      <c r="DB48" s="11">
        <f>PRODUCT($C$95:$C140)</f>
        <v>0</v>
      </c>
      <c r="DC48" s="11">
        <f>PRODUCT($C$96:$C141)</f>
        <v>0</v>
      </c>
      <c r="DD48" s="11">
        <f>PRODUCT($C$97:$C142)</f>
        <v>0</v>
      </c>
      <c r="DE48" s="11">
        <f>PRODUCT($C$98:$C143)</f>
        <v>0</v>
      </c>
      <c r="DF48" s="11">
        <f>PRODUCT($C$99:$C144)</f>
        <v>0</v>
      </c>
      <c r="DG48" s="11">
        <f>PRODUCT($C$100:$C145)</f>
        <v>0</v>
      </c>
      <c r="DH48" s="11">
        <f>PRODUCT($C$101:$C146)</f>
        <v>0</v>
      </c>
      <c r="DI48" s="11">
        <f>PRODUCT($C$102:$C147)</f>
        <v>0</v>
      </c>
      <c r="DJ48" s="11">
        <f>PRODUCT($C$103:$C148)</f>
        <v>0</v>
      </c>
      <c r="DK48" s="11">
        <f>PRODUCT($C$104:$C149)</f>
        <v>0</v>
      </c>
      <c r="DL48" s="11">
        <f>PRODUCT($C$105:$C150)</f>
        <v>0</v>
      </c>
      <c r="DM48" s="11">
        <f>PRODUCT($C$106:$C151)</f>
        <v>0</v>
      </c>
      <c r="DN48" s="11">
        <f>PRODUCT($C$107:$C152)</f>
        <v>0</v>
      </c>
      <c r="DO48" s="11">
        <f>PRODUCT($C$108:$C153)</f>
        <v>0</v>
      </c>
      <c r="DP48" s="11">
        <f>PRODUCT($C$109:$C154)</f>
        <v>0</v>
      </c>
      <c r="DQ48" s="11">
        <f>PRODUCT($C$110:$C155)</f>
        <v>0</v>
      </c>
      <c r="DR48" s="11">
        <f>PRODUCT($C$111:$C156)</f>
        <v>0</v>
      </c>
      <c r="DS48" s="11">
        <f>PRODUCT($C$112:$C157)</f>
        <v>0</v>
      </c>
      <c r="DT48" s="11">
        <f>PRODUCT($C$113:$C158)</f>
        <v>0</v>
      </c>
    </row>
    <row r="49" spans="1:124" ht="16" x14ac:dyDescent="0.2">
      <c r="A49" s="30">
        <v>46</v>
      </c>
      <c r="B49" s="21">
        <v>2.3240000000000001E-3</v>
      </c>
      <c r="C49" s="21">
        <f t="shared" si="5"/>
        <v>0.99767600000000001</v>
      </c>
      <c r="D49" s="24">
        <f t="shared" si="6"/>
        <v>2258.5048750682731</v>
      </c>
      <c r="E49" s="24">
        <f t="shared" si="9"/>
        <v>971817.93247343926</v>
      </c>
      <c r="F49" s="24">
        <f t="shared" si="7"/>
        <v>707.61879382378038</v>
      </c>
      <c r="G49" s="24">
        <f t="shared" si="8"/>
        <v>312095.20811935235</v>
      </c>
      <c r="H49" s="24">
        <f>SUM(F49:$F$113)</f>
        <v>116975.23007707017</v>
      </c>
      <c r="I49" s="24">
        <f>SUM(G49:$G$113)</f>
        <v>7999919.0997335827</v>
      </c>
      <c r="J49" s="24">
        <f>SUM(H49:$H$113)</f>
        <v>4297626.5022391034</v>
      </c>
      <c r="K49" s="24">
        <f>SUM(I49:$I$113)</f>
        <v>151793996.49727395</v>
      </c>
      <c r="L49" s="26">
        <f>SUM(BH$3:BH$113)</f>
        <v>41.580183413522171</v>
      </c>
      <c r="M49" s="27">
        <v>47</v>
      </c>
      <c r="N49" s="32">
        <f>PRODUCT($C$3:C49)</f>
        <v>0.96955942759837066</v>
      </c>
      <c r="O49" s="11">
        <f>PRODUCT($C$4:C50)</f>
        <v>0.96743933042029284</v>
      </c>
      <c r="P49" s="11">
        <f>PRODUCT($C$5:C51)</f>
        <v>0.9650763166233296</v>
      </c>
      <c r="Q49" s="11">
        <f>PRODUCT($C$6:C52)</f>
        <v>0.96247501714081329</v>
      </c>
      <c r="R49" s="11">
        <f>PRODUCT($C$7:C53)</f>
        <v>0.95966036302704205</v>
      </c>
      <c r="S49" s="11">
        <f>PRODUCT($C$8:C54)</f>
        <v>0.95662845333444435</v>
      </c>
      <c r="T49" s="11">
        <f>PRODUCT($C$9:C55)</f>
        <v>0.95337464759930313</v>
      </c>
      <c r="U49" s="11">
        <f>PRODUCT($C$10:C56)</f>
        <v>0.9498916704755902</v>
      </c>
      <c r="V49" s="11">
        <f>PRODUCT($C$11:C57)</f>
        <v>0.94616969715280108</v>
      </c>
      <c r="W49" s="11">
        <f>PRODUCT($C$12:C58)</f>
        <v>0.94219452819188343</v>
      </c>
      <c r="X49" s="11">
        <f>PRODUCT($C$13:$C59)</f>
        <v>0.93795149951822732</v>
      </c>
      <c r="Y49" s="11">
        <f>PRODUCT($C$14:$C60)</f>
        <v>0.93342927808355702</v>
      </c>
      <c r="Z49" s="11">
        <f>PRODUCT($C$15:$C61)</f>
        <v>0.92861798424692554</v>
      </c>
      <c r="AA49" s="11">
        <f>PRODUCT($C$16:$C62)</f>
        <v>0.92349896584904545</v>
      </c>
      <c r="AB49" s="11">
        <f>PRODUCT($C$17:$C63)</f>
        <v>0.91805524780419223</v>
      </c>
      <c r="AC49" s="11">
        <f>PRODUCT($C$18:$C64)</f>
        <v>0.91228992563554889</v>
      </c>
      <c r="AD49" s="11">
        <f>PRODUCT($C$19:$C65)</f>
        <v>0.90619461596567896</v>
      </c>
      <c r="AE49" s="11">
        <f>PRODUCT($C$20:$C66)</f>
        <v>0.89977608037420276</v>
      </c>
      <c r="AF49" s="11">
        <f>PRODUCT($C$21:$C67)</f>
        <v>0.89302529573500267</v>
      </c>
      <c r="AG49" s="11">
        <f>PRODUCT($C$22:$C68)</f>
        <v>0.88590109901409075</v>
      </c>
      <c r="AH49" s="11">
        <f>PRODUCT($C$23:$C69)</f>
        <v>0.87832718870702831</v>
      </c>
      <c r="AI49" s="11">
        <f>PRODUCT($C$24:$C70)</f>
        <v>0.87021053521597724</v>
      </c>
      <c r="AJ49" s="11">
        <f>PRODUCT($C$25:$C71)</f>
        <v>0.86147403763194874</v>
      </c>
      <c r="AK49" s="11">
        <f>PRODUCT($C$26:$C72)</f>
        <v>0.85206080593508582</v>
      </c>
      <c r="AL49" s="11">
        <f>PRODUCT($C$27:$C73)</f>
        <v>0.84194322644343578</v>
      </c>
      <c r="AM49" s="11">
        <f>PRODUCT($C$28:$C74)</f>
        <v>0.83110852945718405</v>
      </c>
      <c r="AN49" s="11">
        <f>PRODUCT($C$29:$C75)</f>
        <v>0.81954841273962742</v>
      </c>
      <c r="AO49" s="11">
        <f>PRODUCT($C$30:$C76)</f>
        <v>0.8072437231632017</v>
      </c>
      <c r="AP49" s="11">
        <f>PRODUCT($C$31:$C77)</f>
        <v>0.79418023051777542</v>
      </c>
      <c r="AQ49" s="11">
        <f>PRODUCT($C$32:$C78)</f>
        <v>0.78033940687890835</v>
      </c>
      <c r="AR49" s="11">
        <f>PRODUCT($C$33:$C79)</f>
        <v>0.76571042442587256</v>
      </c>
      <c r="AS49" s="11">
        <f>PRODUCT($C$34:$C80)</f>
        <v>0.75027652352278595</v>
      </c>
      <c r="AT49" s="11">
        <f>PRODUCT($C$35:$C81)</f>
        <v>0.73402477273532896</v>
      </c>
      <c r="AU49" s="11">
        <f>PRODUCT($C$36:$C82)</f>
        <v>0.71694026806904876</v>
      </c>
      <c r="AV49" s="11">
        <f>PRODUCT($C$37:$C83)</f>
        <v>0.69901344304643376</v>
      </c>
      <c r="AW49" s="11">
        <f>PRODUCT($C$38:$C84)</f>
        <v>0.68023890577289137</v>
      </c>
      <c r="AX49" s="11">
        <f>PRODUCT($C$39:$C85)</f>
        <v>0.66062135620362761</v>
      </c>
      <c r="AY49" s="11">
        <f>PRODUCT($C$40:$C86)</f>
        <v>0.64016820563555243</v>
      </c>
      <c r="AZ49" s="11">
        <f>PRODUCT($C$41:$C87)</f>
        <v>0.61889627559465343</v>
      </c>
      <c r="BA49" s="11">
        <f>PRODUCT($C$42:$C88)</f>
        <v>0.5968234191794175</v>
      </c>
      <c r="BB49" s="11">
        <f>PRODUCT($C$43:$C89)</f>
        <v>0.57392776369278675</v>
      </c>
      <c r="BC49" s="11">
        <f>PRODUCT($C$44:$C90)</f>
        <v>0.55025051346161147</v>
      </c>
      <c r="BD49" s="11">
        <f>PRODUCT($C$45:$C91)</f>
        <v>0.52583997853134057</v>
      </c>
      <c r="BE49" s="11">
        <f>PRODUCT($C$46:$C92)</f>
        <v>0.50075678716196748</v>
      </c>
      <c r="BF49" s="11">
        <f>PRODUCT($C$47:$C93)</f>
        <v>0.47507023698940348</v>
      </c>
      <c r="BG49" s="11">
        <f>PRODUCT($C$48:$C94)</f>
        <v>0.4488614580531427</v>
      </c>
      <c r="BH49" s="11">
        <f>PRODUCT($C$49:$C95)</f>
        <v>0.42222749978925767</v>
      </c>
      <c r="BI49" s="11">
        <f>PRODUCT($C$50:$C96)</f>
        <v>0.39528165272910787</v>
      </c>
      <c r="BJ49" s="11">
        <f>PRODUCT($C$51:$C97)</f>
        <v>0.36815555273640765</v>
      </c>
      <c r="BK49" s="11">
        <f>PRODUCT($C$52:$C98)</f>
        <v>0.34099465151987324</v>
      </c>
      <c r="BL49" s="11">
        <f>PRODUCT($C$53:$C99)</f>
        <v>0.31395600503378729</v>
      </c>
      <c r="BM49" s="11">
        <f>PRODUCT($C$54:$C100)</f>
        <v>0.28720552316865366</v>
      </c>
      <c r="BN49" s="11">
        <f>PRODUCT($C$55:$C101)</f>
        <v>0.26091688525013856</v>
      </c>
      <c r="BO49" s="11">
        <f>PRODUCT($C$56:$C102)</f>
        <v>0.23526777222277834</v>
      </c>
      <c r="BP49" s="11">
        <f>PRODUCT($C$57:$C103)</f>
        <v>0.21043723038092302</v>
      </c>
      <c r="BQ49" s="11">
        <f>PRODUCT($C$58:$C104)</f>
        <v>0.18660040241112419</v>
      </c>
      <c r="BR49" s="11">
        <f>PRODUCT($C$59:$C105)</f>
        <v>0.16392434968897523</v>
      </c>
      <c r="BS49" s="11">
        <f>PRODUCT($C$60:$C106)</f>
        <v>0.14256175057030882</v>
      </c>
      <c r="BT49" s="11">
        <f>PRODUCT($C$61:$C107)</f>
        <v>0.12264637114082451</v>
      </c>
      <c r="BU49" s="11">
        <f>PRODUCT($C$62:$C108)</f>
        <v>0.10428818465533125</v>
      </c>
      <c r="BV49" s="11">
        <f>PRODUCT($C$63:$C109)</f>
        <v>8.7570843033295265E-2</v>
      </c>
      <c r="BW49" s="11">
        <f>PRODUCT($C$64:$C110)</f>
        <v>7.2546258784816464E-2</v>
      </c>
      <c r="BX49" s="11">
        <f>PRODUCT($C$65:$C111)</f>
        <v>5.9231073792613678E-2</v>
      </c>
      <c r="BY49" s="11">
        <f>PRODUCT($C$66:$C112)</f>
        <v>4.7608585653516826E-2</v>
      </c>
      <c r="BZ49" s="11">
        <f>PRODUCT($C$67:$C113)</f>
        <v>0</v>
      </c>
      <c r="CA49" s="11">
        <f>PRODUCT($C$68:$C114)</f>
        <v>0</v>
      </c>
      <c r="CB49" s="11">
        <f>PRODUCT($C$69:$C115)</f>
        <v>0</v>
      </c>
      <c r="CC49" s="11">
        <f>PRODUCT($C$70:$C116)</f>
        <v>0</v>
      </c>
      <c r="CD49" s="11">
        <f>PRODUCT($C$71:$C117)</f>
        <v>0</v>
      </c>
      <c r="CE49" s="11">
        <f>PRODUCT($C$72:$C118)</f>
        <v>0</v>
      </c>
      <c r="CF49" s="11">
        <f>PRODUCT($C$73:$C119)</f>
        <v>0</v>
      </c>
      <c r="CG49" s="11">
        <f>PRODUCT($C$74:$C120)</f>
        <v>0</v>
      </c>
      <c r="CH49" s="11">
        <f>PRODUCT($C$75:$C121)</f>
        <v>0</v>
      </c>
      <c r="CI49" s="11">
        <f>PRODUCT($C$76:$C122)</f>
        <v>0</v>
      </c>
      <c r="CJ49" s="11">
        <f>PRODUCT($C$77:$C123)</f>
        <v>0</v>
      </c>
      <c r="CK49" s="11">
        <f>PRODUCT($C$78:$C124)</f>
        <v>0</v>
      </c>
      <c r="CL49" s="11">
        <f>PRODUCT($C$79:$C125)</f>
        <v>0</v>
      </c>
      <c r="CM49" s="11">
        <f>PRODUCT($C$80:$C126)</f>
        <v>0</v>
      </c>
      <c r="CN49" s="11">
        <f>PRODUCT($C$81:$C127)</f>
        <v>0</v>
      </c>
      <c r="CO49" s="11">
        <f>PRODUCT($C$82:$C128)</f>
        <v>0</v>
      </c>
      <c r="CP49" s="11">
        <f>PRODUCT($C$83:$C129)</f>
        <v>0</v>
      </c>
      <c r="CQ49" s="11">
        <f>PRODUCT($C$84:$C130)</f>
        <v>0</v>
      </c>
      <c r="CR49" s="11">
        <f>PRODUCT($C$85:$C131)</f>
        <v>0</v>
      </c>
      <c r="CS49" s="11">
        <f>PRODUCT($C$86:$C132)</f>
        <v>0</v>
      </c>
      <c r="CT49" s="11">
        <f>PRODUCT($C$87:$C133)</f>
        <v>0</v>
      </c>
      <c r="CU49" s="11">
        <f>PRODUCT($C$88:$C134)</f>
        <v>0</v>
      </c>
      <c r="CV49" s="11">
        <f>PRODUCT($C$89:$C135)</f>
        <v>0</v>
      </c>
      <c r="CW49" s="11">
        <f>PRODUCT($C$90:$C136)</f>
        <v>0</v>
      </c>
      <c r="CX49" s="11">
        <f>PRODUCT($C$91:$C137)</f>
        <v>0</v>
      </c>
      <c r="CY49" s="11">
        <f>PRODUCT($C$92:$C138)</f>
        <v>0</v>
      </c>
      <c r="CZ49" s="11">
        <f>PRODUCT($C$93:$C139)</f>
        <v>0</v>
      </c>
      <c r="DA49" s="11">
        <f>PRODUCT($C$94:$C140)</f>
        <v>0</v>
      </c>
      <c r="DB49" s="11">
        <f>PRODUCT($C$95:$C141)</f>
        <v>0</v>
      </c>
      <c r="DC49" s="11">
        <f>PRODUCT($C$96:$C142)</f>
        <v>0</v>
      </c>
      <c r="DD49" s="11">
        <f>PRODUCT($C$97:$C143)</f>
        <v>0</v>
      </c>
      <c r="DE49" s="11">
        <f>PRODUCT($C$98:$C144)</f>
        <v>0</v>
      </c>
      <c r="DF49" s="11">
        <f>PRODUCT($C$99:$C145)</f>
        <v>0</v>
      </c>
      <c r="DG49" s="11">
        <f>PRODUCT($C$100:$C146)</f>
        <v>0</v>
      </c>
      <c r="DH49" s="11">
        <f>PRODUCT($C$101:$C147)</f>
        <v>0</v>
      </c>
      <c r="DI49" s="11">
        <f>PRODUCT($C$102:$C148)</f>
        <v>0</v>
      </c>
      <c r="DJ49" s="11">
        <f>PRODUCT($C$103:$C149)</f>
        <v>0</v>
      </c>
      <c r="DK49" s="11">
        <f>PRODUCT($C$104:$C150)</f>
        <v>0</v>
      </c>
      <c r="DL49" s="11">
        <f>PRODUCT($C$105:$C151)</f>
        <v>0</v>
      </c>
      <c r="DM49" s="11">
        <f>PRODUCT($C$106:$C152)</f>
        <v>0</v>
      </c>
      <c r="DN49" s="11">
        <f>PRODUCT($C$107:$C153)</f>
        <v>0</v>
      </c>
      <c r="DO49" s="11">
        <f>PRODUCT($C$108:$C154)</f>
        <v>0</v>
      </c>
      <c r="DP49" s="11">
        <f>PRODUCT($C$109:$C155)</f>
        <v>0</v>
      </c>
      <c r="DQ49" s="11">
        <f>PRODUCT($C$110:$C156)</f>
        <v>0</v>
      </c>
      <c r="DR49" s="11">
        <f>PRODUCT($C$111:$C157)</f>
        <v>0</v>
      </c>
      <c r="DS49" s="11">
        <f>PRODUCT($C$112:$C158)</f>
        <v>0</v>
      </c>
      <c r="DT49" s="11">
        <f>PRODUCT($C$113:$C159)</f>
        <v>0</v>
      </c>
    </row>
    <row r="50" spans="1:124" ht="16" x14ac:dyDescent="0.2">
      <c r="A50" s="30">
        <v>47</v>
      </c>
      <c r="B50" s="21">
        <v>2.4880000000000002E-3</v>
      </c>
      <c r="C50" s="21">
        <f t="shared" si="5"/>
        <v>0.99751199999999995</v>
      </c>
      <c r="D50" s="24">
        <f t="shared" si="6"/>
        <v>2412.2638558647473</v>
      </c>
      <c r="E50" s="24">
        <f t="shared" si="9"/>
        <v>969559.42759837094</v>
      </c>
      <c r="F50" s="24">
        <f t="shared" si="7"/>
        <v>737.35948445252995</v>
      </c>
      <c r="G50" s="24">
        <f t="shared" si="8"/>
        <v>303775.51107871503</v>
      </c>
      <c r="H50" s="24">
        <f>SUM(F50:$F$113)</f>
        <v>116267.61128324638</v>
      </c>
      <c r="I50" s="24">
        <f>SUM(G50:$G$113)</f>
        <v>7687823.8916142303</v>
      </c>
      <c r="J50" s="24">
        <f>SUM(H50:$H$113)</f>
        <v>4180651.2721620332</v>
      </c>
      <c r="K50" s="24">
        <f>SUM(I50:$I$113)</f>
        <v>143794077.39754036</v>
      </c>
      <c r="L50" s="26">
        <f>SUM(BI$3:BI$113)</f>
        <v>40.67704085647263</v>
      </c>
      <c r="M50" s="27">
        <v>48</v>
      </c>
      <c r="N50" s="32">
        <f>PRODUCT($C$3:C50)</f>
        <v>0.96714716374250587</v>
      </c>
      <c r="O50" s="11">
        <f>PRODUCT($C$4:C51)</f>
        <v>0.96486110460472274</v>
      </c>
      <c r="P50" s="11">
        <f>PRODUCT($C$5:C52)</f>
        <v>0.96232005866305337</v>
      </c>
      <c r="Q50" s="11">
        <f>PRODUCT($C$6:C53)</f>
        <v>0.95953176853839672</v>
      </c>
      <c r="R50" s="11">
        <f>PRODUCT($C$7:C54)</f>
        <v>0.95652035431921756</v>
      </c>
      <c r="S50" s="11">
        <f>PRODUCT($C$8:C55)</f>
        <v>0.95328312363313383</v>
      </c>
      <c r="T50" s="11">
        <f>PRODUCT($C$9:C56)</f>
        <v>0.94980997979192927</v>
      </c>
      <c r="U50" s="11">
        <f>PRODUCT($C$10:C57)</f>
        <v>0.94609400357702889</v>
      </c>
      <c r="V50" s="11">
        <f>PRODUCT($C$11:C58)</f>
        <v>0.94212103701868422</v>
      </c>
      <c r="W50" s="11">
        <f>PRODUCT($C$12:C59)</f>
        <v>0.93787927725276454</v>
      </c>
      <c r="X50" s="11">
        <f>PRODUCT($C$13:$C60)</f>
        <v>0.93335553717058795</v>
      </c>
      <c r="Y50" s="11">
        <f>PRODUCT($C$14:$C61)</f>
        <v>0.92854090895423336</v>
      </c>
      <c r="Z50" s="11">
        <f>PRODUCT($C$15:$C62)</f>
        <v>0.92341308044522152</v>
      </c>
      <c r="AA50" s="11">
        <f>PRODUCT($C$16:$C63)</f>
        <v>0.91795150756119026</v>
      </c>
      <c r="AB50" s="11">
        <f>PRODUCT($C$17:$C64)</f>
        <v>0.91215490672655475</v>
      </c>
      <c r="AC50" s="11">
        <f>PRODUCT($C$18:$C65)</f>
        <v>0.90601428323710198</v>
      </c>
      <c r="AD50" s="11">
        <f>PRODUCT($C$19:$C66)</f>
        <v>0.8995277421760195</v>
      </c>
      <c r="AE50" s="11">
        <f>PRODUCT($C$20:$C67)</f>
        <v>0.89269934150205965</v>
      </c>
      <c r="AF50" s="11">
        <f>PRODUCT($C$21:$C68)</f>
        <v>0.8855015576184353</v>
      </c>
      <c r="AG50" s="11">
        <f>PRODUCT($C$22:$C69)</f>
        <v>0.87787660685922109</v>
      </c>
      <c r="AH50" s="11">
        <f>PRODUCT($C$23:$C70)</f>
        <v>0.86973627047428481</v>
      </c>
      <c r="AI50" s="11">
        <f>PRODUCT($C$24:$C71)</f>
        <v>0.86100022691125133</v>
      </c>
      <c r="AJ50" s="11">
        <f>PRODUCT($C$25:$C72)</f>
        <v>0.85160154516068653</v>
      </c>
      <c r="AK50" s="11">
        <f>PRODUCT($C$26:$C73)</f>
        <v>0.84150036430632635</v>
      </c>
      <c r="AL50" s="11">
        <f>PRODUCT($C$27:$C74)</f>
        <v>0.83067718413039615</v>
      </c>
      <c r="AM50" s="11">
        <f>PRODUCT($C$28:$C75)</f>
        <v>0.81911978891976411</v>
      </c>
      <c r="AN50" s="11">
        <f>PRODUCT($C$29:$C76)</f>
        <v>0.80681426950247903</v>
      </c>
      <c r="AO50" s="11">
        <f>PRODUCT($C$30:$C77)</f>
        <v>0.793746608111913</v>
      </c>
      <c r="AP50" s="11">
        <f>PRODUCT($C$31:$C78)</f>
        <v>0.77990007579283527</v>
      </c>
      <c r="AQ50" s="11">
        <f>PRODUCT($C$32:$C79)</f>
        <v>0.76526324953800784</v>
      </c>
      <c r="AR50" s="11">
        <f>PRODUCT($C$33:$C80)</f>
        <v>0.74981810456691356</v>
      </c>
      <c r="AS50" s="11">
        <f>PRODUCT($C$34:$C81)</f>
        <v>0.73354985870736888</v>
      </c>
      <c r="AT50" s="11">
        <f>PRODUCT($C$35:$C82)</f>
        <v>0.71644414540354506</v>
      </c>
      <c r="AU50" s="11">
        <f>PRODUCT($C$36:$C83)</f>
        <v>0.69849267803136406</v>
      </c>
      <c r="AV50" s="11">
        <f>PRODUCT($C$37:$C84)</f>
        <v>0.67969131345374423</v>
      </c>
      <c r="AW50" s="11">
        <f>PRODUCT($C$38:$C85)</f>
        <v>0.66004397313830576</v>
      </c>
      <c r="AX50" s="11">
        <f>PRODUCT($C$39:$C86)</f>
        <v>0.63955876550378732</v>
      </c>
      <c r="AY50" s="11">
        <f>PRODUCT($C$40:$C87)</f>
        <v>0.61825076677920809</v>
      </c>
      <c r="AZ50" s="11">
        <f>PRODUCT($C$41:$C88)</f>
        <v>0.59613945954103809</v>
      </c>
      <c r="BA50" s="11">
        <f>PRODUCT($C$42:$C89)</f>
        <v>0.57320174507171529</v>
      </c>
      <c r="BB50" s="11">
        <f>PRODUCT($C$43:$C90)</f>
        <v>0.54948016274276512</v>
      </c>
      <c r="BC50" s="11">
        <f>PRODUCT($C$44:$C91)</f>
        <v>0.52502702992453121</v>
      </c>
      <c r="BD50" s="11">
        <f>PRODUCT($C$45:$C92)</f>
        <v>0.49990449911021778</v>
      </c>
      <c r="BE50" s="11">
        <f>PRODUCT($C$46:$C93)</f>
        <v>0.47418613127836629</v>
      </c>
      <c r="BF50" s="11">
        <f>PRODUCT($C$47:$C94)</f>
        <v>0.44795655335370727</v>
      </c>
      <c r="BG50" s="11">
        <f>PRODUCT($C$48:$C95)</f>
        <v>0.42131168834221494</v>
      </c>
      <c r="BH50" s="11">
        <f>PRODUCT($C$49:$C96)</f>
        <v>0.39436301816816538</v>
      </c>
      <c r="BI50" s="11">
        <f>PRODUCT($C$50:$C97)</f>
        <v>0.36723958172119947</v>
      </c>
      <c r="BJ50" s="11">
        <f>PRODUCT($C$51:$C98)</f>
        <v>0.34008590077357298</v>
      </c>
      <c r="BK50" s="11">
        <f>PRODUCT($C$52:$C99)</f>
        <v>0.31305934668341068</v>
      </c>
      <c r="BL50" s="11">
        <f>PRODUCT($C$53:$C100)</f>
        <v>0.28632724867880394</v>
      </c>
      <c r="BM50" s="11">
        <f>PRODUCT($C$54:$C101)</f>
        <v>0.26006316520160006</v>
      </c>
      <c r="BN50" s="11">
        <f>PRODUCT($C$55:$C102)</f>
        <v>0.23444504082331524</v>
      </c>
      <c r="BO50" s="11">
        <f>PRODUCT($C$56:$C103)</f>
        <v>0.20965040557652889</v>
      </c>
      <c r="BP50" s="11">
        <f>PRODUCT($C$57:$C104)</f>
        <v>0.18585437400228436</v>
      </c>
      <c r="BQ50" s="11">
        <f>PRODUCT($C$58:$C105)</f>
        <v>0.16322291739665615</v>
      </c>
      <c r="BR50" s="11">
        <f>PRODUCT($C$59:$C106)</f>
        <v>0.14190881775269679</v>
      </c>
      <c r="BS50" s="11">
        <f>PRODUCT($C$60:$C107)</f>
        <v>0.12204540392223452</v>
      </c>
      <c r="BT50" s="11">
        <f>PRODUCT($C$61:$C108)</f>
        <v>0.10374202743229125</v>
      </c>
      <c r="BU50" s="11">
        <f>PRODUCT($C$62:$C109)</f>
        <v>8.7080008458093661E-2</v>
      </c>
      <c r="BV50" s="11">
        <f>PRODUCT($C$63:$C110)</f>
        <v>7.2110473408296086E-2</v>
      </c>
      <c r="BW50" s="11">
        <f>PRODUCT($C$64:$C111)</f>
        <v>5.885039568134854E-2</v>
      </c>
      <c r="BX50" s="11">
        <f>PRODUCT($C$65:$C112)</f>
        <v>4.7281086192806285E-2</v>
      </c>
      <c r="BY50" s="11">
        <f>PRODUCT($C$66:$C113)</f>
        <v>0</v>
      </c>
      <c r="BZ50" s="11">
        <f>PRODUCT($C$67:$C114)</f>
        <v>0</v>
      </c>
      <c r="CA50" s="11">
        <f>PRODUCT($C$68:$C115)</f>
        <v>0</v>
      </c>
      <c r="CB50" s="11">
        <f>PRODUCT($C$69:$C116)</f>
        <v>0</v>
      </c>
      <c r="CC50" s="11">
        <f>PRODUCT($C$70:$C117)</f>
        <v>0</v>
      </c>
      <c r="CD50" s="11">
        <f>PRODUCT($C$71:$C118)</f>
        <v>0</v>
      </c>
      <c r="CE50" s="11">
        <f>PRODUCT($C$72:$C119)</f>
        <v>0</v>
      </c>
      <c r="CF50" s="11">
        <f>PRODUCT($C$73:$C120)</f>
        <v>0</v>
      </c>
      <c r="CG50" s="11">
        <f>PRODUCT($C$74:$C121)</f>
        <v>0</v>
      </c>
      <c r="CH50" s="11">
        <f>PRODUCT($C$75:$C122)</f>
        <v>0</v>
      </c>
      <c r="CI50" s="11">
        <f>PRODUCT($C$76:$C123)</f>
        <v>0</v>
      </c>
      <c r="CJ50" s="11">
        <f>PRODUCT($C$77:$C124)</f>
        <v>0</v>
      </c>
      <c r="CK50" s="11">
        <f>PRODUCT($C$78:$C125)</f>
        <v>0</v>
      </c>
      <c r="CL50" s="11">
        <f>PRODUCT($C$79:$C126)</f>
        <v>0</v>
      </c>
      <c r="CM50" s="11">
        <f>PRODUCT($C$80:$C127)</f>
        <v>0</v>
      </c>
      <c r="CN50" s="11">
        <f>PRODUCT($C$81:$C128)</f>
        <v>0</v>
      </c>
      <c r="CO50" s="11">
        <f>PRODUCT($C$82:$C129)</f>
        <v>0</v>
      </c>
      <c r="CP50" s="11">
        <f>PRODUCT($C$83:$C130)</f>
        <v>0</v>
      </c>
      <c r="CQ50" s="11">
        <f>PRODUCT($C$84:$C131)</f>
        <v>0</v>
      </c>
      <c r="CR50" s="11">
        <f>PRODUCT($C$85:$C132)</f>
        <v>0</v>
      </c>
      <c r="CS50" s="11">
        <f>PRODUCT($C$86:$C133)</f>
        <v>0</v>
      </c>
      <c r="CT50" s="11">
        <f>PRODUCT($C$87:$C134)</f>
        <v>0</v>
      </c>
      <c r="CU50" s="11">
        <f>PRODUCT($C$88:$C135)</f>
        <v>0</v>
      </c>
      <c r="CV50" s="11">
        <f>PRODUCT($C$89:$C136)</f>
        <v>0</v>
      </c>
      <c r="CW50" s="11">
        <f>PRODUCT($C$90:$C137)</f>
        <v>0</v>
      </c>
      <c r="CX50" s="11">
        <f>PRODUCT($C$91:$C138)</f>
        <v>0</v>
      </c>
      <c r="CY50" s="11">
        <f>PRODUCT($C$92:$C139)</f>
        <v>0</v>
      </c>
      <c r="CZ50" s="11">
        <f>PRODUCT($C$93:$C140)</f>
        <v>0</v>
      </c>
      <c r="DA50" s="11">
        <f>PRODUCT($C$94:$C141)</f>
        <v>0</v>
      </c>
      <c r="DB50" s="11">
        <f>PRODUCT($C$95:$C142)</f>
        <v>0</v>
      </c>
      <c r="DC50" s="11">
        <f>PRODUCT($C$96:$C143)</f>
        <v>0</v>
      </c>
      <c r="DD50" s="11">
        <f>PRODUCT($C$97:$C144)</f>
        <v>0</v>
      </c>
      <c r="DE50" s="11">
        <f>PRODUCT($C$98:$C145)</f>
        <v>0</v>
      </c>
      <c r="DF50" s="11">
        <f>PRODUCT($C$99:$C146)</f>
        <v>0</v>
      </c>
      <c r="DG50" s="11">
        <f>PRODUCT($C$100:$C147)</f>
        <v>0</v>
      </c>
      <c r="DH50" s="11">
        <f>PRODUCT($C$101:$C148)</f>
        <v>0</v>
      </c>
      <c r="DI50" s="11">
        <f>PRODUCT($C$102:$C149)</f>
        <v>0</v>
      </c>
      <c r="DJ50" s="11">
        <f>PRODUCT($C$103:$C150)</f>
        <v>0</v>
      </c>
      <c r="DK50" s="11">
        <f>PRODUCT($C$104:$C151)</f>
        <v>0</v>
      </c>
      <c r="DL50" s="11">
        <f>PRODUCT($C$105:$C152)</f>
        <v>0</v>
      </c>
      <c r="DM50" s="11">
        <f>PRODUCT($C$106:$C153)</f>
        <v>0</v>
      </c>
      <c r="DN50" s="11">
        <f>PRODUCT($C$107:$C154)</f>
        <v>0</v>
      </c>
      <c r="DO50" s="11">
        <f>PRODUCT($C$108:$C155)</f>
        <v>0</v>
      </c>
      <c r="DP50" s="11">
        <f>PRODUCT($C$109:$C156)</f>
        <v>0</v>
      </c>
      <c r="DQ50" s="11">
        <f>PRODUCT($C$110:$C157)</f>
        <v>0</v>
      </c>
      <c r="DR50" s="11">
        <f>PRODUCT($C$111:$C158)</f>
        <v>0</v>
      </c>
      <c r="DS50" s="11">
        <f>PRODUCT($C$112:$C159)</f>
        <v>0</v>
      </c>
      <c r="DT50" s="11">
        <f>PRODUCT($C$113:$C160)</f>
        <v>0</v>
      </c>
    </row>
    <row r="51" spans="1:124" ht="16" x14ac:dyDescent="0.2">
      <c r="A51" s="30">
        <v>48</v>
      </c>
      <c r="B51" s="21">
        <v>2.6649999999999998E-3</v>
      </c>
      <c r="C51" s="21">
        <f t="shared" si="5"/>
        <v>0.99733499999999997</v>
      </c>
      <c r="D51" s="24">
        <f t="shared" si="6"/>
        <v>2577.4471913737789</v>
      </c>
      <c r="E51" s="24">
        <f t="shared" si="9"/>
        <v>967147.16374250618</v>
      </c>
      <c r="F51" s="24">
        <f t="shared" si="7"/>
        <v>768.63538124740808</v>
      </c>
      <c r="G51" s="24">
        <f t="shared" si="8"/>
        <v>295628.99278746464</v>
      </c>
      <c r="H51" s="24">
        <f>SUM(F51:$F$113)</f>
        <v>115530.25179879386</v>
      </c>
      <c r="I51" s="24">
        <f>SUM(G51:$G$113)</f>
        <v>7384048.380535515</v>
      </c>
      <c r="J51" s="24">
        <f>SUM(H51:$H$113)</f>
        <v>4064383.6608787868</v>
      </c>
      <c r="K51" s="24">
        <f>SUM(I51:$I$113)</f>
        <v>136106253.50592616</v>
      </c>
      <c r="L51" s="26">
        <f>SUM(BJ$3:BJ$113)</f>
        <v>39.778497758896741</v>
      </c>
      <c r="M51" s="27">
        <v>49</v>
      </c>
      <c r="N51" s="32">
        <f>PRODUCT($C$3:C51)</f>
        <v>0.96456971655113211</v>
      </c>
      <c r="O51" s="11">
        <f>PRODUCT($C$4:C52)</f>
        <v>0.96210546128997165</v>
      </c>
      <c r="P51" s="11">
        <f>PRODUCT($C$5:C53)</f>
        <v>0.95937728392366173</v>
      </c>
      <c r="Q51" s="11">
        <f>PRODUCT($C$6:C54)</f>
        <v>0.95639218059173903</v>
      </c>
      <c r="R51" s="11">
        <f>PRODUCT($C$7:C55)</f>
        <v>0.95317540264016332</v>
      </c>
      <c r="S51" s="11">
        <f>PRODUCT($C$8:C56)</f>
        <v>0.94971879803386949</v>
      </c>
      <c r="T51" s="11">
        <f>PRODUCT($C$9:C57)</f>
        <v>0.94601263949272119</v>
      </c>
      <c r="U51" s="11">
        <f>PRODUCT($C$10:C58)</f>
        <v>0.9420456673357227</v>
      </c>
      <c r="V51" s="11">
        <f>PRODUCT($C$11:C59)</f>
        <v>0.93780612266913865</v>
      </c>
      <c r="W51" s="11">
        <f>PRODUCT($C$12:C60)</f>
        <v>0.93328366879422597</v>
      </c>
      <c r="X51" s="11">
        <f>PRODUCT($C$13:$C61)</f>
        <v>0.92846755422242555</v>
      </c>
      <c r="Y51" s="11">
        <f>PRODUCT($C$14:$C62)</f>
        <v>0.92333643715954494</v>
      </c>
      <c r="Z51" s="11">
        <f>PRODUCT($C$15:$C63)</f>
        <v>0.91786613807098705</v>
      </c>
      <c r="AA51" s="11">
        <f>PRODUCT($C$16:$C64)</f>
        <v>0.91205183322209449</v>
      </c>
      <c r="AB51" s="11">
        <f>PRODUCT($C$17:$C65)</f>
        <v>0.9058801931231828</v>
      </c>
      <c r="AC51" s="11">
        <f>PRODUCT($C$18:$C66)</f>
        <v>0.89934873615532662</v>
      </c>
      <c r="AD51" s="11">
        <f>PRODUCT($C$19:$C67)</f>
        <v>0.89245295648380507</v>
      </c>
      <c r="AE51" s="11">
        <f>PRODUCT($C$20:$C68)</f>
        <v>0.88517834954990482</v>
      </c>
      <c r="AF51" s="11">
        <f>PRODUCT($C$21:$C69)</f>
        <v>0.87748068450952754</v>
      </c>
      <c r="AG51" s="11">
        <f>PRODUCT($C$22:$C70)</f>
        <v>0.86929009576753102</v>
      </c>
      <c r="AH51" s="11">
        <f>PRODUCT($C$23:$C71)</f>
        <v>0.86053098178758491</v>
      </c>
      <c r="AI51" s="11">
        <f>PRODUCT($C$24:$C72)</f>
        <v>0.8511331643108484</v>
      </c>
      <c r="AJ51" s="11">
        <f>PRODUCT($C$25:$C73)</f>
        <v>0.84104679560996498</v>
      </c>
      <c r="AK51" s="11">
        <f>PRODUCT($C$26:$C74)</f>
        <v>0.83024024793154338</v>
      </c>
      <c r="AL51" s="11">
        <f>PRODUCT($C$27:$C75)</f>
        <v>0.81869466574931515</v>
      </c>
      <c r="AM51" s="11">
        <f>PRODUCT($C$28:$C76)</f>
        <v>0.80639230563952879</v>
      </c>
      <c r="AN51" s="11">
        <f>PRODUCT($C$29:$C77)</f>
        <v>0.79332433491639764</v>
      </c>
      <c r="AO51" s="11">
        <f>PRODUCT($C$30:$C78)</f>
        <v>0.77947425035145268</v>
      </c>
      <c r="AP51" s="11">
        <f>PRODUCT($C$31:$C79)</f>
        <v>0.76483240632851768</v>
      </c>
      <c r="AQ51" s="11">
        <f>PRODUCT($C$32:$C80)</f>
        <v>0.74938021079384654</v>
      </c>
      <c r="AR51" s="11">
        <f>PRODUCT($C$33:$C81)</f>
        <v>0.73310165974369879</v>
      </c>
      <c r="AS51" s="11">
        <f>PRODUCT($C$34:$C82)</f>
        <v>0.71598060604146863</v>
      </c>
      <c r="AT51" s="11">
        <f>PRODUCT($C$35:$C83)</f>
        <v>0.69800932109816649</v>
      </c>
      <c r="AU51" s="11">
        <f>PRODUCT($C$36:$C84)</f>
        <v>0.67918494342522118</v>
      </c>
      <c r="AV51" s="11">
        <f>PRODUCT($C$37:$C85)</f>
        <v>0.65951263773992941</v>
      </c>
      <c r="AW51" s="11">
        <f>PRODUCT($C$38:$C86)</f>
        <v>0.63899979114273719</v>
      </c>
      <c r="AX51" s="11">
        <f>PRODUCT($C$39:$C87)</f>
        <v>0.61766219204923423</v>
      </c>
      <c r="AY51" s="11">
        <f>PRODUCT($C$40:$C88)</f>
        <v>0.59551768608473665</v>
      </c>
      <c r="AZ51" s="11">
        <f>PRODUCT($C$41:$C89)</f>
        <v>0.57254485587186332</v>
      </c>
      <c r="BA51" s="11">
        <f>PRODUCT($C$42:$C90)</f>
        <v>0.54878507033689539</v>
      </c>
      <c r="BB51" s="11">
        <f>PRODUCT($C$43:$C91)</f>
        <v>0.52429199208263677</v>
      </c>
      <c r="BC51" s="11">
        <f>PRODUCT($C$44:$C92)</f>
        <v>0.49913164675459348</v>
      </c>
      <c r="BD51" s="11">
        <f>PRODUCT($C$45:$C93)</f>
        <v>0.47337906648293049</v>
      </c>
      <c r="BE51" s="11">
        <f>PRODUCT($C$46:$C94)</f>
        <v>0.44712290620791606</v>
      </c>
      <c r="BF51" s="11">
        <f>PRODUCT($C$47:$C95)</f>
        <v>0.42046232397851679</v>
      </c>
      <c r="BG51" s="11">
        <f>PRODUCT($C$48:$C96)</f>
        <v>0.39350764478175881</v>
      </c>
      <c r="BH51" s="11">
        <f>PRODUCT($C$49:$C97)</f>
        <v>0.36638611693327938</v>
      </c>
      <c r="BI51" s="11">
        <f>PRODUCT($C$50:$C98)</f>
        <v>0.33923976705244835</v>
      </c>
      <c r="BJ51" s="11">
        <f>PRODUCT($C$51:$C99)</f>
        <v>0.31222504352449959</v>
      </c>
      <c r="BK51" s="11">
        <f>PRODUCT($C$52:$C100)</f>
        <v>0.28550949805657716</v>
      </c>
      <c r="BL51" s="11">
        <f>PRODUCT($C$53:$C101)</f>
        <v>0.25926789204241357</v>
      </c>
      <c r="BM51" s="11">
        <f>PRODUCT($C$54:$C102)</f>
        <v>0.23367793664974132</v>
      </c>
      <c r="BN51" s="11">
        <f>PRODUCT($C$55:$C103)</f>
        <v>0.20891725810822773</v>
      </c>
      <c r="BO51" s="11">
        <f>PRODUCT($C$56:$C104)</f>
        <v>0.18515946449788995</v>
      </c>
      <c r="BP51" s="11">
        <f>PRODUCT($C$57:$C105)</f>
        <v>0.16257035217290416</v>
      </c>
      <c r="BQ51" s="11">
        <f>PRODUCT($C$58:$C106)</f>
        <v>0.14130158992153302</v>
      </c>
      <c r="BR51" s="11">
        <f>PRODUCT($C$59:$C107)</f>
        <v>0.12148643597227068</v>
      </c>
      <c r="BS51" s="11">
        <f>PRODUCT($C$60:$C108)</f>
        <v>0.10323369149787306</v>
      </c>
      <c r="BT51" s="11">
        <f>PRODUCT($C$61:$C109)</f>
        <v>8.6623970453798591E-2</v>
      </c>
      <c r="BU51" s="11">
        <f>PRODUCT($C$62:$C110)</f>
        <v>7.1706294204842605E-2</v>
      </c>
      <c r="BV51" s="11">
        <f>PRODUCT($C$63:$C111)</f>
        <v>5.8496881354490687E-2</v>
      </c>
      <c r="BW51" s="11">
        <f>PRODUCT($C$64:$C112)</f>
        <v>4.6977210651845111E-2</v>
      </c>
      <c r="BX51" s="11">
        <f>PRODUCT($C$65:$C113)</f>
        <v>0</v>
      </c>
      <c r="BY51" s="11">
        <f>PRODUCT($C$66:$C114)</f>
        <v>0</v>
      </c>
      <c r="BZ51" s="11">
        <f>PRODUCT($C$67:$C115)</f>
        <v>0</v>
      </c>
      <c r="CA51" s="11">
        <f>PRODUCT($C$68:$C116)</f>
        <v>0</v>
      </c>
      <c r="CB51" s="11">
        <f>PRODUCT($C$69:$C117)</f>
        <v>0</v>
      </c>
      <c r="CC51" s="11">
        <f>PRODUCT($C$70:$C118)</f>
        <v>0</v>
      </c>
      <c r="CD51" s="11">
        <f>PRODUCT($C$71:$C119)</f>
        <v>0</v>
      </c>
      <c r="CE51" s="11">
        <f>PRODUCT($C$72:$C120)</f>
        <v>0</v>
      </c>
      <c r="CF51" s="11">
        <f>PRODUCT($C$73:$C121)</f>
        <v>0</v>
      </c>
      <c r="CG51" s="11">
        <f>PRODUCT($C$74:$C122)</f>
        <v>0</v>
      </c>
      <c r="CH51" s="11">
        <f>PRODUCT($C$75:$C123)</f>
        <v>0</v>
      </c>
      <c r="CI51" s="11">
        <f>PRODUCT($C$76:$C124)</f>
        <v>0</v>
      </c>
      <c r="CJ51" s="11">
        <f>PRODUCT($C$77:$C125)</f>
        <v>0</v>
      </c>
      <c r="CK51" s="11">
        <f>PRODUCT($C$78:$C126)</f>
        <v>0</v>
      </c>
      <c r="CL51" s="11">
        <f>PRODUCT($C$79:$C127)</f>
        <v>0</v>
      </c>
      <c r="CM51" s="11">
        <f>PRODUCT($C$80:$C128)</f>
        <v>0</v>
      </c>
      <c r="CN51" s="11">
        <f>PRODUCT($C$81:$C129)</f>
        <v>0</v>
      </c>
      <c r="CO51" s="11">
        <f>PRODUCT($C$82:$C130)</f>
        <v>0</v>
      </c>
      <c r="CP51" s="11">
        <f>PRODUCT($C$83:$C131)</f>
        <v>0</v>
      </c>
      <c r="CQ51" s="11">
        <f>PRODUCT($C$84:$C132)</f>
        <v>0</v>
      </c>
      <c r="CR51" s="11">
        <f>PRODUCT($C$85:$C133)</f>
        <v>0</v>
      </c>
      <c r="CS51" s="11">
        <f>PRODUCT($C$86:$C134)</f>
        <v>0</v>
      </c>
      <c r="CT51" s="11">
        <f>PRODUCT($C$87:$C135)</f>
        <v>0</v>
      </c>
      <c r="CU51" s="11">
        <f>PRODUCT($C$88:$C136)</f>
        <v>0</v>
      </c>
      <c r="CV51" s="11">
        <f>PRODUCT($C$89:$C137)</f>
        <v>0</v>
      </c>
      <c r="CW51" s="11">
        <f>PRODUCT($C$90:$C138)</f>
        <v>0</v>
      </c>
      <c r="CX51" s="11">
        <f>PRODUCT($C$91:$C139)</f>
        <v>0</v>
      </c>
      <c r="CY51" s="11">
        <f>PRODUCT($C$92:$C140)</f>
        <v>0</v>
      </c>
      <c r="CZ51" s="11">
        <f>PRODUCT($C$93:$C141)</f>
        <v>0</v>
      </c>
      <c r="DA51" s="11">
        <f>PRODUCT($C$94:$C142)</f>
        <v>0</v>
      </c>
      <c r="DB51" s="11">
        <f>PRODUCT($C$95:$C143)</f>
        <v>0</v>
      </c>
      <c r="DC51" s="11">
        <f>PRODUCT($C$96:$C144)</f>
        <v>0</v>
      </c>
      <c r="DD51" s="11">
        <f>PRODUCT($C$97:$C145)</f>
        <v>0</v>
      </c>
      <c r="DE51" s="11">
        <f>PRODUCT($C$98:$C146)</f>
        <v>0</v>
      </c>
      <c r="DF51" s="11">
        <f>PRODUCT($C$99:$C147)</f>
        <v>0</v>
      </c>
      <c r="DG51" s="11">
        <f>PRODUCT($C$100:$C148)</f>
        <v>0</v>
      </c>
      <c r="DH51" s="11">
        <f>PRODUCT($C$101:$C149)</f>
        <v>0</v>
      </c>
      <c r="DI51" s="11">
        <f>PRODUCT($C$102:$C150)</f>
        <v>0</v>
      </c>
      <c r="DJ51" s="11">
        <f>PRODUCT($C$103:$C151)</f>
        <v>0</v>
      </c>
      <c r="DK51" s="11">
        <f>PRODUCT($C$104:$C152)</f>
        <v>0</v>
      </c>
      <c r="DL51" s="11">
        <f>PRODUCT($C$105:$C153)</f>
        <v>0</v>
      </c>
      <c r="DM51" s="11">
        <f>PRODUCT($C$106:$C154)</f>
        <v>0</v>
      </c>
      <c r="DN51" s="11">
        <f>PRODUCT($C$107:$C155)</f>
        <v>0</v>
      </c>
      <c r="DO51" s="11">
        <f>PRODUCT($C$108:$C156)</f>
        <v>0</v>
      </c>
      <c r="DP51" s="11">
        <f>PRODUCT($C$109:$C157)</f>
        <v>0</v>
      </c>
      <c r="DQ51" s="11">
        <f>PRODUCT($C$110:$C158)</f>
        <v>0</v>
      </c>
      <c r="DR51" s="11">
        <f>PRODUCT($C$111:$C159)</f>
        <v>0</v>
      </c>
      <c r="DS51" s="11">
        <f>PRODUCT($C$112:$C160)</f>
        <v>0</v>
      </c>
      <c r="DT51" s="11">
        <f>PRODUCT($C$113:$C161)</f>
        <v>0</v>
      </c>
    </row>
    <row r="52" spans="1:124" ht="16" x14ac:dyDescent="0.2">
      <c r="A52" s="30">
        <v>49</v>
      </c>
      <c r="B52" s="21">
        <v>2.856E-3</v>
      </c>
      <c r="C52" s="21">
        <f t="shared" si="5"/>
        <v>0.99714400000000003</v>
      </c>
      <c r="D52" s="24">
        <f t="shared" si="6"/>
        <v>2754.8111104700342</v>
      </c>
      <c r="E52" s="24">
        <f t="shared" si="9"/>
        <v>964569.71655113238</v>
      </c>
      <c r="F52" s="24">
        <f t="shared" si="7"/>
        <v>801.49082706573267</v>
      </c>
      <c r="G52" s="24">
        <f t="shared" si="8"/>
        <v>287649.89416749863</v>
      </c>
      <c r="H52" s="24">
        <f>SUM(F52:$F$113)</f>
        <v>114761.61641754645</v>
      </c>
      <c r="I52" s="24">
        <f>SUM(G52:$G$113)</f>
        <v>7088419.3877480505</v>
      </c>
      <c r="J52" s="24">
        <f>SUM(H52:$H$113)</f>
        <v>3948853.4090799931</v>
      </c>
      <c r="K52" s="24">
        <f>SUM(I52:$I$113)</f>
        <v>128722205.12539057</v>
      </c>
      <c r="L52" s="26">
        <f>SUM(BK$3:BK$113)</f>
        <v>38.88479072618199</v>
      </c>
      <c r="M52" s="27">
        <v>50</v>
      </c>
      <c r="N52" s="32">
        <f>PRODUCT($C$3:C52)</f>
        <v>0.96181490544066206</v>
      </c>
      <c r="O52" s="11">
        <f>PRODUCT($C$4:C53)</f>
        <v>0.9591633427893469</v>
      </c>
      <c r="P52" s="11">
        <f>PRODUCT($C$5:C54)</f>
        <v>0.95623820145066341</v>
      </c>
      <c r="Q52" s="11">
        <f>PRODUCT($C$6:C55)</f>
        <v>0.95304767713620975</v>
      </c>
      <c r="R52" s="11">
        <f>PRODUCT($C$7:C56)</f>
        <v>0.94961147980969174</v>
      </c>
      <c r="S52" s="11">
        <f>PRODUCT($C$8:C57)</f>
        <v>0.94592182227933008</v>
      </c>
      <c r="T52" s="11">
        <f>PRODUCT($C$9:C58)</f>
        <v>0.94196465140833185</v>
      </c>
      <c r="U52" s="11">
        <f>PRODUCT($C$10:C59)</f>
        <v>0.9377310981793251</v>
      </c>
      <c r="V52" s="11">
        <f>PRODUCT($C$11:C60)</f>
        <v>0.93321087266805991</v>
      </c>
      <c r="W52" s="11">
        <f>PRODUCT($C$12:C61)</f>
        <v>0.92839606222075055</v>
      </c>
      <c r="X52" s="11">
        <f>PRODUCT($C$13:$C62)</f>
        <v>0.9232634935810089</v>
      </c>
      <c r="Y52" s="11">
        <f>PRODUCT($C$14:$C63)</f>
        <v>0.91778995518152762</v>
      </c>
      <c r="Z52" s="11">
        <f>PRODUCT($C$15:$C64)</f>
        <v>0.91196701240160483</v>
      </c>
      <c r="AA52" s="11">
        <f>PRODUCT($C$16:$C65)</f>
        <v>0.9057778286613597</v>
      </c>
      <c r="AB52" s="11">
        <f>PRODUCT($C$17:$C66)</f>
        <v>0.89921563254237558</v>
      </c>
      <c r="AC52" s="11">
        <f>PRODUCT($C$18:$C67)</f>
        <v>0.89227535834546501</v>
      </c>
      <c r="AD52" s="11">
        <f>PRODUCT($C$19:$C68)</f>
        <v>0.88493404032542899</v>
      </c>
      <c r="AE52" s="11">
        <f>PRODUCT($C$20:$C69)</f>
        <v>0.87716040405968176</v>
      </c>
      <c r="AF52" s="11">
        <f>PRODUCT($C$21:$C70)</f>
        <v>0.86889804593433984</v>
      </c>
      <c r="AG52" s="11">
        <f>PRODUCT($C$22:$C71)</f>
        <v>0.86008952939392747</v>
      </c>
      <c r="AH52" s="11">
        <f>PRODUCT($C$23:$C72)</f>
        <v>0.85066929673629921</v>
      </c>
      <c r="AI52" s="11">
        <f>PRODUCT($C$24:$C73)</f>
        <v>0.84058421987237975</v>
      </c>
      <c r="AJ52" s="11">
        <f>PRODUCT($C$25:$C74)</f>
        <v>0.82979274843790807</v>
      </c>
      <c r="AK52" s="11">
        <f>PRODUCT($C$26:$C75)</f>
        <v>0.8182640323551309</v>
      </c>
      <c r="AL52" s="11">
        <f>PRODUCT($C$27:$C76)</f>
        <v>0.80597378803290221</v>
      </c>
      <c r="AM52" s="11">
        <f>PRODUCT($C$28:$C77)</f>
        <v>0.79290942628923589</v>
      </c>
      <c r="AN52" s="11">
        <f>PRODUCT($C$29:$C78)</f>
        <v>0.77905957005026583</v>
      </c>
      <c r="AO52" s="11">
        <f>PRODUCT($C$30:$C79)</f>
        <v>0.76441480783466265</v>
      </c>
      <c r="AP52" s="11">
        <f>PRODUCT($C$31:$C80)</f>
        <v>0.7489583097351693</v>
      </c>
      <c r="AQ52" s="11">
        <f>PRODUCT($C$32:$C81)</f>
        <v>0.73267352837440847</v>
      </c>
      <c r="AR52" s="11">
        <f>PRODUCT($C$33:$C82)</f>
        <v>0.7155431418911774</v>
      </c>
      <c r="AS52" s="11">
        <f>PRODUCT($C$34:$C83)</f>
        <v>0.69755770906741565</v>
      </c>
      <c r="AT52" s="11">
        <f>PRODUCT($C$35:$C84)</f>
        <v>0.678714947444371</v>
      </c>
      <c r="AU52" s="11">
        <f>PRODUCT($C$36:$C85)</f>
        <v>0.65902130082481314</v>
      </c>
      <c r="AV52" s="11">
        <f>PRODUCT($C$37:$C86)</f>
        <v>0.6384853963108672</v>
      </c>
      <c r="AW52" s="11">
        <f>PRODUCT($C$38:$C87)</f>
        <v>0.61712235529338333</v>
      </c>
      <c r="AX52" s="11">
        <f>PRODUCT($C$39:$C88)</f>
        <v>0.59495075324758395</v>
      </c>
      <c r="AY52" s="11">
        <f>PRODUCT($C$40:$C89)</f>
        <v>0.57194769158718883</v>
      </c>
      <c r="AZ52" s="11">
        <f>PRODUCT($C$41:$C90)</f>
        <v>0.54815616264628952</v>
      </c>
      <c r="BA52" s="11">
        <f>PRODUCT($C$42:$C91)</f>
        <v>0.52362876271265213</v>
      </c>
      <c r="BB52" s="11">
        <f>PRODUCT($C$43:$C92)</f>
        <v>0.49843286244913698</v>
      </c>
      <c r="BC52" s="11">
        <f>PRODUCT($C$44:$C93)</f>
        <v>0.47264722244614799</v>
      </c>
      <c r="BD52" s="11">
        <f>PRODUCT($C$45:$C94)</f>
        <v>0.44636190302155015</v>
      </c>
      <c r="BE52" s="11">
        <f>PRODUCT($C$46:$C95)</f>
        <v>0.41967984359359278</v>
      </c>
      <c r="BF52" s="11">
        <f>PRODUCT($C$47:$C96)</f>
        <v>0.39271433336987854</v>
      </c>
      <c r="BG52" s="11">
        <f>PRODUCT($C$48:$C97)</f>
        <v>0.36559142544565126</v>
      </c>
      <c r="BH52" s="11">
        <f>PRODUCT($C$49:$C98)</f>
        <v>0.33845137383381846</v>
      </c>
      <c r="BI52" s="11">
        <f>PRODUCT($C$50:$C99)</f>
        <v>0.31144822761621066</v>
      </c>
      <c r="BJ52" s="11">
        <f>PRODUCT($C$51:$C100)</f>
        <v>0.28474861524425654</v>
      </c>
      <c r="BK52" s="11">
        <f>PRODUCT($C$52:$C101)</f>
        <v>0.25852742294274034</v>
      </c>
      <c r="BL52" s="11">
        <f>PRODUCT($C$53:$C102)</f>
        <v>0.2329633495194664</v>
      </c>
      <c r="BM52" s="11">
        <f>PRODUCT($C$54:$C103)</f>
        <v>0.20823368083969757</v>
      </c>
      <c r="BN52" s="11">
        <f>PRODUCT($C$55:$C104)</f>
        <v>0.18451196185054078</v>
      </c>
      <c r="BO52" s="11">
        <f>PRODUCT($C$56:$C105)</f>
        <v>0.1619625016261298</v>
      </c>
      <c r="BP52" s="11">
        <f>PRODUCT($C$57:$C106)</f>
        <v>0.14073666616502661</v>
      </c>
      <c r="BQ52" s="11">
        <f>PRODUCT($C$58:$C107)</f>
        <v>0.12096659551274536</v>
      </c>
      <c r="BR52" s="11">
        <f>PRODUCT($C$59:$C108)</f>
        <v>0.10276088119081281</v>
      </c>
      <c r="BS52" s="11">
        <f>PRODUCT($C$60:$C109)</f>
        <v>8.619951299857502E-2</v>
      </c>
      <c r="BT52" s="11">
        <f>PRODUCT($C$61:$C110)</f>
        <v>7.1330768342091816E-2</v>
      </c>
      <c r="BU52" s="11">
        <f>PRODUCT($C$62:$C111)</f>
        <v>5.8169006334498785E-2</v>
      </c>
      <c r="BV52" s="11">
        <f>PRODUCT($C$63:$C112)</f>
        <v>4.6695018547459485E-2</v>
      </c>
      <c r="BW52" s="11">
        <f>PRODUCT($C$64:$C113)</f>
        <v>0</v>
      </c>
      <c r="BX52" s="11">
        <f>PRODUCT($C$65:$C114)</f>
        <v>0</v>
      </c>
      <c r="BY52" s="11">
        <f>PRODUCT($C$66:$C115)</f>
        <v>0</v>
      </c>
      <c r="BZ52" s="11">
        <f>PRODUCT($C$67:$C116)</f>
        <v>0</v>
      </c>
      <c r="CA52" s="11">
        <f>PRODUCT($C$68:$C117)</f>
        <v>0</v>
      </c>
      <c r="CB52" s="11">
        <f>PRODUCT($C$69:$C118)</f>
        <v>0</v>
      </c>
      <c r="CC52" s="11">
        <f>PRODUCT($C$70:$C119)</f>
        <v>0</v>
      </c>
      <c r="CD52" s="11">
        <f>PRODUCT($C$71:$C120)</f>
        <v>0</v>
      </c>
      <c r="CE52" s="11">
        <f>PRODUCT($C$72:$C121)</f>
        <v>0</v>
      </c>
      <c r="CF52" s="11">
        <f>PRODUCT($C$73:$C122)</f>
        <v>0</v>
      </c>
      <c r="CG52" s="11">
        <f>PRODUCT($C$74:$C123)</f>
        <v>0</v>
      </c>
      <c r="CH52" s="11">
        <f>PRODUCT($C$75:$C124)</f>
        <v>0</v>
      </c>
      <c r="CI52" s="11">
        <f>PRODUCT($C$76:$C125)</f>
        <v>0</v>
      </c>
      <c r="CJ52" s="11">
        <f>PRODUCT($C$77:$C126)</f>
        <v>0</v>
      </c>
      <c r="CK52" s="11">
        <f>PRODUCT($C$78:$C127)</f>
        <v>0</v>
      </c>
      <c r="CL52" s="11">
        <f>PRODUCT($C$79:$C128)</f>
        <v>0</v>
      </c>
      <c r="CM52" s="11">
        <f>PRODUCT($C$80:$C129)</f>
        <v>0</v>
      </c>
      <c r="CN52" s="11">
        <f>PRODUCT($C$81:$C130)</f>
        <v>0</v>
      </c>
      <c r="CO52" s="11">
        <f>PRODUCT($C$82:$C131)</f>
        <v>0</v>
      </c>
      <c r="CP52" s="11">
        <f>PRODUCT($C$83:$C132)</f>
        <v>0</v>
      </c>
      <c r="CQ52" s="11">
        <f>PRODUCT($C$84:$C133)</f>
        <v>0</v>
      </c>
      <c r="CR52" s="11">
        <f>PRODUCT($C$85:$C134)</f>
        <v>0</v>
      </c>
      <c r="CS52" s="11">
        <f>PRODUCT($C$86:$C135)</f>
        <v>0</v>
      </c>
      <c r="CT52" s="11">
        <f>PRODUCT($C$87:$C136)</f>
        <v>0</v>
      </c>
      <c r="CU52" s="11">
        <f>PRODUCT($C$88:$C137)</f>
        <v>0</v>
      </c>
      <c r="CV52" s="11">
        <f>PRODUCT($C$89:$C138)</f>
        <v>0</v>
      </c>
      <c r="CW52" s="11">
        <f>PRODUCT($C$90:$C139)</f>
        <v>0</v>
      </c>
      <c r="CX52" s="11">
        <f>PRODUCT($C$91:$C140)</f>
        <v>0</v>
      </c>
      <c r="CY52" s="11">
        <f>PRODUCT($C$92:$C141)</f>
        <v>0</v>
      </c>
      <c r="CZ52" s="11">
        <f>PRODUCT($C$93:$C142)</f>
        <v>0</v>
      </c>
      <c r="DA52" s="11">
        <f>PRODUCT($C$94:$C143)</f>
        <v>0</v>
      </c>
      <c r="DB52" s="11">
        <f>PRODUCT($C$95:$C144)</f>
        <v>0</v>
      </c>
      <c r="DC52" s="11">
        <f>PRODUCT($C$96:$C145)</f>
        <v>0</v>
      </c>
      <c r="DD52" s="11">
        <f>PRODUCT($C$97:$C146)</f>
        <v>0</v>
      </c>
      <c r="DE52" s="11">
        <f>PRODUCT($C$98:$C147)</f>
        <v>0</v>
      </c>
      <c r="DF52" s="11">
        <f>PRODUCT($C$99:$C148)</f>
        <v>0</v>
      </c>
      <c r="DG52" s="11">
        <f>PRODUCT($C$100:$C149)</f>
        <v>0</v>
      </c>
      <c r="DH52" s="11">
        <f>PRODUCT($C$101:$C150)</f>
        <v>0</v>
      </c>
      <c r="DI52" s="11">
        <f>PRODUCT($C$102:$C151)</f>
        <v>0</v>
      </c>
      <c r="DJ52" s="11">
        <f>PRODUCT($C$103:$C152)</f>
        <v>0</v>
      </c>
      <c r="DK52" s="11">
        <f>PRODUCT($C$104:$C153)</f>
        <v>0</v>
      </c>
      <c r="DL52" s="11">
        <f>PRODUCT($C$105:$C154)</f>
        <v>0</v>
      </c>
      <c r="DM52" s="11">
        <f>PRODUCT($C$106:$C155)</f>
        <v>0</v>
      </c>
      <c r="DN52" s="11">
        <f>PRODUCT($C$107:$C156)</f>
        <v>0</v>
      </c>
      <c r="DO52" s="11">
        <f>PRODUCT($C$108:$C157)</f>
        <v>0</v>
      </c>
      <c r="DP52" s="11">
        <f>PRODUCT($C$109:$C158)</f>
        <v>0</v>
      </c>
      <c r="DQ52" s="11">
        <f>PRODUCT($C$110:$C159)</f>
        <v>0</v>
      </c>
      <c r="DR52" s="11">
        <f>PRODUCT($C$111:$C160)</f>
        <v>0</v>
      </c>
      <c r="DS52" s="11">
        <f>PRODUCT($C$112:$C161)</f>
        <v>0</v>
      </c>
      <c r="DT52" s="11">
        <f>PRODUCT($C$113:$C162)</f>
        <v>0</v>
      </c>
    </row>
    <row r="53" spans="1:124" ht="16" x14ac:dyDescent="0.2">
      <c r="A53" s="30">
        <v>50</v>
      </c>
      <c r="B53" s="21">
        <v>3.058E-3</v>
      </c>
      <c r="C53" s="21">
        <f t="shared" si="5"/>
        <v>0.99694199999999999</v>
      </c>
      <c r="D53" s="24">
        <f t="shared" si="6"/>
        <v>2941.2299808375456</v>
      </c>
      <c r="E53" s="24">
        <f t="shared" si="9"/>
        <v>961814.90544066241</v>
      </c>
      <c r="F53" s="24">
        <f t="shared" si="7"/>
        <v>834.85653153248256</v>
      </c>
      <c r="G53" s="24">
        <f t="shared" si="8"/>
        <v>279832.55226317683</v>
      </c>
      <c r="H53" s="24">
        <f>SUM(F53:$F$113)</f>
        <v>113960.1255904807</v>
      </c>
      <c r="I53" s="24">
        <f>SUM(G53:$G$113)</f>
        <v>6800769.4935805518</v>
      </c>
      <c r="J53" s="24">
        <f>SUM(H53:$H$113)</f>
        <v>3834091.7926624473</v>
      </c>
      <c r="K53" s="24">
        <f>SUM(I53:$I$113)</f>
        <v>121633785.73764254</v>
      </c>
      <c r="L53" s="26">
        <f>SUM(BL$3:BL$113)</f>
        <v>37.996163769908868</v>
      </c>
      <c r="M53" s="27">
        <v>51</v>
      </c>
      <c r="N53" s="32">
        <f>PRODUCT($C$3:C53)</f>
        <v>0.95887367545982449</v>
      </c>
      <c r="O53" s="11">
        <f>PRODUCT($C$4:C54)</f>
        <v>0.95602496033174011</v>
      </c>
      <c r="P53" s="11">
        <f>PRODUCT($C$5:C55)</f>
        <v>0.95289423646019045</v>
      </c>
      <c r="Q53" s="11">
        <f>PRODUCT($C$6:C56)</f>
        <v>0.94948423187139741</v>
      </c>
      <c r="R53" s="11">
        <f>PRODUCT($C$7:C57)</f>
        <v>0.94581493311341269</v>
      </c>
      <c r="S53" s="11">
        <f>PRODUCT($C$8:C58)</f>
        <v>0.94187422280179678</v>
      </c>
      <c r="T53" s="11">
        <f>PRODUCT($C$9:C59)</f>
        <v>0.93765045330488161</v>
      </c>
      <c r="U53" s="11">
        <f>PRODUCT($C$10:C60)</f>
        <v>0.93313621579824635</v>
      </c>
      <c r="V53" s="11">
        <f>PRODUCT($C$11:C61)</f>
        <v>0.92832364732789718</v>
      </c>
      <c r="W53" s="11">
        <f>PRODUCT($C$12:C62)</f>
        <v>0.92319240229200328</v>
      </c>
      <c r="X53" s="11">
        <f>PRODUCT($C$13:$C63)</f>
        <v>0.91771744977506775</v>
      </c>
      <c r="Y53" s="11">
        <f>PRODUCT($C$14:$C64)</f>
        <v>0.911891319139576</v>
      </c>
      <c r="Z53" s="11">
        <f>PRODUCT($C$15:$C65)</f>
        <v>0.90569359132329419</v>
      </c>
      <c r="AA53" s="11">
        <f>PRODUCT($C$16:$C66)</f>
        <v>0.89911402117589811</v>
      </c>
      <c r="AB53" s="11">
        <f>PRODUCT($C$17:$C67)</f>
        <v>0.89214330159242983</v>
      </c>
      <c r="AC53" s="11">
        <f>PRODUCT($C$18:$C68)</f>
        <v>0.88475793845140449</v>
      </c>
      <c r="AD53" s="11">
        <f>PRODUCT($C$19:$C69)</f>
        <v>0.87691830778816127</v>
      </c>
      <c r="AE53" s="11">
        <f>PRODUCT($C$20:$C70)</f>
        <v>0.868580898147574</v>
      </c>
      <c r="AF53" s="11">
        <f>PRODUCT($C$21:$C71)</f>
        <v>0.85970162901617075</v>
      </c>
      <c r="AG53" s="11">
        <f>PRODUCT($C$22:$C72)</f>
        <v>0.85023290338707302</v>
      </c>
      <c r="AH53" s="11">
        <f>PRODUCT($C$23:$C73)</f>
        <v>0.84012610147254951</v>
      </c>
      <c r="AI53" s="11">
        <f>PRODUCT($C$24:$C74)</f>
        <v>0.8293363624262674</v>
      </c>
      <c r="AJ53" s="11">
        <f>PRODUCT($C$25:$C75)</f>
        <v>0.81782298804169118</v>
      </c>
      <c r="AK53" s="11">
        <f>PRODUCT($C$26:$C76)</f>
        <v>0.80554984582039679</v>
      </c>
      <c r="AL53" s="11">
        <f>PRODUCT($C$27:$C77)</f>
        <v>0.79249790629699213</v>
      </c>
      <c r="AM53" s="11">
        <f>PRODUCT($C$28:$C78)</f>
        <v>0.77865212189512911</v>
      </c>
      <c r="AN53" s="11">
        <f>PRODUCT($C$29:$C79)</f>
        <v>0.76400813915689469</v>
      </c>
      <c r="AO53" s="11">
        <f>PRODUCT($C$30:$C80)</f>
        <v>0.74854937849805425</v>
      </c>
      <c r="AP53" s="11">
        <f>PRODUCT($C$31:$C81)</f>
        <v>0.73226103317793345</v>
      </c>
      <c r="AQ53" s="11">
        <f>PRODUCT($C$32:$C82)</f>
        <v>0.71512526469631299</v>
      </c>
      <c r="AR53" s="11">
        <f>PRODUCT($C$33:$C83)</f>
        <v>0.69713150130717561</v>
      </c>
      <c r="AS53" s="11">
        <f>PRODUCT($C$34:$C84)</f>
        <v>0.67827581887337418</v>
      </c>
      <c r="AT53" s="11">
        <f>PRODUCT($C$35:$C85)</f>
        <v>0.6585652580846425</v>
      </c>
      <c r="AU53" s="11">
        <f>PRODUCT($C$36:$C86)</f>
        <v>0.63800972469061568</v>
      </c>
      <c r="AV53" s="11">
        <f>PRODUCT($C$37:$C87)</f>
        <v>0.6166255717973721</v>
      </c>
      <c r="AW53" s="11">
        <f>PRODUCT($C$38:$C88)</f>
        <v>0.59443076628924563</v>
      </c>
      <c r="AX53" s="11">
        <f>PRODUCT($C$39:$C89)</f>
        <v>0.57140319738479783</v>
      </c>
      <c r="AY53" s="11">
        <f>PRODUCT($C$40:$C90)</f>
        <v>0.54758443576864935</v>
      </c>
      <c r="AZ53" s="11">
        <f>PRODUCT($C$41:$C91)</f>
        <v>0.52302868415058357</v>
      </c>
      <c r="BA53" s="11">
        <f>PRODUCT($C$42:$C92)</f>
        <v>0.49780234487813874</v>
      </c>
      <c r="BB53" s="11">
        <f>PRODUCT($C$43:$C93)</f>
        <v>0.4719855163347233</v>
      </c>
      <c r="BC53" s="11">
        <f>PRODUCT($C$44:$C94)</f>
        <v>0.44567182751947898</v>
      </c>
      <c r="BD53" s="11">
        <f>PRODUCT($C$45:$C95)</f>
        <v>0.41896554849979645</v>
      </c>
      <c r="BE53" s="11">
        <f>PRODUCT($C$46:$C96)</f>
        <v>0.39198349199547722</v>
      </c>
      <c r="BF53" s="11">
        <f>PRODUCT($C$47:$C97)</f>
        <v>0.36485439313195261</v>
      </c>
      <c r="BG53" s="11">
        <f>PRODUCT($C$48:$C98)</f>
        <v>0.33771727280397301</v>
      </c>
      <c r="BH53" s="11">
        <f>PRODUCT($C$49:$C99)</f>
        <v>0.31072442193523053</v>
      </c>
      <c r="BI53" s="11">
        <f>PRODUCT($C$50:$C100)</f>
        <v>0.28404016068952886</v>
      </c>
      <c r="BJ53" s="11">
        <f>PRODUCT($C$51:$C101)</f>
        <v>0.25783844736059808</v>
      </c>
      <c r="BK53" s="11">
        <f>PRODUCT($C$52:$C102)</f>
        <v>0.23229800619323873</v>
      </c>
      <c r="BL53" s="11">
        <f>PRODUCT($C$53:$C103)</f>
        <v>0.20759690224368976</v>
      </c>
      <c r="BM53" s="11">
        <f>PRODUCT($C$54:$C104)</f>
        <v>0.18390823871136577</v>
      </c>
      <c r="BN53" s="11">
        <f>PRODUCT($C$55:$C105)</f>
        <v>0.16139611875794319</v>
      </c>
      <c r="BO53" s="11">
        <f>PRODUCT($C$56:$C106)</f>
        <v>0.14021045177023567</v>
      </c>
      <c r="BP53" s="11">
        <f>PRODUCT($C$57:$C107)</f>
        <v>0.12048297106388529</v>
      </c>
      <c r="BQ53" s="11">
        <f>PRODUCT($C$58:$C108)</f>
        <v>0.10232116738019732</v>
      </c>
      <c r="BR53" s="11">
        <f>PRODUCT($C$59:$C109)</f>
        <v>8.5804719229041551E-2</v>
      </c>
      <c r="BS53" s="11">
        <f>PRODUCT($C$60:$C110)</f>
        <v>7.0981247577215592E-2</v>
      </c>
      <c r="BT53" s="11">
        <f>PRODUCT($C$61:$C111)</f>
        <v>5.7864375248324988E-2</v>
      </c>
      <c r="BU53" s="11">
        <f>PRODUCT($C$62:$C112)</f>
        <v>4.6433292968500989E-2</v>
      </c>
      <c r="BV53" s="11">
        <f>PRODUCT($C$63:$C113)</f>
        <v>0</v>
      </c>
      <c r="BW53" s="11">
        <f>PRODUCT($C$64:$C114)</f>
        <v>0</v>
      </c>
      <c r="BX53" s="11">
        <f>PRODUCT($C$65:$C115)</f>
        <v>0</v>
      </c>
      <c r="BY53" s="11">
        <f>PRODUCT($C$66:$C116)</f>
        <v>0</v>
      </c>
      <c r="BZ53" s="11">
        <f>PRODUCT($C$67:$C117)</f>
        <v>0</v>
      </c>
      <c r="CA53" s="11">
        <f>PRODUCT($C$68:$C118)</f>
        <v>0</v>
      </c>
      <c r="CB53" s="11">
        <f>PRODUCT($C$69:$C119)</f>
        <v>0</v>
      </c>
      <c r="CC53" s="11">
        <f>PRODUCT($C$70:$C120)</f>
        <v>0</v>
      </c>
      <c r="CD53" s="11">
        <f>PRODUCT($C$71:$C121)</f>
        <v>0</v>
      </c>
      <c r="CE53" s="11">
        <f>PRODUCT($C$72:$C122)</f>
        <v>0</v>
      </c>
      <c r="CF53" s="11">
        <f>PRODUCT($C$73:$C123)</f>
        <v>0</v>
      </c>
      <c r="CG53" s="11">
        <f>PRODUCT($C$74:$C124)</f>
        <v>0</v>
      </c>
      <c r="CH53" s="11">
        <f>PRODUCT($C$75:$C125)</f>
        <v>0</v>
      </c>
      <c r="CI53" s="11">
        <f>PRODUCT($C$76:$C126)</f>
        <v>0</v>
      </c>
      <c r="CJ53" s="11">
        <f>PRODUCT($C$77:$C127)</f>
        <v>0</v>
      </c>
      <c r="CK53" s="11">
        <f>PRODUCT($C$78:$C128)</f>
        <v>0</v>
      </c>
      <c r="CL53" s="11">
        <f>PRODUCT($C$79:$C129)</f>
        <v>0</v>
      </c>
      <c r="CM53" s="11">
        <f>PRODUCT($C$80:$C130)</f>
        <v>0</v>
      </c>
      <c r="CN53" s="11">
        <f>PRODUCT($C$81:$C131)</f>
        <v>0</v>
      </c>
      <c r="CO53" s="11">
        <f>PRODUCT($C$82:$C132)</f>
        <v>0</v>
      </c>
      <c r="CP53" s="11">
        <f>PRODUCT($C$83:$C133)</f>
        <v>0</v>
      </c>
      <c r="CQ53" s="11">
        <f>PRODUCT($C$84:$C134)</f>
        <v>0</v>
      </c>
      <c r="CR53" s="11">
        <f>PRODUCT($C$85:$C135)</f>
        <v>0</v>
      </c>
      <c r="CS53" s="11">
        <f>PRODUCT($C$86:$C136)</f>
        <v>0</v>
      </c>
      <c r="CT53" s="11">
        <f>PRODUCT($C$87:$C137)</f>
        <v>0</v>
      </c>
      <c r="CU53" s="11">
        <f>PRODUCT($C$88:$C138)</f>
        <v>0</v>
      </c>
      <c r="CV53" s="11">
        <f>PRODUCT($C$89:$C139)</f>
        <v>0</v>
      </c>
      <c r="CW53" s="11">
        <f>PRODUCT($C$90:$C140)</f>
        <v>0</v>
      </c>
      <c r="CX53" s="11">
        <f>PRODUCT($C$91:$C141)</f>
        <v>0</v>
      </c>
      <c r="CY53" s="11">
        <f>PRODUCT($C$92:$C142)</f>
        <v>0</v>
      </c>
      <c r="CZ53" s="11">
        <f>PRODUCT($C$93:$C143)</f>
        <v>0</v>
      </c>
      <c r="DA53" s="11">
        <f>PRODUCT($C$94:$C144)</f>
        <v>0</v>
      </c>
      <c r="DB53" s="11">
        <f>PRODUCT($C$95:$C145)</f>
        <v>0</v>
      </c>
      <c r="DC53" s="11">
        <f>PRODUCT($C$96:$C146)</f>
        <v>0</v>
      </c>
      <c r="DD53" s="11">
        <f>PRODUCT($C$97:$C147)</f>
        <v>0</v>
      </c>
      <c r="DE53" s="11">
        <f>PRODUCT($C$98:$C148)</f>
        <v>0</v>
      </c>
      <c r="DF53" s="11">
        <f>PRODUCT($C$99:$C149)</f>
        <v>0</v>
      </c>
      <c r="DG53" s="11">
        <f>PRODUCT($C$100:$C150)</f>
        <v>0</v>
      </c>
      <c r="DH53" s="11">
        <f>PRODUCT($C$101:$C151)</f>
        <v>0</v>
      </c>
      <c r="DI53" s="11">
        <f>PRODUCT($C$102:$C152)</f>
        <v>0</v>
      </c>
      <c r="DJ53" s="11">
        <f>PRODUCT($C$103:$C153)</f>
        <v>0</v>
      </c>
      <c r="DK53" s="11">
        <f>PRODUCT($C$104:$C154)</f>
        <v>0</v>
      </c>
      <c r="DL53" s="11">
        <f>PRODUCT($C$105:$C155)</f>
        <v>0</v>
      </c>
      <c r="DM53" s="11">
        <f>PRODUCT($C$106:$C156)</f>
        <v>0</v>
      </c>
      <c r="DN53" s="11">
        <f>PRODUCT($C$107:$C157)</f>
        <v>0</v>
      </c>
      <c r="DO53" s="11">
        <f>PRODUCT($C$108:$C158)</f>
        <v>0</v>
      </c>
      <c r="DP53" s="11">
        <f>PRODUCT($C$109:$C159)</f>
        <v>0</v>
      </c>
      <c r="DQ53" s="11">
        <f>PRODUCT($C$110:$C160)</f>
        <v>0</v>
      </c>
      <c r="DR53" s="11">
        <f>PRODUCT($C$111:$C161)</f>
        <v>0</v>
      </c>
      <c r="DS53" s="11">
        <f>PRODUCT($C$112:$C162)</f>
        <v>0</v>
      </c>
      <c r="DT53" s="11">
        <f>PRODUCT($C$113:$C163)</f>
        <v>0</v>
      </c>
    </row>
    <row r="54" spans="1:124" ht="16" x14ac:dyDescent="0.2">
      <c r="A54" s="30">
        <v>51</v>
      </c>
      <c r="B54" s="21">
        <v>3.2720000000000002E-3</v>
      </c>
      <c r="C54" s="21">
        <f t="shared" si="5"/>
        <v>0.99672799999999995</v>
      </c>
      <c r="D54" s="24">
        <f t="shared" si="6"/>
        <v>3137.434666104547</v>
      </c>
      <c r="E54" s="24">
        <f t="shared" si="9"/>
        <v>958873.67545982485</v>
      </c>
      <c r="F54" s="24">
        <f t="shared" si="7"/>
        <v>868.82776363560822</v>
      </c>
      <c r="G54" s="24">
        <f t="shared" si="8"/>
        <v>272172.51153010339</v>
      </c>
      <c r="H54" s="24">
        <f>SUM(F54:$F$113)</f>
        <v>113125.26905894822</v>
      </c>
      <c r="I54" s="24">
        <f>SUM(G54:$G$113)</f>
        <v>6520936.9413173748</v>
      </c>
      <c r="J54" s="24">
        <f>SUM(H54:$H$113)</f>
        <v>3720131.6670719665</v>
      </c>
      <c r="K54" s="24">
        <f>SUM(I54:$I$113)</f>
        <v>114833016.24406199</v>
      </c>
      <c r="L54" s="26">
        <f>SUM(BM$3:BM$113)</f>
        <v>37.112712444564337</v>
      </c>
      <c r="M54" s="27">
        <v>52</v>
      </c>
      <c r="N54" s="32">
        <f>PRODUCT($C$3:C54)</f>
        <v>0.95573624079371988</v>
      </c>
      <c r="O54" s="11">
        <f>PRODUCT($C$4:C55)</f>
        <v>0.95268174104546</v>
      </c>
      <c r="P54" s="11">
        <f>PRODUCT($C$5:C56)</f>
        <v>0.94933136491006576</v>
      </c>
      <c r="Q54" s="11">
        <f>PRODUCT($C$6:C57)</f>
        <v>0.94568819391237557</v>
      </c>
      <c r="R54" s="11">
        <f>PRODUCT($C$7:C58)</f>
        <v>0.94176779101462038</v>
      </c>
      <c r="S54" s="11">
        <f>PRODUCT($C$8:C59)</f>
        <v>0.93756043886136453</v>
      </c>
      <c r="T54" s="11">
        <f>PRODUCT($C$9:C60)</f>
        <v>0.93305596608368768</v>
      </c>
      <c r="U54" s="11">
        <f>PRODUCT($C$10:C61)</f>
        <v>0.92824938143611091</v>
      </c>
      <c r="V54" s="11">
        <f>PRODUCT($C$11:C62)</f>
        <v>0.92312039328462436</v>
      </c>
      <c r="W54" s="11">
        <f>PRODUCT($C$12:C63)</f>
        <v>0.91764678553143519</v>
      </c>
      <c r="X54" s="11">
        <f>PRODUCT($C$13:$C64)</f>
        <v>0.91181927972536347</v>
      </c>
      <c r="Y54" s="11">
        <f>PRODUCT($C$14:$C65)</f>
        <v>0.90561841875521487</v>
      </c>
      <c r="Z54" s="11">
        <f>PRODUCT($C$15:$C66)</f>
        <v>0.89903040357192876</v>
      </c>
      <c r="AA54" s="11">
        <f>PRODUCT($C$16:$C67)</f>
        <v>0.89204248939934971</v>
      </c>
      <c r="AB54" s="11">
        <f>PRODUCT($C$17:$C68)</f>
        <v>0.88462699427651359</v>
      </c>
      <c r="AC54" s="11">
        <f>PRODUCT($C$18:$C69)</f>
        <v>0.87674380104491167</v>
      </c>
      <c r="AD54" s="11">
        <f>PRODUCT($C$19:$C70)</f>
        <v>0.86834116981968523</v>
      </c>
      <c r="AE54" s="11">
        <f>PRODUCT($C$20:$C71)</f>
        <v>0.85938783792158002</v>
      </c>
      <c r="AF54" s="11">
        <f>PRODUCT($C$21:$C72)</f>
        <v>0.84984944834764542</v>
      </c>
      <c r="AG54" s="11">
        <f>PRODUCT($C$22:$C73)</f>
        <v>0.83969511678249364</v>
      </c>
      <c r="AH54" s="11">
        <f>PRODUCT($C$23:$C74)</f>
        <v>0.82888437410874538</v>
      </c>
      <c r="AI54" s="11">
        <f>PRODUCT($C$24:$C75)</f>
        <v>0.81737318539826853</v>
      </c>
      <c r="AJ54" s="11">
        <f>PRODUCT($C$25:$C76)</f>
        <v>0.80511565445349931</v>
      </c>
      <c r="AK54" s="11">
        <f>PRODUCT($C$26:$C77)</f>
        <v>0.79208105239827975</v>
      </c>
      <c r="AL54" s="11">
        <f>PRODUCT($C$27:$C78)</f>
        <v>0.77824800144386586</v>
      </c>
      <c r="AM54" s="11">
        <f>PRODUCT($C$28:$C79)</f>
        <v>0.76360856290011525</v>
      </c>
      <c r="AN54" s="11">
        <f>PRODUCT($C$29:$C80)</f>
        <v>0.74815115022869338</v>
      </c>
      <c r="AO54" s="11">
        <f>PRODUCT($C$30:$C81)</f>
        <v>0.73186121865381859</v>
      </c>
      <c r="AP54" s="11">
        <f>PRODUCT($C$31:$C82)</f>
        <v>0.71472264917228878</v>
      </c>
      <c r="AQ54" s="11">
        <f>PRODUCT($C$32:$C83)</f>
        <v>0.69672437651041219</v>
      </c>
      <c r="AR54" s="11">
        <f>PRODUCT($C$33:$C84)</f>
        <v>0.67786139234804266</v>
      </c>
      <c r="AS54" s="11">
        <f>PRODUCT($C$34:$C85)</f>
        <v>0.65813916636266145</v>
      </c>
      <c r="AT54" s="11">
        <f>PRODUCT($C$35:$C86)</f>
        <v>0.63756822196112983</v>
      </c>
      <c r="AU54" s="11">
        <f>PRODUCT($C$36:$C87)</f>
        <v>0.61616618574638304</v>
      </c>
      <c r="AV54" s="11">
        <f>PRODUCT($C$37:$C88)</f>
        <v>0.59395224952238279</v>
      </c>
      <c r="AW54" s="11">
        <f>PRODUCT($C$38:$C89)</f>
        <v>0.57090379099028354</v>
      </c>
      <c r="AX54" s="11">
        <f>PRODUCT($C$39:$C90)</f>
        <v>0.54706313538579765</v>
      </c>
      <c r="AY54" s="11">
        <f>PRODUCT($C$40:$C91)</f>
        <v>0.52248316523301441</v>
      </c>
      <c r="AZ54" s="11">
        <f>PRODUCT($C$41:$C92)</f>
        <v>0.49723186339090852</v>
      </c>
      <c r="BA54" s="11">
        <f>PRODUCT($C$42:$C93)</f>
        <v>0.47138845465655982</v>
      </c>
      <c r="BB54" s="11">
        <f>PRODUCT($C$43:$C94)</f>
        <v>0.4450478869609516</v>
      </c>
      <c r="BC54" s="11">
        <f>PRODUCT($C$44:$C95)</f>
        <v>0.41831782776181592</v>
      </c>
      <c r="BD54" s="11">
        <f>PRODUCT($C$45:$C96)</f>
        <v>0.39131633609210087</v>
      </c>
      <c r="BE54" s="11">
        <f>PRODUCT($C$46:$C97)</f>
        <v>0.36417539910633406</v>
      </c>
      <c r="BF54" s="11">
        <f>PRODUCT($C$47:$C98)</f>
        <v>0.33703643478200002</v>
      </c>
      <c r="BG54" s="11">
        <f>PRODUCT($C$48:$C99)</f>
        <v>0.31005046066405312</v>
      </c>
      <c r="BH54" s="11">
        <f>PRODUCT($C$49:$C100)</f>
        <v>0.28338005135608635</v>
      </c>
      <c r="BI54" s="11">
        <f>PRODUCT($C$50:$C101)</f>
        <v>0.25719694530356491</v>
      </c>
      <c r="BJ54" s="11">
        <f>PRODUCT($C$51:$C102)</f>
        <v>0.23167893200673387</v>
      </c>
      <c r="BK54" s="11">
        <f>PRODUCT($C$52:$C103)</f>
        <v>0.20700400549088174</v>
      </c>
      <c r="BL54" s="11">
        <f>PRODUCT($C$53:$C104)</f>
        <v>0.18334584731738643</v>
      </c>
      <c r="BM54" s="11">
        <f>PRODUCT($C$54:$C105)</f>
        <v>0.16086803065736716</v>
      </c>
      <c r="BN54" s="11">
        <f>PRODUCT($C$55:$C106)</f>
        <v>0.13972013582039514</v>
      </c>
      <c r="BO54" s="11">
        <f>PRODUCT($C$56:$C107)</f>
        <v>0.12003248523507751</v>
      </c>
      <c r="BP54" s="11">
        <f>PRODUCT($C$57:$C108)</f>
        <v>0.10191208735301122</v>
      </c>
      <c r="BQ54" s="11">
        <f>PRODUCT($C$58:$C109)</f>
        <v>8.5437560835460488E-2</v>
      </c>
      <c r="BR54" s="11">
        <f>PRODUCT($C$59:$C110)</f>
        <v>7.0656153463311958E-2</v>
      </c>
      <c r="BS54" s="11">
        <f>PRODUCT($C$60:$C111)</f>
        <v>5.7580839809608216E-2</v>
      </c>
      <c r="BT54" s="11">
        <f>PRODUCT($C$61:$C112)</f>
        <v>4.6190121813224932E-2</v>
      </c>
      <c r="BU54" s="11">
        <f>PRODUCT($C$62:$C113)</f>
        <v>0</v>
      </c>
      <c r="BV54" s="11">
        <f>PRODUCT($C$63:$C114)</f>
        <v>0</v>
      </c>
      <c r="BW54" s="11">
        <f>PRODUCT($C$64:$C115)</f>
        <v>0</v>
      </c>
      <c r="BX54" s="11">
        <f>PRODUCT($C$65:$C116)</f>
        <v>0</v>
      </c>
      <c r="BY54" s="11">
        <f>PRODUCT($C$66:$C117)</f>
        <v>0</v>
      </c>
      <c r="BZ54" s="11">
        <f>PRODUCT($C$67:$C118)</f>
        <v>0</v>
      </c>
      <c r="CA54" s="11">
        <f>PRODUCT($C$68:$C119)</f>
        <v>0</v>
      </c>
      <c r="CB54" s="11">
        <f>PRODUCT($C$69:$C120)</f>
        <v>0</v>
      </c>
      <c r="CC54" s="11">
        <f>PRODUCT($C$70:$C121)</f>
        <v>0</v>
      </c>
      <c r="CD54" s="11">
        <f>PRODUCT($C$71:$C122)</f>
        <v>0</v>
      </c>
      <c r="CE54" s="11">
        <f>PRODUCT($C$72:$C123)</f>
        <v>0</v>
      </c>
      <c r="CF54" s="11">
        <f>PRODUCT($C$73:$C124)</f>
        <v>0</v>
      </c>
      <c r="CG54" s="11">
        <f>PRODUCT($C$74:$C125)</f>
        <v>0</v>
      </c>
      <c r="CH54" s="11">
        <f>PRODUCT($C$75:$C126)</f>
        <v>0</v>
      </c>
      <c r="CI54" s="11">
        <f>PRODUCT($C$76:$C127)</f>
        <v>0</v>
      </c>
      <c r="CJ54" s="11">
        <f>PRODUCT($C$77:$C128)</f>
        <v>0</v>
      </c>
      <c r="CK54" s="11">
        <f>PRODUCT($C$78:$C129)</f>
        <v>0</v>
      </c>
      <c r="CL54" s="11">
        <f>PRODUCT($C$79:$C130)</f>
        <v>0</v>
      </c>
      <c r="CM54" s="11">
        <f>PRODUCT($C$80:$C131)</f>
        <v>0</v>
      </c>
      <c r="CN54" s="11">
        <f>PRODUCT($C$81:$C132)</f>
        <v>0</v>
      </c>
      <c r="CO54" s="11">
        <f>PRODUCT($C$82:$C133)</f>
        <v>0</v>
      </c>
      <c r="CP54" s="11">
        <f>PRODUCT($C$83:$C134)</f>
        <v>0</v>
      </c>
      <c r="CQ54" s="11">
        <f>PRODUCT($C$84:$C135)</f>
        <v>0</v>
      </c>
      <c r="CR54" s="11">
        <f>PRODUCT($C$85:$C136)</f>
        <v>0</v>
      </c>
      <c r="CS54" s="11">
        <f>PRODUCT($C$86:$C137)</f>
        <v>0</v>
      </c>
      <c r="CT54" s="11">
        <f>PRODUCT($C$87:$C138)</f>
        <v>0</v>
      </c>
      <c r="CU54" s="11">
        <f>PRODUCT($C$88:$C139)</f>
        <v>0</v>
      </c>
      <c r="CV54" s="11">
        <f>PRODUCT($C$89:$C140)</f>
        <v>0</v>
      </c>
      <c r="CW54" s="11">
        <f>PRODUCT($C$90:$C141)</f>
        <v>0</v>
      </c>
      <c r="CX54" s="11">
        <f>PRODUCT($C$91:$C142)</f>
        <v>0</v>
      </c>
      <c r="CY54" s="11">
        <f>PRODUCT($C$92:$C143)</f>
        <v>0</v>
      </c>
      <c r="CZ54" s="11">
        <f>PRODUCT($C$93:$C144)</f>
        <v>0</v>
      </c>
      <c r="DA54" s="11">
        <f>PRODUCT($C$94:$C145)</f>
        <v>0</v>
      </c>
      <c r="DB54" s="11">
        <f>PRODUCT($C$95:$C146)</f>
        <v>0</v>
      </c>
      <c r="DC54" s="11">
        <f>PRODUCT($C$96:$C147)</f>
        <v>0</v>
      </c>
      <c r="DD54" s="11">
        <f>PRODUCT($C$97:$C148)</f>
        <v>0</v>
      </c>
      <c r="DE54" s="11">
        <f>PRODUCT($C$98:$C149)</f>
        <v>0</v>
      </c>
      <c r="DF54" s="11">
        <f>PRODUCT($C$99:$C150)</f>
        <v>0</v>
      </c>
      <c r="DG54" s="11">
        <f>PRODUCT($C$100:$C151)</f>
        <v>0</v>
      </c>
      <c r="DH54" s="11">
        <f>PRODUCT($C$101:$C152)</f>
        <v>0</v>
      </c>
      <c r="DI54" s="11">
        <f>PRODUCT($C$102:$C153)</f>
        <v>0</v>
      </c>
      <c r="DJ54" s="11">
        <f>PRODUCT($C$103:$C154)</f>
        <v>0</v>
      </c>
      <c r="DK54" s="11">
        <f>PRODUCT($C$104:$C155)</f>
        <v>0</v>
      </c>
      <c r="DL54" s="11">
        <f>PRODUCT($C$105:$C156)</f>
        <v>0</v>
      </c>
      <c r="DM54" s="11">
        <f>PRODUCT($C$106:$C157)</f>
        <v>0</v>
      </c>
      <c r="DN54" s="11">
        <f>PRODUCT($C$107:$C158)</f>
        <v>0</v>
      </c>
      <c r="DO54" s="11">
        <f>PRODUCT($C$108:$C159)</f>
        <v>0</v>
      </c>
      <c r="DP54" s="11">
        <f>PRODUCT($C$109:$C160)</f>
        <v>0</v>
      </c>
      <c r="DQ54" s="11">
        <f>PRODUCT($C$110:$C161)</f>
        <v>0</v>
      </c>
      <c r="DR54" s="11">
        <f>PRODUCT($C$111:$C162)</f>
        <v>0</v>
      </c>
      <c r="DS54" s="11">
        <f>PRODUCT($C$112:$C163)</f>
        <v>0</v>
      </c>
      <c r="DT54" s="11">
        <f>PRODUCT($C$113:$C164)</f>
        <v>0</v>
      </c>
    </row>
    <row r="55" spans="1:124" ht="16" x14ac:dyDescent="0.2">
      <c r="A55" s="30">
        <v>52</v>
      </c>
      <c r="B55" s="21">
        <v>3.4970000000000001E-3</v>
      </c>
      <c r="C55" s="21">
        <f t="shared" si="5"/>
        <v>0.99650300000000003</v>
      </c>
      <c r="D55" s="24">
        <f t="shared" si="6"/>
        <v>3342.20963405564</v>
      </c>
      <c r="E55" s="24">
        <f t="shared" si="9"/>
        <v>955736.24079372024</v>
      </c>
      <c r="F55" s="24">
        <f t="shared" si="7"/>
        <v>902.960642345368</v>
      </c>
      <c r="G55" s="24">
        <f t="shared" si="8"/>
        <v>264665.32982670917</v>
      </c>
      <c r="H55" s="24">
        <f>SUM(F55:$F$113)</f>
        <v>112256.44129531262</v>
      </c>
      <c r="I55" s="24">
        <f>SUM(G55:$G$113)</f>
        <v>6248764.4297872717</v>
      </c>
      <c r="J55" s="24">
        <f>SUM(H55:$H$113)</f>
        <v>3607006.3980130181</v>
      </c>
      <c r="K55" s="24">
        <f>SUM(I55:$I$113)</f>
        <v>108312079.30274461</v>
      </c>
      <c r="L55" s="26">
        <f>SUM(BN$3:BN$113)</f>
        <v>36.23454387211391</v>
      </c>
      <c r="M55" s="27">
        <v>53</v>
      </c>
      <c r="N55" s="32">
        <f>PRODUCT($C$3:C55)</f>
        <v>0.95239403115966426</v>
      </c>
      <c r="O55" s="11">
        <f>PRODUCT($C$4:C56)</f>
        <v>0.94911966401569092</v>
      </c>
      <c r="P55" s="11">
        <f>PRODUCT($C$5:C57)</f>
        <v>0.94553593811315539</v>
      </c>
      <c r="Q55" s="11">
        <f>PRODUCT($C$6:C58)</f>
        <v>0.94164159413062454</v>
      </c>
      <c r="R55" s="11">
        <f>PRODUCT($C$7:C59)</f>
        <v>0.93745449453177343</v>
      </c>
      <c r="S55" s="11">
        <f>PRODUCT($C$8:C60)</f>
        <v>0.93296639271094384</v>
      </c>
      <c r="T55" s="11">
        <f>PRODUCT($C$9:C61)</f>
        <v>0.9281695519893074</v>
      </c>
      <c r="U55" s="11">
        <f>PRODUCT($C$10:C62)</f>
        <v>0.92304654365316152</v>
      </c>
      <c r="V55" s="11">
        <f>PRODUCT($C$11:C63)</f>
        <v>0.91757520908216361</v>
      </c>
      <c r="W55" s="11">
        <f>PRODUCT($C$12:C64)</f>
        <v>0.91174906964082469</v>
      </c>
      <c r="X55" s="11">
        <f>PRODUCT($C$13:$C65)</f>
        <v>0.90554687490013275</v>
      </c>
      <c r="Y55" s="11">
        <f>PRODUCT($C$14:$C66)</f>
        <v>0.89895578404843279</v>
      </c>
      <c r="Z55" s="11">
        <f>PRODUCT($C$15:$C67)</f>
        <v>0.89195952944783552</v>
      </c>
      <c r="AA55" s="11">
        <f>PRODUCT($C$16:$C68)</f>
        <v>0.88452703142616018</v>
      </c>
      <c r="AB55" s="11">
        <f>PRODUCT($C$17:$C69)</f>
        <v>0.8766140429623569</v>
      </c>
      <c r="AC55" s="11">
        <f>PRODUCT($C$18:$C70)</f>
        <v>0.86816836992689139</v>
      </c>
      <c r="AD55" s="11">
        <f>PRODUCT($C$19:$C71)</f>
        <v>0.85915064687831366</v>
      </c>
      <c r="AE55" s="11">
        <f>PRODUCT($C$20:$C72)</f>
        <v>0.84953925329899871</v>
      </c>
      <c r="AF55" s="11">
        <f>PRODUCT($C$21:$C73)</f>
        <v>0.83931641428482473</v>
      </c>
      <c r="AG55" s="11">
        <f>PRODUCT($C$22:$C74)</f>
        <v>0.82845915642482715</v>
      </c>
      <c r="AH55" s="11">
        <f>PRODUCT($C$23:$C75)</f>
        <v>0.81692771701222666</v>
      </c>
      <c r="AI55" s="11">
        <f>PRODUCT($C$24:$C76)</f>
        <v>0.80467284084355017</v>
      </c>
      <c r="AJ55" s="11">
        <f>PRODUCT($C$25:$C77)</f>
        <v>0.7916541207110368</v>
      </c>
      <c r="AK55" s="11">
        <f>PRODUCT($C$26:$C78)</f>
        <v>0.7778386429951063</v>
      </c>
      <c r="AL55" s="11">
        <f>PRODUCT($C$27:$C79)</f>
        <v>0.76321225005597038</v>
      </c>
      <c r="AM55" s="11">
        <f>PRODUCT($C$28:$C80)</f>
        <v>0.74775986717712339</v>
      </c>
      <c r="AN55" s="11">
        <f>PRODUCT($C$29:$C81)</f>
        <v>0.73147186848549484</v>
      </c>
      <c r="AO55" s="11">
        <f>PRODUCT($C$30:$C82)</f>
        <v>0.71433241060584096</v>
      </c>
      <c r="AP55" s="11">
        <f>PRODUCT($C$31:$C83)</f>
        <v>0.69633212068643668</v>
      </c>
      <c r="AQ55" s="11">
        <f>PRODUCT($C$32:$C84)</f>
        <v>0.67746552129491144</v>
      </c>
      <c r="AR55" s="11">
        <f>PRODUCT($C$33:$C85)</f>
        <v>0.65773704333201388</v>
      </c>
      <c r="AS55" s="11">
        <f>PRODUCT($C$34:$C86)</f>
        <v>0.63715571532152071</v>
      </c>
      <c r="AT55" s="11">
        <f>PRODUCT($C$35:$C87)</f>
        <v>0.61573979874584661</v>
      </c>
      <c r="AU55" s="11">
        <f>PRODUCT($C$36:$C88)</f>
        <v>0.59350975509648851</v>
      </c>
      <c r="AV55" s="11">
        <f>PRODUCT($C$37:$C89)</f>
        <v>0.57044421343853635</v>
      </c>
      <c r="AW55" s="11">
        <f>PRODUCT($C$38:$C90)</f>
        <v>0.54658500220547046</v>
      </c>
      <c r="AX55" s="11">
        <f>PRODUCT($C$39:$C91)</f>
        <v>0.52198576125971274</v>
      </c>
      <c r="AY55" s="11">
        <f>PRODUCT($C$40:$C92)</f>
        <v>0.49671325055739168</v>
      </c>
      <c r="AZ55" s="11">
        <f>PRODUCT($C$41:$C93)</f>
        <v>0.47084824348752352</v>
      </c>
      <c r="BA55" s="11">
        <f>PRODUCT($C$42:$C94)</f>
        <v>0.44448490138394597</v>
      </c>
      <c r="BB55" s="11">
        <f>PRODUCT($C$43:$C95)</f>
        <v>0.41773218280294927</v>
      </c>
      <c r="BC55" s="11">
        <f>PRODUCT($C$44:$C96)</f>
        <v>0.39071136103650261</v>
      </c>
      <c r="BD55" s="11">
        <f>PRODUCT($C$45:$C97)</f>
        <v>0.36355557257705501</v>
      </c>
      <c r="BE55" s="11">
        <f>PRODUCT($C$46:$C98)</f>
        <v>0.33640920997687074</v>
      </c>
      <c r="BF55" s="11">
        <f>PRODUCT($C$47:$C99)</f>
        <v>0.30942539893535426</v>
      </c>
      <c r="BG55" s="11">
        <f>PRODUCT($C$48:$C100)</f>
        <v>0.28276540002469513</v>
      </c>
      <c r="BH55" s="11">
        <f>PRODUCT($C$49:$C101)</f>
        <v>0.2565992196026794</v>
      </c>
      <c r="BI55" s="11">
        <f>PRODUCT($C$50:$C102)</f>
        <v>0.23110251482390112</v>
      </c>
      <c r="BJ55" s="11">
        <f>PRODUCT($C$51:$C103)</f>
        <v>0.20645233981624864</v>
      </c>
      <c r="BK55" s="11">
        <f>PRODUCT($C$52:$C104)</f>
        <v>0.18282221157744794</v>
      </c>
      <c r="BL55" s="11">
        <f>PRODUCT($C$53:$C105)</f>
        <v>0.16037609621961693</v>
      </c>
      <c r="BM55" s="11">
        <f>PRODUCT($C$54:$C106)</f>
        <v>0.13926297153599076</v>
      </c>
      <c r="BN55" s="11">
        <f>PRODUCT($C$55:$C107)</f>
        <v>0.11961273163421042</v>
      </c>
      <c r="BO55" s="11">
        <f>PRODUCT($C$56:$C108)</f>
        <v>0.10153103805839837</v>
      </c>
      <c r="BP55" s="11">
        <f>PRODUCT($C$57:$C109)</f>
        <v>8.5095981467240248E-2</v>
      </c>
      <c r="BQ55" s="11">
        <f>PRODUCT($C$58:$C110)</f>
        <v>7.0353815782642451E-2</v>
      </c>
      <c r="BR55" s="11">
        <f>PRODUCT($C$59:$C111)</f>
        <v>5.7317119563280221E-2</v>
      </c>
      <c r="BS55" s="11">
        <f>PRODUCT($C$60:$C112)</f>
        <v>4.5963790216340145E-2</v>
      </c>
      <c r="BT55" s="11">
        <f>PRODUCT($C$61:$C113)</f>
        <v>0</v>
      </c>
      <c r="BU55" s="11">
        <f>PRODUCT($C$62:$C114)</f>
        <v>0</v>
      </c>
      <c r="BV55" s="11">
        <f>PRODUCT($C$63:$C115)</f>
        <v>0</v>
      </c>
      <c r="BW55" s="11">
        <f>PRODUCT($C$64:$C116)</f>
        <v>0</v>
      </c>
      <c r="BX55" s="11">
        <f>PRODUCT($C$65:$C117)</f>
        <v>0</v>
      </c>
      <c r="BY55" s="11">
        <f>PRODUCT($C$66:$C118)</f>
        <v>0</v>
      </c>
      <c r="BZ55" s="11">
        <f>PRODUCT($C$67:$C119)</f>
        <v>0</v>
      </c>
      <c r="CA55" s="11">
        <f>PRODUCT($C$68:$C120)</f>
        <v>0</v>
      </c>
      <c r="CB55" s="11">
        <f>PRODUCT($C$69:$C121)</f>
        <v>0</v>
      </c>
      <c r="CC55" s="11">
        <f>PRODUCT($C$70:$C122)</f>
        <v>0</v>
      </c>
      <c r="CD55" s="11">
        <f>PRODUCT($C$71:$C123)</f>
        <v>0</v>
      </c>
      <c r="CE55" s="11">
        <f>PRODUCT($C$72:$C124)</f>
        <v>0</v>
      </c>
      <c r="CF55" s="11">
        <f>PRODUCT($C$73:$C125)</f>
        <v>0</v>
      </c>
      <c r="CG55" s="11">
        <f>PRODUCT($C$74:$C126)</f>
        <v>0</v>
      </c>
      <c r="CH55" s="11">
        <f>PRODUCT($C$75:$C127)</f>
        <v>0</v>
      </c>
      <c r="CI55" s="11">
        <f>PRODUCT($C$76:$C128)</f>
        <v>0</v>
      </c>
      <c r="CJ55" s="11">
        <f>PRODUCT($C$77:$C129)</f>
        <v>0</v>
      </c>
      <c r="CK55" s="11">
        <f>PRODUCT($C$78:$C130)</f>
        <v>0</v>
      </c>
      <c r="CL55" s="11">
        <f>PRODUCT($C$79:$C131)</f>
        <v>0</v>
      </c>
      <c r="CM55" s="11">
        <f>PRODUCT($C$80:$C132)</f>
        <v>0</v>
      </c>
      <c r="CN55" s="11">
        <f>PRODUCT($C$81:$C133)</f>
        <v>0</v>
      </c>
      <c r="CO55" s="11">
        <f>PRODUCT($C$82:$C134)</f>
        <v>0</v>
      </c>
      <c r="CP55" s="11">
        <f>PRODUCT($C$83:$C135)</f>
        <v>0</v>
      </c>
      <c r="CQ55" s="11">
        <f>PRODUCT($C$84:$C136)</f>
        <v>0</v>
      </c>
      <c r="CR55" s="11">
        <f>PRODUCT($C$85:$C137)</f>
        <v>0</v>
      </c>
      <c r="CS55" s="11">
        <f>PRODUCT($C$86:$C138)</f>
        <v>0</v>
      </c>
      <c r="CT55" s="11">
        <f>PRODUCT($C$87:$C139)</f>
        <v>0</v>
      </c>
      <c r="CU55" s="11">
        <f>PRODUCT($C$88:$C140)</f>
        <v>0</v>
      </c>
      <c r="CV55" s="11">
        <f>PRODUCT($C$89:$C141)</f>
        <v>0</v>
      </c>
      <c r="CW55" s="11">
        <f>PRODUCT($C$90:$C142)</f>
        <v>0</v>
      </c>
      <c r="CX55" s="11">
        <f>PRODUCT($C$91:$C143)</f>
        <v>0</v>
      </c>
      <c r="CY55" s="11">
        <f>PRODUCT($C$92:$C144)</f>
        <v>0</v>
      </c>
      <c r="CZ55" s="11">
        <f>PRODUCT($C$93:$C145)</f>
        <v>0</v>
      </c>
      <c r="DA55" s="11">
        <f>PRODUCT($C$94:$C146)</f>
        <v>0</v>
      </c>
      <c r="DB55" s="11">
        <f>PRODUCT($C$95:$C147)</f>
        <v>0</v>
      </c>
      <c r="DC55" s="11">
        <f>PRODUCT($C$96:$C148)</f>
        <v>0</v>
      </c>
      <c r="DD55" s="11">
        <f>PRODUCT($C$97:$C149)</f>
        <v>0</v>
      </c>
      <c r="DE55" s="11">
        <f>PRODUCT($C$98:$C150)</f>
        <v>0</v>
      </c>
      <c r="DF55" s="11">
        <f>PRODUCT($C$99:$C151)</f>
        <v>0</v>
      </c>
      <c r="DG55" s="11">
        <f>PRODUCT($C$100:$C152)</f>
        <v>0</v>
      </c>
      <c r="DH55" s="11">
        <f>PRODUCT($C$101:$C153)</f>
        <v>0</v>
      </c>
      <c r="DI55" s="11">
        <f>PRODUCT($C$102:$C154)</f>
        <v>0</v>
      </c>
      <c r="DJ55" s="11">
        <f>PRODUCT($C$103:$C155)</f>
        <v>0</v>
      </c>
      <c r="DK55" s="11">
        <f>PRODUCT($C$104:$C156)</f>
        <v>0</v>
      </c>
      <c r="DL55" s="11">
        <f>PRODUCT($C$105:$C157)</f>
        <v>0</v>
      </c>
      <c r="DM55" s="11">
        <f>PRODUCT($C$106:$C158)</f>
        <v>0</v>
      </c>
      <c r="DN55" s="11">
        <f>PRODUCT($C$107:$C159)</f>
        <v>0</v>
      </c>
      <c r="DO55" s="11">
        <f>PRODUCT($C$108:$C160)</f>
        <v>0</v>
      </c>
      <c r="DP55" s="11">
        <f>PRODUCT($C$109:$C161)</f>
        <v>0</v>
      </c>
      <c r="DQ55" s="11">
        <f>PRODUCT($C$110:$C162)</f>
        <v>0</v>
      </c>
      <c r="DR55" s="11">
        <f>PRODUCT($C$111:$C163)</f>
        <v>0</v>
      </c>
      <c r="DS55" s="11">
        <f>PRODUCT($C$112:$C164)</f>
        <v>0</v>
      </c>
      <c r="DT55" s="11">
        <f>PRODUCT($C$113:$C165)</f>
        <v>0</v>
      </c>
    </row>
    <row r="56" spans="1:124" ht="16" x14ac:dyDescent="0.2">
      <c r="A56" s="30">
        <v>53</v>
      </c>
      <c r="B56" s="21">
        <v>3.7390000000000001E-3</v>
      </c>
      <c r="C56" s="21">
        <f t="shared" si="5"/>
        <v>0.99626099999999995</v>
      </c>
      <c r="D56" s="24">
        <f t="shared" si="6"/>
        <v>3561.0012825059862</v>
      </c>
      <c r="E56" s="24">
        <f t="shared" si="9"/>
        <v>952394.03115966462</v>
      </c>
      <c r="F56" s="24">
        <f t="shared" si="7"/>
        <v>938.6061574151513</v>
      </c>
      <c r="G56" s="24">
        <f t="shared" si="8"/>
        <v>257307.11723737093</v>
      </c>
      <c r="H56" s="24">
        <f>SUM(F56:$F$113)</f>
        <v>111353.48065296725</v>
      </c>
      <c r="I56" s="24">
        <f>SUM(G56:$G$113)</f>
        <v>5984099.0999605628</v>
      </c>
      <c r="J56" s="24">
        <f>SUM(H56:$H$113)</f>
        <v>3494749.9567177054</v>
      </c>
      <c r="K56" s="24">
        <f>SUM(I56:$I$113)</f>
        <v>102063314.87295733</v>
      </c>
      <c r="L56" s="26">
        <f>SUM(BO$3:BO$113)</f>
        <v>35.361700739600295</v>
      </c>
      <c r="M56" s="27">
        <v>54</v>
      </c>
      <c r="N56" s="32">
        <f>PRODUCT($C$3:C56)</f>
        <v>0.94883302987715823</v>
      </c>
      <c r="O56" s="11">
        <f>PRODUCT($C$4:C57)</f>
        <v>0.94532508359895628</v>
      </c>
      <c r="P56" s="11">
        <f>PRODUCT($C$5:C58)</f>
        <v>0.94148998983396914</v>
      </c>
      <c r="Q56" s="11">
        <f>PRODUCT($C$6:C59)</f>
        <v>0.93732887562950629</v>
      </c>
      <c r="R56" s="11">
        <f>PRODUCT($C$7:C60)</f>
        <v>0.93286096750856773</v>
      </c>
      <c r="S56" s="11">
        <f>PRODUCT($C$8:C61)</f>
        <v>0.92808044771231657</v>
      </c>
      <c r="T56" s="11">
        <f>PRODUCT($C$9:C62)</f>
        <v>0.92296716165040738</v>
      </c>
      <c r="U56" s="11">
        <f>PRODUCT($C$10:C63)</f>
        <v>0.91750180306543705</v>
      </c>
      <c r="V56" s="11">
        <f>PRODUCT($C$11:C64)</f>
        <v>0.91167795321339262</v>
      </c>
      <c r="W56" s="11">
        <f>PRODUCT($C$12:C65)</f>
        <v>0.90547714779076549</v>
      </c>
      <c r="X56" s="11">
        <f>PRODUCT($C$13:$C66)</f>
        <v>0.89888476654149252</v>
      </c>
      <c r="Y56" s="11">
        <f>PRODUCT($C$14:$C67)</f>
        <v>0.89188549680689189</v>
      </c>
      <c r="Z56" s="11">
        <f>PRODUCT($C$15:$C68)</f>
        <v>0.88444477041223746</v>
      </c>
      <c r="AA56" s="11">
        <f>PRODUCT($C$16:$C69)</f>
        <v>0.876514985575502</v>
      </c>
      <c r="AB56" s="11">
        <f>PRODUCT($C$17:$C70)</f>
        <v>0.868039881008142</v>
      </c>
      <c r="AC56" s="11">
        <f>PRODUCT($C$18:$C71)</f>
        <v>0.85897967589958513</v>
      </c>
      <c r="AD56" s="11">
        <f>PRODUCT($C$19:$C72)</f>
        <v>0.84930478046508817</v>
      </c>
      <c r="AE56" s="11">
        <f>PRODUCT($C$20:$C73)</f>
        <v>0.83901006379361087</v>
      </c>
      <c r="AF56" s="11">
        <f>PRODUCT($C$21:$C74)</f>
        <v>0.82808552134527946</v>
      </c>
      <c r="AG56" s="11">
        <f>PRODUCT($C$22:$C75)</f>
        <v>0.81650863309339905</v>
      </c>
      <c r="AH56" s="11">
        <f>PRODUCT($C$23:$C76)</f>
        <v>0.80423429414529068</v>
      </c>
      <c r="AI56" s="11">
        <f>PRODUCT($C$24:$C77)</f>
        <v>0.79121871094464602</v>
      </c>
      <c r="AJ56" s="11">
        <f>PRODUCT($C$25:$C78)</f>
        <v>0.77741938796653165</v>
      </c>
      <c r="AK56" s="11">
        <f>PRODUCT($C$26:$C79)</f>
        <v>0.76281080041244087</v>
      </c>
      <c r="AL56" s="11">
        <f>PRODUCT($C$27:$C80)</f>
        <v>0.74737177980605873</v>
      </c>
      <c r="AM56" s="11">
        <f>PRODUCT($C$28:$C81)</f>
        <v>0.7310893086982766</v>
      </c>
      <c r="AN56" s="11">
        <f>PRODUCT($C$29:$C82)</f>
        <v>0.7139523857633987</v>
      </c>
      <c r="AO56" s="11">
        <f>PRODUCT($C$30:$C83)</f>
        <v>0.69595192334854206</v>
      </c>
      <c r="AP56" s="11">
        <f>PRODUCT($C$31:$C84)</f>
        <v>0.67708410820642229</v>
      </c>
      <c r="AQ56" s="11">
        <f>PRODUCT($C$32:$C85)</f>
        <v>0.65735292489870811</v>
      </c>
      <c r="AR56" s="11">
        <f>PRODUCT($C$33:$C86)</f>
        <v>0.63676641317945926</v>
      </c>
      <c r="AS56" s="11">
        <f>PRODUCT($C$34:$C87)</f>
        <v>0.61534141509605778</v>
      </c>
      <c r="AT56" s="11">
        <f>PRODUCT($C$35:$C88)</f>
        <v>0.59309904634596189</v>
      </c>
      <c r="AU56" s="11">
        <f>PRODUCT($C$36:$C89)</f>
        <v>0.57001923249952458</v>
      </c>
      <c r="AV56" s="11">
        <f>PRODUCT($C$37:$C90)</f>
        <v>0.54614500127869503</v>
      </c>
      <c r="AW56" s="11">
        <f>PRODUCT($C$38:$C91)</f>
        <v>0.52152954570437171</v>
      </c>
      <c r="AX56" s="11">
        <f>PRODUCT($C$39:$C92)</f>
        <v>0.49624037954286121</v>
      </c>
      <c r="AY56" s="11">
        <f>PRODUCT($C$40:$C93)</f>
        <v>0.47035714876956591</v>
      </c>
      <c r="AZ56" s="11">
        <f>PRODUCT($C$41:$C94)</f>
        <v>0.44397552168696008</v>
      </c>
      <c r="BA56" s="11">
        <f>PRODUCT($C$42:$C95)</f>
        <v>0.41720375159170353</v>
      </c>
      <c r="BB56" s="11">
        <f>PRODUCT($C$43:$C96)</f>
        <v>0.39016436513105146</v>
      </c>
      <c r="BC56" s="11">
        <f>PRODUCT($C$44:$C97)</f>
        <v>0.36299351566185101</v>
      </c>
      <c r="BD56" s="11">
        <f>PRODUCT($C$45:$C98)</f>
        <v>0.33583664150149001</v>
      </c>
      <c r="BE56" s="11">
        <f>PRODUCT($C$46:$C99)</f>
        <v>0.30884955826793559</v>
      </c>
      <c r="BF56" s="11">
        <f>PRODUCT($C$47:$C100)</f>
        <v>0.28219534497824522</v>
      </c>
      <c r="BG56" s="11">
        <f>PRODUCT($C$48:$C101)</f>
        <v>0.25604265589536129</v>
      </c>
      <c r="BH56" s="11">
        <f>PRODUCT($C$49:$C102)</f>
        <v>0.23056543257945034</v>
      </c>
      <c r="BI56" s="11">
        <f>PRODUCT($C$50:$C103)</f>
        <v>0.20593868639478582</v>
      </c>
      <c r="BJ56" s="11">
        <f>PRODUCT($C$51:$C104)</f>
        <v>0.1823349903835941</v>
      </c>
      <c r="BK56" s="11">
        <f>PRODUCT($C$52:$C105)</f>
        <v>0.15991806208881368</v>
      </c>
      <c r="BL56" s="11">
        <f>PRODUCT($C$53:$C106)</f>
        <v>0.13883710536903371</v>
      </c>
      <c r="BM56" s="11">
        <f>PRODUCT($C$54:$C107)</f>
        <v>0.11922135877630326</v>
      </c>
      <c r="BN56" s="11">
        <f>PRODUCT($C$55:$C108)</f>
        <v>0.10117598401830813</v>
      </c>
      <c r="BO56" s="11">
        <f>PRODUCT($C$56:$C109)</f>
        <v>8.4777807592534296E-2</v>
      </c>
      <c r="BP56" s="11">
        <f>PRODUCT($C$57:$C110)</f>
        <v>7.007254122714339E-2</v>
      </c>
      <c r="BQ56" s="11">
        <f>PRODUCT($C$58:$C111)</f>
        <v>5.7071859608668951E-2</v>
      </c>
      <c r="BR56" s="11">
        <f>PRODUCT($C$59:$C112)</f>
        <v>4.5753276057149316E-2</v>
      </c>
      <c r="BS56" s="11">
        <f>PRODUCT($C$60:$C113)</f>
        <v>0</v>
      </c>
      <c r="BT56" s="11">
        <f>PRODUCT($C$61:$C114)</f>
        <v>0</v>
      </c>
      <c r="BU56" s="11">
        <f>PRODUCT($C$62:$C115)</f>
        <v>0</v>
      </c>
      <c r="BV56" s="11">
        <f>PRODUCT($C$63:$C116)</f>
        <v>0</v>
      </c>
      <c r="BW56" s="11">
        <f>PRODUCT($C$64:$C117)</f>
        <v>0</v>
      </c>
      <c r="BX56" s="11">
        <f>PRODUCT($C$65:$C118)</f>
        <v>0</v>
      </c>
      <c r="BY56" s="11">
        <f>PRODUCT($C$66:$C119)</f>
        <v>0</v>
      </c>
      <c r="BZ56" s="11">
        <f>PRODUCT($C$67:$C120)</f>
        <v>0</v>
      </c>
      <c r="CA56" s="11">
        <f>PRODUCT($C$68:$C121)</f>
        <v>0</v>
      </c>
      <c r="CB56" s="11">
        <f>PRODUCT($C$69:$C122)</f>
        <v>0</v>
      </c>
      <c r="CC56" s="11">
        <f>PRODUCT($C$70:$C123)</f>
        <v>0</v>
      </c>
      <c r="CD56" s="11">
        <f>PRODUCT($C$71:$C124)</f>
        <v>0</v>
      </c>
      <c r="CE56" s="11">
        <f>PRODUCT($C$72:$C125)</f>
        <v>0</v>
      </c>
      <c r="CF56" s="11">
        <f>PRODUCT($C$73:$C126)</f>
        <v>0</v>
      </c>
      <c r="CG56" s="11">
        <f>PRODUCT($C$74:$C127)</f>
        <v>0</v>
      </c>
      <c r="CH56" s="11">
        <f>PRODUCT($C$75:$C128)</f>
        <v>0</v>
      </c>
      <c r="CI56" s="11">
        <f>PRODUCT($C$76:$C129)</f>
        <v>0</v>
      </c>
      <c r="CJ56" s="11">
        <f>PRODUCT($C$77:$C130)</f>
        <v>0</v>
      </c>
      <c r="CK56" s="11">
        <f>PRODUCT($C$78:$C131)</f>
        <v>0</v>
      </c>
      <c r="CL56" s="11">
        <f>PRODUCT($C$79:$C132)</f>
        <v>0</v>
      </c>
      <c r="CM56" s="11">
        <f>PRODUCT($C$80:$C133)</f>
        <v>0</v>
      </c>
      <c r="CN56" s="11">
        <f>PRODUCT($C$81:$C134)</f>
        <v>0</v>
      </c>
      <c r="CO56" s="11">
        <f>PRODUCT($C$82:$C135)</f>
        <v>0</v>
      </c>
      <c r="CP56" s="11">
        <f>PRODUCT($C$83:$C136)</f>
        <v>0</v>
      </c>
      <c r="CQ56" s="11">
        <f>PRODUCT($C$84:$C137)</f>
        <v>0</v>
      </c>
      <c r="CR56" s="11">
        <f>PRODUCT($C$85:$C138)</f>
        <v>0</v>
      </c>
      <c r="CS56" s="11">
        <f>PRODUCT($C$86:$C139)</f>
        <v>0</v>
      </c>
      <c r="CT56" s="11">
        <f>PRODUCT($C$87:$C140)</f>
        <v>0</v>
      </c>
      <c r="CU56" s="11">
        <f>PRODUCT($C$88:$C141)</f>
        <v>0</v>
      </c>
      <c r="CV56" s="11">
        <f>PRODUCT($C$89:$C142)</f>
        <v>0</v>
      </c>
      <c r="CW56" s="11">
        <f>PRODUCT($C$90:$C143)</f>
        <v>0</v>
      </c>
      <c r="CX56" s="11">
        <f>PRODUCT($C$91:$C144)</f>
        <v>0</v>
      </c>
      <c r="CY56" s="11">
        <f>PRODUCT($C$92:$C145)</f>
        <v>0</v>
      </c>
      <c r="CZ56" s="11">
        <f>PRODUCT($C$93:$C146)</f>
        <v>0</v>
      </c>
      <c r="DA56" s="11">
        <f>PRODUCT($C$94:$C147)</f>
        <v>0</v>
      </c>
      <c r="DB56" s="11">
        <f>PRODUCT($C$95:$C148)</f>
        <v>0</v>
      </c>
      <c r="DC56" s="11">
        <f>PRODUCT($C$96:$C149)</f>
        <v>0</v>
      </c>
      <c r="DD56" s="11">
        <f>PRODUCT($C$97:$C150)</f>
        <v>0</v>
      </c>
      <c r="DE56" s="11">
        <f>PRODUCT($C$98:$C151)</f>
        <v>0</v>
      </c>
      <c r="DF56" s="11">
        <f>PRODUCT($C$99:$C152)</f>
        <v>0</v>
      </c>
      <c r="DG56" s="11">
        <f>PRODUCT($C$100:$C153)</f>
        <v>0</v>
      </c>
      <c r="DH56" s="11">
        <f>PRODUCT($C$101:$C154)</f>
        <v>0</v>
      </c>
      <c r="DI56" s="11">
        <f>PRODUCT($C$102:$C155)</f>
        <v>0</v>
      </c>
      <c r="DJ56" s="11">
        <f>PRODUCT($C$103:$C156)</f>
        <v>0</v>
      </c>
      <c r="DK56" s="11">
        <f>PRODUCT($C$104:$C157)</f>
        <v>0</v>
      </c>
      <c r="DL56" s="11">
        <f>PRODUCT($C$105:$C158)</f>
        <v>0</v>
      </c>
      <c r="DM56" s="11">
        <f>PRODUCT($C$106:$C159)</f>
        <v>0</v>
      </c>
      <c r="DN56" s="11">
        <f>PRODUCT($C$107:$C160)</f>
        <v>0</v>
      </c>
      <c r="DO56" s="11">
        <f>PRODUCT($C$108:$C161)</f>
        <v>0</v>
      </c>
      <c r="DP56" s="11">
        <f>PRODUCT($C$109:$C162)</f>
        <v>0</v>
      </c>
      <c r="DQ56" s="11">
        <f>PRODUCT($C$110:$C163)</f>
        <v>0</v>
      </c>
      <c r="DR56" s="11">
        <f>PRODUCT($C$111:$C164)</f>
        <v>0</v>
      </c>
      <c r="DS56" s="11">
        <f>PRODUCT($C$112:$C165)</f>
        <v>0</v>
      </c>
      <c r="DT56" s="11">
        <f>PRODUCT($C$113:$C166)</f>
        <v>0</v>
      </c>
    </row>
    <row r="57" spans="1:124" ht="16" x14ac:dyDescent="0.2">
      <c r="A57" s="30">
        <v>54</v>
      </c>
      <c r="B57" s="21">
        <v>3.9979999999999998E-3</v>
      </c>
      <c r="C57" s="21">
        <f t="shared" si="5"/>
        <v>0.99600200000000005</v>
      </c>
      <c r="D57" s="24">
        <f t="shared" si="6"/>
        <v>3793.43445344888</v>
      </c>
      <c r="E57" s="24">
        <f t="shared" si="9"/>
        <v>948833.02987715858</v>
      </c>
      <c r="F57" s="24">
        <f t="shared" si="7"/>
        <v>975.48363461009365</v>
      </c>
      <c r="G57" s="24">
        <f t="shared" si="8"/>
        <v>250092.72773270286</v>
      </c>
      <c r="H57" s="24">
        <f>SUM(F57:$F$113)</f>
        <v>110414.87449555211</v>
      </c>
      <c r="I57" s="24">
        <f>SUM(G57:$G$113)</f>
        <v>5726791.9827231923</v>
      </c>
      <c r="J57" s="24">
        <f>SUM(H57:$H$113)</f>
        <v>3383396.4760647379</v>
      </c>
      <c r="K57" s="24">
        <f>SUM(I57:$I$113)</f>
        <v>96079215.772996768</v>
      </c>
      <c r="L57" s="26">
        <f>SUM(BP$3:BP$113)</f>
        <v>34.49441435487315</v>
      </c>
      <c r="M57" s="27">
        <v>55</v>
      </c>
      <c r="N57" s="32">
        <f>PRODUCT($C$3:C57)</f>
        <v>0.94503959542370941</v>
      </c>
      <c r="O57" s="11">
        <f>PRODUCT($C$4:C58)</f>
        <v>0.94128003756623635</v>
      </c>
      <c r="P57" s="11">
        <f>PRODUCT($C$5:C59)</f>
        <v>0.93717796568052958</v>
      </c>
      <c r="Q57" s="11">
        <f>PRODUCT($C$6:C60)</f>
        <v>0.93273596413892168</v>
      </c>
      <c r="R57" s="11">
        <f>PRODUCT($C$7:C61)</f>
        <v>0.92797557462172531</v>
      </c>
      <c r="S57" s="11">
        <f>PRODUCT($C$8:C62)</f>
        <v>0.92287855680288911</v>
      </c>
      <c r="T57" s="11">
        <f>PRODUCT($C$9:C63)</f>
        <v>0.91742289791037335</v>
      </c>
      <c r="U57" s="11">
        <f>PRODUCT($C$10:C64)</f>
        <v>0.91160501897713553</v>
      </c>
      <c r="V57" s="11">
        <f>PRODUCT($C$11:C65)</f>
        <v>0.90540652057323767</v>
      </c>
      <c r="W57" s="11">
        <f>PRODUCT($C$12:C66)</f>
        <v>0.89881555241446887</v>
      </c>
      <c r="X57" s="11">
        <f>PRODUCT($C$13:$C67)</f>
        <v>0.89181503785264371</v>
      </c>
      <c r="Y57" s="11">
        <f>PRODUCT($C$14:$C68)</f>
        <v>0.88437136149629381</v>
      </c>
      <c r="Z57" s="11">
        <f>PRODUCT($C$15:$C69)</f>
        <v>0.87643346968184344</v>
      </c>
      <c r="AA57" s="11">
        <f>PRODUCT($C$16:$C70)</f>
        <v>0.86794179250158798</v>
      </c>
      <c r="AB57" s="11">
        <f>PRODUCT($C$17:$C71)</f>
        <v>0.85885254690755175</v>
      </c>
      <c r="AC57" s="11">
        <f>PRODUCT($C$18:$C72)</f>
        <v>0.84913576881377584</v>
      </c>
      <c r="AD57" s="11">
        <f>PRODUCT($C$19:$C73)</f>
        <v>0.83877849701600382</v>
      </c>
      <c r="AE57" s="11">
        <f>PRODUCT($C$20:$C74)</f>
        <v>0.82778327012998854</v>
      </c>
      <c r="AF57" s="11">
        <f>PRODUCT($C$21:$C75)</f>
        <v>0.81614038769987374</v>
      </c>
      <c r="AG57" s="11">
        <f>PRODUCT($C$22:$C76)</f>
        <v>0.80382172195239376</v>
      </c>
      <c r="AH57" s="11">
        <f>PRODUCT($C$23:$C77)</f>
        <v>0.79078749674718141</v>
      </c>
      <c r="AI57" s="11">
        <f>PRODUCT($C$24:$C78)</f>
        <v>0.77699180730315032</v>
      </c>
      <c r="AJ57" s="11">
        <f>PRODUCT($C$25:$C79)</f>
        <v>0.76239964539101823</v>
      </c>
      <c r="AK57" s="11">
        <f>PRODUCT($C$26:$C80)</f>
        <v>0.74697866224988063</v>
      </c>
      <c r="AL57" s="11">
        <f>PRODUCT($C$27:$C81)</f>
        <v>0.73070987334706239</v>
      </c>
      <c r="AM57" s="11">
        <f>PRODUCT($C$28:$C82)</f>
        <v>0.71357898866564418</v>
      </c>
      <c r="AN57" s="11">
        <f>PRODUCT($C$29:$C83)</f>
        <v>0.69558167692532069</v>
      </c>
      <c r="AO57" s="11">
        <f>PRODUCT($C$30:$C84)</f>
        <v>0.67671442028334172</v>
      </c>
      <c r="AP57" s="11">
        <f>PRODUCT($C$31:$C85)</f>
        <v>0.65698283520198997</v>
      </c>
      <c r="AQ57" s="11">
        <f>PRODUCT($C$32:$C86)</f>
        <v>0.63639454159416264</v>
      </c>
      <c r="AR57" s="11">
        <f>PRODUCT($C$33:$C87)</f>
        <v>0.61496544149143417</v>
      </c>
      <c r="AS57" s="11">
        <f>PRODUCT($C$34:$C88)</f>
        <v>0.59271531126297572</v>
      </c>
      <c r="AT57" s="11">
        <f>PRODUCT($C$35:$C89)</f>
        <v>0.56962477919063503</v>
      </c>
      <c r="AU57" s="11">
        <f>PRODUCT($C$36:$C90)</f>
        <v>0.54573812325274229</v>
      </c>
      <c r="AV57" s="11">
        <f>PRODUCT($C$37:$C91)</f>
        <v>0.52110971442007969</v>
      </c>
      <c r="AW57" s="11">
        <f>PRODUCT($C$38:$C92)</f>
        <v>0.49580666545114072</v>
      </c>
      <c r="AX57" s="11">
        <f>PRODUCT($C$39:$C93)</f>
        <v>0.46990936876393746</v>
      </c>
      <c r="AY57" s="11">
        <f>PRODUCT($C$40:$C94)</f>
        <v>0.44351245521784044</v>
      </c>
      <c r="AZ57" s="11">
        <f>PRODUCT($C$41:$C95)</f>
        <v>0.4167256360923795</v>
      </c>
      <c r="BA57" s="11">
        <f>PRODUCT($C$42:$C96)</f>
        <v>0.38967080720916064</v>
      </c>
      <c r="BB57" s="11">
        <f>PRODUCT($C$43:$C97)</f>
        <v>0.3624853247399244</v>
      </c>
      <c r="BC57" s="11">
        <f>PRODUCT($C$44:$C98)</f>
        <v>0.33531743805372882</v>
      </c>
      <c r="BD57" s="11">
        <f>PRODUCT($C$45:$C99)</f>
        <v>0.30832389631976348</v>
      </c>
      <c r="BE57" s="11">
        <f>PRODUCT($C$46:$C100)</f>
        <v>0.28167017944124073</v>
      </c>
      <c r="BF57" s="11">
        <f>PRODUCT($C$47:$C101)</f>
        <v>0.25552647390107613</v>
      </c>
      <c r="BG57" s="11">
        <f>PRODUCT($C$48:$C102)</f>
        <v>0.23006533615618563</v>
      </c>
      <c r="BH57" s="11">
        <f>PRODUCT($C$49:$C103)</f>
        <v>0.20546008488760431</v>
      </c>
      <c r="BI57" s="11">
        <f>PRODUCT($C$50:$C104)</f>
        <v>0.18188134092751973</v>
      </c>
      <c r="BJ57" s="11">
        <f>PRODUCT($C$51:$C105)</f>
        <v>0.15949188045334706</v>
      </c>
      <c r="BK57" s="11">
        <f>PRODUCT($C$52:$C106)</f>
        <v>0.13844058659609973</v>
      </c>
      <c r="BL57" s="11">
        <f>PRODUCT($C$53:$C107)</f>
        <v>0.11885677986116533</v>
      </c>
      <c r="BM57" s="11">
        <f>PRODUCT($C$54:$C108)</f>
        <v>0.1008449361986002</v>
      </c>
      <c r="BN57" s="11">
        <f>PRODUCT($C$55:$C109)</f>
        <v>8.4481339599383184E-2</v>
      </c>
      <c r="BO57" s="11">
        <f>PRODUCT($C$56:$C110)</f>
        <v>6.9810539995495149E-2</v>
      </c>
      <c r="BP57" s="11">
        <f>PRODUCT($C$57:$C111)</f>
        <v>5.6843686313953444E-2</v>
      </c>
      <c r="BQ57" s="11">
        <f>PRODUCT($C$58:$C112)</f>
        <v>4.5557497788900773E-2</v>
      </c>
      <c r="BR57" s="11">
        <f>PRODUCT($C$59:$C113)</f>
        <v>0</v>
      </c>
      <c r="BS57" s="11">
        <f>PRODUCT($C$60:$C114)</f>
        <v>0</v>
      </c>
      <c r="BT57" s="11">
        <f>PRODUCT($C$61:$C115)</f>
        <v>0</v>
      </c>
      <c r="BU57" s="11">
        <f>PRODUCT($C$62:$C116)</f>
        <v>0</v>
      </c>
      <c r="BV57" s="11">
        <f>PRODUCT($C$63:$C117)</f>
        <v>0</v>
      </c>
      <c r="BW57" s="11">
        <f>PRODUCT($C$64:$C118)</f>
        <v>0</v>
      </c>
      <c r="BX57" s="11">
        <f>PRODUCT($C$65:$C119)</f>
        <v>0</v>
      </c>
      <c r="BY57" s="11">
        <f>PRODUCT($C$66:$C120)</f>
        <v>0</v>
      </c>
      <c r="BZ57" s="11">
        <f>PRODUCT($C$67:$C121)</f>
        <v>0</v>
      </c>
      <c r="CA57" s="11">
        <f>PRODUCT($C$68:$C122)</f>
        <v>0</v>
      </c>
      <c r="CB57" s="11">
        <f>PRODUCT($C$69:$C123)</f>
        <v>0</v>
      </c>
      <c r="CC57" s="11">
        <f>PRODUCT($C$70:$C124)</f>
        <v>0</v>
      </c>
      <c r="CD57" s="11">
        <f>PRODUCT($C$71:$C125)</f>
        <v>0</v>
      </c>
      <c r="CE57" s="11">
        <f>PRODUCT($C$72:$C126)</f>
        <v>0</v>
      </c>
      <c r="CF57" s="11">
        <f>PRODUCT($C$73:$C127)</f>
        <v>0</v>
      </c>
      <c r="CG57" s="11">
        <f>PRODUCT($C$74:$C128)</f>
        <v>0</v>
      </c>
      <c r="CH57" s="11">
        <f>PRODUCT($C$75:$C129)</f>
        <v>0</v>
      </c>
      <c r="CI57" s="11">
        <f>PRODUCT($C$76:$C130)</f>
        <v>0</v>
      </c>
      <c r="CJ57" s="11">
        <f>PRODUCT($C$77:$C131)</f>
        <v>0</v>
      </c>
      <c r="CK57" s="11">
        <f>PRODUCT($C$78:$C132)</f>
        <v>0</v>
      </c>
      <c r="CL57" s="11">
        <f>PRODUCT($C$79:$C133)</f>
        <v>0</v>
      </c>
      <c r="CM57" s="11">
        <f>PRODUCT($C$80:$C134)</f>
        <v>0</v>
      </c>
      <c r="CN57" s="11">
        <f>PRODUCT($C$81:$C135)</f>
        <v>0</v>
      </c>
      <c r="CO57" s="11">
        <f>PRODUCT($C$82:$C136)</f>
        <v>0</v>
      </c>
      <c r="CP57" s="11">
        <f>PRODUCT($C$83:$C137)</f>
        <v>0</v>
      </c>
      <c r="CQ57" s="11">
        <f>PRODUCT($C$84:$C138)</f>
        <v>0</v>
      </c>
      <c r="CR57" s="11">
        <f>PRODUCT($C$85:$C139)</f>
        <v>0</v>
      </c>
      <c r="CS57" s="11">
        <f>PRODUCT($C$86:$C140)</f>
        <v>0</v>
      </c>
      <c r="CT57" s="11">
        <f>PRODUCT($C$87:$C141)</f>
        <v>0</v>
      </c>
      <c r="CU57" s="11">
        <f>PRODUCT($C$88:$C142)</f>
        <v>0</v>
      </c>
      <c r="CV57" s="11">
        <f>PRODUCT($C$89:$C143)</f>
        <v>0</v>
      </c>
      <c r="CW57" s="11">
        <f>PRODUCT($C$90:$C144)</f>
        <v>0</v>
      </c>
      <c r="CX57" s="11">
        <f>PRODUCT($C$91:$C145)</f>
        <v>0</v>
      </c>
      <c r="CY57" s="11">
        <f>PRODUCT($C$92:$C146)</f>
        <v>0</v>
      </c>
      <c r="CZ57" s="11">
        <f>PRODUCT($C$93:$C147)</f>
        <v>0</v>
      </c>
      <c r="DA57" s="11">
        <f>PRODUCT($C$94:$C148)</f>
        <v>0</v>
      </c>
      <c r="DB57" s="11">
        <f>PRODUCT($C$95:$C149)</f>
        <v>0</v>
      </c>
      <c r="DC57" s="11">
        <f>PRODUCT($C$96:$C150)</f>
        <v>0</v>
      </c>
      <c r="DD57" s="11">
        <f>PRODUCT($C$97:$C151)</f>
        <v>0</v>
      </c>
      <c r="DE57" s="11">
        <f>PRODUCT($C$98:$C152)</f>
        <v>0</v>
      </c>
      <c r="DF57" s="11">
        <f>PRODUCT($C$99:$C153)</f>
        <v>0</v>
      </c>
      <c r="DG57" s="11">
        <f>PRODUCT($C$100:$C154)</f>
        <v>0</v>
      </c>
      <c r="DH57" s="11">
        <f>PRODUCT($C$101:$C155)</f>
        <v>0</v>
      </c>
      <c r="DI57" s="11">
        <f>PRODUCT($C$102:$C156)</f>
        <v>0</v>
      </c>
      <c r="DJ57" s="11">
        <f>PRODUCT($C$103:$C157)</f>
        <v>0</v>
      </c>
      <c r="DK57" s="11">
        <f>PRODUCT($C$104:$C158)</f>
        <v>0</v>
      </c>
      <c r="DL57" s="11">
        <f>PRODUCT($C$105:$C159)</f>
        <v>0</v>
      </c>
      <c r="DM57" s="11">
        <f>PRODUCT($C$106:$C160)</f>
        <v>0</v>
      </c>
      <c r="DN57" s="11">
        <f>PRODUCT($C$107:$C161)</f>
        <v>0</v>
      </c>
      <c r="DO57" s="11">
        <f>PRODUCT($C$108:$C162)</f>
        <v>0</v>
      </c>
      <c r="DP57" s="11">
        <f>PRODUCT($C$109:$C163)</f>
        <v>0</v>
      </c>
      <c r="DQ57" s="11">
        <f>PRODUCT($C$110:$C164)</f>
        <v>0</v>
      </c>
      <c r="DR57" s="11">
        <f>PRODUCT($C$111:$C165)</f>
        <v>0</v>
      </c>
      <c r="DS57" s="11">
        <f>PRODUCT($C$112:$C166)</f>
        <v>0</v>
      </c>
      <c r="DT57" s="11">
        <f>PRODUCT($C$113:$C167)</f>
        <v>0</v>
      </c>
    </row>
    <row r="58" spans="1:124" ht="16" x14ac:dyDescent="0.2">
      <c r="A58" s="30">
        <v>55</v>
      </c>
      <c r="B58" s="21">
        <v>4.2789999999999998E-3</v>
      </c>
      <c r="C58" s="21">
        <f t="shared" si="5"/>
        <v>0.99572099999999997</v>
      </c>
      <c r="D58" s="24">
        <f t="shared" si="6"/>
        <v>4043.8244288180535</v>
      </c>
      <c r="E58" s="24">
        <f t="shared" si="9"/>
        <v>945039.59542370972</v>
      </c>
      <c r="F58" s="24">
        <f t="shared" si="7"/>
        <v>1014.5088258264619</v>
      </c>
      <c r="G58" s="24">
        <f t="shared" si="8"/>
        <v>243017.42147046584</v>
      </c>
      <c r="H58" s="24">
        <f>SUM(F58:$F$113)</f>
        <v>109439.390860942</v>
      </c>
      <c r="I58" s="24">
        <f>SUM(G58:$G$113)</f>
        <v>5476699.2549904892</v>
      </c>
      <c r="J58" s="24">
        <f>SUM(H58:$H$113)</f>
        <v>3272981.601569186</v>
      </c>
      <c r="K58" s="24">
        <f>SUM(I58:$I$113)</f>
        <v>90352423.790273592</v>
      </c>
      <c r="L58" s="26">
        <f>SUM(BQ$3:BQ$113)</f>
        <v>33.632876595501983</v>
      </c>
      <c r="M58" s="27">
        <v>56</v>
      </c>
      <c r="N58" s="32">
        <f>PRODUCT($C$3:C58)</f>
        <v>0.94099577099489129</v>
      </c>
      <c r="O58" s="11">
        <f>PRODUCT($C$4:C59)</f>
        <v>0.93696897499418297</v>
      </c>
      <c r="P58" s="11">
        <f>PRODUCT($C$5:C60)</f>
        <v>0.93258579364869498</v>
      </c>
      <c r="Q58" s="11">
        <f>PRODUCT($C$6:C61)</f>
        <v>0.92785122589472613</v>
      </c>
      <c r="R58" s="11">
        <f>PRODUCT($C$7:C62)</f>
        <v>0.92277427152597058</v>
      </c>
      <c r="S58" s="11">
        <f>PRODUCT($C$8:C63)</f>
        <v>0.91733482531217414</v>
      </c>
      <c r="T58" s="11">
        <f>PRODUCT($C$9:C64)</f>
        <v>0.91152662094550341</v>
      </c>
      <c r="U58" s="11">
        <f>PRODUCT($C$10:C65)</f>
        <v>0.90533408805159188</v>
      </c>
      <c r="V58" s="11">
        <f>PRODUCT($C$11:C66)</f>
        <v>0.89874544480138041</v>
      </c>
      <c r="W58" s="11">
        <f>PRODUCT($C$12:C67)</f>
        <v>0.89174636809472907</v>
      </c>
      <c r="X58" s="11">
        <f>PRODUCT($C$13:$C68)</f>
        <v>0.88430149615873521</v>
      </c>
      <c r="Y58" s="11">
        <f>PRODUCT($C$14:$C69)</f>
        <v>0.87636072570386037</v>
      </c>
      <c r="Z58" s="11">
        <f>PRODUCT($C$15:$C70)</f>
        <v>0.86786107391488532</v>
      </c>
      <c r="AA58" s="11">
        <f>PRODUCT($C$16:$C71)</f>
        <v>0.85875549656975114</v>
      </c>
      <c r="AB58" s="11">
        <f>PRODUCT($C$17:$C72)</f>
        <v>0.84901009671999117</v>
      </c>
      <c r="AC58" s="11">
        <f>PRODUCT($C$18:$C73)</f>
        <v>0.83861158009509784</v>
      </c>
      <c r="AD58" s="11">
        <f>PRODUCT($C$19:$C74)</f>
        <v>0.82755480194743269</v>
      </c>
      <c r="AE58" s="11">
        <f>PRODUCT($C$20:$C75)</f>
        <v>0.81584249645836349</v>
      </c>
      <c r="AF58" s="11">
        <f>PRODUCT($C$21:$C76)</f>
        <v>0.80345919835579305</v>
      </c>
      <c r="AG58" s="11">
        <f>PRODUCT($C$22:$C77)</f>
        <v>0.79038182276134983</v>
      </c>
      <c r="AH58" s="11">
        <f>PRODUCT($C$23:$C78)</f>
        <v>0.77656834676817033</v>
      </c>
      <c r="AI58" s="11">
        <f>PRODUCT($C$24:$C79)</f>
        <v>0.76198032558605344</v>
      </c>
      <c r="AJ58" s="11">
        <f>PRODUCT($C$25:$C80)</f>
        <v>0.74657604075092765</v>
      </c>
      <c r="AK58" s="11">
        <f>PRODUCT($C$26:$C81)</f>
        <v>0.73032551995368178</v>
      </c>
      <c r="AL58" s="11">
        <f>PRODUCT($C$27:$C82)</f>
        <v>0.71320864117052685</v>
      </c>
      <c r="AM58" s="11">
        <f>PRODUCT($C$28:$C83)</f>
        <v>0.69521788770828852</v>
      </c>
      <c r="AN58" s="11">
        <f>PRODUCT($C$29:$C84)</f>
        <v>0.67635440821175097</v>
      </c>
      <c r="AO58" s="11">
        <f>PRODUCT($C$30:$C85)</f>
        <v>0.65662412257396985</v>
      </c>
      <c r="AP58" s="11">
        <f>PRODUCT($C$31:$C86)</f>
        <v>0.63603625146724496</v>
      </c>
      <c r="AQ58" s="11">
        <f>PRODUCT($C$32:$C87)</f>
        <v>0.61460630167360331</v>
      </c>
      <c r="AR58" s="11">
        <f>PRODUCT($C$33:$C88)</f>
        <v>0.5923531622077941</v>
      </c>
      <c r="AS58" s="11">
        <f>PRODUCT($C$34:$C89)</f>
        <v>0.56925623195849839</v>
      </c>
      <c r="AT58" s="11">
        <f>PRODUCT($C$35:$C90)</f>
        <v>0.54536047247145159</v>
      </c>
      <c r="AU58" s="11">
        <f>PRODUCT($C$36:$C91)</f>
        <v>0.52072148768283655</v>
      </c>
      <c r="AV58" s="11">
        <f>PRODUCT($C$37:$C92)</f>
        <v>0.49540754108545254</v>
      </c>
      <c r="AW58" s="11">
        <f>PRODUCT($C$38:$C93)</f>
        <v>0.46949866797563772</v>
      </c>
      <c r="AX58" s="11">
        <f>PRODUCT($C$39:$C94)</f>
        <v>0.44309023136047326</v>
      </c>
      <c r="AY58" s="11">
        <f>PRODUCT($C$40:$C95)</f>
        <v>0.41629099125393504</v>
      </c>
      <c r="AZ58" s="11">
        <f>PRODUCT($C$41:$C96)</f>
        <v>0.38922424446409903</v>
      </c>
      <c r="BA58" s="11">
        <f>PRODUCT($C$42:$C97)</f>
        <v>0.36202678080412837</v>
      </c>
      <c r="BB58" s="11">
        <f>PRODUCT($C$43:$C98)</f>
        <v>0.33484799364045359</v>
      </c>
      <c r="BC58" s="11">
        <f>PRODUCT($C$44:$C99)</f>
        <v>0.30784722757605321</v>
      </c>
      <c r="BD58" s="11">
        <f>PRODUCT($C$45:$C100)</f>
        <v>0.28119077679583165</v>
      </c>
      <c r="BE58" s="11">
        <f>PRODUCT($C$46:$C101)</f>
        <v>0.25505093913314625</v>
      </c>
      <c r="BF58" s="11">
        <f>PRODUCT($C$47:$C102)</f>
        <v>0.22960152443849466</v>
      </c>
      <c r="BG58" s="11">
        <f>PRODUCT($C$48:$C103)</f>
        <v>0.2050144419634832</v>
      </c>
      <c r="BH58" s="11">
        <f>PRODUCT($C$49:$C104)</f>
        <v>0.18145864869120415</v>
      </c>
      <c r="BI58" s="11">
        <f>PRODUCT($C$50:$C105)</f>
        <v>0.15909506465477913</v>
      </c>
      <c r="BJ58" s="11">
        <f>PRODUCT($C$51:$C106)</f>
        <v>0.13807164243282119</v>
      </c>
      <c r="BK58" s="11">
        <f>PRODUCT($C$52:$C107)</f>
        <v>0.11851732489788182</v>
      </c>
      <c r="BL58" s="11">
        <f>PRODUCT($C$53:$C108)</f>
        <v>0.10053655238370489</v>
      </c>
      <c r="BM58" s="11">
        <f>PRODUCT($C$54:$C109)</f>
        <v>8.4204916656213977E-2</v>
      </c>
      <c r="BN58" s="11">
        <f>PRODUCT($C$55:$C110)</f>
        <v>6.9566412537130876E-2</v>
      </c>
      <c r="BO58" s="11">
        <f>PRODUCT($C$56:$C111)</f>
        <v>5.6631147770825611E-2</v>
      </c>
      <c r="BP58" s="11">
        <f>PRODUCT($C$57:$C112)</f>
        <v>4.5375358912740714E-2</v>
      </c>
      <c r="BQ58" s="11">
        <f>PRODUCT($C$58:$C113)</f>
        <v>0</v>
      </c>
      <c r="BR58" s="11">
        <f>PRODUCT($C$59:$C114)</f>
        <v>0</v>
      </c>
      <c r="BS58" s="11">
        <f>PRODUCT($C$60:$C115)</f>
        <v>0</v>
      </c>
      <c r="BT58" s="11">
        <f>PRODUCT($C$61:$C116)</f>
        <v>0</v>
      </c>
      <c r="BU58" s="11">
        <f>PRODUCT($C$62:$C117)</f>
        <v>0</v>
      </c>
      <c r="BV58" s="11">
        <f>PRODUCT($C$63:$C118)</f>
        <v>0</v>
      </c>
      <c r="BW58" s="11">
        <f>PRODUCT($C$64:$C119)</f>
        <v>0</v>
      </c>
      <c r="BX58" s="11">
        <f>PRODUCT($C$65:$C120)</f>
        <v>0</v>
      </c>
      <c r="BY58" s="11">
        <f>PRODUCT($C$66:$C121)</f>
        <v>0</v>
      </c>
      <c r="BZ58" s="11">
        <f>PRODUCT($C$67:$C122)</f>
        <v>0</v>
      </c>
      <c r="CA58" s="11">
        <f>PRODUCT($C$68:$C123)</f>
        <v>0</v>
      </c>
      <c r="CB58" s="11">
        <f>PRODUCT($C$69:$C124)</f>
        <v>0</v>
      </c>
      <c r="CC58" s="11">
        <f>PRODUCT($C$70:$C125)</f>
        <v>0</v>
      </c>
      <c r="CD58" s="11">
        <f>PRODUCT($C$71:$C126)</f>
        <v>0</v>
      </c>
      <c r="CE58" s="11">
        <f>PRODUCT($C$72:$C127)</f>
        <v>0</v>
      </c>
      <c r="CF58" s="11">
        <f>PRODUCT($C$73:$C128)</f>
        <v>0</v>
      </c>
      <c r="CG58" s="11">
        <f>PRODUCT($C$74:$C129)</f>
        <v>0</v>
      </c>
      <c r="CH58" s="11">
        <f>PRODUCT($C$75:$C130)</f>
        <v>0</v>
      </c>
      <c r="CI58" s="11">
        <f>PRODUCT($C$76:$C131)</f>
        <v>0</v>
      </c>
      <c r="CJ58" s="11">
        <f>PRODUCT($C$77:$C132)</f>
        <v>0</v>
      </c>
      <c r="CK58" s="11">
        <f>PRODUCT($C$78:$C133)</f>
        <v>0</v>
      </c>
      <c r="CL58" s="11">
        <f>PRODUCT($C$79:$C134)</f>
        <v>0</v>
      </c>
      <c r="CM58" s="11">
        <f>PRODUCT($C$80:$C135)</f>
        <v>0</v>
      </c>
      <c r="CN58" s="11">
        <f>PRODUCT($C$81:$C136)</f>
        <v>0</v>
      </c>
      <c r="CO58" s="11">
        <f>PRODUCT($C$82:$C137)</f>
        <v>0</v>
      </c>
      <c r="CP58" s="11">
        <f>PRODUCT($C$83:$C138)</f>
        <v>0</v>
      </c>
      <c r="CQ58" s="11">
        <f>PRODUCT($C$84:$C139)</f>
        <v>0</v>
      </c>
      <c r="CR58" s="11">
        <f>PRODUCT($C$85:$C140)</f>
        <v>0</v>
      </c>
      <c r="CS58" s="11">
        <f>PRODUCT($C$86:$C141)</f>
        <v>0</v>
      </c>
      <c r="CT58" s="11">
        <f>PRODUCT($C$87:$C142)</f>
        <v>0</v>
      </c>
      <c r="CU58" s="11">
        <f>PRODUCT($C$88:$C143)</f>
        <v>0</v>
      </c>
      <c r="CV58" s="11">
        <f>PRODUCT($C$89:$C144)</f>
        <v>0</v>
      </c>
      <c r="CW58" s="11">
        <f>PRODUCT($C$90:$C145)</f>
        <v>0</v>
      </c>
      <c r="CX58" s="11">
        <f>PRODUCT($C$91:$C146)</f>
        <v>0</v>
      </c>
      <c r="CY58" s="11">
        <f>PRODUCT($C$92:$C147)</f>
        <v>0</v>
      </c>
      <c r="CZ58" s="11">
        <f>PRODUCT($C$93:$C148)</f>
        <v>0</v>
      </c>
      <c r="DA58" s="11">
        <f>PRODUCT($C$94:$C149)</f>
        <v>0</v>
      </c>
      <c r="DB58" s="11">
        <f>PRODUCT($C$95:$C150)</f>
        <v>0</v>
      </c>
      <c r="DC58" s="11">
        <f>PRODUCT($C$96:$C151)</f>
        <v>0</v>
      </c>
      <c r="DD58" s="11">
        <f>PRODUCT($C$97:$C152)</f>
        <v>0</v>
      </c>
      <c r="DE58" s="11">
        <f>PRODUCT($C$98:$C153)</f>
        <v>0</v>
      </c>
      <c r="DF58" s="11">
        <f>PRODUCT($C$99:$C154)</f>
        <v>0</v>
      </c>
      <c r="DG58" s="11">
        <f>PRODUCT($C$100:$C155)</f>
        <v>0</v>
      </c>
      <c r="DH58" s="11">
        <f>PRODUCT($C$101:$C156)</f>
        <v>0</v>
      </c>
      <c r="DI58" s="11">
        <f>PRODUCT($C$102:$C157)</f>
        <v>0</v>
      </c>
      <c r="DJ58" s="11">
        <f>PRODUCT($C$103:$C158)</f>
        <v>0</v>
      </c>
      <c r="DK58" s="11">
        <f>PRODUCT($C$104:$C159)</f>
        <v>0</v>
      </c>
      <c r="DL58" s="11">
        <f>PRODUCT($C$105:$C160)</f>
        <v>0</v>
      </c>
      <c r="DM58" s="11">
        <f>PRODUCT($C$106:$C161)</f>
        <v>0</v>
      </c>
      <c r="DN58" s="11">
        <f>PRODUCT($C$107:$C162)</f>
        <v>0</v>
      </c>
      <c r="DO58" s="11">
        <f>PRODUCT($C$108:$C163)</f>
        <v>0</v>
      </c>
      <c r="DP58" s="11">
        <f>PRODUCT($C$109:$C164)</f>
        <v>0</v>
      </c>
      <c r="DQ58" s="11">
        <f>PRODUCT($C$110:$C165)</f>
        <v>0</v>
      </c>
      <c r="DR58" s="11">
        <f>PRODUCT($C$111:$C166)</f>
        <v>0</v>
      </c>
      <c r="DS58" s="11">
        <f>PRODUCT($C$112:$C167)</f>
        <v>0</v>
      </c>
      <c r="DT58" s="11">
        <f>PRODUCT($C$113:$C168)</f>
        <v>0</v>
      </c>
    </row>
    <row r="59" spans="1:124" ht="16" x14ac:dyDescent="0.2">
      <c r="A59" s="30">
        <v>56</v>
      </c>
      <c r="B59" s="21">
        <v>4.5799999999999999E-3</v>
      </c>
      <c r="C59" s="21">
        <f t="shared" si="5"/>
        <v>0.99541999999999997</v>
      </c>
      <c r="D59" s="24">
        <f t="shared" si="6"/>
        <v>4309.7606311566033</v>
      </c>
      <c r="E59" s="24">
        <f t="shared" si="9"/>
        <v>940995.77099489165</v>
      </c>
      <c r="F59" s="24">
        <f t="shared" si="7"/>
        <v>1054.8551373248222</v>
      </c>
      <c r="G59" s="24">
        <f t="shared" si="8"/>
        <v>236075.65846243294</v>
      </c>
      <c r="H59" s="24">
        <f>SUM(F59:$F$113)</f>
        <v>108424.88203511554</v>
      </c>
      <c r="I59" s="24">
        <f>SUM(G59:$G$113)</f>
        <v>5233681.8335200241</v>
      </c>
      <c r="J59" s="24">
        <f>SUM(H59:$H$113)</f>
        <v>3163542.2107082438</v>
      </c>
      <c r="K59" s="24">
        <f>SUM(I59:$I$113)</f>
        <v>84875724.535283089</v>
      </c>
      <c r="L59" s="26">
        <f>SUM(BR$3:BR$113)</f>
        <v>32.777410133463079</v>
      </c>
      <c r="M59" s="27">
        <v>57</v>
      </c>
      <c r="N59" s="32">
        <f>PRODUCT($C$3:C59)</f>
        <v>0.93668601036373467</v>
      </c>
      <c r="O59" s="11">
        <f>PRODUCT($C$4:C60)</f>
        <v>0.93237782701671146</v>
      </c>
      <c r="P59" s="11">
        <f>PRODUCT($C$5:C61)</f>
        <v>0.92770184184735671</v>
      </c>
      <c r="Q59" s="11">
        <f>PRODUCT($C$6:C62)</f>
        <v>0.9226506197735862</v>
      </c>
      <c r="R59" s="11">
        <f>PRODUCT($C$7:C63)</f>
        <v>0.91723116647691405</v>
      </c>
      <c r="S59" s="11">
        <f>PRODUCT($C$8:C64)</f>
        <v>0.91143911438989278</v>
      </c>
      <c r="T59" s="11">
        <f>PRODUCT($C$9:C65)</f>
        <v>0.90525622932001937</v>
      </c>
      <c r="U59" s="11">
        <f>PRODUCT($C$10:C66)</f>
        <v>0.89867354516579634</v>
      </c>
      <c r="V59" s="11">
        <f>PRODUCT($C$11:C67)</f>
        <v>0.89167681187801751</v>
      </c>
      <c r="W59" s="11">
        <f>PRODUCT($C$12:C68)</f>
        <v>0.88423340494353098</v>
      </c>
      <c r="X59" s="11">
        <f>PRODUCT($C$13:$C69)</f>
        <v>0.87629149320652933</v>
      </c>
      <c r="Y59" s="11">
        <f>PRODUCT($C$14:$C70)</f>
        <v>0.86778904144575086</v>
      </c>
      <c r="Z59" s="11">
        <f>PRODUCT($C$15:$C71)</f>
        <v>0.85867563230857014</v>
      </c>
      <c r="AA59" s="11">
        <f>PRODUCT($C$16:$C72)</f>
        <v>0.84891415857906172</v>
      </c>
      <c r="AB59" s="11">
        <f>PRODUCT($C$17:$C73)</f>
        <v>0.83848746558124354</v>
      </c>
      <c r="AC59" s="11">
        <f>PRODUCT($C$18:$C74)</f>
        <v>0.82739011854184541</v>
      </c>
      <c r="AD59" s="11">
        <f>PRODUCT($C$19:$C75)</f>
        <v>0.81561732392934094</v>
      </c>
      <c r="AE59" s="11">
        <f>PRODUCT($C$20:$C76)</f>
        <v>0.80316593574839334</v>
      </c>
      <c r="AF59" s="11">
        <f>PRODUCT($C$21:$C77)</f>
        <v>0.79002536055928418</v>
      </c>
      <c r="AG59" s="11">
        <f>PRODUCT($C$22:$C78)</f>
        <v>0.77616996720627796</v>
      </c>
      <c r="AH59" s="11">
        <f>PRODUCT($C$23:$C79)</f>
        <v>0.76156504630860922</v>
      </c>
      <c r="AI59" s="11">
        <f>PRODUCT($C$24:$C80)</f>
        <v>0.74616542392851493</v>
      </c>
      <c r="AJ59" s="11">
        <f>PRODUCT($C$25:$C81)</f>
        <v>0.72993187449842645</v>
      </c>
      <c r="AK59" s="11">
        <f>PRODUCT($C$26:$C82)</f>
        <v>0.71283349342527114</v>
      </c>
      <c r="AL59" s="11">
        <f>PRODUCT($C$27:$C83)</f>
        <v>0.69485706962456806</v>
      </c>
      <c r="AM59" s="11">
        <f>PRODUCT($C$28:$C84)</f>
        <v>0.67600067485625603</v>
      </c>
      <c r="AN59" s="11">
        <f>PRODUCT($C$29:$C85)</f>
        <v>0.65627479854076043</v>
      </c>
      <c r="AO59" s="11">
        <f>PRODUCT($C$30:$C86)</f>
        <v>0.635688975673944</v>
      </c>
      <c r="AP59" s="11">
        <f>PRODUCT($C$31:$C87)</f>
        <v>0.61426027832576091</v>
      </c>
      <c r="AQ59" s="11">
        <f>PRODUCT($C$32:$C88)</f>
        <v>0.59200722796106497</v>
      </c>
      <c r="AR59" s="11">
        <f>PRODUCT($C$33:$C89)</f>
        <v>0.56890841640077183</v>
      </c>
      <c r="AS59" s="11">
        <f>PRODUCT($C$34:$C90)</f>
        <v>0.54500762424576221</v>
      </c>
      <c r="AT59" s="11">
        <f>PRODUCT($C$35:$C91)</f>
        <v>0.52036114841336023</v>
      </c>
      <c r="AU59" s="11">
        <f>PRODUCT($C$36:$C92)</f>
        <v>0.49503846246734368</v>
      </c>
      <c r="AV59" s="11">
        <f>PRODUCT($C$37:$C93)</f>
        <v>0.46912072154791734</v>
      </c>
      <c r="AW59" s="11">
        <f>PRODUCT($C$38:$C94)</f>
        <v>0.44270297049826413</v>
      </c>
      <c r="AX59" s="11">
        <f>PRODUCT($C$39:$C95)</f>
        <v>0.41589468223026149</v>
      </c>
      <c r="AY59" s="11">
        <f>PRODUCT($C$40:$C96)</f>
        <v>0.38881828357712284</v>
      </c>
      <c r="AZ59" s="11">
        <f>PRODUCT($C$41:$C97)</f>
        <v>0.36161189811332689</v>
      </c>
      <c r="BA59" s="11">
        <f>PRODUCT($C$42:$C98)</f>
        <v>0.33442441092849839</v>
      </c>
      <c r="BB59" s="11">
        <f>PRODUCT($C$43:$C99)</f>
        <v>0.30741624145744673</v>
      </c>
      <c r="BC59" s="11">
        <f>PRODUCT($C$44:$C100)</f>
        <v>0.28075605585490537</v>
      </c>
      <c r="BD59" s="11">
        <f>PRODUCT($C$45:$C101)</f>
        <v>0.25461684243474159</v>
      </c>
      <c r="BE59" s="11">
        <f>PRODUCT($C$46:$C102)</f>
        <v>0.22917423600151463</v>
      </c>
      <c r="BF59" s="11">
        <f>PRODUCT($C$47:$C103)</f>
        <v>0.20460113284848472</v>
      </c>
      <c r="BG59" s="11">
        <f>PRODUCT($C$48:$C104)</f>
        <v>0.18106506488219304</v>
      </c>
      <c r="BH59" s="11">
        <f>PRODUCT($C$49:$C105)</f>
        <v>0.15872532772452141</v>
      </c>
      <c r="BI59" s="11">
        <f>PRODUCT($C$50:$C106)</f>
        <v>0.13772812018644831</v>
      </c>
      <c r="BJ59" s="11">
        <f>PRODUCT($C$51:$C107)</f>
        <v>0.11820147622702902</v>
      </c>
      <c r="BK59" s="11">
        <f>PRODUCT($C$52:$C108)</f>
        <v>0.10024941999009701</v>
      </c>
      <c r="BL59" s="11">
        <f>PRODUCT($C$53:$C109)</f>
        <v>8.3947418021079287E-2</v>
      </c>
      <c r="BM59" s="11">
        <f>PRODUCT($C$54:$C110)</f>
        <v>6.9338791235309366E-2</v>
      </c>
      <c r="BN59" s="11">
        <f>PRODUCT($C$55:$C111)</f>
        <v>5.6433108647071017E-2</v>
      </c>
      <c r="BO59" s="11">
        <f>PRODUCT($C$56:$C112)</f>
        <v>4.5205700445766009E-2</v>
      </c>
      <c r="BP59" s="11">
        <f>PRODUCT($C$57:$C113)</f>
        <v>0</v>
      </c>
      <c r="BQ59" s="11">
        <f>PRODUCT($C$58:$C114)</f>
        <v>0</v>
      </c>
      <c r="BR59" s="11">
        <f>PRODUCT($C$59:$C115)</f>
        <v>0</v>
      </c>
      <c r="BS59" s="11">
        <f>PRODUCT($C$60:$C116)</f>
        <v>0</v>
      </c>
      <c r="BT59" s="11">
        <f>PRODUCT($C$61:$C117)</f>
        <v>0</v>
      </c>
      <c r="BU59" s="11">
        <f>PRODUCT($C$62:$C118)</f>
        <v>0</v>
      </c>
      <c r="BV59" s="11">
        <f>PRODUCT($C$63:$C119)</f>
        <v>0</v>
      </c>
      <c r="BW59" s="11">
        <f>PRODUCT($C$64:$C120)</f>
        <v>0</v>
      </c>
      <c r="BX59" s="11">
        <f>PRODUCT($C$65:$C121)</f>
        <v>0</v>
      </c>
      <c r="BY59" s="11">
        <f>PRODUCT($C$66:$C122)</f>
        <v>0</v>
      </c>
      <c r="BZ59" s="11">
        <f>PRODUCT($C$67:$C123)</f>
        <v>0</v>
      </c>
      <c r="CA59" s="11">
        <f>PRODUCT($C$68:$C124)</f>
        <v>0</v>
      </c>
      <c r="CB59" s="11">
        <f>PRODUCT($C$69:$C125)</f>
        <v>0</v>
      </c>
      <c r="CC59" s="11">
        <f>PRODUCT($C$70:$C126)</f>
        <v>0</v>
      </c>
      <c r="CD59" s="11">
        <f>PRODUCT($C$71:$C127)</f>
        <v>0</v>
      </c>
      <c r="CE59" s="11">
        <f>PRODUCT($C$72:$C128)</f>
        <v>0</v>
      </c>
      <c r="CF59" s="11">
        <f>PRODUCT($C$73:$C129)</f>
        <v>0</v>
      </c>
      <c r="CG59" s="11">
        <f>PRODUCT($C$74:$C130)</f>
        <v>0</v>
      </c>
      <c r="CH59" s="11">
        <f>PRODUCT($C$75:$C131)</f>
        <v>0</v>
      </c>
      <c r="CI59" s="11">
        <f>PRODUCT($C$76:$C132)</f>
        <v>0</v>
      </c>
      <c r="CJ59" s="11">
        <f>PRODUCT($C$77:$C133)</f>
        <v>0</v>
      </c>
      <c r="CK59" s="11">
        <f>PRODUCT($C$78:$C134)</f>
        <v>0</v>
      </c>
      <c r="CL59" s="11">
        <f>PRODUCT($C$79:$C135)</f>
        <v>0</v>
      </c>
      <c r="CM59" s="11">
        <f>PRODUCT($C$80:$C136)</f>
        <v>0</v>
      </c>
      <c r="CN59" s="11">
        <f>PRODUCT($C$81:$C137)</f>
        <v>0</v>
      </c>
      <c r="CO59" s="11">
        <f>PRODUCT($C$82:$C138)</f>
        <v>0</v>
      </c>
      <c r="CP59" s="11">
        <f>PRODUCT($C$83:$C139)</f>
        <v>0</v>
      </c>
      <c r="CQ59" s="11">
        <f>PRODUCT($C$84:$C140)</f>
        <v>0</v>
      </c>
      <c r="CR59" s="11">
        <f>PRODUCT($C$85:$C141)</f>
        <v>0</v>
      </c>
      <c r="CS59" s="11">
        <f>PRODUCT($C$86:$C142)</f>
        <v>0</v>
      </c>
      <c r="CT59" s="11">
        <f>PRODUCT($C$87:$C143)</f>
        <v>0</v>
      </c>
      <c r="CU59" s="11">
        <f>PRODUCT($C$88:$C144)</f>
        <v>0</v>
      </c>
      <c r="CV59" s="11">
        <f>PRODUCT($C$89:$C145)</f>
        <v>0</v>
      </c>
      <c r="CW59" s="11">
        <f>PRODUCT($C$90:$C146)</f>
        <v>0</v>
      </c>
      <c r="CX59" s="11">
        <f>PRODUCT($C$91:$C147)</f>
        <v>0</v>
      </c>
      <c r="CY59" s="11">
        <f>PRODUCT($C$92:$C148)</f>
        <v>0</v>
      </c>
      <c r="CZ59" s="11">
        <f>PRODUCT($C$93:$C149)</f>
        <v>0</v>
      </c>
      <c r="DA59" s="11">
        <f>PRODUCT($C$94:$C150)</f>
        <v>0</v>
      </c>
      <c r="DB59" s="11">
        <f>PRODUCT($C$95:$C151)</f>
        <v>0</v>
      </c>
      <c r="DC59" s="11">
        <f>PRODUCT($C$96:$C152)</f>
        <v>0</v>
      </c>
      <c r="DD59" s="11">
        <f>PRODUCT($C$97:$C153)</f>
        <v>0</v>
      </c>
      <c r="DE59" s="11">
        <f>PRODUCT($C$98:$C154)</f>
        <v>0</v>
      </c>
      <c r="DF59" s="11">
        <f>PRODUCT($C$99:$C155)</f>
        <v>0</v>
      </c>
      <c r="DG59" s="11">
        <f>PRODUCT($C$100:$C156)</f>
        <v>0</v>
      </c>
      <c r="DH59" s="11">
        <f>PRODUCT($C$101:$C157)</f>
        <v>0</v>
      </c>
      <c r="DI59" s="11">
        <f>PRODUCT($C$102:$C158)</f>
        <v>0</v>
      </c>
      <c r="DJ59" s="11">
        <f>PRODUCT($C$103:$C159)</f>
        <v>0</v>
      </c>
      <c r="DK59" s="11">
        <f>PRODUCT($C$104:$C160)</f>
        <v>0</v>
      </c>
      <c r="DL59" s="11">
        <f>PRODUCT($C$105:$C161)</f>
        <v>0</v>
      </c>
      <c r="DM59" s="11">
        <f>PRODUCT($C$106:$C162)</f>
        <v>0</v>
      </c>
      <c r="DN59" s="11">
        <f>PRODUCT($C$107:$C163)</f>
        <v>0</v>
      </c>
      <c r="DO59" s="11">
        <f>PRODUCT($C$108:$C164)</f>
        <v>0</v>
      </c>
      <c r="DP59" s="11">
        <f>PRODUCT($C$109:$C165)</f>
        <v>0</v>
      </c>
      <c r="DQ59" s="11">
        <f>PRODUCT($C$110:$C166)</f>
        <v>0</v>
      </c>
      <c r="DR59" s="11">
        <f>PRODUCT($C$111:$C167)</f>
        <v>0</v>
      </c>
      <c r="DS59" s="11">
        <f>PRODUCT($C$112:$C168)</f>
        <v>0</v>
      </c>
      <c r="DT59" s="11">
        <f>PRODUCT($C$113:$C169)</f>
        <v>0</v>
      </c>
    </row>
    <row r="60" spans="1:124" ht="16" x14ac:dyDescent="0.2">
      <c r="A60" s="30">
        <v>57</v>
      </c>
      <c r="B60" s="21">
        <v>4.8999999999999998E-3</v>
      </c>
      <c r="C60" s="21">
        <f t="shared" si="5"/>
        <v>0.99509999999999998</v>
      </c>
      <c r="D60" s="24">
        <f t="shared" si="6"/>
        <v>4589.7614507823018</v>
      </c>
      <c r="E60" s="24">
        <f t="shared" si="9"/>
        <v>936686.01036373503</v>
      </c>
      <c r="F60" s="24">
        <f t="shared" si="7"/>
        <v>1095.9883084247067</v>
      </c>
      <c r="G60" s="24">
        <f t="shared" si="8"/>
        <v>229262.86043578049</v>
      </c>
      <c r="H60" s="24">
        <f>SUM(F60:$F$113)</f>
        <v>107370.02689779071</v>
      </c>
      <c r="I60" s="24">
        <f>SUM(G60:$G$113)</f>
        <v>4997606.1750575909</v>
      </c>
      <c r="J60" s="24">
        <f>SUM(H60:$H$113)</f>
        <v>3055117.328673128</v>
      </c>
      <c r="K60" s="24">
        <f>SUM(I60:$I$113)</f>
        <v>79642042.701763064</v>
      </c>
      <c r="L60" s="26">
        <f>SUM(BS$3:BS$113)</f>
        <v>31.928221387417448</v>
      </c>
      <c r="M60" s="27">
        <v>58</v>
      </c>
      <c r="N60" s="32">
        <f>PRODUCT($C$3:C60)</f>
        <v>0.9320962489129524</v>
      </c>
      <c r="O60" s="11">
        <f>PRODUCT($C$4:C61)</f>
        <v>0.92749496433662493</v>
      </c>
      <c r="P60" s="11">
        <f>PRODUCT($C$5:C62)</f>
        <v>0.92250207302380227</v>
      </c>
      <c r="Q60" s="11">
        <f>PRODUCT($C$6:C63)</f>
        <v>0.91710825750060632</v>
      </c>
      <c r="R60" s="11">
        <f>PRODUCT($C$7:C64)</f>
        <v>0.91133612176996692</v>
      </c>
      <c r="S60" s="11">
        <f>PRODUCT($C$8:C65)</f>
        <v>0.90516932472200473</v>
      </c>
      <c r="T60" s="11">
        <f>PRODUCT($C$9:C66)</f>
        <v>0.89859625924091202</v>
      </c>
      <c r="U60" s="11">
        <f>PRODUCT($C$10:C67)</f>
        <v>0.89160547773306731</v>
      </c>
      <c r="V60" s="11">
        <f>PRODUCT($C$11:C68)</f>
        <v>0.88416443473794515</v>
      </c>
      <c r="W60" s="11">
        <f>PRODUCT($C$12:C69)</f>
        <v>0.87622401876155243</v>
      </c>
      <c r="X60" s="11">
        <f>PRODUCT($C$13:$C70)</f>
        <v>0.86772048611147623</v>
      </c>
      <c r="Y60" s="11">
        <f>PRODUCT($C$14:$C71)</f>
        <v>0.85860436223108905</v>
      </c>
      <c r="Z60" s="11">
        <f>PRODUCT($C$15:$C72)</f>
        <v>0.84883520956231395</v>
      </c>
      <c r="AA60" s="11">
        <f>PRODUCT($C$16:$C73)</f>
        <v>0.83839271649763281</v>
      </c>
      <c r="AB60" s="11">
        <f>PRODUCT($C$17:$C74)</f>
        <v>0.82726766480430092</v>
      </c>
      <c r="AC60" s="11">
        <f>PRODUCT($C$18:$C75)</f>
        <v>0.81545501608187931</v>
      </c>
      <c r="AD60" s="11">
        <f>PRODUCT($C$19:$C76)</f>
        <v>0.8029442619501268</v>
      </c>
      <c r="AE60" s="11">
        <f>PRODUCT($C$20:$C77)</f>
        <v>0.78973700130268021</v>
      </c>
      <c r="AF60" s="11">
        <f>PRODUCT($C$21:$C78)</f>
        <v>0.77581991455106769</v>
      </c>
      <c r="AG60" s="11">
        <f>PRODUCT($C$22:$C79)</f>
        <v>0.76117436343985267</v>
      </c>
      <c r="AH60" s="11">
        <f>PRODUCT($C$23:$C80)</f>
        <v>0.74575876377247408</v>
      </c>
      <c r="AI60" s="11">
        <f>PRODUCT($C$24:$C81)</f>
        <v>0.72953041196745261</v>
      </c>
      <c r="AJ60" s="11">
        <f>PRODUCT($C$25:$C82)</f>
        <v>0.71244927617231457</v>
      </c>
      <c r="AK60" s="11">
        <f>PRODUCT($C$26:$C83)</f>
        <v>0.69449157480594548</v>
      </c>
      <c r="AL60" s="11">
        <f>PRODUCT($C$27:$C84)</f>
        <v>0.6756498305060058</v>
      </c>
      <c r="AM60" s="11">
        <f>PRODUCT($C$28:$C85)</f>
        <v>0.65593156682112352</v>
      </c>
      <c r="AN60" s="11">
        <f>PRODUCT($C$29:$C86)</f>
        <v>0.63535078913888532</v>
      </c>
      <c r="AO60" s="11">
        <f>PRODUCT($C$30:$C87)</f>
        <v>0.6139248922137952</v>
      </c>
      <c r="AP60" s="11">
        <f>PRODUCT($C$31:$C88)</f>
        <v>0.59167392789172268</v>
      </c>
      <c r="AQ60" s="11">
        <f>PRODUCT($C$32:$C89)</f>
        <v>0.56857617388559401</v>
      </c>
      <c r="AR60" s="11">
        <f>PRODUCT($C$33:$C90)</f>
        <v>0.54467462458734817</v>
      </c>
      <c r="AS60" s="11">
        <f>PRODUCT($C$34:$C91)</f>
        <v>0.52002447475033653</v>
      </c>
      <c r="AT60" s="11">
        <f>PRODUCT($C$35:$C92)</f>
        <v>0.49469589585131651</v>
      </c>
      <c r="AU60" s="11">
        <f>PRODUCT($C$36:$C93)</f>
        <v>0.46877122661036397</v>
      </c>
      <c r="AV60" s="11">
        <f>PRODUCT($C$37:$C94)</f>
        <v>0.44234659460701303</v>
      </c>
      <c r="AW60" s="11">
        <f>PRODUCT($C$38:$C95)</f>
        <v>0.41553119027799218</v>
      </c>
      <c r="AX60" s="11">
        <f>PRODUCT($C$39:$C96)</f>
        <v>0.38844812857115762</v>
      </c>
      <c r="AY60" s="11">
        <f>PRODUCT($C$40:$C97)</f>
        <v>0.36123473690359459</v>
      </c>
      <c r="AZ60" s="11">
        <f>PRODUCT($C$41:$C98)</f>
        <v>0.33404116055357441</v>
      </c>
      <c r="BA60" s="11">
        <f>PRODUCT($C$42:$C99)</f>
        <v>0.30702735991200303</v>
      </c>
      <c r="BB60" s="11">
        <f>PRODUCT($C$43:$C100)</f>
        <v>0.2803629973767085</v>
      </c>
      <c r="BC60" s="11">
        <f>PRODUCT($C$44:$C101)</f>
        <v>0.25422320479633753</v>
      </c>
      <c r="BD60" s="11">
        <f>PRODUCT($C$45:$C102)</f>
        <v>0.22878418145184001</v>
      </c>
      <c r="BE60" s="11">
        <f>PRODUCT($C$46:$C103)</f>
        <v>0.20422037014025368</v>
      </c>
      <c r="BF60" s="11">
        <f>PRODUCT($C$47:$C104)</f>
        <v>0.18070003771139043</v>
      </c>
      <c r="BG60" s="11">
        <f>PRODUCT($C$48:$C105)</f>
        <v>0.15838105248868703</v>
      </c>
      <c r="BH60" s="11">
        <f>PRODUCT($C$49:$C106)</f>
        <v>0.13740804003513502</v>
      </c>
      <c r="BI60" s="11">
        <f>PRODUCT($C$50:$C107)</f>
        <v>0.11790739095417616</v>
      </c>
      <c r="BJ60" s="11">
        <f>PRODUCT($C$51:$C108)</f>
        <v>9.9982255285823454E-2</v>
      </c>
      <c r="BK60" s="11">
        <f>PRODUCT($C$52:$C109)</f>
        <v>8.3707664195211071E-2</v>
      </c>
      <c r="BL60" s="11">
        <f>PRODUCT($C$53:$C110)</f>
        <v>6.91267532117118E-2</v>
      </c>
      <c r="BM60" s="11">
        <f>PRODUCT($C$54:$C111)</f>
        <v>5.6248459515577783E-2</v>
      </c>
      <c r="BN60" s="11">
        <f>PRODUCT($C$55:$C112)</f>
        <v>4.504761611130715E-2</v>
      </c>
      <c r="BO60" s="11">
        <f>PRODUCT($C$56:$C113)</f>
        <v>0</v>
      </c>
      <c r="BP60" s="11">
        <f>PRODUCT($C$57:$C114)</f>
        <v>0</v>
      </c>
      <c r="BQ60" s="11">
        <f>PRODUCT($C$58:$C115)</f>
        <v>0</v>
      </c>
      <c r="BR60" s="11">
        <f>PRODUCT($C$59:$C116)</f>
        <v>0</v>
      </c>
      <c r="BS60" s="11">
        <f>PRODUCT($C$60:$C117)</f>
        <v>0</v>
      </c>
      <c r="BT60" s="11">
        <f>PRODUCT($C$61:$C118)</f>
        <v>0</v>
      </c>
      <c r="BU60" s="11">
        <f>PRODUCT($C$62:$C119)</f>
        <v>0</v>
      </c>
      <c r="BV60" s="11">
        <f>PRODUCT($C$63:$C120)</f>
        <v>0</v>
      </c>
      <c r="BW60" s="11">
        <f>PRODUCT($C$64:$C121)</f>
        <v>0</v>
      </c>
      <c r="BX60" s="11">
        <f>PRODUCT($C$65:$C122)</f>
        <v>0</v>
      </c>
      <c r="BY60" s="11">
        <f>PRODUCT($C$66:$C123)</f>
        <v>0</v>
      </c>
      <c r="BZ60" s="11">
        <f>PRODUCT($C$67:$C124)</f>
        <v>0</v>
      </c>
      <c r="CA60" s="11">
        <f>PRODUCT($C$68:$C125)</f>
        <v>0</v>
      </c>
      <c r="CB60" s="11">
        <f>PRODUCT($C$69:$C126)</f>
        <v>0</v>
      </c>
      <c r="CC60" s="11">
        <f>PRODUCT($C$70:$C127)</f>
        <v>0</v>
      </c>
      <c r="CD60" s="11">
        <f>PRODUCT($C$71:$C128)</f>
        <v>0</v>
      </c>
      <c r="CE60" s="11">
        <f>PRODUCT($C$72:$C129)</f>
        <v>0</v>
      </c>
      <c r="CF60" s="11">
        <f>PRODUCT($C$73:$C130)</f>
        <v>0</v>
      </c>
      <c r="CG60" s="11">
        <f>PRODUCT($C$74:$C131)</f>
        <v>0</v>
      </c>
      <c r="CH60" s="11">
        <f>PRODUCT($C$75:$C132)</f>
        <v>0</v>
      </c>
      <c r="CI60" s="11">
        <f>PRODUCT($C$76:$C133)</f>
        <v>0</v>
      </c>
      <c r="CJ60" s="11">
        <f>PRODUCT($C$77:$C134)</f>
        <v>0</v>
      </c>
      <c r="CK60" s="11">
        <f>PRODUCT($C$78:$C135)</f>
        <v>0</v>
      </c>
      <c r="CL60" s="11">
        <f>PRODUCT($C$79:$C136)</f>
        <v>0</v>
      </c>
      <c r="CM60" s="11">
        <f>PRODUCT($C$80:$C137)</f>
        <v>0</v>
      </c>
      <c r="CN60" s="11">
        <f>PRODUCT($C$81:$C138)</f>
        <v>0</v>
      </c>
      <c r="CO60" s="11">
        <f>PRODUCT($C$82:$C139)</f>
        <v>0</v>
      </c>
      <c r="CP60" s="11">
        <f>PRODUCT($C$83:$C140)</f>
        <v>0</v>
      </c>
      <c r="CQ60" s="11">
        <f>PRODUCT($C$84:$C141)</f>
        <v>0</v>
      </c>
      <c r="CR60" s="11">
        <f>PRODUCT($C$85:$C142)</f>
        <v>0</v>
      </c>
      <c r="CS60" s="11">
        <f>PRODUCT($C$86:$C143)</f>
        <v>0</v>
      </c>
      <c r="CT60" s="11">
        <f>PRODUCT($C$87:$C144)</f>
        <v>0</v>
      </c>
      <c r="CU60" s="11">
        <f>PRODUCT($C$88:$C145)</f>
        <v>0</v>
      </c>
      <c r="CV60" s="11">
        <f>PRODUCT($C$89:$C146)</f>
        <v>0</v>
      </c>
      <c r="CW60" s="11">
        <f>PRODUCT($C$90:$C147)</f>
        <v>0</v>
      </c>
      <c r="CX60" s="11">
        <f>PRODUCT($C$91:$C148)</f>
        <v>0</v>
      </c>
      <c r="CY60" s="11">
        <f>PRODUCT($C$92:$C149)</f>
        <v>0</v>
      </c>
      <c r="CZ60" s="11">
        <f>PRODUCT($C$93:$C150)</f>
        <v>0</v>
      </c>
      <c r="DA60" s="11">
        <f>PRODUCT($C$94:$C151)</f>
        <v>0</v>
      </c>
      <c r="DB60" s="11">
        <f>PRODUCT($C$95:$C152)</f>
        <v>0</v>
      </c>
      <c r="DC60" s="11">
        <f>PRODUCT($C$96:$C153)</f>
        <v>0</v>
      </c>
      <c r="DD60" s="11">
        <f>PRODUCT($C$97:$C154)</f>
        <v>0</v>
      </c>
      <c r="DE60" s="11">
        <f>PRODUCT($C$98:$C155)</f>
        <v>0</v>
      </c>
      <c r="DF60" s="11">
        <f>PRODUCT($C$99:$C156)</f>
        <v>0</v>
      </c>
      <c r="DG60" s="11">
        <f>PRODUCT($C$100:$C157)</f>
        <v>0</v>
      </c>
      <c r="DH60" s="11">
        <f>PRODUCT($C$101:$C158)</f>
        <v>0</v>
      </c>
      <c r="DI60" s="11">
        <f>PRODUCT($C$102:$C159)</f>
        <v>0</v>
      </c>
      <c r="DJ60" s="11">
        <f>PRODUCT($C$103:$C160)</f>
        <v>0</v>
      </c>
      <c r="DK60" s="11">
        <f>PRODUCT($C$104:$C161)</f>
        <v>0</v>
      </c>
      <c r="DL60" s="11">
        <f>PRODUCT($C$105:$C162)</f>
        <v>0</v>
      </c>
      <c r="DM60" s="11">
        <f>PRODUCT($C$106:$C163)</f>
        <v>0</v>
      </c>
      <c r="DN60" s="11">
        <f>PRODUCT($C$107:$C164)</f>
        <v>0</v>
      </c>
      <c r="DO60" s="11">
        <f>PRODUCT($C$108:$C165)</f>
        <v>0</v>
      </c>
      <c r="DP60" s="11">
        <f>PRODUCT($C$109:$C166)</f>
        <v>0</v>
      </c>
      <c r="DQ60" s="11">
        <f>PRODUCT($C$110:$C167)</f>
        <v>0</v>
      </c>
      <c r="DR60" s="11">
        <f>PRODUCT($C$111:$C168)</f>
        <v>0</v>
      </c>
      <c r="DS60" s="11">
        <f>PRODUCT($C$112:$C169)</f>
        <v>0</v>
      </c>
      <c r="DT60" s="11">
        <f>PRODUCT($C$113:$C170)</f>
        <v>0</v>
      </c>
    </row>
    <row r="61" spans="1:124" ht="16" x14ac:dyDescent="0.2">
      <c r="A61" s="30">
        <v>58</v>
      </c>
      <c r="B61" s="21">
        <v>5.2370000000000003E-3</v>
      </c>
      <c r="C61" s="21">
        <f t="shared" si="5"/>
        <v>0.99476299999999995</v>
      </c>
      <c r="D61" s="24">
        <f t="shared" si="6"/>
        <v>4881.3880555571341</v>
      </c>
      <c r="E61" s="24">
        <f t="shared" si="9"/>
        <v>932096.24891295272</v>
      </c>
      <c r="F61" s="24">
        <f t="shared" si="7"/>
        <v>1137.1958758469311</v>
      </c>
      <c r="G61" s="24">
        <f t="shared" si="8"/>
        <v>222575.09504355627</v>
      </c>
      <c r="H61" s="24">
        <f>SUM(F61:$F$113)</f>
        <v>106274.03858936603</v>
      </c>
      <c r="I61" s="24">
        <f>SUM(G61:$G$113)</f>
        <v>4768343.3146218108</v>
      </c>
      <c r="J61" s="24">
        <f>SUM(H61:$H$113)</f>
        <v>2947747.3017753381</v>
      </c>
      <c r="K61" s="24">
        <f>SUM(I61:$I$113)</f>
        <v>74644436.526705474</v>
      </c>
      <c r="L61" s="26">
        <f>SUM(BT$3:BT$113)</f>
        <v>31.08544004363122</v>
      </c>
      <c r="M61" s="27">
        <v>59</v>
      </c>
      <c r="N61" s="32">
        <f>PRODUCT($C$3:C61)</f>
        <v>0.92721486085739524</v>
      </c>
      <c r="O61" s="11">
        <f>PRODUCT($C$4:C62)</f>
        <v>0.92229635506151819</v>
      </c>
      <c r="P61" s="11">
        <f>PRODUCT($C$5:C63)</f>
        <v>0.91696060307114835</v>
      </c>
      <c r="Q61" s="11">
        <f>PRODUCT($C$6:C64)</f>
        <v>0.91121400272964992</v>
      </c>
      <c r="R61" s="11">
        <f>PRODUCT($C$7:C65)</f>
        <v>0.90506704058831133</v>
      </c>
      <c r="S61" s="11">
        <f>PRODUCT($C$8:C66)</f>
        <v>0.89850999400002496</v>
      </c>
      <c r="T61" s="11">
        <f>PRODUCT($C$9:C67)</f>
        <v>0.89152879966198229</v>
      </c>
      <c r="U61" s="11">
        <f>PRODUCT($C$10:C68)</f>
        <v>0.88409370158316625</v>
      </c>
      <c r="V61" s="11">
        <f>PRODUCT($C$11:C69)</f>
        <v>0.87615567328808885</v>
      </c>
      <c r="W61" s="11">
        <f>PRODUCT($C$12:C70)</f>
        <v>0.86765367163404561</v>
      </c>
      <c r="X61" s="11">
        <f>PRODUCT($C$13:$C71)</f>
        <v>0.85853653248647233</v>
      </c>
      <c r="Y61" s="11">
        <f>PRODUCT($C$14:$C72)</f>
        <v>0.84876475623992076</v>
      </c>
      <c r="Z61" s="11">
        <f>PRODUCT($C$15:$C73)</f>
        <v>0.83831474597499867</v>
      </c>
      <c r="AA61" s="11">
        <f>PRODUCT($C$16:$C74)</f>
        <v>0.82717418355817796</v>
      </c>
      <c r="AB61" s="11">
        <f>PRODUCT($C$17:$C75)</f>
        <v>0.81533432873949885</v>
      </c>
      <c r="AC61" s="11">
        <f>PRODUCT($C$18:$C76)</f>
        <v>0.80278447604199898</v>
      </c>
      <c r="AD61" s="11">
        <f>PRODUCT($C$19:$C77)</f>
        <v>0.78951903389032074</v>
      </c>
      <c r="AE61" s="11">
        <f>PRODUCT($C$20:$C78)</f>
        <v>0.77553674028225672</v>
      </c>
      <c r="AF61" s="11">
        <f>PRODUCT($C$21:$C79)</f>
        <v>0.76083107380194104</v>
      </c>
      <c r="AG61" s="11">
        <f>PRODUCT($C$22:$C80)</f>
        <v>0.74537618952665852</v>
      </c>
      <c r="AH61" s="11">
        <f>PRODUCT($C$23:$C81)</f>
        <v>0.7291328178929305</v>
      </c>
      <c r="AI61" s="11">
        <f>PRODUCT($C$24:$C82)</f>
        <v>0.71205742907042013</v>
      </c>
      <c r="AJ61" s="11">
        <f>PRODUCT($C$25:$C83)</f>
        <v>0.69411724384712481</v>
      </c>
      <c r="AK61" s="11">
        <f>PRODUCT($C$26:$C84)</f>
        <v>0.67529443869515959</v>
      </c>
      <c r="AL61" s="11">
        <f>PRODUCT($C$27:$C85)</f>
        <v>0.65559113833794347</v>
      </c>
      <c r="AM61" s="11">
        <f>PRODUCT($C$28:$C86)</f>
        <v>0.63501850067616561</v>
      </c>
      <c r="AN61" s="11">
        <f>PRODUCT($C$29:$C87)</f>
        <v>0.61359828417113738</v>
      </c>
      <c r="AO61" s="11">
        <f>PRODUCT($C$30:$C88)</f>
        <v>0.59135087392709396</v>
      </c>
      <c r="AP61" s="11">
        <f>PRODUCT($C$31:$C89)</f>
        <v>0.56825606549969621</v>
      </c>
      <c r="AQ61" s="11">
        <f>PRODUCT($C$32:$C90)</f>
        <v>0.54435653460658939</v>
      </c>
      <c r="AR61" s="11">
        <f>PRODUCT($C$33:$C91)</f>
        <v>0.51970673979626414</v>
      </c>
      <c r="AS61" s="11">
        <f>PRODUCT($C$34:$C92)</f>
        <v>0.49437582760670046</v>
      </c>
      <c r="AT61" s="11">
        <f>PRODUCT($C$35:$C93)</f>
        <v>0.46844683692154981</v>
      </c>
      <c r="AU61" s="11">
        <f>PRODUCT($C$36:$C94)</f>
        <v>0.44201704639403067</v>
      </c>
      <c r="AV61" s="11">
        <f>PRODUCT($C$37:$C95)</f>
        <v>0.41519668766981838</v>
      </c>
      <c r="AW61" s="11">
        <f>PRODUCT($C$38:$C96)</f>
        <v>0.38810862490678638</v>
      </c>
      <c r="AX61" s="11">
        <f>PRODUCT($C$39:$C97)</f>
        <v>0.36089084143406253</v>
      </c>
      <c r="AY61" s="11">
        <f>PRODUCT($C$40:$C98)</f>
        <v>0.33369275562311695</v>
      </c>
      <c r="AZ61" s="11">
        <f>PRODUCT($C$41:$C99)</f>
        <v>0.30667550655754394</v>
      </c>
      <c r="BA61" s="11">
        <f>PRODUCT($C$42:$C100)</f>
        <v>0.28000833818502691</v>
      </c>
      <c r="BB61" s="11">
        <f>PRODUCT($C$43:$C101)</f>
        <v>0.25386729230962263</v>
      </c>
      <c r="BC61" s="11">
        <f>PRODUCT($C$44:$C102)</f>
        <v>0.22843048110731551</v>
      </c>
      <c r="BD61" s="11">
        <f>PRODUCT($C$45:$C103)</f>
        <v>0.20387278707027495</v>
      </c>
      <c r="BE61" s="11">
        <f>PRODUCT($C$46:$C104)</f>
        <v>0.18036375494120954</v>
      </c>
      <c r="BF61" s="11">
        <f>PRODUCT($C$47:$C105)</f>
        <v>0.15806175628686972</v>
      </c>
      <c r="BG61" s="11">
        <f>PRODUCT($C$48:$C106)</f>
        <v>0.13711000199629889</v>
      </c>
      <c r="BH61" s="11">
        <f>PRODUCT($C$49:$C107)</f>
        <v>0.11763337417759866</v>
      </c>
      <c r="BI61" s="11">
        <f>PRODUCT($C$50:$C108)</f>
        <v>9.9733499434672315E-2</v>
      </c>
      <c r="BJ61" s="11">
        <f>PRODUCT($C$51:$C109)</f>
        <v>8.3484583270130877E-2</v>
      </c>
      <c r="BK61" s="11">
        <f>PRODUCT($C$52:$C110)</f>
        <v>6.8929327204539134E-2</v>
      </c>
      <c r="BL61" s="11">
        <f>PRODUCT($C$53:$C111)</f>
        <v>5.6076451726379158E-2</v>
      </c>
      <c r="BM61" s="11">
        <f>PRODUCT($C$54:$C112)</f>
        <v>4.4900220311390938E-2</v>
      </c>
      <c r="BN61" s="11">
        <f>PRODUCT($C$55:$C113)</f>
        <v>0</v>
      </c>
      <c r="BO61" s="11">
        <f>PRODUCT($C$56:$C114)</f>
        <v>0</v>
      </c>
      <c r="BP61" s="11">
        <f>PRODUCT($C$57:$C115)</f>
        <v>0</v>
      </c>
      <c r="BQ61" s="11">
        <f>PRODUCT($C$58:$C116)</f>
        <v>0</v>
      </c>
      <c r="BR61" s="11">
        <f>PRODUCT($C$59:$C117)</f>
        <v>0</v>
      </c>
      <c r="BS61" s="11">
        <f>PRODUCT($C$60:$C118)</f>
        <v>0</v>
      </c>
      <c r="BT61" s="11">
        <f>PRODUCT($C$61:$C119)</f>
        <v>0</v>
      </c>
      <c r="BU61" s="11">
        <f>PRODUCT($C$62:$C120)</f>
        <v>0</v>
      </c>
      <c r="BV61" s="11">
        <f>PRODUCT($C$63:$C121)</f>
        <v>0</v>
      </c>
      <c r="BW61" s="11">
        <f>PRODUCT($C$64:$C122)</f>
        <v>0</v>
      </c>
      <c r="BX61" s="11">
        <f>PRODUCT($C$65:$C123)</f>
        <v>0</v>
      </c>
      <c r="BY61" s="11">
        <f>PRODUCT($C$66:$C124)</f>
        <v>0</v>
      </c>
      <c r="BZ61" s="11">
        <f>PRODUCT($C$67:$C125)</f>
        <v>0</v>
      </c>
      <c r="CA61" s="11">
        <f>PRODUCT($C$68:$C126)</f>
        <v>0</v>
      </c>
      <c r="CB61" s="11">
        <f>PRODUCT($C$69:$C127)</f>
        <v>0</v>
      </c>
      <c r="CC61" s="11">
        <f>PRODUCT($C$70:$C128)</f>
        <v>0</v>
      </c>
      <c r="CD61" s="11">
        <f>PRODUCT($C$71:$C129)</f>
        <v>0</v>
      </c>
      <c r="CE61" s="11">
        <f>PRODUCT($C$72:$C130)</f>
        <v>0</v>
      </c>
      <c r="CF61" s="11">
        <f>PRODUCT($C$73:$C131)</f>
        <v>0</v>
      </c>
      <c r="CG61" s="11">
        <f>PRODUCT($C$74:$C132)</f>
        <v>0</v>
      </c>
      <c r="CH61" s="11">
        <f>PRODUCT($C$75:$C133)</f>
        <v>0</v>
      </c>
      <c r="CI61" s="11">
        <f>PRODUCT($C$76:$C134)</f>
        <v>0</v>
      </c>
      <c r="CJ61" s="11">
        <f>PRODUCT($C$77:$C135)</f>
        <v>0</v>
      </c>
      <c r="CK61" s="11">
        <f>PRODUCT($C$78:$C136)</f>
        <v>0</v>
      </c>
      <c r="CL61" s="11">
        <f>PRODUCT($C$79:$C137)</f>
        <v>0</v>
      </c>
      <c r="CM61" s="11">
        <f>PRODUCT($C$80:$C138)</f>
        <v>0</v>
      </c>
      <c r="CN61" s="11">
        <f>PRODUCT($C$81:$C139)</f>
        <v>0</v>
      </c>
      <c r="CO61" s="11">
        <f>PRODUCT($C$82:$C140)</f>
        <v>0</v>
      </c>
      <c r="CP61" s="11">
        <f>PRODUCT($C$83:$C141)</f>
        <v>0</v>
      </c>
      <c r="CQ61" s="11">
        <f>PRODUCT($C$84:$C142)</f>
        <v>0</v>
      </c>
      <c r="CR61" s="11">
        <f>PRODUCT($C$85:$C143)</f>
        <v>0</v>
      </c>
      <c r="CS61" s="11">
        <f>PRODUCT($C$86:$C144)</f>
        <v>0</v>
      </c>
      <c r="CT61" s="11">
        <f>PRODUCT($C$87:$C145)</f>
        <v>0</v>
      </c>
      <c r="CU61" s="11">
        <f>PRODUCT($C$88:$C146)</f>
        <v>0</v>
      </c>
      <c r="CV61" s="11">
        <f>PRODUCT($C$89:$C147)</f>
        <v>0</v>
      </c>
      <c r="CW61" s="11">
        <f>PRODUCT($C$90:$C148)</f>
        <v>0</v>
      </c>
      <c r="CX61" s="11">
        <f>PRODUCT($C$91:$C149)</f>
        <v>0</v>
      </c>
      <c r="CY61" s="11">
        <f>PRODUCT($C$92:$C150)</f>
        <v>0</v>
      </c>
      <c r="CZ61" s="11">
        <f>PRODUCT($C$93:$C151)</f>
        <v>0</v>
      </c>
      <c r="DA61" s="11">
        <f>PRODUCT($C$94:$C152)</f>
        <v>0</v>
      </c>
      <c r="DB61" s="11">
        <f>PRODUCT($C$95:$C153)</f>
        <v>0</v>
      </c>
      <c r="DC61" s="11">
        <f>PRODUCT($C$96:$C154)</f>
        <v>0</v>
      </c>
      <c r="DD61" s="11">
        <f>PRODUCT($C$97:$C155)</f>
        <v>0</v>
      </c>
      <c r="DE61" s="11">
        <f>PRODUCT($C$98:$C156)</f>
        <v>0</v>
      </c>
      <c r="DF61" s="11">
        <f>PRODUCT($C$99:$C157)</f>
        <v>0</v>
      </c>
      <c r="DG61" s="11">
        <f>PRODUCT($C$100:$C158)</f>
        <v>0</v>
      </c>
      <c r="DH61" s="11">
        <f>PRODUCT($C$101:$C159)</f>
        <v>0</v>
      </c>
      <c r="DI61" s="11">
        <f>PRODUCT($C$102:$C160)</f>
        <v>0</v>
      </c>
      <c r="DJ61" s="11">
        <f>PRODUCT($C$103:$C161)</f>
        <v>0</v>
      </c>
      <c r="DK61" s="11">
        <f>PRODUCT($C$104:$C162)</f>
        <v>0</v>
      </c>
      <c r="DL61" s="11">
        <f>PRODUCT($C$105:$C163)</f>
        <v>0</v>
      </c>
      <c r="DM61" s="11">
        <f>PRODUCT($C$106:$C164)</f>
        <v>0</v>
      </c>
      <c r="DN61" s="11">
        <f>PRODUCT($C$107:$C165)</f>
        <v>0</v>
      </c>
      <c r="DO61" s="11">
        <f>PRODUCT($C$108:$C166)</f>
        <v>0</v>
      </c>
      <c r="DP61" s="11">
        <f>PRODUCT($C$109:$C167)</f>
        <v>0</v>
      </c>
      <c r="DQ61" s="11">
        <f>PRODUCT($C$110:$C168)</f>
        <v>0</v>
      </c>
      <c r="DR61" s="11">
        <f>PRODUCT($C$111:$C169)</f>
        <v>0</v>
      </c>
      <c r="DS61" s="11">
        <f>PRODUCT($C$112:$C170)</f>
        <v>0</v>
      </c>
      <c r="DT61" s="11">
        <f>PRODUCT($C$113:$C171)</f>
        <v>0</v>
      </c>
    </row>
    <row r="62" spans="1:124" ht="16" x14ac:dyDescent="0.2">
      <c r="A62" s="30">
        <v>59</v>
      </c>
      <c r="B62" s="21">
        <v>5.6049999999999997E-3</v>
      </c>
      <c r="C62" s="21">
        <f t="shared" si="5"/>
        <v>0.99439500000000003</v>
      </c>
      <c r="D62" s="24">
        <f t="shared" si="6"/>
        <v>5197.039295105702</v>
      </c>
      <c r="E62" s="24">
        <f t="shared" si="9"/>
        <v>927214.86085739557</v>
      </c>
      <c r="F62" s="24">
        <f t="shared" si="7"/>
        <v>1181.2017373115125</v>
      </c>
      <c r="G62" s="24">
        <f t="shared" si="8"/>
        <v>216009.23831298845</v>
      </c>
      <c r="H62" s="24">
        <f>SUM(F62:$F$113)</f>
        <v>105136.84271351907</v>
      </c>
      <c r="I62" s="24">
        <f>SUM(G62:$G$113)</f>
        <v>4545768.2195782531</v>
      </c>
      <c r="J62" s="24">
        <f>SUM(H62:$H$113)</f>
        <v>2841473.2631859723</v>
      </c>
      <c r="K62" s="24">
        <f>SUM(I62:$I$113)</f>
        <v>69876093.212083653</v>
      </c>
      <c r="L62" s="26">
        <f>SUM(BU$3:BU$113)</f>
        <v>30.249091536005295</v>
      </c>
      <c r="M62" s="27">
        <v>60</v>
      </c>
      <c r="N62" s="32">
        <f>PRODUCT($C$3:C62)</f>
        <v>0.92201782156228962</v>
      </c>
      <c r="O62" s="11">
        <f>PRODUCT($C$4:C63)</f>
        <v>0.91675612085666369</v>
      </c>
      <c r="P62" s="11">
        <f>PRODUCT($C$5:C64)</f>
        <v>0.91106729727521008</v>
      </c>
      <c r="Q62" s="11">
        <f>PRODUCT($C$6:C65)</f>
        <v>0.90494576160487272</v>
      </c>
      <c r="R62" s="11">
        <f>PRODUCT($C$7:C66)</f>
        <v>0.89840846237070315</v>
      </c>
      <c r="S62" s="11">
        <f>PRODUCT($C$8:C67)</f>
        <v>0.89144321289721473</v>
      </c>
      <c r="T62" s="11">
        <f>PRODUCT($C$9:C68)</f>
        <v>0.88401766952483007</v>
      </c>
      <c r="U62" s="11">
        <f>PRODUCT($C$10:C69)</f>
        <v>0.87608558083422594</v>
      </c>
      <c r="V62" s="11">
        <f>PRODUCT($C$11:C70)</f>
        <v>0.86758599464765807</v>
      </c>
      <c r="W62" s="11">
        <f>PRODUCT($C$12:C71)</f>
        <v>0.85847042517347083</v>
      </c>
      <c r="X62" s="11">
        <f>PRODUCT($C$13:$C72)</f>
        <v>0.84869770382417731</v>
      </c>
      <c r="Y62" s="11">
        <f>PRODUCT($C$14:$C73)</f>
        <v>0.83824516585108322</v>
      </c>
      <c r="Z62" s="11">
        <f>PRODUCT($C$15:$C74)</f>
        <v>0.82709725635910725</v>
      </c>
      <c r="AA62" s="11">
        <f>PRODUCT($C$16:$C75)</f>
        <v>0.81524219596035119</v>
      </c>
      <c r="AB62" s="11">
        <f>PRODUCT($C$17:$C76)</f>
        <v>0.80266566393954453</v>
      </c>
      <c r="AC62" s="11">
        <f>PRODUCT($C$18:$C77)</f>
        <v>0.78936191960257684</v>
      </c>
      <c r="AD62" s="11">
        <f>PRODUCT($C$19:$C78)</f>
        <v>0.77532269214193883</v>
      </c>
      <c r="AE62" s="11">
        <f>PRODUCT($C$20:$C79)</f>
        <v>0.76055337046000349</v>
      </c>
      <c r="AF62" s="11">
        <f>PRODUCT($C$21:$C80)</f>
        <v>0.74504002486518173</v>
      </c>
      <c r="AG62" s="11">
        <f>PRODUCT($C$22:$C81)</f>
        <v>0.72875877275735113</v>
      </c>
      <c r="AH62" s="11">
        <f>PRODUCT($C$23:$C82)</f>
        <v>0.71166935777157692</v>
      </c>
      <c r="AI62" s="11">
        <f>PRODUCT($C$24:$C83)</f>
        <v>0.69373547936300917</v>
      </c>
      <c r="AJ62" s="11">
        <f>PRODUCT($C$25:$C84)</f>
        <v>0.67493045499270266</v>
      </c>
      <c r="AK62" s="11">
        <f>PRODUCT($C$26:$C85)</f>
        <v>0.65524629739917761</v>
      </c>
      <c r="AL62" s="11">
        <f>PRODUCT($C$27:$C86)</f>
        <v>0.63468892607431482</v>
      </c>
      <c r="AM62" s="11">
        <f>PRODUCT($C$28:$C87)</f>
        <v>0.61327737226851575</v>
      </c>
      <c r="AN62" s="11">
        <f>PRODUCT($C$29:$C88)</f>
        <v>0.59103627526216462</v>
      </c>
      <c r="AO62" s="11">
        <f>PRODUCT($C$30:$C89)</f>
        <v>0.56794579768793352</v>
      </c>
      <c r="AP62" s="11">
        <f>PRODUCT($C$31:$C90)</f>
        <v>0.54405006187760563</v>
      </c>
      <c r="AQ62" s="11">
        <f>PRODUCT($C$32:$C91)</f>
        <v>0.51940323106022335</v>
      </c>
      <c r="AR62" s="11">
        <f>PRODUCT($C$33:$C92)</f>
        <v>0.49407376397603281</v>
      </c>
      <c r="AS62" s="11">
        <f>PRODUCT($C$34:$C93)</f>
        <v>0.46814375181806134</v>
      </c>
      <c r="AT62" s="11">
        <f>PRODUCT($C$35:$C94)</f>
        <v>0.44171117059792619</v>
      </c>
      <c r="AU62" s="11">
        <f>PRODUCT($C$36:$C95)</f>
        <v>0.41488736613750427</v>
      </c>
      <c r="AV62" s="11">
        <f>PRODUCT($C$37:$C96)</f>
        <v>0.38779619746373639</v>
      </c>
      <c r="AW62" s="11">
        <f>PRODUCT($C$38:$C97)</f>
        <v>0.36057542283864913</v>
      </c>
      <c r="AX62" s="11">
        <f>PRODUCT($C$39:$C98)</f>
        <v>0.33337508011976386</v>
      </c>
      <c r="AY62" s="11">
        <f>PRODUCT($C$40:$C99)</f>
        <v>0.30635564400420434</v>
      </c>
      <c r="AZ62" s="11">
        <f>PRODUCT($C$41:$C100)</f>
        <v>0.27968744862946693</v>
      </c>
      <c r="BA62" s="11">
        <f>PRODUCT($C$42:$C101)</f>
        <v>0.25354615018485094</v>
      </c>
      <c r="BB62" s="11">
        <f>PRODUCT($C$43:$C102)</f>
        <v>0.22811067843376523</v>
      </c>
      <c r="BC62" s="11">
        <f>PRODUCT($C$44:$C103)</f>
        <v>0.20355759974146434</v>
      </c>
      <c r="BD62" s="11">
        <f>PRODUCT($C$45:$C104)</f>
        <v>0.18005677583029958</v>
      </c>
      <c r="BE62" s="11">
        <f>PRODUCT($C$46:$C105)</f>
        <v>0.15776760335841988</v>
      </c>
      <c r="BF62" s="11">
        <f>PRODUCT($C$47:$C106)</f>
        <v>0.13683358823227423</v>
      </c>
      <c r="BG62" s="11">
        <f>PRODUCT($C$48:$C107)</f>
        <v>0.11737822738900751</v>
      </c>
      <c r="BH62" s="11">
        <f>PRODUCT($C$49:$C108)</f>
        <v>9.9501718781986132E-2</v>
      </c>
      <c r="BI62" s="11">
        <f>PRODUCT($C$50:$C109)</f>
        <v>8.3276873626954781E-2</v>
      </c>
      <c r="BJ62" s="11">
        <f>PRODUCT($C$51:$C110)</f>
        <v>6.8745630547539086E-2</v>
      </c>
      <c r="BK62" s="11">
        <f>PRODUCT($C$52:$C111)</f>
        <v>5.59162973802486E-2</v>
      </c>
      <c r="BL62" s="11">
        <f>PRODUCT($C$53:$C112)</f>
        <v>4.4762915437678713E-2</v>
      </c>
      <c r="BM62" s="11">
        <f>PRODUCT($C$54:$C113)</f>
        <v>0</v>
      </c>
      <c r="BN62" s="11">
        <f>PRODUCT($C$55:$C114)</f>
        <v>0</v>
      </c>
      <c r="BO62" s="11">
        <f>PRODUCT($C$56:$C115)</f>
        <v>0</v>
      </c>
      <c r="BP62" s="11">
        <f>PRODUCT($C$57:$C116)</f>
        <v>0</v>
      </c>
      <c r="BQ62" s="11">
        <f>PRODUCT($C$58:$C117)</f>
        <v>0</v>
      </c>
      <c r="BR62" s="11">
        <f>PRODUCT($C$59:$C118)</f>
        <v>0</v>
      </c>
      <c r="BS62" s="11">
        <f>PRODUCT($C$60:$C119)</f>
        <v>0</v>
      </c>
      <c r="BT62" s="11">
        <f>PRODUCT($C$61:$C120)</f>
        <v>0</v>
      </c>
      <c r="BU62" s="11">
        <f>PRODUCT($C$62:$C121)</f>
        <v>0</v>
      </c>
      <c r="BV62" s="11">
        <f>PRODUCT($C$63:$C122)</f>
        <v>0</v>
      </c>
      <c r="BW62" s="11">
        <f>PRODUCT($C$64:$C123)</f>
        <v>0</v>
      </c>
      <c r="BX62" s="11">
        <f>PRODUCT($C$65:$C124)</f>
        <v>0</v>
      </c>
      <c r="BY62" s="11">
        <f>PRODUCT($C$66:$C125)</f>
        <v>0</v>
      </c>
      <c r="BZ62" s="11">
        <f>PRODUCT($C$67:$C126)</f>
        <v>0</v>
      </c>
      <c r="CA62" s="11">
        <f>PRODUCT($C$68:$C127)</f>
        <v>0</v>
      </c>
      <c r="CB62" s="11">
        <f>PRODUCT($C$69:$C128)</f>
        <v>0</v>
      </c>
      <c r="CC62" s="11">
        <f>PRODUCT($C$70:$C129)</f>
        <v>0</v>
      </c>
      <c r="CD62" s="11">
        <f>PRODUCT($C$71:$C130)</f>
        <v>0</v>
      </c>
      <c r="CE62" s="11">
        <f>PRODUCT($C$72:$C131)</f>
        <v>0</v>
      </c>
      <c r="CF62" s="11">
        <f>PRODUCT($C$73:$C132)</f>
        <v>0</v>
      </c>
      <c r="CG62" s="11">
        <f>PRODUCT($C$74:$C133)</f>
        <v>0</v>
      </c>
      <c r="CH62" s="11">
        <f>PRODUCT($C$75:$C134)</f>
        <v>0</v>
      </c>
      <c r="CI62" s="11">
        <f>PRODUCT($C$76:$C135)</f>
        <v>0</v>
      </c>
      <c r="CJ62" s="11">
        <f>PRODUCT($C$77:$C136)</f>
        <v>0</v>
      </c>
      <c r="CK62" s="11">
        <f>PRODUCT($C$78:$C137)</f>
        <v>0</v>
      </c>
      <c r="CL62" s="11">
        <f>PRODUCT($C$79:$C138)</f>
        <v>0</v>
      </c>
      <c r="CM62" s="11">
        <f>PRODUCT($C$80:$C139)</f>
        <v>0</v>
      </c>
      <c r="CN62" s="11">
        <f>PRODUCT($C$81:$C140)</f>
        <v>0</v>
      </c>
      <c r="CO62" s="11">
        <f>PRODUCT($C$82:$C141)</f>
        <v>0</v>
      </c>
      <c r="CP62" s="11">
        <f>PRODUCT($C$83:$C142)</f>
        <v>0</v>
      </c>
      <c r="CQ62" s="11">
        <f>PRODUCT($C$84:$C143)</f>
        <v>0</v>
      </c>
      <c r="CR62" s="11">
        <f>PRODUCT($C$85:$C144)</f>
        <v>0</v>
      </c>
      <c r="CS62" s="11">
        <f>PRODUCT($C$86:$C145)</f>
        <v>0</v>
      </c>
      <c r="CT62" s="11">
        <f>PRODUCT($C$87:$C146)</f>
        <v>0</v>
      </c>
      <c r="CU62" s="11">
        <f>PRODUCT($C$88:$C147)</f>
        <v>0</v>
      </c>
      <c r="CV62" s="11">
        <f>PRODUCT($C$89:$C148)</f>
        <v>0</v>
      </c>
      <c r="CW62" s="11">
        <f>PRODUCT($C$90:$C149)</f>
        <v>0</v>
      </c>
      <c r="CX62" s="11">
        <f>PRODUCT($C$91:$C150)</f>
        <v>0</v>
      </c>
      <c r="CY62" s="11">
        <f>PRODUCT($C$92:$C151)</f>
        <v>0</v>
      </c>
      <c r="CZ62" s="11">
        <f>PRODUCT($C$93:$C152)</f>
        <v>0</v>
      </c>
      <c r="DA62" s="11">
        <f>PRODUCT($C$94:$C153)</f>
        <v>0</v>
      </c>
      <c r="DB62" s="11">
        <f>PRODUCT($C$95:$C154)</f>
        <v>0</v>
      </c>
      <c r="DC62" s="11">
        <f>PRODUCT($C$96:$C155)</f>
        <v>0</v>
      </c>
      <c r="DD62" s="11">
        <f>PRODUCT($C$97:$C156)</f>
        <v>0</v>
      </c>
      <c r="DE62" s="11">
        <f>PRODUCT($C$98:$C157)</f>
        <v>0</v>
      </c>
      <c r="DF62" s="11">
        <f>PRODUCT($C$99:$C158)</f>
        <v>0</v>
      </c>
      <c r="DG62" s="11">
        <f>PRODUCT($C$100:$C159)</f>
        <v>0</v>
      </c>
      <c r="DH62" s="11">
        <f>PRODUCT($C$101:$C160)</f>
        <v>0</v>
      </c>
      <c r="DI62" s="11">
        <f>PRODUCT($C$102:$C161)</f>
        <v>0</v>
      </c>
      <c r="DJ62" s="11">
        <f>PRODUCT($C$103:$C162)</f>
        <v>0</v>
      </c>
      <c r="DK62" s="11">
        <f>PRODUCT($C$104:$C163)</f>
        <v>0</v>
      </c>
      <c r="DL62" s="11">
        <f>PRODUCT($C$105:$C164)</f>
        <v>0</v>
      </c>
      <c r="DM62" s="11">
        <f>PRODUCT($C$106:$C165)</f>
        <v>0</v>
      </c>
      <c r="DN62" s="11">
        <f>PRODUCT($C$107:$C166)</f>
        <v>0</v>
      </c>
      <c r="DO62" s="11">
        <f>PRODUCT($C$108:$C167)</f>
        <v>0</v>
      </c>
      <c r="DP62" s="11">
        <f>PRODUCT($C$109:$C168)</f>
        <v>0</v>
      </c>
      <c r="DQ62" s="11">
        <f>PRODUCT($C$110:$C169)</f>
        <v>0</v>
      </c>
      <c r="DR62" s="11">
        <f>PRODUCT($C$111:$C170)</f>
        <v>0</v>
      </c>
      <c r="DS62" s="11">
        <f>PRODUCT($C$112:$C171)</f>
        <v>0</v>
      </c>
      <c r="DT62" s="11">
        <f>PRODUCT($C$113:$C172)</f>
        <v>0</v>
      </c>
    </row>
    <row r="63" spans="1:124" ht="16" x14ac:dyDescent="0.2">
      <c r="A63" s="30">
        <v>60</v>
      </c>
      <c r="B63" s="21">
        <v>6.0070000000000002E-3</v>
      </c>
      <c r="C63" s="21">
        <f t="shared" si="5"/>
        <v>0.99399300000000002</v>
      </c>
      <c r="D63" s="24">
        <f t="shared" si="6"/>
        <v>5538.5610541246751</v>
      </c>
      <c r="E63" s="24">
        <f t="shared" si="9"/>
        <v>922017.82156228984</v>
      </c>
      <c r="F63" s="24">
        <f t="shared" si="7"/>
        <v>1228.1210029641315</v>
      </c>
      <c r="G63" s="24">
        <f t="shared" si="8"/>
        <v>209559.5185680431</v>
      </c>
      <c r="H63" s="24">
        <f>SUM(F63:$F$113)</f>
        <v>103955.64097620758</v>
      </c>
      <c r="I63" s="24">
        <f>SUM(G63:$G$113)</f>
        <v>4329758.9812652664</v>
      </c>
      <c r="J63" s="24">
        <f>SUM(H63:$H$113)</f>
        <v>2736336.4204724533</v>
      </c>
      <c r="K63" s="24">
        <f>SUM(I63:$I$113)</f>
        <v>65330324.992505409</v>
      </c>
      <c r="L63" s="26">
        <f>SUM(BV$3:BV$113)</f>
        <v>29.419593356769987</v>
      </c>
      <c r="M63" s="27">
        <v>61</v>
      </c>
      <c r="N63" s="32">
        <f>PRODUCT($C$3:C63)</f>
        <v>0.91647926050816497</v>
      </c>
      <c r="O63" s="11">
        <f>PRODUCT($C$4:C64)</f>
        <v>0.91086412926791793</v>
      </c>
      <c r="P63" s="11">
        <f>PRODUCT($C$5:C65)</f>
        <v>0.90480006533725399</v>
      </c>
      <c r="Q63" s="11">
        <f>PRODUCT($C$6:C66)</f>
        <v>0.89828807563674573</v>
      </c>
      <c r="R63" s="11">
        <f>PRODUCT($C$7:C67)</f>
        <v>0.8913424798141576</v>
      </c>
      <c r="S63" s="11">
        <f>PRODUCT($C$8:C68)</f>
        <v>0.88393280382855566</v>
      </c>
      <c r="T63" s="11">
        <f>PRODUCT($C$9:C69)</f>
        <v>0.8760102374742742</v>
      </c>
      <c r="U63" s="11">
        <f>PRODUCT($C$10:C70)</f>
        <v>0.86751658776808638</v>
      </c>
      <c r="V63" s="11">
        <f>PRODUCT($C$11:C71)</f>
        <v>0.85840346448030724</v>
      </c>
      <c r="W63" s="11">
        <f>PRODUCT($C$12:C72)</f>
        <v>0.84863235410098281</v>
      </c>
      <c r="X63" s="11">
        <f>PRODUCT($C$13:$C73)</f>
        <v>0.83817894448298047</v>
      </c>
      <c r="Y63" s="11">
        <f>PRODUCT($C$14:$C74)</f>
        <v>0.82702860728682992</v>
      </c>
      <c r="Z63" s="11">
        <f>PRODUCT($C$15:$C75)</f>
        <v>0.81516637843612716</v>
      </c>
      <c r="AA63" s="11">
        <f>PRODUCT($C$16:$C76)</f>
        <v>0.80257496271951922</v>
      </c>
      <c r="AB63" s="11">
        <f>PRODUCT($C$17:$C77)</f>
        <v>0.78924509403847543</v>
      </c>
      <c r="AC63" s="11">
        <f>PRODUCT($C$18:$C78)</f>
        <v>0.77516840292620293</v>
      </c>
      <c r="AD63" s="11">
        <f>PRODUCT($C$19:$C79)</f>
        <v>0.76034345772975653</v>
      </c>
      <c r="AE63" s="11">
        <f>PRODUCT($C$20:$C80)</f>
        <v>0.74476808525610616</v>
      </c>
      <c r="AF63" s="11">
        <f>PRODUCT($C$21:$C81)</f>
        <v>0.72843010255083729</v>
      </c>
      <c r="AG63" s="11">
        <f>PRODUCT($C$22:$C82)</f>
        <v>0.7113042713910398</v>
      </c>
      <c r="AH63" s="11">
        <f>PRODUCT($C$23:$C83)</f>
        <v>0.69335739352675652</v>
      </c>
      <c r="AI63" s="11">
        <f>PRODUCT($C$24:$C84)</f>
        <v>0.67455924324245686</v>
      </c>
      <c r="AJ63" s="11">
        <f>PRODUCT($C$25:$C85)</f>
        <v>0.65489311964487928</v>
      </c>
      <c r="AK63" s="11">
        <f>PRODUCT($C$26:$C86)</f>
        <v>0.63435507969919969</v>
      </c>
      <c r="AL63" s="11">
        <f>PRODUCT($C$27:$C87)</f>
        <v>0.61295908131230847</v>
      </c>
      <c r="AM63" s="11">
        <f>PRODUCT($C$28:$C88)</f>
        <v>0.59072716329020247</v>
      </c>
      <c r="AN63" s="11">
        <f>PRODUCT($C$29:$C89)</f>
        <v>0.56764365052356336</v>
      </c>
      <c r="AO63" s="11">
        <f>PRODUCT($C$30:$C90)</f>
        <v>0.54375301054382064</v>
      </c>
      <c r="AP63" s="11">
        <f>PRODUCT($C$31:$C91)</f>
        <v>0.51911080704113621</v>
      </c>
      <c r="AQ63" s="11">
        <f>PRODUCT($C$32:$C92)</f>
        <v>0.49378522489787102</v>
      </c>
      <c r="AR63" s="11">
        <f>PRODUCT($C$33:$C93)</f>
        <v>0.46785771598570053</v>
      </c>
      <c r="AS63" s="11">
        <f>PRODUCT($C$34:$C94)</f>
        <v>0.4414253834705491</v>
      </c>
      <c r="AT63" s="11">
        <f>PRODUCT($C$35:$C95)</f>
        <v>0.41460026408013728</v>
      </c>
      <c r="AU63" s="11">
        <f>PRODUCT($C$36:$C96)</f>
        <v>0.38750728929662581</v>
      </c>
      <c r="AV63" s="11">
        <f>PRODUCT($C$37:$C97)</f>
        <v>0.36028515962326396</v>
      </c>
      <c r="AW63" s="11">
        <f>PRODUCT($C$38:$C98)</f>
        <v>0.33308371029973916</v>
      </c>
      <c r="AX63" s="11">
        <f>PRODUCT($C$39:$C99)</f>
        <v>0.30606399343111246</v>
      </c>
      <c r="AY63" s="11">
        <f>PRODUCT($C$40:$C100)</f>
        <v>0.27939573462054634</v>
      </c>
      <c r="AZ63" s="11">
        <f>PRODUCT($C$41:$C101)</f>
        <v>0.25325558629673917</v>
      </c>
      <c r="BA63" s="11">
        <f>PRODUCT($C$42:$C102)</f>
        <v>0.2278221184255465</v>
      </c>
      <c r="BB63" s="11">
        <f>PRODUCT($C$43:$C103)</f>
        <v>0.20327261910182626</v>
      </c>
      <c r="BC63" s="11">
        <f>PRODUCT($C$44:$C104)</f>
        <v>0.17977840805486597</v>
      </c>
      <c r="BD63" s="11">
        <f>PRODUCT($C$45:$C105)</f>
        <v>0.15749908289750383</v>
      </c>
      <c r="BE63" s="11">
        <f>PRODUCT($C$46:$C106)</f>
        <v>0.13657894092457401</v>
      </c>
      <c r="BF63" s="11">
        <f>PRODUCT($C$47:$C107)</f>
        <v>0.11714159288259118</v>
      </c>
      <c r="BG63" s="11">
        <f>PRODUCT($C$48:$C108)</f>
        <v>9.9285899553948065E-2</v>
      </c>
      <c r="BH63" s="11">
        <f>PRODUCT($C$49:$C109)</f>
        <v>8.3083338172645724E-2</v>
      </c>
      <c r="BI63" s="11">
        <f>PRODUCT($C$50:$C110)</f>
        <v>6.8574591418736799E-2</v>
      </c>
      <c r="BJ63" s="11">
        <f>PRODUCT($C$51:$C111)</f>
        <v>5.5767280447730279E-2</v>
      </c>
      <c r="BK63" s="11">
        <f>PRODUCT($C$52:$C112)</f>
        <v>4.463507255118869E-2</v>
      </c>
      <c r="BL63" s="11">
        <f>PRODUCT($C$53:$C113)</f>
        <v>0</v>
      </c>
      <c r="BM63" s="11">
        <f>PRODUCT($C$54:$C114)</f>
        <v>0</v>
      </c>
      <c r="BN63" s="11">
        <f>PRODUCT($C$55:$C115)</f>
        <v>0</v>
      </c>
      <c r="BO63" s="11">
        <f>PRODUCT($C$56:$C116)</f>
        <v>0</v>
      </c>
      <c r="BP63" s="11">
        <f>PRODUCT($C$57:$C117)</f>
        <v>0</v>
      </c>
      <c r="BQ63" s="11">
        <f>PRODUCT($C$58:$C118)</f>
        <v>0</v>
      </c>
      <c r="BR63" s="11">
        <f>PRODUCT($C$59:$C119)</f>
        <v>0</v>
      </c>
      <c r="BS63" s="11">
        <f>PRODUCT($C$60:$C120)</f>
        <v>0</v>
      </c>
      <c r="BT63" s="11">
        <f>PRODUCT($C$61:$C121)</f>
        <v>0</v>
      </c>
      <c r="BU63" s="11">
        <f>PRODUCT($C$62:$C122)</f>
        <v>0</v>
      </c>
      <c r="BV63" s="11">
        <f>PRODUCT($C$63:$C123)</f>
        <v>0</v>
      </c>
      <c r="BW63" s="11">
        <f>PRODUCT($C$64:$C124)</f>
        <v>0</v>
      </c>
      <c r="BX63" s="11">
        <f>PRODUCT($C$65:$C125)</f>
        <v>0</v>
      </c>
      <c r="BY63" s="11">
        <f>PRODUCT($C$66:$C126)</f>
        <v>0</v>
      </c>
      <c r="BZ63" s="11">
        <f>PRODUCT($C$67:$C127)</f>
        <v>0</v>
      </c>
      <c r="CA63" s="11">
        <f>PRODUCT($C$68:$C128)</f>
        <v>0</v>
      </c>
      <c r="CB63" s="11">
        <f>PRODUCT($C$69:$C129)</f>
        <v>0</v>
      </c>
      <c r="CC63" s="11">
        <f>PRODUCT($C$70:$C130)</f>
        <v>0</v>
      </c>
      <c r="CD63" s="11">
        <f>PRODUCT($C$71:$C131)</f>
        <v>0</v>
      </c>
      <c r="CE63" s="11">
        <f>PRODUCT($C$72:$C132)</f>
        <v>0</v>
      </c>
      <c r="CF63" s="11">
        <f>PRODUCT($C$73:$C133)</f>
        <v>0</v>
      </c>
      <c r="CG63" s="11">
        <f>PRODUCT($C$74:$C134)</f>
        <v>0</v>
      </c>
      <c r="CH63" s="11">
        <f>PRODUCT($C$75:$C135)</f>
        <v>0</v>
      </c>
      <c r="CI63" s="11">
        <f>PRODUCT($C$76:$C136)</f>
        <v>0</v>
      </c>
      <c r="CJ63" s="11">
        <f>PRODUCT($C$77:$C137)</f>
        <v>0</v>
      </c>
      <c r="CK63" s="11">
        <f>PRODUCT($C$78:$C138)</f>
        <v>0</v>
      </c>
      <c r="CL63" s="11">
        <f>PRODUCT($C$79:$C139)</f>
        <v>0</v>
      </c>
      <c r="CM63" s="11">
        <f>PRODUCT($C$80:$C140)</f>
        <v>0</v>
      </c>
      <c r="CN63" s="11">
        <f>PRODUCT($C$81:$C141)</f>
        <v>0</v>
      </c>
      <c r="CO63" s="11">
        <f>PRODUCT($C$82:$C142)</f>
        <v>0</v>
      </c>
      <c r="CP63" s="11">
        <f>PRODUCT($C$83:$C143)</f>
        <v>0</v>
      </c>
      <c r="CQ63" s="11">
        <f>PRODUCT($C$84:$C144)</f>
        <v>0</v>
      </c>
      <c r="CR63" s="11">
        <f>PRODUCT($C$85:$C145)</f>
        <v>0</v>
      </c>
      <c r="CS63" s="11">
        <f>PRODUCT($C$86:$C146)</f>
        <v>0</v>
      </c>
      <c r="CT63" s="11">
        <f>PRODUCT($C$87:$C147)</f>
        <v>0</v>
      </c>
      <c r="CU63" s="11">
        <f>PRODUCT($C$88:$C148)</f>
        <v>0</v>
      </c>
      <c r="CV63" s="11">
        <f>PRODUCT($C$89:$C149)</f>
        <v>0</v>
      </c>
      <c r="CW63" s="11">
        <f>PRODUCT($C$90:$C150)</f>
        <v>0</v>
      </c>
      <c r="CX63" s="11">
        <f>PRODUCT($C$91:$C151)</f>
        <v>0</v>
      </c>
      <c r="CY63" s="11">
        <f>PRODUCT($C$92:$C152)</f>
        <v>0</v>
      </c>
      <c r="CZ63" s="11">
        <f>PRODUCT($C$93:$C153)</f>
        <v>0</v>
      </c>
      <c r="DA63" s="11">
        <f>PRODUCT($C$94:$C154)</f>
        <v>0</v>
      </c>
      <c r="DB63" s="11">
        <f>PRODUCT($C$95:$C155)</f>
        <v>0</v>
      </c>
      <c r="DC63" s="11">
        <f>PRODUCT($C$96:$C156)</f>
        <v>0</v>
      </c>
      <c r="DD63" s="11">
        <f>PRODUCT($C$97:$C157)</f>
        <v>0</v>
      </c>
      <c r="DE63" s="11">
        <f>PRODUCT($C$98:$C158)</f>
        <v>0</v>
      </c>
      <c r="DF63" s="11">
        <f>PRODUCT($C$99:$C159)</f>
        <v>0</v>
      </c>
      <c r="DG63" s="11">
        <f>PRODUCT($C$100:$C160)</f>
        <v>0</v>
      </c>
      <c r="DH63" s="11">
        <f>PRODUCT($C$101:$C161)</f>
        <v>0</v>
      </c>
      <c r="DI63" s="11">
        <f>PRODUCT($C$102:$C162)</f>
        <v>0</v>
      </c>
      <c r="DJ63" s="11">
        <f>PRODUCT($C$103:$C163)</f>
        <v>0</v>
      </c>
      <c r="DK63" s="11">
        <f>PRODUCT($C$104:$C164)</f>
        <v>0</v>
      </c>
      <c r="DL63" s="11">
        <f>PRODUCT($C$105:$C165)</f>
        <v>0</v>
      </c>
      <c r="DM63" s="11">
        <f>PRODUCT($C$106:$C166)</f>
        <v>0</v>
      </c>
      <c r="DN63" s="11">
        <f>PRODUCT($C$107:$C167)</f>
        <v>0</v>
      </c>
      <c r="DO63" s="11">
        <f>PRODUCT($C$108:$C168)</f>
        <v>0</v>
      </c>
      <c r="DP63" s="11">
        <f>PRODUCT($C$109:$C169)</f>
        <v>0</v>
      </c>
      <c r="DQ63" s="11">
        <f>PRODUCT($C$110:$C170)</f>
        <v>0</v>
      </c>
      <c r="DR63" s="11">
        <f>PRODUCT($C$111:$C171)</f>
        <v>0</v>
      </c>
      <c r="DS63" s="11">
        <f>PRODUCT($C$112:$C172)</f>
        <v>0</v>
      </c>
      <c r="DT63" s="11">
        <f>PRODUCT($C$113:$C173)</f>
        <v>0</v>
      </c>
    </row>
    <row r="64" spans="1:124" ht="16" x14ac:dyDescent="0.2">
      <c r="A64" s="30">
        <v>61</v>
      </c>
      <c r="B64" s="21">
        <v>6.4270000000000004E-3</v>
      </c>
      <c r="C64" s="21">
        <f t="shared" si="5"/>
        <v>0.99357300000000004</v>
      </c>
      <c r="D64" s="24">
        <f t="shared" si="6"/>
        <v>5890.2122072859784</v>
      </c>
      <c r="E64" s="24">
        <f t="shared" si="9"/>
        <v>916479.26050816523</v>
      </c>
      <c r="F64" s="24">
        <f t="shared" si="7"/>
        <v>1274.2401559153948</v>
      </c>
      <c r="G64" s="24">
        <f t="shared" si="8"/>
        <v>203220.1897951267</v>
      </c>
      <c r="H64" s="24">
        <f>SUM(F64:$F$113)</f>
        <v>102727.51997324343</v>
      </c>
      <c r="I64" s="24">
        <f>SUM(G64:$G$113)</f>
        <v>4120199.4626972214</v>
      </c>
      <c r="J64" s="24">
        <f>SUM(H64:$H$113)</f>
        <v>2632380.7794962456</v>
      </c>
      <c r="K64" s="24">
        <f>SUM(I64:$I$113)</f>
        <v>61000566.011240147</v>
      </c>
      <c r="L64" s="26">
        <f>SUM(BW$3:BW$113)</f>
        <v>28.597384847549211</v>
      </c>
      <c r="M64" s="27">
        <v>62</v>
      </c>
      <c r="N64" s="32">
        <f>PRODUCT($C$3:C64)</f>
        <v>0.91058904830087906</v>
      </c>
      <c r="O64" s="11">
        <f>PRODUCT($C$4:C65)</f>
        <v>0.90459829492268395</v>
      </c>
      <c r="P64" s="11">
        <f>PRODUCT($C$5:C66)</f>
        <v>0.8981434512565678</v>
      </c>
      <c r="Q64" s="11">
        <f>PRODUCT($C$6:C67)</f>
        <v>0.89122303992186269</v>
      </c>
      <c r="R64" s="11">
        <f>PRODUCT($C$7:C68)</f>
        <v>0.88383291942172326</v>
      </c>
      <c r="S64" s="11">
        <f>PRODUCT($C$8:C69)</f>
        <v>0.87592614049147655</v>
      </c>
      <c r="T64" s="11">
        <f>PRODUCT($C$9:C70)</f>
        <v>0.86744198134153827</v>
      </c>
      <c r="U64" s="11">
        <f>PRODUCT($C$10:C71)</f>
        <v>0.8583347922031489</v>
      </c>
      <c r="V64" s="11">
        <f>PRODUCT($C$11:C72)</f>
        <v>0.84856616077736291</v>
      </c>
      <c r="W64" s="11">
        <f>PRODUCT($C$12:C73)</f>
        <v>0.83811440470425524</v>
      </c>
      <c r="X64" s="11">
        <f>PRODUCT($C$13:$C74)</f>
        <v>0.82696327202685371</v>
      </c>
      <c r="Y64" s="11">
        <f>PRODUCT($C$14:$C75)</f>
        <v>0.81509871962671743</v>
      </c>
      <c r="Z64" s="11">
        <f>PRODUCT($C$15:$C76)</f>
        <v>0.80250032324798659</v>
      </c>
      <c r="AA64" s="11">
        <f>PRODUCT($C$16:$C77)</f>
        <v>0.78915590934284885</v>
      </c>
      <c r="AB64" s="11">
        <f>PRODUCT($C$17:$C78)</f>
        <v>0.77505367800256952</v>
      </c>
      <c r="AC64" s="11">
        <f>PRODUCT($C$18:$C79)</f>
        <v>0.76019214938166868</v>
      </c>
      <c r="AD64" s="11">
        <f>PRODUCT($C$19:$C80)</f>
        <v>0.74456252926457545</v>
      </c>
      <c r="AE64" s="11">
        <f>PRODUCT($C$20:$C81)</f>
        <v>0.72816422556340654</v>
      </c>
      <c r="AF64" s="11">
        <f>PRODUCT($C$21:$C82)</f>
        <v>0.71098347316464217</v>
      </c>
      <c r="AG64" s="11">
        <f>PRODUCT($C$22:$C83)</f>
        <v>0.69300170118387694</v>
      </c>
      <c r="AH64" s="11">
        <f>PRODUCT($C$23:$C84)</f>
        <v>0.6741916084548899</v>
      </c>
      <c r="AI64" s="11">
        <f>PRODUCT($C$24:$C85)</f>
        <v>0.65453292842907473</v>
      </c>
      <c r="AJ64" s="11">
        <f>PRODUCT($C$25:$C86)</f>
        <v>0.63401316231124161</v>
      </c>
      <c r="AK64" s="11">
        <f>PRODUCT($C$26:$C87)</f>
        <v>0.61263666483553825</v>
      </c>
      <c r="AL64" s="11">
        <f>PRODUCT($C$27:$C88)</f>
        <v>0.59042057589245489</v>
      </c>
      <c r="AM64" s="11">
        <f>PRODUCT($C$28:$C89)</f>
        <v>0.56734677289433955</v>
      </c>
      <c r="AN64" s="11">
        <f>PRODUCT($C$29:$C90)</f>
        <v>0.54346373394221115</v>
      </c>
      <c r="AO64" s="11">
        <f>PRODUCT($C$30:$C91)</f>
        <v>0.51882737254049194</v>
      </c>
      <c r="AP64" s="11">
        <f>PRODUCT($C$31:$C92)</f>
        <v>0.49350722381625328</v>
      </c>
      <c r="AQ64" s="11">
        <f>PRODUCT($C$32:$C93)</f>
        <v>0.46758448707956507</v>
      </c>
      <c r="AR64" s="11">
        <f>PRODUCT($C$33:$C94)</f>
        <v>0.4411556725612486</v>
      </c>
      <c r="AS64" s="11">
        <f>PRODUCT($C$34:$C95)</f>
        <v>0.41433201770927719</v>
      </c>
      <c r="AT64" s="11">
        <f>PRODUCT($C$35:$C96)</f>
        <v>0.38723913425243273</v>
      </c>
      <c r="AU64" s="11">
        <f>PRODUCT($C$36:$C97)</f>
        <v>0.36001674717934457</v>
      </c>
      <c r="AV64" s="11">
        <f>PRODUCT($C$37:$C98)</f>
        <v>0.33281557791294786</v>
      </c>
      <c r="AW64" s="11">
        <f>PRODUCT($C$38:$C99)</f>
        <v>0.30579649350085364</v>
      </c>
      <c r="AX64" s="11">
        <f>PRODUCT($C$39:$C100)</f>
        <v>0.27912974988118772</v>
      </c>
      <c r="AY64" s="11">
        <f>PRODUCT($C$40:$C101)</f>
        <v>0.25299144072023161</v>
      </c>
      <c r="AZ64" s="11">
        <f>PRODUCT($C$41:$C102)</f>
        <v>0.22756103427783089</v>
      </c>
      <c r="BA64" s="11">
        <f>PRODUCT($C$42:$C103)</f>
        <v>0.20301547923866245</v>
      </c>
      <c r="BB64" s="11">
        <f>PRODUCT($C$43:$C104)</f>
        <v>0.17952671828358913</v>
      </c>
      <c r="BC64" s="11">
        <f>PRODUCT($C$44:$C105)</f>
        <v>0.15725558931534431</v>
      </c>
      <c r="BD64" s="11">
        <f>PRODUCT($C$45:$C106)</f>
        <v>0.13634648356712037</v>
      </c>
      <c r="BE64" s="11">
        <f>PRODUCT($C$46:$C107)</f>
        <v>0.11692359237823671</v>
      </c>
      <c r="BF64" s="11">
        <f>PRODUCT($C$47:$C108)</f>
        <v>9.9085739180447233E-2</v>
      </c>
      <c r="BG64" s="11">
        <f>PRODUCT($C$48:$C109)</f>
        <v>8.2903130412149306E-2</v>
      </c>
      <c r="BH64" s="11">
        <f>PRODUCT($C$49:$C110)</f>
        <v>6.8415224068279643E-2</v>
      </c>
      <c r="BI64" s="11">
        <f>PRODUCT($C$50:$C111)</f>
        <v>5.5628531453976317E-2</v>
      </c>
      <c r="BJ64" s="11">
        <f>PRODUCT($C$51:$C112)</f>
        <v>4.4516120082839804E-2</v>
      </c>
      <c r="BK64" s="11">
        <f>PRODUCT($C$52:$C113)</f>
        <v>0</v>
      </c>
      <c r="BL64" s="11">
        <f>PRODUCT($C$53:$C114)</f>
        <v>0</v>
      </c>
      <c r="BM64" s="11">
        <f>PRODUCT($C$54:$C115)</f>
        <v>0</v>
      </c>
      <c r="BN64" s="11">
        <f>PRODUCT($C$55:$C116)</f>
        <v>0</v>
      </c>
      <c r="BO64" s="11">
        <f>PRODUCT($C$56:$C117)</f>
        <v>0</v>
      </c>
      <c r="BP64" s="11">
        <f>PRODUCT($C$57:$C118)</f>
        <v>0</v>
      </c>
      <c r="BQ64" s="11">
        <f>PRODUCT($C$58:$C119)</f>
        <v>0</v>
      </c>
      <c r="BR64" s="11">
        <f>PRODUCT($C$59:$C120)</f>
        <v>0</v>
      </c>
      <c r="BS64" s="11">
        <f>PRODUCT($C$60:$C121)</f>
        <v>0</v>
      </c>
      <c r="BT64" s="11">
        <f>PRODUCT($C$61:$C122)</f>
        <v>0</v>
      </c>
      <c r="BU64" s="11">
        <f>PRODUCT($C$62:$C123)</f>
        <v>0</v>
      </c>
      <c r="BV64" s="11">
        <f>PRODUCT($C$63:$C124)</f>
        <v>0</v>
      </c>
      <c r="BW64" s="11">
        <f>PRODUCT($C$64:$C125)</f>
        <v>0</v>
      </c>
      <c r="BX64" s="11">
        <f>PRODUCT($C$65:$C126)</f>
        <v>0</v>
      </c>
      <c r="BY64" s="11">
        <f>PRODUCT($C$66:$C127)</f>
        <v>0</v>
      </c>
      <c r="BZ64" s="11">
        <f>PRODUCT($C$67:$C128)</f>
        <v>0</v>
      </c>
      <c r="CA64" s="11">
        <f>PRODUCT($C$68:$C129)</f>
        <v>0</v>
      </c>
      <c r="CB64" s="11">
        <f>PRODUCT($C$69:$C130)</f>
        <v>0</v>
      </c>
      <c r="CC64" s="11">
        <f>PRODUCT($C$70:$C131)</f>
        <v>0</v>
      </c>
      <c r="CD64" s="11">
        <f>PRODUCT($C$71:$C132)</f>
        <v>0</v>
      </c>
      <c r="CE64" s="11">
        <f>PRODUCT($C$72:$C133)</f>
        <v>0</v>
      </c>
      <c r="CF64" s="11">
        <f>PRODUCT($C$73:$C134)</f>
        <v>0</v>
      </c>
      <c r="CG64" s="11">
        <f>PRODUCT($C$74:$C135)</f>
        <v>0</v>
      </c>
      <c r="CH64" s="11">
        <f>PRODUCT($C$75:$C136)</f>
        <v>0</v>
      </c>
      <c r="CI64" s="11">
        <f>PRODUCT($C$76:$C137)</f>
        <v>0</v>
      </c>
      <c r="CJ64" s="11">
        <f>PRODUCT($C$77:$C138)</f>
        <v>0</v>
      </c>
      <c r="CK64" s="11">
        <f>PRODUCT($C$78:$C139)</f>
        <v>0</v>
      </c>
      <c r="CL64" s="11">
        <f>PRODUCT($C$79:$C140)</f>
        <v>0</v>
      </c>
      <c r="CM64" s="11">
        <f>PRODUCT($C$80:$C141)</f>
        <v>0</v>
      </c>
      <c r="CN64" s="11">
        <f>PRODUCT($C$81:$C142)</f>
        <v>0</v>
      </c>
      <c r="CO64" s="11">
        <f>PRODUCT($C$82:$C143)</f>
        <v>0</v>
      </c>
      <c r="CP64" s="11">
        <f>PRODUCT($C$83:$C144)</f>
        <v>0</v>
      </c>
      <c r="CQ64" s="11">
        <f>PRODUCT($C$84:$C145)</f>
        <v>0</v>
      </c>
      <c r="CR64" s="11">
        <f>PRODUCT($C$85:$C146)</f>
        <v>0</v>
      </c>
      <c r="CS64" s="11">
        <f>PRODUCT($C$86:$C147)</f>
        <v>0</v>
      </c>
      <c r="CT64" s="11">
        <f>PRODUCT($C$87:$C148)</f>
        <v>0</v>
      </c>
      <c r="CU64" s="11">
        <f>PRODUCT($C$88:$C149)</f>
        <v>0</v>
      </c>
      <c r="CV64" s="11">
        <f>PRODUCT($C$89:$C150)</f>
        <v>0</v>
      </c>
      <c r="CW64" s="11">
        <f>PRODUCT($C$90:$C151)</f>
        <v>0</v>
      </c>
      <c r="CX64" s="11">
        <f>PRODUCT($C$91:$C152)</f>
        <v>0</v>
      </c>
      <c r="CY64" s="11">
        <f>PRODUCT($C$92:$C153)</f>
        <v>0</v>
      </c>
      <c r="CZ64" s="11">
        <f>PRODUCT($C$93:$C154)</f>
        <v>0</v>
      </c>
      <c r="DA64" s="11">
        <f>PRODUCT($C$94:$C155)</f>
        <v>0</v>
      </c>
      <c r="DB64" s="11">
        <f>PRODUCT($C$95:$C156)</f>
        <v>0</v>
      </c>
      <c r="DC64" s="11">
        <f>PRODUCT($C$96:$C157)</f>
        <v>0</v>
      </c>
      <c r="DD64" s="11">
        <f>PRODUCT($C$97:$C158)</f>
        <v>0</v>
      </c>
      <c r="DE64" s="11">
        <f>PRODUCT($C$98:$C159)</f>
        <v>0</v>
      </c>
      <c r="DF64" s="11">
        <f>PRODUCT($C$99:$C160)</f>
        <v>0</v>
      </c>
      <c r="DG64" s="11">
        <f>PRODUCT($C$100:$C161)</f>
        <v>0</v>
      </c>
      <c r="DH64" s="11">
        <f>PRODUCT($C$101:$C162)</f>
        <v>0</v>
      </c>
      <c r="DI64" s="11">
        <f>PRODUCT($C$102:$C163)</f>
        <v>0</v>
      </c>
      <c r="DJ64" s="11">
        <f>PRODUCT($C$103:$C164)</f>
        <v>0</v>
      </c>
      <c r="DK64" s="11">
        <f>PRODUCT($C$104:$C165)</f>
        <v>0</v>
      </c>
      <c r="DL64" s="11">
        <f>PRODUCT($C$105:$C166)</f>
        <v>0</v>
      </c>
      <c r="DM64" s="11">
        <f>PRODUCT($C$106:$C167)</f>
        <v>0</v>
      </c>
      <c r="DN64" s="11">
        <f>PRODUCT($C$107:$C168)</f>
        <v>0</v>
      </c>
      <c r="DO64" s="11">
        <f>PRODUCT($C$108:$C169)</f>
        <v>0</v>
      </c>
      <c r="DP64" s="11">
        <f>PRODUCT($C$109:$C170)</f>
        <v>0</v>
      </c>
      <c r="DQ64" s="11">
        <f>PRODUCT($C$110:$C171)</f>
        <v>0</v>
      </c>
      <c r="DR64" s="11">
        <f>PRODUCT($C$111:$C172)</f>
        <v>0</v>
      </c>
      <c r="DS64" s="11">
        <f>PRODUCT($C$112:$C173)</f>
        <v>0</v>
      </c>
      <c r="DT64" s="11">
        <f>PRODUCT($C$113:$C174)</f>
        <v>0</v>
      </c>
    </row>
    <row r="65" spans="1:124" ht="16" x14ac:dyDescent="0.2">
      <c r="A65" s="30">
        <v>62</v>
      </c>
      <c r="B65" s="21">
        <v>6.8789999999999997E-3</v>
      </c>
      <c r="C65" s="21">
        <f t="shared" si="5"/>
        <v>0.99312100000000003</v>
      </c>
      <c r="D65" s="24">
        <f t="shared" si="6"/>
        <v>6263.9420632617484</v>
      </c>
      <c r="E65" s="24">
        <f t="shared" si="9"/>
        <v>910589.04830087931</v>
      </c>
      <c r="F65" s="24">
        <f t="shared" si="7"/>
        <v>1322.0388341390324</v>
      </c>
      <c r="G65" s="24">
        <f t="shared" si="8"/>
        <v>196989.35964420828</v>
      </c>
      <c r="H65" s="24">
        <f>SUM(F65:$F$113)</f>
        <v>101453.27981732805</v>
      </c>
      <c r="I65" s="24">
        <f>SUM(G65:$G$113)</f>
        <v>3916979.2729020948</v>
      </c>
      <c r="J65" s="24">
        <f>SUM(H65:$H$113)</f>
        <v>2529653.259523002</v>
      </c>
      <c r="K65" s="24">
        <f>SUM(I65:$I$113)</f>
        <v>56880366.548542909</v>
      </c>
      <c r="L65" s="26">
        <f>SUM(BX$3:BX$113)</f>
        <v>27.782369133973265</v>
      </c>
      <c r="M65" s="27">
        <v>63</v>
      </c>
      <c r="N65" s="32">
        <f>PRODUCT($C$3:C65)</f>
        <v>0.9043251062376173</v>
      </c>
      <c r="O65" s="11">
        <f>PRODUCT($C$4:C66)</f>
        <v>0.89794316526693785</v>
      </c>
      <c r="P65" s="11">
        <f>PRODUCT($C$5:C67)</f>
        <v>0.89107955301243491</v>
      </c>
      <c r="Q65" s="11">
        <f>PRODUCT($C$6:C68)</f>
        <v>0.88371448581052103</v>
      </c>
      <c r="R65" s="11">
        <f>PRODUCT($C$7:C69)</f>
        <v>0.87582716083760126</v>
      </c>
      <c r="S65" s="11">
        <f>PRODUCT($C$8:C70)</f>
        <v>0.86735870691132932</v>
      </c>
      <c r="T65" s="11">
        <f>PRODUCT($C$9:C71)</f>
        <v>0.85826097541101942</v>
      </c>
      <c r="U65" s="11">
        <f>PRODUCT($C$10:C72)</f>
        <v>0.84849827548450074</v>
      </c>
      <c r="V65" s="11">
        <f>PRODUCT($C$11:C73)</f>
        <v>0.83804903178068824</v>
      </c>
      <c r="W65" s="11">
        <f>PRODUCT($C$12:C74)</f>
        <v>0.82689959585490758</v>
      </c>
      <c r="X65" s="11">
        <f>PRODUCT($C$13:$C75)</f>
        <v>0.81503432682786636</v>
      </c>
      <c r="Y65" s="11">
        <f>PRODUCT($C$14:$C76)</f>
        <v>0.8024337157211574</v>
      </c>
      <c r="Z65" s="11">
        <f>PRODUCT($C$15:$C77)</f>
        <v>0.78908251784328032</v>
      </c>
      <c r="AA65" s="11">
        <f>PRODUCT($C$16:$C78)</f>
        <v>0.77496609693695506</v>
      </c>
      <c r="AB65" s="11">
        <f>PRODUCT($C$17:$C79)</f>
        <v>0.76007964094355984</v>
      </c>
      <c r="AC65" s="11">
        <f>PRODUCT($C$18:$C80)</f>
        <v>0.74441436132125216</v>
      </c>
      <c r="AD65" s="11">
        <f>PRODUCT($C$19:$C81)</f>
        <v>0.72796325223715097</v>
      </c>
      <c r="AE65" s="11">
        <f>PRODUCT($C$20:$C82)</f>
        <v>0.7107239641969374</v>
      </c>
      <c r="AF65" s="11">
        <f>PRODUCT($C$21:$C83)</f>
        <v>0.69268915741664283</v>
      </c>
      <c r="AG65" s="11">
        <f>PRODUCT($C$22:$C84)</f>
        <v>0.67384574815975229</v>
      </c>
      <c r="AH65" s="11">
        <f>PRODUCT($C$23:$C85)</f>
        <v>0.65417620798308107</v>
      </c>
      <c r="AI65" s="11">
        <f>PRODUCT($C$24:$C86)</f>
        <v>0.63366445507197056</v>
      </c>
      <c r="AJ65" s="11">
        <f>PRODUCT($C$25:$C87)</f>
        <v>0.6123064536731917</v>
      </c>
      <c r="AK65" s="11">
        <f>PRODUCT($C$26:$C88)</f>
        <v>0.5901100146695355</v>
      </c>
      <c r="AL65" s="11">
        <f>PRODUCT($C$27:$C89)</f>
        <v>0.56705231991920735</v>
      </c>
      <c r="AM65" s="11">
        <f>PRODUCT($C$28:$C90)</f>
        <v>0.54317950240935942</v>
      </c>
      <c r="AN65" s="11">
        <f>PRODUCT($C$29:$C91)</f>
        <v>0.51855135637830019</v>
      </c>
      <c r="AO65" s="11">
        <f>PRODUCT($C$30:$C92)</f>
        <v>0.49323776887204979</v>
      </c>
      <c r="AP65" s="11">
        <f>PRODUCT($C$31:$C93)</f>
        <v>0.46732123701333905</v>
      </c>
      <c r="AQ65" s="11">
        <f>PRODUCT($C$32:$C94)</f>
        <v>0.44089803764847302</v>
      </c>
      <c r="AR65" s="11">
        <f>PRODUCT($C$33:$C95)</f>
        <v>0.41407886084645684</v>
      </c>
      <c r="AS65" s="11">
        <f>PRODUCT($C$34:$C96)</f>
        <v>0.38698859053257118</v>
      </c>
      <c r="AT65" s="11">
        <f>PRODUCT($C$35:$C97)</f>
        <v>0.35976761559029663</v>
      </c>
      <c r="AU65" s="11">
        <f>PRODUCT($C$36:$C98)</f>
        <v>0.33256763030740261</v>
      </c>
      <c r="AV65" s="11">
        <f>PRODUCT($C$37:$C99)</f>
        <v>0.30555032732358545</v>
      </c>
      <c r="AW65" s="11">
        <f>PRODUCT($C$38:$C100)</f>
        <v>0.27888579047979151</v>
      </c>
      <c r="AX65" s="11">
        <f>PRODUCT($C$39:$C101)</f>
        <v>0.25275059286866608</v>
      </c>
      <c r="AY65" s="11">
        <f>PRODUCT($C$40:$C102)</f>
        <v>0.22732368811907908</v>
      </c>
      <c r="AZ65" s="11">
        <f>PRODUCT($C$41:$C103)</f>
        <v>0.20278282349945498</v>
      </c>
      <c r="BA65" s="11">
        <f>PRODUCT($C$42:$C104)</f>
        <v>0.17929961698496039</v>
      </c>
      <c r="BB65" s="11">
        <f>PRODUCT($C$43:$C105)</f>
        <v>0.1570354314903028</v>
      </c>
      <c r="BC65" s="11">
        <f>PRODUCT($C$44:$C106)</f>
        <v>0.13613569190352562</v>
      </c>
      <c r="BD65" s="11">
        <f>PRODUCT($C$45:$C107)</f>
        <v>0.11672458842400894</v>
      </c>
      <c r="BE65" s="11">
        <f>PRODUCT($C$46:$C108)</f>
        <v>9.890134061983244E-2</v>
      </c>
      <c r="BF65" s="11">
        <f>PRODUCT($C$47:$C109)</f>
        <v>8.2735997701238365E-2</v>
      </c>
      <c r="BG65" s="11">
        <f>PRODUCT($C$48:$C110)</f>
        <v>6.8266831447275578E-2</v>
      </c>
      <c r="BH65" s="11">
        <f>PRODUCT($C$49:$C111)</f>
        <v>5.5499250746877268E-2</v>
      </c>
      <c r="BI65" s="11">
        <f>PRODUCT($C$50:$C112)</f>
        <v>4.440536397607369E-2</v>
      </c>
      <c r="BJ65" s="11">
        <f>PRODUCT($C$51:$C113)</f>
        <v>0</v>
      </c>
      <c r="BK65" s="11">
        <f>PRODUCT($C$52:$C114)</f>
        <v>0</v>
      </c>
      <c r="BL65" s="11">
        <f>PRODUCT($C$53:$C115)</f>
        <v>0</v>
      </c>
      <c r="BM65" s="11">
        <f>PRODUCT($C$54:$C116)</f>
        <v>0</v>
      </c>
      <c r="BN65" s="11">
        <f>PRODUCT($C$55:$C117)</f>
        <v>0</v>
      </c>
      <c r="BO65" s="11">
        <f>PRODUCT($C$56:$C118)</f>
        <v>0</v>
      </c>
      <c r="BP65" s="11">
        <f>PRODUCT($C$57:$C119)</f>
        <v>0</v>
      </c>
      <c r="BQ65" s="11">
        <f>PRODUCT($C$58:$C120)</f>
        <v>0</v>
      </c>
      <c r="BR65" s="11">
        <f>PRODUCT($C$59:$C121)</f>
        <v>0</v>
      </c>
      <c r="BS65" s="11">
        <f>PRODUCT($C$60:$C122)</f>
        <v>0</v>
      </c>
      <c r="BT65" s="11">
        <f>PRODUCT($C$61:$C123)</f>
        <v>0</v>
      </c>
      <c r="BU65" s="11">
        <f>PRODUCT($C$62:$C124)</f>
        <v>0</v>
      </c>
      <c r="BV65" s="11">
        <f>PRODUCT($C$63:$C125)</f>
        <v>0</v>
      </c>
      <c r="BW65" s="11">
        <f>PRODUCT($C$64:$C126)</f>
        <v>0</v>
      </c>
      <c r="BX65" s="11">
        <f>PRODUCT($C$65:$C127)</f>
        <v>0</v>
      </c>
      <c r="BY65" s="11">
        <f>PRODUCT($C$66:$C128)</f>
        <v>0</v>
      </c>
      <c r="BZ65" s="11">
        <f>PRODUCT($C$67:$C129)</f>
        <v>0</v>
      </c>
      <c r="CA65" s="11">
        <f>PRODUCT($C$68:$C130)</f>
        <v>0</v>
      </c>
      <c r="CB65" s="11">
        <f>PRODUCT($C$69:$C131)</f>
        <v>0</v>
      </c>
      <c r="CC65" s="11">
        <f>PRODUCT($C$70:$C132)</f>
        <v>0</v>
      </c>
      <c r="CD65" s="11">
        <f>PRODUCT($C$71:$C133)</f>
        <v>0</v>
      </c>
      <c r="CE65" s="11">
        <f>PRODUCT($C$72:$C134)</f>
        <v>0</v>
      </c>
      <c r="CF65" s="11">
        <f>PRODUCT($C$73:$C135)</f>
        <v>0</v>
      </c>
      <c r="CG65" s="11">
        <f>PRODUCT($C$74:$C136)</f>
        <v>0</v>
      </c>
      <c r="CH65" s="11">
        <f>PRODUCT($C$75:$C137)</f>
        <v>0</v>
      </c>
      <c r="CI65" s="11">
        <f>PRODUCT($C$76:$C138)</f>
        <v>0</v>
      </c>
      <c r="CJ65" s="11">
        <f>PRODUCT($C$77:$C139)</f>
        <v>0</v>
      </c>
      <c r="CK65" s="11">
        <f>PRODUCT($C$78:$C140)</f>
        <v>0</v>
      </c>
      <c r="CL65" s="11">
        <f>PRODUCT($C$79:$C141)</f>
        <v>0</v>
      </c>
      <c r="CM65" s="11">
        <f>PRODUCT($C$80:$C142)</f>
        <v>0</v>
      </c>
      <c r="CN65" s="11">
        <f>PRODUCT($C$81:$C143)</f>
        <v>0</v>
      </c>
      <c r="CO65" s="11">
        <f>PRODUCT($C$82:$C144)</f>
        <v>0</v>
      </c>
      <c r="CP65" s="11">
        <f>PRODUCT($C$83:$C145)</f>
        <v>0</v>
      </c>
      <c r="CQ65" s="11">
        <f>PRODUCT($C$84:$C146)</f>
        <v>0</v>
      </c>
      <c r="CR65" s="11">
        <f>PRODUCT($C$85:$C147)</f>
        <v>0</v>
      </c>
      <c r="CS65" s="11">
        <f>PRODUCT($C$86:$C148)</f>
        <v>0</v>
      </c>
      <c r="CT65" s="11">
        <f>PRODUCT($C$87:$C149)</f>
        <v>0</v>
      </c>
      <c r="CU65" s="11">
        <f>PRODUCT($C$88:$C150)</f>
        <v>0</v>
      </c>
      <c r="CV65" s="11">
        <f>PRODUCT($C$89:$C151)</f>
        <v>0</v>
      </c>
      <c r="CW65" s="11">
        <f>PRODUCT($C$90:$C152)</f>
        <v>0</v>
      </c>
      <c r="CX65" s="11">
        <f>PRODUCT($C$91:$C153)</f>
        <v>0</v>
      </c>
      <c r="CY65" s="11">
        <f>PRODUCT($C$92:$C154)</f>
        <v>0</v>
      </c>
      <c r="CZ65" s="11">
        <f>PRODUCT($C$93:$C155)</f>
        <v>0</v>
      </c>
      <c r="DA65" s="11">
        <f>PRODUCT($C$94:$C156)</f>
        <v>0</v>
      </c>
      <c r="DB65" s="11">
        <f>PRODUCT($C$95:$C157)</f>
        <v>0</v>
      </c>
      <c r="DC65" s="11">
        <f>PRODUCT($C$96:$C158)</f>
        <v>0</v>
      </c>
      <c r="DD65" s="11">
        <f>PRODUCT($C$97:$C159)</f>
        <v>0</v>
      </c>
      <c r="DE65" s="11">
        <f>PRODUCT($C$98:$C160)</f>
        <v>0</v>
      </c>
      <c r="DF65" s="11">
        <f>PRODUCT($C$99:$C161)</f>
        <v>0</v>
      </c>
      <c r="DG65" s="11">
        <f>PRODUCT($C$100:$C162)</f>
        <v>0</v>
      </c>
      <c r="DH65" s="11">
        <f>PRODUCT($C$101:$C163)</f>
        <v>0</v>
      </c>
      <c r="DI65" s="11">
        <f>PRODUCT($C$102:$C164)</f>
        <v>0</v>
      </c>
      <c r="DJ65" s="11">
        <f>PRODUCT($C$103:$C165)</f>
        <v>0</v>
      </c>
      <c r="DK65" s="11">
        <f>PRODUCT($C$104:$C166)</f>
        <v>0</v>
      </c>
      <c r="DL65" s="11">
        <f>PRODUCT($C$105:$C167)</f>
        <v>0</v>
      </c>
      <c r="DM65" s="11">
        <f>PRODUCT($C$106:$C168)</f>
        <v>0</v>
      </c>
      <c r="DN65" s="11">
        <f>PRODUCT($C$107:$C169)</f>
        <v>0</v>
      </c>
      <c r="DO65" s="11">
        <f>PRODUCT($C$108:$C170)</f>
        <v>0</v>
      </c>
      <c r="DP65" s="11">
        <f>PRODUCT($C$109:$C171)</f>
        <v>0</v>
      </c>
      <c r="DQ65" s="11">
        <f>PRODUCT($C$110:$C172)</f>
        <v>0</v>
      </c>
      <c r="DR65" s="11">
        <f>PRODUCT($C$111:$C173)</f>
        <v>0</v>
      </c>
      <c r="DS65" s="11">
        <f>PRODUCT($C$112:$C174)</f>
        <v>0</v>
      </c>
      <c r="DT65" s="11">
        <f>PRODUCT($C$113:$C175)</f>
        <v>0</v>
      </c>
    </row>
    <row r="66" spans="1:124" ht="16" x14ac:dyDescent="0.2">
      <c r="A66" s="30">
        <v>63</v>
      </c>
      <c r="B66" s="21">
        <v>7.3569999999999998E-3</v>
      </c>
      <c r="C66" s="21">
        <f t="shared" si="5"/>
        <v>0.99264300000000005</v>
      </c>
      <c r="D66" s="24">
        <f t="shared" si="6"/>
        <v>6653.1198065901526</v>
      </c>
      <c r="E66" s="24">
        <f t="shared" si="9"/>
        <v>904325.10623761755</v>
      </c>
      <c r="F66" s="24">
        <f t="shared" si="7"/>
        <v>1369.9286835998671</v>
      </c>
      <c r="G66" s="24">
        <f t="shared" si="8"/>
        <v>190862.70228216166</v>
      </c>
      <c r="H66" s="24">
        <f>SUM(F66:$F$113)</f>
        <v>100131.24098318904</v>
      </c>
      <c r="I66" s="24">
        <f>SUM(G66:$G$113)</f>
        <v>3719989.9132578862</v>
      </c>
      <c r="J66" s="24">
        <f>SUM(H66:$H$113)</f>
        <v>2428199.9797056741</v>
      </c>
      <c r="K66" s="24">
        <f>SUM(I66:$I$113)</f>
        <v>52963387.275640823</v>
      </c>
      <c r="L66" s="26">
        <f>SUM(BY$3:BY$113)</f>
        <v>26.974807837084569</v>
      </c>
      <c r="M66" s="27">
        <v>64</v>
      </c>
      <c r="N66" s="32">
        <f>PRODUCT($C$3:C66)</f>
        <v>0.89767198643102719</v>
      </c>
      <c r="O66" s="11">
        <f>PRODUCT($C$4:C67)</f>
        <v>0.89088084227211339</v>
      </c>
      <c r="P66" s="11">
        <f>PRODUCT($C$5:C68)</f>
        <v>0.88357220777830514</v>
      </c>
      <c r="Q66" s="11">
        <f>PRODUCT($C$6:C69)</f>
        <v>0.87570979999804932</v>
      </c>
      <c r="R66" s="11">
        <f>PRODUCT($C$7:C70)</f>
        <v>0.86726069537744865</v>
      </c>
      <c r="S66" s="11">
        <f>PRODUCT($C$8:C71)</f>
        <v>0.85817858235737976</v>
      </c>
      <c r="T66" s="11">
        <f>PRODUCT($C$9:C72)</f>
        <v>0.84842530463280907</v>
      </c>
      <c r="U66" s="11">
        <f>PRODUCT($C$10:C73)</f>
        <v>0.83798198785814582</v>
      </c>
      <c r="V66" s="11">
        <f>PRODUCT($C$11:C74)</f>
        <v>0.82683509768643082</v>
      </c>
      <c r="W66" s="11">
        <f>PRODUCT($C$12:C75)</f>
        <v>0.81497156918470048</v>
      </c>
      <c r="X66" s="11">
        <f>PRODUCT($C$13:$C76)</f>
        <v>0.80237032345761494</v>
      </c>
      <c r="Y66" s="11">
        <f>PRODUCT($C$14:$C77)</f>
        <v>0.78901702399429974</v>
      </c>
      <c r="Z66" s="11">
        <f>PRODUCT($C$15:$C78)</f>
        <v>0.77489402508994032</v>
      </c>
      <c r="AA66" s="11">
        <f>PRODUCT($C$16:$C79)</f>
        <v>0.7599937519441331</v>
      </c>
      <c r="AB66" s="11">
        <f>PRODUCT($C$17:$C80)</f>
        <v>0.74430418799577625</v>
      </c>
      <c r="AC66" s="11">
        <f>PRODUCT($C$18:$C81)</f>
        <v>0.72781838754995609</v>
      </c>
      <c r="AD66" s="11">
        <f>PRODUCT($C$19:$C82)</f>
        <v>0.71052780438281893</v>
      </c>
      <c r="AE66" s="11">
        <f>PRODUCT($C$20:$C83)</f>
        <v>0.69243632587418602</v>
      </c>
      <c r="AF66" s="11">
        <f>PRODUCT($C$21:$C84)</f>
        <v>0.67354184372733206</v>
      </c>
      <c r="AG66" s="11">
        <f>PRODUCT($C$22:$C85)</f>
        <v>0.65384061558838558</v>
      </c>
      <c r="AH66" s="11">
        <f>PRODUCT($C$23:$C86)</f>
        <v>0.63331910794395652</v>
      </c>
      <c r="AI66" s="11">
        <f>PRODUCT($C$24:$C87)</f>
        <v>0.61196968512367156</v>
      </c>
      <c r="AJ66" s="11">
        <f>PRODUCT($C$25:$C88)</f>
        <v>0.58979194537162849</v>
      </c>
      <c r="AK66" s="11">
        <f>PRODUCT($C$26:$C89)</f>
        <v>0.5667540503989299</v>
      </c>
      <c r="AL66" s="11">
        <f>PRODUCT($C$27:$C90)</f>
        <v>0.54289759224760892</v>
      </c>
      <c r="AM66" s="11">
        <f>PRODUCT($C$28:$C91)</f>
        <v>0.51828015401891436</v>
      </c>
      <c r="AN66" s="11">
        <f>PRODUCT($C$29:$C92)</f>
        <v>0.49297536637900968</v>
      </c>
      <c r="AO66" s="11">
        <f>PRODUCT($C$30:$C93)</f>
        <v>0.46706607961792995</v>
      </c>
      <c r="AP66" s="11">
        <f>PRODUCT($C$31:$C94)</f>
        <v>0.44064981205327675</v>
      </c>
      <c r="AQ66" s="11">
        <f>PRODUCT($C$32:$C95)</f>
        <v>0.41383703879172268</v>
      </c>
      <c r="AR66" s="11">
        <f>PRODUCT($C$33:$C96)</f>
        <v>0.38675214050375578</v>
      </c>
      <c r="AS66" s="11">
        <f>PRODUCT($C$34:$C97)</f>
        <v>0.3595348459430095</v>
      </c>
      <c r="AT66" s="11">
        <f>PRODUCT($C$35:$C98)</f>
        <v>0.33233749350723008</v>
      </c>
      <c r="AU66" s="11">
        <f>PRODUCT($C$36:$C99)</f>
        <v>0.30532269232972925</v>
      </c>
      <c r="AV66" s="11">
        <f>PRODUCT($C$37:$C100)</f>
        <v>0.27866128741845525</v>
      </c>
      <c r="AW66" s="11">
        <f>PRODUCT($C$38:$C101)</f>
        <v>0.25252968885049881</v>
      </c>
      <c r="AX66" s="11">
        <f>PRODUCT($C$39:$C102)</f>
        <v>0.22710727596798982</v>
      </c>
      <c r="AY66" s="11">
        <f>PRODUCT($C$40:$C103)</f>
        <v>0.20257132101454503</v>
      </c>
      <c r="AZ66" s="11">
        <f>PRODUCT($C$41:$C104)</f>
        <v>0.17909413962389564</v>
      </c>
      <c r="BA66" s="11">
        <f>PRODUCT($C$42:$C105)</f>
        <v>0.15683678166946757</v>
      </c>
      <c r="BB66" s="11">
        <f>PRODUCT($C$43:$C106)</f>
        <v>0.13594510193486065</v>
      </c>
      <c r="BC66" s="11">
        <f>PRODUCT($C$44:$C107)</f>
        <v>0.11654413221030543</v>
      </c>
      <c r="BD66" s="11">
        <f>PRODUCT($C$45:$C108)</f>
        <v>9.8733010538097479E-2</v>
      </c>
      <c r="BE66" s="11">
        <f>PRODUCT($C$46:$C109)</f>
        <v>8.2582026009516363E-2</v>
      </c>
      <c r="BF66" s="11">
        <f>PRODUCT($C$47:$C110)</f>
        <v>6.812920551507784E-2</v>
      </c>
      <c r="BG66" s="11">
        <f>PRODUCT($C$48:$C111)</f>
        <v>5.5378872872007316E-2</v>
      </c>
      <c r="BH66" s="11">
        <f>PRODUCT($C$49:$C112)</f>
        <v>4.4302165910193286E-2</v>
      </c>
      <c r="BI66" s="11">
        <f>PRODUCT($C$50:$C113)</f>
        <v>0</v>
      </c>
      <c r="BJ66" s="11">
        <f>PRODUCT($C$51:$C114)</f>
        <v>0</v>
      </c>
      <c r="BK66" s="11">
        <f>PRODUCT($C$52:$C115)</f>
        <v>0</v>
      </c>
      <c r="BL66" s="11">
        <f>PRODUCT($C$53:$C116)</f>
        <v>0</v>
      </c>
      <c r="BM66" s="11">
        <f>PRODUCT($C$54:$C117)</f>
        <v>0</v>
      </c>
      <c r="BN66" s="11">
        <f>PRODUCT($C$55:$C118)</f>
        <v>0</v>
      </c>
      <c r="BO66" s="11">
        <f>PRODUCT($C$56:$C119)</f>
        <v>0</v>
      </c>
      <c r="BP66" s="11">
        <f>PRODUCT($C$57:$C120)</f>
        <v>0</v>
      </c>
      <c r="BQ66" s="11">
        <f>PRODUCT($C$58:$C121)</f>
        <v>0</v>
      </c>
      <c r="BR66" s="11">
        <f>PRODUCT($C$59:$C122)</f>
        <v>0</v>
      </c>
      <c r="BS66" s="11">
        <f>PRODUCT($C$60:$C123)</f>
        <v>0</v>
      </c>
      <c r="BT66" s="11">
        <f>PRODUCT($C$61:$C124)</f>
        <v>0</v>
      </c>
      <c r="BU66" s="11">
        <f>PRODUCT($C$62:$C125)</f>
        <v>0</v>
      </c>
      <c r="BV66" s="11">
        <f>PRODUCT($C$63:$C126)</f>
        <v>0</v>
      </c>
      <c r="BW66" s="11">
        <f>PRODUCT($C$64:$C127)</f>
        <v>0</v>
      </c>
      <c r="BX66" s="11">
        <f>PRODUCT($C$65:$C128)</f>
        <v>0</v>
      </c>
      <c r="BY66" s="11">
        <f>PRODUCT($C$66:$C129)</f>
        <v>0</v>
      </c>
      <c r="BZ66" s="11">
        <f>PRODUCT($C$67:$C130)</f>
        <v>0</v>
      </c>
      <c r="CA66" s="11">
        <f>PRODUCT($C$68:$C131)</f>
        <v>0</v>
      </c>
      <c r="CB66" s="11">
        <f>PRODUCT($C$69:$C132)</f>
        <v>0</v>
      </c>
      <c r="CC66" s="11">
        <f>PRODUCT($C$70:$C133)</f>
        <v>0</v>
      </c>
      <c r="CD66" s="11">
        <f>PRODUCT($C$71:$C134)</f>
        <v>0</v>
      </c>
      <c r="CE66" s="11">
        <f>PRODUCT($C$72:$C135)</f>
        <v>0</v>
      </c>
      <c r="CF66" s="11">
        <f>PRODUCT($C$73:$C136)</f>
        <v>0</v>
      </c>
      <c r="CG66" s="11">
        <f>PRODUCT($C$74:$C137)</f>
        <v>0</v>
      </c>
      <c r="CH66" s="11">
        <f>PRODUCT($C$75:$C138)</f>
        <v>0</v>
      </c>
      <c r="CI66" s="11">
        <f>PRODUCT($C$76:$C139)</f>
        <v>0</v>
      </c>
      <c r="CJ66" s="11">
        <f>PRODUCT($C$77:$C140)</f>
        <v>0</v>
      </c>
      <c r="CK66" s="11">
        <f>PRODUCT($C$78:$C141)</f>
        <v>0</v>
      </c>
      <c r="CL66" s="11">
        <f>PRODUCT($C$79:$C142)</f>
        <v>0</v>
      </c>
      <c r="CM66" s="11">
        <f>PRODUCT($C$80:$C143)</f>
        <v>0</v>
      </c>
      <c r="CN66" s="11">
        <f>PRODUCT($C$81:$C144)</f>
        <v>0</v>
      </c>
      <c r="CO66" s="11">
        <f>PRODUCT($C$82:$C145)</f>
        <v>0</v>
      </c>
      <c r="CP66" s="11">
        <f>PRODUCT($C$83:$C146)</f>
        <v>0</v>
      </c>
      <c r="CQ66" s="11">
        <f>PRODUCT($C$84:$C147)</f>
        <v>0</v>
      </c>
      <c r="CR66" s="11">
        <f>PRODUCT($C$85:$C148)</f>
        <v>0</v>
      </c>
      <c r="CS66" s="11">
        <f>PRODUCT($C$86:$C149)</f>
        <v>0</v>
      </c>
      <c r="CT66" s="11">
        <f>PRODUCT($C$87:$C150)</f>
        <v>0</v>
      </c>
      <c r="CU66" s="11">
        <f>PRODUCT($C$88:$C151)</f>
        <v>0</v>
      </c>
      <c r="CV66" s="11">
        <f>PRODUCT($C$89:$C152)</f>
        <v>0</v>
      </c>
      <c r="CW66" s="11">
        <f>PRODUCT($C$90:$C153)</f>
        <v>0</v>
      </c>
      <c r="CX66" s="11">
        <f>PRODUCT($C$91:$C154)</f>
        <v>0</v>
      </c>
      <c r="CY66" s="11">
        <f>PRODUCT($C$92:$C155)</f>
        <v>0</v>
      </c>
      <c r="CZ66" s="11">
        <f>PRODUCT($C$93:$C156)</f>
        <v>0</v>
      </c>
      <c r="DA66" s="11">
        <f>PRODUCT($C$94:$C157)</f>
        <v>0</v>
      </c>
      <c r="DB66" s="11">
        <f>PRODUCT($C$95:$C158)</f>
        <v>0</v>
      </c>
      <c r="DC66" s="11">
        <f>PRODUCT($C$96:$C159)</f>
        <v>0</v>
      </c>
      <c r="DD66" s="11">
        <f>PRODUCT($C$97:$C160)</f>
        <v>0</v>
      </c>
      <c r="DE66" s="11">
        <f>PRODUCT($C$98:$C161)</f>
        <v>0</v>
      </c>
      <c r="DF66" s="11">
        <f>PRODUCT($C$99:$C162)</f>
        <v>0</v>
      </c>
      <c r="DG66" s="11">
        <f>PRODUCT($C$100:$C163)</f>
        <v>0</v>
      </c>
      <c r="DH66" s="11">
        <f>PRODUCT($C$101:$C164)</f>
        <v>0</v>
      </c>
      <c r="DI66" s="11">
        <f>PRODUCT($C$102:$C165)</f>
        <v>0</v>
      </c>
      <c r="DJ66" s="11">
        <f>PRODUCT($C$103:$C166)</f>
        <v>0</v>
      </c>
      <c r="DK66" s="11">
        <f>PRODUCT($C$104:$C167)</f>
        <v>0</v>
      </c>
      <c r="DL66" s="11">
        <f>PRODUCT($C$105:$C168)</f>
        <v>0</v>
      </c>
      <c r="DM66" s="11">
        <f>PRODUCT($C$106:$C169)</f>
        <v>0</v>
      </c>
      <c r="DN66" s="11">
        <f>PRODUCT($C$107:$C170)</f>
        <v>0</v>
      </c>
      <c r="DO66" s="11">
        <f>PRODUCT($C$108:$C171)</f>
        <v>0</v>
      </c>
      <c r="DP66" s="11">
        <f>PRODUCT($C$109:$C172)</f>
        <v>0</v>
      </c>
      <c r="DQ66" s="11">
        <f>PRODUCT($C$110:$C173)</f>
        <v>0</v>
      </c>
      <c r="DR66" s="11">
        <f>PRODUCT($C$111:$C174)</f>
        <v>0</v>
      </c>
      <c r="DS66" s="11">
        <f>PRODUCT($C$112:$C175)</f>
        <v>0</v>
      </c>
      <c r="DT66" s="11">
        <f>PRODUCT($C$113:$C176)</f>
        <v>0</v>
      </c>
    </row>
    <row r="67" spans="1:124" ht="16" x14ac:dyDescent="0.2">
      <c r="A67" s="30">
        <v>64</v>
      </c>
      <c r="B67" s="21">
        <v>7.8650000000000005E-3</v>
      </c>
      <c r="C67" s="21">
        <f t="shared" ref="C67" si="10">1-B67</f>
        <v>0.99213499999999999</v>
      </c>
      <c r="D67" s="24">
        <f t="shared" ref="D67:D98" si="11">E67*B67</f>
        <v>7060.1901732800306</v>
      </c>
      <c r="E67" s="24">
        <f t="shared" si="9"/>
        <v>897671.98643102741</v>
      </c>
      <c r="F67" s="24">
        <f t="shared" ref="F67:F98" si="12">D67*((1+$C$1)^(-A67-1))</f>
        <v>1418.2903530044273</v>
      </c>
      <c r="G67" s="24">
        <f t="shared" ref="G67:G98" si="13">E67*((1+$C$1)^(-A67))</f>
        <v>184837.58573802133</v>
      </c>
      <c r="H67" s="24">
        <f>SUM(F67:$F$113)</f>
        <v>98761.312299589175</v>
      </c>
      <c r="I67" s="24">
        <f>SUM(G67:$G$113)</f>
        <v>3529127.2109757247</v>
      </c>
      <c r="J67" s="24">
        <f>SUM(H67:$H$113)</f>
        <v>2328068.738722485</v>
      </c>
      <c r="K67" s="24">
        <f>SUM(I67:$I$113)</f>
        <v>49243397.362382941</v>
      </c>
      <c r="L67" s="26">
        <f>SUM(BZ$3:BZ$113)</f>
        <v>26.174732342931502</v>
      </c>
      <c r="M67" s="27">
        <v>65</v>
      </c>
      <c r="N67" s="32">
        <f>PRODUCT($C$3:C67)</f>
        <v>0.89061179625774711</v>
      </c>
      <c r="O67" s="11">
        <f>PRODUCT($C$4:C68)</f>
        <v>0.88337517117597086</v>
      </c>
      <c r="P67" s="11">
        <f>PRODUCT($C$5:C69)</f>
        <v>0.87556881072024928</v>
      </c>
      <c r="Q67" s="11">
        <f>PRODUCT($C$6:C70)</f>
        <v>0.86714448244426834</v>
      </c>
      <c r="R67" s="11">
        <f>PRODUCT($C$7:C71)</f>
        <v>0.85808160817757373</v>
      </c>
      <c r="S67" s="11">
        <f>PRODUCT($C$8:C72)</f>
        <v>0.8483438558035642</v>
      </c>
      <c r="T67" s="11">
        <f>PRODUCT($C$9:C73)</f>
        <v>0.83790992140719001</v>
      </c>
      <c r="U67" s="11">
        <f>PRODUCT($C$10:C74)</f>
        <v>0.82676895087861602</v>
      </c>
      <c r="V67" s="11">
        <f>PRODUCT($C$11:C75)</f>
        <v>0.81490800140230402</v>
      </c>
      <c r="W67" s="11">
        <f>PRODUCT($C$12:C76)</f>
        <v>0.80230854094270854</v>
      </c>
      <c r="X67" s="11">
        <f>PRODUCT($C$13:$C77)</f>
        <v>0.78895469164940368</v>
      </c>
      <c r="Y67" s="11">
        <f>PRODUCT($C$14:$C78)</f>
        <v>0.77482970888585823</v>
      </c>
      <c r="Z67" s="11">
        <f>PRODUCT($C$15:$C79)</f>
        <v>0.75992307252520264</v>
      </c>
      <c r="AA67" s="11">
        <f>PRODUCT($C$16:$C80)</f>
        <v>0.74422008162253261</v>
      </c>
      <c r="AB67" s="11">
        <f>PRODUCT($C$17:$C81)</f>
        <v>0.72771067042859838</v>
      </c>
      <c r="AC67" s="11">
        <f>PRODUCT($C$18:$C82)</f>
        <v>0.71038640934974706</v>
      </c>
      <c r="AD67" s="11">
        <f>PRODUCT($C$19:$C83)</f>
        <v>0.69224521344824463</v>
      </c>
      <c r="AE67" s="11">
        <f>PRODUCT($C$20:$C84)</f>
        <v>0.67329600095437181</v>
      </c>
      <c r="AF67" s="11">
        <f>PRODUCT($C$21:$C85)</f>
        <v>0.65354573347075495</v>
      </c>
      <c r="AG67" s="11">
        <f>PRODUCT($C$22:$C86)</f>
        <v>0.63299421524158106</v>
      </c>
      <c r="AH67" s="11">
        <f>PRODUCT($C$23:$C87)</f>
        <v>0.61163616164527934</v>
      </c>
      <c r="AI67" s="11">
        <f>PRODUCT($C$24:$C88)</f>
        <v>0.5894675598016742</v>
      </c>
      <c r="AJ67" s="11">
        <f>PRODUCT($C$25:$C89)</f>
        <v>0.56644856996576476</v>
      </c>
      <c r="AK67" s="11">
        <f>PRODUCT($C$26:$C90)</f>
        <v>0.54261202811408671</v>
      </c>
      <c r="AL67" s="11">
        <f>PRODUCT($C$27:$C91)</f>
        <v>0.5180111666189785</v>
      </c>
      <c r="AM67" s="11">
        <f>PRODUCT($C$28:$C92)</f>
        <v>0.49271754026239351</v>
      </c>
      <c r="AN67" s="11">
        <f>PRODUCT($C$29:$C93)</f>
        <v>0.46681760046357301</v>
      </c>
      <c r="AO67" s="11">
        <f>PRODUCT($C$30:$C94)</f>
        <v>0.44040921725589582</v>
      </c>
      <c r="AP67" s="11">
        <f>PRODUCT($C$31:$C95)</f>
        <v>0.41360404853888277</v>
      </c>
      <c r="AQ67" s="11">
        <f>PRODUCT($C$32:$C96)</f>
        <v>0.38652627725370176</v>
      </c>
      <c r="AR67" s="11">
        <f>PRODUCT($C$33:$C97)</f>
        <v>0.35931517015213832</v>
      </c>
      <c r="AS67" s="11">
        <f>PRODUCT($C$34:$C98)</f>
        <v>0.33212247114893068</v>
      </c>
      <c r="AT67" s="11">
        <f>PRODUCT($C$35:$C99)</f>
        <v>0.3051114090266373</v>
      </c>
      <c r="AU67" s="11">
        <f>PRODUCT($C$36:$C100)</f>
        <v>0.27845368475932841</v>
      </c>
      <c r="AV67" s="11">
        <f>PRODUCT($C$37:$C101)</f>
        <v>0.2523264024509741</v>
      </c>
      <c r="AW67" s="11">
        <f>PRODUCT($C$38:$C102)</f>
        <v>0.22690878420879376</v>
      </c>
      <c r="AX67" s="11">
        <f>PRODUCT($C$39:$C103)</f>
        <v>0.20237847311693927</v>
      </c>
      <c r="AY67" s="11">
        <f>PRODUCT($C$40:$C104)</f>
        <v>0.17890734443626791</v>
      </c>
      <c r="AZ67" s="11">
        <f>PRODUCT($C$41:$C105)</f>
        <v>0.15665704671767439</v>
      </c>
      <c r="BA67" s="11">
        <f>PRODUCT($C$42:$C106)</f>
        <v>0.13577313138091307</v>
      </c>
      <c r="BB67" s="11">
        <f>PRODUCT($C$43:$C107)</f>
        <v>0.11638097042521098</v>
      </c>
      <c r="BC67" s="11">
        <f>PRODUCT($C$44:$C108)</f>
        <v>9.8580369303805593E-2</v>
      </c>
      <c r="BD67" s="11">
        <f>PRODUCT($C$45:$C109)</f>
        <v>8.2441471401248162E-2</v>
      </c>
      <c r="BE67" s="11">
        <f>PRODUCT($C$46:$C110)</f>
        <v>6.8002417063614276E-2</v>
      </c>
      <c r="BF67" s="11">
        <f>PRODUCT($C$47:$C111)</f>
        <v>5.5267229064297325E-2</v>
      </c>
      <c r="BG67" s="11">
        <f>PRODUCT($C$48:$C112)</f>
        <v>4.4206074512334097E-2</v>
      </c>
      <c r="BH67" s="11">
        <f>PRODUCT($C$49:$C113)</f>
        <v>0</v>
      </c>
      <c r="BI67" s="11">
        <f>PRODUCT($C$50:$C114)</f>
        <v>0</v>
      </c>
      <c r="BJ67" s="11">
        <f>PRODUCT($C$51:$C115)</f>
        <v>0</v>
      </c>
      <c r="BK67" s="11">
        <f>PRODUCT($C$52:$C116)</f>
        <v>0</v>
      </c>
      <c r="BL67" s="11">
        <f>PRODUCT($C$53:$C117)</f>
        <v>0</v>
      </c>
      <c r="BM67" s="11">
        <f>PRODUCT($C$54:$C118)</f>
        <v>0</v>
      </c>
      <c r="BN67" s="11">
        <f>PRODUCT($C$55:$C119)</f>
        <v>0</v>
      </c>
      <c r="BO67" s="11">
        <f>PRODUCT($C$56:$C120)</f>
        <v>0</v>
      </c>
      <c r="BP67" s="11">
        <f>PRODUCT($C$57:$C121)</f>
        <v>0</v>
      </c>
      <c r="BQ67" s="11">
        <f>PRODUCT($C$58:$C122)</f>
        <v>0</v>
      </c>
      <c r="BR67" s="11">
        <f>PRODUCT($C$59:$C123)</f>
        <v>0</v>
      </c>
      <c r="BS67" s="11">
        <f>PRODUCT($C$60:$C124)</f>
        <v>0</v>
      </c>
      <c r="BT67" s="11">
        <f>PRODUCT($C$61:$C125)</f>
        <v>0</v>
      </c>
      <c r="BU67" s="11">
        <f>PRODUCT($C$62:$C126)</f>
        <v>0</v>
      </c>
      <c r="BV67" s="11">
        <f>PRODUCT($C$63:$C127)</f>
        <v>0</v>
      </c>
      <c r="BW67" s="11">
        <f>PRODUCT($C$64:$C128)</f>
        <v>0</v>
      </c>
      <c r="BX67" s="11">
        <f>PRODUCT($C$65:$C129)</f>
        <v>0</v>
      </c>
      <c r="BY67" s="11">
        <f>PRODUCT($C$66:$C130)</f>
        <v>0</v>
      </c>
      <c r="BZ67" s="11">
        <f>PRODUCT($C$67:$C131)</f>
        <v>0</v>
      </c>
      <c r="CA67" s="11">
        <f>PRODUCT($C$68:$C132)</f>
        <v>0</v>
      </c>
      <c r="CB67" s="11">
        <f>PRODUCT($C$69:$C133)</f>
        <v>0</v>
      </c>
      <c r="CC67" s="11">
        <f>PRODUCT($C$70:$C134)</f>
        <v>0</v>
      </c>
      <c r="CD67" s="11">
        <f>PRODUCT($C$71:$C135)</f>
        <v>0</v>
      </c>
      <c r="CE67" s="11">
        <f>PRODUCT($C$72:$C136)</f>
        <v>0</v>
      </c>
      <c r="CF67" s="11">
        <f>PRODUCT($C$73:$C137)</f>
        <v>0</v>
      </c>
      <c r="CG67" s="11">
        <f>PRODUCT($C$74:$C138)</f>
        <v>0</v>
      </c>
      <c r="CH67" s="11">
        <f>PRODUCT($C$75:$C139)</f>
        <v>0</v>
      </c>
      <c r="CI67" s="11">
        <f>PRODUCT($C$76:$C140)</f>
        <v>0</v>
      </c>
      <c r="CJ67" s="11">
        <f>PRODUCT($C$77:$C141)</f>
        <v>0</v>
      </c>
      <c r="CK67" s="11">
        <f>PRODUCT($C$78:$C142)</f>
        <v>0</v>
      </c>
      <c r="CL67" s="11">
        <f>PRODUCT($C$79:$C143)</f>
        <v>0</v>
      </c>
      <c r="CM67" s="11">
        <f>PRODUCT($C$80:$C144)</f>
        <v>0</v>
      </c>
      <c r="CN67" s="11">
        <f>PRODUCT($C$81:$C145)</f>
        <v>0</v>
      </c>
      <c r="CO67" s="11">
        <f>PRODUCT($C$82:$C146)</f>
        <v>0</v>
      </c>
      <c r="CP67" s="11">
        <f>PRODUCT($C$83:$C147)</f>
        <v>0</v>
      </c>
      <c r="CQ67" s="11">
        <f>PRODUCT($C$84:$C148)</f>
        <v>0</v>
      </c>
      <c r="CR67" s="11">
        <f>PRODUCT($C$85:$C149)</f>
        <v>0</v>
      </c>
      <c r="CS67" s="11">
        <f>PRODUCT($C$86:$C150)</f>
        <v>0</v>
      </c>
      <c r="CT67" s="11">
        <f>PRODUCT($C$87:$C151)</f>
        <v>0</v>
      </c>
      <c r="CU67" s="11">
        <f>PRODUCT($C$88:$C152)</f>
        <v>0</v>
      </c>
      <c r="CV67" s="11">
        <f>PRODUCT($C$89:$C153)</f>
        <v>0</v>
      </c>
      <c r="CW67" s="11">
        <f>PRODUCT($C$90:$C154)</f>
        <v>0</v>
      </c>
      <c r="CX67" s="11">
        <f>PRODUCT($C$91:$C155)</f>
        <v>0</v>
      </c>
      <c r="CY67" s="11">
        <f>PRODUCT($C$92:$C156)</f>
        <v>0</v>
      </c>
      <c r="CZ67" s="11">
        <f>PRODUCT($C$93:$C157)</f>
        <v>0</v>
      </c>
      <c r="DA67" s="11">
        <f>PRODUCT($C$94:$C158)</f>
        <v>0</v>
      </c>
      <c r="DB67" s="11">
        <f>PRODUCT($C$95:$C159)</f>
        <v>0</v>
      </c>
      <c r="DC67" s="11">
        <f>PRODUCT($C$96:$C160)</f>
        <v>0</v>
      </c>
      <c r="DD67" s="11">
        <f>PRODUCT($C$97:$C161)</f>
        <v>0</v>
      </c>
      <c r="DE67" s="11">
        <f>PRODUCT($C$98:$C162)</f>
        <v>0</v>
      </c>
      <c r="DF67" s="11">
        <f>PRODUCT($C$99:$C163)</f>
        <v>0</v>
      </c>
      <c r="DG67" s="11">
        <f>PRODUCT($C$100:$C164)</f>
        <v>0</v>
      </c>
      <c r="DH67" s="11">
        <f>PRODUCT($C$101:$C165)</f>
        <v>0</v>
      </c>
      <c r="DI67" s="11">
        <f>PRODUCT($C$102:$C166)</f>
        <v>0</v>
      </c>
      <c r="DJ67" s="11">
        <f>PRODUCT($C$103:$C167)</f>
        <v>0</v>
      </c>
      <c r="DK67" s="11">
        <f>PRODUCT($C$104:$C168)</f>
        <v>0</v>
      </c>
      <c r="DL67" s="11">
        <f>PRODUCT($C$105:$C169)</f>
        <v>0</v>
      </c>
      <c r="DM67" s="11">
        <f>PRODUCT($C$106:$C170)</f>
        <v>0</v>
      </c>
      <c r="DN67" s="11">
        <f>PRODUCT($C$107:$C171)</f>
        <v>0</v>
      </c>
      <c r="DO67" s="11">
        <f>PRODUCT($C$108:$C172)</f>
        <v>0</v>
      </c>
      <c r="DP67" s="11">
        <f>PRODUCT($C$109:$C173)</f>
        <v>0</v>
      </c>
      <c r="DQ67" s="11">
        <f>PRODUCT($C$110:$C174)</f>
        <v>0</v>
      </c>
      <c r="DR67" s="11">
        <f>PRODUCT($C$111:$C175)</f>
        <v>0</v>
      </c>
      <c r="DS67" s="11">
        <f>PRODUCT($C$112:$C176)</f>
        <v>0</v>
      </c>
      <c r="DT67" s="11">
        <f>PRODUCT($C$113:$C177)</f>
        <v>0</v>
      </c>
    </row>
    <row r="68" spans="1:124" ht="16" x14ac:dyDescent="0.2">
      <c r="A68" s="30">
        <v>65</v>
      </c>
      <c r="B68" s="21">
        <v>8.4250000000000002E-3</v>
      </c>
      <c r="C68" s="21">
        <f t="shared" ref="C68:C113" si="14">1-B68</f>
        <v>0.99157499999999998</v>
      </c>
      <c r="D68" s="24">
        <f t="shared" si="11"/>
        <v>7503.4043834715212</v>
      </c>
      <c r="E68" s="24">
        <f t="shared" ref="E68:E99" si="15">E67*C67</f>
        <v>890611.79625774734</v>
      </c>
      <c r="F68" s="24">
        <f t="shared" si="12"/>
        <v>1470.5616525526859</v>
      </c>
      <c r="G68" s="24">
        <f t="shared" si="13"/>
        <v>178911.06158652858</v>
      </c>
      <c r="H68" s="24">
        <f>SUM(F68:$F$113)</f>
        <v>97343.021946584733</v>
      </c>
      <c r="I68" s="24">
        <f>SUM(G68:$G$113)</f>
        <v>3344289.6252377033</v>
      </c>
      <c r="J68" s="24">
        <f>SUM(H68:$H$113)</f>
        <v>2229307.4264228954</v>
      </c>
      <c r="K68" s="24">
        <f>SUM(I68:$I$113)</f>
        <v>45714270.151407219</v>
      </c>
      <c r="L68" s="26">
        <f>SUM(CA$3:CA$113)</f>
        <v>25.382228570639594</v>
      </c>
      <c r="M68" s="27">
        <v>66</v>
      </c>
      <c r="N68" s="32">
        <f>PRODUCT($C$3:C68)</f>
        <v>0.88310839187427559</v>
      </c>
      <c r="O68" s="11">
        <f>PRODUCT($C$4:C69)</f>
        <v>0.87537355887545887</v>
      </c>
      <c r="P68" s="11">
        <f>PRODUCT($C$5:C70)</f>
        <v>0.86700487218259448</v>
      </c>
      <c r="Q68" s="11">
        <f>PRODUCT($C$6:C71)</f>
        <v>0.85796662524207812</v>
      </c>
      <c r="R68" s="11">
        <f>PRODUCT($C$7:C72)</f>
        <v>0.84824799294785869</v>
      </c>
      <c r="S68" s="11">
        <f>PRODUCT($C$8:C73)</f>
        <v>0.83782948205473484</v>
      </c>
      <c r="T68" s="11">
        <f>PRODUCT($C$9:C74)</f>
        <v>0.82669784874884045</v>
      </c>
      <c r="U68" s="11">
        <f>PRODUCT($C$10:C75)</f>
        <v>0.81484280876219195</v>
      </c>
      <c r="V68" s="11">
        <f>PRODUCT($C$11:C76)</f>
        <v>0.80224596087651501</v>
      </c>
      <c r="W68" s="11">
        <f>PRODUCT($C$12:C77)</f>
        <v>0.78889394213814645</v>
      </c>
      <c r="X68" s="11">
        <f>PRODUCT($C$13:$C78)</f>
        <v>0.77476849733885578</v>
      </c>
      <c r="Y68" s="11">
        <f>PRODUCT($C$14:$C79)</f>
        <v>0.75985999891018341</v>
      </c>
      <c r="Z68" s="11">
        <f>PRODUCT($C$15:$C80)</f>
        <v>0.74415086915494211</v>
      </c>
      <c r="AA68" s="11">
        <f>PRODUCT($C$16:$C81)</f>
        <v>0.72762843912283981</v>
      </c>
      <c r="AB68" s="11">
        <f>PRODUCT($C$17:$C82)</f>
        <v>0.71028127216116299</v>
      </c>
      <c r="AC68" s="11">
        <f>PRODUCT($C$18:$C83)</f>
        <v>0.69210745665076878</v>
      </c>
      <c r="AD68" s="11">
        <f>PRODUCT($C$19:$C84)</f>
        <v>0.67311017125810835</v>
      </c>
      <c r="AE68" s="11">
        <f>PRODUCT($C$20:$C85)</f>
        <v>0.65330718927803844</v>
      </c>
      <c r="AF68" s="11">
        <f>PRODUCT($C$21:$C86)</f>
        <v>0.63270873485050683</v>
      </c>
      <c r="AG68" s="11">
        <f>PRODUCT($C$22:$C87)</f>
        <v>0.61132239229435503</v>
      </c>
      <c r="AH68" s="11">
        <f>PRODUCT($C$23:$C88)</f>
        <v>0.58914629998158241</v>
      </c>
      <c r="AI68" s="11">
        <f>PRODUCT($C$24:$C89)</f>
        <v>0.56613702325228377</v>
      </c>
      <c r="AJ68" s="11">
        <f>PRODUCT($C$25:$C90)</f>
        <v>0.54231956023093308</v>
      </c>
      <c r="AK68" s="11">
        <f>PRODUCT($C$26:$C91)</f>
        <v>0.51773869274533701</v>
      </c>
      <c r="AL68" s="11">
        <f>PRODUCT($C$27:$C92)</f>
        <v>0.49246181985899723</v>
      </c>
      <c r="AM68" s="11">
        <f>PRODUCT($C$28:$C93)</f>
        <v>0.46657345485853063</v>
      </c>
      <c r="AN68" s="11">
        <f>PRODUCT($C$29:$C94)</f>
        <v>0.44017491955231547</v>
      </c>
      <c r="AO68" s="11">
        <f>PRODUCT($C$30:$C95)</f>
        <v>0.41337822072838071</v>
      </c>
      <c r="AP68" s="11">
        <f>PRODUCT($C$31:$C96)</f>
        <v>0.38630866295960775</v>
      </c>
      <c r="AQ68" s="11">
        <f>PRODUCT($C$32:$C97)</f>
        <v>0.35910533009276963</v>
      </c>
      <c r="AR68" s="11">
        <f>PRODUCT($C$33:$C98)</f>
        <v>0.33191954431905868</v>
      </c>
      <c r="AS68" s="11">
        <f>PRODUCT($C$34:$C99)</f>
        <v>0.30491400194499685</v>
      </c>
      <c r="AT68" s="11">
        <f>PRODUCT($C$35:$C100)</f>
        <v>0.27826099480947514</v>
      </c>
      <c r="AU68" s="11">
        <f>PRODUCT($C$36:$C101)</f>
        <v>0.25213841928114805</v>
      </c>
      <c r="AV68" s="11">
        <f>PRODUCT($C$37:$C102)</f>
        <v>0.22672612263750561</v>
      </c>
      <c r="AW68" s="11">
        <f>PRODUCT($C$38:$C103)</f>
        <v>0.20220159433143503</v>
      </c>
      <c r="AX68" s="11">
        <f>PRODUCT($C$39:$C104)</f>
        <v>0.17873702464436467</v>
      </c>
      <c r="AY68" s="11">
        <f>PRODUCT($C$40:$C105)</f>
        <v>0.15649365341794783</v>
      </c>
      <c r="AZ68" s="11">
        <f>PRODUCT($C$41:$C106)</f>
        <v>0.13561753537235055</v>
      </c>
      <c r="BA68" s="11">
        <f>PRODUCT($C$42:$C107)</f>
        <v>0.11623374849762311</v>
      </c>
      <c r="BB68" s="11">
        <f>PRODUCT($C$43:$C108)</f>
        <v>9.8442356786780233E-2</v>
      </c>
      <c r="BC68" s="11">
        <f>PRODUCT($C$44:$C109)</f>
        <v>8.2314016886461852E-2</v>
      </c>
      <c r="BD68" s="11">
        <f>PRODUCT($C$45:$C110)</f>
        <v>6.7886676949772004E-2</v>
      </c>
      <c r="BE68" s="11">
        <f>PRODUCT($C$46:$C111)</f>
        <v>5.5164376751008666E-2</v>
      </c>
      <c r="BF68" s="11">
        <f>PRODUCT($C$47:$C112)</f>
        <v>4.4116955066117215E-2</v>
      </c>
      <c r="BG68" s="11">
        <f>PRODUCT($C$48:$C113)</f>
        <v>0</v>
      </c>
      <c r="BH68" s="11">
        <f>PRODUCT($C$49:$C114)</f>
        <v>0</v>
      </c>
      <c r="BI68" s="11">
        <f>PRODUCT($C$50:$C115)</f>
        <v>0</v>
      </c>
      <c r="BJ68" s="11">
        <f>PRODUCT($C$51:$C116)</f>
        <v>0</v>
      </c>
      <c r="BK68" s="11">
        <f>PRODUCT($C$52:$C117)</f>
        <v>0</v>
      </c>
      <c r="BL68" s="11">
        <f>PRODUCT($C$53:$C118)</f>
        <v>0</v>
      </c>
      <c r="BM68" s="11">
        <f>PRODUCT($C$54:$C119)</f>
        <v>0</v>
      </c>
      <c r="BN68" s="11">
        <f>PRODUCT($C$55:$C120)</f>
        <v>0</v>
      </c>
      <c r="BO68" s="11">
        <f>PRODUCT($C$56:$C121)</f>
        <v>0</v>
      </c>
      <c r="BP68" s="11">
        <f>PRODUCT($C$57:$C122)</f>
        <v>0</v>
      </c>
      <c r="BQ68" s="11">
        <f>PRODUCT($C$58:$C123)</f>
        <v>0</v>
      </c>
      <c r="BR68" s="11">
        <f>PRODUCT($C$59:$C124)</f>
        <v>0</v>
      </c>
      <c r="BS68" s="11">
        <f>PRODUCT($C$60:$C125)</f>
        <v>0</v>
      </c>
      <c r="BT68" s="11">
        <f>PRODUCT($C$61:$C126)</f>
        <v>0</v>
      </c>
      <c r="BU68" s="11">
        <f>PRODUCT($C$62:$C127)</f>
        <v>0</v>
      </c>
      <c r="BV68" s="11">
        <f>PRODUCT($C$63:$C128)</f>
        <v>0</v>
      </c>
      <c r="BW68" s="11">
        <f>PRODUCT($C$64:$C129)</f>
        <v>0</v>
      </c>
      <c r="BX68" s="11">
        <f>PRODUCT($C$65:$C130)</f>
        <v>0</v>
      </c>
      <c r="BY68" s="11">
        <f>PRODUCT($C$66:$C131)</f>
        <v>0</v>
      </c>
      <c r="BZ68" s="11">
        <f>PRODUCT($C$67:$C132)</f>
        <v>0</v>
      </c>
      <c r="CA68" s="11">
        <f>PRODUCT($C$68:$C133)</f>
        <v>0</v>
      </c>
      <c r="CB68" s="11">
        <f>PRODUCT($C$69:$C134)</f>
        <v>0</v>
      </c>
      <c r="CC68" s="11">
        <f>PRODUCT($C$70:$C135)</f>
        <v>0</v>
      </c>
      <c r="CD68" s="11">
        <f>PRODUCT($C$71:$C136)</f>
        <v>0</v>
      </c>
      <c r="CE68" s="11">
        <f>PRODUCT($C$72:$C137)</f>
        <v>0</v>
      </c>
      <c r="CF68" s="11">
        <f>PRODUCT($C$73:$C138)</f>
        <v>0</v>
      </c>
      <c r="CG68" s="11">
        <f>PRODUCT($C$74:$C139)</f>
        <v>0</v>
      </c>
      <c r="CH68" s="11">
        <f>PRODUCT($C$75:$C140)</f>
        <v>0</v>
      </c>
      <c r="CI68" s="11">
        <f>PRODUCT($C$76:$C141)</f>
        <v>0</v>
      </c>
      <c r="CJ68" s="11">
        <f>PRODUCT($C$77:$C142)</f>
        <v>0</v>
      </c>
      <c r="CK68" s="11">
        <f>PRODUCT($C$78:$C143)</f>
        <v>0</v>
      </c>
      <c r="CL68" s="11">
        <f>PRODUCT($C$79:$C144)</f>
        <v>0</v>
      </c>
      <c r="CM68" s="11">
        <f>PRODUCT($C$80:$C145)</f>
        <v>0</v>
      </c>
      <c r="CN68" s="11">
        <f>PRODUCT($C$81:$C146)</f>
        <v>0</v>
      </c>
      <c r="CO68" s="11">
        <f>PRODUCT($C$82:$C147)</f>
        <v>0</v>
      </c>
      <c r="CP68" s="11">
        <f>PRODUCT($C$83:$C148)</f>
        <v>0</v>
      </c>
      <c r="CQ68" s="11">
        <f>PRODUCT($C$84:$C149)</f>
        <v>0</v>
      </c>
      <c r="CR68" s="11">
        <f>PRODUCT($C$85:$C150)</f>
        <v>0</v>
      </c>
      <c r="CS68" s="11">
        <f>PRODUCT($C$86:$C151)</f>
        <v>0</v>
      </c>
      <c r="CT68" s="11">
        <f>PRODUCT($C$87:$C152)</f>
        <v>0</v>
      </c>
      <c r="CU68" s="11">
        <f>PRODUCT($C$88:$C153)</f>
        <v>0</v>
      </c>
      <c r="CV68" s="11">
        <f>PRODUCT($C$89:$C154)</f>
        <v>0</v>
      </c>
      <c r="CW68" s="11">
        <f>PRODUCT($C$90:$C155)</f>
        <v>0</v>
      </c>
      <c r="CX68" s="11">
        <f>PRODUCT($C$91:$C156)</f>
        <v>0</v>
      </c>
      <c r="CY68" s="11">
        <f>PRODUCT($C$92:$C157)</f>
        <v>0</v>
      </c>
      <c r="CZ68" s="11">
        <f>PRODUCT($C$93:$C158)</f>
        <v>0</v>
      </c>
      <c r="DA68" s="11">
        <f>PRODUCT($C$94:$C159)</f>
        <v>0</v>
      </c>
      <c r="DB68" s="11">
        <f>PRODUCT($C$95:$C160)</f>
        <v>0</v>
      </c>
      <c r="DC68" s="11">
        <f>PRODUCT($C$96:$C161)</f>
        <v>0</v>
      </c>
      <c r="DD68" s="11">
        <f>PRODUCT($C$97:$C162)</f>
        <v>0</v>
      </c>
      <c r="DE68" s="11">
        <f>PRODUCT($C$98:$C163)</f>
        <v>0</v>
      </c>
      <c r="DF68" s="11">
        <f>PRODUCT($C$99:$C164)</f>
        <v>0</v>
      </c>
      <c r="DG68" s="11">
        <f>PRODUCT($C$100:$C165)</f>
        <v>0</v>
      </c>
      <c r="DH68" s="11">
        <f>PRODUCT($C$101:$C166)</f>
        <v>0</v>
      </c>
      <c r="DI68" s="11">
        <f>PRODUCT($C$102:$C167)</f>
        <v>0</v>
      </c>
      <c r="DJ68" s="11">
        <f>PRODUCT($C$103:$C168)</f>
        <v>0</v>
      </c>
      <c r="DK68" s="11">
        <f>PRODUCT($C$104:$C169)</f>
        <v>0</v>
      </c>
      <c r="DL68" s="11">
        <f>PRODUCT($C$105:$C170)</f>
        <v>0</v>
      </c>
      <c r="DM68" s="11">
        <f>PRODUCT($C$106:$C171)</f>
        <v>0</v>
      </c>
      <c r="DN68" s="11">
        <f>PRODUCT($C$107:$C172)</f>
        <v>0</v>
      </c>
      <c r="DO68" s="11">
        <f>PRODUCT($C$108:$C173)</f>
        <v>0</v>
      </c>
      <c r="DP68" s="11">
        <f>PRODUCT($C$109:$C174)</f>
        <v>0</v>
      </c>
      <c r="DQ68" s="11">
        <f>PRODUCT($C$110:$C175)</f>
        <v>0</v>
      </c>
      <c r="DR68" s="11">
        <f>PRODUCT($C$111:$C176)</f>
        <v>0</v>
      </c>
      <c r="DS68" s="11">
        <f>PRODUCT($C$112:$C177)</f>
        <v>0</v>
      </c>
      <c r="DT68" s="11">
        <f>PRODUCT($C$113:$C178)</f>
        <v>0</v>
      </c>
    </row>
    <row r="69" spans="1:124" ht="16" x14ac:dyDescent="0.2">
      <c r="A69" s="30">
        <v>66</v>
      </c>
      <c r="B69" s="21">
        <v>9.0580000000000001E-3</v>
      </c>
      <c r="C69" s="21">
        <f t="shared" si="14"/>
        <v>0.99094199999999999</v>
      </c>
      <c r="D69" s="24">
        <f t="shared" si="11"/>
        <v>7999.19581359719</v>
      </c>
      <c r="E69" s="24">
        <f t="shared" si="15"/>
        <v>883108.39187427575</v>
      </c>
      <c r="F69" s="24">
        <f t="shared" si="12"/>
        <v>1529.4924827752366</v>
      </c>
      <c r="G69" s="24">
        <f t="shared" si="13"/>
        <v>173076.81550503615</v>
      </c>
      <c r="H69" s="24">
        <f>SUM(F69:$F$113)</f>
        <v>95872.460294032047</v>
      </c>
      <c r="I69" s="24">
        <f>SUM(G69:$G$113)</f>
        <v>3165378.5636511748</v>
      </c>
      <c r="J69" s="24">
        <f>SUM(H69:$H$113)</f>
        <v>2131964.4044763106</v>
      </c>
      <c r="K69" s="24">
        <f>SUM(I69:$I$113)</f>
        <v>42369980.526169516</v>
      </c>
      <c r="L69" s="26">
        <f>SUM(CB$3:CB$113)</f>
        <v>24.597890800634943</v>
      </c>
      <c r="M69" s="27">
        <v>67</v>
      </c>
      <c r="N69" s="32">
        <f>PRODUCT($C$3:C69)</f>
        <v>0.87510919606067838</v>
      </c>
      <c r="O69" s="11">
        <f>PRODUCT($C$4:C70)</f>
        <v>0.86681153009609802</v>
      </c>
      <c r="P69" s="11">
        <f>PRODUCT($C$5:C71)</f>
        <v>0.85782849261541383</v>
      </c>
      <c r="Q69" s="11">
        <f>PRODUCT($C$6:C72)</f>
        <v>0.84813432771680386</v>
      </c>
      <c r="R69" s="11">
        <f>PRODUCT($C$7:C73)</f>
        <v>0.83773480732326289</v>
      </c>
      <c r="S69" s="11">
        <f>PRODUCT($C$8:C74)</f>
        <v>0.82661848575536045</v>
      </c>
      <c r="T69" s="11">
        <f>PRODUCT($C$9:C75)</f>
        <v>0.8147727322806384</v>
      </c>
      <c r="U69" s="11">
        <f>PRODUCT($C$10:C76)</f>
        <v>0.80218178119964501</v>
      </c>
      <c r="V69" s="11">
        <f>PRODUCT($C$11:C77)</f>
        <v>0.78883240841065971</v>
      </c>
      <c r="W69" s="11">
        <f>PRODUCT($C$12:C78)</f>
        <v>0.77470884016456043</v>
      </c>
      <c r="X69" s="11">
        <f>PRODUCT($C$13:$C79)</f>
        <v>0.75979996997026911</v>
      </c>
      <c r="Y69" s="11">
        <f>PRODUCT($C$14:$C80)</f>
        <v>0.74408910463280253</v>
      </c>
      <c r="Z69" s="11">
        <f>PRODUCT($C$15:$C81)</f>
        <v>0.72756076967800176</v>
      </c>
      <c r="AA69" s="11">
        <f>PRODUCT($C$16:$C82)</f>
        <v>0.71020101037740868</v>
      </c>
      <c r="AB69" s="11">
        <f>PRODUCT($C$17:$C83)</f>
        <v>0.69200502474718417</v>
      </c>
      <c r="AC69" s="11">
        <f>PRODUCT($C$18:$C84)</f>
        <v>0.67297622233402832</v>
      </c>
      <c r="AD69" s="11">
        <f>PRODUCT($C$19:$C85)</f>
        <v>0.65312687649379764</v>
      </c>
      <c r="AE69" s="11">
        <f>PRODUCT($C$20:$C86)</f>
        <v>0.63247779616228672</v>
      </c>
      <c r="AF69" s="11">
        <f>PRODUCT($C$21:$C87)</f>
        <v>0.6110466858954301</v>
      </c>
      <c r="AG69" s="11">
        <f>PRODUCT($C$22:$C88)</f>
        <v>0.58884406792969157</v>
      </c>
      <c r="AH69" s="11">
        <f>PRODUCT($C$23:$C89)</f>
        <v>0.56582847857461138</v>
      </c>
      <c r="AI69" s="11">
        <f>PRODUCT($C$24:$C90)</f>
        <v>0.54202128447280629</v>
      </c>
      <c r="AJ69" s="11">
        <f>PRODUCT($C$25:$C91)</f>
        <v>0.51745963158994712</v>
      </c>
      <c r="AK69" s="11">
        <f>PRODUCT($C$26:$C92)</f>
        <v>0.49220278494175151</v>
      </c>
      <c r="AL69" s="11">
        <f>PRODUCT($C$27:$C93)</f>
        <v>0.46633130323545896</v>
      </c>
      <c r="AM69" s="11">
        <f>PRODUCT($C$28:$C94)</f>
        <v>0.43994470806938968</v>
      </c>
      <c r="AN69" s="11">
        <f>PRODUCT($C$29:$C95)</f>
        <v>0.41315830351495297</v>
      </c>
      <c r="AO69" s="11">
        <f>PRODUCT($C$30:$C96)</f>
        <v>0.38609773842963196</v>
      </c>
      <c r="AP69" s="11">
        <f>PRODUCT($C$31:$C97)</f>
        <v>0.35890315379192722</v>
      </c>
      <c r="AQ69" s="11">
        <f>PRODUCT($C$32:$C98)</f>
        <v>0.33172570330517653</v>
      </c>
      <c r="AR69" s="11">
        <f>PRODUCT($C$33:$C99)</f>
        <v>0.30472769948980843</v>
      </c>
      <c r="AS69" s="11">
        <f>PRODUCT($C$34:$C100)</f>
        <v>0.27808095994583321</v>
      </c>
      <c r="AT69" s="11">
        <f>PRODUCT($C$35:$C101)</f>
        <v>0.25196393949500567</v>
      </c>
      <c r="AU69" s="11">
        <f>PRODUCT($C$36:$C102)</f>
        <v>0.2265572116761406</v>
      </c>
      <c r="AV69" s="11">
        <f>PRODUCT($C$37:$C103)</f>
        <v>0.20203882204799817</v>
      </c>
      <c r="AW69" s="11">
        <f>PRODUCT($C$38:$C104)</f>
        <v>0.17858080848482547</v>
      </c>
      <c r="AX69" s="11">
        <f>PRODUCT($C$39:$C105)</f>
        <v>0.15634467145989403</v>
      </c>
      <c r="AY69" s="11">
        <f>PRODUCT($C$40:$C106)</f>
        <v>0.13547608628295718</v>
      </c>
      <c r="AZ69" s="11">
        <f>PRODUCT($C$41:$C107)</f>
        <v>0.11610054462184484</v>
      </c>
      <c r="BA69" s="11">
        <f>PRODUCT($C$42:$C108)</f>
        <v>9.8317827205444977E-2</v>
      </c>
      <c r="BB69" s="11">
        <f>PRODUCT($C$43:$C109)</f>
        <v>8.219877726282078E-2</v>
      </c>
      <c r="BC69" s="11">
        <f>PRODUCT($C$44:$C110)</f>
        <v>6.7781724147207664E-2</v>
      </c>
      <c r="BD69" s="11">
        <f>PRODUCT($C$45:$C111)</f>
        <v>5.5070486981778452E-2</v>
      </c>
      <c r="BE69" s="11">
        <f>PRODUCT($C$46:$C112)</f>
        <v>4.4034853412739168E-2</v>
      </c>
      <c r="BF69" s="11">
        <f>PRODUCT($C$47:$C113)</f>
        <v>0</v>
      </c>
      <c r="BG69" s="11">
        <f>PRODUCT($C$48:$C114)</f>
        <v>0</v>
      </c>
      <c r="BH69" s="11">
        <f>PRODUCT($C$49:$C115)</f>
        <v>0</v>
      </c>
      <c r="BI69" s="11">
        <f>PRODUCT($C$50:$C116)</f>
        <v>0</v>
      </c>
      <c r="BJ69" s="11">
        <f>PRODUCT($C$51:$C117)</f>
        <v>0</v>
      </c>
      <c r="BK69" s="11">
        <f>PRODUCT($C$52:$C118)</f>
        <v>0</v>
      </c>
      <c r="BL69" s="11">
        <f>PRODUCT($C$53:$C119)</f>
        <v>0</v>
      </c>
      <c r="BM69" s="11">
        <f>PRODUCT($C$54:$C120)</f>
        <v>0</v>
      </c>
      <c r="BN69" s="11">
        <f>PRODUCT($C$55:$C121)</f>
        <v>0</v>
      </c>
      <c r="BO69" s="11">
        <f>PRODUCT($C$56:$C122)</f>
        <v>0</v>
      </c>
      <c r="BP69" s="11">
        <f>PRODUCT($C$57:$C123)</f>
        <v>0</v>
      </c>
      <c r="BQ69" s="11">
        <f>PRODUCT($C$58:$C124)</f>
        <v>0</v>
      </c>
      <c r="BR69" s="11">
        <f>PRODUCT($C$59:$C125)</f>
        <v>0</v>
      </c>
      <c r="BS69" s="11">
        <f>PRODUCT($C$60:$C126)</f>
        <v>0</v>
      </c>
      <c r="BT69" s="11">
        <f>PRODUCT($C$61:$C127)</f>
        <v>0</v>
      </c>
      <c r="BU69" s="11">
        <f>PRODUCT($C$62:$C128)</f>
        <v>0</v>
      </c>
      <c r="BV69" s="11">
        <f>PRODUCT($C$63:$C129)</f>
        <v>0</v>
      </c>
      <c r="BW69" s="11">
        <f>PRODUCT($C$64:$C130)</f>
        <v>0</v>
      </c>
      <c r="BX69" s="11">
        <f>PRODUCT($C$65:$C131)</f>
        <v>0</v>
      </c>
      <c r="BY69" s="11">
        <f>PRODUCT($C$66:$C132)</f>
        <v>0</v>
      </c>
      <c r="BZ69" s="11">
        <f>PRODUCT($C$67:$C133)</f>
        <v>0</v>
      </c>
      <c r="CA69" s="11">
        <f>PRODUCT($C$68:$C134)</f>
        <v>0</v>
      </c>
      <c r="CB69" s="11">
        <f>PRODUCT($C$69:$C135)</f>
        <v>0</v>
      </c>
      <c r="CC69" s="11">
        <f>PRODUCT($C$70:$C136)</f>
        <v>0</v>
      </c>
      <c r="CD69" s="11">
        <f>PRODUCT($C$71:$C137)</f>
        <v>0</v>
      </c>
      <c r="CE69" s="11">
        <f>PRODUCT($C$72:$C138)</f>
        <v>0</v>
      </c>
      <c r="CF69" s="11">
        <f>PRODUCT($C$73:$C139)</f>
        <v>0</v>
      </c>
      <c r="CG69" s="11">
        <f>PRODUCT($C$74:$C140)</f>
        <v>0</v>
      </c>
      <c r="CH69" s="11">
        <f>PRODUCT($C$75:$C141)</f>
        <v>0</v>
      </c>
      <c r="CI69" s="11">
        <f>PRODUCT($C$76:$C142)</f>
        <v>0</v>
      </c>
      <c r="CJ69" s="11">
        <f>PRODUCT($C$77:$C143)</f>
        <v>0</v>
      </c>
      <c r="CK69" s="11">
        <f>PRODUCT($C$78:$C144)</f>
        <v>0</v>
      </c>
      <c r="CL69" s="11">
        <f>PRODUCT($C$79:$C145)</f>
        <v>0</v>
      </c>
      <c r="CM69" s="11">
        <f>PRODUCT($C$80:$C146)</f>
        <v>0</v>
      </c>
      <c r="CN69" s="11">
        <f>PRODUCT($C$81:$C147)</f>
        <v>0</v>
      </c>
      <c r="CO69" s="11">
        <f>PRODUCT($C$82:$C148)</f>
        <v>0</v>
      </c>
      <c r="CP69" s="11">
        <f>PRODUCT($C$83:$C149)</f>
        <v>0</v>
      </c>
      <c r="CQ69" s="11">
        <f>PRODUCT($C$84:$C150)</f>
        <v>0</v>
      </c>
      <c r="CR69" s="11">
        <f>PRODUCT($C$85:$C151)</f>
        <v>0</v>
      </c>
      <c r="CS69" s="11">
        <f>PRODUCT($C$86:$C152)</f>
        <v>0</v>
      </c>
      <c r="CT69" s="11">
        <f>PRODUCT($C$87:$C153)</f>
        <v>0</v>
      </c>
      <c r="CU69" s="11">
        <f>PRODUCT($C$88:$C154)</f>
        <v>0</v>
      </c>
      <c r="CV69" s="11">
        <f>PRODUCT($C$89:$C155)</f>
        <v>0</v>
      </c>
      <c r="CW69" s="11">
        <f>PRODUCT($C$90:$C156)</f>
        <v>0</v>
      </c>
      <c r="CX69" s="11">
        <f>PRODUCT($C$91:$C157)</f>
        <v>0</v>
      </c>
      <c r="CY69" s="11">
        <f>PRODUCT($C$92:$C158)</f>
        <v>0</v>
      </c>
      <c r="CZ69" s="11">
        <f>PRODUCT($C$93:$C159)</f>
        <v>0</v>
      </c>
      <c r="DA69" s="11">
        <f>PRODUCT($C$94:$C160)</f>
        <v>0</v>
      </c>
      <c r="DB69" s="11">
        <f>PRODUCT($C$95:$C161)</f>
        <v>0</v>
      </c>
      <c r="DC69" s="11">
        <f>PRODUCT($C$96:$C162)</f>
        <v>0</v>
      </c>
      <c r="DD69" s="11">
        <f>PRODUCT($C$97:$C163)</f>
        <v>0</v>
      </c>
      <c r="DE69" s="11">
        <f>PRODUCT($C$98:$C164)</f>
        <v>0</v>
      </c>
      <c r="DF69" s="11">
        <f>PRODUCT($C$99:$C165)</f>
        <v>0</v>
      </c>
      <c r="DG69" s="11">
        <f>PRODUCT($C$100:$C166)</f>
        <v>0</v>
      </c>
      <c r="DH69" s="11">
        <f>PRODUCT($C$101:$C167)</f>
        <v>0</v>
      </c>
      <c r="DI69" s="11">
        <f>PRODUCT($C$102:$C168)</f>
        <v>0</v>
      </c>
      <c r="DJ69" s="11">
        <f>PRODUCT($C$103:$C169)</f>
        <v>0</v>
      </c>
      <c r="DK69" s="11">
        <f>PRODUCT($C$104:$C170)</f>
        <v>0</v>
      </c>
      <c r="DL69" s="11">
        <f>PRODUCT($C$105:$C171)</f>
        <v>0</v>
      </c>
      <c r="DM69" s="11">
        <f>PRODUCT($C$106:$C172)</f>
        <v>0</v>
      </c>
      <c r="DN69" s="11">
        <f>PRODUCT($C$107:$C173)</f>
        <v>0</v>
      </c>
      <c r="DO69" s="11">
        <f>PRODUCT($C$108:$C174)</f>
        <v>0</v>
      </c>
      <c r="DP69" s="11">
        <f>PRODUCT($C$109:$C175)</f>
        <v>0</v>
      </c>
      <c r="DQ69" s="11">
        <f>PRODUCT($C$110:$C176)</f>
        <v>0</v>
      </c>
      <c r="DR69" s="11">
        <f>PRODUCT($C$111:$C177)</f>
        <v>0</v>
      </c>
      <c r="DS69" s="11">
        <f>PRODUCT($C$112:$C178)</f>
        <v>0</v>
      </c>
      <c r="DT69" s="11">
        <f>PRODUCT($C$113:$C179)</f>
        <v>0</v>
      </c>
    </row>
    <row r="70" spans="1:124" ht="16" x14ac:dyDescent="0.2">
      <c r="A70" s="30">
        <v>67</v>
      </c>
      <c r="B70" s="21">
        <v>9.7809999999999998E-3</v>
      </c>
      <c r="C70" s="21">
        <f t="shared" si="14"/>
        <v>0.99021899999999996</v>
      </c>
      <c r="D70" s="24">
        <f t="shared" si="11"/>
        <v>8559.4430466694976</v>
      </c>
      <c r="E70" s="24">
        <f t="shared" si="15"/>
        <v>875109.19606067857</v>
      </c>
      <c r="F70" s="24">
        <f t="shared" si="12"/>
        <v>1596.6975536765103</v>
      </c>
      <c r="G70" s="24">
        <f t="shared" si="13"/>
        <v>167325.93727823565</v>
      </c>
      <c r="H70" s="24">
        <f>SUM(F70:$F$113)</f>
        <v>94342.967811256807</v>
      </c>
      <c r="I70" s="24">
        <f>SUM(G70:$G$113)</f>
        <v>2992301.7481461391</v>
      </c>
      <c r="J70" s="24">
        <f>SUM(H70:$H$113)</f>
        <v>2036091.9441822788</v>
      </c>
      <c r="K70" s="24">
        <f>SUM(I70:$I$113)</f>
        <v>39204601.962518349</v>
      </c>
      <c r="L70" s="26">
        <f>SUM(CC$3:CC$113)</f>
        <v>23.822735135492234</v>
      </c>
      <c r="M70" s="27">
        <v>68</v>
      </c>
      <c r="N70" s="32">
        <f>PRODUCT($C$3:C70)</f>
        <v>0.86654975301400883</v>
      </c>
      <c r="O70" s="11">
        <f>PRODUCT($C$4:C71)</f>
        <v>0.85763719686156092</v>
      </c>
      <c r="P70" s="11">
        <f>PRODUCT($C$5:C72)</f>
        <v>0.84799777809004118</v>
      </c>
      <c r="Q70" s="11">
        <f>PRODUCT($C$6:C73)</f>
        <v>0.83762255085908177</v>
      </c>
      <c r="R70" s="11">
        <f>PRODUCT($C$7:C74)</f>
        <v>0.82652507786647034</v>
      </c>
      <c r="S70" s="11">
        <f>PRODUCT($C$8:C75)</f>
        <v>0.81469451409833937</v>
      </c>
      <c r="T70" s="11">
        <f>PRODUCT($C$9:C76)</f>
        <v>0.80211279356646181</v>
      </c>
      <c r="U70" s="11">
        <f>PRODUCT($C$10:C77)</f>
        <v>0.78876930181798699</v>
      </c>
      <c r="V70" s="11">
        <f>PRODUCT($C$11:C78)</f>
        <v>0.77464841287502761</v>
      </c>
      <c r="W70" s="11">
        <f>PRODUCT($C$12:C79)</f>
        <v>0.75974146537258114</v>
      </c>
      <c r="X70" s="11">
        <f>PRODUCT($C$13:$C80)</f>
        <v>0.74403032159353621</v>
      </c>
      <c r="Y70" s="11">
        <f>PRODUCT($C$14:$C81)</f>
        <v>0.72750038213411883</v>
      </c>
      <c r="Z70" s="11">
        <f>PRODUCT($C$15:$C82)</f>
        <v>0.71013496168344392</v>
      </c>
      <c r="AA70" s="11">
        <f>PRODUCT($C$16:$C83)</f>
        <v>0.69192682817938767</v>
      </c>
      <c r="AB70" s="11">
        <f>PRODUCT($C$17:$C84)</f>
        <v>0.67287662185312258</v>
      </c>
      <c r="AC70" s="11">
        <f>PRODUCT($C$18:$C85)</f>
        <v>0.6529969042453756</v>
      </c>
      <c r="AD70" s="11">
        <f>PRODUCT($C$19:$C86)</f>
        <v>0.63230323229054586</v>
      </c>
      <c r="AE70" s="11">
        <f>PRODUCT($C$20:$C87)</f>
        <v>0.61082365385507853</v>
      </c>
      <c r="AF70" s="11">
        <f>PRODUCT($C$21:$C88)</f>
        <v>0.58857849925505512</v>
      </c>
      <c r="AG70" s="11">
        <f>PRODUCT($C$22:$C89)</f>
        <v>0.56553820856510228</v>
      </c>
      <c r="AH70" s="11">
        <f>PRODUCT($C$23:$C90)</f>
        <v>0.54172588287276868</v>
      </c>
      <c r="AI70" s="11">
        <f>PRODUCT($C$24:$C91)</f>
        <v>0.51717502879257282</v>
      </c>
      <c r="AJ70" s="11">
        <f>PRODUCT($C$25:$C92)</f>
        <v>0.49193748764066775</v>
      </c>
      <c r="AK70" s="11">
        <f>PRODUCT($C$26:$C93)</f>
        <v>0.46608601296995722</v>
      </c>
      <c r="AL70" s="11">
        <f>PRODUCT($C$27:$C94)</f>
        <v>0.43971637676590158</v>
      </c>
      <c r="AM70" s="11">
        <f>PRODUCT($C$28:$C95)</f>
        <v>0.41294222172221473</v>
      </c>
      <c r="AN70" s="11">
        <f>PRODUCT($C$29:$C96)</f>
        <v>0.38589233443278714</v>
      </c>
      <c r="AO70" s="11">
        <f>PRODUCT($C$30:$C97)</f>
        <v>0.35870719266995699</v>
      </c>
      <c r="AP70" s="11">
        <f>PRODUCT($C$31:$C98)</f>
        <v>0.33153894173421555</v>
      </c>
      <c r="AQ70" s="11">
        <f>PRODUCT($C$32:$C99)</f>
        <v>0.30454973851330658</v>
      </c>
      <c r="AR70" s="11">
        <f>PRODUCT($C$33:$C100)</f>
        <v>0.27791105247930631</v>
      </c>
      <c r="AS70" s="11">
        <f>PRODUCT($C$34:$C101)</f>
        <v>0.25180091882615224</v>
      </c>
      <c r="AT70" s="11">
        <f>PRODUCT($C$35:$C102)</f>
        <v>0.22640043408566088</v>
      </c>
      <c r="AU70" s="11">
        <f>PRODUCT($C$36:$C103)</f>
        <v>0.20188830312557235</v>
      </c>
      <c r="AV70" s="11">
        <f>PRODUCT($C$37:$C104)</f>
        <v>0.17843705093399512</v>
      </c>
      <c r="AW70" s="11">
        <f>PRODUCT($C$38:$C105)</f>
        <v>0.15620802621703805</v>
      </c>
      <c r="AX70" s="11">
        <f>PRODUCT($C$39:$C106)</f>
        <v>0.13534711304881586</v>
      </c>
      <c r="AY70" s="11">
        <f>PRODUCT($C$40:$C107)</f>
        <v>0.11597945175380424</v>
      </c>
      <c r="AZ70" s="11">
        <f>PRODUCT($C$41:$C108)</f>
        <v>9.8205154975467543E-2</v>
      </c>
      <c r="BA70" s="11">
        <f>PRODUCT($C$42:$C109)</f>
        <v>8.2094795809583329E-2</v>
      </c>
      <c r="BB70" s="11">
        <f>PRODUCT($C$43:$C110)</f>
        <v>6.7686829733401566E-2</v>
      </c>
      <c r="BC70" s="11">
        <f>PRODUCT($C$44:$C111)</f>
        <v>5.4985348008904623E-2</v>
      </c>
      <c r="BD70" s="11">
        <f>PRODUCT($C$45:$C112)</f>
        <v>4.3959906092230688E-2</v>
      </c>
      <c r="BE70" s="11">
        <f>PRODUCT($C$46:$C113)</f>
        <v>0</v>
      </c>
      <c r="BF70" s="11">
        <f>PRODUCT($C$47:$C114)</f>
        <v>0</v>
      </c>
      <c r="BG70" s="11">
        <f>PRODUCT($C$48:$C115)</f>
        <v>0</v>
      </c>
      <c r="BH70" s="11">
        <f>PRODUCT($C$49:$C116)</f>
        <v>0</v>
      </c>
      <c r="BI70" s="11">
        <f>PRODUCT($C$50:$C117)</f>
        <v>0</v>
      </c>
      <c r="BJ70" s="11">
        <f>PRODUCT($C$51:$C118)</f>
        <v>0</v>
      </c>
      <c r="BK70" s="11">
        <f>PRODUCT($C$52:$C119)</f>
        <v>0</v>
      </c>
      <c r="BL70" s="11">
        <f>PRODUCT($C$53:$C120)</f>
        <v>0</v>
      </c>
      <c r="BM70" s="11">
        <f>PRODUCT($C$54:$C121)</f>
        <v>0</v>
      </c>
      <c r="BN70" s="11">
        <f>PRODUCT($C$55:$C122)</f>
        <v>0</v>
      </c>
      <c r="BO70" s="11">
        <f>PRODUCT($C$56:$C123)</f>
        <v>0</v>
      </c>
      <c r="BP70" s="11">
        <f>PRODUCT($C$57:$C124)</f>
        <v>0</v>
      </c>
      <c r="BQ70" s="11">
        <f>PRODUCT($C$58:$C125)</f>
        <v>0</v>
      </c>
      <c r="BR70" s="11">
        <f>PRODUCT($C$59:$C126)</f>
        <v>0</v>
      </c>
      <c r="BS70" s="11">
        <f>PRODUCT($C$60:$C127)</f>
        <v>0</v>
      </c>
      <c r="BT70" s="11">
        <f>PRODUCT($C$61:$C128)</f>
        <v>0</v>
      </c>
      <c r="BU70" s="11">
        <f>PRODUCT($C$62:$C129)</f>
        <v>0</v>
      </c>
      <c r="BV70" s="11">
        <f>PRODUCT($C$63:$C130)</f>
        <v>0</v>
      </c>
      <c r="BW70" s="11">
        <f>PRODUCT($C$64:$C131)</f>
        <v>0</v>
      </c>
      <c r="BX70" s="11">
        <f>PRODUCT($C$65:$C132)</f>
        <v>0</v>
      </c>
      <c r="BY70" s="11">
        <f>PRODUCT($C$66:$C133)</f>
        <v>0</v>
      </c>
      <c r="BZ70" s="11">
        <f>PRODUCT($C$67:$C134)</f>
        <v>0</v>
      </c>
      <c r="CA70" s="11">
        <f>PRODUCT($C$68:$C135)</f>
        <v>0</v>
      </c>
      <c r="CB70" s="11">
        <f>PRODUCT($C$69:$C136)</f>
        <v>0</v>
      </c>
      <c r="CC70" s="11">
        <f>PRODUCT($C$70:$C137)</f>
        <v>0</v>
      </c>
      <c r="CD70" s="11">
        <f>PRODUCT($C$71:$C138)</f>
        <v>0</v>
      </c>
      <c r="CE70" s="11">
        <f>PRODUCT($C$72:$C139)</f>
        <v>0</v>
      </c>
      <c r="CF70" s="11">
        <f>PRODUCT($C$73:$C140)</f>
        <v>0</v>
      </c>
      <c r="CG70" s="11">
        <f>PRODUCT($C$74:$C141)</f>
        <v>0</v>
      </c>
      <c r="CH70" s="11">
        <f>PRODUCT($C$75:$C142)</f>
        <v>0</v>
      </c>
      <c r="CI70" s="11">
        <f>PRODUCT($C$76:$C143)</f>
        <v>0</v>
      </c>
      <c r="CJ70" s="11">
        <f>PRODUCT($C$77:$C144)</f>
        <v>0</v>
      </c>
      <c r="CK70" s="11">
        <f>PRODUCT($C$78:$C145)</f>
        <v>0</v>
      </c>
      <c r="CL70" s="11">
        <f>PRODUCT($C$79:$C146)</f>
        <v>0</v>
      </c>
      <c r="CM70" s="11">
        <f>PRODUCT($C$80:$C147)</f>
        <v>0</v>
      </c>
      <c r="CN70" s="11">
        <f>PRODUCT($C$81:$C148)</f>
        <v>0</v>
      </c>
      <c r="CO70" s="11">
        <f>PRODUCT($C$82:$C149)</f>
        <v>0</v>
      </c>
      <c r="CP70" s="11">
        <f>PRODUCT($C$83:$C150)</f>
        <v>0</v>
      </c>
      <c r="CQ70" s="11">
        <f>PRODUCT($C$84:$C151)</f>
        <v>0</v>
      </c>
      <c r="CR70" s="11">
        <f>PRODUCT($C$85:$C152)</f>
        <v>0</v>
      </c>
      <c r="CS70" s="11">
        <f>PRODUCT($C$86:$C153)</f>
        <v>0</v>
      </c>
      <c r="CT70" s="11">
        <f>PRODUCT($C$87:$C154)</f>
        <v>0</v>
      </c>
      <c r="CU70" s="11">
        <f>PRODUCT($C$88:$C155)</f>
        <v>0</v>
      </c>
      <c r="CV70" s="11">
        <f>PRODUCT($C$89:$C156)</f>
        <v>0</v>
      </c>
      <c r="CW70" s="11">
        <f>PRODUCT($C$90:$C157)</f>
        <v>0</v>
      </c>
      <c r="CX70" s="11">
        <f>PRODUCT($C$91:$C158)</f>
        <v>0</v>
      </c>
      <c r="CY70" s="11">
        <f>PRODUCT($C$92:$C159)</f>
        <v>0</v>
      </c>
      <c r="CZ70" s="11">
        <f>PRODUCT($C$93:$C160)</f>
        <v>0</v>
      </c>
      <c r="DA70" s="11">
        <f>PRODUCT($C$94:$C161)</f>
        <v>0</v>
      </c>
      <c r="DB70" s="11">
        <f>PRODUCT($C$95:$C162)</f>
        <v>0</v>
      </c>
      <c r="DC70" s="11">
        <f>PRODUCT($C$96:$C163)</f>
        <v>0</v>
      </c>
      <c r="DD70" s="11">
        <f>PRODUCT($C$97:$C164)</f>
        <v>0</v>
      </c>
      <c r="DE70" s="11">
        <f>PRODUCT($C$98:$C165)</f>
        <v>0</v>
      </c>
      <c r="DF70" s="11">
        <f>PRODUCT($C$99:$C166)</f>
        <v>0</v>
      </c>
      <c r="DG70" s="11">
        <f>PRODUCT($C$100:$C167)</f>
        <v>0</v>
      </c>
      <c r="DH70" s="11">
        <f>PRODUCT($C$101:$C168)</f>
        <v>0</v>
      </c>
      <c r="DI70" s="11">
        <f>PRODUCT($C$102:$C169)</f>
        <v>0</v>
      </c>
      <c r="DJ70" s="11">
        <f>PRODUCT($C$103:$C170)</f>
        <v>0</v>
      </c>
      <c r="DK70" s="11">
        <f>PRODUCT($C$104:$C171)</f>
        <v>0</v>
      </c>
      <c r="DL70" s="11">
        <f>PRODUCT($C$105:$C172)</f>
        <v>0</v>
      </c>
      <c r="DM70" s="11">
        <f>PRODUCT($C$106:$C173)</f>
        <v>0</v>
      </c>
      <c r="DN70" s="11">
        <f>PRODUCT($C$107:$C174)</f>
        <v>0</v>
      </c>
      <c r="DO70" s="11">
        <f>PRODUCT($C$108:$C175)</f>
        <v>0</v>
      </c>
      <c r="DP70" s="11">
        <f>PRODUCT($C$109:$C176)</f>
        <v>0</v>
      </c>
      <c r="DQ70" s="11">
        <f>PRODUCT($C$110:$C177)</f>
        <v>0</v>
      </c>
      <c r="DR70" s="11">
        <f>PRODUCT($C$111:$C178)</f>
        <v>0</v>
      </c>
      <c r="DS70" s="11">
        <f>PRODUCT($C$112:$C179)</f>
        <v>0</v>
      </c>
      <c r="DT70" s="11">
        <f>PRODUCT($C$113:$C180)</f>
        <v>0</v>
      </c>
    </row>
    <row r="71" spans="1:124" ht="16" x14ac:dyDescent="0.2">
      <c r="A71" s="30">
        <v>68</v>
      </c>
      <c r="B71" s="21">
        <v>1.0584E-2</v>
      </c>
      <c r="C71" s="21">
        <f t="shared" si="14"/>
        <v>0.98941599999999996</v>
      </c>
      <c r="D71" s="24">
        <f t="shared" si="11"/>
        <v>9171.5625859002721</v>
      </c>
      <c r="E71" s="24">
        <f t="shared" si="15"/>
        <v>866549.7530140091</v>
      </c>
      <c r="F71" s="24">
        <f t="shared" si="12"/>
        <v>1669.1548241018741</v>
      </c>
      <c r="G71" s="24">
        <f t="shared" si="13"/>
        <v>161648.11930313878</v>
      </c>
      <c r="H71" s="24">
        <f>SUM(F71:$F$113)</f>
        <v>92746.270257580283</v>
      </c>
      <c r="I71" s="24">
        <f>SUM(G71:$G$113)</f>
        <v>2824975.8108679033</v>
      </c>
      <c r="J71" s="24">
        <f>SUM(H71:$H$113)</f>
        <v>1941748.9763710222</v>
      </c>
      <c r="K71" s="24">
        <f>SUM(I71:$I$113)</f>
        <v>36212300.214372203</v>
      </c>
      <c r="L71" s="26">
        <f>SUM(CD$3:CD$113)</f>
        <v>23.058046892144301</v>
      </c>
      <c r="M71" s="27">
        <v>69</v>
      </c>
      <c r="N71" s="32">
        <f>PRODUCT($C$3:C71)</f>
        <v>0.85737819042810848</v>
      </c>
      <c r="O71" s="11">
        <f>PRODUCT($C$4:C72)</f>
        <v>0.84780867458552744</v>
      </c>
      <c r="P71" s="11">
        <f>PRODUCT($C$5:C73)</f>
        <v>0.83748769362839315</v>
      </c>
      <c r="Q71" s="11">
        <f>PRODUCT($C$6:C74)</f>
        <v>0.82641432350603639</v>
      </c>
      <c r="R71" s="11">
        <f>PRODUCT($C$7:C75)</f>
        <v>0.81460245361824646</v>
      </c>
      <c r="S71" s="11">
        <f>PRODUCT($C$8:C76)</f>
        <v>0.80203579073827935</v>
      </c>
      <c r="T71" s="11">
        <f>PRODUCT($C$9:C77)</f>
        <v>0.78870146765803062</v>
      </c>
      <c r="U71" s="11">
        <f>PRODUCT($C$10:C78)</f>
        <v>0.77458644100199769</v>
      </c>
      <c r="V71" s="11">
        <f>PRODUCT($C$11:C79)</f>
        <v>0.75968220553828203</v>
      </c>
      <c r="W71" s="11">
        <f>PRODUCT($C$12:C80)</f>
        <v>0.74397303125877323</v>
      </c>
      <c r="X71" s="11">
        <f>PRODUCT($C$13:$C81)</f>
        <v>0.72744290960392988</v>
      </c>
      <c r="Y71" s="11">
        <f>PRODUCT($C$14:$C82)</f>
        <v>0.71007602048162455</v>
      </c>
      <c r="Z71" s="11">
        <f>PRODUCT($C$15:$C83)</f>
        <v>0.69186247898436726</v>
      </c>
      <c r="AA71" s="11">
        <f>PRODUCT($C$16:$C84)</f>
        <v>0.67280058679485311</v>
      </c>
      <c r="AB71" s="11">
        <f>PRODUCT($C$17:$C85)</f>
        <v>0.65290026070354701</v>
      </c>
      <c r="AC71" s="11">
        <f>PRODUCT($C$18:$C86)</f>
        <v>0.63217740394732025</v>
      </c>
      <c r="AD71" s="11">
        <f>PRODUCT($C$19:$C87)</f>
        <v>0.6106550665266145</v>
      </c>
      <c r="AE71" s="11">
        <f>PRODUCT($C$20:$C88)</f>
        <v>0.58836366810282736</v>
      </c>
      <c r="AF71" s="11">
        <f>PRODUCT($C$21:$C89)</f>
        <v>0.56528315083303926</v>
      </c>
      <c r="AG71" s="11">
        <f>PRODUCT($C$22:$C90)</f>
        <v>0.54144797749485463</v>
      </c>
      <c r="AH71" s="11">
        <f>PRODUCT($C$23:$C91)</f>
        <v>0.51689316840188093</v>
      </c>
      <c r="AI71" s="11">
        <f>PRODUCT($C$24:$C92)</f>
        <v>0.49166692202246554</v>
      </c>
      <c r="AJ71" s="11">
        <f>PRODUCT($C$25:$C93)</f>
        <v>0.46583479260896626</v>
      </c>
      <c r="AK71" s="11">
        <f>PRODUCT($C$26:$C94)</f>
        <v>0.43948508595172281</v>
      </c>
      <c r="AL71" s="11">
        <f>PRODUCT($C$27:$C95)</f>
        <v>0.41272790470914084</v>
      </c>
      <c r="AM71" s="11">
        <f>PRODUCT($C$28:$C96)</f>
        <v>0.38569051274187888</v>
      </c>
      <c r="AN71" s="11">
        <f>PRODUCT($C$29:$C97)</f>
        <v>0.35851636044345636</v>
      </c>
      <c r="AO71" s="11">
        <f>PRODUCT($C$30:$C98)</f>
        <v>0.3313579214720288</v>
      </c>
      <c r="AP71" s="11">
        <f>PRODUCT($C$31:$C99)</f>
        <v>0.30437827701052345</v>
      </c>
      <c r="AQ71" s="11">
        <f>PRODUCT($C$32:$C100)</f>
        <v>0.27774875242465857</v>
      </c>
      <c r="AR71" s="11">
        <f>PRODUCT($C$33:$C101)</f>
        <v>0.25164706846474943</v>
      </c>
      <c r="AS71" s="11">
        <f>PRODUCT($C$34:$C102)</f>
        <v>0.2262539530048073</v>
      </c>
      <c r="AT71" s="11">
        <f>PRODUCT($C$35:$C103)</f>
        <v>0.20174859641980961</v>
      </c>
      <c r="AU71" s="11">
        <f>PRODUCT($C$36:$C104)</f>
        <v>0.17830411533104926</v>
      </c>
      <c r="AV71" s="11">
        <f>PRODUCT($C$37:$C105)</f>
        <v>0.15608227875593328</v>
      </c>
      <c r="AW71" s="11">
        <f>PRODUCT($C$38:$C106)</f>
        <v>0.13522881967201117</v>
      </c>
      <c r="AX71" s="11">
        <f>PRODUCT($C$39:$C107)</f>
        <v>0.11586903931573467</v>
      </c>
      <c r="AY71" s="11">
        <f>PRODUCT($C$40:$C108)</f>
        <v>9.8102726998828119E-2</v>
      </c>
      <c r="AZ71" s="11">
        <f>PRODUCT($C$41:$C109)</f>
        <v>8.2000715173585551E-2</v>
      </c>
      <c r="BA71" s="11">
        <f>PRODUCT($C$42:$C110)</f>
        <v>6.7601205893788818E-2</v>
      </c>
      <c r="BB71" s="11">
        <f>PRODUCT($C$43:$C111)</f>
        <v>5.4908368521692154E-2</v>
      </c>
      <c r="BC71" s="11">
        <f>PRODUCT($C$44:$C112)</f>
        <v>4.38919440774121E-2</v>
      </c>
      <c r="BD71" s="11">
        <f>PRODUCT($C$45:$C113)</f>
        <v>0</v>
      </c>
      <c r="BE71" s="11">
        <f>PRODUCT($C$46:$C114)</f>
        <v>0</v>
      </c>
      <c r="BF71" s="11">
        <f>PRODUCT($C$47:$C115)</f>
        <v>0</v>
      </c>
      <c r="BG71" s="11">
        <f>PRODUCT($C$48:$C116)</f>
        <v>0</v>
      </c>
      <c r="BH71" s="11">
        <f>PRODUCT($C$49:$C117)</f>
        <v>0</v>
      </c>
      <c r="BI71" s="11">
        <f>PRODUCT($C$50:$C118)</f>
        <v>0</v>
      </c>
      <c r="BJ71" s="11">
        <f>PRODUCT($C$51:$C119)</f>
        <v>0</v>
      </c>
      <c r="BK71" s="11">
        <f>PRODUCT($C$52:$C120)</f>
        <v>0</v>
      </c>
      <c r="BL71" s="11">
        <f>PRODUCT($C$53:$C121)</f>
        <v>0</v>
      </c>
      <c r="BM71" s="11">
        <f>PRODUCT($C$54:$C122)</f>
        <v>0</v>
      </c>
      <c r="BN71" s="11">
        <f>PRODUCT($C$55:$C123)</f>
        <v>0</v>
      </c>
      <c r="BO71" s="11">
        <f>PRODUCT($C$56:$C124)</f>
        <v>0</v>
      </c>
      <c r="BP71" s="11">
        <f>PRODUCT($C$57:$C125)</f>
        <v>0</v>
      </c>
      <c r="BQ71" s="11">
        <f>PRODUCT($C$58:$C126)</f>
        <v>0</v>
      </c>
      <c r="BR71" s="11">
        <f>PRODUCT($C$59:$C127)</f>
        <v>0</v>
      </c>
      <c r="BS71" s="11">
        <f>PRODUCT($C$60:$C128)</f>
        <v>0</v>
      </c>
      <c r="BT71" s="11">
        <f>PRODUCT($C$61:$C129)</f>
        <v>0</v>
      </c>
      <c r="BU71" s="11">
        <f>PRODUCT($C$62:$C130)</f>
        <v>0</v>
      </c>
      <c r="BV71" s="11">
        <f>PRODUCT($C$63:$C131)</f>
        <v>0</v>
      </c>
      <c r="BW71" s="11">
        <f>PRODUCT($C$64:$C132)</f>
        <v>0</v>
      </c>
      <c r="BX71" s="11">
        <f>PRODUCT($C$65:$C133)</f>
        <v>0</v>
      </c>
      <c r="BY71" s="11">
        <f>PRODUCT($C$66:$C134)</f>
        <v>0</v>
      </c>
      <c r="BZ71" s="11">
        <f>PRODUCT($C$67:$C135)</f>
        <v>0</v>
      </c>
      <c r="CA71" s="11">
        <f>PRODUCT($C$68:$C136)</f>
        <v>0</v>
      </c>
      <c r="CB71" s="11">
        <f>PRODUCT($C$69:$C137)</f>
        <v>0</v>
      </c>
      <c r="CC71" s="11">
        <f>PRODUCT($C$70:$C138)</f>
        <v>0</v>
      </c>
      <c r="CD71" s="11">
        <f>PRODUCT($C$71:$C139)</f>
        <v>0</v>
      </c>
      <c r="CE71" s="11">
        <f>PRODUCT($C$72:$C140)</f>
        <v>0</v>
      </c>
      <c r="CF71" s="11">
        <f>PRODUCT($C$73:$C141)</f>
        <v>0</v>
      </c>
      <c r="CG71" s="11">
        <f>PRODUCT($C$74:$C142)</f>
        <v>0</v>
      </c>
      <c r="CH71" s="11">
        <f>PRODUCT($C$75:$C143)</f>
        <v>0</v>
      </c>
      <c r="CI71" s="11">
        <f>PRODUCT($C$76:$C144)</f>
        <v>0</v>
      </c>
      <c r="CJ71" s="11">
        <f>PRODUCT($C$77:$C145)</f>
        <v>0</v>
      </c>
      <c r="CK71" s="11">
        <f>PRODUCT($C$78:$C146)</f>
        <v>0</v>
      </c>
      <c r="CL71" s="11">
        <f>PRODUCT($C$79:$C147)</f>
        <v>0</v>
      </c>
      <c r="CM71" s="11">
        <f>PRODUCT($C$80:$C148)</f>
        <v>0</v>
      </c>
      <c r="CN71" s="11">
        <f>PRODUCT($C$81:$C149)</f>
        <v>0</v>
      </c>
      <c r="CO71" s="11">
        <f>PRODUCT($C$82:$C150)</f>
        <v>0</v>
      </c>
      <c r="CP71" s="11">
        <f>PRODUCT($C$83:$C151)</f>
        <v>0</v>
      </c>
      <c r="CQ71" s="11">
        <f>PRODUCT($C$84:$C152)</f>
        <v>0</v>
      </c>
      <c r="CR71" s="11">
        <f>PRODUCT($C$85:$C153)</f>
        <v>0</v>
      </c>
      <c r="CS71" s="11">
        <f>PRODUCT($C$86:$C154)</f>
        <v>0</v>
      </c>
      <c r="CT71" s="11">
        <f>PRODUCT($C$87:$C155)</f>
        <v>0</v>
      </c>
      <c r="CU71" s="11">
        <f>PRODUCT($C$88:$C156)</f>
        <v>0</v>
      </c>
      <c r="CV71" s="11">
        <f>PRODUCT($C$89:$C157)</f>
        <v>0</v>
      </c>
      <c r="CW71" s="11">
        <f>PRODUCT($C$90:$C158)</f>
        <v>0</v>
      </c>
      <c r="CX71" s="11">
        <f>PRODUCT($C$91:$C159)</f>
        <v>0</v>
      </c>
      <c r="CY71" s="11">
        <f>PRODUCT($C$92:$C160)</f>
        <v>0</v>
      </c>
      <c r="CZ71" s="11">
        <f>PRODUCT($C$93:$C161)</f>
        <v>0</v>
      </c>
      <c r="DA71" s="11">
        <f>PRODUCT($C$94:$C162)</f>
        <v>0</v>
      </c>
      <c r="DB71" s="11">
        <f>PRODUCT($C$95:$C163)</f>
        <v>0</v>
      </c>
      <c r="DC71" s="11">
        <f>PRODUCT($C$96:$C164)</f>
        <v>0</v>
      </c>
      <c r="DD71" s="11">
        <f>PRODUCT($C$97:$C165)</f>
        <v>0</v>
      </c>
      <c r="DE71" s="11">
        <f>PRODUCT($C$98:$C166)</f>
        <v>0</v>
      </c>
      <c r="DF71" s="11">
        <f>PRODUCT($C$99:$C167)</f>
        <v>0</v>
      </c>
      <c r="DG71" s="11">
        <f>PRODUCT($C$100:$C168)</f>
        <v>0</v>
      </c>
      <c r="DH71" s="11">
        <f>PRODUCT($C$101:$C169)</f>
        <v>0</v>
      </c>
      <c r="DI71" s="11">
        <f>PRODUCT($C$102:$C170)</f>
        <v>0</v>
      </c>
      <c r="DJ71" s="11">
        <f>PRODUCT($C$103:$C171)</f>
        <v>0</v>
      </c>
      <c r="DK71" s="11">
        <f>PRODUCT($C$104:$C172)</f>
        <v>0</v>
      </c>
      <c r="DL71" s="11">
        <f>PRODUCT($C$105:$C173)</f>
        <v>0</v>
      </c>
      <c r="DM71" s="11">
        <f>PRODUCT($C$106:$C174)</f>
        <v>0</v>
      </c>
      <c r="DN71" s="11">
        <f>PRODUCT($C$107:$C175)</f>
        <v>0</v>
      </c>
      <c r="DO71" s="11">
        <f>PRODUCT($C$108:$C176)</f>
        <v>0</v>
      </c>
      <c r="DP71" s="11">
        <f>PRODUCT($C$109:$C177)</f>
        <v>0</v>
      </c>
      <c r="DQ71" s="11">
        <f>PRODUCT($C$110:$C178)</f>
        <v>0</v>
      </c>
      <c r="DR71" s="11">
        <f>PRODUCT($C$111:$C179)</f>
        <v>0</v>
      </c>
      <c r="DS71" s="11">
        <f>PRODUCT($C$112:$C180)</f>
        <v>0</v>
      </c>
      <c r="DT71" s="11">
        <f>PRODUCT($C$113:$C181)</f>
        <v>0</v>
      </c>
    </row>
    <row r="72" spans="1:124" ht="16" x14ac:dyDescent="0.2">
      <c r="A72" s="30">
        <v>69</v>
      </c>
      <c r="B72" s="21">
        <v>1.146E-2</v>
      </c>
      <c r="C72" s="21">
        <f t="shared" si="14"/>
        <v>0.98853999999999997</v>
      </c>
      <c r="D72" s="24">
        <f t="shared" si="11"/>
        <v>9825.5540623061261</v>
      </c>
      <c r="E72" s="24">
        <f t="shared" si="15"/>
        <v>857378.19042810879</v>
      </c>
      <c r="F72" s="24">
        <f t="shared" si="12"/>
        <v>1744.5622558692758</v>
      </c>
      <c r="G72" s="24">
        <f t="shared" si="13"/>
        <v>156036.32742286279</v>
      </c>
      <c r="H72" s="24">
        <f>SUM(F72:$F$113)</f>
        <v>91077.115433478422</v>
      </c>
      <c r="I72" s="24">
        <f>SUM(G72:$G$113)</f>
        <v>2663327.6915647644</v>
      </c>
      <c r="J72" s="24">
        <f>SUM(H72:$H$113)</f>
        <v>1849002.7061134416</v>
      </c>
      <c r="K72" s="24">
        <f>SUM(I72:$I$113)</f>
        <v>33387324.403504301</v>
      </c>
      <c r="L72" s="26">
        <f>SUM(CE$3:CE$113)</f>
        <v>22.304703877988931</v>
      </c>
      <c r="M72" s="27">
        <v>70</v>
      </c>
      <c r="N72" s="32">
        <f>PRODUCT($C$3:C72)</f>
        <v>0.84755263636580236</v>
      </c>
      <c r="O72" s="11">
        <f>PRODUCT($C$4:C73)</f>
        <v>0.83730093387271443</v>
      </c>
      <c r="P72" s="11">
        <f>PRODUCT($C$5:C74)</f>
        <v>0.82628127079995162</v>
      </c>
      <c r="Q72" s="11">
        <f>PRODUCT($C$6:C75)</f>
        <v>0.81449329688946182</v>
      </c>
      <c r="R72" s="11">
        <f>PRODUCT($C$7:C76)</f>
        <v>0.80194516069392607</v>
      </c>
      <c r="S72" s="11">
        <f>PRODUCT($C$8:C77)</f>
        <v>0.78862575231713539</v>
      </c>
      <c r="T72" s="11">
        <f>PRODUCT($C$9:C78)</f>
        <v>0.7745198265680715</v>
      </c>
      <c r="U72" s="11">
        <f>PRODUCT($C$10:C79)</f>
        <v>0.75962143096183909</v>
      </c>
      <c r="V72" s="11">
        <f>PRODUCT($C$11:C80)</f>
        <v>0.74391500136233502</v>
      </c>
      <c r="W72" s="11">
        <f>PRODUCT($C$12:C81)</f>
        <v>0.72738689649989008</v>
      </c>
      <c r="X72" s="11">
        <f>PRODUCT($C$13:$C82)</f>
        <v>0.71001992447600615</v>
      </c>
      <c r="Y72" s="11">
        <f>PRODUCT($C$14:$C83)</f>
        <v>0.69180505439861195</v>
      </c>
      <c r="Z72" s="11">
        <f>PRODUCT($C$15:$C84)</f>
        <v>0.67273801634028141</v>
      </c>
      <c r="AA72" s="11">
        <f>PRODUCT($C$16:$C85)</f>
        <v>0.65282648297408752</v>
      </c>
      <c r="AB72" s="11">
        <f>PRODUCT($C$17:$C86)</f>
        <v>0.63208384169153586</v>
      </c>
      <c r="AC72" s="11">
        <f>PRODUCT($C$18:$C87)</f>
        <v>0.61053354616837585</v>
      </c>
      <c r="AD72" s="11">
        <f>PRODUCT($C$19:$C88)</f>
        <v>0.5882012797304309</v>
      </c>
      <c r="AE72" s="11">
        <f>PRODUCT($C$20:$C89)</f>
        <v>0.56507682248298552</v>
      </c>
      <c r="AF72" s="11">
        <f>PRODUCT($C$21:$C90)</f>
        <v>0.54120378445700434</v>
      </c>
      <c r="AG72" s="11">
        <f>PRODUCT($C$22:$C91)</f>
        <v>0.51662800220649052</v>
      </c>
      <c r="AH72" s="11">
        <f>PRODUCT($C$23:$C92)</f>
        <v>0.49139896354996337</v>
      </c>
      <c r="AI72" s="11">
        <f>PRODUCT($C$24:$C93)</f>
        <v>0.46557858347303149</v>
      </c>
      <c r="AJ72" s="11">
        <f>PRODUCT($C$25:$C94)</f>
        <v>0.43924820349039473</v>
      </c>
      <c r="AK72" s="11">
        <f>PRODUCT($C$26:$C95)</f>
        <v>0.41251080983126392</v>
      </c>
      <c r="AL72" s="11">
        <f>PRODUCT($C$27:$C96)</f>
        <v>0.38549033936576582</v>
      </c>
      <c r="AM72" s="11">
        <f>PRODUCT($C$28:$C97)</f>
        <v>0.35832885638694451</v>
      </c>
      <c r="AN72" s="11">
        <f>PRODUCT($C$29:$C98)</f>
        <v>0.33118163905780545</v>
      </c>
      <c r="AO72" s="11">
        <f>PRODUCT($C$30:$C99)</f>
        <v>0.30421208647127579</v>
      </c>
      <c r="AP72" s="11">
        <f>PRODUCT($C$31:$C100)</f>
        <v>0.27759237987704333</v>
      </c>
      <c r="AQ72" s="11">
        <f>PRODUCT($C$32:$C101)</f>
        <v>0.25150010657676619</v>
      </c>
      <c r="AR72" s="11">
        <f>PRODUCT($C$33:$C102)</f>
        <v>0.22611571183952134</v>
      </c>
      <c r="AS72" s="11">
        <f>PRODUCT($C$34:$C103)</f>
        <v>0.20161806507792585</v>
      </c>
      <c r="AT72" s="11">
        <f>PRODUCT($C$35:$C104)</f>
        <v>0.1781807288832403</v>
      </c>
      <c r="AU72" s="11">
        <f>PRODUCT($C$36:$C105)</f>
        <v>0.15596599745826009</v>
      </c>
      <c r="AV72" s="11">
        <f>PRODUCT($C$37:$C106)</f>
        <v>0.13511996047217517</v>
      </c>
      <c r="AW72" s="11">
        <f>PRODUCT($C$38:$C107)</f>
        <v>0.11576776977537269</v>
      </c>
      <c r="AX72" s="11">
        <f>PRODUCT($C$39:$C108)</f>
        <v>9.8009333202725271E-2</v>
      </c>
      <c r="AY72" s="11">
        <f>PRODUCT($C$40:$C109)</f>
        <v>8.1915188427659491E-2</v>
      </c>
      <c r="AZ72" s="11">
        <f>PRODUCT($C$41:$C110)</f>
        <v>6.752373491183454E-2</v>
      </c>
      <c r="BA72" s="11">
        <f>PRODUCT($C$42:$C111)</f>
        <v>5.4838909435512215E-2</v>
      </c>
      <c r="BB72" s="11">
        <f>PRODUCT($C$43:$C112)</f>
        <v>4.3830495355703721E-2</v>
      </c>
      <c r="BC72" s="11">
        <f>PRODUCT($C$44:$C113)</f>
        <v>0</v>
      </c>
      <c r="BD72" s="11">
        <f>PRODUCT($C$45:$C114)</f>
        <v>0</v>
      </c>
      <c r="BE72" s="11">
        <f>PRODUCT($C$46:$C115)</f>
        <v>0</v>
      </c>
      <c r="BF72" s="11">
        <f>PRODUCT($C$47:$C116)</f>
        <v>0</v>
      </c>
      <c r="BG72" s="11">
        <f>PRODUCT($C$48:$C117)</f>
        <v>0</v>
      </c>
      <c r="BH72" s="11">
        <f>PRODUCT($C$49:$C118)</f>
        <v>0</v>
      </c>
      <c r="BI72" s="11">
        <f>PRODUCT($C$50:$C119)</f>
        <v>0</v>
      </c>
      <c r="BJ72" s="11">
        <f>PRODUCT($C$51:$C120)</f>
        <v>0</v>
      </c>
      <c r="BK72" s="11">
        <f>PRODUCT($C$52:$C121)</f>
        <v>0</v>
      </c>
      <c r="BL72" s="11">
        <f>PRODUCT($C$53:$C122)</f>
        <v>0</v>
      </c>
      <c r="BM72" s="11">
        <f>PRODUCT($C$54:$C123)</f>
        <v>0</v>
      </c>
      <c r="BN72" s="11">
        <f>PRODUCT($C$55:$C124)</f>
        <v>0</v>
      </c>
      <c r="BO72" s="11">
        <f>PRODUCT($C$56:$C125)</f>
        <v>0</v>
      </c>
      <c r="BP72" s="11">
        <f>PRODUCT($C$57:$C126)</f>
        <v>0</v>
      </c>
      <c r="BQ72" s="11">
        <f>PRODUCT($C$58:$C127)</f>
        <v>0</v>
      </c>
      <c r="BR72" s="11">
        <f>PRODUCT($C$59:$C128)</f>
        <v>0</v>
      </c>
      <c r="BS72" s="11">
        <f>PRODUCT($C$60:$C129)</f>
        <v>0</v>
      </c>
      <c r="BT72" s="11">
        <f>PRODUCT($C$61:$C130)</f>
        <v>0</v>
      </c>
      <c r="BU72" s="11">
        <f>PRODUCT($C$62:$C131)</f>
        <v>0</v>
      </c>
      <c r="BV72" s="11">
        <f>PRODUCT($C$63:$C132)</f>
        <v>0</v>
      </c>
      <c r="BW72" s="11">
        <f>PRODUCT($C$64:$C133)</f>
        <v>0</v>
      </c>
      <c r="BX72" s="11">
        <f>PRODUCT($C$65:$C134)</f>
        <v>0</v>
      </c>
      <c r="BY72" s="11">
        <f>PRODUCT($C$66:$C135)</f>
        <v>0</v>
      </c>
      <c r="BZ72" s="11">
        <f>PRODUCT($C$67:$C136)</f>
        <v>0</v>
      </c>
      <c r="CA72" s="11">
        <f>PRODUCT($C$68:$C137)</f>
        <v>0</v>
      </c>
      <c r="CB72" s="11">
        <f>PRODUCT($C$69:$C138)</f>
        <v>0</v>
      </c>
      <c r="CC72" s="11">
        <f>PRODUCT($C$70:$C139)</f>
        <v>0</v>
      </c>
      <c r="CD72" s="11">
        <f>PRODUCT($C$71:$C140)</f>
        <v>0</v>
      </c>
      <c r="CE72" s="11">
        <f>PRODUCT($C$72:$C141)</f>
        <v>0</v>
      </c>
      <c r="CF72" s="11">
        <f>PRODUCT($C$73:$C142)</f>
        <v>0</v>
      </c>
      <c r="CG72" s="11">
        <f>PRODUCT($C$74:$C143)</f>
        <v>0</v>
      </c>
      <c r="CH72" s="11">
        <f>PRODUCT($C$75:$C144)</f>
        <v>0</v>
      </c>
      <c r="CI72" s="11">
        <f>PRODUCT($C$76:$C145)</f>
        <v>0</v>
      </c>
      <c r="CJ72" s="11">
        <f>PRODUCT($C$77:$C146)</f>
        <v>0</v>
      </c>
      <c r="CK72" s="11">
        <f>PRODUCT($C$78:$C147)</f>
        <v>0</v>
      </c>
      <c r="CL72" s="11">
        <f>PRODUCT($C$79:$C148)</f>
        <v>0</v>
      </c>
      <c r="CM72" s="11">
        <f>PRODUCT($C$80:$C149)</f>
        <v>0</v>
      </c>
      <c r="CN72" s="11">
        <f>PRODUCT($C$81:$C150)</f>
        <v>0</v>
      </c>
      <c r="CO72" s="11">
        <f>PRODUCT($C$82:$C151)</f>
        <v>0</v>
      </c>
      <c r="CP72" s="11">
        <f>PRODUCT($C$83:$C152)</f>
        <v>0</v>
      </c>
      <c r="CQ72" s="11">
        <f>PRODUCT($C$84:$C153)</f>
        <v>0</v>
      </c>
      <c r="CR72" s="11">
        <f>PRODUCT($C$85:$C154)</f>
        <v>0</v>
      </c>
      <c r="CS72" s="11">
        <f>PRODUCT($C$86:$C155)</f>
        <v>0</v>
      </c>
      <c r="CT72" s="11">
        <f>PRODUCT($C$87:$C156)</f>
        <v>0</v>
      </c>
      <c r="CU72" s="11">
        <f>PRODUCT($C$88:$C157)</f>
        <v>0</v>
      </c>
      <c r="CV72" s="11">
        <f>PRODUCT($C$89:$C158)</f>
        <v>0</v>
      </c>
      <c r="CW72" s="11">
        <f>PRODUCT($C$90:$C159)</f>
        <v>0</v>
      </c>
      <c r="CX72" s="11">
        <f>PRODUCT($C$91:$C160)</f>
        <v>0</v>
      </c>
      <c r="CY72" s="11">
        <f>PRODUCT($C$92:$C161)</f>
        <v>0</v>
      </c>
      <c r="CZ72" s="11">
        <f>PRODUCT($C$93:$C162)</f>
        <v>0</v>
      </c>
      <c r="DA72" s="11">
        <f>PRODUCT($C$94:$C163)</f>
        <v>0</v>
      </c>
      <c r="DB72" s="11">
        <f>PRODUCT($C$95:$C164)</f>
        <v>0</v>
      </c>
      <c r="DC72" s="11">
        <f>PRODUCT($C$96:$C165)</f>
        <v>0</v>
      </c>
      <c r="DD72" s="11">
        <f>PRODUCT($C$97:$C166)</f>
        <v>0</v>
      </c>
      <c r="DE72" s="11">
        <f>PRODUCT($C$98:$C167)</f>
        <v>0</v>
      </c>
      <c r="DF72" s="11">
        <f>PRODUCT($C$99:$C168)</f>
        <v>0</v>
      </c>
      <c r="DG72" s="11">
        <f>PRODUCT($C$100:$C169)</f>
        <v>0</v>
      </c>
      <c r="DH72" s="11">
        <f>PRODUCT($C$101:$C170)</f>
        <v>0</v>
      </c>
      <c r="DI72" s="11">
        <f>PRODUCT($C$102:$C171)</f>
        <v>0</v>
      </c>
      <c r="DJ72" s="11">
        <f>PRODUCT($C$103:$C172)</f>
        <v>0</v>
      </c>
      <c r="DK72" s="11">
        <f>PRODUCT($C$104:$C173)</f>
        <v>0</v>
      </c>
      <c r="DL72" s="11">
        <f>PRODUCT($C$105:$C174)</f>
        <v>0</v>
      </c>
      <c r="DM72" s="11">
        <f>PRODUCT($C$106:$C175)</f>
        <v>0</v>
      </c>
      <c r="DN72" s="11">
        <f>PRODUCT($C$107:$C176)</f>
        <v>0</v>
      </c>
      <c r="DO72" s="11">
        <f>PRODUCT($C$108:$C177)</f>
        <v>0</v>
      </c>
      <c r="DP72" s="11">
        <f>PRODUCT($C$109:$C178)</f>
        <v>0</v>
      </c>
      <c r="DQ72" s="11">
        <f>PRODUCT($C$110:$C179)</f>
        <v>0</v>
      </c>
      <c r="DR72" s="11">
        <f>PRODUCT($C$111:$C180)</f>
        <v>0</v>
      </c>
      <c r="DS72" s="11">
        <f>PRODUCT($C$112:$C181)</f>
        <v>0</v>
      </c>
      <c r="DT72" s="11">
        <f>PRODUCT($C$113:$C182)</f>
        <v>0</v>
      </c>
    </row>
    <row r="73" spans="1:124" ht="16" x14ac:dyDescent="0.2">
      <c r="A73" s="30">
        <v>70</v>
      </c>
      <c r="B73" s="21">
        <v>1.2394000000000001E-2</v>
      </c>
      <c r="C73" s="21">
        <f t="shared" si="14"/>
        <v>0.98760599999999998</v>
      </c>
      <c r="D73" s="24">
        <f t="shared" si="11"/>
        <v>10504.567375117758</v>
      </c>
      <c r="E73" s="24">
        <f t="shared" si="15"/>
        <v>847552.63636580261</v>
      </c>
      <c r="F73" s="24">
        <f t="shared" si="12"/>
        <v>1819.6326804185476</v>
      </c>
      <c r="G73" s="24">
        <f t="shared" si="13"/>
        <v>150486.00108350907</v>
      </c>
      <c r="H73" s="24">
        <f>SUM(F73:$F$113)</f>
        <v>89332.553177609152</v>
      </c>
      <c r="I73" s="24">
        <f>SUM(G73:$G$113)</f>
        <v>2507291.364141902</v>
      </c>
      <c r="J73" s="24">
        <f>SUM(H73:$H$113)</f>
        <v>1757925.5906799629</v>
      </c>
      <c r="K73" s="24">
        <f>SUM(I73:$I$113)</f>
        <v>30723996.71193954</v>
      </c>
      <c r="L73" s="26">
        <f>SUM(CF$3:CF$113)</f>
        <v>21.563279055970352</v>
      </c>
      <c r="M73" s="27">
        <v>71</v>
      </c>
      <c r="N73" s="32">
        <f>PRODUCT($C$3:C73)</f>
        <v>0.83704806899068462</v>
      </c>
      <c r="O73" s="11">
        <f>PRODUCT($C$4:C74)</f>
        <v>0.82609701007656366</v>
      </c>
      <c r="P73" s="11">
        <f>PRODUCT($C$5:C75)</f>
        <v>0.8143621634686623</v>
      </c>
      <c r="Q73" s="11">
        <f>PRODUCT($C$6:C76)</f>
        <v>0.8018377000423933</v>
      </c>
      <c r="R73" s="11">
        <f>PRODUCT($C$7:C77)</f>
        <v>0.78853663760712367</v>
      </c>
      <c r="S73" s="11">
        <f>PRODUCT($C$8:C78)</f>
        <v>0.77444547266472097</v>
      </c>
      <c r="T73" s="11">
        <f>PRODUCT($C$9:C79)</f>
        <v>0.75955610351877634</v>
      </c>
      <c r="U73" s="11">
        <f>PRODUCT($C$10:C80)</f>
        <v>0.74385548816222613</v>
      </c>
      <c r="V73" s="11">
        <f>PRODUCT($C$11:C81)</f>
        <v>0.72733016032196307</v>
      </c>
      <c r="W73" s="11">
        <f>PRODUCT($C$12:C82)</f>
        <v>0.70996525294182122</v>
      </c>
      <c r="X73" s="11">
        <f>PRODUCT($C$13:$C83)</f>
        <v>0.69175040179931402</v>
      </c>
      <c r="Y73" s="11">
        <f>PRODUCT($C$14:$C84)</f>
        <v>0.67268217908492556</v>
      </c>
      <c r="Z73" s="11">
        <f>PRODUCT($C$15:$C85)</f>
        <v>0.6527657701111711</v>
      </c>
      <c r="AA73" s="11">
        <f>PRODUCT($C$16:$C86)</f>
        <v>0.63201241621742466</v>
      </c>
      <c r="AB73" s="11">
        <f>PRODUCT($C$17:$C87)</f>
        <v>0.61044318720354274</v>
      </c>
      <c r="AC73" s="11">
        <f>PRODUCT($C$18:$C88)</f>
        <v>0.58808422767576474</v>
      </c>
      <c r="AD73" s="11">
        <f>PRODUCT($C$19:$C89)</f>
        <v>0.5649208612799802</v>
      </c>
      <c r="AE73" s="11">
        <f>PRODUCT($C$20:$C90)</f>
        <v>0.54100624507567774</v>
      </c>
      <c r="AF73" s="11">
        <f>PRODUCT($C$21:$C91)</f>
        <v>0.5163950029774953</v>
      </c>
      <c r="AG73" s="11">
        <f>PRODUCT($C$22:$C92)</f>
        <v>0.491146875881662</v>
      </c>
      <c r="AH73" s="11">
        <f>PRODUCT($C$23:$C93)</f>
        <v>0.46532484314503875</v>
      </c>
      <c r="AI73" s="11">
        <f>PRODUCT($C$24:$C94)</f>
        <v>0.43900661697847515</v>
      </c>
      <c r="AJ73" s="11">
        <f>PRODUCT($C$25:$C95)</f>
        <v>0.41228846650476475</v>
      </c>
      <c r="AK73" s="11">
        <f>PRODUCT($C$26:$C96)</f>
        <v>0.3852875714472595</v>
      </c>
      <c r="AL73" s="11">
        <f>PRODUCT($C$27:$C97)</f>
        <v>0.35814288371047964</v>
      </c>
      <c r="AM73" s="11">
        <f>PRODUCT($C$28:$C98)</f>
        <v>0.33100843106057831</v>
      </c>
      <c r="AN73" s="11">
        <f>PRODUCT($C$29:$C99)</f>
        <v>0.30405024564127286</v>
      </c>
      <c r="AO73" s="11">
        <f>PRODUCT($C$30:$C100)</f>
        <v>0.27744081443763058</v>
      </c>
      <c r="AP73" s="11">
        <f>PRODUCT($C$31:$C101)</f>
        <v>0.25135851201676335</v>
      </c>
      <c r="AQ73" s="11">
        <f>PRODUCT($C$32:$C102)</f>
        <v>0.22598366026380723</v>
      </c>
      <c r="AR73" s="11">
        <f>PRODUCT($C$33:$C103)</f>
        <v>0.2014948764401632</v>
      </c>
      <c r="AS73" s="11">
        <f>PRODUCT($C$34:$C104)</f>
        <v>0.17806544595165272</v>
      </c>
      <c r="AT73" s="11">
        <f>PRODUCT($C$35:$C105)</f>
        <v>0.15585806898801907</v>
      </c>
      <c r="AU73" s="11">
        <f>PRODUCT($C$36:$C106)</f>
        <v>0.13501929610162339</v>
      </c>
      <c r="AV73" s="11">
        <f>PRODUCT($C$37:$C107)</f>
        <v>0.1156745767207035</v>
      </c>
      <c r="AW73" s="11">
        <f>PRODUCT($C$38:$C108)</f>
        <v>9.7923673045506074E-2</v>
      </c>
      <c r="AX73" s="11">
        <f>PRODUCT($C$39:$C109)</f>
        <v>8.1837205168276389E-2</v>
      </c>
      <c r="AY73" s="11">
        <f>PRODUCT($C$40:$C110)</f>
        <v>6.7453307656321487E-2</v>
      </c>
      <c r="AZ73" s="11">
        <f>PRODUCT($C$41:$C111)</f>
        <v>5.4776064045299125E-2</v>
      </c>
      <c r="BA73" s="11">
        <f>PRODUCT($C$42:$C112)</f>
        <v>4.3775049779078756E-2</v>
      </c>
      <c r="BB73" s="11">
        <f>PRODUCT($C$43:$C113)</f>
        <v>0</v>
      </c>
      <c r="BC73" s="11">
        <f>PRODUCT($C$44:$C114)</f>
        <v>0</v>
      </c>
      <c r="BD73" s="11">
        <f>PRODUCT($C$45:$C115)</f>
        <v>0</v>
      </c>
      <c r="BE73" s="11">
        <f>PRODUCT($C$46:$C116)</f>
        <v>0</v>
      </c>
      <c r="BF73" s="11">
        <f>PRODUCT($C$47:$C117)</f>
        <v>0</v>
      </c>
      <c r="BG73" s="11">
        <f>PRODUCT($C$48:$C118)</f>
        <v>0</v>
      </c>
      <c r="BH73" s="11">
        <f>PRODUCT($C$49:$C119)</f>
        <v>0</v>
      </c>
      <c r="BI73" s="11">
        <f>PRODUCT($C$50:$C120)</f>
        <v>0</v>
      </c>
      <c r="BJ73" s="11">
        <f>PRODUCT($C$51:$C121)</f>
        <v>0</v>
      </c>
      <c r="BK73" s="11">
        <f>PRODUCT($C$52:$C122)</f>
        <v>0</v>
      </c>
      <c r="BL73" s="11">
        <f>PRODUCT($C$53:$C123)</f>
        <v>0</v>
      </c>
      <c r="BM73" s="11">
        <f>PRODUCT($C$54:$C124)</f>
        <v>0</v>
      </c>
      <c r="BN73" s="11">
        <f>PRODUCT($C$55:$C125)</f>
        <v>0</v>
      </c>
      <c r="BO73" s="11">
        <f>PRODUCT($C$56:$C126)</f>
        <v>0</v>
      </c>
      <c r="BP73" s="11">
        <f>PRODUCT($C$57:$C127)</f>
        <v>0</v>
      </c>
      <c r="BQ73" s="11">
        <f>PRODUCT($C$58:$C128)</f>
        <v>0</v>
      </c>
      <c r="BR73" s="11">
        <f>PRODUCT($C$59:$C129)</f>
        <v>0</v>
      </c>
      <c r="BS73" s="11">
        <f>PRODUCT($C$60:$C130)</f>
        <v>0</v>
      </c>
      <c r="BT73" s="11">
        <f>PRODUCT($C$61:$C131)</f>
        <v>0</v>
      </c>
      <c r="BU73" s="11">
        <f>PRODUCT($C$62:$C132)</f>
        <v>0</v>
      </c>
      <c r="BV73" s="11">
        <f>PRODUCT($C$63:$C133)</f>
        <v>0</v>
      </c>
      <c r="BW73" s="11">
        <f>PRODUCT($C$64:$C134)</f>
        <v>0</v>
      </c>
      <c r="BX73" s="11">
        <f>PRODUCT($C$65:$C135)</f>
        <v>0</v>
      </c>
      <c r="BY73" s="11">
        <f>PRODUCT($C$66:$C136)</f>
        <v>0</v>
      </c>
      <c r="BZ73" s="11">
        <f>PRODUCT($C$67:$C137)</f>
        <v>0</v>
      </c>
      <c r="CA73" s="11">
        <f>PRODUCT($C$68:$C138)</f>
        <v>0</v>
      </c>
      <c r="CB73" s="11">
        <f>PRODUCT($C$69:$C139)</f>
        <v>0</v>
      </c>
      <c r="CC73" s="11">
        <f>PRODUCT($C$70:$C140)</f>
        <v>0</v>
      </c>
      <c r="CD73" s="11">
        <f>PRODUCT($C$71:$C141)</f>
        <v>0</v>
      </c>
      <c r="CE73" s="11">
        <f>PRODUCT($C$72:$C142)</f>
        <v>0</v>
      </c>
      <c r="CF73" s="11">
        <f>PRODUCT($C$73:$C143)</f>
        <v>0</v>
      </c>
      <c r="CG73" s="11">
        <f>PRODUCT($C$74:$C144)</f>
        <v>0</v>
      </c>
      <c r="CH73" s="11">
        <f>PRODUCT($C$75:$C145)</f>
        <v>0</v>
      </c>
      <c r="CI73" s="11">
        <f>PRODUCT($C$76:$C146)</f>
        <v>0</v>
      </c>
      <c r="CJ73" s="11">
        <f>PRODUCT($C$77:$C147)</f>
        <v>0</v>
      </c>
      <c r="CK73" s="11">
        <f>PRODUCT($C$78:$C148)</f>
        <v>0</v>
      </c>
      <c r="CL73" s="11">
        <f>PRODUCT($C$79:$C149)</f>
        <v>0</v>
      </c>
      <c r="CM73" s="11">
        <f>PRODUCT($C$80:$C150)</f>
        <v>0</v>
      </c>
      <c r="CN73" s="11">
        <f>PRODUCT($C$81:$C151)</f>
        <v>0</v>
      </c>
      <c r="CO73" s="11">
        <f>PRODUCT($C$82:$C152)</f>
        <v>0</v>
      </c>
      <c r="CP73" s="11">
        <f>PRODUCT($C$83:$C153)</f>
        <v>0</v>
      </c>
      <c r="CQ73" s="11">
        <f>PRODUCT($C$84:$C154)</f>
        <v>0</v>
      </c>
      <c r="CR73" s="11">
        <f>PRODUCT($C$85:$C155)</f>
        <v>0</v>
      </c>
      <c r="CS73" s="11">
        <f>PRODUCT($C$86:$C156)</f>
        <v>0</v>
      </c>
      <c r="CT73" s="11">
        <f>PRODUCT($C$87:$C157)</f>
        <v>0</v>
      </c>
      <c r="CU73" s="11">
        <f>PRODUCT($C$88:$C158)</f>
        <v>0</v>
      </c>
      <c r="CV73" s="11">
        <f>PRODUCT($C$89:$C159)</f>
        <v>0</v>
      </c>
      <c r="CW73" s="11">
        <f>PRODUCT($C$90:$C160)</f>
        <v>0</v>
      </c>
      <c r="CX73" s="11">
        <f>PRODUCT($C$91:$C161)</f>
        <v>0</v>
      </c>
      <c r="CY73" s="11">
        <f>PRODUCT($C$92:$C162)</f>
        <v>0</v>
      </c>
      <c r="CZ73" s="11">
        <f>PRODUCT($C$93:$C163)</f>
        <v>0</v>
      </c>
      <c r="DA73" s="11">
        <f>PRODUCT($C$94:$C164)</f>
        <v>0</v>
      </c>
      <c r="DB73" s="11">
        <f>PRODUCT($C$95:$C165)</f>
        <v>0</v>
      </c>
      <c r="DC73" s="11">
        <f>PRODUCT($C$96:$C166)</f>
        <v>0</v>
      </c>
      <c r="DD73" s="11">
        <f>PRODUCT($C$97:$C167)</f>
        <v>0</v>
      </c>
      <c r="DE73" s="11">
        <f>PRODUCT($C$98:$C168)</f>
        <v>0</v>
      </c>
      <c r="DF73" s="11">
        <f>PRODUCT($C$99:$C169)</f>
        <v>0</v>
      </c>
      <c r="DG73" s="11">
        <f>PRODUCT($C$100:$C170)</f>
        <v>0</v>
      </c>
      <c r="DH73" s="11">
        <f>PRODUCT($C$101:$C171)</f>
        <v>0</v>
      </c>
      <c r="DI73" s="11">
        <f>PRODUCT($C$102:$C172)</f>
        <v>0</v>
      </c>
      <c r="DJ73" s="11">
        <f>PRODUCT($C$103:$C173)</f>
        <v>0</v>
      </c>
      <c r="DK73" s="11">
        <f>PRODUCT($C$104:$C174)</f>
        <v>0</v>
      </c>
      <c r="DL73" s="11">
        <f>PRODUCT($C$105:$C175)</f>
        <v>0</v>
      </c>
      <c r="DM73" s="11">
        <f>PRODUCT($C$106:$C176)</f>
        <v>0</v>
      </c>
      <c r="DN73" s="11">
        <f>PRODUCT($C$107:$C177)</f>
        <v>0</v>
      </c>
      <c r="DO73" s="11">
        <f>PRODUCT($C$108:$C178)</f>
        <v>0</v>
      </c>
      <c r="DP73" s="11">
        <f>PRODUCT($C$109:$C179)</f>
        <v>0</v>
      </c>
      <c r="DQ73" s="11">
        <f>PRODUCT($C$110:$C180)</f>
        <v>0</v>
      </c>
      <c r="DR73" s="11">
        <f>PRODUCT($C$111:$C181)</f>
        <v>0</v>
      </c>
      <c r="DS73" s="11">
        <f>PRODUCT($C$112:$C182)</f>
        <v>0</v>
      </c>
      <c r="DT73" s="11">
        <f>PRODUCT($C$113:$C183)</f>
        <v>0</v>
      </c>
    </row>
    <row r="74" spans="1:124" ht="16" x14ac:dyDescent="0.2">
      <c r="A74" s="30">
        <v>71</v>
      </c>
      <c r="B74" s="21">
        <v>1.3381000000000001E-2</v>
      </c>
      <c r="C74" s="21">
        <f t="shared" si="14"/>
        <v>0.98661900000000002</v>
      </c>
      <c r="D74" s="24">
        <f t="shared" si="11"/>
        <v>11200.540211164354</v>
      </c>
      <c r="E74" s="24">
        <f t="shared" si="15"/>
        <v>837048.06899068481</v>
      </c>
      <c r="F74" s="24">
        <f t="shared" si="12"/>
        <v>1892.8694472141224</v>
      </c>
      <c r="G74" s="24">
        <f t="shared" si="13"/>
        <v>144995.978132761</v>
      </c>
      <c r="H74" s="24">
        <f>SUM(F74:$F$113)</f>
        <v>87512.9204971906</v>
      </c>
      <c r="I74" s="24">
        <f>SUM(G74:$G$113)</f>
        <v>2356805.3630583924</v>
      </c>
      <c r="J74" s="24">
        <f>SUM(H74:$H$113)</f>
        <v>1668593.0375023538</v>
      </c>
      <c r="K74" s="24">
        <f>SUM(I74:$I$113)</f>
        <v>28216705.347797636</v>
      </c>
      <c r="L74" s="26">
        <f>SUM(CG$3:CG$113)</f>
        <v>20.833888267153437</v>
      </c>
      <c r="M74" s="27">
        <v>72</v>
      </c>
      <c r="N74" s="32">
        <f>PRODUCT($C$3:C74)</f>
        <v>0.82584752877952028</v>
      </c>
      <c r="O74" s="11">
        <f>PRODUCT($C$4:C75)</f>
        <v>0.81418056070620926</v>
      </c>
      <c r="P74" s="11">
        <f>PRODUCT($C$5:C76)</f>
        <v>0.80170860417268619</v>
      </c>
      <c r="Q74" s="11">
        <f>PRODUCT($C$6:C77)</f>
        <v>0.78843097369768456</v>
      </c>
      <c r="R74" s="11">
        <f>PRODUCT($C$7:C78)</f>
        <v>0.77435796032630999</v>
      </c>
      <c r="S74" s="11">
        <f>PRODUCT($C$8:C79)</f>
        <v>0.75948318613283861</v>
      </c>
      <c r="T74" s="11">
        <f>PRODUCT($C$9:C80)</f>
        <v>0.74379151659024412</v>
      </c>
      <c r="U74" s="11">
        <f>PRODUCT($C$10:C81)</f>
        <v>0.72727197390913745</v>
      </c>
      <c r="V74" s="11">
        <f>PRODUCT($C$11:C82)</f>
        <v>0.70990987565209174</v>
      </c>
      <c r="W74" s="11">
        <f>PRODUCT($C$12:C83)</f>
        <v>0.69169713701837521</v>
      </c>
      <c r="X74" s="11">
        <f>PRODUCT($C$13:$C84)</f>
        <v>0.67262903719277745</v>
      </c>
      <c r="Y74" s="11">
        <f>PRODUCT($C$14:$C85)</f>
        <v>0.65271159055225225</v>
      </c>
      <c r="Z74" s="11">
        <f>PRODUCT($C$15:$C86)</f>
        <v>0.63195363906271662</v>
      </c>
      <c r="AA74" s="11">
        <f>PRODUCT($C$16:$C87)</f>
        <v>0.61037420712338875</v>
      </c>
      <c r="AB74" s="11">
        <f>PRODUCT($C$17:$C88)</f>
        <v>0.58799719121006844</v>
      </c>
      <c r="AC74" s="11">
        <f>PRODUCT($C$18:$C89)</f>
        <v>0.5648084420285856</v>
      </c>
      <c r="AD74" s="11">
        <f>PRODUCT($C$19:$C90)</f>
        <v>0.54085692735203694</v>
      </c>
      <c r="AE74" s="11">
        <f>PRODUCT($C$20:$C91)</f>
        <v>0.51620651880140866</v>
      </c>
      <c r="AF74" s="11">
        <f>PRODUCT($C$21:$C92)</f>
        <v>0.49092536864063929</v>
      </c>
      <c r="AG74" s="11">
        <f>PRODUCT($C$22:$C93)</f>
        <v>0.46508613150050515</v>
      </c>
      <c r="AH74" s="11">
        <f>PRODUCT($C$23:$C94)</f>
        <v>0.43876735837222192</v>
      </c>
      <c r="AI74" s="11">
        <f>PRODUCT($C$24:$C95)</f>
        <v>0.4120617078481873</v>
      </c>
      <c r="AJ74" s="11">
        <f>PRODUCT($C$25:$C96)</f>
        <v>0.38507990144624932</v>
      </c>
      <c r="AK74" s="11">
        <f>PRODUCT($C$26:$C97)</f>
        <v>0.35795450055364797</v>
      </c>
      <c r="AL74" s="11">
        <f>PRODUCT($C$27:$C98)</f>
        <v>0.33083663768485783</v>
      </c>
      <c r="AM74" s="11">
        <f>PRODUCT($C$28:$C99)</f>
        <v>0.30389122736280255</v>
      </c>
      <c r="AN74" s="11">
        <f>PRODUCT($C$29:$C100)</f>
        <v>0.27729321592434958</v>
      </c>
      <c r="AO74" s="11">
        <f>PRODUCT($C$30:$C101)</f>
        <v>0.25122127026920227</v>
      </c>
      <c r="AP74" s="11">
        <f>PRODUCT($C$31:$C102)</f>
        <v>0.22585643146307857</v>
      </c>
      <c r="AQ74" s="11">
        <f>PRODUCT($C$32:$C103)</f>
        <v>0.20137720343232229</v>
      </c>
      <c r="AR74" s="11">
        <f>PRODUCT($C$33:$C104)</f>
        <v>0.17795664796417623</v>
      </c>
      <c r="AS74" s="11">
        <f>PRODUCT($C$34:$C105)</f>
        <v>0.15575722881738371</v>
      </c>
      <c r="AT74" s="11">
        <f>PRODUCT($C$35:$C106)</f>
        <v>0.13492586274872115</v>
      </c>
      <c r="AU74" s="11">
        <f>PRODUCT($C$36:$C107)</f>
        <v>0.11558839916104656</v>
      </c>
      <c r="AV74" s="11">
        <f>PRODUCT($C$37:$C108)</f>
        <v>9.7844844488704424E-2</v>
      </c>
      <c r="AW74" s="11">
        <f>PRODUCT($C$38:$C109)</f>
        <v>8.1765679450959305E-2</v>
      </c>
      <c r="AX74" s="11">
        <f>PRODUCT($C$39:$C110)</f>
        <v>6.7389092107432699E-2</v>
      </c>
      <c r="AY74" s="11">
        <f>PRODUCT($C$40:$C111)</f>
        <v>5.4718932610499871E-2</v>
      </c>
      <c r="AZ74" s="11">
        <f>PRODUCT($C$41:$C112)</f>
        <v>4.3724883572031942E-2</v>
      </c>
      <c r="BA74" s="11">
        <f>PRODUCT($C$42:$C113)</f>
        <v>0</v>
      </c>
      <c r="BB74" s="11">
        <f>PRODUCT($C$43:$C114)</f>
        <v>0</v>
      </c>
      <c r="BC74" s="11">
        <f>PRODUCT($C$44:$C115)</f>
        <v>0</v>
      </c>
      <c r="BD74" s="11">
        <f>PRODUCT($C$45:$C116)</f>
        <v>0</v>
      </c>
      <c r="BE74" s="11">
        <f>PRODUCT($C$46:$C117)</f>
        <v>0</v>
      </c>
      <c r="BF74" s="11">
        <f>PRODUCT($C$47:$C118)</f>
        <v>0</v>
      </c>
      <c r="BG74" s="11">
        <f>PRODUCT($C$48:$C119)</f>
        <v>0</v>
      </c>
      <c r="BH74" s="11">
        <f>PRODUCT($C$49:$C120)</f>
        <v>0</v>
      </c>
      <c r="BI74" s="11">
        <f>PRODUCT($C$50:$C121)</f>
        <v>0</v>
      </c>
      <c r="BJ74" s="11">
        <f>PRODUCT($C$51:$C122)</f>
        <v>0</v>
      </c>
      <c r="BK74" s="11">
        <f>PRODUCT($C$52:$C123)</f>
        <v>0</v>
      </c>
      <c r="BL74" s="11">
        <f>PRODUCT($C$53:$C124)</f>
        <v>0</v>
      </c>
      <c r="BM74" s="11">
        <f>PRODUCT($C$54:$C125)</f>
        <v>0</v>
      </c>
      <c r="BN74" s="11">
        <f>PRODUCT($C$55:$C126)</f>
        <v>0</v>
      </c>
      <c r="BO74" s="11">
        <f>PRODUCT($C$56:$C127)</f>
        <v>0</v>
      </c>
      <c r="BP74" s="11">
        <f>PRODUCT($C$57:$C128)</f>
        <v>0</v>
      </c>
      <c r="BQ74" s="11">
        <f>PRODUCT($C$58:$C129)</f>
        <v>0</v>
      </c>
      <c r="BR74" s="11">
        <f>PRODUCT($C$59:$C130)</f>
        <v>0</v>
      </c>
      <c r="BS74" s="11">
        <f>PRODUCT($C$60:$C131)</f>
        <v>0</v>
      </c>
      <c r="BT74" s="11">
        <f>PRODUCT($C$61:$C132)</f>
        <v>0</v>
      </c>
      <c r="BU74" s="11">
        <f>PRODUCT($C$62:$C133)</f>
        <v>0</v>
      </c>
      <c r="BV74" s="11">
        <f>PRODUCT($C$63:$C134)</f>
        <v>0</v>
      </c>
      <c r="BW74" s="11">
        <f>PRODUCT($C$64:$C135)</f>
        <v>0</v>
      </c>
      <c r="BX74" s="11">
        <f>PRODUCT($C$65:$C136)</f>
        <v>0</v>
      </c>
      <c r="BY74" s="11">
        <f>PRODUCT($C$66:$C137)</f>
        <v>0</v>
      </c>
      <c r="BZ74" s="11">
        <f>PRODUCT($C$67:$C138)</f>
        <v>0</v>
      </c>
      <c r="CA74" s="11">
        <f>PRODUCT($C$68:$C139)</f>
        <v>0</v>
      </c>
      <c r="CB74" s="11">
        <f>PRODUCT($C$69:$C140)</f>
        <v>0</v>
      </c>
      <c r="CC74" s="11">
        <f>PRODUCT($C$70:$C141)</f>
        <v>0</v>
      </c>
      <c r="CD74" s="11">
        <f>PRODUCT($C$71:$C142)</f>
        <v>0</v>
      </c>
      <c r="CE74" s="11">
        <f>PRODUCT($C$72:$C143)</f>
        <v>0</v>
      </c>
      <c r="CF74" s="11">
        <f>PRODUCT($C$73:$C144)</f>
        <v>0</v>
      </c>
      <c r="CG74" s="11">
        <f>PRODUCT($C$74:$C145)</f>
        <v>0</v>
      </c>
      <c r="CH74" s="11">
        <f>PRODUCT($C$75:$C146)</f>
        <v>0</v>
      </c>
      <c r="CI74" s="11">
        <f>PRODUCT($C$76:$C147)</f>
        <v>0</v>
      </c>
      <c r="CJ74" s="11">
        <f>PRODUCT($C$77:$C148)</f>
        <v>0</v>
      </c>
      <c r="CK74" s="11">
        <f>PRODUCT($C$78:$C149)</f>
        <v>0</v>
      </c>
      <c r="CL74" s="11">
        <f>PRODUCT($C$79:$C150)</f>
        <v>0</v>
      </c>
      <c r="CM74" s="11">
        <f>PRODUCT($C$80:$C151)</f>
        <v>0</v>
      </c>
      <c r="CN74" s="11">
        <f>PRODUCT($C$81:$C152)</f>
        <v>0</v>
      </c>
      <c r="CO74" s="11">
        <f>PRODUCT($C$82:$C153)</f>
        <v>0</v>
      </c>
      <c r="CP74" s="11">
        <f>PRODUCT($C$83:$C154)</f>
        <v>0</v>
      </c>
      <c r="CQ74" s="11">
        <f>PRODUCT($C$84:$C155)</f>
        <v>0</v>
      </c>
      <c r="CR74" s="11">
        <f>PRODUCT($C$85:$C156)</f>
        <v>0</v>
      </c>
      <c r="CS74" s="11">
        <f>PRODUCT($C$86:$C157)</f>
        <v>0</v>
      </c>
      <c r="CT74" s="11">
        <f>PRODUCT($C$87:$C158)</f>
        <v>0</v>
      </c>
      <c r="CU74" s="11">
        <f>PRODUCT($C$88:$C159)</f>
        <v>0</v>
      </c>
      <c r="CV74" s="11">
        <f>PRODUCT($C$89:$C160)</f>
        <v>0</v>
      </c>
      <c r="CW74" s="11">
        <f>PRODUCT($C$90:$C161)</f>
        <v>0</v>
      </c>
      <c r="CX74" s="11">
        <f>PRODUCT($C$91:$C162)</f>
        <v>0</v>
      </c>
      <c r="CY74" s="11">
        <f>PRODUCT($C$92:$C163)</f>
        <v>0</v>
      </c>
      <c r="CZ74" s="11">
        <f>PRODUCT($C$93:$C164)</f>
        <v>0</v>
      </c>
      <c r="DA74" s="11">
        <f>PRODUCT($C$94:$C165)</f>
        <v>0</v>
      </c>
      <c r="DB74" s="11">
        <f>PRODUCT($C$95:$C166)</f>
        <v>0</v>
      </c>
      <c r="DC74" s="11">
        <f>PRODUCT($C$96:$C167)</f>
        <v>0</v>
      </c>
      <c r="DD74" s="11">
        <f>PRODUCT($C$97:$C168)</f>
        <v>0</v>
      </c>
      <c r="DE74" s="11">
        <f>PRODUCT($C$98:$C169)</f>
        <v>0</v>
      </c>
      <c r="DF74" s="11">
        <f>PRODUCT($C$99:$C170)</f>
        <v>0</v>
      </c>
      <c r="DG74" s="11">
        <f>PRODUCT($C$100:$C171)</f>
        <v>0</v>
      </c>
      <c r="DH74" s="11">
        <f>PRODUCT($C$101:$C172)</f>
        <v>0</v>
      </c>
      <c r="DI74" s="11">
        <f>PRODUCT($C$102:$C173)</f>
        <v>0</v>
      </c>
      <c r="DJ74" s="11">
        <f>PRODUCT($C$103:$C174)</f>
        <v>0</v>
      </c>
      <c r="DK74" s="11">
        <f>PRODUCT($C$104:$C175)</f>
        <v>0</v>
      </c>
      <c r="DL74" s="11">
        <f>PRODUCT($C$105:$C176)</f>
        <v>0</v>
      </c>
      <c r="DM74" s="11">
        <f>PRODUCT($C$106:$C177)</f>
        <v>0</v>
      </c>
      <c r="DN74" s="11">
        <f>PRODUCT($C$107:$C178)</f>
        <v>0</v>
      </c>
      <c r="DO74" s="11">
        <f>PRODUCT($C$108:$C179)</f>
        <v>0</v>
      </c>
      <c r="DP74" s="11">
        <f>PRODUCT($C$109:$C180)</f>
        <v>0</v>
      </c>
      <c r="DQ74" s="11">
        <f>PRODUCT($C$110:$C181)</f>
        <v>0</v>
      </c>
      <c r="DR74" s="11">
        <f>PRODUCT($C$111:$C182)</f>
        <v>0</v>
      </c>
      <c r="DS74" s="11">
        <f>PRODUCT($C$112:$C183)</f>
        <v>0</v>
      </c>
      <c r="DT74" s="11">
        <f>PRODUCT($C$113:$C184)</f>
        <v>0</v>
      </c>
    </row>
    <row r="75" spans="1:124" ht="16" x14ac:dyDescent="0.2">
      <c r="A75" s="30">
        <v>72</v>
      </c>
      <c r="B75" s="21">
        <v>1.4425E-2</v>
      </c>
      <c r="C75" s="21">
        <f t="shared" si="14"/>
        <v>0.98557499999999998</v>
      </c>
      <c r="D75" s="24">
        <f t="shared" si="11"/>
        <v>11912.850602644585</v>
      </c>
      <c r="E75" s="24">
        <f t="shared" si="15"/>
        <v>825847.52877952054</v>
      </c>
      <c r="F75" s="24">
        <f t="shared" si="12"/>
        <v>1964.1448916070087</v>
      </c>
      <c r="G75" s="24">
        <f t="shared" si="13"/>
        <v>139566.62141401618</v>
      </c>
      <c r="H75" s="24">
        <f>SUM(F75:$F$113)</f>
        <v>85620.051049976479</v>
      </c>
      <c r="I75" s="24">
        <f>SUM(G75:$G$113)</f>
        <v>2211809.3849256313</v>
      </c>
      <c r="J75" s="24">
        <f>SUM(H75:$H$113)</f>
        <v>1581080.1170051631</v>
      </c>
      <c r="K75" s="24">
        <f>SUM(I75:$I$113)</f>
        <v>25859899.984739244</v>
      </c>
      <c r="L75" s="26">
        <f>SUM(CH$3:CH$113)</f>
        <v>20.116447450488451</v>
      </c>
      <c r="M75" s="27">
        <v>73</v>
      </c>
      <c r="N75" s="32">
        <f>PRODUCT($C$3:C75)</f>
        <v>0.8139346781768757</v>
      </c>
      <c r="O75" s="11">
        <f>PRODUCT($C$4:C76)</f>
        <v>0.80152982315395616</v>
      </c>
      <c r="P75" s="11">
        <f>PRODUCT($C$5:C77)</f>
        <v>0.78830403631091894</v>
      </c>
      <c r="Q75" s="11">
        <f>PRODUCT($C$6:C78)</f>
        <v>0.77425419635962645</v>
      </c>
      <c r="R75" s="11">
        <f>PRODUCT($C$7:C79)</f>
        <v>0.75939736453280571</v>
      </c>
      <c r="S75" s="11">
        <f>PRODUCT($C$8:C80)</f>
        <v>0.74372011260465154</v>
      </c>
      <c r="T75" s="11">
        <f>PRODUCT($C$9:C81)</f>
        <v>0.7272094285193812</v>
      </c>
      <c r="U75" s="11">
        <f>PRODUCT($C$10:C82)</f>
        <v>0.70985308286203963</v>
      </c>
      <c r="V75" s="11">
        <f>PRODUCT($C$11:C83)</f>
        <v>0.69164318464168784</v>
      </c>
      <c r="W75" s="11">
        <f>PRODUCT($C$12:C84)</f>
        <v>0.67257724475691327</v>
      </c>
      <c r="X75" s="11">
        <f>PRODUCT($C$13:$C85)</f>
        <v>0.65266002633659825</v>
      </c>
      <c r="Y75" s="11">
        <f>PRODUCT($C$14:$C86)</f>
        <v>0.63190118691067476</v>
      </c>
      <c r="Z75" s="11">
        <f>PRODUCT($C$15:$C87)</f>
        <v>0.61031744232212637</v>
      </c>
      <c r="AA75" s="11">
        <f>PRODUCT($C$16:$C88)</f>
        <v>0.58793074752746177</v>
      </c>
      <c r="AB75" s="11">
        <f>PRODUCT($C$17:$C89)</f>
        <v>0.56472485037916509</v>
      </c>
      <c r="AC75" s="11">
        <f>PRODUCT($C$18:$C90)</f>
        <v>0.54074929682349393</v>
      </c>
      <c r="AD75" s="11">
        <f>PRODUCT($C$19:$C91)</f>
        <v>0.51606404580221954</v>
      </c>
      <c r="AE75" s="11">
        <f>PRODUCT($C$20:$C92)</f>
        <v>0.49074618088108563</v>
      </c>
      <c r="AF75" s="11">
        <f>PRODUCT($C$21:$C93)</f>
        <v>0.46487637765519829</v>
      </c>
      <c r="AG75" s="11">
        <f>PRODUCT($C$22:$C94)</f>
        <v>0.43854227071737678</v>
      </c>
      <c r="AH75" s="11">
        <f>PRODUCT($C$23:$C95)</f>
        <v>0.41183713421741003</v>
      </c>
      <c r="AI75" s="11">
        <f>PRODUCT($C$24:$C96)</f>
        <v>0.38486810750045403</v>
      </c>
      <c r="AJ75" s="11">
        <f>PRODUCT($C$25:$C97)</f>
        <v>0.35776156307784945</v>
      </c>
      <c r="AK75" s="11">
        <f>PRODUCT($C$26:$C98)</f>
        <v>0.33066261761343563</v>
      </c>
      <c r="AL75" s="11">
        <f>PRODUCT($C$27:$C99)</f>
        <v>0.30373350781580122</v>
      </c>
      <c r="AM75" s="11">
        <f>PRODUCT($C$28:$C100)</f>
        <v>0.27714819157242121</v>
      </c>
      <c r="AN75" s="11">
        <f>PRODUCT($C$29:$C101)</f>
        <v>0.25108762055341888</v>
      </c>
      <c r="AO75" s="11">
        <f>PRODUCT($C$30:$C102)</f>
        <v>0.2257331138514998</v>
      </c>
      <c r="AP75" s="11">
        <f>PRODUCT($C$31:$C103)</f>
        <v>0.2012638280667898</v>
      </c>
      <c r="AQ75" s="11">
        <f>PRODUCT($C$32:$C104)</f>
        <v>0.17785272128176527</v>
      </c>
      <c r="AR75" s="11">
        <f>PRODUCT($C$33:$C105)</f>
        <v>0.15566206115057626</v>
      </c>
      <c r="AS75" s="11">
        <f>PRODUCT($C$34:$C106)</f>
        <v>0.13483856571552261</v>
      </c>
      <c r="AT75" s="11">
        <f>PRODUCT($C$35:$C107)</f>
        <v>0.11550841198882718</v>
      </c>
      <c r="AU75" s="11">
        <f>PRODUCT($C$36:$C108)</f>
        <v>9.7771950079560327E-2</v>
      </c>
      <c r="AV75" s="11">
        <f>PRODUCT($C$37:$C109)</f>
        <v>8.1699858079001264E-2</v>
      </c>
      <c r="AW75" s="11">
        <f>PRODUCT($C$38:$C110)</f>
        <v>6.7330194040930796E-2</v>
      </c>
      <c r="AX75" s="11">
        <f>PRODUCT($C$39:$C111)</f>
        <v>5.46668401866547E-2</v>
      </c>
      <c r="AY75" s="11">
        <f>PRODUCT($C$40:$C112)</f>
        <v>4.3679278518466307E-2</v>
      </c>
      <c r="AZ75" s="11">
        <f>PRODUCT($C$41:$C113)</f>
        <v>0</v>
      </c>
      <c r="BA75" s="11">
        <f>PRODUCT($C$42:$C114)</f>
        <v>0</v>
      </c>
      <c r="BB75" s="11">
        <f>PRODUCT($C$43:$C115)</f>
        <v>0</v>
      </c>
      <c r="BC75" s="11">
        <f>PRODUCT($C$44:$C116)</f>
        <v>0</v>
      </c>
      <c r="BD75" s="11">
        <f>PRODUCT($C$45:$C117)</f>
        <v>0</v>
      </c>
      <c r="BE75" s="11">
        <f>PRODUCT($C$46:$C118)</f>
        <v>0</v>
      </c>
      <c r="BF75" s="11">
        <f>PRODUCT($C$47:$C119)</f>
        <v>0</v>
      </c>
      <c r="BG75" s="11">
        <f>PRODUCT($C$48:$C120)</f>
        <v>0</v>
      </c>
      <c r="BH75" s="11">
        <f>PRODUCT($C$49:$C121)</f>
        <v>0</v>
      </c>
      <c r="BI75" s="11">
        <f>PRODUCT($C$50:$C122)</f>
        <v>0</v>
      </c>
      <c r="BJ75" s="11">
        <f>PRODUCT($C$51:$C123)</f>
        <v>0</v>
      </c>
      <c r="BK75" s="11">
        <f>PRODUCT($C$52:$C124)</f>
        <v>0</v>
      </c>
      <c r="BL75" s="11">
        <f>PRODUCT($C$53:$C125)</f>
        <v>0</v>
      </c>
      <c r="BM75" s="11">
        <f>PRODUCT($C$54:$C126)</f>
        <v>0</v>
      </c>
      <c r="BN75" s="11">
        <f>PRODUCT($C$55:$C127)</f>
        <v>0</v>
      </c>
      <c r="BO75" s="11">
        <f>PRODUCT($C$56:$C128)</f>
        <v>0</v>
      </c>
      <c r="BP75" s="11">
        <f>PRODUCT($C$57:$C129)</f>
        <v>0</v>
      </c>
      <c r="BQ75" s="11">
        <f>PRODUCT($C$58:$C130)</f>
        <v>0</v>
      </c>
      <c r="BR75" s="11">
        <f>PRODUCT($C$59:$C131)</f>
        <v>0</v>
      </c>
      <c r="BS75" s="11">
        <f>PRODUCT($C$60:$C132)</f>
        <v>0</v>
      </c>
      <c r="BT75" s="11">
        <f>PRODUCT($C$61:$C133)</f>
        <v>0</v>
      </c>
      <c r="BU75" s="11">
        <f>PRODUCT($C$62:$C134)</f>
        <v>0</v>
      </c>
      <c r="BV75" s="11">
        <f>PRODUCT($C$63:$C135)</f>
        <v>0</v>
      </c>
      <c r="BW75" s="11">
        <f>PRODUCT($C$64:$C136)</f>
        <v>0</v>
      </c>
      <c r="BX75" s="11">
        <f>PRODUCT($C$65:$C137)</f>
        <v>0</v>
      </c>
      <c r="BY75" s="11">
        <f>PRODUCT($C$66:$C138)</f>
        <v>0</v>
      </c>
      <c r="BZ75" s="11">
        <f>PRODUCT($C$67:$C139)</f>
        <v>0</v>
      </c>
      <c r="CA75" s="11">
        <f>PRODUCT($C$68:$C140)</f>
        <v>0</v>
      </c>
      <c r="CB75" s="11">
        <f>PRODUCT($C$69:$C141)</f>
        <v>0</v>
      </c>
      <c r="CC75" s="11">
        <f>PRODUCT($C$70:$C142)</f>
        <v>0</v>
      </c>
      <c r="CD75" s="11">
        <f>PRODUCT($C$71:$C143)</f>
        <v>0</v>
      </c>
      <c r="CE75" s="11">
        <f>PRODUCT($C$72:$C144)</f>
        <v>0</v>
      </c>
      <c r="CF75" s="11">
        <f>PRODUCT($C$73:$C145)</f>
        <v>0</v>
      </c>
      <c r="CG75" s="11">
        <f>PRODUCT($C$74:$C146)</f>
        <v>0</v>
      </c>
      <c r="CH75" s="11">
        <f>PRODUCT($C$75:$C147)</f>
        <v>0</v>
      </c>
      <c r="CI75" s="11">
        <f>PRODUCT($C$76:$C148)</f>
        <v>0</v>
      </c>
      <c r="CJ75" s="11">
        <f>PRODUCT($C$77:$C149)</f>
        <v>0</v>
      </c>
      <c r="CK75" s="11">
        <f>PRODUCT($C$78:$C150)</f>
        <v>0</v>
      </c>
      <c r="CL75" s="11">
        <f>PRODUCT($C$79:$C151)</f>
        <v>0</v>
      </c>
      <c r="CM75" s="11">
        <f>PRODUCT($C$80:$C152)</f>
        <v>0</v>
      </c>
      <c r="CN75" s="11">
        <f>PRODUCT($C$81:$C153)</f>
        <v>0</v>
      </c>
      <c r="CO75" s="11">
        <f>PRODUCT($C$82:$C154)</f>
        <v>0</v>
      </c>
      <c r="CP75" s="11">
        <f>PRODUCT($C$83:$C155)</f>
        <v>0</v>
      </c>
      <c r="CQ75" s="11">
        <f>PRODUCT($C$84:$C156)</f>
        <v>0</v>
      </c>
      <c r="CR75" s="11">
        <f>PRODUCT($C$85:$C157)</f>
        <v>0</v>
      </c>
      <c r="CS75" s="11">
        <f>PRODUCT($C$86:$C158)</f>
        <v>0</v>
      </c>
      <c r="CT75" s="11">
        <f>PRODUCT($C$87:$C159)</f>
        <v>0</v>
      </c>
      <c r="CU75" s="11">
        <f>PRODUCT($C$88:$C160)</f>
        <v>0</v>
      </c>
      <c r="CV75" s="11">
        <f>PRODUCT($C$89:$C161)</f>
        <v>0</v>
      </c>
      <c r="CW75" s="11">
        <f>PRODUCT($C$90:$C162)</f>
        <v>0</v>
      </c>
      <c r="CX75" s="11">
        <f>PRODUCT($C$91:$C163)</f>
        <v>0</v>
      </c>
      <c r="CY75" s="11">
        <f>PRODUCT($C$92:$C164)</f>
        <v>0</v>
      </c>
      <c r="CZ75" s="11">
        <f>PRODUCT($C$93:$C165)</f>
        <v>0</v>
      </c>
      <c r="DA75" s="11">
        <f>PRODUCT($C$94:$C166)</f>
        <v>0</v>
      </c>
      <c r="DB75" s="11">
        <f>PRODUCT($C$95:$C167)</f>
        <v>0</v>
      </c>
      <c r="DC75" s="11">
        <f>PRODUCT($C$96:$C168)</f>
        <v>0</v>
      </c>
      <c r="DD75" s="11">
        <f>PRODUCT($C$97:$C169)</f>
        <v>0</v>
      </c>
      <c r="DE75" s="11">
        <f>PRODUCT($C$98:$C170)</f>
        <v>0</v>
      </c>
      <c r="DF75" s="11">
        <f>PRODUCT($C$99:$C171)</f>
        <v>0</v>
      </c>
      <c r="DG75" s="11">
        <f>PRODUCT($C$100:$C172)</f>
        <v>0</v>
      </c>
      <c r="DH75" s="11">
        <f>PRODUCT($C$101:$C173)</f>
        <v>0</v>
      </c>
      <c r="DI75" s="11">
        <f>PRODUCT($C$102:$C174)</f>
        <v>0</v>
      </c>
      <c r="DJ75" s="11">
        <f>PRODUCT($C$103:$C175)</f>
        <v>0</v>
      </c>
      <c r="DK75" s="11">
        <f>PRODUCT($C$104:$C176)</f>
        <v>0</v>
      </c>
      <c r="DL75" s="11">
        <f>PRODUCT($C$105:$C177)</f>
        <v>0</v>
      </c>
      <c r="DM75" s="11">
        <f>PRODUCT($C$106:$C178)</f>
        <v>0</v>
      </c>
      <c r="DN75" s="11">
        <f>PRODUCT($C$107:$C179)</f>
        <v>0</v>
      </c>
      <c r="DO75" s="11">
        <f>PRODUCT($C$108:$C180)</f>
        <v>0</v>
      </c>
      <c r="DP75" s="11">
        <f>PRODUCT($C$109:$C181)</f>
        <v>0</v>
      </c>
      <c r="DQ75" s="11">
        <f>PRODUCT($C$110:$C182)</f>
        <v>0</v>
      </c>
      <c r="DR75" s="11">
        <f>PRODUCT($C$111:$C183)</f>
        <v>0</v>
      </c>
      <c r="DS75" s="11">
        <f>PRODUCT($C$112:$C184)</f>
        <v>0</v>
      </c>
      <c r="DT75" s="11">
        <f>PRODUCT($C$113:$C185)</f>
        <v>0</v>
      </c>
    </row>
    <row r="76" spans="1:124" ht="16" x14ac:dyDescent="0.2">
      <c r="A76" s="30">
        <v>73</v>
      </c>
      <c r="B76" s="21">
        <v>1.5538E-2</v>
      </c>
      <c r="C76" s="21">
        <f t="shared" si="14"/>
        <v>0.98446199999999995</v>
      </c>
      <c r="D76" s="24">
        <f t="shared" si="11"/>
        <v>12646.917029512299</v>
      </c>
      <c r="E76" s="24">
        <f t="shared" si="15"/>
        <v>813934.67817687592</v>
      </c>
      <c r="F76" s="24">
        <f t="shared" si="12"/>
        <v>2034.317009515335</v>
      </c>
      <c r="G76" s="24">
        <f t="shared" si="13"/>
        <v>134198.41258548197</v>
      </c>
      <c r="H76" s="24">
        <f>SUM(F76:$F$113)</f>
        <v>83655.906158369457</v>
      </c>
      <c r="I76" s="24">
        <f>SUM(G76:$G$113)</f>
        <v>2072242.7635116153</v>
      </c>
      <c r="J76" s="24">
        <f>SUM(H76:$H$113)</f>
        <v>1495460.065955187</v>
      </c>
      <c r="K76" s="24">
        <f>SUM(I76:$I$113)</f>
        <v>23648090.59981361</v>
      </c>
      <c r="L76" s="26">
        <f>SUM(CI$3:CI$113)</f>
        <v>19.410874312445458</v>
      </c>
      <c r="M76" s="27">
        <v>74</v>
      </c>
      <c r="N76" s="32">
        <f>PRODUCT($C$3:C76)</f>
        <v>0.80128776114736333</v>
      </c>
      <c r="O76" s="11">
        <f>PRODUCT($C$4:C77)</f>
        <v>0.78812824451082208</v>
      </c>
      <c r="P76" s="11">
        <f>PRODUCT($C$5:C78)</f>
        <v>0.77412954143401225</v>
      </c>
      <c r="Q76" s="11">
        <f>PRODUCT($C$6:C79)</f>
        <v>0.75929560528595841</v>
      </c>
      <c r="R76" s="11">
        <f>PRODUCT($C$7:C80)</f>
        <v>0.7436360722319274</v>
      </c>
      <c r="S76" s="11">
        <f>PRODUCT($C$8:C81)</f>
        <v>0.72713961641424341</v>
      </c>
      <c r="T76" s="11">
        <f>PRODUCT($C$9:C82)</f>
        <v>0.7097920354969135</v>
      </c>
      <c r="U76" s="11">
        <f>PRODUCT($C$10:C83)</f>
        <v>0.69158785318691651</v>
      </c>
      <c r="V76" s="11">
        <f>PRODUCT($C$11:C84)</f>
        <v>0.67252478373182234</v>
      </c>
      <c r="W76" s="11">
        <f>PRODUCT($C$12:C85)</f>
        <v>0.65260977151457</v>
      </c>
      <c r="X76" s="11">
        <f>PRODUCT($C$13:$C86)</f>
        <v>0.6318512667169085</v>
      </c>
      <c r="Y76" s="11">
        <f>PRODUCT($C$14:$C87)</f>
        <v>0.61026678597441397</v>
      </c>
      <c r="Z76" s="11">
        <f>PRODUCT($C$15:$C88)</f>
        <v>0.58787606996794184</v>
      </c>
      <c r="AA76" s="11">
        <f>PRODUCT($C$16:$C89)</f>
        <v>0.56466103647107235</v>
      </c>
      <c r="AB76" s="11">
        <f>PRODUCT($C$17:$C90)</f>
        <v>0.54066926592756381</v>
      </c>
      <c r="AC76" s="11">
        <f>PRODUCT($C$18:$C91)</f>
        <v>0.515961349057105</v>
      </c>
      <c r="AD76" s="11">
        <f>PRODUCT($C$19:$C92)</f>
        <v>0.4906107349351625</v>
      </c>
      <c r="AE76" s="11">
        <f>PRODUCT($C$20:$C93)</f>
        <v>0.46470669777735435</v>
      </c>
      <c r="AF76" s="11">
        <f>PRODUCT($C$21:$C94)</f>
        <v>0.43834448815328314</v>
      </c>
      <c r="AG76" s="11">
        <f>PRODUCT($C$22:$C95)</f>
        <v>0.41162586176755633</v>
      </c>
      <c r="AH76" s="11">
        <f>PRODUCT($C$23:$C96)</f>
        <v>0.3846583543818663</v>
      </c>
      <c r="AI76" s="11">
        <f>PRODUCT($C$24:$C97)</f>
        <v>0.35756479421815679</v>
      </c>
      <c r="AJ76" s="11">
        <f>PRODUCT($C$25:$C98)</f>
        <v>0.33048439046254191</v>
      </c>
      <c r="AK76" s="11">
        <f>PRODUCT($C$26:$C99)</f>
        <v>0.30357374399069015</v>
      </c>
      <c r="AL76" s="11">
        <f>PRODUCT($C$27:$C100)</f>
        <v>0.27700435166099507</v>
      </c>
      <c r="AM76" s="11">
        <f>PRODUCT($C$28:$C101)</f>
        <v>0.25095630172786954</v>
      </c>
      <c r="AN76" s="11">
        <f>PRODUCT($C$29:$C102)</f>
        <v>0.22561302383493065</v>
      </c>
      <c r="AO76" s="11">
        <f>PRODUCT($C$30:$C103)</f>
        <v>0.2011539380166654</v>
      </c>
      <c r="AP76" s="11">
        <f>PRODUCT($C$31:$C104)</f>
        <v>0.17775259019968356</v>
      </c>
      <c r="AQ76" s="11">
        <f>PRODUCT($C$32:$C105)</f>
        <v>0.15557115450686443</v>
      </c>
      <c r="AR76" s="11">
        <f>PRODUCT($C$33:$C106)</f>
        <v>0.1347561793518704</v>
      </c>
      <c r="AS76" s="11">
        <f>PRODUCT($C$34:$C107)</f>
        <v>0.11543367804627032</v>
      </c>
      <c r="AT76" s="11">
        <f>PRODUCT($C$35:$C108)</f>
        <v>9.7704291890105321E-2</v>
      </c>
      <c r="AU76" s="11">
        <f>PRODUCT($C$36:$C109)</f>
        <v>8.1638991684732404E-2</v>
      </c>
      <c r="AV76" s="11">
        <f>PRODUCT($C$37:$C110)</f>
        <v>6.7275993234727827E-2</v>
      </c>
      <c r="AW76" s="11">
        <f>PRODUCT($C$38:$C111)</f>
        <v>5.4619061368331556E-2</v>
      </c>
      <c r="AX76" s="11">
        <f>PRODUCT($C$39:$C112)</f>
        <v>4.3637695845316744E-2</v>
      </c>
      <c r="AY76" s="11">
        <f>PRODUCT($C$40:$C113)</f>
        <v>0</v>
      </c>
      <c r="AZ76" s="11">
        <f>PRODUCT($C$41:$C114)</f>
        <v>0</v>
      </c>
      <c r="BA76" s="11">
        <f>PRODUCT($C$42:$C115)</f>
        <v>0</v>
      </c>
      <c r="BB76" s="11">
        <f>PRODUCT($C$43:$C116)</f>
        <v>0</v>
      </c>
      <c r="BC76" s="11">
        <f>PRODUCT($C$44:$C117)</f>
        <v>0</v>
      </c>
      <c r="BD76" s="11">
        <f>PRODUCT($C$45:$C118)</f>
        <v>0</v>
      </c>
      <c r="BE76" s="11">
        <f>PRODUCT($C$46:$C119)</f>
        <v>0</v>
      </c>
      <c r="BF76" s="11">
        <f>PRODUCT($C$47:$C120)</f>
        <v>0</v>
      </c>
      <c r="BG76" s="11">
        <f>PRODUCT($C$48:$C121)</f>
        <v>0</v>
      </c>
      <c r="BH76" s="11">
        <f>PRODUCT($C$49:$C122)</f>
        <v>0</v>
      </c>
      <c r="BI76" s="11">
        <f>PRODUCT($C$50:$C123)</f>
        <v>0</v>
      </c>
      <c r="BJ76" s="11">
        <f>PRODUCT($C$51:$C124)</f>
        <v>0</v>
      </c>
      <c r="BK76" s="11">
        <f>PRODUCT($C$52:$C125)</f>
        <v>0</v>
      </c>
      <c r="BL76" s="11">
        <f>PRODUCT($C$53:$C126)</f>
        <v>0</v>
      </c>
      <c r="BM76" s="11">
        <f>PRODUCT($C$54:$C127)</f>
        <v>0</v>
      </c>
      <c r="BN76" s="11">
        <f>PRODUCT($C$55:$C128)</f>
        <v>0</v>
      </c>
      <c r="BO76" s="11">
        <f>PRODUCT($C$56:$C129)</f>
        <v>0</v>
      </c>
      <c r="BP76" s="11">
        <f>PRODUCT($C$57:$C130)</f>
        <v>0</v>
      </c>
      <c r="BQ76" s="11">
        <f>PRODUCT($C$58:$C131)</f>
        <v>0</v>
      </c>
      <c r="BR76" s="11">
        <f>PRODUCT($C$59:$C132)</f>
        <v>0</v>
      </c>
      <c r="BS76" s="11">
        <f>PRODUCT($C$60:$C133)</f>
        <v>0</v>
      </c>
      <c r="BT76" s="11">
        <f>PRODUCT($C$61:$C134)</f>
        <v>0</v>
      </c>
      <c r="BU76" s="11">
        <f>PRODUCT($C$62:$C135)</f>
        <v>0</v>
      </c>
      <c r="BV76" s="11">
        <f>PRODUCT($C$63:$C136)</f>
        <v>0</v>
      </c>
      <c r="BW76" s="11">
        <f>PRODUCT($C$64:$C137)</f>
        <v>0</v>
      </c>
      <c r="BX76" s="11">
        <f>PRODUCT($C$65:$C138)</f>
        <v>0</v>
      </c>
      <c r="BY76" s="11">
        <f>PRODUCT($C$66:$C139)</f>
        <v>0</v>
      </c>
      <c r="BZ76" s="11">
        <f>PRODUCT($C$67:$C140)</f>
        <v>0</v>
      </c>
      <c r="CA76" s="11">
        <f>PRODUCT($C$68:$C141)</f>
        <v>0</v>
      </c>
      <c r="CB76" s="11">
        <f>PRODUCT($C$69:$C142)</f>
        <v>0</v>
      </c>
      <c r="CC76" s="11">
        <f>PRODUCT($C$70:$C143)</f>
        <v>0</v>
      </c>
      <c r="CD76" s="11">
        <f>PRODUCT($C$71:$C144)</f>
        <v>0</v>
      </c>
      <c r="CE76" s="11">
        <f>PRODUCT($C$72:$C145)</f>
        <v>0</v>
      </c>
      <c r="CF76" s="11">
        <f>PRODUCT($C$73:$C146)</f>
        <v>0</v>
      </c>
      <c r="CG76" s="11">
        <f>PRODUCT($C$74:$C147)</f>
        <v>0</v>
      </c>
      <c r="CH76" s="11">
        <f>PRODUCT($C$75:$C148)</f>
        <v>0</v>
      </c>
      <c r="CI76" s="11">
        <f>PRODUCT($C$76:$C149)</f>
        <v>0</v>
      </c>
      <c r="CJ76" s="11">
        <f>PRODUCT($C$77:$C150)</f>
        <v>0</v>
      </c>
      <c r="CK76" s="11">
        <f>PRODUCT($C$78:$C151)</f>
        <v>0</v>
      </c>
      <c r="CL76" s="11">
        <f>PRODUCT($C$79:$C152)</f>
        <v>0</v>
      </c>
      <c r="CM76" s="11">
        <f>PRODUCT($C$80:$C153)</f>
        <v>0</v>
      </c>
      <c r="CN76" s="11">
        <f>PRODUCT($C$81:$C154)</f>
        <v>0</v>
      </c>
      <c r="CO76" s="11">
        <f>PRODUCT($C$82:$C155)</f>
        <v>0</v>
      </c>
      <c r="CP76" s="11">
        <f>PRODUCT($C$83:$C156)</f>
        <v>0</v>
      </c>
      <c r="CQ76" s="11">
        <f>PRODUCT($C$84:$C157)</f>
        <v>0</v>
      </c>
      <c r="CR76" s="11">
        <f>PRODUCT($C$85:$C158)</f>
        <v>0</v>
      </c>
      <c r="CS76" s="11">
        <f>PRODUCT($C$86:$C159)</f>
        <v>0</v>
      </c>
      <c r="CT76" s="11">
        <f>PRODUCT($C$87:$C160)</f>
        <v>0</v>
      </c>
      <c r="CU76" s="11">
        <f>PRODUCT($C$88:$C161)</f>
        <v>0</v>
      </c>
      <c r="CV76" s="11">
        <f>PRODUCT($C$89:$C162)</f>
        <v>0</v>
      </c>
      <c r="CW76" s="11">
        <f>PRODUCT($C$90:$C163)</f>
        <v>0</v>
      </c>
      <c r="CX76" s="11">
        <f>PRODUCT($C$91:$C164)</f>
        <v>0</v>
      </c>
      <c r="CY76" s="11">
        <f>PRODUCT($C$92:$C165)</f>
        <v>0</v>
      </c>
      <c r="CZ76" s="11">
        <f>PRODUCT($C$93:$C166)</f>
        <v>0</v>
      </c>
      <c r="DA76" s="11">
        <f>PRODUCT($C$94:$C167)</f>
        <v>0</v>
      </c>
      <c r="DB76" s="11">
        <f>PRODUCT($C$95:$C168)</f>
        <v>0</v>
      </c>
      <c r="DC76" s="11">
        <f>PRODUCT($C$96:$C169)</f>
        <v>0</v>
      </c>
      <c r="DD76" s="11">
        <f>PRODUCT($C$97:$C170)</f>
        <v>0</v>
      </c>
      <c r="DE76" s="11">
        <f>PRODUCT($C$98:$C171)</f>
        <v>0</v>
      </c>
      <c r="DF76" s="11">
        <f>PRODUCT($C$99:$C172)</f>
        <v>0</v>
      </c>
      <c r="DG76" s="11">
        <f>PRODUCT($C$100:$C173)</f>
        <v>0</v>
      </c>
      <c r="DH76" s="11">
        <f>PRODUCT($C$101:$C174)</f>
        <v>0</v>
      </c>
      <c r="DI76" s="11">
        <f>PRODUCT($C$102:$C175)</f>
        <v>0</v>
      </c>
      <c r="DJ76" s="11">
        <f>PRODUCT($C$103:$C176)</f>
        <v>0</v>
      </c>
      <c r="DK76" s="11">
        <f>PRODUCT($C$104:$C177)</f>
        <v>0</v>
      </c>
      <c r="DL76" s="11">
        <f>PRODUCT($C$105:$C178)</f>
        <v>0</v>
      </c>
      <c r="DM76" s="11">
        <f>PRODUCT($C$106:$C179)</f>
        <v>0</v>
      </c>
      <c r="DN76" s="11">
        <f>PRODUCT($C$107:$C180)</f>
        <v>0</v>
      </c>
      <c r="DO76" s="11">
        <f>PRODUCT($C$108:$C181)</f>
        <v>0</v>
      </c>
      <c r="DP76" s="11">
        <f>PRODUCT($C$109:$C182)</f>
        <v>0</v>
      </c>
      <c r="DQ76" s="11">
        <f>PRODUCT($C$110:$C183)</f>
        <v>0</v>
      </c>
      <c r="DR76" s="11">
        <f>PRODUCT($C$111:$C184)</f>
        <v>0</v>
      </c>
      <c r="DS76" s="11">
        <f>PRODUCT($C$112:$C185)</f>
        <v>0</v>
      </c>
      <c r="DT76" s="11">
        <f>PRODUCT($C$113:$C186)</f>
        <v>0</v>
      </c>
    </row>
    <row r="77" spans="1:124" ht="16" x14ac:dyDescent="0.2">
      <c r="A77" s="30">
        <v>74</v>
      </c>
      <c r="B77" s="21">
        <v>1.6719999999999999E-2</v>
      </c>
      <c r="C77" s="21">
        <f t="shared" si="14"/>
        <v>0.98328000000000004</v>
      </c>
      <c r="D77" s="24">
        <f t="shared" si="11"/>
        <v>13397.531366383919</v>
      </c>
      <c r="E77" s="24">
        <f t="shared" si="15"/>
        <v>801287.76114736358</v>
      </c>
      <c r="F77" s="24">
        <f t="shared" si="12"/>
        <v>2102.4945470745356</v>
      </c>
      <c r="G77" s="24">
        <f t="shared" si="13"/>
        <v>128890.96356168656</v>
      </c>
      <c r="H77" s="24">
        <f>SUM(F77:$F$113)</f>
        <v>81621.589148854124</v>
      </c>
      <c r="I77" s="24">
        <f>SUM(G77:$G$113)</f>
        <v>1938044.3509261336</v>
      </c>
      <c r="J77" s="24">
        <f>SUM(H77:$H$113)</f>
        <v>1411804.1597968175</v>
      </c>
      <c r="K77" s="24">
        <f>SUM(I77:$I$113)</f>
        <v>21575847.836302001</v>
      </c>
      <c r="L77" s="26">
        <f>SUM(CJ$3:CJ$113)</f>
        <v>18.717240799995796</v>
      </c>
      <c r="M77" s="27">
        <v>75</v>
      </c>
      <c r="N77" s="32">
        <f>PRODUCT($C$3:C77)</f>
        <v>0.78789022978097945</v>
      </c>
      <c r="O77" s="11">
        <f>PRODUCT($C$4:C78)</f>
        <v>0.77395691054627302</v>
      </c>
      <c r="P77" s="11">
        <f>PRODUCT($C$5:C79)</f>
        <v>0.75917335869350711</v>
      </c>
      <c r="Q77" s="11">
        <f>PRODUCT($C$6:C80)</f>
        <v>0.74353642499824835</v>
      </c>
      <c r="R77" s="11">
        <f>PRODUCT($C$7:C81)</f>
        <v>0.72705744963758878</v>
      </c>
      <c r="S77" s="11">
        <f>PRODUCT($C$8:C82)</f>
        <v>0.70972389546150583</v>
      </c>
      <c r="T77" s="11">
        <f>PRODUCT($C$9:C83)</f>
        <v>0.69152837663154243</v>
      </c>
      <c r="U77" s="11">
        <f>PRODUCT($C$10:C84)</f>
        <v>0.67247098174912379</v>
      </c>
      <c r="V77" s="11">
        <f>PRODUCT($C$11:C85)</f>
        <v>0.65255886795239193</v>
      </c>
      <c r="W77" s="11">
        <f>PRODUCT($C$12:C86)</f>
        <v>0.631802614169371</v>
      </c>
      <c r="X77" s="11">
        <f>PRODUCT($C$13:$C87)</f>
        <v>0.61021857489832176</v>
      </c>
      <c r="Y77" s="11">
        <f>PRODUCT($C$14:$C88)</f>
        <v>0.58782727625413478</v>
      </c>
      <c r="Z77" s="11">
        <f>PRODUCT($C$15:$C89)</f>
        <v>0.56460852299468067</v>
      </c>
      <c r="AA77" s="11">
        <f>PRODUCT($C$16:$C90)</f>
        <v>0.54060817030051411</v>
      </c>
      <c r="AB77" s="11">
        <f>PRODUCT($C$17:$C91)</f>
        <v>0.51588498677744432</v>
      </c>
      <c r="AC77" s="11">
        <f>PRODUCT($C$18:$C92)</f>
        <v>0.49051310339891047</v>
      </c>
      <c r="AD77" s="11">
        <f>PRODUCT($C$19:$C93)</f>
        <v>0.46457843872876781</v>
      </c>
      <c r="AE77" s="11">
        <f>PRODUCT($C$20:$C94)</f>
        <v>0.43818449241510737</v>
      </c>
      <c r="AF77" s="11">
        <f>PRODUCT($C$21:$C95)</f>
        <v>0.41144021850389906</v>
      </c>
      <c r="AG77" s="11">
        <f>PRODUCT($C$22:$C96)</f>
        <v>0.38446102464606824</v>
      </c>
      <c r="AH77" s="11">
        <f>PRODUCT($C$23:$C97)</f>
        <v>0.35736992140530793</v>
      </c>
      <c r="AI77" s="11">
        <f>PRODUCT($C$24:$C98)</f>
        <v>0.33030262404778765</v>
      </c>
      <c r="AJ77" s="11">
        <f>PRODUCT($C$25:$C99)</f>
        <v>0.30341011774267912</v>
      </c>
      <c r="AK77" s="11">
        <f>PRODUCT($C$26:$C100)</f>
        <v>0.27685864737202143</v>
      </c>
      <c r="AL77" s="11">
        <f>PRODUCT($C$27:$C101)</f>
        <v>0.25082605540727271</v>
      </c>
      <c r="AM77" s="11">
        <f>PRODUCT($C$28:$C102)</f>
        <v>0.22549502822346507</v>
      </c>
      <c r="AN77" s="11">
        <f>PRODUCT($C$29:$C103)</f>
        <v>0.20104692412164038</v>
      </c>
      <c r="AO77" s="11">
        <f>PRODUCT($C$30:$C104)</f>
        <v>0.17765553728543459</v>
      </c>
      <c r="AP77" s="11">
        <f>PRODUCT($C$31:$C105)</f>
        <v>0.15548356794687701</v>
      </c>
      <c r="AQ77" s="11">
        <f>PRODUCT($C$32:$C106)</f>
        <v>0.13467748174312902</v>
      </c>
      <c r="AR77" s="11">
        <f>PRODUCT($C$33:$C107)</f>
        <v>0.11536314806898403</v>
      </c>
      <c r="AS77" s="11">
        <f>PRODUCT($C$34:$C108)</f>
        <v>9.7641077213252353E-2</v>
      </c>
      <c r="AT77" s="11">
        <f>PRODUCT($C$35:$C109)</f>
        <v>8.1582497502486598E-2</v>
      </c>
      <c r="AU77" s="11">
        <f>PRODUCT($C$36:$C110)</f>
        <v>6.7225872619767951E-2</v>
      </c>
      <c r="AV77" s="11">
        <f>PRODUCT($C$37:$C111)</f>
        <v>5.457509302393003E-2</v>
      </c>
      <c r="AW77" s="11">
        <f>PRODUCT($C$38:$C112)</f>
        <v>4.3599556499147929E-2</v>
      </c>
      <c r="AX77" s="11">
        <f>PRODUCT($C$39:$C113)</f>
        <v>0</v>
      </c>
      <c r="AY77" s="11">
        <f>PRODUCT($C$40:$C114)</f>
        <v>0</v>
      </c>
      <c r="AZ77" s="11">
        <f>PRODUCT($C$41:$C115)</f>
        <v>0</v>
      </c>
      <c r="BA77" s="11">
        <f>PRODUCT($C$42:$C116)</f>
        <v>0</v>
      </c>
      <c r="BB77" s="11">
        <f>PRODUCT($C$43:$C117)</f>
        <v>0</v>
      </c>
      <c r="BC77" s="11">
        <f>PRODUCT($C$44:$C118)</f>
        <v>0</v>
      </c>
      <c r="BD77" s="11">
        <f>PRODUCT($C$45:$C119)</f>
        <v>0</v>
      </c>
      <c r="BE77" s="11">
        <f>PRODUCT($C$46:$C120)</f>
        <v>0</v>
      </c>
      <c r="BF77" s="11">
        <f>PRODUCT($C$47:$C121)</f>
        <v>0</v>
      </c>
      <c r="BG77" s="11">
        <f>PRODUCT($C$48:$C122)</f>
        <v>0</v>
      </c>
      <c r="BH77" s="11">
        <f>PRODUCT($C$49:$C123)</f>
        <v>0</v>
      </c>
      <c r="BI77" s="11">
        <f>PRODUCT($C$50:$C124)</f>
        <v>0</v>
      </c>
      <c r="BJ77" s="11">
        <f>PRODUCT($C$51:$C125)</f>
        <v>0</v>
      </c>
      <c r="BK77" s="11">
        <f>PRODUCT($C$52:$C126)</f>
        <v>0</v>
      </c>
      <c r="BL77" s="11">
        <f>PRODUCT($C$53:$C127)</f>
        <v>0</v>
      </c>
      <c r="BM77" s="11">
        <f>PRODUCT($C$54:$C128)</f>
        <v>0</v>
      </c>
      <c r="BN77" s="11">
        <f>PRODUCT($C$55:$C129)</f>
        <v>0</v>
      </c>
      <c r="BO77" s="11">
        <f>PRODUCT($C$56:$C130)</f>
        <v>0</v>
      </c>
      <c r="BP77" s="11">
        <f>PRODUCT($C$57:$C131)</f>
        <v>0</v>
      </c>
      <c r="BQ77" s="11">
        <f>PRODUCT($C$58:$C132)</f>
        <v>0</v>
      </c>
      <c r="BR77" s="11">
        <f>PRODUCT($C$59:$C133)</f>
        <v>0</v>
      </c>
      <c r="BS77" s="11">
        <f>PRODUCT($C$60:$C134)</f>
        <v>0</v>
      </c>
      <c r="BT77" s="11">
        <f>PRODUCT($C$61:$C135)</f>
        <v>0</v>
      </c>
      <c r="BU77" s="11">
        <f>PRODUCT($C$62:$C136)</f>
        <v>0</v>
      </c>
      <c r="BV77" s="11">
        <f>PRODUCT($C$63:$C137)</f>
        <v>0</v>
      </c>
      <c r="BW77" s="11">
        <f>PRODUCT($C$64:$C138)</f>
        <v>0</v>
      </c>
      <c r="BX77" s="11">
        <f>PRODUCT($C$65:$C139)</f>
        <v>0</v>
      </c>
      <c r="BY77" s="11">
        <f>PRODUCT($C$66:$C140)</f>
        <v>0</v>
      </c>
      <c r="BZ77" s="11">
        <f>PRODUCT($C$67:$C141)</f>
        <v>0</v>
      </c>
      <c r="CA77" s="11">
        <f>PRODUCT($C$68:$C142)</f>
        <v>0</v>
      </c>
      <c r="CB77" s="11">
        <f>PRODUCT($C$69:$C143)</f>
        <v>0</v>
      </c>
      <c r="CC77" s="11">
        <f>PRODUCT($C$70:$C144)</f>
        <v>0</v>
      </c>
      <c r="CD77" s="11">
        <f>PRODUCT($C$71:$C145)</f>
        <v>0</v>
      </c>
      <c r="CE77" s="11">
        <f>PRODUCT($C$72:$C146)</f>
        <v>0</v>
      </c>
      <c r="CF77" s="11">
        <f>PRODUCT($C$73:$C147)</f>
        <v>0</v>
      </c>
      <c r="CG77" s="11">
        <f>PRODUCT($C$74:$C148)</f>
        <v>0</v>
      </c>
      <c r="CH77" s="11">
        <f>PRODUCT($C$75:$C149)</f>
        <v>0</v>
      </c>
      <c r="CI77" s="11">
        <f>PRODUCT($C$76:$C150)</f>
        <v>0</v>
      </c>
      <c r="CJ77" s="11">
        <f>PRODUCT($C$77:$C151)</f>
        <v>0</v>
      </c>
      <c r="CK77" s="11">
        <f>PRODUCT($C$78:$C152)</f>
        <v>0</v>
      </c>
      <c r="CL77" s="11">
        <f>PRODUCT($C$79:$C153)</f>
        <v>0</v>
      </c>
      <c r="CM77" s="11">
        <f>PRODUCT($C$80:$C154)</f>
        <v>0</v>
      </c>
      <c r="CN77" s="11">
        <f>PRODUCT($C$81:$C155)</f>
        <v>0</v>
      </c>
      <c r="CO77" s="11">
        <f>PRODUCT($C$82:$C156)</f>
        <v>0</v>
      </c>
      <c r="CP77" s="11">
        <f>PRODUCT($C$83:$C157)</f>
        <v>0</v>
      </c>
      <c r="CQ77" s="11">
        <f>PRODUCT($C$84:$C158)</f>
        <v>0</v>
      </c>
      <c r="CR77" s="11">
        <f>PRODUCT($C$85:$C159)</f>
        <v>0</v>
      </c>
      <c r="CS77" s="11">
        <f>PRODUCT($C$86:$C160)</f>
        <v>0</v>
      </c>
      <c r="CT77" s="11">
        <f>PRODUCT($C$87:$C161)</f>
        <v>0</v>
      </c>
      <c r="CU77" s="11">
        <f>PRODUCT($C$88:$C162)</f>
        <v>0</v>
      </c>
      <c r="CV77" s="11">
        <f>PRODUCT($C$89:$C163)</f>
        <v>0</v>
      </c>
      <c r="CW77" s="11">
        <f>PRODUCT($C$90:$C164)</f>
        <v>0</v>
      </c>
      <c r="CX77" s="11">
        <f>PRODUCT($C$91:$C165)</f>
        <v>0</v>
      </c>
      <c r="CY77" s="11">
        <f>PRODUCT($C$92:$C166)</f>
        <v>0</v>
      </c>
      <c r="CZ77" s="11">
        <f>PRODUCT($C$93:$C167)</f>
        <v>0</v>
      </c>
      <c r="DA77" s="11">
        <f>PRODUCT($C$94:$C168)</f>
        <v>0</v>
      </c>
      <c r="DB77" s="11">
        <f>PRODUCT($C$95:$C169)</f>
        <v>0</v>
      </c>
      <c r="DC77" s="11">
        <f>PRODUCT($C$96:$C170)</f>
        <v>0</v>
      </c>
      <c r="DD77" s="11">
        <f>PRODUCT($C$97:$C171)</f>
        <v>0</v>
      </c>
      <c r="DE77" s="11">
        <f>PRODUCT($C$98:$C172)</f>
        <v>0</v>
      </c>
      <c r="DF77" s="11">
        <f>PRODUCT($C$99:$C173)</f>
        <v>0</v>
      </c>
      <c r="DG77" s="11">
        <f>PRODUCT($C$100:$C174)</f>
        <v>0</v>
      </c>
      <c r="DH77" s="11">
        <f>PRODUCT($C$101:$C175)</f>
        <v>0</v>
      </c>
      <c r="DI77" s="11">
        <f>PRODUCT($C$102:$C176)</f>
        <v>0</v>
      </c>
      <c r="DJ77" s="11">
        <f>PRODUCT($C$103:$C177)</f>
        <v>0</v>
      </c>
      <c r="DK77" s="11">
        <f>PRODUCT($C$104:$C178)</f>
        <v>0</v>
      </c>
      <c r="DL77" s="11">
        <f>PRODUCT($C$105:$C179)</f>
        <v>0</v>
      </c>
      <c r="DM77" s="11">
        <f>PRODUCT($C$106:$C180)</f>
        <v>0</v>
      </c>
      <c r="DN77" s="11">
        <f>PRODUCT($C$107:$C181)</f>
        <v>0</v>
      </c>
      <c r="DO77" s="11">
        <f>PRODUCT($C$108:$C182)</f>
        <v>0</v>
      </c>
      <c r="DP77" s="11">
        <f>PRODUCT($C$109:$C183)</f>
        <v>0</v>
      </c>
      <c r="DQ77" s="11">
        <f>PRODUCT($C$110:$C184)</f>
        <v>0</v>
      </c>
      <c r="DR77" s="11">
        <f>PRODUCT($C$111:$C185)</f>
        <v>0</v>
      </c>
      <c r="DS77" s="11">
        <f>PRODUCT($C$112:$C186)</f>
        <v>0</v>
      </c>
      <c r="DT77" s="11">
        <f>PRODUCT($C$113:$C187)</f>
        <v>0</v>
      </c>
    </row>
    <row r="78" spans="1:124" ht="16" x14ac:dyDescent="0.2">
      <c r="A78" s="30">
        <v>75</v>
      </c>
      <c r="B78" s="21">
        <v>1.7981E-2</v>
      </c>
      <c r="C78" s="21">
        <f t="shared" si="14"/>
        <v>0.98201899999999998</v>
      </c>
      <c r="D78" s="24">
        <f t="shared" si="11"/>
        <v>14167.054221691797</v>
      </c>
      <c r="E78" s="24">
        <f t="shared" si="15"/>
        <v>787890.22978097969</v>
      </c>
      <c r="F78" s="24">
        <f t="shared" si="12"/>
        <v>2169.0311362193602</v>
      </c>
      <c r="G78" s="24">
        <f t="shared" si="13"/>
        <v>123644.78697652211</v>
      </c>
      <c r="H78" s="24">
        <f>SUM(F78:$F$113)</f>
        <v>79519.09460177958</v>
      </c>
      <c r="I78" s="24">
        <f>SUM(G78:$G$113)</f>
        <v>1809153.3873644469</v>
      </c>
      <c r="J78" s="24">
        <f>SUM(H78:$H$113)</f>
        <v>1330182.5706479631</v>
      </c>
      <c r="K78" s="24">
        <f>SUM(I78:$I$113)</f>
        <v>19637803.485375866</v>
      </c>
      <c r="L78" s="26">
        <f>SUM(CK$3:CK$113)</f>
        <v>18.035514604177642</v>
      </c>
      <c r="M78" s="27">
        <v>76</v>
      </c>
      <c r="N78" s="32">
        <f>PRODUCT($C$3:C78)</f>
        <v>0.7737231755592876</v>
      </c>
      <c r="O78" s="11">
        <f>PRODUCT($C$4:C79)</f>
        <v>0.75900406303451906</v>
      </c>
      <c r="P78" s="11">
        <f>PRODUCT($C$5:C80)</f>
        <v>0.74341671563382339</v>
      </c>
      <c r="Q78" s="11">
        <f>PRODUCT($C$6:C81)</f>
        <v>0.72696002393933734</v>
      </c>
      <c r="R78" s="11">
        <f>PRODUCT($C$7:C82)</f>
        <v>0.70964369666131888</v>
      </c>
      <c r="S78" s="11">
        <f>PRODUCT($C$8:C83)</f>
        <v>0.69146198990738583</v>
      </c>
      <c r="T78" s="11">
        <f>PRODUCT($C$9:C84)</f>
        <v>0.67241314924469342</v>
      </c>
      <c r="U78" s="11">
        <f>PRODUCT($C$10:C85)</f>
        <v>0.65250666324295581</v>
      </c>
      <c r="V78" s="11">
        <f>PRODUCT($C$11:C86)</f>
        <v>0.63175333356546581</v>
      </c>
      <c r="W78" s="11">
        <f>PRODUCT($C$12:C87)</f>
        <v>0.61017158806805427</v>
      </c>
      <c r="X78" s="11">
        <f>PRODUCT($C$13:$C88)</f>
        <v>0.58778083789931046</v>
      </c>
      <c r="Y78" s="11">
        <f>PRODUCT($C$14:$C89)</f>
        <v>0.56456166048727241</v>
      </c>
      <c r="Z78" s="11">
        <f>PRODUCT($C$15:$C90)</f>
        <v>0.54055789374067631</v>
      </c>
      <c r="AA78" s="11">
        <f>PRODUCT($C$16:$C91)</f>
        <v>0.51582669177393858</v>
      </c>
      <c r="AB78" s="11">
        <f>PRODUCT($C$17:$C92)</f>
        <v>0.49044050745960721</v>
      </c>
      <c r="AC78" s="11">
        <f>PRODUCT($C$18:$C93)</f>
        <v>0.46448598761946086</v>
      </c>
      <c r="AD78" s="11">
        <f>PRODUCT($C$19:$C94)</f>
        <v>0.43806355349520082</v>
      </c>
      <c r="AE78" s="11">
        <f>PRODUCT($C$20:$C95)</f>
        <v>0.41129004282414533</v>
      </c>
      <c r="AF78" s="11">
        <f>PRODUCT($C$21:$C96)</f>
        <v>0.38428763272395272</v>
      </c>
      <c r="AG78" s="11">
        <f>PRODUCT($C$22:$C97)</f>
        <v>0.35718659063562685</v>
      </c>
      <c r="AH78" s="11">
        <f>PRODUCT($C$23:$C98)</f>
        <v>0.33012260911768165</v>
      </c>
      <c r="AI78" s="11">
        <f>PRODUCT($C$24:$C99)</f>
        <v>0.30324324217792076</v>
      </c>
      <c r="AJ78" s="11">
        <f>PRODUCT($C$25:$C100)</f>
        <v>0.27670942056108788</v>
      </c>
      <c r="AK78" s="11">
        <f>PRODUCT($C$26:$C101)</f>
        <v>0.2506941209021285</v>
      </c>
      <c r="AL78" s="11">
        <f>PRODUCT($C$27:$C102)</f>
        <v>0.22537799630381702</v>
      </c>
      <c r="AM78" s="11">
        <f>PRODUCT($C$28:$C103)</f>
        <v>0.20094177658032483</v>
      </c>
      <c r="AN78" s="11">
        <f>PRODUCT($C$29:$C104)</f>
        <v>0.1775610245395986</v>
      </c>
      <c r="AO78" s="11">
        <f>PRODUCT($C$30:$C105)</f>
        <v>0.15539867391877807</v>
      </c>
      <c r="AP78" s="11">
        <f>PRODUCT($C$31:$C106)</f>
        <v>0.13460165832090759</v>
      </c>
      <c r="AQ78" s="11">
        <f>PRODUCT($C$32:$C107)</f>
        <v>0.11529577599051183</v>
      </c>
      <c r="AR78" s="11">
        <f>PRODUCT($C$33:$C108)</f>
        <v>9.7581418515075041E-2</v>
      </c>
      <c r="AS78" s="11">
        <f>PRODUCT($C$34:$C109)</f>
        <v>8.152971362660244E-2</v>
      </c>
      <c r="AT78" s="11">
        <f>PRODUCT($C$35:$C110)</f>
        <v>6.7179352315915097E-2</v>
      </c>
      <c r="AU78" s="11">
        <f>PRODUCT($C$36:$C111)</f>
        <v>5.45344345796272E-2</v>
      </c>
      <c r="AV78" s="11">
        <f>PRODUCT($C$37:$C112)</f>
        <v>4.3564458856166104E-2</v>
      </c>
      <c r="AW78" s="11">
        <f>PRODUCT($C$38:$C113)</f>
        <v>0</v>
      </c>
      <c r="AX78" s="11">
        <f>PRODUCT($C$39:$C114)</f>
        <v>0</v>
      </c>
      <c r="AY78" s="11">
        <f>PRODUCT($C$40:$C115)</f>
        <v>0</v>
      </c>
      <c r="AZ78" s="11">
        <f>PRODUCT($C$41:$C116)</f>
        <v>0</v>
      </c>
      <c r="BA78" s="11">
        <f>PRODUCT($C$42:$C117)</f>
        <v>0</v>
      </c>
      <c r="BB78" s="11">
        <f>PRODUCT($C$43:$C118)</f>
        <v>0</v>
      </c>
      <c r="BC78" s="11">
        <f>PRODUCT($C$44:$C119)</f>
        <v>0</v>
      </c>
      <c r="BD78" s="11">
        <f>PRODUCT($C$45:$C120)</f>
        <v>0</v>
      </c>
      <c r="BE78" s="11">
        <f>PRODUCT($C$46:$C121)</f>
        <v>0</v>
      </c>
      <c r="BF78" s="11">
        <f>PRODUCT($C$47:$C122)</f>
        <v>0</v>
      </c>
      <c r="BG78" s="11">
        <f>PRODUCT($C$48:$C123)</f>
        <v>0</v>
      </c>
      <c r="BH78" s="11">
        <f>PRODUCT($C$49:$C124)</f>
        <v>0</v>
      </c>
      <c r="BI78" s="11">
        <f>PRODUCT($C$50:$C125)</f>
        <v>0</v>
      </c>
      <c r="BJ78" s="11">
        <f>PRODUCT($C$51:$C126)</f>
        <v>0</v>
      </c>
      <c r="BK78" s="11">
        <f>PRODUCT($C$52:$C127)</f>
        <v>0</v>
      </c>
      <c r="BL78" s="11">
        <f>PRODUCT($C$53:$C128)</f>
        <v>0</v>
      </c>
      <c r="BM78" s="11">
        <f>PRODUCT($C$54:$C129)</f>
        <v>0</v>
      </c>
      <c r="BN78" s="11">
        <f>PRODUCT($C$55:$C130)</f>
        <v>0</v>
      </c>
      <c r="BO78" s="11">
        <f>PRODUCT($C$56:$C131)</f>
        <v>0</v>
      </c>
      <c r="BP78" s="11">
        <f>PRODUCT($C$57:$C132)</f>
        <v>0</v>
      </c>
      <c r="BQ78" s="11">
        <f>PRODUCT($C$58:$C133)</f>
        <v>0</v>
      </c>
      <c r="BR78" s="11">
        <f>PRODUCT($C$59:$C134)</f>
        <v>0</v>
      </c>
      <c r="BS78" s="11">
        <f>PRODUCT($C$60:$C135)</f>
        <v>0</v>
      </c>
      <c r="BT78" s="11">
        <f>PRODUCT($C$61:$C136)</f>
        <v>0</v>
      </c>
      <c r="BU78" s="11">
        <f>PRODUCT($C$62:$C137)</f>
        <v>0</v>
      </c>
      <c r="BV78" s="11">
        <f>PRODUCT($C$63:$C138)</f>
        <v>0</v>
      </c>
      <c r="BW78" s="11">
        <f>PRODUCT($C$64:$C139)</f>
        <v>0</v>
      </c>
      <c r="BX78" s="11">
        <f>PRODUCT($C$65:$C140)</f>
        <v>0</v>
      </c>
      <c r="BY78" s="11">
        <f>PRODUCT($C$66:$C141)</f>
        <v>0</v>
      </c>
      <c r="BZ78" s="11">
        <f>PRODUCT($C$67:$C142)</f>
        <v>0</v>
      </c>
      <c r="CA78" s="11">
        <f>PRODUCT($C$68:$C143)</f>
        <v>0</v>
      </c>
      <c r="CB78" s="11">
        <f>PRODUCT($C$69:$C144)</f>
        <v>0</v>
      </c>
      <c r="CC78" s="11">
        <f>PRODUCT($C$70:$C145)</f>
        <v>0</v>
      </c>
      <c r="CD78" s="11">
        <f>PRODUCT($C$71:$C146)</f>
        <v>0</v>
      </c>
      <c r="CE78" s="11">
        <f>PRODUCT($C$72:$C147)</f>
        <v>0</v>
      </c>
      <c r="CF78" s="11">
        <f>PRODUCT($C$73:$C148)</f>
        <v>0</v>
      </c>
      <c r="CG78" s="11">
        <f>PRODUCT($C$74:$C149)</f>
        <v>0</v>
      </c>
      <c r="CH78" s="11">
        <f>PRODUCT($C$75:$C150)</f>
        <v>0</v>
      </c>
      <c r="CI78" s="11">
        <f>PRODUCT($C$76:$C151)</f>
        <v>0</v>
      </c>
      <c r="CJ78" s="11">
        <f>PRODUCT($C$77:$C152)</f>
        <v>0</v>
      </c>
      <c r="CK78" s="11">
        <f>PRODUCT($C$78:$C153)</f>
        <v>0</v>
      </c>
      <c r="CL78" s="11">
        <f>PRODUCT($C$79:$C154)</f>
        <v>0</v>
      </c>
      <c r="CM78" s="11">
        <f>PRODUCT($C$80:$C155)</f>
        <v>0</v>
      </c>
      <c r="CN78" s="11">
        <f>PRODUCT($C$81:$C156)</f>
        <v>0</v>
      </c>
      <c r="CO78" s="11">
        <f>PRODUCT($C$82:$C157)</f>
        <v>0</v>
      </c>
      <c r="CP78" s="11">
        <f>PRODUCT($C$83:$C158)</f>
        <v>0</v>
      </c>
      <c r="CQ78" s="11">
        <f>PRODUCT($C$84:$C159)</f>
        <v>0</v>
      </c>
      <c r="CR78" s="11">
        <f>PRODUCT($C$85:$C160)</f>
        <v>0</v>
      </c>
      <c r="CS78" s="11">
        <f>PRODUCT($C$86:$C161)</f>
        <v>0</v>
      </c>
      <c r="CT78" s="11">
        <f>PRODUCT($C$87:$C162)</f>
        <v>0</v>
      </c>
      <c r="CU78" s="11">
        <f>PRODUCT($C$88:$C163)</f>
        <v>0</v>
      </c>
      <c r="CV78" s="11">
        <f>PRODUCT($C$89:$C164)</f>
        <v>0</v>
      </c>
      <c r="CW78" s="11">
        <f>PRODUCT($C$90:$C165)</f>
        <v>0</v>
      </c>
      <c r="CX78" s="11">
        <f>PRODUCT($C$91:$C166)</f>
        <v>0</v>
      </c>
      <c r="CY78" s="11">
        <f>PRODUCT($C$92:$C167)</f>
        <v>0</v>
      </c>
      <c r="CZ78" s="11">
        <f>PRODUCT($C$93:$C168)</f>
        <v>0</v>
      </c>
      <c r="DA78" s="11">
        <f>PRODUCT($C$94:$C169)</f>
        <v>0</v>
      </c>
      <c r="DB78" s="11">
        <f>PRODUCT($C$95:$C170)</f>
        <v>0</v>
      </c>
      <c r="DC78" s="11">
        <f>PRODUCT($C$96:$C171)</f>
        <v>0</v>
      </c>
      <c r="DD78" s="11">
        <f>PRODUCT($C$97:$C172)</f>
        <v>0</v>
      </c>
      <c r="DE78" s="11">
        <f>PRODUCT($C$98:$C173)</f>
        <v>0</v>
      </c>
      <c r="DF78" s="11">
        <f>PRODUCT($C$99:$C174)</f>
        <v>0</v>
      </c>
      <c r="DG78" s="11">
        <f>PRODUCT($C$100:$C175)</f>
        <v>0</v>
      </c>
      <c r="DH78" s="11">
        <f>PRODUCT($C$101:$C176)</f>
        <v>0</v>
      </c>
      <c r="DI78" s="11">
        <f>PRODUCT($C$102:$C177)</f>
        <v>0</v>
      </c>
      <c r="DJ78" s="11">
        <f>PRODUCT($C$103:$C178)</f>
        <v>0</v>
      </c>
      <c r="DK78" s="11">
        <f>PRODUCT($C$104:$C179)</f>
        <v>0</v>
      </c>
      <c r="DL78" s="11">
        <f>PRODUCT($C$105:$C180)</f>
        <v>0</v>
      </c>
      <c r="DM78" s="11">
        <f>PRODUCT($C$106:$C181)</f>
        <v>0</v>
      </c>
      <c r="DN78" s="11">
        <f>PRODUCT($C$107:$C182)</f>
        <v>0</v>
      </c>
      <c r="DO78" s="11">
        <f>PRODUCT($C$108:$C183)</f>
        <v>0</v>
      </c>
      <c r="DP78" s="11">
        <f>PRODUCT($C$109:$C184)</f>
        <v>0</v>
      </c>
      <c r="DQ78" s="11">
        <f>PRODUCT($C$110:$C185)</f>
        <v>0</v>
      </c>
      <c r="DR78" s="11">
        <f>PRODUCT($C$111:$C186)</f>
        <v>0</v>
      </c>
      <c r="DS78" s="11">
        <f>PRODUCT($C$112:$C187)</f>
        <v>0</v>
      </c>
      <c r="DT78" s="11">
        <f>PRODUCT($C$113:$C188)</f>
        <v>0</v>
      </c>
    </row>
    <row r="79" spans="1:124" ht="16" x14ac:dyDescent="0.2">
      <c r="A79" s="30">
        <v>76</v>
      </c>
      <c r="B79" s="21">
        <v>1.932E-2</v>
      </c>
      <c r="C79" s="21">
        <f t="shared" si="14"/>
        <v>0.98068</v>
      </c>
      <c r="D79" s="24">
        <f t="shared" si="11"/>
        <v>14948.331751805443</v>
      </c>
      <c r="E79" s="24">
        <f t="shared" si="15"/>
        <v>773723.17555928789</v>
      </c>
      <c r="F79" s="24">
        <f t="shared" si="12"/>
        <v>2232.8270893952226</v>
      </c>
      <c r="G79" s="24">
        <f t="shared" si="13"/>
        <v>118460.02932868026</v>
      </c>
      <c r="H79" s="24">
        <f>SUM(F79:$F$113)</f>
        <v>77350.063465560219</v>
      </c>
      <c r="I79" s="24">
        <f>SUM(G79:$G$113)</f>
        <v>1685508.6003879248</v>
      </c>
      <c r="J79" s="24">
        <f>SUM(H79:$H$113)</f>
        <v>1250663.4760461834</v>
      </c>
      <c r="K79" s="24">
        <f>SUM(I79:$I$113)</f>
        <v>17828650.098011419</v>
      </c>
      <c r="L79" s="26">
        <f>SUM(CL$3:CL$113)</f>
        <v>17.36574913945417</v>
      </c>
      <c r="M79" s="27">
        <v>77</v>
      </c>
      <c r="N79" s="32">
        <f>PRODUCT($C$3:C79)</f>
        <v>0.75877484380748217</v>
      </c>
      <c r="O79" s="11">
        <f>PRODUCT($C$4:C80)</f>
        <v>0.74325093370623763</v>
      </c>
      <c r="P79" s="11">
        <f>PRODUCT($C$5:C81)</f>
        <v>0.72684298337548292</v>
      </c>
      <c r="Q79" s="11">
        <f>PRODUCT($C$6:C82)</f>
        <v>0.70954860440596623</v>
      </c>
      <c r="R79" s="11">
        <f>PRODUCT($C$7:C83)</f>
        <v>0.6913838547025265</v>
      </c>
      <c r="S79" s="11">
        <f>PRODUCT($C$8:C84)</f>
        <v>0.67234859758236587</v>
      </c>
      <c r="T79" s="11">
        <f>PRODUCT($C$9:C85)</f>
        <v>0.65245054766991695</v>
      </c>
      <c r="U79" s="11">
        <f>PRODUCT($C$10:C86)</f>
        <v>0.63170279329878065</v>
      </c>
      <c r="V79" s="11">
        <f>PRODUCT($C$11:C87)</f>
        <v>0.61012399468418499</v>
      </c>
      <c r="W79" s="11">
        <f>PRODUCT($C$12:C88)</f>
        <v>0.58773557877479199</v>
      </c>
      <c r="X79" s="11">
        <f>PRODUCT($C$13:$C89)</f>
        <v>0.56451706011609359</v>
      </c>
      <c r="Y79" s="11">
        <f>PRODUCT($C$14:$C90)</f>
        <v>0.54051302743549612</v>
      </c>
      <c r="Z79" s="11">
        <f>PRODUCT($C$15:$C91)</f>
        <v>0.51577871989160373</v>
      </c>
      <c r="AA79" s="11">
        <f>PRODUCT($C$16:$C92)</f>
        <v>0.49038508768226441</v>
      </c>
      <c r="AB79" s="11">
        <f>PRODUCT($C$17:$C93)</f>
        <v>0.46441724369329296</v>
      </c>
      <c r="AC79" s="11">
        <f>PRODUCT($C$18:$C94)</f>
        <v>0.43797637884805535</v>
      </c>
      <c r="AD79" s="11">
        <f>PRODUCT($C$19:$C95)</f>
        <v>0.41117652677232586</v>
      </c>
      <c r="AE79" s="11">
        <f>PRODUCT($C$20:$C96)</f>
        <v>0.38414736773800867</v>
      </c>
      <c r="AF79" s="11">
        <f>PRODUCT($C$21:$C97)</f>
        <v>0.35702549948325002</v>
      </c>
      <c r="AG79" s="11">
        <f>PRODUCT($C$22:$C98)</f>
        <v>0.32995325621920413</v>
      </c>
      <c r="AH79" s="11">
        <f>PRODUCT($C$23:$C99)</f>
        <v>0.30307797461093383</v>
      </c>
      <c r="AI79" s="11">
        <f>PRODUCT($C$24:$C100)</f>
        <v>0.27655723037977936</v>
      </c>
      <c r="AJ79" s="11">
        <f>PRODUCT($C$25:$C101)</f>
        <v>0.25055899677096227</v>
      </c>
      <c r="AK79" s="11">
        <f>PRODUCT($C$26:$C102)</f>
        <v>0.22525944747776125</v>
      </c>
      <c r="AL79" s="11">
        <f>PRODUCT($C$27:$C103)</f>
        <v>0.20083748779827959</v>
      </c>
      <c r="AM79" s="11">
        <f>PRODUCT($C$28:$C104)</f>
        <v>0.17746816012376446</v>
      </c>
      <c r="AN79" s="11">
        <f>PRODUCT($C$29:$C105)</f>
        <v>0.15531600182425315</v>
      </c>
      <c r="AO79" s="11">
        <f>PRODUCT($C$30:$C106)</f>
        <v>0.1345281658154644</v>
      </c>
      <c r="AP79" s="11">
        <f>PRODUCT($C$31:$C107)</f>
        <v>0.11523086446862914</v>
      </c>
      <c r="AQ79" s="11">
        <f>PRODUCT($C$32:$C108)</f>
        <v>9.7524430966662315E-2</v>
      </c>
      <c r="AR79" s="11">
        <f>PRODUCT($C$33:$C109)</f>
        <v>8.1479898971576564E-2</v>
      </c>
      <c r="AS79" s="11">
        <f>PRODUCT($C$34:$C110)</f>
        <v>6.7135887274966652E-2</v>
      </c>
      <c r="AT79" s="11">
        <f>PRODUCT($C$35:$C111)</f>
        <v>5.4496696750898119E-2</v>
      </c>
      <c r="AU79" s="11">
        <f>PRODUCT($C$36:$C112)</f>
        <v>4.353200333431826E-2</v>
      </c>
      <c r="AV79" s="11">
        <f>PRODUCT($C$37:$C113)</f>
        <v>0</v>
      </c>
      <c r="AW79" s="11">
        <f>PRODUCT($C$38:$C114)</f>
        <v>0</v>
      </c>
      <c r="AX79" s="11">
        <f>PRODUCT($C$39:$C115)</f>
        <v>0</v>
      </c>
      <c r="AY79" s="11">
        <f>PRODUCT($C$40:$C116)</f>
        <v>0</v>
      </c>
      <c r="AZ79" s="11">
        <f>PRODUCT($C$41:$C117)</f>
        <v>0</v>
      </c>
      <c r="BA79" s="11">
        <f>PRODUCT($C$42:$C118)</f>
        <v>0</v>
      </c>
      <c r="BB79" s="11">
        <f>PRODUCT($C$43:$C119)</f>
        <v>0</v>
      </c>
      <c r="BC79" s="11">
        <f>PRODUCT($C$44:$C120)</f>
        <v>0</v>
      </c>
      <c r="BD79" s="11">
        <f>PRODUCT($C$45:$C121)</f>
        <v>0</v>
      </c>
      <c r="BE79" s="11">
        <f>PRODUCT($C$46:$C122)</f>
        <v>0</v>
      </c>
      <c r="BF79" s="11">
        <f>PRODUCT($C$47:$C123)</f>
        <v>0</v>
      </c>
      <c r="BG79" s="11">
        <f>PRODUCT($C$48:$C124)</f>
        <v>0</v>
      </c>
      <c r="BH79" s="11">
        <f>PRODUCT($C$49:$C125)</f>
        <v>0</v>
      </c>
      <c r="BI79" s="11">
        <f>PRODUCT($C$50:$C126)</f>
        <v>0</v>
      </c>
      <c r="BJ79" s="11">
        <f>PRODUCT($C$51:$C127)</f>
        <v>0</v>
      </c>
      <c r="BK79" s="11">
        <f>PRODUCT($C$52:$C128)</f>
        <v>0</v>
      </c>
      <c r="BL79" s="11">
        <f>PRODUCT($C$53:$C129)</f>
        <v>0</v>
      </c>
      <c r="BM79" s="11">
        <f>PRODUCT($C$54:$C130)</f>
        <v>0</v>
      </c>
      <c r="BN79" s="11">
        <f>PRODUCT($C$55:$C131)</f>
        <v>0</v>
      </c>
      <c r="BO79" s="11">
        <f>PRODUCT($C$56:$C132)</f>
        <v>0</v>
      </c>
      <c r="BP79" s="11">
        <f>PRODUCT($C$57:$C133)</f>
        <v>0</v>
      </c>
      <c r="BQ79" s="11">
        <f>PRODUCT($C$58:$C134)</f>
        <v>0</v>
      </c>
      <c r="BR79" s="11">
        <f>PRODUCT($C$59:$C135)</f>
        <v>0</v>
      </c>
      <c r="BS79" s="11">
        <f>PRODUCT($C$60:$C136)</f>
        <v>0</v>
      </c>
      <c r="BT79" s="11">
        <f>PRODUCT($C$61:$C137)</f>
        <v>0</v>
      </c>
      <c r="BU79" s="11">
        <f>PRODUCT($C$62:$C138)</f>
        <v>0</v>
      </c>
      <c r="BV79" s="11">
        <f>PRODUCT($C$63:$C139)</f>
        <v>0</v>
      </c>
      <c r="BW79" s="11">
        <f>PRODUCT($C$64:$C140)</f>
        <v>0</v>
      </c>
      <c r="BX79" s="11">
        <f>PRODUCT($C$65:$C141)</f>
        <v>0</v>
      </c>
      <c r="BY79" s="11">
        <f>PRODUCT($C$66:$C142)</f>
        <v>0</v>
      </c>
      <c r="BZ79" s="11">
        <f>PRODUCT($C$67:$C143)</f>
        <v>0</v>
      </c>
      <c r="CA79" s="11">
        <f>PRODUCT($C$68:$C144)</f>
        <v>0</v>
      </c>
      <c r="CB79" s="11">
        <f>PRODUCT($C$69:$C145)</f>
        <v>0</v>
      </c>
      <c r="CC79" s="11">
        <f>PRODUCT($C$70:$C146)</f>
        <v>0</v>
      </c>
      <c r="CD79" s="11">
        <f>PRODUCT($C$71:$C147)</f>
        <v>0</v>
      </c>
      <c r="CE79" s="11">
        <f>PRODUCT($C$72:$C148)</f>
        <v>0</v>
      </c>
      <c r="CF79" s="11">
        <f>PRODUCT($C$73:$C149)</f>
        <v>0</v>
      </c>
      <c r="CG79" s="11">
        <f>PRODUCT($C$74:$C150)</f>
        <v>0</v>
      </c>
      <c r="CH79" s="11">
        <f>PRODUCT($C$75:$C151)</f>
        <v>0</v>
      </c>
      <c r="CI79" s="11">
        <f>PRODUCT($C$76:$C152)</f>
        <v>0</v>
      </c>
      <c r="CJ79" s="11">
        <f>PRODUCT($C$77:$C153)</f>
        <v>0</v>
      </c>
      <c r="CK79" s="11">
        <f>PRODUCT($C$78:$C154)</f>
        <v>0</v>
      </c>
      <c r="CL79" s="11">
        <f>PRODUCT($C$79:$C155)</f>
        <v>0</v>
      </c>
      <c r="CM79" s="11">
        <f>PRODUCT($C$80:$C156)</f>
        <v>0</v>
      </c>
      <c r="CN79" s="11">
        <f>PRODUCT($C$81:$C157)</f>
        <v>0</v>
      </c>
      <c r="CO79" s="11">
        <f>PRODUCT($C$82:$C158)</f>
        <v>0</v>
      </c>
      <c r="CP79" s="11">
        <f>PRODUCT($C$83:$C159)</f>
        <v>0</v>
      </c>
      <c r="CQ79" s="11">
        <f>PRODUCT($C$84:$C160)</f>
        <v>0</v>
      </c>
      <c r="CR79" s="11">
        <f>PRODUCT($C$85:$C161)</f>
        <v>0</v>
      </c>
      <c r="CS79" s="11">
        <f>PRODUCT($C$86:$C162)</f>
        <v>0</v>
      </c>
      <c r="CT79" s="11">
        <f>PRODUCT($C$87:$C163)</f>
        <v>0</v>
      </c>
      <c r="CU79" s="11">
        <f>PRODUCT($C$88:$C164)</f>
        <v>0</v>
      </c>
      <c r="CV79" s="11">
        <f>PRODUCT($C$89:$C165)</f>
        <v>0</v>
      </c>
      <c r="CW79" s="11">
        <f>PRODUCT($C$90:$C166)</f>
        <v>0</v>
      </c>
      <c r="CX79" s="11">
        <f>PRODUCT($C$91:$C167)</f>
        <v>0</v>
      </c>
      <c r="CY79" s="11">
        <f>PRODUCT($C$92:$C168)</f>
        <v>0</v>
      </c>
      <c r="CZ79" s="11">
        <f>PRODUCT($C$93:$C169)</f>
        <v>0</v>
      </c>
      <c r="DA79" s="11">
        <f>PRODUCT($C$94:$C170)</f>
        <v>0</v>
      </c>
      <c r="DB79" s="11">
        <f>PRODUCT($C$95:$C171)</f>
        <v>0</v>
      </c>
      <c r="DC79" s="11">
        <f>PRODUCT($C$96:$C172)</f>
        <v>0</v>
      </c>
      <c r="DD79" s="11">
        <f>PRODUCT($C$97:$C173)</f>
        <v>0</v>
      </c>
      <c r="DE79" s="11">
        <f>PRODUCT($C$98:$C174)</f>
        <v>0</v>
      </c>
      <c r="DF79" s="11">
        <f>PRODUCT($C$99:$C175)</f>
        <v>0</v>
      </c>
      <c r="DG79" s="11">
        <f>PRODUCT($C$100:$C176)</f>
        <v>0</v>
      </c>
      <c r="DH79" s="11">
        <f>PRODUCT($C$101:$C177)</f>
        <v>0</v>
      </c>
      <c r="DI79" s="11">
        <f>PRODUCT($C$102:$C178)</f>
        <v>0</v>
      </c>
      <c r="DJ79" s="11">
        <f>PRODUCT($C$103:$C179)</f>
        <v>0</v>
      </c>
      <c r="DK79" s="11">
        <f>PRODUCT($C$104:$C180)</f>
        <v>0</v>
      </c>
      <c r="DL79" s="11">
        <f>PRODUCT($C$105:$C181)</f>
        <v>0</v>
      </c>
      <c r="DM79" s="11">
        <f>PRODUCT($C$106:$C182)</f>
        <v>0</v>
      </c>
      <c r="DN79" s="11">
        <f>PRODUCT($C$107:$C183)</f>
        <v>0</v>
      </c>
      <c r="DO79" s="11">
        <f>PRODUCT($C$108:$C184)</f>
        <v>0</v>
      </c>
      <c r="DP79" s="11">
        <f>PRODUCT($C$109:$C185)</f>
        <v>0</v>
      </c>
      <c r="DQ79" s="11">
        <f>PRODUCT($C$110:$C186)</f>
        <v>0</v>
      </c>
      <c r="DR79" s="11">
        <f>PRODUCT($C$111:$C187)</f>
        <v>0</v>
      </c>
      <c r="DS79" s="11">
        <f>PRODUCT($C$112:$C188)</f>
        <v>0</v>
      </c>
      <c r="DT79" s="11">
        <f>PRODUCT($C$113:$C189)</f>
        <v>0</v>
      </c>
    </row>
    <row r="80" spans="1:124" ht="16" x14ac:dyDescent="0.2">
      <c r="A80" s="30">
        <v>77</v>
      </c>
      <c r="B80" s="21">
        <v>2.0754999999999999E-2</v>
      </c>
      <c r="C80" s="21">
        <f t="shared" si="14"/>
        <v>0.97924500000000003</v>
      </c>
      <c r="D80" s="24">
        <f t="shared" si="11"/>
        <v>15748.371883224296</v>
      </c>
      <c r="E80" s="24">
        <f t="shared" si="15"/>
        <v>758774.84380748239</v>
      </c>
      <c r="F80" s="24">
        <f t="shared" si="12"/>
        <v>2294.954930941441</v>
      </c>
      <c r="G80" s="24">
        <f t="shared" si="13"/>
        <v>113337.93323126846</v>
      </c>
      <c r="H80" s="24">
        <f>SUM(F80:$F$113)</f>
        <v>75117.236376165005</v>
      </c>
      <c r="I80" s="24">
        <f>SUM(G80:$G$113)</f>
        <v>1567048.5710592445</v>
      </c>
      <c r="J80" s="24">
        <f>SUM(H80:$H$113)</f>
        <v>1173313.4125806235</v>
      </c>
      <c r="K80" s="24">
        <f>SUM(I80:$I$113)</f>
        <v>16143141.497623494</v>
      </c>
      <c r="L80" s="26">
        <f>SUM(CM$3:CM$113)</f>
        <v>16.707865093051939</v>
      </c>
      <c r="M80" s="27">
        <v>78</v>
      </c>
      <c r="N80" s="32">
        <f>PRODUCT($C$3:C80)</f>
        <v>0.74302647192425786</v>
      </c>
      <c r="O80" s="11">
        <f>PRODUCT($C$4:C81)</f>
        <v>0.72668089739019071</v>
      </c>
      <c r="P80" s="11">
        <f>PRODUCT($C$5:C82)</f>
        <v>0.70943436708065666</v>
      </c>
      <c r="Q80" s="11">
        <f>PRODUCT($C$6:C83)</f>
        <v>0.6912912092659963</v>
      </c>
      <c r="R80" s="11">
        <f>PRODUCT($C$7:C84)</f>
        <v>0.67227262219083928</v>
      </c>
      <c r="S80" s="11">
        <f>PRODUCT($C$8:C85)</f>
        <v>0.65238791241734051</v>
      </c>
      <c r="T80" s="11">
        <f>PRODUCT($C$9:C86)</f>
        <v>0.63164846685855702</v>
      </c>
      <c r="U80" s="11">
        <f>PRODUCT($C$10:C87)</f>
        <v>0.61007518476461031</v>
      </c>
      <c r="V80" s="11">
        <f>PRODUCT($C$11:C88)</f>
        <v>0.58768973539964753</v>
      </c>
      <c r="W80" s="11">
        <f>PRODUCT($C$12:C89)</f>
        <v>0.56447359230246452</v>
      </c>
      <c r="X80" s="11">
        <f>PRODUCT($C$13:$C90)</f>
        <v>0.54047032690632835</v>
      </c>
      <c r="Y80" s="11">
        <f>PRODUCT($C$14:$C91)</f>
        <v>0.51573591025785293</v>
      </c>
      <c r="Z80" s="11">
        <f>PRODUCT($C$15:$C92)</f>
        <v>0.49033948186911008</v>
      </c>
      <c r="AA80" s="11">
        <f>PRODUCT($C$16:$C93)</f>
        <v>0.46436476454475578</v>
      </c>
      <c r="AB80" s="11">
        <f>PRODUCT($C$17:$C94)</f>
        <v>0.43791155834398565</v>
      </c>
      <c r="AC80" s="11">
        <f>PRODUCT($C$18:$C95)</f>
        <v>0.41109470264349823</v>
      </c>
      <c r="AD80" s="11">
        <f>PRODUCT($C$19:$C96)</f>
        <v>0.38404134306451299</v>
      </c>
      <c r="AE80" s="11">
        <f>PRODUCT($C$20:$C97)</f>
        <v>0.35689518517593882</v>
      </c>
      <c r="AF80" s="11">
        <f>PRODUCT($C$21:$C98)</f>
        <v>0.32980444730064912</v>
      </c>
      <c r="AG80" s="11">
        <f>PRODUCT($C$22:$C99)</f>
        <v>0.30292249560995826</v>
      </c>
      <c r="AH80" s="11">
        <f>PRODUCT($C$23:$C100)</f>
        <v>0.2764065066892224</v>
      </c>
      <c r="AI80" s="11">
        <f>PRODUCT($C$24:$C101)</f>
        <v>0.25042118932273827</v>
      </c>
      <c r="AJ80" s="11">
        <f>PRODUCT($C$25:$C102)</f>
        <v>0.22513803263557075</v>
      </c>
      <c r="AK80" s="11">
        <f>PRODUCT($C$26:$C103)</f>
        <v>0.20073184727969773</v>
      </c>
      <c r="AL80" s="11">
        <f>PRODUCT($C$27:$C104)</f>
        <v>0.17737605414866017</v>
      </c>
      <c r="AM80" s="11">
        <f>PRODUCT($C$28:$C105)</f>
        <v>0.15523477155529913</v>
      </c>
      <c r="AN80" s="11">
        <f>PRODUCT($C$29:$C106)</f>
        <v>0.13445659683125047</v>
      </c>
      <c r="AO80" s="11">
        <f>PRODUCT($C$30:$C107)</f>
        <v>0.11516794841662928</v>
      </c>
      <c r="AP80" s="11">
        <f>PRODUCT($C$31:$C108)</f>
        <v>9.7469524712028049E-2</v>
      </c>
      <c r="AQ80" s="11">
        <f>PRODUCT($C$32:$C109)</f>
        <v>8.1432314710577228E-2</v>
      </c>
      <c r="AR80" s="11">
        <f>PRODUCT($C$33:$C110)</f>
        <v>6.7094867247841639E-2</v>
      </c>
      <c r="AS80" s="11">
        <f>PRODUCT($C$34:$C111)</f>
        <v>5.4461437388100248E-2</v>
      </c>
      <c r="AT80" s="11">
        <f>PRODUCT($C$35:$C112)</f>
        <v>4.3501879188010927E-2</v>
      </c>
      <c r="AU80" s="11">
        <f>PRODUCT($C$36:$C113)</f>
        <v>0</v>
      </c>
      <c r="AV80" s="11">
        <f>PRODUCT($C$37:$C114)</f>
        <v>0</v>
      </c>
      <c r="AW80" s="11">
        <f>PRODUCT($C$38:$C115)</f>
        <v>0</v>
      </c>
      <c r="AX80" s="11">
        <f>PRODUCT($C$39:$C116)</f>
        <v>0</v>
      </c>
      <c r="AY80" s="11">
        <f>PRODUCT($C$40:$C117)</f>
        <v>0</v>
      </c>
      <c r="AZ80" s="11">
        <f>PRODUCT($C$41:$C118)</f>
        <v>0</v>
      </c>
      <c r="BA80" s="11">
        <f>PRODUCT($C$42:$C119)</f>
        <v>0</v>
      </c>
      <c r="BB80" s="11">
        <f>PRODUCT($C$43:$C120)</f>
        <v>0</v>
      </c>
      <c r="BC80" s="11">
        <f>PRODUCT($C$44:$C121)</f>
        <v>0</v>
      </c>
      <c r="BD80" s="11">
        <f>PRODUCT($C$45:$C122)</f>
        <v>0</v>
      </c>
      <c r="BE80" s="11">
        <f>PRODUCT($C$46:$C123)</f>
        <v>0</v>
      </c>
      <c r="BF80" s="11">
        <f>PRODUCT($C$47:$C124)</f>
        <v>0</v>
      </c>
      <c r="BG80" s="11">
        <f>PRODUCT($C$48:$C125)</f>
        <v>0</v>
      </c>
      <c r="BH80" s="11">
        <f>PRODUCT($C$49:$C126)</f>
        <v>0</v>
      </c>
      <c r="BI80" s="11">
        <f>PRODUCT($C$50:$C127)</f>
        <v>0</v>
      </c>
      <c r="BJ80" s="11">
        <f>PRODUCT($C$51:$C128)</f>
        <v>0</v>
      </c>
      <c r="BK80" s="11">
        <f>PRODUCT($C$52:$C129)</f>
        <v>0</v>
      </c>
      <c r="BL80" s="11">
        <f>PRODUCT($C$53:$C130)</f>
        <v>0</v>
      </c>
      <c r="BM80" s="11">
        <f>PRODUCT($C$54:$C131)</f>
        <v>0</v>
      </c>
      <c r="BN80" s="11">
        <f>PRODUCT($C$55:$C132)</f>
        <v>0</v>
      </c>
      <c r="BO80" s="11">
        <f>PRODUCT($C$56:$C133)</f>
        <v>0</v>
      </c>
      <c r="BP80" s="11">
        <f>PRODUCT($C$57:$C134)</f>
        <v>0</v>
      </c>
      <c r="BQ80" s="11">
        <f>PRODUCT($C$58:$C135)</f>
        <v>0</v>
      </c>
      <c r="BR80" s="11">
        <f>PRODUCT($C$59:$C136)</f>
        <v>0</v>
      </c>
      <c r="BS80" s="11">
        <f>PRODUCT($C$60:$C137)</f>
        <v>0</v>
      </c>
      <c r="BT80" s="11">
        <f>PRODUCT($C$61:$C138)</f>
        <v>0</v>
      </c>
      <c r="BU80" s="11">
        <f>PRODUCT($C$62:$C139)</f>
        <v>0</v>
      </c>
      <c r="BV80" s="11">
        <f>PRODUCT($C$63:$C140)</f>
        <v>0</v>
      </c>
      <c r="BW80" s="11">
        <f>PRODUCT($C$64:$C141)</f>
        <v>0</v>
      </c>
      <c r="BX80" s="11">
        <f>PRODUCT($C$65:$C142)</f>
        <v>0</v>
      </c>
      <c r="BY80" s="11">
        <f>PRODUCT($C$66:$C143)</f>
        <v>0</v>
      </c>
      <c r="BZ80" s="11">
        <f>PRODUCT($C$67:$C144)</f>
        <v>0</v>
      </c>
      <c r="CA80" s="11">
        <f>PRODUCT($C$68:$C145)</f>
        <v>0</v>
      </c>
      <c r="CB80" s="11">
        <f>PRODUCT($C$69:$C146)</f>
        <v>0</v>
      </c>
      <c r="CC80" s="11">
        <f>PRODUCT($C$70:$C147)</f>
        <v>0</v>
      </c>
      <c r="CD80" s="11">
        <f>PRODUCT($C$71:$C148)</f>
        <v>0</v>
      </c>
      <c r="CE80" s="11">
        <f>PRODUCT($C$72:$C149)</f>
        <v>0</v>
      </c>
      <c r="CF80" s="11">
        <f>PRODUCT($C$73:$C150)</f>
        <v>0</v>
      </c>
      <c r="CG80" s="11">
        <f>PRODUCT($C$74:$C151)</f>
        <v>0</v>
      </c>
      <c r="CH80" s="11">
        <f>PRODUCT($C$75:$C152)</f>
        <v>0</v>
      </c>
      <c r="CI80" s="11">
        <f>PRODUCT($C$76:$C153)</f>
        <v>0</v>
      </c>
      <c r="CJ80" s="11">
        <f>PRODUCT($C$77:$C154)</f>
        <v>0</v>
      </c>
      <c r="CK80" s="11">
        <f>PRODUCT($C$78:$C155)</f>
        <v>0</v>
      </c>
      <c r="CL80" s="11">
        <f>PRODUCT($C$79:$C156)</f>
        <v>0</v>
      </c>
      <c r="CM80" s="11">
        <f>PRODUCT($C$80:$C157)</f>
        <v>0</v>
      </c>
      <c r="CN80" s="11">
        <f>PRODUCT($C$81:$C158)</f>
        <v>0</v>
      </c>
      <c r="CO80" s="11">
        <f>PRODUCT($C$82:$C159)</f>
        <v>0</v>
      </c>
      <c r="CP80" s="11">
        <f>PRODUCT($C$83:$C160)</f>
        <v>0</v>
      </c>
      <c r="CQ80" s="11">
        <f>PRODUCT($C$84:$C161)</f>
        <v>0</v>
      </c>
      <c r="CR80" s="11">
        <f>PRODUCT($C$85:$C162)</f>
        <v>0</v>
      </c>
      <c r="CS80" s="11">
        <f>PRODUCT($C$86:$C163)</f>
        <v>0</v>
      </c>
      <c r="CT80" s="11">
        <f>PRODUCT($C$87:$C164)</f>
        <v>0</v>
      </c>
      <c r="CU80" s="11">
        <f>PRODUCT($C$88:$C165)</f>
        <v>0</v>
      </c>
      <c r="CV80" s="11">
        <f>PRODUCT($C$89:$C166)</f>
        <v>0</v>
      </c>
      <c r="CW80" s="11">
        <f>PRODUCT($C$90:$C167)</f>
        <v>0</v>
      </c>
      <c r="CX80" s="11">
        <f>PRODUCT($C$91:$C168)</f>
        <v>0</v>
      </c>
      <c r="CY80" s="11">
        <f>PRODUCT($C$92:$C169)</f>
        <v>0</v>
      </c>
      <c r="CZ80" s="11">
        <f>PRODUCT($C$93:$C170)</f>
        <v>0</v>
      </c>
      <c r="DA80" s="11">
        <f>PRODUCT($C$94:$C171)</f>
        <v>0</v>
      </c>
      <c r="DB80" s="11">
        <f>PRODUCT($C$95:$C172)</f>
        <v>0</v>
      </c>
      <c r="DC80" s="11">
        <f>PRODUCT($C$96:$C173)</f>
        <v>0</v>
      </c>
      <c r="DD80" s="11">
        <f>PRODUCT($C$97:$C174)</f>
        <v>0</v>
      </c>
      <c r="DE80" s="11">
        <f>PRODUCT($C$98:$C175)</f>
        <v>0</v>
      </c>
      <c r="DF80" s="11">
        <f>PRODUCT($C$99:$C176)</f>
        <v>0</v>
      </c>
      <c r="DG80" s="11">
        <f>PRODUCT($C$100:$C177)</f>
        <v>0</v>
      </c>
      <c r="DH80" s="11">
        <f>PRODUCT($C$101:$C178)</f>
        <v>0</v>
      </c>
      <c r="DI80" s="11">
        <f>PRODUCT($C$102:$C179)</f>
        <v>0</v>
      </c>
      <c r="DJ80" s="11">
        <f>PRODUCT($C$103:$C180)</f>
        <v>0</v>
      </c>
      <c r="DK80" s="11">
        <f>PRODUCT($C$104:$C181)</f>
        <v>0</v>
      </c>
      <c r="DL80" s="11">
        <f>PRODUCT($C$105:$C182)</f>
        <v>0</v>
      </c>
      <c r="DM80" s="11">
        <f>PRODUCT($C$106:$C183)</f>
        <v>0</v>
      </c>
      <c r="DN80" s="11">
        <f>PRODUCT($C$107:$C184)</f>
        <v>0</v>
      </c>
      <c r="DO80" s="11">
        <f>PRODUCT($C$108:$C185)</f>
        <v>0</v>
      </c>
      <c r="DP80" s="11">
        <f>PRODUCT($C$109:$C186)</f>
        <v>0</v>
      </c>
      <c r="DQ80" s="11">
        <f>PRODUCT($C$110:$C187)</f>
        <v>0</v>
      </c>
      <c r="DR80" s="11">
        <f>PRODUCT($C$111:$C188)</f>
        <v>0</v>
      </c>
      <c r="DS80" s="11">
        <f>PRODUCT($C$112:$C189)</f>
        <v>0</v>
      </c>
      <c r="DT80" s="11">
        <f>PRODUCT($C$113:$C190)</f>
        <v>0</v>
      </c>
    </row>
    <row r="81" spans="1:124" ht="16" x14ac:dyDescent="0.2">
      <c r="A81" s="30">
        <v>78</v>
      </c>
      <c r="B81" s="21">
        <v>2.2294000000000001E-2</v>
      </c>
      <c r="C81" s="21">
        <f t="shared" si="14"/>
        <v>0.97770599999999996</v>
      </c>
      <c r="D81" s="24">
        <f t="shared" si="11"/>
        <v>16565.032165079414</v>
      </c>
      <c r="E81" s="24">
        <f t="shared" si="15"/>
        <v>743026.47192425816</v>
      </c>
      <c r="F81" s="24">
        <f t="shared" si="12"/>
        <v>2355.0867960468586</v>
      </c>
      <c r="G81" s="24">
        <f t="shared" si="13"/>
        <v>108278.63846541806</v>
      </c>
      <c r="H81" s="24">
        <f>SUM(F81:$F$113)</f>
        <v>72822.281445223562</v>
      </c>
      <c r="I81" s="24">
        <f>SUM(G81:$G$113)</f>
        <v>1453710.6378279759</v>
      </c>
      <c r="J81" s="24">
        <f>SUM(H81:$H$113)</f>
        <v>1098196.1762044586</v>
      </c>
      <c r="K81" s="24">
        <f>SUM(I81:$I$113)</f>
        <v>14576092.926564248</v>
      </c>
      <c r="L81" s="26">
        <f>SUM(CN$3:CN$113)</f>
        <v>16.061986625463422</v>
      </c>
      <c r="M81" s="27">
        <v>79</v>
      </c>
      <c r="N81" s="32">
        <f>PRODUCT($C$3:C81)</f>
        <v>0.72646143975917843</v>
      </c>
      <c r="O81" s="11">
        <f>PRODUCT($C$4:C82)</f>
        <v>0.70927616321679821</v>
      </c>
      <c r="P81" s="11">
        <f>PRODUCT($C$5:C83)</f>
        <v>0.6911799113813043</v>
      </c>
      <c r="Q81" s="11">
        <f>PRODUCT($C$6:C84)</f>
        <v>0.67218253765946567</v>
      </c>
      <c r="R81" s="11">
        <f>PRODUCT($C$7:C85)</f>
        <v>0.65231419258323764</v>
      </c>
      <c r="S81" s="11">
        <f>PRODUCT($C$8:C86)</f>
        <v>0.63158782860573848</v>
      </c>
      <c r="T81" s="11">
        <f>PRODUCT($C$9:C87)</f>
        <v>0.61002271829872068</v>
      </c>
      <c r="U81" s="11">
        <f>PRODUCT($C$10:C88)</f>
        <v>0.58764272022081565</v>
      </c>
      <c r="V81" s="11">
        <f>PRODUCT($C$11:C89)</f>
        <v>0.56442956336226491</v>
      </c>
      <c r="W81" s="11">
        <f>PRODUCT($C$12:C90)</f>
        <v>0.54042871069115639</v>
      </c>
      <c r="X81" s="11">
        <f>PRODUCT($C$13:$C91)</f>
        <v>0.51569516712094221</v>
      </c>
      <c r="Y81" s="11">
        <f>PRODUCT($C$14:$C92)</f>
        <v>0.4902987836921151</v>
      </c>
      <c r="Z81" s="11">
        <f>PRODUCT($C$15:$C93)</f>
        <v>0.46432157862165324</v>
      </c>
      <c r="AA81" s="11">
        <f>PRODUCT($C$16:$C94)</f>
        <v>0.43786207433789293</v>
      </c>
      <c r="AB81" s="11">
        <f>PRODUCT($C$17:$C95)</f>
        <v>0.41103386062750685</v>
      </c>
      <c r="AC81" s="11">
        <f>PRODUCT($C$18:$C96)</f>
        <v>0.38396491883724321</v>
      </c>
      <c r="AD81" s="11">
        <f>PRODUCT($C$19:$C97)</f>
        <v>0.35679668210483029</v>
      </c>
      <c r="AE81" s="11">
        <f>PRODUCT($C$20:$C98)</f>
        <v>0.32968406867738453</v>
      </c>
      <c r="AF81" s="11">
        <f>PRODUCT($C$21:$C99)</f>
        <v>0.30278587756443803</v>
      </c>
      <c r="AG81" s="11">
        <f>PRODUCT($C$22:$C100)</f>
        <v>0.27626471015129073</v>
      </c>
      <c r="AH81" s="11">
        <f>PRODUCT($C$23:$C101)</f>
        <v>0.25028470977455741</v>
      </c>
      <c r="AI81" s="11">
        <f>PRODUCT($C$24:$C102)</f>
        <v>0.22501420671762121</v>
      </c>
      <c r="AJ81" s="11">
        <f>PRODUCT($C$25:$C103)</f>
        <v>0.20062365281401398</v>
      </c>
      <c r="AK81" s="11">
        <f>PRODUCT($C$26:$C104)</f>
        <v>0.17728275434417801</v>
      </c>
      <c r="AL81" s="11">
        <f>PRODUCT($C$27:$C105)</f>
        <v>0.15515420470886188</v>
      </c>
      <c r="AM81" s="11">
        <f>PRODUCT($C$28:$C106)</f>
        <v>0.13438627603110778</v>
      </c>
      <c r="AN81" s="11">
        <f>PRODUCT($C$29:$C107)</f>
        <v>0.11510667906807155</v>
      </c>
      <c r="AO81" s="11">
        <f>PRODUCT($C$30:$C108)</f>
        <v>9.7416306351535295E-2</v>
      </c>
      <c r="AP81" s="11">
        <f>PRODUCT($C$31:$C109)</f>
        <v>8.1386468317395155E-2</v>
      </c>
      <c r="AQ81" s="11">
        <f>PRODUCT($C$32:$C110)</f>
        <v>6.7055683845368946E-2</v>
      </c>
      <c r="AR81" s="11">
        <f>PRODUCT($C$33:$C111)</f>
        <v>5.4428161449856113E-2</v>
      </c>
      <c r="AS81" s="11">
        <f>PRODUCT($C$34:$C112)</f>
        <v>4.347373347217625E-2</v>
      </c>
      <c r="AT81" s="11">
        <f>PRODUCT($C$35:$C113)</f>
        <v>0</v>
      </c>
      <c r="AU81" s="11">
        <f>PRODUCT($C$36:$C114)</f>
        <v>0</v>
      </c>
      <c r="AV81" s="11">
        <f>PRODUCT($C$37:$C115)</f>
        <v>0</v>
      </c>
      <c r="AW81" s="11">
        <f>PRODUCT($C$38:$C116)</f>
        <v>0</v>
      </c>
      <c r="AX81" s="11">
        <f>PRODUCT($C$39:$C117)</f>
        <v>0</v>
      </c>
      <c r="AY81" s="11">
        <f>PRODUCT($C$40:$C118)</f>
        <v>0</v>
      </c>
      <c r="AZ81" s="11">
        <f>PRODUCT($C$41:$C119)</f>
        <v>0</v>
      </c>
      <c r="BA81" s="11">
        <f>PRODUCT($C$42:$C120)</f>
        <v>0</v>
      </c>
      <c r="BB81" s="11">
        <f>PRODUCT($C$43:$C121)</f>
        <v>0</v>
      </c>
      <c r="BC81" s="11">
        <f>PRODUCT($C$44:$C122)</f>
        <v>0</v>
      </c>
      <c r="BD81" s="11">
        <f>PRODUCT($C$45:$C123)</f>
        <v>0</v>
      </c>
      <c r="BE81" s="11">
        <f>PRODUCT($C$46:$C124)</f>
        <v>0</v>
      </c>
      <c r="BF81" s="11">
        <f>PRODUCT($C$47:$C125)</f>
        <v>0</v>
      </c>
      <c r="BG81" s="11">
        <f>PRODUCT($C$48:$C126)</f>
        <v>0</v>
      </c>
      <c r="BH81" s="11">
        <f>PRODUCT($C$49:$C127)</f>
        <v>0</v>
      </c>
      <c r="BI81" s="11">
        <f>PRODUCT($C$50:$C128)</f>
        <v>0</v>
      </c>
      <c r="BJ81" s="11">
        <f>PRODUCT($C$51:$C129)</f>
        <v>0</v>
      </c>
      <c r="BK81" s="11">
        <f>PRODUCT($C$52:$C130)</f>
        <v>0</v>
      </c>
      <c r="BL81" s="11">
        <f>PRODUCT($C$53:$C131)</f>
        <v>0</v>
      </c>
      <c r="BM81" s="11">
        <f>PRODUCT($C$54:$C132)</f>
        <v>0</v>
      </c>
      <c r="BN81" s="11">
        <f>PRODUCT($C$55:$C133)</f>
        <v>0</v>
      </c>
      <c r="BO81" s="11">
        <f>PRODUCT($C$56:$C134)</f>
        <v>0</v>
      </c>
      <c r="BP81" s="11">
        <f>PRODUCT($C$57:$C135)</f>
        <v>0</v>
      </c>
      <c r="BQ81" s="11">
        <f>PRODUCT($C$58:$C136)</f>
        <v>0</v>
      </c>
      <c r="BR81" s="11">
        <f>PRODUCT($C$59:$C137)</f>
        <v>0</v>
      </c>
      <c r="BS81" s="11">
        <f>PRODUCT($C$60:$C138)</f>
        <v>0</v>
      </c>
      <c r="BT81" s="11">
        <f>PRODUCT($C$61:$C139)</f>
        <v>0</v>
      </c>
      <c r="BU81" s="11">
        <f>PRODUCT($C$62:$C140)</f>
        <v>0</v>
      </c>
      <c r="BV81" s="11">
        <f>PRODUCT($C$63:$C141)</f>
        <v>0</v>
      </c>
      <c r="BW81" s="11">
        <f>PRODUCT($C$64:$C142)</f>
        <v>0</v>
      </c>
      <c r="BX81" s="11">
        <f>PRODUCT($C$65:$C143)</f>
        <v>0</v>
      </c>
      <c r="BY81" s="11">
        <f>PRODUCT($C$66:$C144)</f>
        <v>0</v>
      </c>
      <c r="BZ81" s="11">
        <f>PRODUCT($C$67:$C145)</f>
        <v>0</v>
      </c>
      <c r="CA81" s="11">
        <f>PRODUCT($C$68:$C146)</f>
        <v>0</v>
      </c>
      <c r="CB81" s="11">
        <f>PRODUCT($C$69:$C147)</f>
        <v>0</v>
      </c>
      <c r="CC81" s="11">
        <f>PRODUCT($C$70:$C148)</f>
        <v>0</v>
      </c>
      <c r="CD81" s="11">
        <f>PRODUCT($C$71:$C149)</f>
        <v>0</v>
      </c>
      <c r="CE81" s="11">
        <f>PRODUCT($C$72:$C150)</f>
        <v>0</v>
      </c>
      <c r="CF81" s="11">
        <f>PRODUCT($C$73:$C151)</f>
        <v>0</v>
      </c>
      <c r="CG81" s="11">
        <f>PRODUCT($C$74:$C152)</f>
        <v>0</v>
      </c>
      <c r="CH81" s="11">
        <f>PRODUCT($C$75:$C153)</f>
        <v>0</v>
      </c>
      <c r="CI81" s="11">
        <f>PRODUCT($C$76:$C154)</f>
        <v>0</v>
      </c>
      <c r="CJ81" s="11">
        <f>PRODUCT($C$77:$C155)</f>
        <v>0</v>
      </c>
      <c r="CK81" s="11">
        <f>PRODUCT($C$78:$C156)</f>
        <v>0</v>
      </c>
      <c r="CL81" s="11">
        <f>PRODUCT($C$79:$C157)</f>
        <v>0</v>
      </c>
      <c r="CM81" s="11">
        <f>PRODUCT($C$80:$C158)</f>
        <v>0</v>
      </c>
      <c r="CN81" s="11">
        <f>PRODUCT($C$81:$C159)</f>
        <v>0</v>
      </c>
      <c r="CO81" s="11">
        <f>PRODUCT($C$82:$C160)</f>
        <v>0</v>
      </c>
      <c r="CP81" s="11">
        <f>PRODUCT($C$83:$C161)</f>
        <v>0</v>
      </c>
      <c r="CQ81" s="11">
        <f>PRODUCT($C$84:$C162)</f>
        <v>0</v>
      </c>
      <c r="CR81" s="11">
        <f>PRODUCT($C$85:$C163)</f>
        <v>0</v>
      </c>
      <c r="CS81" s="11">
        <f>PRODUCT($C$86:$C164)</f>
        <v>0</v>
      </c>
      <c r="CT81" s="11">
        <f>PRODUCT($C$87:$C165)</f>
        <v>0</v>
      </c>
      <c r="CU81" s="11">
        <f>PRODUCT($C$88:$C166)</f>
        <v>0</v>
      </c>
      <c r="CV81" s="11">
        <f>PRODUCT($C$89:$C167)</f>
        <v>0</v>
      </c>
      <c r="CW81" s="11">
        <f>PRODUCT($C$90:$C168)</f>
        <v>0</v>
      </c>
      <c r="CX81" s="11">
        <f>PRODUCT($C$91:$C169)</f>
        <v>0</v>
      </c>
      <c r="CY81" s="11">
        <f>PRODUCT($C$92:$C170)</f>
        <v>0</v>
      </c>
      <c r="CZ81" s="11">
        <f>PRODUCT($C$93:$C171)</f>
        <v>0</v>
      </c>
      <c r="DA81" s="11">
        <f>PRODUCT($C$94:$C172)</f>
        <v>0</v>
      </c>
      <c r="DB81" s="11">
        <f>PRODUCT($C$95:$C173)</f>
        <v>0</v>
      </c>
      <c r="DC81" s="11">
        <f>PRODUCT($C$96:$C174)</f>
        <v>0</v>
      </c>
      <c r="DD81" s="11">
        <f>PRODUCT($C$97:$C175)</f>
        <v>0</v>
      </c>
      <c r="DE81" s="11">
        <f>PRODUCT($C$98:$C176)</f>
        <v>0</v>
      </c>
      <c r="DF81" s="11">
        <f>PRODUCT($C$99:$C177)</f>
        <v>0</v>
      </c>
      <c r="DG81" s="11">
        <f>PRODUCT($C$100:$C178)</f>
        <v>0</v>
      </c>
      <c r="DH81" s="11">
        <f>PRODUCT($C$101:$C179)</f>
        <v>0</v>
      </c>
      <c r="DI81" s="11">
        <f>PRODUCT($C$102:$C180)</f>
        <v>0</v>
      </c>
      <c r="DJ81" s="11">
        <f>PRODUCT($C$103:$C181)</f>
        <v>0</v>
      </c>
      <c r="DK81" s="11">
        <f>PRODUCT($C$104:$C182)</f>
        <v>0</v>
      </c>
      <c r="DL81" s="11">
        <f>PRODUCT($C$105:$C183)</f>
        <v>0</v>
      </c>
      <c r="DM81" s="11">
        <f>PRODUCT($C$106:$C184)</f>
        <v>0</v>
      </c>
      <c r="DN81" s="11">
        <f>PRODUCT($C$107:$C185)</f>
        <v>0</v>
      </c>
      <c r="DO81" s="11">
        <f>PRODUCT($C$108:$C186)</f>
        <v>0</v>
      </c>
      <c r="DP81" s="11">
        <f>PRODUCT($C$109:$C187)</f>
        <v>0</v>
      </c>
      <c r="DQ81" s="11">
        <f>PRODUCT($C$110:$C188)</f>
        <v>0</v>
      </c>
      <c r="DR81" s="11">
        <f>PRODUCT($C$111:$C189)</f>
        <v>0</v>
      </c>
      <c r="DS81" s="11">
        <f>PRODUCT($C$112:$C190)</f>
        <v>0</v>
      </c>
      <c r="DT81" s="11">
        <f>PRODUCT($C$113:$C191)</f>
        <v>0</v>
      </c>
    </row>
    <row r="82" spans="1:124" ht="16" x14ac:dyDescent="0.2">
      <c r="A82" s="30">
        <v>79</v>
      </c>
      <c r="B82" s="21">
        <v>2.3951E-2</v>
      </c>
      <c r="C82" s="21">
        <f t="shared" si="14"/>
        <v>0.97604899999999994</v>
      </c>
      <c r="D82" s="24">
        <f t="shared" si="11"/>
        <v>17399.477943672089</v>
      </c>
      <c r="E82" s="24">
        <f t="shared" si="15"/>
        <v>726461.43975917867</v>
      </c>
      <c r="F82" s="24">
        <f t="shared" si="12"/>
        <v>2413.3870971438964</v>
      </c>
      <c r="G82" s="24">
        <f t="shared" si="13"/>
        <v>103282.6092677756</v>
      </c>
      <c r="H82" s="24">
        <f>SUM(F82:$F$113)</f>
        <v>70467.194649176687</v>
      </c>
      <c r="I82" s="24">
        <f>SUM(G82:$G$113)</f>
        <v>1345431.9993625579</v>
      </c>
      <c r="J82" s="24">
        <f>SUM(H82:$H$113)</f>
        <v>1025373.8947592352</v>
      </c>
      <c r="K82" s="24">
        <f>SUM(I82:$I$113)</f>
        <v>13122382.288736274</v>
      </c>
      <c r="L82" s="26">
        <f>SUM(CO$3:CO$113)</f>
        <v>15.428237758041194</v>
      </c>
      <c r="M82" s="27">
        <v>80</v>
      </c>
      <c r="N82" s="32">
        <f>PRODUCT($C$3:C82)</f>
        <v>0.70906196181550629</v>
      </c>
      <c r="O82" s="11">
        <f>PRODUCT($C$4:C83)</f>
        <v>0.69102577826106681</v>
      </c>
      <c r="P82" s="11">
        <f>PRODUCT($C$5:C84)</f>
        <v>0.67207431627090231</v>
      </c>
      <c r="Q82" s="11">
        <f>PRODUCT($C$6:C85)</f>
        <v>0.6522267824814314</v>
      </c>
      <c r="R82" s="11">
        <f>PRODUCT($C$7:C86)</f>
        <v>0.63151645918110633</v>
      </c>
      <c r="S82" s="11">
        <f>PRODUCT($C$8:C87)</f>
        <v>0.60996415611776378</v>
      </c>
      <c r="T82" s="11">
        <f>PRODUCT($C$9:C88)</f>
        <v>0.58759218294687676</v>
      </c>
      <c r="U82" s="11">
        <f>PRODUCT($C$10:C89)</f>
        <v>0.564384408997196</v>
      </c>
      <c r="V82" s="11">
        <f>PRODUCT($C$11:C90)</f>
        <v>0.54038655725172247</v>
      </c>
      <c r="W82" s="11">
        <f>PRODUCT($C$12:C91)</f>
        <v>0.51565545859307382</v>
      </c>
      <c r="X82" s="11">
        <f>PRODUCT($C$13:$C92)</f>
        <v>0.49026005008820311</v>
      </c>
      <c r="Y82" s="11">
        <f>PRODUCT($C$14:$C93)</f>
        <v>0.46428303993062775</v>
      </c>
      <c r="Z82" s="11">
        <f>PRODUCT($C$15:$C94)</f>
        <v>0.43782135316497961</v>
      </c>
      <c r="AA82" s="11">
        <f>PRODUCT($C$16:$C95)</f>
        <v>0.41098741380125609</v>
      </c>
      <c r="AB82" s="11">
        <f>PRODUCT($C$17:$C96)</f>
        <v>0.38390809202925519</v>
      </c>
      <c r="AC82" s="11">
        <f>PRODUCT($C$18:$C97)</f>
        <v>0.35672567956509149</v>
      </c>
      <c r="AD82" s="11">
        <f>PRODUCT($C$19:$C98)</f>
        <v>0.3295930758744296</v>
      </c>
      <c r="AE82" s="11">
        <f>PRODUCT($C$20:$C99)</f>
        <v>0.30267536071912715</v>
      </c>
      <c r="AF82" s="11">
        <f>PRODUCT($C$21:$C100)</f>
        <v>0.27614011476701233</v>
      </c>
      <c r="AG82" s="11">
        <f>PRODUCT($C$22:$C101)</f>
        <v>0.25015631371844299</v>
      </c>
      <c r="AH82" s="11">
        <f>PRODUCT($C$23:$C102)</f>
        <v>0.22489157397496012</v>
      </c>
      <c r="AI82" s="11">
        <f>PRODUCT($C$24:$C103)</f>
        <v>0.20051330980496629</v>
      </c>
      <c r="AJ82" s="11">
        <f>PRODUCT($C$25:$C104)</f>
        <v>0.17718719893958651</v>
      </c>
      <c r="AK82" s="11">
        <f>PRODUCT($C$26:$C105)</f>
        <v>0.15507259359718503</v>
      </c>
      <c r="AL82" s="11">
        <f>PRODUCT($C$27:$C106)</f>
        <v>0.1343165295538476</v>
      </c>
      <c r="AM82" s="11">
        <f>PRODUCT($C$28:$C107)</f>
        <v>0.115046478274919</v>
      </c>
      <c r="AN82" s="11">
        <f>PRODUCT($C$29:$C108)</f>
        <v>9.7364480876556206E-2</v>
      </c>
      <c r="AO82" s="11">
        <f>PRODUCT($C$30:$C109)</f>
        <v>8.1342031305693868E-2</v>
      </c>
      <c r="AP82" s="11">
        <f>PRODUCT($C$31:$C110)</f>
        <v>6.7017931495363989E-2</v>
      </c>
      <c r="AQ82" s="11">
        <f>PRODUCT($C$32:$C111)</f>
        <v>5.4396375403569439E-2</v>
      </c>
      <c r="AR82" s="11">
        <f>PRODUCT($C$33:$C112)</f>
        <v>4.3447171021024744E-2</v>
      </c>
      <c r="AS82" s="11">
        <f>PRODUCT($C$34:$C113)</f>
        <v>0</v>
      </c>
      <c r="AT82" s="11">
        <f>PRODUCT($C$35:$C114)</f>
        <v>0</v>
      </c>
      <c r="AU82" s="11">
        <f>PRODUCT($C$36:$C115)</f>
        <v>0</v>
      </c>
      <c r="AV82" s="11">
        <f>PRODUCT($C$37:$C116)</f>
        <v>0</v>
      </c>
      <c r="AW82" s="11">
        <f>PRODUCT($C$38:$C117)</f>
        <v>0</v>
      </c>
      <c r="AX82" s="11">
        <f>PRODUCT($C$39:$C118)</f>
        <v>0</v>
      </c>
      <c r="AY82" s="11">
        <f>PRODUCT($C$40:$C119)</f>
        <v>0</v>
      </c>
      <c r="AZ82" s="11">
        <f>PRODUCT($C$41:$C120)</f>
        <v>0</v>
      </c>
      <c r="BA82" s="11">
        <f>PRODUCT($C$42:$C121)</f>
        <v>0</v>
      </c>
      <c r="BB82" s="11">
        <f>PRODUCT($C$43:$C122)</f>
        <v>0</v>
      </c>
      <c r="BC82" s="11">
        <f>PRODUCT($C$44:$C123)</f>
        <v>0</v>
      </c>
      <c r="BD82" s="11">
        <f>PRODUCT($C$45:$C124)</f>
        <v>0</v>
      </c>
      <c r="BE82" s="11">
        <f>PRODUCT($C$46:$C125)</f>
        <v>0</v>
      </c>
      <c r="BF82" s="11">
        <f>PRODUCT($C$47:$C126)</f>
        <v>0</v>
      </c>
      <c r="BG82" s="11">
        <f>PRODUCT($C$48:$C127)</f>
        <v>0</v>
      </c>
      <c r="BH82" s="11">
        <f>PRODUCT($C$49:$C128)</f>
        <v>0</v>
      </c>
      <c r="BI82" s="11">
        <f>PRODUCT($C$50:$C129)</f>
        <v>0</v>
      </c>
      <c r="BJ82" s="11">
        <f>PRODUCT($C$51:$C130)</f>
        <v>0</v>
      </c>
      <c r="BK82" s="11">
        <f>PRODUCT($C$52:$C131)</f>
        <v>0</v>
      </c>
      <c r="BL82" s="11">
        <f>PRODUCT($C$53:$C132)</f>
        <v>0</v>
      </c>
      <c r="BM82" s="11">
        <f>PRODUCT($C$54:$C133)</f>
        <v>0</v>
      </c>
      <c r="BN82" s="11">
        <f>PRODUCT($C$55:$C134)</f>
        <v>0</v>
      </c>
      <c r="BO82" s="11">
        <f>PRODUCT($C$56:$C135)</f>
        <v>0</v>
      </c>
      <c r="BP82" s="11">
        <f>PRODUCT($C$57:$C136)</f>
        <v>0</v>
      </c>
      <c r="BQ82" s="11">
        <f>PRODUCT($C$58:$C137)</f>
        <v>0</v>
      </c>
      <c r="BR82" s="11">
        <f>PRODUCT($C$59:$C138)</f>
        <v>0</v>
      </c>
      <c r="BS82" s="11">
        <f>PRODUCT($C$60:$C139)</f>
        <v>0</v>
      </c>
      <c r="BT82" s="11">
        <f>PRODUCT($C$61:$C140)</f>
        <v>0</v>
      </c>
      <c r="BU82" s="11">
        <f>PRODUCT($C$62:$C141)</f>
        <v>0</v>
      </c>
      <c r="BV82" s="11">
        <f>PRODUCT($C$63:$C142)</f>
        <v>0</v>
      </c>
      <c r="BW82" s="11">
        <f>PRODUCT($C$64:$C143)</f>
        <v>0</v>
      </c>
      <c r="BX82" s="11">
        <f>PRODUCT($C$65:$C144)</f>
        <v>0</v>
      </c>
      <c r="BY82" s="11">
        <f>PRODUCT($C$66:$C145)</f>
        <v>0</v>
      </c>
      <c r="BZ82" s="11">
        <f>PRODUCT($C$67:$C146)</f>
        <v>0</v>
      </c>
      <c r="CA82" s="11">
        <f>PRODUCT($C$68:$C147)</f>
        <v>0</v>
      </c>
      <c r="CB82" s="11">
        <f>PRODUCT($C$69:$C148)</f>
        <v>0</v>
      </c>
      <c r="CC82" s="11">
        <f>PRODUCT($C$70:$C149)</f>
        <v>0</v>
      </c>
      <c r="CD82" s="11">
        <f>PRODUCT($C$71:$C150)</f>
        <v>0</v>
      </c>
      <c r="CE82" s="11">
        <f>PRODUCT($C$72:$C151)</f>
        <v>0</v>
      </c>
      <c r="CF82" s="11">
        <f>PRODUCT($C$73:$C152)</f>
        <v>0</v>
      </c>
      <c r="CG82" s="11">
        <f>PRODUCT($C$74:$C153)</f>
        <v>0</v>
      </c>
      <c r="CH82" s="11">
        <f>PRODUCT($C$75:$C154)</f>
        <v>0</v>
      </c>
      <c r="CI82" s="11">
        <f>PRODUCT($C$76:$C155)</f>
        <v>0</v>
      </c>
      <c r="CJ82" s="11">
        <f>PRODUCT($C$77:$C156)</f>
        <v>0</v>
      </c>
      <c r="CK82" s="11">
        <f>PRODUCT($C$78:$C157)</f>
        <v>0</v>
      </c>
      <c r="CL82" s="11">
        <f>PRODUCT($C$79:$C158)</f>
        <v>0</v>
      </c>
      <c r="CM82" s="11">
        <f>PRODUCT($C$80:$C159)</f>
        <v>0</v>
      </c>
      <c r="CN82" s="11">
        <f>PRODUCT($C$81:$C160)</f>
        <v>0</v>
      </c>
      <c r="CO82" s="11">
        <f>PRODUCT($C$82:$C161)</f>
        <v>0</v>
      </c>
      <c r="CP82" s="11">
        <f>PRODUCT($C$83:$C162)</f>
        <v>0</v>
      </c>
      <c r="CQ82" s="11">
        <f>PRODUCT($C$84:$C163)</f>
        <v>0</v>
      </c>
      <c r="CR82" s="11">
        <f>PRODUCT($C$85:$C164)</f>
        <v>0</v>
      </c>
      <c r="CS82" s="11">
        <f>PRODUCT($C$86:$C165)</f>
        <v>0</v>
      </c>
      <c r="CT82" s="11">
        <f>PRODUCT($C$87:$C166)</f>
        <v>0</v>
      </c>
      <c r="CU82" s="11">
        <f>PRODUCT($C$88:$C167)</f>
        <v>0</v>
      </c>
      <c r="CV82" s="11">
        <f>PRODUCT($C$89:$C168)</f>
        <v>0</v>
      </c>
      <c r="CW82" s="11">
        <f>PRODUCT($C$90:$C169)</f>
        <v>0</v>
      </c>
      <c r="CX82" s="11">
        <f>PRODUCT($C$91:$C170)</f>
        <v>0</v>
      </c>
      <c r="CY82" s="11">
        <f>PRODUCT($C$92:$C171)</f>
        <v>0</v>
      </c>
      <c r="CZ82" s="11">
        <f>PRODUCT($C$93:$C172)</f>
        <v>0</v>
      </c>
      <c r="DA82" s="11">
        <f>PRODUCT($C$94:$C173)</f>
        <v>0</v>
      </c>
      <c r="DB82" s="11">
        <f>PRODUCT($C$95:$C174)</f>
        <v>0</v>
      </c>
      <c r="DC82" s="11">
        <f>PRODUCT($C$96:$C175)</f>
        <v>0</v>
      </c>
      <c r="DD82" s="11">
        <f>PRODUCT($C$97:$C176)</f>
        <v>0</v>
      </c>
      <c r="DE82" s="11">
        <f>PRODUCT($C$98:$C177)</f>
        <v>0</v>
      </c>
      <c r="DF82" s="11">
        <f>PRODUCT($C$99:$C178)</f>
        <v>0</v>
      </c>
      <c r="DG82" s="11">
        <f>PRODUCT($C$100:$C179)</f>
        <v>0</v>
      </c>
      <c r="DH82" s="11">
        <f>PRODUCT($C$101:$C180)</f>
        <v>0</v>
      </c>
      <c r="DI82" s="11">
        <f>PRODUCT($C$102:$C181)</f>
        <v>0</v>
      </c>
      <c r="DJ82" s="11">
        <f>PRODUCT($C$103:$C182)</f>
        <v>0</v>
      </c>
      <c r="DK82" s="11">
        <f>PRODUCT($C$104:$C183)</f>
        <v>0</v>
      </c>
      <c r="DL82" s="11">
        <f>PRODUCT($C$105:$C184)</f>
        <v>0</v>
      </c>
      <c r="DM82" s="11">
        <f>PRODUCT($C$106:$C185)</f>
        <v>0</v>
      </c>
      <c r="DN82" s="11">
        <f>PRODUCT($C$107:$C186)</f>
        <v>0</v>
      </c>
      <c r="DO82" s="11">
        <f>PRODUCT($C$108:$C187)</f>
        <v>0</v>
      </c>
      <c r="DP82" s="11">
        <f>PRODUCT($C$109:$C188)</f>
        <v>0</v>
      </c>
      <c r="DQ82" s="11">
        <f>PRODUCT($C$110:$C189)</f>
        <v>0</v>
      </c>
      <c r="DR82" s="11">
        <f>PRODUCT($C$111:$C190)</f>
        <v>0</v>
      </c>
      <c r="DS82" s="11">
        <f>PRODUCT($C$112:$C191)</f>
        <v>0</v>
      </c>
      <c r="DT82" s="11">
        <f>PRODUCT($C$113:$C192)</f>
        <v>0</v>
      </c>
    </row>
    <row r="83" spans="1:124" ht="16" x14ac:dyDescent="0.2">
      <c r="A83" s="30">
        <v>80</v>
      </c>
      <c r="B83" s="21">
        <v>2.5731E-2</v>
      </c>
      <c r="C83" s="21">
        <f t="shared" si="14"/>
        <v>0.97426900000000005</v>
      </c>
      <c r="D83" s="24">
        <f t="shared" si="11"/>
        <v>18244.873339474801</v>
      </c>
      <c r="E83" s="24">
        <f t="shared" si="15"/>
        <v>709061.96181550657</v>
      </c>
      <c r="F83" s="24">
        <f t="shared" si="12"/>
        <v>2468.9241966330615</v>
      </c>
      <c r="G83" s="24">
        <f t="shared" si="13"/>
        <v>98350.134139710368</v>
      </c>
      <c r="H83" s="24">
        <f>SUM(F83:$F$113)</f>
        <v>68053.807552032784</v>
      </c>
      <c r="I83" s="24">
        <f>SUM(G83:$G$113)</f>
        <v>1242149.3900947822</v>
      </c>
      <c r="J83" s="24">
        <f>SUM(H83:$H$113)</f>
        <v>954906.70011005853</v>
      </c>
      <c r="K83" s="24">
        <f>SUM(I83:$I$113)</f>
        <v>11776950.289373714</v>
      </c>
      <c r="L83" s="26">
        <f>SUM(CP$3:CP$113)</f>
        <v>14.806827073273162</v>
      </c>
      <c r="M83" s="27">
        <v>81</v>
      </c>
      <c r="N83" s="32">
        <f>PRODUCT($C$3:C83)</f>
        <v>0.69081708847603152</v>
      </c>
      <c r="O83" s="11">
        <f>PRODUCT($C$4:C84)</f>
        <v>0.67192444369837445</v>
      </c>
      <c r="P83" s="11">
        <f>PRODUCT($C$5:C85)</f>
        <v>0.6521217739694517</v>
      </c>
      <c r="Q83" s="11">
        <f>PRODUCT($C$6:C86)</f>
        <v>0.63143183597557595</v>
      </c>
      <c r="R83" s="11">
        <f>PRODUCT($C$7:C87)</f>
        <v>0.60989523016812286</v>
      </c>
      <c r="S83" s="11">
        <f>PRODUCT($C$8:C88)</f>
        <v>0.58753577409731361</v>
      </c>
      <c r="T83" s="11">
        <f>PRODUCT($C$9:C89)</f>
        <v>0.56433587193802226</v>
      </c>
      <c r="U83" s="11">
        <f>PRODUCT($C$10:C90)</f>
        <v>0.54034332632714244</v>
      </c>
      <c r="V83" s="11">
        <f>PRODUCT($C$11:C91)</f>
        <v>0.51561523746730353</v>
      </c>
      <c r="W83" s="11">
        <f>PRODUCT($C$12:C92)</f>
        <v>0.49022230006434625</v>
      </c>
      <c r="X83" s="11">
        <f>PRODUCT($C$13:$C93)</f>
        <v>0.46424636157047294</v>
      </c>
      <c r="Y83" s="11">
        <f>PRODUCT($C$14:$C94)</f>
        <v>0.437785013992667</v>
      </c>
      <c r="Z83" s="11">
        <f>PRODUCT($C$15:$C95)</f>
        <v>0.41094919197177265</v>
      </c>
      <c r="AA83" s="11">
        <f>PRODUCT($C$16:$C96)</f>
        <v>0.38386471041485598</v>
      </c>
      <c r="AB83" s="11">
        <f>PRODUCT($C$17:$C97)</f>
        <v>0.35667288416451576</v>
      </c>
      <c r="AC83" s="11">
        <f>PRODUCT($C$18:$C98)</f>
        <v>0.32952748685233069</v>
      </c>
      <c r="AD83" s="11">
        <f>PRODUCT($C$19:$C99)</f>
        <v>0.30259182231956872</v>
      </c>
      <c r="AE83" s="11">
        <f>PRODUCT($C$20:$C100)</f>
        <v>0.27603932362512251</v>
      </c>
      <c r="AF83" s="11">
        <f>PRODUCT($C$21:$C101)</f>
        <v>0.25004349322095581</v>
      </c>
      <c r="AG83" s="11">
        <f>PRODUCT($C$22:$C102)</f>
        <v>0.22477620459751091</v>
      </c>
      <c r="AH83" s="11">
        <f>PRODUCT($C$23:$C103)</f>
        <v>0.20040403005112262</v>
      </c>
      <c r="AI83" s="11">
        <f>PRODUCT($C$24:$C104)</f>
        <v>0.17708974598016974</v>
      </c>
      <c r="AJ83" s="11">
        <f>PRODUCT($C$25:$C105)</f>
        <v>0.15498900946923619</v>
      </c>
      <c r="AK83" s="11">
        <f>PRODUCT($C$26:$C106)</f>
        <v>0.13424587905930227</v>
      </c>
      <c r="AL83" s="11">
        <f>PRODUCT($C$27:$C107)</f>
        <v>0.11498676915269428</v>
      </c>
      <c r="AM83" s="11">
        <f>PRODUCT($C$28:$C108)</f>
        <v>9.7313559253057819E-2</v>
      </c>
      <c r="AN83" s="11">
        <f>PRODUCT($C$29:$C109)</f>
        <v>8.1298757345039177E-2</v>
      </c>
      <c r="AO83" s="11">
        <f>PRODUCT($C$30:$C110)</f>
        <v>6.6981339704767537E-2</v>
      </c>
      <c r="AP83" s="11">
        <f>PRODUCT($C$31:$C111)</f>
        <v>5.4365750244217213E-2</v>
      </c>
      <c r="AQ83" s="11">
        <f>PRODUCT($C$32:$C112)</f>
        <v>4.3421797873148503E-2</v>
      </c>
      <c r="AR83" s="11">
        <f>PRODUCT($C$33:$C113)</f>
        <v>0</v>
      </c>
      <c r="AS83" s="11">
        <f>PRODUCT($C$34:$C114)</f>
        <v>0</v>
      </c>
      <c r="AT83" s="11">
        <f>PRODUCT($C$35:$C115)</f>
        <v>0</v>
      </c>
      <c r="AU83" s="11">
        <f>PRODUCT($C$36:$C116)</f>
        <v>0</v>
      </c>
      <c r="AV83" s="11">
        <f>PRODUCT($C$37:$C117)</f>
        <v>0</v>
      </c>
      <c r="AW83" s="11">
        <f>PRODUCT($C$38:$C118)</f>
        <v>0</v>
      </c>
      <c r="AX83" s="11">
        <f>PRODUCT($C$39:$C119)</f>
        <v>0</v>
      </c>
      <c r="AY83" s="11">
        <f>PRODUCT($C$40:$C120)</f>
        <v>0</v>
      </c>
      <c r="AZ83" s="11">
        <f>PRODUCT($C$41:$C121)</f>
        <v>0</v>
      </c>
      <c r="BA83" s="11">
        <f>PRODUCT($C$42:$C122)</f>
        <v>0</v>
      </c>
      <c r="BB83" s="11">
        <f>PRODUCT($C$43:$C123)</f>
        <v>0</v>
      </c>
      <c r="BC83" s="11">
        <f>PRODUCT($C$44:$C124)</f>
        <v>0</v>
      </c>
      <c r="BD83" s="11">
        <f>PRODUCT($C$45:$C125)</f>
        <v>0</v>
      </c>
      <c r="BE83" s="11">
        <f>PRODUCT($C$46:$C126)</f>
        <v>0</v>
      </c>
      <c r="BF83" s="11">
        <f>PRODUCT($C$47:$C127)</f>
        <v>0</v>
      </c>
      <c r="BG83" s="11">
        <f>PRODUCT($C$48:$C128)</f>
        <v>0</v>
      </c>
      <c r="BH83" s="11">
        <f>PRODUCT($C$49:$C129)</f>
        <v>0</v>
      </c>
      <c r="BI83" s="11">
        <f>PRODUCT($C$50:$C130)</f>
        <v>0</v>
      </c>
      <c r="BJ83" s="11">
        <f>PRODUCT($C$51:$C131)</f>
        <v>0</v>
      </c>
      <c r="BK83" s="11">
        <f>PRODUCT($C$52:$C132)</f>
        <v>0</v>
      </c>
      <c r="BL83" s="11">
        <f>PRODUCT($C$53:$C133)</f>
        <v>0</v>
      </c>
      <c r="BM83" s="11">
        <f>PRODUCT($C$54:$C134)</f>
        <v>0</v>
      </c>
      <c r="BN83" s="11">
        <f>PRODUCT($C$55:$C135)</f>
        <v>0</v>
      </c>
      <c r="BO83" s="11">
        <f>PRODUCT($C$56:$C136)</f>
        <v>0</v>
      </c>
      <c r="BP83" s="11">
        <f>PRODUCT($C$57:$C137)</f>
        <v>0</v>
      </c>
      <c r="BQ83" s="11">
        <f>PRODUCT($C$58:$C138)</f>
        <v>0</v>
      </c>
      <c r="BR83" s="11">
        <f>PRODUCT($C$59:$C139)</f>
        <v>0</v>
      </c>
      <c r="BS83" s="11">
        <f>PRODUCT($C$60:$C140)</f>
        <v>0</v>
      </c>
      <c r="BT83" s="11">
        <f>PRODUCT($C$61:$C141)</f>
        <v>0</v>
      </c>
      <c r="BU83" s="11">
        <f>PRODUCT($C$62:$C142)</f>
        <v>0</v>
      </c>
      <c r="BV83" s="11">
        <f>PRODUCT($C$63:$C143)</f>
        <v>0</v>
      </c>
      <c r="BW83" s="11">
        <f>PRODUCT($C$64:$C144)</f>
        <v>0</v>
      </c>
      <c r="BX83" s="11">
        <f>PRODUCT($C$65:$C145)</f>
        <v>0</v>
      </c>
      <c r="BY83" s="11">
        <f>PRODUCT($C$66:$C146)</f>
        <v>0</v>
      </c>
      <c r="BZ83" s="11">
        <f>PRODUCT($C$67:$C147)</f>
        <v>0</v>
      </c>
      <c r="CA83" s="11">
        <f>PRODUCT($C$68:$C148)</f>
        <v>0</v>
      </c>
      <c r="CB83" s="11">
        <f>PRODUCT($C$69:$C149)</f>
        <v>0</v>
      </c>
      <c r="CC83" s="11">
        <f>PRODUCT($C$70:$C150)</f>
        <v>0</v>
      </c>
      <c r="CD83" s="11">
        <f>PRODUCT($C$71:$C151)</f>
        <v>0</v>
      </c>
      <c r="CE83" s="11">
        <f>PRODUCT($C$72:$C152)</f>
        <v>0</v>
      </c>
      <c r="CF83" s="11">
        <f>PRODUCT($C$73:$C153)</f>
        <v>0</v>
      </c>
      <c r="CG83" s="11">
        <f>PRODUCT($C$74:$C154)</f>
        <v>0</v>
      </c>
      <c r="CH83" s="11">
        <f>PRODUCT($C$75:$C155)</f>
        <v>0</v>
      </c>
      <c r="CI83" s="11">
        <f>PRODUCT($C$76:$C156)</f>
        <v>0</v>
      </c>
      <c r="CJ83" s="11">
        <f>PRODUCT($C$77:$C157)</f>
        <v>0</v>
      </c>
      <c r="CK83" s="11">
        <f>PRODUCT($C$78:$C158)</f>
        <v>0</v>
      </c>
      <c r="CL83" s="11">
        <f>PRODUCT($C$79:$C159)</f>
        <v>0</v>
      </c>
      <c r="CM83" s="11">
        <f>PRODUCT($C$80:$C160)</f>
        <v>0</v>
      </c>
      <c r="CN83" s="11">
        <f>PRODUCT($C$81:$C161)</f>
        <v>0</v>
      </c>
      <c r="CO83" s="11">
        <f>PRODUCT($C$82:$C162)</f>
        <v>0</v>
      </c>
      <c r="CP83" s="11">
        <f>PRODUCT($C$83:$C163)</f>
        <v>0</v>
      </c>
      <c r="CQ83" s="11">
        <f>PRODUCT($C$84:$C164)</f>
        <v>0</v>
      </c>
      <c r="CR83" s="11">
        <f>PRODUCT($C$85:$C165)</f>
        <v>0</v>
      </c>
      <c r="CS83" s="11">
        <f>PRODUCT($C$86:$C166)</f>
        <v>0</v>
      </c>
      <c r="CT83" s="11">
        <f>PRODUCT($C$87:$C167)</f>
        <v>0</v>
      </c>
      <c r="CU83" s="11">
        <f>PRODUCT($C$88:$C168)</f>
        <v>0</v>
      </c>
      <c r="CV83" s="11">
        <f>PRODUCT($C$89:$C169)</f>
        <v>0</v>
      </c>
      <c r="CW83" s="11">
        <f>PRODUCT($C$90:$C170)</f>
        <v>0</v>
      </c>
      <c r="CX83" s="11">
        <f>PRODUCT($C$91:$C171)</f>
        <v>0</v>
      </c>
      <c r="CY83" s="11">
        <f>PRODUCT($C$92:$C172)</f>
        <v>0</v>
      </c>
      <c r="CZ83" s="11">
        <f>PRODUCT($C$93:$C173)</f>
        <v>0</v>
      </c>
      <c r="DA83" s="11">
        <f>PRODUCT($C$94:$C174)</f>
        <v>0</v>
      </c>
      <c r="DB83" s="11">
        <f>PRODUCT($C$95:$C175)</f>
        <v>0</v>
      </c>
      <c r="DC83" s="11">
        <f>PRODUCT($C$96:$C176)</f>
        <v>0</v>
      </c>
      <c r="DD83" s="11">
        <f>PRODUCT($C$97:$C177)</f>
        <v>0</v>
      </c>
      <c r="DE83" s="11">
        <f>PRODUCT($C$98:$C178)</f>
        <v>0</v>
      </c>
      <c r="DF83" s="11">
        <f>PRODUCT($C$99:$C179)</f>
        <v>0</v>
      </c>
      <c r="DG83" s="11">
        <f>PRODUCT($C$100:$C180)</f>
        <v>0</v>
      </c>
      <c r="DH83" s="11">
        <f>PRODUCT($C$101:$C181)</f>
        <v>0</v>
      </c>
      <c r="DI83" s="11">
        <f>PRODUCT($C$102:$C182)</f>
        <v>0</v>
      </c>
      <c r="DJ83" s="11">
        <f>PRODUCT($C$103:$C183)</f>
        <v>0</v>
      </c>
      <c r="DK83" s="11">
        <f>PRODUCT($C$104:$C184)</f>
        <v>0</v>
      </c>
      <c r="DL83" s="11">
        <f>PRODUCT($C$105:$C185)</f>
        <v>0</v>
      </c>
      <c r="DM83" s="11">
        <f>PRODUCT($C$106:$C186)</f>
        <v>0</v>
      </c>
      <c r="DN83" s="11">
        <f>PRODUCT($C$107:$C187)</f>
        <v>0</v>
      </c>
      <c r="DO83" s="11">
        <f>PRODUCT($C$108:$C188)</f>
        <v>0</v>
      </c>
      <c r="DP83" s="11">
        <f>PRODUCT($C$109:$C189)</f>
        <v>0</v>
      </c>
      <c r="DQ83" s="11">
        <f>PRODUCT($C$110:$C190)</f>
        <v>0</v>
      </c>
      <c r="DR83" s="11">
        <f>PRODUCT($C$111:$C191)</f>
        <v>0</v>
      </c>
      <c r="DS83" s="11">
        <f>PRODUCT($C$112:$C192)</f>
        <v>0</v>
      </c>
      <c r="DT83" s="11">
        <f>PRODUCT($C$113:$C193)</f>
        <v>0</v>
      </c>
    </row>
    <row r="84" spans="1:124" ht="16" x14ac:dyDescent="0.2">
      <c r="A84" s="30">
        <v>81</v>
      </c>
      <c r="B84" s="21">
        <v>2.7642E-2</v>
      </c>
      <c r="C84" s="21">
        <f t="shared" si="14"/>
        <v>0.97235800000000006</v>
      </c>
      <c r="D84" s="24">
        <f t="shared" si="11"/>
        <v>19095.565959654472</v>
      </c>
      <c r="E84" s="24">
        <f t="shared" si="15"/>
        <v>690817.08847603179</v>
      </c>
      <c r="F84" s="24">
        <f t="shared" si="12"/>
        <v>2521.015828845173</v>
      </c>
      <c r="G84" s="24">
        <f t="shared" si="13"/>
        <v>93482.426183572185</v>
      </c>
      <c r="H84" s="24">
        <f>SUM(F84:$F$113)</f>
        <v>65584.883355399725</v>
      </c>
      <c r="I84" s="24">
        <f>SUM(G84:$G$113)</f>
        <v>1143799.2559550721</v>
      </c>
      <c r="J84" s="24">
        <f>SUM(H84:$H$113)</f>
        <v>886852.89255802566</v>
      </c>
      <c r="K84" s="24">
        <f>SUM(I84:$I$113)</f>
        <v>10534800.899278933</v>
      </c>
      <c r="L84" s="26">
        <f>SUM(CQ$3:CQ$113)</f>
        <v>14.197883821894324</v>
      </c>
      <c r="M84" s="27">
        <v>82</v>
      </c>
      <c r="N84" s="32">
        <f>PRODUCT($C$3:C84)</f>
        <v>0.67172152251637707</v>
      </c>
      <c r="O84" s="11">
        <f>PRODUCT($C$4:C85)</f>
        <v>0.65197635081385708</v>
      </c>
      <c r="P84" s="11">
        <f>PRODUCT($C$5:C86)</f>
        <v>0.63133017544998371</v>
      </c>
      <c r="Q84" s="11">
        <f>PRODUCT($C$6:C87)</f>
        <v>0.6098135042072802</v>
      </c>
      <c r="R84" s="11">
        <f>PRODUCT($C$7:C88)</f>
        <v>0.58746938255484105</v>
      </c>
      <c r="S84" s="11">
        <f>PRODUCT($C$8:C89)</f>
        <v>0.56428169569431597</v>
      </c>
      <c r="T84" s="11">
        <f>PRODUCT($C$9:C90)</f>
        <v>0.54029685680107831</v>
      </c>
      <c r="U84" s="11">
        <f>PRODUCT($C$10:C91)</f>
        <v>0.51557398824830625</v>
      </c>
      <c r="V84" s="11">
        <f>PRODUCT($C$11:C92)</f>
        <v>0.49018406272494119</v>
      </c>
      <c r="W84" s="11">
        <f>PRODUCT($C$12:C93)</f>
        <v>0.46421061460063195</v>
      </c>
      <c r="X84" s="11">
        <f>PRODUCT($C$13:$C94)</f>
        <v>0.4377504289765613</v>
      </c>
      <c r="Y84" s="11">
        <f>PRODUCT($C$14:$C95)</f>
        <v>0.41091508318883907</v>
      </c>
      <c r="Z84" s="11">
        <f>PRODUCT($C$15:$C96)</f>
        <v>0.38382901099678751</v>
      </c>
      <c r="AA84" s="11">
        <f>PRODUCT($C$16:$C97)</f>
        <v>0.35663258012860527</v>
      </c>
      <c r="AB84" s="11">
        <f>PRODUCT($C$17:$C98)</f>
        <v>0.32947871678427643</v>
      </c>
      <c r="AC84" s="11">
        <f>PRODUCT($C$18:$C99)</f>
        <v>0.30253160654692723</v>
      </c>
      <c r="AD84" s="11">
        <f>PRODUCT($C$19:$C100)</f>
        <v>0.27596313677180201</v>
      </c>
      <c r="AE84" s="11">
        <f>PRODUCT($C$20:$C101)</f>
        <v>0.24995222734593028</v>
      </c>
      <c r="AF84" s="11">
        <f>PRODUCT($C$21:$C102)</f>
        <v>0.22467483052923728</v>
      </c>
      <c r="AG84" s="11">
        <f>PRODUCT($C$22:$C103)</f>
        <v>0.20030122278370632</v>
      </c>
      <c r="AH84" s="11">
        <f>PRODUCT($C$23:$C104)</f>
        <v>0.17699323206861059</v>
      </c>
      <c r="AI84" s="11">
        <f>PRODUCT($C$24:$C105)</f>
        <v>0.1549037655140281</v>
      </c>
      <c r="AJ84" s="11">
        <f>PRODUCT($C$25:$C106)</f>
        <v>0.13417352053048934</v>
      </c>
      <c r="AK84" s="11">
        <f>PRODUCT($C$26:$C107)</f>
        <v>0.11492628611211995</v>
      </c>
      <c r="AL84" s="11">
        <f>PRODUCT($C$27:$C108)</f>
        <v>9.7263053515805442E-2</v>
      </c>
      <c r="AM84" s="11">
        <f>PRODUCT($C$28:$C109)</f>
        <v>8.1256238094947766E-2</v>
      </c>
      <c r="AN84" s="11">
        <f>PRODUCT($C$29:$C110)</f>
        <v>6.694570563204455E-2</v>
      </c>
      <c r="AO84" s="11">
        <f>PRODUCT($C$30:$C111)</f>
        <v>5.4336066544583887E-2</v>
      </c>
      <c r="AP84" s="11">
        <f>PRODUCT($C$31:$C112)</f>
        <v>4.3397351400945909E-2</v>
      </c>
      <c r="AQ84" s="11">
        <f>PRODUCT($C$32:$C113)</f>
        <v>0</v>
      </c>
      <c r="AR84" s="11">
        <f>PRODUCT($C$33:$C114)</f>
        <v>0</v>
      </c>
      <c r="AS84" s="11">
        <f>PRODUCT($C$34:$C115)</f>
        <v>0</v>
      </c>
      <c r="AT84" s="11">
        <f>PRODUCT($C$35:$C116)</f>
        <v>0</v>
      </c>
      <c r="AU84" s="11">
        <f>PRODUCT($C$36:$C117)</f>
        <v>0</v>
      </c>
      <c r="AV84" s="11">
        <f>PRODUCT($C$37:$C118)</f>
        <v>0</v>
      </c>
      <c r="AW84" s="11">
        <f>PRODUCT($C$38:$C119)</f>
        <v>0</v>
      </c>
      <c r="AX84" s="11">
        <f>PRODUCT($C$39:$C120)</f>
        <v>0</v>
      </c>
      <c r="AY84" s="11">
        <f>PRODUCT($C$40:$C121)</f>
        <v>0</v>
      </c>
      <c r="AZ84" s="11">
        <f>PRODUCT($C$41:$C122)</f>
        <v>0</v>
      </c>
      <c r="BA84" s="11">
        <f>PRODUCT($C$42:$C123)</f>
        <v>0</v>
      </c>
      <c r="BB84" s="11">
        <f>PRODUCT($C$43:$C124)</f>
        <v>0</v>
      </c>
      <c r="BC84" s="11">
        <f>PRODUCT($C$44:$C125)</f>
        <v>0</v>
      </c>
      <c r="BD84" s="11">
        <f>PRODUCT($C$45:$C126)</f>
        <v>0</v>
      </c>
      <c r="BE84" s="11">
        <f>PRODUCT($C$46:$C127)</f>
        <v>0</v>
      </c>
      <c r="BF84" s="11">
        <f>PRODUCT($C$47:$C128)</f>
        <v>0</v>
      </c>
      <c r="BG84" s="11">
        <f>PRODUCT($C$48:$C129)</f>
        <v>0</v>
      </c>
      <c r="BH84" s="11">
        <f>PRODUCT($C$49:$C130)</f>
        <v>0</v>
      </c>
      <c r="BI84" s="11">
        <f>PRODUCT($C$50:$C131)</f>
        <v>0</v>
      </c>
      <c r="BJ84" s="11">
        <f>PRODUCT($C$51:$C132)</f>
        <v>0</v>
      </c>
      <c r="BK84" s="11">
        <f>PRODUCT($C$52:$C133)</f>
        <v>0</v>
      </c>
      <c r="BL84" s="11">
        <f>PRODUCT($C$53:$C134)</f>
        <v>0</v>
      </c>
      <c r="BM84" s="11">
        <f>PRODUCT($C$54:$C135)</f>
        <v>0</v>
      </c>
      <c r="BN84" s="11">
        <f>PRODUCT($C$55:$C136)</f>
        <v>0</v>
      </c>
      <c r="BO84" s="11">
        <f>PRODUCT($C$56:$C137)</f>
        <v>0</v>
      </c>
      <c r="BP84" s="11">
        <f>PRODUCT($C$57:$C138)</f>
        <v>0</v>
      </c>
      <c r="BQ84" s="11">
        <f>PRODUCT($C$58:$C139)</f>
        <v>0</v>
      </c>
      <c r="BR84" s="11">
        <f>PRODUCT($C$59:$C140)</f>
        <v>0</v>
      </c>
      <c r="BS84" s="11">
        <f>PRODUCT($C$60:$C141)</f>
        <v>0</v>
      </c>
      <c r="BT84" s="11">
        <f>PRODUCT($C$61:$C142)</f>
        <v>0</v>
      </c>
      <c r="BU84" s="11">
        <f>PRODUCT($C$62:$C143)</f>
        <v>0</v>
      </c>
      <c r="BV84" s="11">
        <f>PRODUCT($C$63:$C144)</f>
        <v>0</v>
      </c>
      <c r="BW84" s="11">
        <f>PRODUCT($C$64:$C145)</f>
        <v>0</v>
      </c>
      <c r="BX84" s="11">
        <f>PRODUCT($C$65:$C146)</f>
        <v>0</v>
      </c>
      <c r="BY84" s="11">
        <f>PRODUCT($C$66:$C147)</f>
        <v>0</v>
      </c>
      <c r="BZ84" s="11">
        <f>PRODUCT($C$67:$C148)</f>
        <v>0</v>
      </c>
      <c r="CA84" s="11">
        <f>PRODUCT($C$68:$C149)</f>
        <v>0</v>
      </c>
      <c r="CB84" s="11">
        <f>PRODUCT($C$69:$C150)</f>
        <v>0</v>
      </c>
      <c r="CC84" s="11">
        <f>PRODUCT($C$70:$C151)</f>
        <v>0</v>
      </c>
      <c r="CD84" s="11">
        <f>PRODUCT($C$71:$C152)</f>
        <v>0</v>
      </c>
      <c r="CE84" s="11">
        <f>PRODUCT($C$72:$C153)</f>
        <v>0</v>
      </c>
      <c r="CF84" s="11">
        <f>PRODUCT($C$73:$C154)</f>
        <v>0</v>
      </c>
      <c r="CG84" s="11">
        <f>PRODUCT($C$74:$C155)</f>
        <v>0</v>
      </c>
      <c r="CH84" s="11">
        <f>PRODUCT($C$75:$C156)</f>
        <v>0</v>
      </c>
      <c r="CI84" s="11">
        <f>PRODUCT($C$76:$C157)</f>
        <v>0</v>
      </c>
      <c r="CJ84" s="11">
        <f>PRODUCT($C$77:$C158)</f>
        <v>0</v>
      </c>
      <c r="CK84" s="11">
        <f>PRODUCT($C$78:$C159)</f>
        <v>0</v>
      </c>
      <c r="CL84" s="11">
        <f>PRODUCT($C$79:$C160)</f>
        <v>0</v>
      </c>
      <c r="CM84" s="11">
        <f>PRODUCT($C$80:$C161)</f>
        <v>0</v>
      </c>
      <c r="CN84" s="11">
        <f>PRODUCT($C$81:$C162)</f>
        <v>0</v>
      </c>
      <c r="CO84" s="11">
        <f>PRODUCT($C$82:$C163)</f>
        <v>0</v>
      </c>
      <c r="CP84" s="11">
        <f>PRODUCT($C$83:$C164)</f>
        <v>0</v>
      </c>
      <c r="CQ84" s="11">
        <f>PRODUCT($C$84:$C165)</f>
        <v>0</v>
      </c>
      <c r="CR84" s="11">
        <f>PRODUCT($C$85:$C166)</f>
        <v>0</v>
      </c>
      <c r="CS84" s="11">
        <f>PRODUCT($C$86:$C167)</f>
        <v>0</v>
      </c>
      <c r="CT84" s="11">
        <f>PRODUCT($C$87:$C168)</f>
        <v>0</v>
      </c>
      <c r="CU84" s="11">
        <f>PRODUCT($C$88:$C169)</f>
        <v>0</v>
      </c>
      <c r="CV84" s="11">
        <f>PRODUCT($C$89:$C170)</f>
        <v>0</v>
      </c>
      <c r="CW84" s="11">
        <f>PRODUCT($C$90:$C171)</f>
        <v>0</v>
      </c>
      <c r="CX84" s="11">
        <f>PRODUCT($C$91:$C172)</f>
        <v>0</v>
      </c>
      <c r="CY84" s="11">
        <f>PRODUCT($C$92:$C173)</f>
        <v>0</v>
      </c>
      <c r="CZ84" s="11">
        <f>PRODUCT($C$93:$C174)</f>
        <v>0</v>
      </c>
      <c r="DA84" s="11">
        <f>PRODUCT($C$94:$C175)</f>
        <v>0</v>
      </c>
      <c r="DB84" s="11">
        <f>PRODUCT($C$95:$C176)</f>
        <v>0</v>
      </c>
      <c r="DC84" s="11">
        <f>PRODUCT($C$96:$C177)</f>
        <v>0</v>
      </c>
      <c r="DD84" s="11">
        <f>PRODUCT($C$97:$C178)</f>
        <v>0</v>
      </c>
      <c r="DE84" s="11">
        <f>PRODUCT($C$98:$C179)</f>
        <v>0</v>
      </c>
      <c r="DF84" s="11">
        <f>PRODUCT($C$99:$C180)</f>
        <v>0</v>
      </c>
      <c r="DG84" s="11">
        <f>PRODUCT($C$100:$C181)</f>
        <v>0</v>
      </c>
      <c r="DH84" s="11">
        <f>PRODUCT($C$101:$C182)</f>
        <v>0</v>
      </c>
      <c r="DI84" s="11">
        <f>PRODUCT($C$102:$C183)</f>
        <v>0</v>
      </c>
      <c r="DJ84" s="11">
        <f>PRODUCT($C$103:$C184)</f>
        <v>0</v>
      </c>
      <c r="DK84" s="11">
        <f>PRODUCT($C$104:$C185)</f>
        <v>0</v>
      </c>
      <c r="DL84" s="11">
        <f>PRODUCT($C$105:$C186)</f>
        <v>0</v>
      </c>
      <c r="DM84" s="11">
        <f>PRODUCT($C$106:$C187)</f>
        <v>0</v>
      </c>
      <c r="DN84" s="11">
        <f>PRODUCT($C$107:$C188)</f>
        <v>0</v>
      </c>
      <c r="DO84" s="11">
        <f>PRODUCT($C$108:$C189)</f>
        <v>0</v>
      </c>
      <c r="DP84" s="11">
        <f>PRODUCT($C$109:$C190)</f>
        <v>0</v>
      </c>
      <c r="DQ84" s="11">
        <f>PRODUCT($C$110:$C191)</f>
        <v>0</v>
      </c>
      <c r="DR84" s="11">
        <f>PRODUCT($C$111:$C192)</f>
        <v>0</v>
      </c>
      <c r="DS84" s="11">
        <f>PRODUCT($C$112:$C193)</f>
        <v>0</v>
      </c>
      <c r="DT84" s="11">
        <f>PRODUCT($C$113:$C194)</f>
        <v>0</v>
      </c>
    </row>
    <row r="85" spans="1:124" ht="16" x14ac:dyDescent="0.2">
      <c r="A85" s="30">
        <v>82</v>
      </c>
      <c r="B85" s="21">
        <v>2.9687999999999999E-2</v>
      </c>
      <c r="C85" s="21">
        <f t="shared" si="14"/>
        <v>0.97031199999999995</v>
      </c>
      <c r="D85" s="24">
        <f t="shared" si="11"/>
        <v>19942.06856046621</v>
      </c>
      <c r="E85" s="24">
        <f t="shared" si="15"/>
        <v>671721.52251637739</v>
      </c>
      <c r="F85" s="24">
        <f t="shared" si="12"/>
        <v>2568.5580037244176</v>
      </c>
      <c r="G85" s="24">
        <f t="shared" si="13"/>
        <v>88681.351179517937</v>
      </c>
      <c r="H85" s="24">
        <f>SUM(F85:$F$113)</f>
        <v>63063.867526554546</v>
      </c>
      <c r="I85" s="24">
        <f>SUM(G85:$G$113)</f>
        <v>1050316.8297715001</v>
      </c>
      <c r="J85" s="24">
        <f>SUM(H85:$H$113)</f>
        <v>821268.00920262607</v>
      </c>
      <c r="K85" s="24">
        <f>SUM(I85:$I$113)</f>
        <v>9391001.6433238611</v>
      </c>
      <c r="L85" s="26">
        <f>SUM(CR$3:CR$113)</f>
        <v>13.6014984418232</v>
      </c>
      <c r="M85" s="27">
        <v>83</v>
      </c>
      <c r="N85" s="32">
        <f>PRODUCT($C$3:C85)</f>
        <v>0.65177945395591086</v>
      </c>
      <c r="O85" s="11">
        <f>PRODUCT($C$4:C86)</f>
        <v>0.63118938882085884</v>
      </c>
      <c r="P85" s="11">
        <f>PRODUCT($C$5:C87)</f>
        <v>0.6097153242331026</v>
      </c>
      <c r="Q85" s="11">
        <f>PRODUCT($C$6:C88)</f>
        <v>0.58739066165757847</v>
      </c>
      <c r="R85" s="11">
        <f>PRODUCT($C$7:C89)</f>
        <v>0.56421793186270297</v>
      </c>
      <c r="S85" s="11">
        <f>PRODUCT($C$8:C90)</f>
        <v>0.54024498830282519</v>
      </c>
      <c r="T85" s="11">
        <f>PRODUCT($C$9:C91)</f>
        <v>0.51552964888531683</v>
      </c>
      <c r="U85" s="11">
        <f>PRODUCT($C$10:C92)</f>
        <v>0.49014484799992331</v>
      </c>
      <c r="V85" s="11">
        <f>PRODUCT($C$11:C93)</f>
        <v>0.46417440617269307</v>
      </c>
      <c r="W85" s="11">
        <f>PRODUCT($C$12:C94)</f>
        <v>0.43771672219353008</v>
      </c>
      <c r="X85" s="11">
        <f>PRODUCT($C$13:$C95)</f>
        <v>0.4108826208972669</v>
      </c>
      <c r="Y85" s="11">
        <f>PRODUCT($C$14:$C96)</f>
        <v>0.38379715318887481</v>
      </c>
      <c r="Z85" s="11">
        <f>PRODUCT($C$15:$C97)</f>
        <v>0.35659941329865341</v>
      </c>
      <c r="AA85" s="11">
        <f>PRODUCT($C$16:$C98)</f>
        <v>0.32944148568927989</v>
      </c>
      <c r="AB85" s="11">
        <f>PRODUCT($C$17:$C99)</f>
        <v>0.30248683186915815</v>
      </c>
      <c r="AC85" s="11">
        <f>PRODUCT($C$18:$C100)</f>
        <v>0.27590822010758453</v>
      </c>
      <c r="AD85" s="11">
        <f>PRODUCT($C$19:$C101)</f>
        <v>0.24988324053118285</v>
      </c>
      <c r="AE85" s="11">
        <f>PRODUCT($C$20:$C102)</f>
        <v>0.22459282421609422</v>
      </c>
      <c r="AF85" s="11">
        <f>PRODUCT($C$21:$C103)</f>
        <v>0.20021088693223074</v>
      </c>
      <c r="AG85" s="11">
        <f>PRODUCT($C$22:$C104)</f>
        <v>0.17690243454055932</v>
      </c>
      <c r="AH85" s="11">
        <f>PRODUCT($C$23:$C105)</f>
        <v>0.15481934296182298</v>
      </c>
      <c r="AI85" s="11">
        <f>PRODUCT($C$24:$C106)</f>
        <v>0.13409972509419757</v>
      </c>
      <c r="AJ85" s="11">
        <f>PRODUCT($C$25:$C107)</f>
        <v>0.11486434084390555</v>
      </c>
      <c r="AK85" s="11">
        <f>PRODUCT($C$26:$C108)</f>
        <v>9.7211893149656128E-2</v>
      </c>
      <c r="AL85" s="11">
        <f>PRODUCT($C$27:$C109)</f>
        <v>8.1214066107376456E-2</v>
      </c>
      <c r="AM85" s="11">
        <f>PRODUCT($C$28:$C110)</f>
        <v>6.6910693027999027E-2</v>
      </c>
      <c r="AN85" s="11">
        <f>PRODUCT($C$29:$C111)</f>
        <v>5.4307159757182123E-2</v>
      </c>
      <c r="AO85" s="11">
        <f>PRODUCT($C$30:$C112)</f>
        <v>4.3373656447081001E-2</v>
      </c>
      <c r="AP85" s="11">
        <f>PRODUCT($C$31:$C113)</f>
        <v>0</v>
      </c>
      <c r="AQ85" s="11">
        <f>PRODUCT($C$32:$C114)</f>
        <v>0</v>
      </c>
      <c r="AR85" s="11">
        <f>PRODUCT($C$33:$C115)</f>
        <v>0</v>
      </c>
      <c r="AS85" s="11">
        <f>PRODUCT($C$34:$C116)</f>
        <v>0</v>
      </c>
      <c r="AT85" s="11">
        <f>PRODUCT($C$35:$C117)</f>
        <v>0</v>
      </c>
      <c r="AU85" s="11">
        <f>PRODUCT($C$36:$C118)</f>
        <v>0</v>
      </c>
      <c r="AV85" s="11">
        <f>PRODUCT($C$37:$C119)</f>
        <v>0</v>
      </c>
      <c r="AW85" s="11">
        <f>PRODUCT($C$38:$C120)</f>
        <v>0</v>
      </c>
      <c r="AX85" s="11">
        <f>PRODUCT($C$39:$C121)</f>
        <v>0</v>
      </c>
      <c r="AY85" s="11">
        <f>PRODUCT($C$40:$C122)</f>
        <v>0</v>
      </c>
      <c r="AZ85" s="11">
        <f>PRODUCT($C$41:$C123)</f>
        <v>0</v>
      </c>
      <c r="BA85" s="11">
        <f>PRODUCT($C$42:$C124)</f>
        <v>0</v>
      </c>
      <c r="BB85" s="11">
        <f>PRODUCT($C$43:$C125)</f>
        <v>0</v>
      </c>
      <c r="BC85" s="11">
        <f>PRODUCT($C$44:$C126)</f>
        <v>0</v>
      </c>
      <c r="BD85" s="11">
        <f>PRODUCT($C$45:$C127)</f>
        <v>0</v>
      </c>
      <c r="BE85" s="11">
        <f>PRODUCT($C$46:$C128)</f>
        <v>0</v>
      </c>
      <c r="BF85" s="11">
        <f>PRODUCT($C$47:$C129)</f>
        <v>0</v>
      </c>
      <c r="BG85" s="11">
        <f>PRODUCT($C$48:$C130)</f>
        <v>0</v>
      </c>
      <c r="BH85" s="11">
        <f>PRODUCT($C$49:$C131)</f>
        <v>0</v>
      </c>
      <c r="BI85" s="11">
        <f>PRODUCT($C$50:$C132)</f>
        <v>0</v>
      </c>
      <c r="BJ85" s="11">
        <f>PRODUCT($C$51:$C133)</f>
        <v>0</v>
      </c>
      <c r="BK85" s="11">
        <f>PRODUCT($C$52:$C134)</f>
        <v>0</v>
      </c>
      <c r="BL85" s="11">
        <f>PRODUCT($C$53:$C135)</f>
        <v>0</v>
      </c>
      <c r="BM85" s="11">
        <f>PRODUCT($C$54:$C136)</f>
        <v>0</v>
      </c>
      <c r="BN85" s="11">
        <f>PRODUCT($C$55:$C137)</f>
        <v>0</v>
      </c>
      <c r="BO85" s="11">
        <f>PRODUCT($C$56:$C138)</f>
        <v>0</v>
      </c>
      <c r="BP85" s="11">
        <f>PRODUCT($C$57:$C139)</f>
        <v>0</v>
      </c>
      <c r="BQ85" s="11">
        <f>PRODUCT($C$58:$C140)</f>
        <v>0</v>
      </c>
      <c r="BR85" s="11">
        <f>PRODUCT($C$59:$C141)</f>
        <v>0</v>
      </c>
      <c r="BS85" s="11">
        <f>PRODUCT($C$60:$C142)</f>
        <v>0</v>
      </c>
      <c r="BT85" s="11">
        <f>PRODUCT($C$61:$C143)</f>
        <v>0</v>
      </c>
      <c r="BU85" s="11">
        <f>PRODUCT($C$62:$C144)</f>
        <v>0</v>
      </c>
      <c r="BV85" s="11">
        <f>PRODUCT($C$63:$C145)</f>
        <v>0</v>
      </c>
      <c r="BW85" s="11">
        <f>PRODUCT($C$64:$C146)</f>
        <v>0</v>
      </c>
      <c r="BX85" s="11">
        <f>PRODUCT($C$65:$C147)</f>
        <v>0</v>
      </c>
      <c r="BY85" s="11">
        <f>PRODUCT($C$66:$C148)</f>
        <v>0</v>
      </c>
      <c r="BZ85" s="11">
        <f>PRODUCT($C$67:$C149)</f>
        <v>0</v>
      </c>
      <c r="CA85" s="11">
        <f>PRODUCT($C$68:$C150)</f>
        <v>0</v>
      </c>
      <c r="CB85" s="11">
        <f>PRODUCT($C$69:$C151)</f>
        <v>0</v>
      </c>
      <c r="CC85" s="11">
        <f>PRODUCT($C$70:$C152)</f>
        <v>0</v>
      </c>
      <c r="CD85" s="11">
        <f>PRODUCT($C$71:$C153)</f>
        <v>0</v>
      </c>
      <c r="CE85" s="11">
        <f>PRODUCT($C$72:$C154)</f>
        <v>0</v>
      </c>
      <c r="CF85" s="11">
        <f>PRODUCT($C$73:$C155)</f>
        <v>0</v>
      </c>
      <c r="CG85" s="11">
        <f>PRODUCT($C$74:$C156)</f>
        <v>0</v>
      </c>
      <c r="CH85" s="11">
        <f>PRODUCT($C$75:$C157)</f>
        <v>0</v>
      </c>
      <c r="CI85" s="11">
        <f>PRODUCT($C$76:$C158)</f>
        <v>0</v>
      </c>
      <c r="CJ85" s="11">
        <f>PRODUCT($C$77:$C159)</f>
        <v>0</v>
      </c>
      <c r="CK85" s="11">
        <f>PRODUCT($C$78:$C160)</f>
        <v>0</v>
      </c>
      <c r="CL85" s="11">
        <f>PRODUCT($C$79:$C161)</f>
        <v>0</v>
      </c>
      <c r="CM85" s="11">
        <f>PRODUCT($C$80:$C162)</f>
        <v>0</v>
      </c>
      <c r="CN85" s="11">
        <f>PRODUCT($C$81:$C163)</f>
        <v>0</v>
      </c>
      <c r="CO85" s="11">
        <f>PRODUCT($C$82:$C164)</f>
        <v>0</v>
      </c>
      <c r="CP85" s="11">
        <f>PRODUCT($C$83:$C165)</f>
        <v>0</v>
      </c>
      <c r="CQ85" s="11">
        <f>PRODUCT($C$84:$C166)</f>
        <v>0</v>
      </c>
      <c r="CR85" s="11">
        <f>PRODUCT($C$85:$C167)</f>
        <v>0</v>
      </c>
      <c r="CS85" s="11">
        <f>PRODUCT($C$86:$C168)</f>
        <v>0</v>
      </c>
      <c r="CT85" s="11">
        <f>PRODUCT($C$87:$C169)</f>
        <v>0</v>
      </c>
      <c r="CU85" s="11">
        <f>PRODUCT($C$88:$C170)</f>
        <v>0</v>
      </c>
      <c r="CV85" s="11">
        <f>PRODUCT($C$89:$C171)</f>
        <v>0</v>
      </c>
      <c r="CW85" s="11">
        <f>PRODUCT($C$90:$C172)</f>
        <v>0</v>
      </c>
      <c r="CX85" s="11">
        <f>PRODUCT($C$91:$C173)</f>
        <v>0</v>
      </c>
      <c r="CY85" s="11">
        <f>PRODUCT($C$92:$C174)</f>
        <v>0</v>
      </c>
      <c r="CZ85" s="11">
        <f>PRODUCT($C$93:$C175)</f>
        <v>0</v>
      </c>
      <c r="DA85" s="11">
        <f>PRODUCT($C$94:$C176)</f>
        <v>0</v>
      </c>
      <c r="DB85" s="11">
        <f>PRODUCT($C$95:$C177)</f>
        <v>0</v>
      </c>
      <c r="DC85" s="11">
        <f>PRODUCT($C$96:$C178)</f>
        <v>0</v>
      </c>
      <c r="DD85" s="11">
        <f>PRODUCT($C$97:$C179)</f>
        <v>0</v>
      </c>
      <c r="DE85" s="11">
        <f>PRODUCT($C$98:$C180)</f>
        <v>0</v>
      </c>
      <c r="DF85" s="11">
        <f>PRODUCT($C$99:$C181)</f>
        <v>0</v>
      </c>
      <c r="DG85" s="11">
        <f>PRODUCT($C$100:$C182)</f>
        <v>0</v>
      </c>
      <c r="DH85" s="11">
        <f>PRODUCT($C$101:$C183)</f>
        <v>0</v>
      </c>
      <c r="DI85" s="11">
        <f>PRODUCT($C$102:$C184)</f>
        <v>0</v>
      </c>
      <c r="DJ85" s="11">
        <f>PRODUCT($C$103:$C185)</f>
        <v>0</v>
      </c>
      <c r="DK85" s="11">
        <f>PRODUCT($C$104:$C186)</f>
        <v>0</v>
      </c>
      <c r="DL85" s="11">
        <f>PRODUCT($C$105:$C187)</f>
        <v>0</v>
      </c>
      <c r="DM85" s="11">
        <f>PRODUCT($C$106:$C188)</f>
        <v>0</v>
      </c>
      <c r="DN85" s="11">
        <f>PRODUCT($C$107:$C189)</f>
        <v>0</v>
      </c>
      <c r="DO85" s="11">
        <f>PRODUCT($C$108:$C190)</f>
        <v>0</v>
      </c>
      <c r="DP85" s="11">
        <f>PRODUCT($C$109:$C191)</f>
        <v>0</v>
      </c>
      <c r="DQ85" s="11">
        <f>PRODUCT($C$110:$C192)</f>
        <v>0</v>
      </c>
      <c r="DR85" s="11">
        <f>PRODUCT($C$111:$C193)</f>
        <v>0</v>
      </c>
      <c r="DS85" s="11">
        <f>PRODUCT($C$112:$C194)</f>
        <v>0</v>
      </c>
      <c r="DT85" s="11">
        <f>PRODUCT($C$113:$C195)</f>
        <v>0</v>
      </c>
    </row>
    <row r="86" spans="1:124" ht="16" x14ac:dyDescent="0.2">
      <c r="A86" s="30">
        <v>83</v>
      </c>
      <c r="B86" s="21">
        <v>3.1883000000000002E-2</v>
      </c>
      <c r="C86" s="21">
        <f t="shared" si="14"/>
        <v>0.96811700000000001</v>
      </c>
      <c r="D86" s="24">
        <f t="shared" si="11"/>
        <v>20780.684330476313</v>
      </c>
      <c r="E86" s="24">
        <f t="shared" si="15"/>
        <v>651779.4539559111</v>
      </c>
      <c r="F86" s="24">
        <f t="shared" si="12"/>
        <v>2611.2902809784709</v>
      </c>
      <c r="G86" s="24">
        <f t="shared" si="13"/>
        <v>83949.833390927219</v>
      </c>
      <c r="H86" s="24">
        <f>SUM(F86:$F$113)</f>
        <v>60495.309522830139</v>
      </c>
      <c r="I86" s="24">
        <f>SUM(G86:$G$113)</f>
        <v>961635.47859198228</v>
      </c>
      <c r="J86" s="24">
        <f>SUM(H86:$H$113)</f>
        <v>758204.14167607133</v>
      </c>
      <c r="K86" s="24">
        <f>SUM(I86:$I$113)</f>
        <v>8340684.813552361</v>
      </c>
      <c r="L86" s="26">
        <f>SUM(CS$3:CS$113)</f>
        <v>13.017654570718705</v>
      </c>
      <c r="M86" s="27">
        <v>84</v>
      </c>
      <c r="N86" s="32">
        <f>PRODUCT($C$3:C86)</f>
        <v>0.63099876962543455</v>
      </c>
      <c r="O86" s="11">
        <f>PRODUCT($C$4:C87)</f>
        <v>0.60957935771579908</v>
      </c>
      <c r="P86" s="11">
        <f>PRODUCT($C$5:C88)</f>
        <v>0.58729609176105146</v>
      </c>
      <c r="Q86" s="11">
        <f>PRODUCT($C$6:C89)</f>
        <v>0.5641423266598331</v>
      </c>
      <c r="R86" s="11">
        <f>PRODUCT($C$7:C90)</f>
        <v>0.54018394061914743</v>
      </c>
      <c r="S86" s="11">
        <f>PRODUCT($C$8:C91)</f>
        <v>0.51548015803902369</v>
      </c>
      <c r="T86" s="11">
        <f>PRODUCT($C$9:C92)</f>
        <v>0.49010269554299524</v>
      </c>
      <c r="U86" s="11">
        <f>PRODUCT($C$10:C93)</f>
        <v>0.46413727222019935</v>
      </c>
      <c r="V86" s="11">
        <f>PRODUCT($C$11:C94)</f>
        <v>0.43768258028919893</v>
      </c>
      <c r="W86" s="11">
        <f>PRODUCT($C$12:C95)</f>
        <v>0.4108509829354578</v>
      </c>
      <c r="X86" s="11">
        <f>PRODUCT($C$13:$C96)</f>
        <v>0.3837668332137727</v>
      </c>
      <c r="Y86" s="11">
        <f>PRODUCT($C$14:$C97)</f>
        <v>0.35656981554734962</v>
      </c>
      <c r="Z86" s="11">
        <f>PRODUCT($C$15:$C98)</f>
        <v>0.32941084763111089</v>
      </c>
      <c r="AA86" s="11">
        <f>PRODUCT($C$16:$C99)</f>
        <v>0.302452650857157</v>
      </c>
      <c r="AB86" s="11">
        <f>PRODUCT($C$17:$C100)</f>
        <v>0.27586738569100849</v>
      </c>
      <c r="AC86" s="11">
        <f>PRODUCT($C$18:$C101)</f>
        <v>0.24983351376631724</v>
      </c>
      <c r="AD86" s="11">
        <f>PRODUCT($C$19:$C102)</f>
        <v>0.22453083659661063</v>
      </c>
      <c r="AE86" s="11">
        <f>PRODUCT($C$20:$C103)</f>
        <v>0.20013780995850058</v>
      </c>
      <c r="AF86" s="11">
        <f>PRODUCT($C$21:$C104)</f>
        <v>0.17682265154258142</v>
      </c>
      <c r="AG86" s="11">
        <f>PRODUCT($C$22:$C105)</f>
        <v>0.1547399206388835</v>
      </c>
      <c r="AH86" s="11">
        <f>PRODUCT($C$23:$C106)</f>
        <v>0.13402664074402126</v>
      </c>
      <c r="AI86" s="11">
        <f>PRODUCT($C$24:$C107)</f>
        <v>0.11480116545644141</v>
      </c>
      <c r="AJ86" s="11">
        <f>PRODUCT($C$25:$C108)</f>
        <v>9.7159495939248483E-2</v>
      </c>
      <c r="AK86" s="11">
        <f>PRODUCT($C$26:$C109)</f>
        <v>8.1171347508603969E-2</v>
      </c>
      <c r="AL86" s="11">
        <f>PRODUCT($C$27:$C110)</f>
        <v>6.687596637831747E-2</v>
      </c>
      <c r="AM86" s="11">
        <f>PRODUCT($C$28:$C111)</f>
        <v>5.4278757112629153E-2</v>
      </c>
      <c r="AN86" s="11">
        <f>PRODUCT($C$29:$C112)</f>
        <v>4.3350581661851122E-2</v>
      </c>
      <c r="AO86" s="11">
        <f>PRODUCT($C$30:$C113)</f>
        <v>0</v>
      </c>
      <c r="AP86" s="11">
        <f>PRODUCT($C$31:$C114)</f>
        <v>0</v>
      </c>
      <c r="AQ86" s="11">
        <f>PRODUCT($C$32:$C115)</f>
        <v>0</v>
      </c>
      <c r="AR86" s="11">
        <f>PRODUCT($C$33:$C116)</f>
        <v>0</v>
      </c>
      <c r="AS86" s="11">
        <f>PRODUCT($C$34:$C117)</f>
        <v>0</v>
      </c>
      <c r="AT86" s="11">
        <f>PRODUCT($C$35:$C118)</f>
        <v>0</v>
      </c>
      <c r="AU86" s="11">
        <f>PRODUCT($C$36:$C119)</f>
        <v>0</v>
      </c>
      <c r="AV86" s="11">
        <f>PRODUCT($C$37:$C120)</f>
        <v>0</v>
      </c>
      <c r="AW86" s="11">
        <f>PRODUCT($C$38:$C121)</f>
        <v>0</v>
      </c>
      <c r="AX86" s="11">
        <f>PRODUCT($C$39:$C122)</f>
        <v>0</v>
      </c>
      <c r="AY86" s="11">
        <f>PRODUCT($C$40:$C123)</f>
        <v>0</v>
      </c>
      <c r="AZ86" s="11">
        <f>PRODUCT($C$41:$C124)</f>
        <v>0</v>
      </c>
      <c r="BA86" s="11">
        <f>PRODUCT($C$42:$C125)</f>
        <v>0</v>
      </c>
      <c r="BB86" s="11">
        <f>PRODUCT($C$43:$C126)</f>
        <v>0</v>
      </c>
      <c r="BC86" s="11">
        <f>PRODUCT($C$44:$C127)</f>
        <v>0</v>
      </c>
      <c r="BD86" s="11">
        <f>PRODUCT($C$45:$C128)</f>
        <v>0</v>
      </c>
      <c r="BE86" s="11">
        <f>PRODUCT($C$46:$C129)</f>
        <v>0</v>
      </c>
      <c r="BF86" s="11">
        <f>PRODUCT($C$47:$C130)</f>
        <v>0</v>
      </c>
      <c r="BG86" s="11">
        <f>PRODUCT($C$48:$C131)</f>
        <v>0</v>
      </c>
      <c r="BH86" s="11">
        <f>PRODUCT($C$49:$C132)</f>
        <v>0</v>
      </c>
      <c r="BI86" s="11">
        <f>PRODUCT($C$50:$C133)</f>
        <v>0</v>
      </c>
      <c r="BJ86" s="11">
        <f>PRODUCT($C$51:$C134)</f>
        <v>0</v>
      </c>
      <c r="BK86" s="11">
        <f>PRODUCT($C$52:$C135)</f>
        <v>0</v>
      </c>
      <c r="BL86" s="11">
        <f>PRODUCT($C$53:$C136)</f>
        <v>0</v>
      </c>
      <c r="BM86" s="11">
        <f>PRODUCT($C$54:$C137)</f>
        <v>0</v>
      </c>
      <c r="BN86" s="11">
        <f>PRODUCT($C$55:$C138)</f>
        <v>0</v>
      </c>
      <c r="BO86" s="11">
        <f>PRODUCT($C$56:$C139)</f>
        <v>0</v>
      </c>
      <c r="BP86" s="11">
        <f>PRODUCT($C$57:$C140)</f>
        <v>0</v>
      </c>
      <c r="BQ86" s="11">
        <f>PRODUCT($C$58:$C141)</f>
        <v>0</v>
      </c>
      <c r="BR86" s="11">
        <f>PRODUCT($C$59:$C142)</f>
        <v>0</v>
      </c>
      <c r="BS86" s="11">
        <f>PRODUCT($C$60:$C143)</f>
        <v>0</v>
      </c>
      <c r="BT86" s="11">
        <f>PRODUCT($C$61:$C144)</f>
        <v>0</v>
      </c>
      <c r="BU86" s="11">
        <f>PRODUCT($C$62:$C145)</f>
        <v>0</v>
      </c>
      <c r="BV86" s="11">
        <f>PRODUCT($C$63:$C146)</f>
        <v>0</v>
      </c>
      <c r="BW86" s="11">
        <f>PRODUCT($C$64:$C147)</f>
        <v>0</v>
      </c>
      <c r="BX86" s="11">
        <f>PRODUCT($C$65:$C148)</f>
        <v>0</v>
      </c>
      <c r="BY86" s="11">
        <f>PRODUCT($C$66:$C149)</f>
        <v>0</v>
      </c>
      <c r="BZ86" s="11">
        <f>PRODUCT($C$67:$C150)</f>
        <v>0</v>
      </c>
      <c r="CA86" s="11">
        <f>PRODUCT($C$68:$C151)</f>
        <v>0</v>
      </c>
      <c r="CB86" s="11">
        <f>PRODUCT($C$69:$C152)</f>
        <v>0</v>
      </c>
      <c r="CC86" s="11">
        <f>PRODUCT($C$70:$C153)</f>
        <v>0</v>
      </c>
      <c r="CD86" s="11">
        <f>PRODUCT($C$71:$C154)</f>
        <v>0</v>
      </c>
      <c r="CE86" s="11">
        <f>PRODUCT($C$72:$C155)</f>
        <v>0</v>
      </c>
      <c r="CF86" s="11">
        <f>PRODUCT($C$73:$C156)</f>
        <v>0</v>
      </c>
      <c r="CG86" s="11">
        <f>PRODUCT($C$74:$C157)</f>
        <v>0</v>
      </c>
      <c r="CH86" s="11">
        <f>PRODUCT($C$75:$C158)</f>
        <v>0</v>
      </c>
      <c r="CI86" s="11">
        <f>PRODUCT($C$76:$C159)</f>
        <v>0</v>
      </c>
      <c r="CJ86" s="11">
        <f>PRODUCT($C$77:$C160)</f>
        <v>0</v>
      </c>
      <c r="CK86" s="11">
        <f>PRODUCT($C$78:$C161)</f>
        <v>0</v>
      </c>
      <c r="CL86" s="11">
        <f>PRODUCT($C$79:$C162)</f>
        <v>0</v>
      </c>
      <c r="CM86" s="11">
        <f>PRODUCT($C$80:$C163)</f>
        <v>0</v>
      </c>
      <c r="CN86" s="11">
        <f>PRODUCT($C$81:$C164)</f>
        <v>0</v>
      </c>
      <c r="CO86" s="11">
        <f>PRODUCT($C$82:$C165)</f>
        <v>0</v>
      </c>
      <c r="CP86" s="11">
        <f>PRODUCT($C$83:$C166)</f>
        <v>0</v>
      </c>
      <c r="CQ86" s="11">
        <f>PRODUCT($C$84:$C167)</f>
        <v>0</v>
      </c>
      <c r="CR86" s="11">
        <f>PRODUCT($C$85:$C168)</f>
        <v>0</v>
      </c>
      <c r="CS86" s="11">
        <f>PRODUCT($C$86:$C169)</f>
        <v>0</v>
      </c>
      <c r="CT86" s="11">
        <f>PRODUCT($C$87:$C170)</f>
        <v>0</v>
      </c>
      <c r="CU86" s="11">
        <f>PRODUCT($C$88:$C171)</f>
        <v>0</v>
      </c>
      <c r="CV86" s="11">
        <f>PRODUCT($C$89:$C172)</f>
        <v>0</v>
      </c>
      <c r="CW86" s="11">
        <f>PRODUCT($C$90:$C173)</f>
        <v>0</v>
      </c>
      <c r="CX86" s="11">
        <f>PRODUCT($C$91:$C174)</f>
        <v>0</v>
      </c>
      <c r="CY86" s="11">
        <f>PRODUCT($C$92:$C175)</f>
        <v>0</v>
      </c>
      <c r="CZ86" s="11">
        <f>PRODUCT($C$93:$C176)</f>
        <v>0</v>
      </c>
      <c r="DA86" s="11">
        <f>PRODUCT($C$94:$C177)</f>
        <v>0</v>
      </c>
      <c r="DB86" s="11">
        <f>PRODUCT($C$95:$C178)</f>
        <v>0</v>
      </c>
      <c r="DC86" s="11">
        <f>PRODUCT($C$96:$C179)</f>
        <v>0</v>
      </c>
      <c r="DD86" s="11">
        <f>PRODUCT($C$97:$C180)</f>
        <v>0</v>
      </c>
      <c r="DE86" s="11">
        <f>PRODUCT($C$98:$C181)</f>
        <v>0</v>
      </c>
      <c r="DF86" s="11">
        <f>PRODUCT($C$99:$C182)</f>
        <v>0</v>
      </c>
      <c r="DG86" s="11">
        <f>PRODUCT($C$100:$C183)</f>
        <v>0</v>
      </c>
      <c r="DH86" s="11">
        <f>PRODUCT($C$101:$C184)</f>
        <v>0</v>
      </c>
      <c r="DI86" s="11">
        <f>PRODUCT($C$102:$C185)</f>
        <v>0</v>
      </c>
      <c r="DJ86" s="11">
        <f>PRODUCT($C$103:$C186)</f>
        <v>0</v>
      </c>
      <c r="DK86" s="11">
        <f>PRODUCT($C$104:$C187)</f>
        <v>0</v>
      </c>
      <c r="DL86" s="11">
        <f>PRODUCT($C$105:$C188)</f>
        <v>0</v>
      </c>
      <c r="DM86" s="11">
        <f>PRODUCT($C$106:$C189)</f>
        <v>0</v>
      </c>
      <c r="DN86" s="11">
        <f>PRODUCT($C$107:$C190)</f>
        <v>0</v>
      </c>
      <c r="DO86" s="11">
        <f>PRODUCT($C$108:$C191)</f>
        <v>0</v>
      </c>
      <c r="DP86" s="11">
        <f>PRODUCT($C$109:$C192)</f>
        <v>0</v>
      </c>
      <c r="DQ86" s="11">
        <f>PRODUCT($C$110:$C193)</f>
        <v>0</v>
      </c>
      <c r="DR86" s="11">
        <f>PRODUCT($C$111:$C194)</f>
        <v>0</v>
      </c>
      <c r="DS86" s="11">
        <f>PRODUCT($C$112:$C195)</f>
        <v>0</v>
      </c>
      <c r="DT86" s="11">
        <f>PRODUCT($C$113:$C196)</f>
        <v>0</v>
      </c>
    </row>
    <row r="87" spans="1:124" ht="16" x14ac:dyDescent="0.2">
      <c r="A87" s="30">
        <v>84</v>
      </c>
      <c r="B87" s="21">
        <v>3.4236999999999997E-2</v>
      </c>
      <c r="C87" s="21">
        <f t="shared" si="14"/>
        <v>0.96576300000000004</v>
      </c>
      <c r="D87" s="24">
        <f t="shared" si="11"/>
        <v>21603.504875666007</v>
      </c>
      <c r="E87" s="24">
        <f t="shared" si="15"/>
        <v>630998.76962543477</v>
      </c>
      <c r="F87" s="24">
        <f t="shared" si="12"/>
        <v>2648.4736531317726</v>
      </c>
      <c r="G87" s="24">
        <f t="shared" si="13"/>
        <v>79290.986197974926</v>
      </c>
      <c r="H87" s="24">
        <f>SUM(F87:$F$113)</f>
        <v>57884.019241851667</v>
      </c>
      <c r="I87" s="24">
        <f>SUM(G87:$G$113)</f>
        <v>877685.6452010551</v>
      </c>
      <c r="J87" s="24">
        <f>SUM(H87:$H$113)</f>
        <v>697708.83215324138</v>
      </c>
      <c r="K87" s="24">
        <f>SUM(I87:$I$113)</f>
        <v>7379049.3349603787</v>
      </c>
      <c r="L87" s="26">
        <f>SUM(CT$3:CT$113)</f>
        <v>12.446365026870414</v>
      </c>
      <c r="M87" s="27">
        <v>85</v>
      </c>
      <c r="N87" s="32">
        <f>PRODUCT($C$3:C87)</f>
        <v>0.60939526474976857</v>
      </c>
      <c r="O87" s="11">
        <f>PRODUCT($C$4:C88)</f>
        <v>0.58716512473258919</v>
      </c>
      <c r="P87" s="11">
        <f>PRODUCT($C$5:C89)</f>
        <v>0.56405149974524083</v>
      </c>
      <c r="Q87" s="11">
        <f>PRODUCT($C$6:C90)</f>
        <v>0.54011155597110416</v>
      </c>
      <c r="R87" s="11">
        <f>PRODUCT($C$7:C91)</f>
        <v>0.51542190878116567</v>
      </c>
      <c r="S87" s="11">
        <f>PRODUCT($C$8:C92)</f>
        <v>0.490055645684223</v>
      </c>
      <c r="T87" s="11">
        <f>PRODUCT($C$9:C93)</f>
        <v>0.46409735641478833</v>
      </c>
      <c r="U87" s="11">
        <f>PRODUCT($C$10:C94)</f>
        <v>0.43764756568277591</v>
      </c>
      <c r="V87" s="11">
        <f>PRODUCT($C$11:C95)</f>
        <v>0.41081893655878876</v>
      </c>
      <c r="W87" s="11">
        <f>PRODUCT($C$12:C96)</f>
        <v>0.38373728316761518</v>
      </c>
      <c r="X87" s="11">
        <f>PRODUCT($C$13:$C97)</f>
        <v>0.35654164653192122</v>
      </c>
      <c r="Y87" s="11">
        <f>PRODUCT($C$14:$C98)</f>
        <v>0.32938350653075749</v>
      </c>
      <c r="Z87" s="11">
        <f>PRODUCT($C$15:$C99)</f>
        <v>0.30242452276062742</v>
      </c>
      <c r="AA87" s="11">
        <f>PRODUCT($C$16:$C100)</f>
        <v>0.27583621267642544</v>
      </c>
      <c r="AB87" s="11">
        <f>PRODUCT($C$17:$C101)</f>
        <v>0.24979653840627972</v>
      </c>
      <c r="AC87" s="11">
        <f>PRODUCT($C$18:$C102)</f>
        <v>0.224486154960128</v>
      </c>
      <c r="AD87" s="11">
        <f>PRODUCT($C$19:$C103)</f>
        <v>0.20008257192295209</v>
      </c>
      <c r="AE87" s="11">
        <f>PRODUCT($C$20:$C104)</f>
        <v>0.17675811127476848</v>
      </c>
      <c r="AF87" s="11">
        <f>PRODUCT($C$21:$C105)</f>
        <v>0.15467013293467527</v>
      </c>
      <c r="AG87" s="11">
        <f>PRODUCT($C$22:$C106)</f>
        <v>0.13395788507731951</v>
      </c>
      <c r="AH87" s="11">
        <f>PRODUCT($C$23:$C107)</f>
        <v>0.11473859882126768</v>
      </c>
      <c r="AI87" s="11">
        <f>PRODUCT($C$24:$C108)</f>
        <v>9.7106058216481897E-2</v>
      </c>
      <c r="AJ87" s="11">
        <f>PRODUCT($C$25:$C109)</f>
        <v>8.1127596152296852E-2</v>
      </c>
      <c r="AK87" s="11">
        <f>PRODUCT($C$26:$C110)</f>
        <v>6.6840789620002464E-2</v>
      </c>
      <c r="AL87" s="11">
        <f>PRODUCT($C$27:$C111)</f>
        <v>5.4250586437687674E-2</v>
      </c>
      <c r="AM87" s="11">
        <f>PRODUCT($C$28:$C112)</f>
        <v>4.3327909307642E-2</v>
      </c>
      <c r="AN87" s="11">
        <f>PRODUCT($C$29:$C113)</f>
        <v>0</v>
      </c>
      <c r="AO87" s="11">
        <f>PRODUCT($C$30:$C114)</f>
        <v>0</v>
      </c>
      <c r="AP87" s="11">
        <f>PRODUCT($C$31:$C115)</f>
        <v>0</v>
      </c>
      <c r="AQ87" s="11">
        <f>PRODUCT($C$32:$C116)</f>
        <v>0</v>
      </c>
      <c r="AR87" s="11">
        <f>PRODUCT($C$33:$C117)</f>
        <v>0</v>
      </c>
      <c r="AS87" s="11">
        <f>PRODUCT($C$34:$C118)</f>
        <v>0</v>
      </c>
      <c r="AT87" s="11">
        <f>PRODUCT($C$35:$C119)</f>
        <v>0</v>
      </c>
      <c r="AU87" s="11">
        <f>PRODUCT($C$36:$C120)</f>
        <v>0</v>
      </c>
      <c r="AV87" s="11">
        <f>PRODUCT($C$37:$C121)</f>
        <v>0</v>
      </c>
      <c r="AW87" s="11">
        <f>PRODUCT($C$38:$C122)</f>
        <v>0</v>
      </c>
      <c r="AX87" s="11">
        <f>PRODUCT($C$39:$C123)</f>
        <v>0</v>
      </c>
      <c r="AY87" s="11">
        <f>PRODUCT($C$40:$C124)</f>
        <v>0</v>
      </c>
      <c r="AZ87" s="11">
        <f>PRODUCT($C$41:$C125)</f>
        <v>0</v>
      </c>
      <c r="BA87" s="11">
        <f>PRODUCT($C$42:$C126)</f>
        <v>0</v>
      </c>
      <c r="BB87" s="11">
        <f>PRODUCT($C$43:$C127)</f>
        <v>0</v>
      </c>
      <c r="BC87" s="11">
        <f>PRODUCT($C$44:$C128)</f>
        <v>0</v>
      </c>
      <c r="BD87" s="11">
        <f>PRODUCT($C$45:$C129)</f>
        <v>0</v>
      </c>
      <c r="BE87" s="11">
        <f>PRODUCT($C$46:$C130)</f>
        <v>0</v>
      </c>
      <c r="BF87" s="11">
        <f>PRODUCT($C$47:$C131)</f>
        <v>0</v>
      </c>
      <c r="BG87" s="11">
        <f>PRODUCT($C$48:$C132)</f>
        <v>0</v>
      </c>
      <c r="BH87" s="11">
        <f>PRODUCT($C$49:$C133)</f>
        <v>0</v>
      </c>
      <c r="BI87" s="11">
        <f>PRODUCT($C$50:$C134)</f>
        <v>0</v>
      </c>
      <c r="BJ87" s="11">
        <f>PRODUCT($C$51:$C135)</f>
        <v>0</v>
      </c>
      <c r="BK87" s="11">
        <f>PRODUCT($C$52:$C136)</f>
        <v>0</v>
      </c>
      <c r="BL87" s="11">
        <f>PRODUCT($C$53:$C137)</f>
        <v>0</v>
      </c>
      <c r="BM87" s="11">
        <f>PRODUCT($C$54:$C138)</f>
        <v>0</v>
      </c>
      <c r="BN87" s="11">
        <f>PRODUCT($C$55:$C139)</f>
        <v>0</v>
      </c>
      <c r="BO87" s="11">
        <f>PRODUCT($C$56:$C140)</f>
        <v>0</v>
      </c>
      <c r="BP87" s="11">
        <f>PRODUCT($C$57:$C141)</f>
        <v>0</v>
      </c>
      <c r="BQ87" s="11">
        <f>PRODUCT($C$58:$C142)</f>
        <v>0</v>
      </c>
      <c r="BR87" s="11">
        <f>PRODUCT($C$59:$C143)</f>
        <v>0</v>
      </c>
      <c r="BS87" s="11">
        <f>PRODUCT($C$60:$C144)</f>
        <v>0</v>
      </c>
      <c r="BT87" s="11">
        <f>PRODUCT($C$61:$C145)</f>
        <v>0</v>
      </c>
      <c r="BU87" s="11">
        <f>PRODUCT($C$62:$C146)</f>
        <v>0</v>
      </c>
      <c r="BV87" s="11">
        <f>PRODUCT($C$63:$C147)</f>
        <v>0</v>
      </c>
      <c r="BW87" s="11">
        <f>PRODUCT($C$64:$C148)</f>
        <v>0</v>
      </c>
      <c r="BX87" s="11">
        <f>PRODUCT($C$65:$C149)</f>
        <v>0</v>
      </c>
      <c r="BY87" s="11">
        <f>PRODUCT($C$66:$C150)</f>
        <v>0</v>
      </c>
      <c r="BZ87" s="11">
        <f>PRODUCT($C$67:$C151)</f>
        <v>0</v>
      </c>
      <c r="CA87" s="11">
        <f>PRODUCT($C$68:$C152)</f>
        <v>0</v>
      </c>
      <c r="CB87" s="11">
        <f>PRODUCT($C$69:$C153)</f>
        <v>0</v>
      </c>
      <c r="CC87" s="11">
        <f>PRODUCT($C$70:$C154)</f>
        <v>0</v>
      </c>
      <c r="CD87" s="11">
        <f>PRODUCT($C$71:$C155)</f>
        <v>0</v>
      </c>
      <c r="CE87" s="11">
        <f>PRODUCT($C$72:$C156)</f>
        <v>0</v>
      </c>
      <c r="CF87" s="11">
        <f>PRODUCT($C$73:$C157)</f>
        <v>0</v>
      </c>
      <c r="CG87" s="11">
        <f>PRODUCT($C$74:$C158)</f>
        <v>0</v>
      </c>
      <c r="CH87" s="11">
        <f>PRODUCT($C$75:$C159)</f>
        <v>0</v>
      </c>
      <c r="CI87" s="11">
        <f>PRODUCT($C$76:$C160)</f>
        <v>0</v>
      </c>
      <c r="CJ87" s="11">
        <f>PRODUCT($C$77:$C161)</f>
        <v>0</v>
      </c>
      <c r="CK87" s="11">
        <f>PRODUCT($C$78:$C162)</f>
        <v>0</v>
      </c>
      <c r="CL87" s="11">
        <f>PRODUCT($C$79:$C163)</f>
        <v>0</v>
      </c>
      <c r="CM87" s="11">
        <f>PRODUCT($C$80:$C164)</f>
        <v>0</v>
      </c>
      <c r="CN87" s="11">
        <f>PRODUCT($C$81:$C165)</f>
        <v>0</v>
      </c>
      <c r="CO87" s="11">
        <f>PRODUCT($C$82:$C166)</f>
        <v>0</v>
      </c>
      <c r="CP87" s="11">
        <f>PRODUCT($C$83:$C167)</f>
        <v>0</v>
      </c>
      <c r="CQ87" s="11">
        <f>PRODUCT($C$84:$C168)</f>
        <v>0</v>
      </c>
      <c r="CR87" s="11">
        <f>PRODUCT($C$85:$C169)</f>
        <v>0</v>
      </c>
      <c r="CS87" s="11">
        <f>PRODUCT($C$86:$C170)</f>
        <v>0</v>
      </c>
      <c r="CT87" s="11">
        <f>PRODUCT($C$87:$C171)</f>
        <v>0</v>
      </c>
      <c r="CU87" s="11">
        <f>PRODUCT($C$88:$C172)</f>
        <v>0</v>
      </c>
      <c r="CV87" s="11">
        <f>PRODUCT($C$89:$C173)</f>
        <v>0</v>
      </c>
      <c r="CW87" s="11">
        <f>PRODUCT($C$90:$C174)</f>
        <v>0</v>
      </c>
      <c r="CX87" s="11">
        <f>PRODUCT($C$91:$C175)</f>
        <v>0</v>
      </c>
      <c r="CY87" s="11">
        <f>PRODUCT($C$92:$C176)</f>
        <v>0</v>
      </c>
      <c r="CZ87" s="11">
        <f>PRODUCT($C$93:$C177)</f>
        <v>0</v>
      </c>
      <c r="DA87" s="11">
        <f>PRODUCT($C$94:$C178)</f>
        <v>0</v>
      </c>
      <c r="DB87" s="11">
        <f>PRODUCT($C$95:$C179)</f>
        <v>0</v>
      </c>
      <c r="DC87" s="11">
        <f>PRODUCT($C$96:$C180)</f>
        <v>0</v>
      </c>
      <c r="DD87" s="11">
        <f>PRODUCT($C$97:$C181)</f>
        <v>0</v>
      </c>
      <c r="DE87" s="11">
        <f>PRODUCT($C$98:$C182)</f>
        <v>0</v>
      </c>
      <c r="DF87" s="11">
        <f>PRODUCT($C$99:$C183)</f>
        <v>0</v>
      </c>
      <c r="DG87" s="11">
        <f>PRODUCT($C$100:$C184)</f>
        <v>0</v>
      </c>
      <c r="DH87" s="11">
        <f>PRODUCT($C$101:$C185)</f>
        <v>0</v>
      </c>
      <c r="DI87" s="11">
        <f>PRODUCT($C$102:$C186)</f>
        <v>0</v>
      </c>
      <c r="DJ87" s="11">
        <f>PRODUCT($C$103:$C187)</f>
        <v>0</v>
      </c>
      <c r="DK87" s="11">
        <f>PRODUCT($C$104:$C188)</f>
        <v>0</v>
      </c>
      <c r="DL87" s="11">
        <f>PRODUCT($C$105:$C189)</f>
        <v>0</v>
      </c>
      <c r="DM87" s="11">
        <f>PRODUCT($C$106:$C190)</f>
        <v>0</v>
      </c>
      <c r="DN87" s="11">
        <f>PRODUCT($C$107:$C191)</f>
        <v>0</v>
      </c>
      <c r="DO87" s="11">
        <f>PRODUCT($C$108:$C192)</f>
        <v>0</v>
      </c>
      <c r="DP87" s="11">
        <f>PRODUCT($C$109:$C193)</f>
        <v>0</v>
      </c>
      <c r="DQ87" s="11">
        <f>PRODUCT($C$110:$C194)</f>
        <v>0</v>
      </c>
      <c r="DR87" s="11">
        <f>PRODUCT($C$111:$C195)</f>
        <v>0</v>
      </c>
      <c r="DS87" s="11">
        <f>PRODUCT($C$112:$C196)</f>
        <v>0</v>
      </c>
      <c r="DT87" s="11">
        <f>PRODUCT($C$113:$C197)</f>
        <v>0</v>
      </c>
    </row>
    <row r="88" spans="1:124" ht="16" x14ac:dyDescent="0.2">
      <c r="A88" s="30">
        <v>85</v>
      </c>
      <c r="B88" s="21">
        <v>3.6769999999999997E-2</v>
      </c>
      <c r="C88" s="21">
        <f t="shared" si="14"/>
        <v>0.96323000000000003</v>
      </c>
      <c r="D88" s="24">
        <f t="shared" si="11"/>
        <v>22407.463884848996</v>
      </c>
      <c r="E88" s="24">
        <f t="shared" si="15"/>
        <v>609395.26474976877</v>
      </c>
      <c r="F88" s="24">
        <f t="shared" si="12"/>
        <v>2680.0338625753634</v>
      </c>
      <c r="G88" s="24">
        <f t="shared" si="13"/>
        <v>74708.586052209619</v>
      </c>
      <c r="H88" s="24">
        <f>SUM(F88:$F$113)</f>
        <v>55235.545588719891</v>
      </c>
      <c r="I88" s="24">
        <f>SUM(G88:$G$113)</f>
        <v>798394.65900308022</v>
      </c>
      <c r="J88" s="24">
        <f>SUM(H88:$H$113)</f>
        <v>639824.81291138963</v>
      </c>
      <c r="K88" s="24">
        <f>SUM(I88:$I$113)</f>
        <v>6501363.6897593234</v>
      </c>
      <c r="L88" s="26">
        <f>SUM(CU$3:CU$113)</f>
        <v>11.887597709655893</v>
      </c>
      <c r="M88" s="27">
        <v>86</v>
      </c>
      <c r="N88" s="32">
        <f>PRODUCT($C$3:C88)</f>
        <v>0.58698780086491964</v>
      </c>
      <c r="O88" s="11">
        <f>PRODUCT($C$4:C89)</f>
        <v>0.56392571626079802</v>
      </c>
      <c r="P88" s="11">
        <f>PRODUCT($C$5:C90)</f>
        <v>0.54002459801059277</v>
      </c>
      <c r="Q88" s="11">
        <f>PRODUCT($C$6:C91)</f>
        <v>0.5153528422453888</v>
      </c>
      <c r="R88" s="11">
        <f>PRODUCT($C$7:C92)</f>
        <v>0.49000026939626101</v>
      </c>
      <c r="S88" s="11">
        <f>PRODUCT($C$8:C93)</f>
        <v>0.46405280306857244</v>
      </c>
      <c r="T88" s="11">
        <f>PRODUCT($C$9:C94)</f>
        <v>0.43760992799212711</v>
      </c>
      <c r="U88" s="11">
        <f>PRODUCT($C$10:C95)</f>
        <v>0.41078607104386416</v>
      </c>
      <c r="V88" s="11">
        <f>PRODUCT($C$11:C96)</f>
        <v>0.38370735165952807</v>
      </c>
      <c r="W88" s="11">
        <f>PRODUCT($C$12:C97)</f>
        <v>0.35651419282513819</v>
      </c>
      <c r="X88" s="11">
        <f>PRODUCT($C$13:$C98)</f>
        <v>0.32935748523374142</v>
      </c>
      <c r="Y88" s="11">
        <f>PRODUCT($C$14:$C99)</f>
        <v>0.30239942152523824</v>
      </c>
      <c r="Z88" s="11">
        <f>PRODUCT($C$15:$C100)</f>
        <v>0.27581055990864667</v>
      </c>
      <c r="AA88" s="11">
        <f>PRODUCT($C$16:$C101)</f>
        <v>0.24976831139743982</v>
      </c>
      <c r="AB88" s="11">
        <f>PRODUCT($C$17:$C102)</f>
        <v>0.22445293100919378</v>
      </c>
      <c r="AC88" s="11">
        <f>PRODUCT($C$18:$C103)</f>
        <v>0.20004275549113948</v>
      </c>
      <c r="AD88" s="11">
        <f>PRODUCT($C$19:$C104)</f>
        <v>0.17670932603605669</v>
      </c>
      <c r="AE88" s="11">
        <f>PRODUCT($C$20:$C105)</f>
        <v>0.15461367833615422</v>
      </c>
      <c r="AF88" s="11">
        <f>PRODUCT($C$21:$C106)</f>
        <v>0.13389747007114958</v>
      </c>
      <c r="AG88" s="11">
        <f>PRODUCT($C$22:$C107)</f>
        <v>0.1146797379200723</v>
      </c>
      <c r="AH88" s="11">
        <f>PRODUCT($C$23:$C108)</f>
        <v>9.7053135414753938E-2</v>
      </c>
      <c r="AI88" s="11">
        <f>PRODUCT($C$24:$C109)</f>
        <v>8.108297597441308E-2</v>
      </c>
      <c r="AJ88" s="11">
        <f>PRODUCT($C$25:$C110)</f>
        <v>6.68047624343973E-2</v>
      </c>
      <c r="AK88" s="11">
        <f>PRODUCT($C$26:$C111)</f>
        <v>5.422205062922144E-2</v>
      </c>
      <c r="AL88" s="11">
        <f>PRODUCT($C$27:$C112)</f>
        <v>4.3305422122711316E-2</v>
      </c>
      <c r="AM88" s="11">
        <f>PRODUCT($C$28:$C113)</f>
        <v>0</v>
      </c>
      <c r="AN88" s="11">
        <f>PRODUCT($C$29:$C114)</f>
        <v>0</v>
      </c>
      <c r="AO88" s="11">
        <f>PRODUCT($C$30:$C115)</f>
        <v>0</v>
      </c>
      <c r="AP88" s="11">
        <f>PRODUCT($C$31:$C116)</f>
        <v>0</v>
      </c>
      <c r="AQ88" s="11">
        <f>PRODUCT($C$32:$C117)</f>
        <v>0</v>
      </c>
      <c r="AR88" s="11">
        <f>PRODUCT($C$33:$C118)</f>
        <v>0</v>
      </c>
      <c r="AS88" s="11">
        <f>PRODUCT($C$34:$C119)</f>
        <v>0</v>
      </c>
      <c r="AT88" s="11">
        <f>PRODUCT($C$35:$C120)</f>
        <v>0</v>
      </c>
      <c r="AU88" s="11">
        <f>PRODUCT($C$36:$C121)</f>
        <v>0</v>
      </c>
      <c r="AV88" s="11">
        <f>PRODUCT($C$37:$C122)</f>
        <v>0</v>
      </c>
      <c r="AW88" s="11">
        <f>PRODUCT($C$38:$C123)</f>
        <v>0</v>
      </c>
      <c r="AX88" s="11">
        <f>PRODUCT($C$39:$C124)</f>
        <v>0</v>
      </c>
      <c r="AY88" s="11">
        <f>PRODUCT($C$40:$C125)</f>
        <v>0</v>
      </c>
      <c r="AZ88" s="11">
        <f>PRODUCT($C$41:$C126)</f>
        <v>0</v>
      </c>
      <c r="BA88" s="11">
        <f>PRODUCT($C$42:$C127)</f>
        <v>0</v>
      </c>
      <c r="BB88" s="11">
        <f>PRODUCT($C$43:$C128)</f>
        <v>0</v>
      </c>
      <c r="BC88" s="11">
        <f>PRODUCT($C$44:$C129)</f>
        <v>0</v>
      </c>
      <c r="BD88" s="11">
        <f>PRODUCT($C$45:$C130)</f>
        <v>0</v>
      </c>
      <c r="BE88" s="11">
        <f>PRODUCT($C$46:$C131)</f>
        <v>0</v>
      </c>
      <c r="BF88" s="11">
        <f>PRODUCT($C$47:$C132)</f>
        <v>0</v>
      </c>
      <c r="BG88" s="11">
        <f>PRODUCT($C$48:$C133)</f>
        <v>0</v>
      </c>
      <c r="BH88" s="11">
        <f>PRODUCT($C$49:$C134)</f>
        <v>0</v>
      </c>
      <c r="BI88" s="11">
        <f>PRODUCT($C$50:$C135)</f>
        <v>0</v>
      </c>
      <c r="BJ88" s="11">
        <f>PRODUCT($C$51:$C136)</f>
        <v>0</v>
      </c>
      <c r="BK88" s="11">
        <f>PRODUCT($C$52:$C137)</f>
        <v>0</v>
      </c>
      <c r="BL88" s="11">
        <f>PRODUCT($C$53:$C138)</f>
        <v>0</v>
      </c>
      <c r="BM88" s="11">
        <f>PRODUCT($C$54:$C139)</f>
        <v>0</v>
      </c>
      <c r="BN88" s="11">
        <f>PRODUCT($C$55:$C140)</f>
        <v>0</v>
      </c>
      <c r="BO88" s="11">
        <f>PRODUCT($C$56:$C141)</f>
        <v>0</v>
      </c>
      <c r="BP88" s="11">
        <f>PRODUCT($C$57:$C142)</f>
        <v>0</v>
      </c>
      <c r="BQ88" s="11">
        <f>PRODUCT($C$58:$C143)</f>
        <v>0</v>
      </c>
      <c r="BR88" s="11">
        <f>PRODUCT($C$59:$C144)</f>
        <v>0</v>
      </c>
      <c r="BS88" s="11">
        <f>PRODUCT($C$60:$C145)</f>
        <v>0</v>
      </c>
      <c r="BT88" s="11">
        <f>PRODUCT($C$61:$C146)</f>
        <v>0</v>
      </c>
      <c r="BU88" s="11">
        <f>PRODUCT($C$62:$C147)</f>
        <v>0</v>
      </c>
      <c r="BV88" s="11">
        <f>PRODUCT($C$63:$C148)</f>
        <v>0</v>
      </c>
      <c r="BW88" s="11">
        <f>PRODUCT($C$64:$C149)</f>
        <v>0</v>
      </c>
      <c r="BX88" s="11">
        <f>PRODUCT($C$65:$C150)</f>
        <v>0</v>
      </c>
      <c r="BY88" s="11">
        <f>PRODUCT($C$66:$C151)</f>
        <v>0</v>
      </c>
      <c r="BZ88" s="11">
        <f>PRODUCT($C$67:$C152)</f>
        <v>0</v>
      </c>
      <c r="CA88" s="11">
        <f>PRODUCT($C$68:$C153)</f>
        <v>0</v>
      </c>
      <c r="CB88" s="11">
        <f>PRODUCT($C$69:$C154)</f>
        <v>0</v>
      </c>
      <c r="CC88" s="11">
        <f>PRODUCT($C$70:$C155)</f>
        <v>0</v>
      </c>
      <c r="CD88" s="11">
        <f>PRODUCT($C$71:$C156)</f>
        <v>0</v>
      </c>
      <c r="CE88" s="11">
        <f>PRODUCT($C$72:$C157)</f>
        <v>0</v>
      </c>
      <c r="CF88" s="11">
        <f>PRODUCT($C$73:$C158)</f>
        <v>0</v>
      </c>
      <c r="CG88" s="11">
        <f>PRODUCT($C$74:$C159)</f>
        <v>0</v>
      </c>
      <c r="CH88" s="11">
        <f>PRODUCT($C$75:$C160)</f>
        <v>0</v>
      </c>
      <c r="CI88" s="11">
        <f>PRODUCT($C$76:$C161)</f>
        <v>0</v>
      </c>
      <c r="CJ88" s="11">
        <f>PRODUCT($C$77:$C162)</f>
        <v>0</v>
      </c>
      <c r="CK88" s="11">
        <f>PRODUCT($C$78:$C163)</f>
        <v>0</v>
      </c>
      <c r="CL88" s="11">
        <f>PRODUCT($C$79:$C164)</f>
        <v>0</v>
      </c>
      <c r="CM88" s="11">
        <f>PRODUCT($C$80:$C165)</f>
        <v>0</v>
      </c>
      <c r="CN88" s="11">
        <f>PRODUCT($C$81:$C166)</f>
        <v>0</v>
      </c>
      <c r="CO88" s="11">
        <f>PRODUCT($C$82:$C167)</f>
        <v>0</v>
      </c>
      <c r="CP88" s="11">
        <f>PRODUCT($C$83:$C168)</f>
        <v>0</v>
      </c>
      <c r="CQ88" s="11">
        <f>PRODUCT($C$84:$C169)</f>
        <v>0</v>
      </c>
      <c r="CR88" s="11">
        <f>PRODUCT($C$85:$C170)</f>
        <v>0</v>
      </c>
      <c r="CS88" s="11">
        <f>PRODUCT($C$86:$C171)</f>
        <v>0</v>
      </c>
      <c r="CT88" s="11">
        <f>PRODUCT($C$87:$C172)</f>
        <v>0</v>
      </c>
      <c r="CU88" s="11">
        <f>PRODUCT($C$88:$C173)</f>
        <v>0</v>
      </c>
      <c r="CV88" s="11">
        <f>PRODUCT($C$89:$C174)</f>
        <v>0</v>
      </c>
      <c r="CW88" s="11">
        <f>PRODUCT($C$90:$C175)</f>
        <v>0</v>
      </c>
      <c r="CX88" s="11">
        <f>PRODUCT($C$91:$C176)</f>
        <v>0</v>
      </c>
      <c r="CY88" s="11">
        <f>PRODUCT($C$92:$C177)</f>
        <v>0</v>
      </c>
      <c r="CZ88" s="11">
        <f>PRODUCT($C$93:$C178)</f>
        <v>0</v>
      </c>
      <c r="DA88" s="11">
        <f>PRODUCT($C$94:$C179)</f>
        <v>0</v>
      </c>
      <c r="DB88" s="11">
        <f>PRODUCT($C$95:$C180)</f>
        <v>0</v>
      </c>
      <c r="DC88" s="11">
        <f>PRODUCT($C$96:$C181)</f>
        <v>0</v>
      </c>
      <c r="DD88" s="11">
        <f>PRODUCT($C$97:$C182)</f>
        <v>0</v>
      </c>
      <c r="DE88" s="11">
        <f>PRODUCT($C$98:$C183)</f>
        <v>0</v>
      </c>
      <c r="DF88" s="11">
        <f>PRODUCT($C$99:$C184)</f>
        <v>0</v>
      </c>
      <c r="DG88" s="11">
        <f>PRODUCT($C$100:$C185)</f>
        <v>0</v>
      </c>
      <c r="DH88" s="11">
        <f>PRODUCT($C$101:$C186)</f>
        <v>0</v>
      </c>
      <c r="DI88" s="11">
        <f>PRODUCT($C$102:$C187)</f>
        <v>0</v>
      </c>
      <c r="DJ88" s="11">
        <f>PRODUCT($C$103:$C188)</f>
        <v>0</v>
      </c>
      <c r="DK88" s="11">
        <f>PRODUCT($C$104:$C189)</f>
        <v>0</v>
      </c>
      <c r="DL88" s="11">
        <f>PRODUCT($C$105:$C190)</f>
        <v>0</v>
      </c>
      <c r="DM88" s="11">
        <f>PRODUCT($C$106:$C191)</f>
        <v>0</v>
      </c>
      <c r="DN88" s="11">
        <f>PRODUCT($C$107:$C192)</f>
        <v>0</v>
      </c>
      <c r="DO88" s="11">
        <f>PRODUCT($C$108:$C193)</f>
        <v>0</v>
      </c>
      <c r="DP88" s="11">
        <f>PRODUCT($C$109:$C194)</f>
        <v>0</v>
      </c>
      <c r="DQ88" s="11">
        <f>PRODUCT($C$110:$C195)</f>
        <v>0</v>
      </c>
      <c r="DR88" s="11">
        <f>PRODUCT($C$111:$C196)</f>
        <v>0</v>
      </c>
      <c r="DS88" s="11">
        <f>PRODUCT($C$112:$C197)</f>
        <v>0</v>
      </c>
      <c r="DT88" s="11">
        <f>PRODUCT($C$113:$C198)</f>
        <v>0</v>
      </c>
    </row>
    <row r="89" spans="1:124" ht="16" x14ac:dyDescent="0.2">
      <c r="A89" s="30">
        <v>86</v>
      </c>
      <c r="B89" s="21">
        <v>3.9579000000000003E-2</v>
      </c>
      <c r="C89" s="21">
        <f t="shared" si="14"/>
        <v>0.96042099999999997</v>
      </c>
      <c r="D89" s="24">
        <f t="shared" si="11"/>
        <v>23232.390170432664</v>
      </c>
      <c r="E89" s="24">
        <f t="shared" si="15"/>
        <v>586987.80086491979</v>
      </c>
      <c r="F89" s="24">
        <f t="shared" si="12"/>
        <v>2710.9256305602503</v>
      </c>
      <c r="G89" s="24">
        <f t="shared" si="13"/>
        <v>70206.391554214511</v>
      </c>
      <c r="H89" s="24">
        <f>SUM(F89:$F$113)</f>
        <v>52555.511726144527</v>
      </c>
      <c r="I89" s="24">
        <f>SUM(G89:$G$113)</f>
        <v>723686.0729508705</v>
      </c>
      <c r="J89" s="24">
        <f>SUM(H89:$H$113)</f>
        <v>584589.2673226695</v>
      </c>
      <c r="K89" s="24">
        <f>SUM(I89:$I$113)</f>
        <v>5702969.0307562444</v>
      </c>
      <c r="L89" s="26">
        <f>SUM(CV$3:CV$113)</f>
        <v>11.341390643621876</v>
      </c>
      <c r="M89" s="27">
        <v>87</v>
      </c>
      <c r="N89" s="32">
        <f>PRODUCT($C$3:C89)</f>
        <v>0.56375541069448698</v>
      </c>
      <c r="O89" s="11">
        <f>PRODUCT($C$4:C90)</f>
        <v>0.53990417252523681</v>
      </c>
      <c r="P89" s="11">
        <f>PRODUCT($C$5:C91)</f>
        <v>0.51526987043778716</v>
      </c>
      <c r="Q89" s="11">
        <f>PRODUCT($C$6:C92)</f>
        <v>0.48993460936016175</v>
      </c>
      <c r="R89" s="11">
        <f>PRODUCT($C$7:C93)</f>
        <v>0.46400036510182602</v>
      </c>
      <c r="S89" s="11">
        <f>PRODUCT($C$8:C94)</f>
        <v>0.43756791743903978</v>
      </c>
      <c r="T89" s="11">
        <f>PRODUCT($C$9:C95)</f>
        <v>0.41075074344175433</v>
      </c>
      <c r="U89" s="11">
        <f>PRODUCT($C$10:C96)</f>
        <v>0.38367665507139537</v>
      </c>
      <c r="V89" s="11">
        <f>PRODUCT($C$11:C97)</f>
        <v>0.35648638471809779</v>
      </c>
      <c r="W89" s="11">
        <f>PRODUCT($C$12:C98)</f>
        <v>0.32933212470737838</v>
      </c>
      <c r="X89" s="11">
        <f>PRODUCT($C$13:$C99)</f>
        <v>0.30237553197093764</v>
      </c>
      <c r="Y89" s="11">
        <f>PRODUCT($C$14:$C100)</f>
        <v>0.27578766763217422</v>
      </c>
      <c r="Z89" s="11">
        <f>PRODUCT($C$15:$C101)</f>
        <v>0.24974508294448</v>
      </c>
      <c r="AA89" s="11">
        <f>PRODUCT($C$16:$C102)</f>
        <v>0.22442756782798975</v>
      </c>
      <c r="AB89" s="11">
        <f>PRODUCT($C$17:$C103)</f>
        <v>0.20001314916332669</v>
      </c>
      <c r="AC89" s="11">
        <f>PRODUCT($C$18:$C104)</f>
        <v>0.17667416088017554</v>
      </c>
      <c r="AD89" s="11">
        <f>PRODUCT($C$19:$C105)</f>
        <v>0.15457100496093348</v>
      </c>
      <c r="AE89" s="11">
        <f>PRODUCT($C$20:$C106)</f>
        <v>0.1338485974945737</v>
      </c>
      <c r="AF89" s="11">
        <f>PRODUCT($C$21:$C107)</f>
        <v>0.11462801735827029</v>
      </c>
      <c r="AG89" s="11">
        <f>PRODUCT($C$22:$C108)</f>
        <v>9.7003347156286113E-2</v>
      </c>
      <c r="AH89" s="11">
        <f>PRODUCT($C$23:$C109)</f>
        <v>8.1038785752507045E-2</v>
      </c>
      <c r="AI89" s="11">
        <f>PRODUCT($C$24:$C110)</f>
        <v>6.6768019815058366E-2</v>
      </c>
      <c r="AJ89" s="11">
        <f>PRODUCT($C$25:$C111)</f>
        <v>5.4192824943932308E-2</v>
      </c>
      <c r="AK89" s="11">
        <f>PRODUCT($C$26:$C112)</f>
        <v>4.3282643470674759E-2</v>
      </c>
      <c r="AL89" s="11">
        <f>PRODUCT($C$27:$C113)</f>
        <v>0</v>
      </c>
      <c r="AM89" s="11">
        <f>PRODUCT($C$28:$C114)</f>
        <v>0</v>
      </c>
      <c r="AN89" s="11">
        <f>PRODUCT($C$29:$C115)</f>
        <v>0</v>
      </c>
      <c r="AO89" s="11">
        <f>PRODUCT($C$30:$C116)</f>
        <v>0</v>
      </c>
      <c r="AP89" s="11">
        <f>PRODUCT($C$31:$C117)</f>
        <v>0</v>
      </c>
      <c r="AQ89" s="11">
        <f>PRODUCT($C$32:$C118)</f>
        <v>0</v>
      </c>
      <c r="AR89" s="11">
        <f>PRODUCT($C$33:$C119)</f>
        <v>0</v>
      </c>
      <c r="AS89" s="11">
        <f>PRODUCT($C$34:$C120)</f>
        <v>0</v>
      </c>
      <c r="AT89" s="11">
        <f>PRODUCT($C$35:$C121)</f>
        <v>0</v>
      </c>
      <c r="AU89" s="11">
        <f>PRODUCT($C$36:$C122)</f>
        <v>0</v>
      </c>
      <c r="AV89" s="11">
        <f>PRODUCT($C$37:$C123)</f>
        <v>0</v>
      </c>
      <c r="AW89" s="11">
        <f>PRODUCT($C$38:$C124)</f>
        <v>0</v>
      </c>
      <c r="AX89" s="11">
        <f>PRODUCT($C$39:$C125)</f>
        <v>0</v>
      </c>
      <c r="AY89" s="11">
        <f>PRODUCT($C$40:$C126)</f>
        <v>0</v>
      </c>
      <c r="AZ89" s="11">
        <f>PRODUCT($C$41:$C127)</f>
        <v>0</v>
      </c>
      <c r="BA89" s="11">
        <f>PRODUCT($C$42:$C128)</f>
        <v>0</v>
      </c>
      <c r="BB89" s="11">
        <f>PRODUCT($C$43:$C129)</f>
        <v>0</v>
      </c>
      <c r="BC89" s="11">
        <f>PRODUCT($C$44:$C130)</f>
        <v>0</v>
      </c>
      <c r="BD89" s="11">
        <f>PRODUCT($C$45:$C131)</f>
        <v>0</v>
      </c>
      <c r="BE89" s="11">
        <f>PRODUCT($C$46:$C132)</f>
        <v>0</v>
      </c>
      <c r="BF89" s="11">
        <f>PRODUCT($C$47:$C133)</f>
        <v>0</v>
      </c>
      <c r="BG89" s="11">
        <f>PRODUCT($C$48:$C134)</f>
        <v>0</v>
      </c>
      <c r="BH89" s="11">
        <f>PRODUCT($C$49:$C135)</f>
        <v>0</v>
      </c>
      <c r="BI89" s="11">
        <f>PRODUCT($C$50:$C136)</f>
        <v>0</v>
      </c>
      <c r="BJ89" s="11">
        <f>PRODUCT($C$51:$C137)</f>
        <v>0</v>
      </c>
      <c r="BK89" s="11">
        <f>PRODUCT($C$52:$C138)</f>
        <v>0</v>
      </c>
      <c r="BL89" s="11">
        <f>PRODUCT($C$53:$C139)</f>
        <v>0</v>
      </c>
      <c r="BM89" s="11">
        <f>PRODUCT($C$54:$C140)</f>
        <v>0</v>
      </c>
      <c r="BN89" s="11">
        <f>PRODUCT($C$55:$C141)</f>
        <v>0</v>
      </c>
      <c r="BO89" s="11">
        <f>PRODUCT($C$56:$C142)</f>
        <v>0</v>
      </c>
      <c r="BP89" s="11">
        <f>PRODUCT($C$57:$C143)</f>
        <v>0</v>
      </c>
      <c r="BQ89" s="11">
        <f>PRODUCT($C$58:$C144)</f>
        <v>0</v>
      </c>
      <c r="BR89" s="11">
        <f>PRODUCT($C$59:$C145)</f>
        <v>0</v>
      </c>
      <c r="BS89" s="11">
        <f>PRODUCT($C$60:$C146)</f>
        <v>0</v>
      </c>
      <c r="BT89" s="11">
        <f>PRODUCT($C$61:$C147)</f>
        <v>0</v>
      </c>
      <c r="BU89" s="11">
        <f>PRODUCT($C$62:$C148)</f>
        <v>0</v>
      </c>
      <c r="BV89" s="11">
        <f>PRODUCT($C$63:$C149)</f>
        <v>0</v>
      </c>
      <c r="BW89" s="11">
        <f>PRODUCT($C$64:$C150)</f>
        <v>0</v>
      </c>
      <c r="BX89" s="11">
        <f>PRODUCT($C$65:$C151)</f>
        <v>0</v>
      </c>
      <c r="BY89" s="11">
        <f>PRODUCT($C$66:$C152)</f>
        <v>0</v>
      </c>
      <c r="BZ89" s="11">
        <f>PRODUCT($C$67:$C153)</f>
        <v>0</v>
      </c>
      <c r="CA89" s="11">
        <f>PRODUCT($C$68:$C154)</f>
        <v>0</v>
      </c>
      <c r="CB89" s="11">
        <f>PRODUCT($C$69:$C155)</f>
        <v>0</v>
      </c>
      <c r="CC89" s="11">
        <f>PRODUCT($C$70:$C156)</f>
        <v>0</v>
      </c>
      <c r="CD89" s="11">
        <f>PRODUCT($C$71:$C157)</f>
        <v>0</v>
      </c>
      <c r="CE89" s="11">
        <f>PRODUCT($C$72:$C158)</f>
        <v>0</v>
      </c>
      <c r="CF89" s="11">
        <f>PRODUCT($C$73:$C159)</f>
        <v>0</v>
      </c>
      <c r="CG89" s="11">
        <f>PRODUCT($C$74:$C160)</f>
        <v>0</v>
      </c>
      <c r="CH89" s="11">
        <f>PRODUCT($C$75:$C161)</f>
        <v>0</v>
      </c>
      <c r="CI89" s="11">
        <f>PRODUCT($C$76:$C162)</f>
        <v>0</v>
      </c>
      <c r="CJ89" s="11">
        <f>PRODUCT($C$77:$C163)</f>
        <v>0</v>
      </c>
      <c r="CK89" s="11">
        <f>PRODUCT($C$78:$C164)</f>
        <v>0</v>
      </c>
      <c r="CL89" s="11">
        <f>PRODUCT($C$79:$C165)</f>
        <v>0</v>
      </c>
      <c r="CM89" s="11">
        <f>PRODUCT($C$80:$C166)</f>
        <v>0</v>
      </c>
      <c r="CN89" s="11">
        <f>PRODUCT($C$81:$C167)</f>
        <v>0</v>
      </c>
      <c r="CO89" s="11">
        <f>PRODUCT($C$82:$C168)</f>
        <v>0</v>
      </c>
      <c r="CP89" s="11">
        <f>PRODUCT($C$83:$C169)</f>
        <v>0</v>
      </c>
      <c r="CQ89" s="11">
        <f>PRODUCT($C$84:$C170)</f>
        <v>0</v>
      </c>
      <c r="CR89" s="11">
        <f>PRODUCT($C$85:$C171)</f>
        <v>0</v>
      </c>
      <c r="CS89" s="11">
        <f>PRODUCT($C$86:$C172)</f>
        <v>0</v>
      </c>
      <c r="CT89" s="11">
        <f>PRODUCT($C$87:$C173)</f>
        <v>0</v>
      </c>
      <c r="CU89" s="11">
        <f>PRODUCT($C$88:$C174)</f>
        <v>0</v>
      </c>
      <c r="CV89" s="11">
        <f>PRODUCT($C$89:$C175)</f>
        <v>0</v>
      </c>
      <c r="CW89" s="11">
        <f>PRODUCT($C$90:$C176)</f>
        <v>0</v>
      </c>
      <c r="CX89" s="11">
        <f>PRODUCT($C$91:$C177)</f>
        <v>0</v>
      </c>
      <c r="CY89" s="11">
        <f>PRODUCT($C$92:$C178)</f>
        <v>0</v>
      </c>
      <c r="CZ89" s="11">
        <f>PRODUCT($C$93:$C179)</f>
        <v>0</v>
      </c>
      <c r="DA89" s="11">
        <f>PRODUCT($C$94:$C180)</f>
        <v>0</v>
      </c>
      <c r="DB89" s="11">
        <f>PRODUCT($C$95:$C181)</f>
        <v>0</v>
      </c>
      <c r="DC89" s="11">
        <f>PRODUCT($C$96:$C182)</f>
        <v>0</v>
      </c>
      <c r="DD89" s="11">
        <f>PRODUCT($C$97:$C183)</f>
        <v>0</v>
      </c>
      <c r="DE89" s="11">
        <f>PRODUCT($C$98:$C184)</f>
        <v>0</v>
      </c>
      <c r="DF89" s="11">
        <f>PRODUCT($C$99:$C185)</f>
        <v>0</v>
      </c>
      <c r="DG89" s="11">
        <f>PRODUCT($C$100:$C186)</f>
        <v>0</v>
      </c>
      <c r="DH89" s="11">
        <f>PRODUCT($C$101:$C187)</f>
        <v>0</v>
      </c>
      <c r="DI89" s="11">
        <f>PRODUCT($C$102:$C188)</f>
        <v>0</v>
      </c>
      <c r="DJ89" s="11">
        <f>PRODUCT($C$103:$C189)</f>
        <v>0</v>
      </c>
      <c r="DK89" s="11">
        <f>PRODUCT($C$104:$C190)</f>
        <v>0</v>
      </c>
      <c r="DL89" s="11">
        <f>PRODUCT($C$105:$C191)</f>
        <v>0</v>
      </c>
      <c r="DM89" s="11">
        <f>PRODUCT($C$106:$C192)</f>
        <v>0</v>
      </c>
      <c r="DN89" s="11">
        <f>PRODUCT($C$107:$C193)</f>
        <v>0</v>
      </c>
      <c r="DO89" s="11">
        <f>PRODUCT($C$108:$C194)</f>
        <v>0</v>
      </c>
      <c r="DP89" s="11">
        <f>PRODUCT($C$109:$C195)</f>
        <v>0</v>
      </c>
      <c r="DQ89" s="11">
        <f>PRODUCT($C$110:$C196)</f>
        <v>0</v>
      </c>
      <c r="DR89" s="11">
        <f>PRODUCT($C$111:$C197)</f>
        <v>0</v>
      </c>
      <c r="DS89" s="11">
        <f>PRODUCT($C$112:$C198)</f>
        <v>0</v>
      </c>
      <c r="DT89" s="11">
        <f>PRODUCT($C$113:$C199)</f>
        <v>0</v>
      </c>
    </row>
    <row r="90" spans="1:124" ht="16" x14ac:dyDescent="0.2">
      <c r="A90" s="30">
        <v>87</v>
      </c>
      <c r="B90" s="21">
        <v>4.2597000000000003E-2</v>
      </c>
      <c r="C90" s="21">
        <f t="shared" si="14"/>
        <v>0.957403</v>
      </c>
      <c r="D90" s="24">
        <f t="shared" si="11"/>
        <v>24014.289229353071</v>
      </c>
      <c r="E90" s="24">
        <f t="shared" si="15"/>
        <v>563755.41069448716</v>
      </c>
      <c r="F90" s="24">
        <f t="shared" si="12"/>
        <v>2733.8178983679018</v>
      </c>
      <c r="G90" s="24">
        <f t="shared" si="13"/>
        <v>65783.114910136836</v>
      </c>
      <c r="H90" s="24">
        <f>SUM(F90:$F$113)</f>
        <v>49844.58609558428</v>
      </c>
      <c r="I90" s="24">
        <f>SUM(G90:$G$113)</f>
        <v>653479.68139665597</v>
      </c>
      <c r="J90" s="24">
        <f>SUM(H90:$H$113)</f>
        <v>532033.7555965248</v>
      </c>
      <c r="K90" s="24">
        <f>SUM(I90:$I$113)</f>
        <v>4979282.9578053737</v>
      </c>
      <c r="L90" s="26">
        <f>SUM(CW$3:CW$113)</f>
        <v>10.808769949451202</v>
      </c>
      <c r="M90" s="27">
        <v>88</v>
      </c>
      <c r="N90" s="32">
        <f>PRODUCT($C$3:C90)</f>
        <v>0.53974112146513387</v>
      </c>
      <c r="O90" s="11">
        <f>PRODUCT($C$4:C91)</f>
        <v>0.51515496525667992</v>
      </c>
      <c r="P90" s="11">
        <f>PRODUCT($C$5:C92)</f>
        <v>0.48985572988805465</v>
      </c>
      <c r="Q90" s="11">
        <f>PRODUCT($C$6:C93)</f>
        <v>0.46393818905290218</v>
      </c>
      <c r="R90" s="11">
        <f>PRODUCT($C$7:C94)</f>
        <v>0.43751847226436946</v>
      </c>
      <c r="S90" s="11">
        <f>PRODUCT($C$8:C95)</f>
        <v>0.4107113113703838</v>
      </c>
      <c r="T90" s="11">
        <f>PRODUCT($C$9:C96)</f>
        <v>0.38364365887905921</v>
      </c>
      <c r="U90" s="11">
        <f>PRODUCT($C$10:C97)</f>
        <v>0.35645786580732042</v>
      </c>
      <c r="V90" s="11">
        <f>PRODUCT($C$11:C98)</f>
        <v>0.32930643680165117</v>
      </c>
      <c r="W90" s="11">
        <f>PRODUCT($C$12:C99)</f>
        <v>0.30235224905497582</v>
      </c>
      <c r="X90" s="11">
        <f>PRODUCT($C$13:$C100)</f>
        <v>0.27576588040643119</v>
      </c>
      <c r="Y90" s="11">
        <f>PRODUCT($C$14:$C101)</f>
        <v>0.24972435410259558</v>
      </c>
      <c r="Z90" s="11">
        <f>PRODUCT($C$15:$C102)</f>
        <v>0.2244066960641819</v>
      </c>
      <c r="AA90" s="11">
        <f>PRODUCT($C$16:$C103)</f>
        <v>0.19999054767747126</v>
      </c>
      <c r="AB90" s="11">
        <f>PRODUCT($C$17:$C104)</f>
        <v>0.1766480131043652</v>
      </c>
      <c r="AC90" s="11">
        <f>PRODUCT($C$18:$C105)</f>
        <v>0.15454024533094626</v>
      </c>
      <c r="AD90" s="11">
        <f>PRODUCT($C$19:$C106)</f>
        <v>0.13381165528166522</v>
      </c>
      <c r="AE90" s="11">
        <f>PRODUCT($C$20:$C107)</f>
        <v>0.1145861781319346</v>
      </c>
      <c r="AF90" s="11">
        <f>PRODUCT($C$21:$C108)</f>
        <v>9.6959598646718589E-2</v>
      </c>
      <c r="AG90" s="11">
        <f>PRODUCT($C$22:$C109)</f>
        <v>8.0997212855415973E-2</v>
      </c>
      <c r="AH90" s="11">
        <f>PRODUCT($C$23:$C110)</f>
        <v>6.6731631244259182E-2</v>
      </c>
      <c r="AI90" s="11">
        <f>PRODUCT($C$24:$C111)</f>
        <v>5.4163018890213133E-2</v>
      </c>
      <c r="AJ90" s="11">
        <f>PRODUCT($C$25:$C112)</f>
        <v>4.3259314125844078E-2</v>
      </c>
      <c r="AK90" s="11">
        <f>PRODUCT($C$26:$C113)</f>
        <v>0</v>
      </c>
      <c r="AL90" s="11">
        <f>PRODUCT($C$27:$C114)</f>
        <v>0</v>
      </c>
      <c r="AM90" s="11">
        <f>PRODUCT($C$28:$C115)</f>
        <v>0</v>
      </c>
      <c r="AN90" s="11">
        <f>PRODUCT($C$29:$C116)</f>
        <v>0</v>
      </c>
      <c r="AO90" s="11">
        <f>PRODUCT($C$30:$C117)</f>
        <v>0</v>
      </c>
      <c r="AP90" s="11">
        <f>PRODUCT($C$31:$C118)</f>
        <v>0</v>
      </c>
      <c r="AQ90" s="11">
        <f>PRODUCT($C$32:$C119)</f>
        <v>0</v>
      </c>
      <c r="AR90" s="11">
        <f>PRODUCT($C$33:$C120)</f>
        <v>0</v>
      </c>
      <c r="AS90" s="11">
        <f>PRODUCT($C$34:$C121)</f>
        <v>0</v>
      </c>
      <c r="AT90" s="11">
        <f>PRODUCT($C$35:$C122)</f>
        <v>0</v>
      </c>
      <c r="AU90" s="11">
        <f>PRODUCT($C$36:$C123)</f>
        <v>0</v>
      </c>
      <c r="AV90" s="11">
        <f>PRODUCT($C$37:$C124)</f>
        <v>0</v>
      </c>
      <c r="AW90" s="11">
        <f>PRODUCT($C$38:$C125)</f>
        <v>0</v>
      </c>
      <c r="AX90" s="11">
        <f>PRODUCT($C$39:$C126)</f>
        <v>0</v>
      </c>
      <c r="AY90" s="11">
        <f>PRODUCT($C$40:$C127)</f>
        <v>0</v>
      </c>
      <c r="AZ90" s="11">
        <f>PRODUCT($C$41:$C128)</f>
        <v>0</v>
      </c>
      <c r="BA90" s="11">
        <f>PRODUCT($C$42:$C129)</f>
        <v>0</v>
      </c>
      <c r="BB90" s="11">
        <f>PRODUCT($C$43:$C130)</f>
        <v>0</v>
      </c>
      <c r="BC90" s="11">
        <f>PRODUCT($C$44:$C131)</f>
        <v>0</v>
      </c>
      <c r="BD90" s="11">
        <f>PRODUCT($C$45:$C132)</f>
        <v>0</v>
      </c>
      <c r="BE90" s="11">
        <f>PRODUCT($C$46:$C133)</f>
        <v>0</v>
      </c>
      <c r="BF90" s="11">
        <f>PRODUCT($C$47:$C134)</f>
        <v>0</v>
      </c>
      <c r="BG90" s="11">
        <f>PRODUCT($C$48:$C135)</f>
        <v>0</v>
      </c>
      <c r="BH90" s="11">
        <f>PRODUCT($C$49:$C136)</f>
        <v>0</v>
      </c>
      <c r="BI90" s="11">
        <f>PRODUCT($C$50:$C137)</f>
        <v>0</v>
      </c>
      <c r="BJ90" s="11">
        <f>PRODUCT($C$51:$C138)</f>
        <v>0</v>
      </c>
      <c r="BK90" s="11">
        <f>PRODUCT($C$52:$C139)</f>
        <v>0</v>
      </c>
      <c r="BL90" s="11">
        <f>PRODUCT($C$53:$C140)</f>
        <v>0</v>
      </c>
      <c r="BM90" s="11">
        <f>PRODUCT($C$54:$C141)</f>
        <v>0</v>
      </c>
      <c r="BN90" s="11">
        <f>PRODUCT($C$55:$C142)</f>
        <v>0</v>
      </c>
      <c r="BO90" s="11">
        <f>PRODUCT($C$56:$C143)</f>
        <v>0</v>
      </c>
      <c r="BP90" s="11">
        <f>PRODUCT($C$57:$C144)</f>
        <v>0</v>
      </c>
      <c r="BQ90" s="11">
        <f>PRODUCT($C$58:$C145)</f>
        <v>0</v>
      </c>
      <c r="BR90" s="11">
        <f>PRODUCT($C$59:$C146)</f>
        <v>0</v>
      </c>
      <c r="BS90" s="11">
        <f>PRODUCT($C$60:$C147)</f>
        <v>0</v>
      </c>
      <c r="BT90" s="11">
        <f>PRODUCT($C$61:$C148)</f>
        <v>0</v>
      </c>
      <c r="BU90" s="11">
        <f>PRODUCT($C$62:$C149)</f>
        <v>0</v>
      </c>
      <c r="BV90" s="11">
        <f>PRODUCT($C$63:$C150)</f>
        <v>0</v>
      </c>
      <c r="BW90" s="11">
        <f>PRODUCT($C$64:$C151)</f>
        <v>0</v>
      </c>
      <c r="BX90" s="11">
        <f>PRODUCT($C$65:$C152)</f>
        <v>0</v>
      </c>
      <c r="BY90" s="11">
        <f>PRODUCT($C$66:$C153)</f>
        <v>0</v>
      </c>
      <c r="BZ90" s="11">
        <f>PRODUCT($C$67:$C154)</f>
        <v>0</v>
      </c>
      <c r="CA90" s="11">
        <f>PRODUCT($C$68:$C155)</f>
        <v>0</v>
      </c>
      <c r="CB90" s="11">
        <f>PRODUCT($C$69:$C156)</f>
        <v>0</v>
      </c>
      <c r="CC90" s="11">
        <f>PRODUCT($C$70:$C157)</f>
        <v>0</v>
      </c>
      <c r="CD90" s="11">
        <f>PRODUCT($C$71:$C158)</f>
        <v>0</v>
      </c>
      <c r="CE90" s="11">
        <f>PRODUCT($C$72:$C159)</f>
        <v>0</v>
      </c>
      <c r="CF90" s="11">
        <f>PRODUCT($C$73:$C160)</f>
        <v>0</v>
      </c>
      <c r="CG90" s="11">
        <f>PRODUCT($C$74:$C161)</f>
        <v>0</v>
      </c>
      <c r="CH90" s="11">
        <f>PRODUCT($C$75:$C162)</f>
        <v>0</v>
      </c>
      <c r="CI90" s="11">
        <f>PRODUCT($C$76:$C163)</f>
        <v>0</v>
      </c>
      <c r="CJ90" s="11">
        <f>PRODUCT($C$77:$C164)</f>
        <v>0</v>
      </c>
      <c r="CK90" s="11">
        <f>PRODUCT($C$78:$C165)</f>
        <v>0</v>
      </c>
      <c r="CL90" s="11">
        <f>PRODUCT($C$79:$C166)</f>
        <v>0</v>
      </c>
      <c r="CM90" s="11">
        <f>PRODUCT($C$80:$C167)</f>
        <v>0</v>
      </c>
      <c r="CN90" s="11">
        <f>PRODUCT($C$81:$C168)</f>
        <v>0</v>
      </c>
      <c r="CO90" s="11">
        <f>PRODUCT($C$82:$C169)</f>
        <v>0</v>
      </c>
      <c r="CP90" s="11">
        <f>PRODUCT($C$83:$C170)</f>
        <v>0</v>
      </c>
      <c r="CQ90" s="11">
        <f>PRODUCT($C$84:$C171)</f>
        <v>0</v>
      </c>
      <c r="CR90" s="11">
        <f>PRODUCT($C$85:$C172)</f>
        <v>0</v>
      </c>
      <c r="CS90" s="11">
        <f>PRODUCT($C$86:$C173)</f>
        <v>0</v>
      </c>
      <c r="CT90" s="11">
        <f>PRODUCT($C$87:$C174)</f>
        <v>0</v>
      </c>
      <c r="CU90" s="11">
        <f>PRODUCT($C$88:$C175)</f>
        <v>0</v>
      </c>
      <c r="CV90" s="11">
        <f>PRODUCT($C$89:$C176)</f>
        <v>0</v>
      </c>
      <c r="CW90" s="11">
        <f>PRODUCT($C$90:$C177)</f>
        <v>0</v>
      </c>
      <c r="CX90" s="11">
        <f>PRODUCT($C$91:$C178)</f>
        <v>0</v>
      </c>
      <c r="CY90" s="11">
        <f>PRODUCT($C$92:$C179)</f>
        <v>0</v>
      </c>
      <c r="CZ90" s="11">
        <f>PRODUCT($C$93:$C180)</f>
        <v>0</v>
      </c>
      <c r="DA90" s="11">
        <f>PRODUCT($C$94:$C181)</f>
        <v>0</v>
      </c>
      <c r="DB90" s="11">
        <f>PRODUCT($C$95:$C182)</f>
        <v>0</v>
      </c>
      <c r="DC90" s="11">
        <f>PRODUCT($C$96:$C183)</f>
        <v>0</v>
      </c>
      <c r="DD90" s="11">
        <f>PRODUCT($C$97:$C184)</f>
        <v>0</v>
      </c>
      <c r="DE90" s="11">
        <f>PRODUCT($C$98:$C185)</f>
        <v>0</v>
      </c>
      <c r="DF90" s="11">
        <f>PRODUCT($C$99:$C186)</f>
        <v>0</v>
      </c>
      <c r="DG90" s="11">
        <f>PRODUCT($C$100:$C187)</f>
        <v>0</v>
      </c>
      <c r="DH90" s="11">
        <f>PRODUCT($C$101:$C188)</f>
        <v>0</v>
      </c>
      <c r="DI90" s="11">
        <f>PRODUCT($C$102:$C189)</f>
        <v>0</v>
      </c>
      <c r="DJ90" s="11">
        <f>PRODUCT($C$103:$C190)</f>
        <v>0</v>
      </c>
      <c r="DK90" s="11">
        <f>PRODUCT($C$104:$C191)</f>
        <v>0</v>
      </c>
      <c r="DL90" s="11">
        <f>PRODUCT($C$105:$C192)</f>
        <v>0</v>
      </c>
      <c r="DM90" s="11">
        <f>PRODUCT($C$106:$C193)</f>
        <v>0</v>
      </c>
      <c r="DN90" s="11">
        <f>PRODUCT($C$107:$C194)</f>
        <v>0</v>
      </c>
      <c r="DO90" s="11">
        <f>PRODUCT($C$108:$C195)</f>
        <v>0</v>
      </c>
      <c r="DP90" s="11">
        <f>PRODUCT($C$109:$C196)</f>
        <v>0</v>
      </c>
      <c r="DQ90" s="11">
        <f>PRODUCT($C$110:$C197)</f>
        <v>0</v>
      </c>
      <c r="DR90" s="11">
        <f>PRODUCT($C$111:$C198)</f>
        <v>0</v>
      </c>
      <c r="DS90" s="11">
        <f>PRODUCT($C$112:$C199)</f>
        <v>0</v>
      </c>
      <c r="DT90" s="11">
        <f>PRODUCT($C$113:$C200)</f>
        <v>0</v>
      </c>
    </row>
    <row r="91" spans="1:124" ht="16" x14ac:dyDescent="0.2">
      <c r="A91" s="30">
        <v>88</v>
      </c>
      <c r="B91" s="21">
        <v>4.5839999999999999E-2</v>
      </c>
      <c r="C91" s="21">
        <f t="shared" si="14"/>
        <v>0.95416000000000001</v>
      </c>
      <c r="D91" s="24">
        <f t="shared" si="11"/>
        <v>24741.733007961746</v>
      </c>
      <c r="E91" s="24">
        <f t="shared" si="15"/>
        <v>539741.12146513409</v>
      </c>
      <c r="F91" s="24">
        <f t="shared" si="12"/>
        <v>2747.9327254805085</v>
      </c>
      <c r="G91" s="24">
        <f t="shared" si="13"/>
        <v>61444.830794448528</v>
      </c>
      <c r="H91" s="24">
        <f>SUM(F91:$F$113)</f>
        <v>47110.76819721637</v>
      </c>
      <c r="I91" s="24">
        <f>SUM(G91:$G$113)</f>
        <v>587696.56648651906</v>
      </c>
      <c r="J91" s="24">
        <f>SUM(H91:$H$113)</f>
        <v>482189.16950094048</v>
      </c>
      <c r="K91" s="24">
        <f>SUM(I91:$I$113)</f>
        <v>4325803.2764087161</v>
      </c>
      <c r="L91" s="26">
        <f>SUM(CX$3:CX$113)</f>
        <v>10.289676290393077</v>
      </c>
      <c r="M91" s="27">
        <v>89</v>
      </c>
      <c r="N91" s="32">
        <f>PRODUCT($C$3:C91)</f>
        <v>0.51499938845717208</v>
      </c>
      <c r="O91" s="11">
        <f>PRODUCT($C$4:C92)</f>
        <v>0.48974649206028997</v>
      </c>
      <c r="P91" s="11">
        <f>PRODUCT($C$5:C93)</f>
        <v>0.46386349500446455</v>
      </c>
      <c r="Q91" s="11">
        <f>PRODUCT($C$6:C94)</f>
        <v>0.43745984478908589</v>
      </c>
      <c r="R91" s="11">
        <f>PRODUCT($C$7:C95)</f>
        <v>0.41066490099219927</v>
      </c>
      <c r="S91" s="11">
        <f>PRODUCT($C$8:C96)</f>
        <v>0.38360682908780669</v>
      </c>
      <c r="T91" s="11">
        <f>PRODUCT($C$9:C97)</f>
        <v>0.35642721043086095</v>
      </c>
      <c r="U91" s="11">
        <f>PRODUCT($C$10:C98)</f>
        <v>0.32928009228670707</v>
      </c>
      <c r="V91" s="11">
        <f>PRODUCT($C$11:C99)</f>
        <v>0.30232866557954952</v>
      </c>
      <c r="W91" s="11">
        <f>PRODUCT($C$12:C100)</f>
        <v>0.27574464643363983</v>
      </c>
      <c r="X91" s="11">
        <f>PRODUCT($C$13:$C101)</f>
        <v>0.24970462587862138</v>
      </c>
      <c r="Y91" s="11">
        <f>PRODUCT($C$14:$C102)</f>
        <v>0.22438807030840854</v>
      </c>
      <c r="Z91" s="11">
        <f>PRODUCT($C$15:$C103)</f>
        <v>0.19997194855653738</v>
      </c>
      <c r="AA91" s="11">
        <f>PRODUCT($C$16:$C104)</f>
        <v>0.17662805187888442</v>
      </c>
      <c r="AB91" s="11">
        <f>PRODUCT($C$17:$C105)</f>
        <v>0.15451737337463722</v>
      </c>
      <c r="AC91" s="11">
        <f>PRODUCT($C$18:$C106)</f>
        <v>0.13378502676226417</v>
      </c>
      <c r="AD91" s="11">
        <f>PRODUCT($C$19:$C107)</f>
        <v>0.11455455234677021</v>
      </c>
      <c r="AE91" s="11">
        <f>PRODUCT($C$20:$C108)</f>
        <v>9.6924208393212599E-2</v>
      </c>
      <c r="AF91" s="11">
        <f>PRODUCT($C$21:$C109)</f>
        <v>8.096068311241815E-2</v>
      </c>
      <c r="AG91" s="11">
        <f>PRODUCT($C$22:$C110)</f>
        <v>6.6697397917430845E-2</v>
      </c>
      <c r="AH91" s="11">
        <f>PRODUCT($C$23:$C111)</f>
        <v>5.413350004491798E-2</v>
      </c>
      <c r="AI91" s="11">
        <f>PRODUCT($C$24:$C112)</f>
        <v>4.3235521503074859E-2</v>
      </c>
      <c r="AJ91" s="11">
        <f>PRODUCT($C$25:$C113)</f>
        <v>0</v>
      </c>
      <c r="AK91" s="11">
        <f>PRODUCT($C$26:$C114)</f>
        <v>0</v>
      </c>
      <c r="AL91" s="11">
        <f>PRODUCT($C$27:$C115)</f>
        <v>0</v>
      </c>
      <c r="AM91" s="11">
        <f>PRODUCT($C$28:$C116)</f>
        <v>0</v>
      </c>
      <c r="AN91" s="11">
        <f>PRODUCT($C$29:$C117)</f>
        <v>0</v>
      </c>
      <c r="AO91" s="11">
        <f>PRODUCT($C$30:$C118)</f>
        <v>0</v>
      </c>
      <c r="AP91" s="11">
        <f>PRODUCT($C$31:$C119)</f>
        <v>0</v>
      </c>
      <c r="AQ91" s="11">
        <f>PRODUCT($C$32:$C120)</f>
        <v>0</v>
      </c>
      <c r="AR91" s="11">
        <f>PRODUCT($C$33:$C121)</f>
        <v>0</v>
      </c>
      <c r="AS91" s="11">
        <f>PRODUCT($C$34:$C122)</f>
        <v>0</v>
      </c>
      <c r="AT91" s="11">
        <f>PRODUCT($C$35:$C123)</f>
        <v>0</v>
      </c>
      <c r="AU91" s="11">
        <f>PRODUCT($C$36:$C124)</f>
        <v>0</v>
      </c>
      <c r="AV91" s="11">
        <f>PRODUCT($C$37:$C125)</f>
        <v>0</v>
      </c>
      <c r="AW91" s="11">
        <f>PRODUCT($C$38:$C126)</f>
        <v>0</v>
      </c>
      <c r="AX91" s="11">
        <f>PRODUCT($C$39:$C127)</f>
        <v>0</v>
      </c>
      <c r="AY91" s="11">
        <f>PRODUCT($C$40:$C128)</f>
        <v>0</v>
      </c>
      <c r="AZ91" s="11">
        <f>PRODUCT($C$41:$C129)</f>
        <v>0</v>
      </c>
      <c r="BA91" s="11">
        <f>PRODUCT($C$42:$C130)</f>
        <v>0</v>
      </c>
      <c r="BB91" s="11">
        <f>PRODUCT($C$43:$C131)</f>
        <v>0</v>
      </c>
      <c r="BC91" s="11">
        <f>PRODUCT($C$44:$C132)</f>
        <v>0</v>
      </c>
      <c r="BD91" s="11">
        <f>PRODUCT($C$45:$C133)</f>
        <v>0</v>
      </c>
      <c r="BE91" s="11">
        <f>PRODUCT($C$46:$C134)</f>
        <v>0</v>
      </c>
      <c r="BF91" s="11">
        <f>PRODUCT($C$47:$C135)</f>
        <v>0</v>
      </c>
      <c r="BG91" s="11">
        <f>PRODUCT($C$48:$C136)</f>
        <v>0</v>
      </c>
      <c r="BH91" s="11">
        <f>PRODUCT($C$49:$C137)</f>
        <v>0</v>
      </c>
      <c r="BI91" s="11">
        <f>PRODUCT($C$50:$C138)</f>
        <v>0</v>
      </c>
      <c r="BJ91" s="11">
        <f>PRODUCT($C$51:$C139)</f>
        <v>0</v>
      </c>
      <c r="BK91" s="11">
        <f>PRODUCT($C$52:$C140)</f>
        <v>0</v>
      </c>
      <c r="BL91" s="11">
        <f>PRODUCT($C$53:$C141)</f>
        <v>0</v>
      </c>
      <c r="BM91" s="11">
        <f>PRODUCT($C$54:$C142)</f>
        <v>0</v>
      </c>
      <c r="BN91" s="11">
        <f>PRODUCT($C$55:$C143)</f>
        <v>0</v>
      </c>
      <c r="BO91" s="11">
        <f>PRODUCT($C$56:$C144)</f>
        <v>0</v>
      </c>
      <c r="BP91" s="11">
        <f>PRODUCT($C$57:$C145)</f>
        <v>0</v>
      </c>
      <c r="BQ91" s="11">
        <f>PRODUCT($C$58:$C146)</f>
        <v>0</v>
      </c>
      <c r="BR91" s="11">
        <f>PRODUCT($C$59:$C147)</f>
        <v>0</v>
      </c>
      <c r="BS91" s="11">
        <f>PRODUCT($C$60:$C148)</f>
        <v>0</v>
      </c>
      <c r="BT91" s="11">
        <f>PRODUCT($C$61:$C149)</f>
        <v>0</v>
      </c>
      <c r="BU91" s="11">
        <f>PRODUCT($C$62:$C150)</f>
        <v>0</v>
      </c>
      <c r="BV91" s="11">
        <f>PRODUCT($C$63:$C151)</f>
        <v>0</v>
      </c>
      <c r="BW91" s="11">
        <f>PRODUCT($C$64:$C152)</f>
        <v>0</v>
      </c>
      <c r="BX91" s="11">
        <f>PRODUCT($C$65:$C153)</f>
        <v>0</v>
      </c>
      <c r="BY91" s="11">
        <f>PRODUCT($C$66:$C154)</f>
        <v>0</v>
      </c>
      <c r="BZ91" s="11">
        <f>PRODUCT($C$67:$C155)</f>
        <v>0</v>
      </c>
      <c r="CA91" s="11">
        <f>PRODUCT($C$68:$C156)</f>
        <v>0</v>
      </c>
      <c r="CB91" s="11">
        <f>PRODUCT($C$69:$C157)</f>
        <v>0</v>
      </c>
      <c r="CC91" s="11">
        <f>PRODUCT($C$70:$C158)</f>
        <v>0</v>
      </c>
      <c r="CD91" s="11">
        <f>PRODUCT($C$71:$C159)</f>
        <v>0</v>
      </c>
      <c r="CE91" s="11">
        <f>PRODUCT($C$72:$C160)</f>
        <v>0</v>
      </c>
      <c r="CF91" s="11">
        <f>PRODUCT($C$73:$C161)</f>
        <v>0</v>
      </c>
      <c r="CG91" s="11">
        <f>PRODUCT($C$74:$C162)</f>
        <v>0</v>
      </c>
      <c r="CH91" s="11">
        <f>PRODUCT($C$75:$C163)</f>
        <v>0</v>
      </c>
      <c r="CI91" s="11">
        <f>PRODUCT($C$76:$C164)</f>
        <v>0</v>
      </c>
      <c r="CJ91" s="11">
        <f>PRODUCT($C$77:$C165)</f>
        <v>0</v>
      </c>
      <c r="CK91" s="11">
        <f>PRODUCT($C$78:$C166)</f>
        <v>0</v>
      </c>
      <c r="CL91" s="11">
        <f>PRODUCT($C$79:$C167)</f>
        <v>0</v>
      </c>
      <c r="CM91" s="11">
        <f>PRODUCT($C$80:$C168)</f>
        <v>0</v>
      </c>
      <c r="CN91" s="11">
        <f>PRODUCT($C$81:$C169)</f>
        <v>0</v>
      </c>
      <c r="CO91" s="11">
        <f>PRODUCT($C$82:$C170)</f>
        <v>0</v>
      </c>
      <c r="CP91" s="11">
        <f>PRODUCT($C$83:$C171)</f>
        <v>0</v>
      </c>
      <c r="CQ91" s="11">
        <f>PRODUCT($C$84:$C172)</f>
        <v>0</v>
      </c>
      <c r="CR91" s="11">
        <f>PRODUCT($C$85:$C173)</f>
        <v>0</v>
      </c>
      <c r="CS91" s="11">
        <f>PRODUCT($C$86:$C174)</f>
        <v>0</v>
      </c>
      <c r="CT91" s="11">
        <f>PRODUCT($C$87:$C175)</f>
        <v>0</v>
      </c>
      <c r="CU91" s="11">
        <f>PRODUCT($C$88:$C176)</f>
        <v>0</v>
      </c>
      <c r="CV91" s="11">
        <f>PRODUCT($C$89:$C177)</f>
        <v>0</v>
      </c>
      <c r="CW91" s="11">
        <f>PRODUCT($C$90:$C178)</f>
        <v>0</v>
      </c>
      <c r="CX91" s="11">
        <f>PRODUCT($C$91:$C179)</f>
        <v>0</v>
      </c>
      <c r="CY91" s="11">
        <f>PRODUCT($C$92:$C180)</f>
        <v>0</v>
      </c>
      <c r="CZ91" s="11">
        <f>PRODUCT($C$93:$C181)</f>
        <v>0</v>
      </c>
      <c r="DA91" s="11">
        <f>PRODUCT($C$94:$C182)</f>
        <v>0</v>
      </c>
      <c r="DB91" s="11">
        <f>PRODUCT($C$95:$C183)</f>
        <v>0</v>
      </c>
      <c r="DC91" s="11">
        <f>PRODUCT($C$96:$C184)</f>
        <v>0</v>
      </c>
      <c r="DD91" s="11">
        <f>PRODUCT($C$97:$C185)</f>
        <v>0</v>
      </c>
      <c r="DE91" s="11">
        <f>PRODUCT($C$98:$C186)</f>
        <v>0</v>
      </c>
      <c r="DF91" s="11">
        <f>PRODUCT($C$99:$C187)</f>
        <v>0</v>
      </c>
      <c r="DG91" s="11">
        <f>PRODUCT($C$100:$C188)</f>
        <v>0</v>
      </c>
      <c r="DH91" s="11">
        <f>PRODUCT($C$101:$C189)</f>
        <v>0</v>
      </c>
      <c r="DI91" s="11">
        <f>PRODUCT($C$102:$C190)</f>
        <v>0</v>
      </c>
      <c r="DJ91" s="11">
        <f>PRODUCT($C$103:$C191)</f>
        <v>0</v>
      </c>
      <c r="DK91" s="11">
        <f>PRODUCT($C$104:$C192)</f>
        <v>0</v>
      </c>
      <c r="DL91" s="11">
        <f>PRODUCT($C$105:$C193)</f>
        <v>0</v>
      </c>
      <c r="DM91" s="11">
        <f>PRODUCT($C$106:$C194)</f>
        <v>0</v>
      </c>
      <c r="DN91" s="11">
        <f>PRODUCT($C$107:$C195)</f>
        <v>0</v>
      </c>
      <c r="DO91" s="11">
        <f>PRODUCT($C$108:$C196)</f>
        <v>0</v>
      </c>
      <c r="DP91" s="11">
        <f>PRODUCT($C$109:$C197)</f>
        <v>0</v>
      </c>
      <c r="DQ91" s="11">
        <f>PRODUCT($C$110:$C198)</f>
        <v>0</v>
      </c>
      <c r="DR91" s="11">
        <f>PRODUCT($C$111:$C199)</f>
        <v>0</v>
      </c>
      <c r="DS91" s="11">
        <f>PRODUCT($C$112:$C200)</f>
        <v>0</v>
      </c>
      <c r="DT91" s="11">
        <f>PRODUCT($C$113:$C201)</f>
        <v>0</v>
      </c>
    </row>
    <row r="92" spans="1:124" ht="16" x14ac:dyDescent="0.2">
      <c r="A92" s="30">
        <v>89</v>
      </c>
      <c r="B92" s="21">
        <v>4.9321999999999998E-2</v>
      </c>
      <c r="C92" s="21">
        <f t="shared" si="14"/>
        <v>0.95067800000000002</v>
      </c>
      <c r="D92" s="24">
        <f t="shared" si="11"/>
        <v>25400.79983748465</v>
      </c>
      <c r="E92" s="24">
        <f t="shared" si="15"/>
        <v>514999.38845717232</v>
      </c>
      <c r="F92" s="24">
        <f t="shared" si="12"/>
        <v>2752.3236817232478</v>
      </c>
      <c r="G92" s="24">
        <f t="shared" si="13"/>
        <v>57198.243659347339</v>
      </c>
      <c r="H92" s="24">
        <f>SUM(F92:$F$113)</f>
        <v>44362.83547173586</v>
      </c>
      <c r="I92" s="24">
        <f>SUM(G92:$G$113)</f>
        <v>526251.73569207056</v>
      </c>
      <c r="J92" s="24">
        <f>SUM(H92:$H$113)</f>
        <v>435078.40130372415</v>
      </c>
      <c r="K92" s="24">
        <f>SUM(I92:$I$113)</f>
        <v>3738106.7099221982</v>
      </c>
      <c r="L92" s="26">
        <f>SUM(CY$3:CY$113)</f>
        <v>9.7840155638394766</v>
      </c>
      <c r="M92" s="27">
        <v>90</v>
      </c>
      <c r="N92" s="32">
        <f>PRODUCT($C$3:C92)</f>
        <v>0.48959858861968747</v>
      </c>
      <c r="O92" s="11">
        <f>PRODUCT($C$4:C93)</f>
        <v>0.46376005344507892</v>
      </c>
      <c r="P92" s="11">
        <f>PRODUCT($C$5:C94)</f>
        <v>0.43738941375407475</v>
      </c>
      <c r="Q92" s="11">
        <f>PRODUCT($C$6:C95)</f>
        <v>0.41060987189546616</v>
      </c>
      <c r="R92" s="11">
        <f>PRODUCT($C$7:C96)</f>
        <v>0.38356348151612008</v>
      </c>
      <c r="S92" s="11">
        <f>PRODUCT($C$8:C97)</f>
        <v>0.35639299341865949</v>
      </c>
      <c r="T92" s="11">
        <f>PRODUCT($C$9:C98)</f>
        <v>0.32925177419877039</v>
      </c>
      <c r="U92" s="11">
        <f>PRODUCT($C$10:C99)</f>
        <v>0.30230447928630316</v>
      </c>
      <c r="V92" s="11">
        <f>PRODUCT($C$11:C100)</f>
        <v>0.27572313835121798</v>
      </c>
      <c r="W92" s="11">
        <f>PRODUCT($C$12:C101)</f>
        <v>0.24968539862242867</v>
      </c>
      <c r="X92" s="11">
        <f>PRODUCT($C$13:$C102)</f>
        <v>0.22437034365085409</v>
      </c>
      <c r="Y92" s="11">
        <f>PRODUCT($C$14:$C103)</f>
        <v>0.19995535088480718</v>
      </c>
      <c r="Z92" s="11">
        <f>PRODUCT($C$15:$C104)</f>
        <v>0.17661162547005979</v>
      </c>
      <c r="AA92" s="11">
        <f>PRODUCT($C$16:$C105)</f>
        <v>0.15449991291144591</v>
      </c>
      <c r="AB92" s="11">
        <f>PRODUCT($C$17:$C106)</f>
        <v>0.13376522657830331</v>
      </c>
      <c r="AC92" s="11">
        <f>PRODUCT($C$18:$C107)</f>
        <v>0.1145317559908532</v>
      </c>
      <c r="AD92" s="11">
        <f>PRODUCT($C$19:$C108)</f>
        <v>9.6897457311696092E-2</v>
      </c>
      <c r="AE92" s="11">
        <f>PRODUCT($C$20:$C109)</f>
        <v>8.0931132463082159E-2</v>
      </c>
      <c r="AF92" s="11">
        <f>PRODUCT($C$21:$C110)</f>
        <v>6.6667317390970066E-2</v>
      </c>
      <c r="AG92" s="11">
        <f>PRODUCT($C$22:$C111)</f>
        <v>5.4105729559394911E-2</v>
      </c>
      <c r="AH92" s="11">
        <f>PRODUCT($C$23:$C112)</f>
        <v>4.3211958143855693E-2</v>
      </c>
      <c r="AI92" s="11">
        <f>PRODUCT($C$24:$C113)</f>
        <v>0</v>
      </c>
      <c r="AJ92" s="11">
        <f>PRODUCT($C$25:$C114)</f>
        <v>0</v>
      </c>
      <c r="AK92" s="11">
        <f>PRODUCT($C$26:$C115)</f>
        <v>0</v>
      </c>
      <c r="AL92" s="11">
        <f>PRODUCT($C$27:$C116)</f>
        <v>0</v>
      </c>
      <c r="AM92" s="11">
        <f>PRODUCT($C$28:$C117)</f>
        <v>0</v>
      </c>
      <c r="AN92" s="11">
        <f>PRODUCT($C$29:$C118)</f>
        <v>0</v>
      </c>
      <c r="AO92" s="11">
        <f>PRODUCT($C$30:$C119)</f>
        <v>0</v>
      </c>
      <c r="AP92" s="11">
        <f>PRODUCT($C$31:$C120)</f>
        <v>0</v>
      </c>
      <c r="AQ92" s="11">
        <f>PRODUCT($C$32:$C121)</f>
        <v>0</v>
      </c>
      <c r="AR92" s="11">
        <f>PRODUCT($C$33:$C122)</f>
        <v>0</v>
      </c>
      <c r="AS92" s="11">
        <f>PRODUCT($C$34:$C123)</f>
        <v>0</v>
      </c>
      <c r="AT92" s="11">
        <f>PRODUCT($C$35:$C124)</f>
        <v>0</v>
      </c>
      <c r="AU92" s="11">
        <f>PRODUCT($C$36:$C125)</f>
        <v>0</v>
      </c>
      <c r="AV92" s="11">
        <f>PRODUCT($C$37:$C126)</f>
        <v>0</v>
      </c>
      <c r="AW92" s="11">
        <f>PRODUCT($C$38:$C127)</f>
        <v>0</v>
      </c>
      <c r="AX92" s="11">
        <f>PRODUCT($C$39:$C128)</f>
        <v>0</v>
      </c>
      <c r="AY92" s="11">
        <f>PRODUCT($C$40:$C129)</f>
        <v>0</v>
      </c>
      <c r="AZ92" s="11">
        <f>PRODUCT($C$41:$C130)</f>
        <v>0</v>
      </c>
      <c r="BA92" s="11">
        <f>PRODUCT($C$42:$C131)</f>
        <v>0</v>
      </c>
      <c r="BB92" s="11">
        <f>PRODUCT($C$43:$C132)</f>
        <v>0</v>
      </c>
      <c r="BC92" s="11">
        <f>PRODUCT($C$44:$C133)</f>
        <v>0</v>
      </c>
      <c r="BD92" s="11">
        <f>PRODUCT($C$45:$C134)</f>
        <v>0</v>
      </c>
      <c r="BE92" s="11">
        <f>PRODUCT($C$46:$C135)</f>
        <v>0</v>
      </c>
      <c r="BF92" s="11">
        <f>PRODUCT($C$47:$C136)</f>
        <v>0</v>
      </c>
      <c r="BG92" s="11">
        <f>PRODUCT($C$48:$C137)</f>
        <v>0</v>
      </c>
      <c r="BH92" s="11">
        <f>PRODUCT($C$49:$C138)</f>
        <v>0</v>
      </c>
      <c r="BI92" s="11">
        <f>PRODUCT($C$50:$C139)</f>
        <v>0</v>
      </c>
      <c r="BJ92" s="11">
        <f>PRODUCT($C$51:$C140)</f>
        <v>0</v>
      </c>
      <c r="BK92" s="11">
        <f>PRODUCT($C$52:$C141)</f>
        <v>0</v>
      </c>
      <c r="BL92" s="11">
        <f>PRODUCT($C$53:$C142)</f>
        <v>0</v>
      </c>
      <c r="BM92" s="11">
        <f>PRODUCT($C$54:$C143)</f>
        <v>0</v>
      </c>
      <c r="BN92" s="11">
        <f>PRODUCT($C$55:$C144)</f>
        <v>0</v>
      </c>
      <c r="BO92" s="11">
        <f>PRODUCT($C$56:$C145)</f>
        <v>0</v>
      </c>
      <c r="BP92" s="11">
        <f>PRODUCT($C$57:$C146)</f>
        <v>0</v>
      </c>
      <c r="BQ92" s="11">
        <f>PRODUCT($C$58:$C147)</f>
        <v>0</v>
      </c>
      <c r="BR92" s="11">
        <f>PRODUCT($C$59:$C148)</f>
        <v>0</v>
      </c>
      <c r="BS92" s="11">
        <f>PRODUCT($C$60:$C149)</f>
        <v>0</v>
      </c>
      <c r="BT92" s="11">
        <f>PRODUCT($C$61:$C150)</f>
        <v>0</v>
      </c>
      <c r="BU92" s="11">
        <f>PRODUCT($C$62:$C151)</f>
        <v>0</v>
      </c>
      <c r="BV92" s="11">
        <f>PRODUCT($C$63:$C152)</f>
        <v>0</v>
      </c>
      <c r="BW92" s="11">
        <f>PRODUCT($C$64:$C153)</f>
        <v>0</v>
      </c>
      <c r="BX92" s="11">
        <f>PRODUCT($C$65:$C154)</f>
        <v>0</v>
      </c>
      <c r="BY92" s="11">
        <f>PRODUCT($C$66:$C155)</f>
        <v>0</v>
      </c>
      <c r="BZ92" s="11">
        <f>PRODUCT($C$67:$C156)</f>
        <v>0</v>
      </c>
      <c r="CA92" s="11">
        <f>PRODUCT($C$68:$C157)</f>
        <v>0</v>
      </c>
      <c r="CB92" s="11">
        <f>PRODUCT($C$69:$C158)</f>
        <v>0</v>
      </c>
      <c r="CC92" s="11">
        <f>PRODUCT($C$70:$C159)</f>
        <v>0</v>
      </c>
      <c r="CD92" s="11">
        <f>PRODUCT($C$71:$C160)</f>
        <v>0</v>
      </c>
      <c r="CE92" s="11">
        <f>PRODUCT($C$72:$C161)</f>
        <v>0</v>
      </c>
      <c r="CF92" s="11">
        <f>PRODUCT($C$73:$C162)</f>
        <v>0</v>
      </c>
      <c r="CG92" s="11">
        <f>PRODUCT($C$74:$C163)</f>
        <v>0</v>
      </c>
      <c r="CH92" s="11">
        <f>PRODUCT($C$75:$C164)</f>
        <v>0</v>
      </c>
      <c r="CI92" s="11">
        <f>PRODUCT($C$76:$C165)</f>
        <v>0</v>
      </c>
      <c r="CJ92" s="11">
        <f>PRODUCT($C$77:$C166)</f>
        <v>0</v>
      </c>
      <c r="CK92" s="11">
        <f>PRODUCT($C$78:$C167)</f>
        <v>0</v>
      </c>
      <c r="CL92" s="11">
        <f>PRODUCT($C$79:$C168)</f>
        <v>0</v>
      </c>
      <c r="CM92" s="11">
        <f>PRODUCT($C$80:$C169)</f>
        <v>0</v>
      </c>
      <c r="CN92" s="11">
        <f>PRODUCT($C$81:$C170)</f>
        <v>0</v>
      </c>
      <c r="CO92" s="11">
        <f>PRODUCT($C$82:$C171)</f>
        <v>0</v>
      </c>
      <c r="CP92" s="11">
        <f>PRODUCT($C$83:$C172)</f>
        <v>0</v>
      </c>
      <c r="CQ92" s="11">
        <f>PRODUCT($C$84:$C173)</f>
        <v>0</v>
      </c>
      <c r="CR92" s="11">
        <f>PRODUCT($C$85:$C174)</f>
        <v>0</v>
      </c>
      <c r="CS92" s="11">
        <f>PRODUCT($C$86:$C175)</f>
        <v>0</v>
      </c>
      <c r="CT92" s="11">
        <f>PRODUCT($C$87:$C176)</f>
        <v>0</v>
      </c>
      <c r="CU92" s="11">
        <f>PRODUCT($C$88:$C177)</f>
        <v>0</v>
      </c>
      <c r="CV92" s="11">
        <f>PRODUCT($C$89:$C178)</f>
        <v>0</v>
      </c>
      <c r="CW92" s="11">
        <f>PRODUCT($C$90:$C179)</f>
        <v>0</v>
      </c>
      <c r="CX92" s="11">
        <f>PRODUCT($C$91:$C180)</f>
        <v>0</v>
      </c>
      <c r="CY92" s="11">
        <f>PRODUCT($C$92:$C181)</f>
        <v>0</v>
      </c>
      <c r="CZ92" s="11">
        <f>PRODUCT($C$93:$C182)</f>
        <v>0</v>
      </c>
      <c r="DA92" s="11">
        <f>PRODUCT($C$94:$C183)</f>
        <v>0</v>
      </c>
      <c r="DB92" s="11">
        <f>PRODUCT($C$95:$C184)</f>
        <v>0</v>
      </c>
      <c r="DC92" s="11">
        <f>PRODUCT($C$96:$C185)</f>
        <v>0</v>
      </c>
      <c r="DD92" s="11">
        <f>PRODUCT($C$97:$C186)</f>
        <v>0</v>
      </c>
      <c r="DE92" s="11">
        <f>PRODUCT($C$98:$C187)</f>
        <v>0</v>
      </c>
      <c r="DF92" s="11">
        <f>PRODUCT($C$99:$C188)</f>
        <v>0</v>
      </c>
      <c r="DG92" s="11">
        <f>PRODUCT($C$100:$C189)</f>
        <v>0</v>
      </c>
      <c r="DH92" s="11">
        <f>PRODUCT($C$101:$C190)</f>
        <v>0</v>
      </c>
      <c r="DI92" s="11">
        <f>PRODUCT($C$102:$C191)</f>
        <v>0</v>
      </c>
      <c r="DJ92" s="11">
        <f>PRODUCT($C$103:$C192)</f>
        <v>0</v>
      </c>
      <c r="DK92" s="11">
        <f>PRODUCT($C$104:$C193)</f>
        <v>0</v>
      </c>
      <c r="DL92" s="11">
        <f>PRODUCT($C$105:$C194)</f>
        <v>0</v>
      </c>
      <c r="DM92" s="11">
        <f>PRODUCT($C$106:$C195)</f>
        <v>0</v>
      </c>
      <c r="DN92" s="11">
        <f>PRODUCT($C$107:$C196)</f>
        <v>0</v>
      </c>
      <c r="DO92" s="11">
        <f>PRODUCT($C$108:$C197)</f>
        <v>0</v>
      </c>
      <c r="DP92" s="11">
        <f>PRODUCT($C$109:$C198)</f>
        <v>0</v>
      </c>
      <c r="DQ92" s="11">
        <f>PRODUCT($C$110:$C199)</f>
        <v>0</v>
      </c>
      <c r="DR92" s="11">
        <f>PRODUCT($C$111:$C200)</f>
        <v>0</v>
      </c>
      <c r="DS92" s="11">
        <f>PRODUCT($C$112:$C201)</f>
        <v>0</v>
      </c>
      <c r="DT92" s="11">
        <f>PRODUCT($C$113:$C202)</f>
        <v>0</v>
      </c>
    </row>
    <row r="93" spans="1:124" ht="16" x14ac:dyDescent="0.2">
      <c r="A93" s="30">
        <v>90</v>
      </c>
      <c r="B93" s="21">
        <v>5.3060999999999997E-2</v>
      </c>
      <c r="C93" s="21">
        <f t="shared" si="14"/>
        <v>0.94693899999999998</v>
      </c>
      <c r="D93" s="24">
        <f t="shared" si="11"/>
        <v>25978.590710749246</v>
      </c>
      <c r="E93" s="24">
        <f t="shared" si="15"/>
        <v>489598.58861968765</v>
      </c>
      <c r="F93" s="24">
        <f t="shared" si="12"/>
        <v>2746.2738215450931</v>
      </c>
      <c r="G93" s="24">
        <f t="shared" si="13"/>
        <v>53050.840863981466</v>
      </c>
      <c r="H93" s="24">
        <f>SUM(F93:$F$113)</f>
        <v>41610.511790012621</v>
      </c>
      <c r="I93" s="24">
        <f>SUM(G93:$G$113)</f>
        <v>469053.49203272315</v>
      </c>
      <c r="J93" s="24">
        <f>SUM(H93:$H$113)</f>
        <v>390715.56583198829</v>
      </c>
      <c r="K93" s="24">
        <f>SUM(I93:$I$113)</f>
        <v>3211854.9742301279</v>
      </c>
      <c r="L93" s="26">
        <f>SUM(CZ$3:CZ$113)</f>
        <v>9.2916187855819476</v>
      </c>
      <c r="M93" s="27">
        <v>91</v>
      </c>
      <c r="N93" s="32">
        <f>PRODUCT($C$3:C93)</f>
        <v>0.46361999790893821</v>
      </c>
      <c r="O93" s="11">
        <f>PRODUCT($C$4:C94)</f>
        <v>0.43729187591480789</v>
      </c>
      <c r="P93" s="11">
        <f>PRODUCT($C$5:C95)</f>
        <v>0.41054376370609091</v>
      </c>
      <c r="Q93" s="11">
        <f>PRODUCT($C$6:C96)</f>
        <v>0.38351208400959674</v>
      </c>
      <c r="R93" s="11">
        <f>PRODUCT($C$7:C97)</f>
        <v>0.35635272101040344</v>
      </c>
      <c r="S93" s="11">
        <f>PRODUCT($C$8:C98)</f>
        <v>0.32922016602844723</v>
      </c>
      <c r="T93" s="11">
        <f>PRODUCT($C$9:C99)</f>
        <v>0.30227848110108452</v>
      </c>
      <c r="U93" s="11">
        <f>PRODUCT($C$10:C100)</f>
        <v>0.27570108050014991</v>
      </c>
      <c r="V93" s="11">
        <f>PRODUCT($C$11:C101)</f>
        <v>0.2496659231613361</v>
      </c>
      <c r="W93" s="11">
        <f>PRODUCT($C$12:C102)</f>
        <v>0.22435306713439293</v>
      </c>
      <c r="X93" s="11">
        <f>PRODUCT($C$13:$C103)</f>
        <v>0.19993955441208719</v>
      </c>
      <c r="Y93" s="11">
        <f>PRODUCT($C$14:$C104)</f>
        <v>0.17659696670514577</v>
      </c>
      <c r="Z93" s="11">
        <f>PRODUCT($C$15:$C105)</f>
        <v>0.15448554441954523</v>
      </c>
      <c r="AA93" s="11">
        <f>PRODUCT($C$16:$C106)</f>
        <v>0.13375011110769996</v>
      </c>
      <c r="AB93" s="11">
        <f>PRODUCT($C$17:$C107)</f>
        <v>0.11451480529096651</v>
      </c>
      <c r="AC93" s="11">
        <f>PRODUCT($C$18:$C108)</f>
        <v>9.6878174717691071E-2</v>
      </c>
      <c r="AD93" s="11">
        <f>PRODUCT($C$19:$C109)</f>
        <v>8.0908795470522363E-2</v>
      </c>
      <c r="AE93" s="11">
        <f>PRODUCT($C$20:$C110)</f>
        <v>6.664298382012239E-2</v>
      </c>
      <c r="AF93" s="11">
        <f>PRODUCT($C$21:$C111)</f>
        <v>5.4081327875363613E-2</v>
      </c>
      <c r="AG93" s="11">
        <f>PRODUCT($C$22:$C112)</f>
        <v>4.3189790409327869E-2</v>
      </c>
      <c r="AH93" s="11">
        <f>PRODUCT($C$23:$C113)</f>
        <v>0</v>
      </c>
      <c r="AI93" s="11">
        <f>PRODUCT($C$24:$C114)</f>
        <v>0</v>
      </c>
      <c r="AJ93" s="11">
        <f>PRODUCT($C$25:$C115)</f>
        <v>0</v>
      </c>
      <c r="AK93" s="11">
        <f>PRODUCT($C$26:$C116)</f>
        <v>0</v>
      </c>
      <c r="AL93" s="11">
        <f>PRODUCT($C$27:$C117)</f>
        <v>0</v>
      </c>
      <c r="AM93" s="11">
        <f>PRODUCT($C$28:$C118)</f>
        <v>0</v>
      </c>
      <c r="AN93" s="11">
        <f>PRODUCT($C$29:$C119)</f>
        <v>0</v>
      </c>
      <c r="AO93" s="11">
        <f>PRODUCT($C$30:$C120)</f>
        <v>0</v>
      </c>
      <c r="AP93" s="11">
        <f>PRODUCT($C$31:$C121)</f>
        <v>0</v>
      </c>
      <c r="AQ93" s="11">
        <f>PRODUCT($C$32:$C122)</f>
        <v>0</v>
      </c>
      <c r="AR93" s="11">
        <f>PRODUCT($C$33:$C123)</f>
        <v>0</v>
      </c>
      <c r="AS93" s="11">
        <f>PRODUCT($C$34:$C124)</f>
        <v>0</v>
      </c>
      <c r="AT93" s="11">
        <f>PRODUCT($C$35:$C125)</f>
        <v>0</v>
      </c>
      <c r="AU93" s="11">
        <f>PRODUCT($C$36:$C126)</f>
        <v>0</v>
      </c>
      <c r="AV93" s="11">
        <f>PRODUCT($C$37:$C127)</f>
        <v>0</v>
      </c>
      <c r="AW93" s="11">
        <f>PRODUCT($C$38:$C128)</f>
        <v>0</v>
      </c>
      <c r="AX93" s="11">
        <f>PRODUCT($C$39:$C129)</f>
        <v>0</v>
      </c>
      <c r="AY93" s="11">
        <f>PRODUCT($C$40:$C130)</f>
        <v>0</v>
      </c>
      <c r="AZ93" s="11">
        <f>PRODUCT($C$41:$C131)</f>
        <v>0</v>
      </c>
      <c r="BA93" s="11">
        <f>PRODUCT($C$42:$C132)</f>
        <v>0</v>
      </c>
      <c r="BB93" s="11">
        <f>PRODUCT($C$43:$C133)</f>
        <v>0</v>
      </c>
      <c r="BC93" s="11">
        <f>PRODUCT($C$44:$C134)</f>
        <v>0</v>
      </c>
      <c r="BD93" s="11">
        <f>PRODUCT($C$45:$C135)</f>
        <v>0</v>
      </c>
      <c r="BE93" s="11">
        <f>PRODUCT($C$46:$C136)</f>
        <v>0</v>
      </c>
      <c r="BF93" s="11">
        <f>PRODUCT($C$47:$C137)</f>
        <v>0</v>
      </c>
      <c r="BG93" s="11">
        <f>PRODUCT($C$48:$C138)</f>
        <v>0</v>
      </c>
      <c r="BH93" s="11">
        <f>PRODUCT($C$49:$C139)</f>
        <v>0</v>
      </c>
      <c r="BI93" s="11">
        <f>PRODUCT($C$50:$C140)</f>
        <v>0</v>
      </c>
      <c r="BJ93" s="11">
        <f>PRODUCT($C$51:$C141)</f>
        <v>0</v>
      </c>
      <c r="BK93" s="11">
        <f>PRODUCT($C$52:$C142)</f>
        <v>0</v>
      </c>
      <c r="BL93" s="11">
        <f>PRODUCT($C$53:$C143)</f>
        <v>0</v>
      </c>
      <c r="BM93" s="11">
        <f>PRODUCT($C$54:$C144)</f>
        <v>0</v>
      </c>
      <c r="BN93" s="11">
        <f>PRODUCT($C$55:$C145)</f>
        <v>0</v>
      </c>
      <c r="BO93" s="11">
        <f>PRODUCT($C$56:$C146)</f>
        <v>0</v>
      </c>
      <c r="BP93" s="11">
        <f>PRODUCT($C$57:$C147)</f>
        <v>0</v>
      </c>
      <c r="BQ93" s="11">
        <f>PRODUCT($C$58:$C148)</f>
        <v>0</v>
      </c>
      <c r="BR93" s="11">
        <f>PRODUCT($C$59:$C149)</f>
        <v>0</v>
      </c>
      <c r="BS93" s="11">
        <f>PRODUCT($C$60:$C150)</f>
        <v>0</v>
      </c>
      <c r="BT93" s="11">
        <f>PRODUCT($C$61:$C151)</f>
        <v>0</v>
      </c>
      <c r="BU93" s="11">
        <f>PRODUCT($C$62:$C152)</f>
        <v>0</v>
      </c>
      <c r="BV93" s="11">
        <f>PRODUCT($C$63:$C153)</f>
        <v>0</v>
      </c>
      <c r="BW93" s="11">
        <f>PRODUCT($C$64:$C154)</f>
        <v>0</v>
      </c>
      <c r="BX93" s="11">
        <f>PRODUCT($C$65:$C155)</f>
        <v>0</v>
      </c>
      <c r="BY93" s="11">
        <f>PRODUCT($C$66:$C156)</f>
        <v>0</v>
      </c>
      <c r="BZ93" s="11">
        <f>PRODUCT($C$67:$C157)</f>
        <v>0</v>
      </c>
      <c r="CA93" s="11">
        <f>PRODUCT($C$68:$C158)</f>
        <v>0</v>
      </c>
      <c r="CB93" s="11">
        <f>PRODUCT($C$69:$C159)</f>
        <v>0</v>
      </c>
      <c r="CC93" s="11">
        <f>PRODUCT($C$70:$C160)</f>
        <v>0</v>
      </c>
      <c r="CD93" s="11">
        <f>PRODUCT($C$71:$C161)</f>
        <v>0</v>
      </c>
      <c r="CE93" s="11">
        <f>PRODUCT($C$72:$C162)</f>
        <v>0</v>
      </c>
      <c r="CF93" s="11">
        <f>PRODUCT($C$73:$C163)</f>
        <v>0</v>
      </c>
      <c r="CG93" s="11">
        <f>PRODUCT($C$74:$C164)</f>
        <v>0</v>
      </c>
      <c r="CH93" s="11">
        <f>PRODUCT($C$75:$C165)</f>
        <v>0</v>
      </c>
      <c r="CI93" s="11">
        <f>PRODUCT($C$76:$C166)</f>
        <v>0</v>
      </c>
      <c r="CJ93" s="11">
        <f>PRODUCT($C$77:$C167)</f>
        <v>0</v>
      </c>
      <c r="CK93" s="11">
        <f>PRODUCT($C$78:$C168)</f>
        <v>0</v>
      </c>
      <c r="CL93" s="11">
        <f>PRODUCT($C$79:$C169)</f>
        <v>0</v>
      </c>
      <c r="CM93" s="11">
        <f>PRODUCT($C$80:$C170)</f>
        <v>0</v>
      </c>
      <c r="CN93" s="11">
        <f>PRODUCT($C$81:$C171)</f>
        <v>0</v>
      </c>
      <c r="CO93" s="11">
        <f>PRODUCT($C$82:$C172)</f>
        <v>0</v>
      </c>
      <c r="CP93" s="11">
        <f>PRODUCT($C$83:$C173)</f>
        <v>0</v>
      </c>
      <c r="CQ93" s="11">
        <f>PRODUCT($C$84:$C174)</f>
        <v>0</v>
      </c>
      <c r="CR93" s="11">
        <f>PRODUCT($C$85:$C175)</f>
        <v>0</v>
      </c>
      <c r="CS93" s="11">
        <f>PRODUCT($C$86:$C176)</f>
        <v>0</v>
      </c>
      <c r="CT93" s="11">
        <f>PRODUCT($C$87:$C177)</f>
        <v>0</v>
      </c>
      <c r="CU93" s="11">
        <f>PRODUCT($C$88:$C178)</f>
        <v>0</v>
      </c>
      <c r="CV93" s="11">
        <f>PRODUCT($C$89:$C179)</f>
        <v>0</v>
      </c>
      <c r="CW93" s="11">
        <f>PRODUCT($C$90:$C180)</f>
        <v>0</v>
      </c>
      <c r="CX93" s="11">
        <f>PRODUCT($C$91:$C181)</f>
        <v>0</v>
      </c>
      <c r="CY93" s="11">
        <f>PRODUCT($C$92:$C182)</f>
        <v>0</v>
      </c>
      <c r="CZ93" s="11">
        <f>PRODUCT($C$93:$C183)</f>
        <v>0</v>
      </c>
      <c r="DA93" s="11">
        <f>PRODUCT($C$94:$C184)</f>
        <v>0</v>
      </c>
      <c r="DB93" s="11">
        <f>PRODUCT($C$95:$C185)</f>
        <v>0</v>
      </c>
      <c r="DC93" s="11">
        <f>PRODUCT($C$96:$C186)</f>
        <v>0</v>
      </c>
      <c r="DD93" s="11">
        <f>PRODUCT($C$97:$C187)</f>
        <v>0</v>
      </c>
      <c r="DE93" s="11">
        <f>PRODUCT($C$98:$C188)</f>
        <v>0</v>
      </c>
      <c r="DF93" s="11">
        <f>PRODUCT($C$99:$C189)</f>
        <v>0</v>
      </c>
      <c r="DG93" s="11">
        <f>PRODUCT($C$100:$C190)</f>
        <v>0</v>
      </c>
      <c r="DH93" s="11">
        <f>PRODUCT($C$101:$C191)</f>
        <v>0</v>
      </c>
      <c r="DI93" s="11">
        <f>PRODUCT($C$102:$C192)</f>
        <v>0</v>
      </c>
      <c r="DJ93" s="11">
        <f>PRODUCT($C$103:$C193)</f>
        <v>0</v>
      </c>
      <c r="DK93" s="11">
        <f>PRODUCT($C$104:$C194)</f>
        <v>0</v>
      </c>
      <c r="DL93" s="11">
        <f>PRODUCT($C$105:$C195)</f>
        <v>0</v>
      </c>
      <c r="DM93" s="11">
        <f>PRODUCT($C$106:$C196)</f>
        <v>0</v>
      </c>
      <c r="DN93" s="11">
        <f>PRODUCT($C$107:$C197)</f>
        <v>0</v>
      </c>
      <c r="DO93" s="11">
        <f>PRODUCT($C$108:$C198)</f>
        <v>0</v>
      </c>
      <c r="DP93" s="11">
        <f>PRODUCT($C$109:$C199)</f>
        <v>0</v>
      </c>
      <c r="DQ93" s="11">
        <f>PRODUCT($C$110:$C200)</f>
        <v>0</v>
      </c>
      <c r="DR93" s="11">
        <f>PRODUCT($C$111:$C201)</f>
        <v>0</v>
      </c>
      <c r="DS93" s="11">
        <f>PRODUCT($C$112:$C202)</f>
        <v>0</v>
      </c>
      <c r="DT93" s="11">
        <f>PRODUCT($C$113:$C203)</f>
        <v>0</v>
      </c>
    </row>
    <row r="94" spans="1:124" ht="16" x14ac:dyDescent="0.2">
      <c r="A94" s="30">
        <v>91</v>
      </c>
      <c r="B94" s="21">
        <v>5.7072999999999999E-2</v>
      </c>
      <c r="C94" s="21">
        <f t="shared" si="14"/>
        <v>0.94292699999999996</v>
      </c>
      <c r="D94" s="24">
        <f t="shared" si="11"/>
        <v>26460.184140656838</v>
      </c>
      <c r="E94" s="24">
        <f t="shared" si="15"/>
        <v>463619.99790893839</v>
      </c>
      <c r="F94" s="24">
        <f t="shared" si="12"/>
        <v>2728.9604784462058</v>
      </c>
      <c r="G94" s="24">
        <f t="shared" si="13"/>
        <v>49010.644094534378</v>
      </c>
      <c r="H94" s="24">
        <f>SUM(F94:$F$113)</f>
        <v>38864.237968467525</v>
      </c>
      <c r="I94" s="24">
        <f>SUM(G94:$G$113)</f>
        <v>416002.65116874164</v>
      </c>
      <c r="J94" s="24">
        <f>SUM(H94:$H$113)</f>
        <v>349105.0540419757</v>
      </c>
      <c r="K94" s="24">
        <f>SUM(I94:$I$113)</f>
        <v>2742801.4821974048</v>
      </c>
      <c r="L94" s="26">
        <f>SUM(DA$3:DA$113)</f>
        <v>8.8122675120382112</v>
      </c>
      <c r="M94" s="27">
        <v>92</v>
      </c>
      <c r="N94" s="32">
        <f>PRODUCT($C$3:C94)</f>
        <v>0.43715981376828134</v>
      </c>
      <c r="O94" s="11">
        <f>PRODUCT($C$4:C95)</f>
        <v>0.4104522124467847</v>
      </c>
      <c r="P94" s="11">
        <f>PRODUCT($C$5:C96)</f>
        <v>0.38345033856407112</v>
      </c>
      <c r="Q94" s="11">
        <f>PRODUCT($C$6:C97)</f>
        <v>0.3563049697457879</v>
      </c>
      <c r="R94" s="11">
        <f>PRODUCT($C$7:C98)</f>
        <v>0.32918296414968623</v>
      </c>
      <c r="S94" s="11">
        <f>PRODUCT($C$8:C99)</f>
        <v>0.30224946236689876</v>
      </c>
      <c r="T94" s="11">
        <f>PRODUCT($C$9:C100)</f>
        <v>0.27567737020722688</v>
      </c>
      <c r="U94" s="11">
        <f>PRODUCT($C$10:C101)</f>
        <v>0.24964594988748323</v>
      </c>
      <c r="V94" s="11">
        <f>PRODUCT($C$11:C102)</f>
        <v>0.22433556759515641</v>
      </c>
      <c r="W94" s="11">
        <f>PRODUCT($C$12:C103)</f>
        <v>0.19992415906639741</v>
      </c>
      <c r="X94" s="11">
        <f>PRODUCT($C$13:$C104)</f>
        <v>0.17658301554477598</v>
      </c>
      <c r="Y94" s="11">
        <f>PRODUCT($C$14:$C105)</f>
        <v>0.15447272211935842</v>
      </c>
      <c r="Z94" s="11">
        <f>PRODUCT($C$15:$C106)</f>
        <v>0.13373767234736705</v>
      </c>
      <c r="AA94" s="11">
        <f>PRODUCT($C$16:$C107)</f>
        <v>0.11450186511796864</v>
      </c>
      <c r="AB94" s="11">
        <f>PRODUCT($C$17:$C108)</f>
        <v>9.6863836747832804E-2</v>
      </c>
      <c r="AC94" s="11">
        <f>PRODUCT($C$18:$C109)</f>
        <v>8.0892694620223735E-2</v>
      </c>
      <c r="AD94" s="11">
        <f>PRODUCT($C$19:$C110)</f>
        <v>6.6624590356588048E-2</v>
      </c>
      <c r="AE94" s="11">
        <f>PRODUCT($C$20:$C111)</f>
        <v>5.4061588190689125E-2</v>
      </c>
      <c r="AF94" s="11">
        <f>PRODUCT($C$21:$C112)</f>
        <v>4.3170311813853258E-2</v>
      </c>
      <c r="AG94" s="11">
        <f>PRODUCT($C$22:$C113)</f>
        <v>0</v>
      </c>
      <c r="AH94" s="11">
        <f>PRODUCT($C$23:$C114)</f>
        <v>0</v>
      </c>
      <c r="AI94" s="11">
        <f>PRODUCT($C$24:$C115)</f>
        <v>0</v>
      </c>
      <c r="AJ94" s="11">
        <f>PRODUCT($C$25:$C116)</f>
        <v>0</v>
      </c>
      <c r="AK94" s="11">
        <f>PRODUCT($C$26:$C117)</f>
        <v>0</v>
      </c>
      <c r="AL94" s="11">
        <f>PRODUCT($C$27:$C118)</f>
        <v>0</v>
      </c>
      <c r="AM94" s="11">
        <f>PRODUCT($C$28:$C119)</f>
        <v>0</v>
      </c>
      <c r="AN94" s="11">
        <f>PRODUCT($C$29:$C120)</f>
        <v>0</v>
      </c>
      <c r="AO94" s="11">
        <f>PRODUCT($C$30:$C121)</f>
        <v>0</v>
      </c>
      <c r="AP94" s="11">
        <f>PRODUCT($C$31:$C122)</f>
        <v>0</v>
      </c>
      <c r="AQ94" s="11">
        <f>PRODUCT($C$32:$C123)</f>
        <v>0</v>
      </c>
      <c r="AR94" s="11">
        <f>PRODUCT($C$33:$C124)</f>
        <v>0</v>
      </c>
      <c r="AS94" s="11">
        <f>PRODUCT($C$34:$C125)</f>
        <v>0</v>
      </c>
      <c r="AT94" s="11">
        <f>PRODUCT($C$35:$C126)</f>
        <v>0</v>
      </c>
      <c r="AU94" s="11">
        <f>PRODUCT($C$36:$C127)</f>
        <v>0</v>
      </c>
      <c r="AV94" s="11">
        <f>PRODUCT($C$37:$C128)</f>
        <v>0</v>
      </c>
      <c r="AW94" s="11">
        <f>PRODUCT($C$38:$C129)</f>
        <v>0</v>
      </c>
      <c r="AX94" s="11">
        <f>PRODUCT($C$39:$C130)</f>
        <v>0</v>
      </c>
      <c r="AY94" s="11">
        <f>PRODUCT($C$40:$C131)</f>
        <v>0</v>
      </c>
      <c r="AZ94" s="11">
        <f>PRODUCT($C$41:$C132)</f>
        <v>0</v>
      </c>
      <c r="BA94" s="11">
        <f>PRODUCT($C$42:$C133)</f>
        <v>0</v>
      </c>
      <c r="BB94" s="11">
        <f>PRODUCT($C$43:$C134)</f>
        <v>0</v>
      </c>
      <c r="BC94" s="11">
        <f>PRODUCT($C$44:$C135)</f>
        <v>0</v>
      </c>
      <c r="BD94" s="11">
        <f>PRODUCT($C$45:$C136)</f>
        <v>0</v>
      </c>
      <c r="BE94" s="11">
        <f>PRODUCT($C$46:$C137)</f>
        <v>0</v>
      </c>
      <c r="BF94" s="11">
        <f>PRODUCT($C$47:$C138)</f>
        <v>0</v>
      </c>
      <c r="BG94" s="11">
        <f>PRODUCT($C$48:$C139)</f>
        <v>0</v>
      </c>
      <c r="BH94" s="11">
        <f>PRODUCT($C$49:$C140)</f>
        <v>0</v>
      </c>
      <c r="BI94" s="11">
        <f>PRODUCT($C$50:$C141)</f>
        <v>0</v>
      </c>
      <c r="BJ94" s="11">
        <f>PRODUCT($C$51:$C142)</f>
        <v>0</v>
      </c>
      <c r="BK94" s="11">
        <f>PRODUCT($C$52:$C143)</f>
        <v>0</v>
      </c>
      <c r="BL94" s="11">
        <f>PRODUCT($C$53:$C144)</f>
        <v>0</v>
      </c>
      <c r="BM94" s="11">
        <f>PRODUCT($C$54:$C145)</f>
        <v>0</v>
      </c>
      <c r="BN94" s="11">
        <f>PRODUCT($C$55:$C146)</f>
        <v>0</v>
      </c>
      <c r="BO94" s="11">
        <f>PRODUCT($C$56:$C147)</f>
        <v>0</v>
      </c>
      <c r="BP94" s="11">
        <f>PRODUCT($C$57:$C148)</f>
        <v>0</v>
      </c>
      <c r="BQ94" s="11">
        <f>PRODUCT($C$58:$C149)</f>
        <v>0</v>
      </c>
      <c r="BR94" s="11">
        <f>PRODUCT($C$59:$C150)</f>
        <v>0</v>
      </c>
      <c r="BS94" s="11">
        <f>PRODUCT($C$60:$C151)</f>
        <v>0</v>
      </c>
      <c r="BT94" s="11">
        <f>PRODUCT($C$61:$C152)</f>
        <v>0</v>
      </c>
      <c r="BU94" s="11">
        <f>PRODUCT($C$62:$C153)</f>
        <v>0</v>
      </c>
      <c r="BV94" s="11">
        <f>PRODUCT($C$63:$C154)</f>
        <v>0</v>
      </c>
      <c r="BW94" s="11">
        <f>PRODUCT($C$64:$C155)</f>
        <v>0</v>
      </c>
      <c r="BX94" s="11">
        <f>PRODUCT($C$65:$C156)</f>
        <v>0</v>
      </c>
      <c r="BY94" s="11">
        <f>PRODUCT($C$66:$C157)</f>
        <v>0</v>
      </c>
      <c r="BZ94" s="11">
        <f>PRODUCT($C$67:$C158)</f>
        <v>0</v>
      </c>
      <c r="CA94" s="11">
        <f>PRODUCT($C$68:$C159)</f>
        <v>0</v>
      </c>
      <c r="CB94" s="11">
        <f>PRODUCT($C$69:$C160)</f>
        <v>0</v>
      </c>
      <c r="CC94" s="11">
        <f>PRODUCT($C$70:$C161)</f>
        <v>0</v>
      </c>
      <c r="CD94" s="11">
        <f>PRODUCT($C$71:$C162)</f>
        <v>0</v>
      </c>
      <c r="CE94" s="11">
        <f>PRODUCT($C$72:$C163)</f>
        <v>0</v>
      </c>
      <c r="CF94" s="11">
        <f>PRODUCT($C$73:$C164)</f>
        <v>0</v>
      </c>
      <c r="CG94" s="11">
        <f>PRODUCT($C$74:$C165)</f>
        <v>0</v>
      </c>
      <c r="CH94" s="11">
        <f>PRODUCT($C$75:$C166)</f>
        <v>0</v>
      </c>
      <c r="CI94" s="11">
        <f>PRODUCT($C$76:$C167)</f>
        <v>0</v>
      </c>
      <c r="CJ94" s="11">
        <f>PRODUCT($C$77:$C168)</f>
        <v>0</v>
      </c>
      <c r="CK94" s="11">
        <f>PRODUCT($C$78:$C169)</f>
        <v>0</v>
      </c>
      <c r="CL94" s="11">
        <f>PRODUCT($C$79:$C170)</f>
        <v>0</v>
      </c>
      <c r="CM94" s="11">
        <f>PRODUCT($C$80:$C171)</f>
        <v>0</v>
      </c>
      <c r="CN94" s="11">
        <f>PRODUCT($C$81:$C172)</f>
        <v>0</v>
      </c>
      <c r="CO94" s="11">
        <f>PRODUCT($C$82:$C173)</f>
        <v>0</v>
      </c>
      <c r="CP94" s="11">
        <f>PRODUCT($C$83:$C174)</f>
        <v>0</v>
      </c>
      <c r="CQ94" s="11">
        <f>PRODUCT($C$84:$C175)</f>
        <v>0</v>
      </c>
      <c r="CR94" s="11">
        <f>PRODUCT($C$85:$C176)</f>
        <v>0</v>
      </c>
      <c r="CS94" s="11">
        <f>PRODUCT($C$86:$C177)</f>
        <v>0</v>
      </c>
      <c r="CT94" s="11">
        <f>PRODUCT($C$87:$C178)</f>
        <v>0</v>
      </c>
      <c r="CU94" s="11">
        <f>PRODUCT($C$88:$C179)</f>
        <v>0</v>
      </c>
      <c r="CV94" s="11">
        <f>PRODUCT($C$89:$C180)</f>
        <v>0</v>
      </c>
      <c r="CW94" s="11">
        <f>PRODUCT($C$90:$C181)</f>
        <v>0</v>
      </c>
      <c r="CX94" s="11">
        <f>PRODUCT($C$91:$C182)</f>
        <v>0</v>
      </c>
      <c r="CY94" s="11">
        <f>PRODUCT($C$92:$C183)</f>
        <v>0</v>
      </c>
      <c r="CZ94" s="11">
        <f>PRODUCT($C$93:$C184)</f>
        <v>0</v>
      </c>
      <c r="DA94" s="11">
        <f>PRODUCT($C$94:$C185)</f>
        <v>0</v>
      </c>
      <c r="DB94" s="11">
        <f>PRODUCT($C$95:$C186)</f>
        <v>0</v>
      </c>
      <c r="DC94" s="11">
        <f>PRODUCT($C$96:$C187)</f>
        <v>0</v>
      </c>
      <c r="DD94" s="11">
        <f>PRODUCT($C$97:$C188)</f>
        <v>0</v>
      </c>
      <c r="DE94" s="11">
        <f>PRODUCT($C$98:$C189)</f>
        <v>0</v>
      </c>
      <c r="DF94" s="11">
        <f>PRODUCT($C$99:$C190)</f>
        <v>0</v>
      </c>
      <c r="DG94" s="11">
        <f>PRODUCT($C$100:$C191)</f>
        <v>0</v>
      </c>
      <c r="DH94" s="11">
        <f>PRODUCT($C$101:$C192)</f>
        <v>0</v>
      </c>
      <c r="DI94" s="11">
        <f>PRODUCT($C$102:$C193)</f>
        <v>0</v>
      </c>
      <c r="DJ94" s="11">
        <f>PRODUCT($C$103:$C194)</f>
        <v>0</v>
      </c>
      <c r="DK94" s="11">
        <f>PRODUCT($C$104:$C195)</f>
        <v>0</v>
      </c>
      <c r="DL94" s="11">
        <f>PRODUCT($C$105:$C196)</f>
        <v>0</v>
      </c>
      <c r="DM94" s="11">
        <f>PRODUCT($C$106:$C197)</f>
        <v>0</v>
      </c>
      <c r="DN94" s="11">
        <f>PRODUCT($C$107:$C198)</f>
        <v>0</v>
      </c>
      <c r="DO94" s="11">
        <f>PRODUCT($C$108:$C199)</f>
        <v>0</v>
      </c>
      <c r="DP94" s="11">
        <f>PRODUCT($C$109:$C200)</f>
        <v>0</v>
      </c>
      <c r="DQ94" s="11">
        <f>PRODUCT($C$110:$C201)</f>
        <v>0</v>
      </c>
      <c r="DR94" s="11">
        <f>PRODUCT($C$111:$C202)</f>
        <v>0</v>
      </c>
      <c r="DS94" s="11">
        <f>PRODUCT($C$112:$C203)</f>
        <v>0</v>
      </c>
      <c r="DT94" s="11">
        <f>PRODUCT($C$113:$C204)</f>
        <v>0</v>
      </c>
    </row>
    <row r="95" spans="1:124" ht="16" x14ac:dyDescent="0.2">
      <c r="A95" s="30">
        <v>92</v>
      </c>
      <c r="B95" s="21">
        <v>6.1377000000000001E-2</v>
      </c>
      <c r="C95" s="21">
        <f t="shared" si="14"/>
        <v>0.93862299999999999</v>
      </c>
      <c r="D95" s="24">
        <f t="shared" si="11"/>
        <v>26831.557889655818</v>
      </c>
      <c r="E95" s="24">
        <f t="shared" si="15"/>
        <v>437159.81376828154</v>
      </c>
      <c r="F95" s="24">
        <f t="shared" si="12"/>
        <v>2699.7677669220743</v>
      </c>
      <c r="G95" s="24">
        <f t="shared" si="13"/>
        <v>45086.302052806859</v>
      </c>
      <c r="H95" s="24">
        <f>SUM(F95:$F$113)</f>
        <v>36135.277490021326</v>
      </c>
      <c r="I95" s="24">
        <f>SUM(G95:$G$113)</f>
        <v>366992.0070742073</v>
      </c>
      <c r="J95" s="24">
        <f>SUM(H95:$H$113)</f>
        <v>310240.81607350823</v>
      </c>
      <c r="K95" s="24">
        <f>SUM(I95:$I$113)</f>
        <v>2326798.8310286636</v>
      </c>
      <c r="L95" s="26">
        <f>SUM(DB$3:DB$113)</f>
        <v>8.3456519031040681</v>
      </c>
      <c r="M95" s="27">
        <v>93</v>
      </c>
      <c r="N95" s="32">
        <f>PRODUCT($C$3:C95)</f>
        <v>0.41032825587862554</v>
      </c>
      <c r="O95" s="11">
        <f>PRODUCT($C$4:C96)</f>
        <v>0.38336482913857162</v>
      </c>
      <c r="P95" s="11">
        <f>PRODUCT($C$5:C97)</f>
        <v>0.35624760464565874</v>
      </c>
      <c r="Q95" s="11">
        <f>PRODUCT($C$6:C98)</f>
        <v>0.32913885363249007</v>
      </c>
      <c r="R95" s="11">
        <f>PRODUCT($C$7:C99)</f>
        <v>0.30221530817765152</v>
      </c>
      <c r="S95" s="11">
        <f>PRODUCT($C$8:C100)</f>
        <v>0.27565090517968693</v>
      </c>
      <c r="T95" s="11">
        <f>PRODUCT($C$9:C101)</f>
        <v>0.24962448033579288</v>
      </c>
      <c r="U95" s="11">
        <f>PRODUCT($C$10:C102)</f>
        <v>0.22431762074974884</v>
      </c>
      <c r="V95" s="11">
        <f>PRODUCT($C$11:C103)</f>
        <v>0.19990856498199019</v>
      </c>
      <c r="W95" s="11">
        <f>PRODUCT($C$12:C104)</f>
        <v>0.176569418652579</v>
      </c>
      <c r="X95" s="11">
        <f>PRODUCT($C$13:$C105)</f>
        <v>0.15446051877431091</v>
      </c>
      <c r="Y95" s="11">
        <f>PRODUCT($C$14:$C106)</f>
        <v>0.13372657212056221</v>
      </c>
      <c r="Z95" s="11">
        <f>PRODUCT($C$15:$C107)</f>
        <v>0.11449121644451277</v>
      </c>
      <c r="AA95" s="11">
        <f>PRODUCT($C$16:$C108)</f>
        <v>9.6852891134280319E-2</v>
      </c>
      <c r="AB95" s="11">
        <f>PRODUCT($C$17:$C109)</f>
        <v>8.0880722501419908E-2</v>
      </c>
      <c r="AC95" s="11">
        <f>PRODUCT($C$18:$C110)</f>
        <v>6.6611332063107098E-2</v>
      </c>
      <c r="AD95" s="11">
        <f>PRODUCT($C$19:$C111)</f>
        <v>5.4046667192348505E-2</v>
      </c>
      <c r="AE95" s="11">
        <f>PRODUCT($C$20:$C112)</f>
        <v>4.3154554650041213E-2</v>
      </c>
      <c r="AF95" s="11">
        <f>PRODUCT($C$21:$C113)</f>
        <v>0</v>
      </c>
      <c r="AG95" s="11">
        <f>PRODUCT($C$22:$C114)</f>
        <v>0</v>
      </c>
      <c r="AH95" s="11">
        <f>PRODUCT($C$23:$C115)</f>
        <v>0</v>
      </c>
      <c r="AI95" s="11">
        <f>PRODUCT($C$24:$C116)</f>
        <v>0</v>
      </c>
      <c r="AJ95" s="11">
        <f>PRODUCT($C$25:$C117)</f>
        <v>0</v>
      </c>
      <c r="AK95" s="11">
        <f>PRODUCT($C$26:$C118)</f>
        <v>0</v>
      </c>
      <c r="AL95" s="11">
        <f>PRODUCT($C$27:$C119)</f>
        <v>0</v>
      </c>
      <c r="AM95" s="11">
        <f>PRODUCT($C$28:$C120)</f>
        <v>0</v>
      </c>
      <c r="AN95" s="11">
        <f>PRODUCT($C$29:$C121)</f>
        <v>0</v>
      </c>
      <c r="AO95" s="11">
        <f>PRODUCT($C$30:$C122)</f>
        <v>0</v>
      </c>
      <c r="AP95" s="11">
        <f>PRODUCT($C$31:$C123)</f>
        <v>0</v>
      </c>
      <c r="AQ95" s="11">
        <f>PRODUCT($C$32:$C124)</f>
        <v>0</v>
      </c>
      <c r="AR95" s="11">
        <f>PRODUCT($C$33:$C125)</f>
        <v>0</v>
      </c>
      <c r="AS95" s="11">
        <f>PRODUCT($C$34:$C126)</f>
        <v>0</v>
      </c>
      <c r="AT95" s="11">
        <f>PRODUCT($C$35:$C127)</f>
        <v>0</v>
      </c>
      <c r="AU95" s="11">
        <f>PRODUCT($C$36:$C128)</f>
        <v>0</v>
      </c>
      <c r="AV95" s="11">
        <f>PRODUCT($C$37:$C129)</f>
        <v>0</v>
      </c>
      <c r="AW95" s="11">
        <f>PRODUCT($C$38:$C130)</f>
        <v>0</v>
      </c>
      <c r="AX95" s="11">
        <f>PRODUCT($C$39:$C131)</f>
        <v>0</v>
      </c>
      <c r="AY95" s="11">
        <f>PRODUCT($C$40:$C132)</f>
        <v>0</v>
      </c>
      <c r="AZ95" s="11">
        <f>PRODUCT($C$41:$C133)</f>
        <v>0</v>
      </c>
      <c r="BA95" s="11">
        <f>PRODUCT($C$42:$C134)</f>
        <v>0</v>
      </c>
      <c r="BB95" s="11">
        <f>PRODUCT($C$43:$C135)</f>
        <v>0</v>
      </c>
      <c r="BC95" s="11">
        <f>PRODUCT($C$44:$C136)</f>
        <v>0</v>
      </c>
      <c r="BD95" s="11">
        <f>PRODUCT($C$45:$C137)</f>
        <v>0</v>
      </c>
      <c r="BE95" s="11">
        <f>PRODUCT($C$46:$C138)</f>
        <v>0</v>
      </c>
      <c r="BF95" s="11">
        <f>PRODUCT($C$47:$C139)</f>
        <v>0</v>
      </c>
      <c r="BG95" s="11">
        <f>PRODUCT($C$48:$C140)</f>
        <v>0</v>
      </c>
      <c r="BH95" s="11">
        <f>PRODUCT($C$49:$C141)</f>
        <v>0</v>
      </c>
      <c r="BI95" s="11">
        <f>PRODUCT($C$50:$C142)</f>
        <v>0</v>
      </c>
      <c r="BJ95" s="11">
        <f>PRODUCT($C$51:$C143)</f>
        <v>0</v>
      </c>
      <c r="BK95" s="11">
        <f>PRODUCT($C$52:$C144)</f>
        <v>0</v>
      </c>
      <c r="BL95" s="11">
        <f>PRODUCT($C$53:$C145)</f>
        <v>0</v>
      </c>
      <c r="BM95" s="11">
        <f>PRODUCT($C$54:$C146)</f>
        <v>0</v>
      </c>
      <c r="BN95" s="11">
        <f>PRODUCT($C$55:$C147)</f>
        <v>0</v>
      </c>
      <c r="BO95" s="11">
        <f>PRODUCT($C$56:$C148)</f>
        <v>0</v>
      </c>
      <c r="BP95" s="11">
        <f>PRODUCT($C$57:$C149)</f>
        <v>0</v>
      </c>
      <c r="BQ95" s="11">
        <f>PRODUCT($C$58:$C150)</f>
        <v>0</v>
      </c>
      <c r="BR95" s="11">
        <f>PRODUCT($C$59:$C151)</f>
        <v>0</v>
      </c>
      <c r="BS95" s="11">
        <f>PRODUCT($C$60:$C152)</f>
        <v>0</v>
      </c>
      <c r="BT95" s="11">
        <f>PRODUCT($C$61:$C153)</f>
        <v>0</v>
      </c>
      <c r="BU95" s="11">
        <f>PRODUCT($C$62:$C154)</f>
        <v>0</v>
      </c>
      <c r="BV95" s="11">
        <f>PRODUCT($C$63:$C155)</f>
        <v>0</v>
      </c>
      <c r="BW95" s="11">
        <f>PRODUCT($C$64:$C156)</f>
        <v>0</v>
      </c>
      <c r="BX95" s="11">
        <f>PRODUCT($C$65:$C157)</f>
        <v>0</v>
      </c>
      <c r="BY95" s="11">
        <f>PRODUCT($C$66:$C158)</f>
        <v>0</v>
      </c>
      <c r="BZ95" s="11">
        <f>PRODUCT($C$67:$C159)</f>
        <v>0</v>
      </c>
      <c r="CA95" s="11">
        <f>PRODUCT($C$68:$C160)</f>
        <v>0</v>
      </c>
      <c r="CB95" s="11">
        <f>PRODUCT($C$69:$C161)</f>
        <v>0</v>
      </c>
      <c r="CC95" s="11">
        <f>PRODUCT($C$70:$C162)</f>
        <v>0</v>
      </c>
      <c r="CD95" s="11">
        <f>PRODUCT($C$71:$C163)</f>
        <v>0</v>
      </c>
      <c r="CE95" s="11">
        <f>PRODUCT($C$72:$C164)</f>
        <v>0</v>
      </c>
      <c r="CF95" s="11">
        <f>PRODUCT($C$73:$C165)</f>
        <v>0</v>
      </c>
      <c r="CG95" s="11">
        <f>PRODUCT($C$74:$C166)</f>
        <v>0</v>
      </c>
      <c r="CH95" s="11">
        <f>PRODUCT($C$75:$C167)</f>
        <v>0</v>
      </c>
      <c r="CI95" s="11">
        <f>PRODUCT($C$76:$C168)</f>
        <v>0</v>
      </c>
      <c r="CJ95" s="11">
        <f>PRODUCT($C$77:$C169)</f>
        <v>0</v>
      </c>
      <c r="CK95" s="11">
        <f>PRODUCT($C$78:$C170)</f>
        <v>0</v>
      </c>
      <c r="CL95" s="11">
        <f>PRODUCT($C$79:$C171)</f>
        <v>0</v>
      </c>
      <c r="CM95" s="11">
        <f>PRODUCT($C$80:$C172)</f>
        <v>0</v>
      </c>
      <c r="CN95" s="11">
        <f>PRODUCT($C$81:$C173)</f>
        <v>0</v>
      </c>
      <c r="CO95" s="11">
        <f>PRODUCT($C$82:$C174)</f>
        <v>0</v>
      </c>
      <c r="CP95" s="11">
        <f>PRODUCT($C$83:$C175)</f>
        <v>0</v>
      </c>
      <c r="CQ95" s="11">
        <f>PRODUCT($C$84:$C176)</f>
        <v>0</v>
      </c>
      <c r="CR95" s="11">
        <f>PRODUCT($C$85:$C177)</f>
        <v>0</v>
      </c>
      <c r="CS95" s="11">
        <f>PRODUCT($C$86:$C178)</f>
        <v>0</v>
      </c>
      <c r="CT95" s="11">
        <f>PRODUCT($C$87:$C179)</f>
        <v>0</v>
      </c>
      <c r="CU95" s="11">
        <f>PRODUCT($C$88:$C180)</f>
        <v>0</v>
      </c>
      <c r="CV95" s="11">
        <f>PRODUCT($C$89:$C181)</f>
        <v>0</v>
      </c>
      <c r="CW95" s="11">
        <f>PRODUCT($C$90:$C182)</f>
        <v>0</v>
      </c>
      <c r="CX95" s="11">
        <f>PRODUCT($C$91:$C183)</f>
        <v>0</v>
      </c>
      <c r="CY95" s="11">
        <f>PRODUCT($C$92:$C184)</f>
        <v>0</v>
      </c>
      <c r="CZ95" s="11">
        <f>PRODUCT($C$93:$C185)</f>
        <v>0</v>
      </c>
      <c r="DA95" s="11">
        <f>PRODUCT($C$94:$C186)</f>
        <v>0</v>
      </c>
      <c r="DB95" s="11">
        <f>PRODUCT($C$95:$C187)</f>
        <v>0</v>
      </c>
      <c r="DC95" s="11">
        <f>PRODUCT($C$96:$C188)</f>
        <v>0</v>
      </c>
      <c r="DD95" s="11">
        <f>PRODUCT($C$97:$C189)</f>
        <v>0</v>
      </c>
      <c r="DE95" s="11">
        <f>PRODUCT($C$98:$C190)</f>
        <v>0</v>
      </c>
      <c r="DF95" s="11">
        <f>PRODUCT($C$99:$C191)</f>
        <v>0</v>
      </c>
      <c r="DG95" s="11">
        <f>PRODUCT($C$100:$C192)</f>
        <v>0</v>
      </c>
      <c r="DH95" s="11">
        <f>PRODUCT($C$101:$C193)</f>
        <v>0</v>
      </c>
      <c r="DI95" s="11">
        <f>PRODUCT($C$102:$C194)</f>
        <v>0</v>
      </c>
      <c r="DJ95" s="11">
        <f>PRODUCT($C$103:$C195)</f>
        <v>0</v>
      </c>
      <c r="DK95" s="11">
        <f>PRODUCT($C$104:$C196)</f>
        <v>0</v>
      </c>
      <c r="DL95" s="11">
        <f>PRODUCT($C$105:$C197)</f>
        <v>0</v>
      </c>
      <c r="DM95" s="11">
        <f>PRODUCT($C$106:$C198)</f>
        <v>0</v>
      </c>
      <c r="DN95" s="11">
        <f>PRODUCT($C$107:$C199)</f>
        <v>0</v>
      </c>
      <c r="DO95" s="11">
        <f>PRODUCT($C$108:$C200)</f>
        <v>0</v>
      </c>
      <c r="DP95" s="11">
        <f>PRODUCT($C$109:$C201)</f>
        <v>0</v>
      </c>
      <c r="DQ95" s="11">
        <f>PRODUCT($C$110:$C202)</f>
        <v>0</v>
      </c>
      <c r="DR95" s="11">
        <f>PRODUCT($C$111:$C203)</f>
        <v>0</v>
      </c>
      <c r="DS95" s="11">
        <f>PRODUCT($C$112:$C204)</f>
        <v>0</v>
      </c>
      <c r="DT95" s="11">
        <f>PRODUCT($C$113:$C205)</f>
        <v>0</v>
      </c>
    </row>
    <row r="96" spans="1:124" ht="16" x14ac:dyDescent="0.2">
      <c r="A96" s="30">
        <v>93</v>
      </c>
      <c r="B96" s="21">
        <v>6.5993999999999997E-2</v>
      </c>
      <c r="C96" s="21">
        <f t="shared" si="14"/>
        <v>0.934006</v>
      </c>
      <c r="D96" s="24">
        <f t="shared" si="11"/>
        <v>27079.202918454026</v>
      </c>
      <c r="E96" s="24">
        <f t="shared" si="15"/>
        <v>410328.25587862573</v>
      </c>
      <c r="F96" s="24">
        <f t="shared" si="12"/>
        <v>2658.2298458654841</v>
      </c>
      <c r="G96" s="24">
        <f t="shared" si="13"/>
        <v>41286.86838215778</v>
      </c>
      <c r="H96" s="24">
        <f>SUM(F96:$F$113)</f>
        <v>33435.509723099254</v>
      </c>
      <c r="I96" s="24">
        <f>SUM(G96:$G$113)</f>
        <v>321905.70502140041</v>
      </c>
      <c r="J96" s="24">
        <f>SUM(H96:$H$113)</f>
        <v>274105.53858348692</v>
      </c>
      <c r="K96" s="24">
        <f>SUM(I96:$I$113)</f>
        <v>1959806.8239544563</v>
      </c>
      <c r="L96" s="26">
        <f>SUM(DC$3:DC$113)</f>
        <v>7.8913780113038658</v>
      </c>
      <c r="M96" s="27">
        <v>94</v>
      </c>
      <c r="N96" s="32">
        <f>PRODUCT($C$3:C96)</f>
        <v>0.38324905296017153</v>
      </c>
      <c r="O96" s="11">
        <f>PRODUCT($C$4:C97)</f>
        <v>0.35616816142982305</v>
      </c>
      <c r="P96" s="11">
        <f>PRODUCT($C$5:C98)</f>
        <v>0.32908586227705516</v>
      </c>
      <c r="Q96" s="11">
        <f>PRODUCT($C$6:C99)</f>
        <v>0.3021748113263556</v>
      </c>
      <c r="R96" s="11">
        <f>PRODUCT($C$7:C100)</f>
        <v>0.27561975662740185</v>
      </c>
      <c r="S96" s="11">
        <f>PRODUCT($C$8:C101)</f>
        <v>0.24960051638568059</v>
      </c>
      <c r="T96" s="11">
        <f>PRODUCT($C$9:C102)</f>
        <v>0.22429832943436434</v>
      </c>
      <c r="U96" s="11">
        <f>PRODUCT($C$10:C103)</f>
        <v>0.19989257229679169</v>
      </c>
      <c r="V96" s="11">
        <f>PRODUCT($C$11:C104)</f>
        <v>0.17655564623792408</v>
      </c>
      <c r="W96" s="11">
        <f>PRODUCT($C$12:C105)</f>
        <v>0.15444862531436526</v>
      </c>
      <c r="X96" s="11">
        <f>PRODUCT($C$13:$C106)</f>
        <v>0.13371600772136463</v>
      </c>
      <c r="Y96" s="11">
        <f>PRODUCT($C$14:$C107)</f>
        <v>0.11448171367354786</v>
      </c>
      <c r="Z96" s="11">
        <f>PRODUCT($C$15:$C108)</f>
        <v>9.6843883815404902E-2</v>
      </c>
      <c r="AA96" s="11">
        <f>PRODUCT($C$16:$C109)</f>
        <v>8.0871582979777257E-2</v>
      </c>
      <c r="AB96" s="11">
        <f>PRODUCT($C$17:$C110)</f>
        <v>6.6601473585961732E-2</v>
      </c>
      <c r="AC96" s="11">
        <f>PRODUCT($C$18:$C111)</f>
        <v>5.4035911905577237E-2</v>
      </c>
      <c r="AD96" s="11">
        <f>PRODUCT($C$19:$C112)</f>
        <v>4.3142643992957815E-2</v>
      </c>
      <c r="AE96" s="11">
        <f>PRODUCT($C$20:$C113)</f>
        <v>0</v>
      </c>
      <c r="AF96" s="11">
        <f>PRODUCT($C$21:$C114)</f>
        <v>0</v>
      </c>
      <c r="AG96" s="11">
        <f>PRODUCT($C$22:$C115)</f>
        <v>0</v>
      </c>
      <c r="AH96" s="11">
        <f>PRODUCT($C$23:$C116)</f>
        <v>0</v>
      </c>
      <c r="AI96" s="11">
        <f>PRODUCT($C$24:$C117)</f>
        <v>0</v>
      </c>
      <c r="AJ96" s="11">
        <f>PRODUCT($C$25:$C118)</f>
        <v>0</v>
      </c>
      <c r="AK96" s="11">
        <f>PRODUCT($C$26:$C119)</f>
        <v>0</v>
      </c>
      <c r="AL96" s="11">
        <f>PRODUCT($C$27:$C120)</f>
        <v>0</v>
      </c>
      <c r="AM96" s="11">
        <f>PRODUCT($C$28:$C121)</f>
        <v>0</v>
      </c>
      <c r="AN96" s="11">
        <f>PRODUCT($C$29:$C122)</f>
        <v>0</v>
      </c>
      <c r="AO96" s="11">
        <f>PRODUCT($C$30:$C123)</f>
        <v>0</v>
      </c>
      <c r="AP96" s="11">
        <f>PRODUCT($C$31:$C124)</f>
        <v>0</v>
      </c>
      <c r="AQ96" s="11">
        <f>PRODUCT($C$32:$C125)</f>
        <v>0</v>
      </c>
      <c r="AR96" s="11">
        <f>PRODUCT($C$33:$C126)</f>
        <v>0</v>
      </c>
      <c r="AS96" s="11">
        <f>PRODUCT($C$34:$C127)</f>
        <v>0</v>
      </c>
      <c r="AT96" s="11">
        <f>PRODUCT($C$35:$C128)</f>
        <v>0</v>
      </c>
      <c r="AU96" s="11">
        <f>PRODUCT($C$36:$C129)</f>
        <v>0</v>
      </c>
      <c r="AV96" s="11">
        <f>PRODUCT($C$37:$C130)</f>
        <v>0</v>
      </c>
      <c r="AW96" s="11">
        <f>PRODUCT($C$38:$C131)</f>
        <v>0</v>
      </c>
      <c r="AX96" s="11">
        <f>PRODUCT($C$39:$C132)</f>
        <v>0</v>
      </c>
      <c r="AY96" s="11">
        <f>PRODUCT($C$40:$C133)</f>
        <v>0</v>
      </c>
      <c r="AZ96" s="11">
        <f>PRODUCT($C$41:$C134)</f>
        <v>0</v>
      </c>
      <c r="BA96" s="11">
        <f>PRODUCT($C$42:$C135)</f>
        <v>0</v>
      </c>
      <c r="BB96" s="11">
        <f>PRODUCT($C$43:$C136)</f>
        <v>0</v>
      </c>
      <c r="BC96" s="11">
        <f>PRODUCT($C$44:$C137)</f>
        <v>0</v>
      </c>
      <c r="BD96" s="11">
        <f>PRODUCT($C$45:$C138)</f>
        <v>0</v>
      </c>
      <c r="BE96" s="11">
        <f>PRODUCT($C$46:$C139)</f>
        <v>0</v>
      </c>
      <c r="BF96" s="11">
        <f>PRODUCT($C$47:$C140)</f>
        <v>0</v>
      </c>
      <c r="BG96" s="11">
        <f>PRODUCT($C$48:$C141)</f>
        <v>0</v>
      </c>
      <c r="BH96" s="11">
        <f>PRODUCT($C$49:$C142)</f>
        <v>0</v>
      </c>
      <c r="BI96" s="11">
        <f>PRODUCT($C$50:$C143)</f>
        <v>0</v>
      </c>
      <c r="BJ96" s="11">
        <f>PRODUCT($C$51:$C144)</f>
        <v>0</v>
      </c>
      <c r="BK96" s="11">
        <f>PRODUCT($C$52:$C145)</f>
        <v>0</v>
      </c>
      <c r="BL96" s="11">
        <f>PRODUCT($C$53:$C146)</f>
        <v>0</v>
      </c>
      <c r="BM96" s="11">
        <f>PRODUCT($C$54:$C147)</f>
        <v>0</v>
      </c>
      <c r="BN96" s="11">
        <f>PRODUCT($C$55:$C148)</f>
        <v>0</v>
      </c>
      <c r="BO96" s="11">
        <f>PRODUCT($C$56:$C149)</f>
        <v>0</v>
      </c>
      <c r="BP96" s="11">
        <f>PRODUCT($C$57:$C150)</f>
        <v>0</v>
      </c>
      <c r="BQ96" s="11">
        <f>PRODUCT($C$58:$C151)</f>
        <v>0</v>
      </c>
      <c r="BR96" s="11">
        <f>PRODUCT($C$59:$C152)</f>
        <v>0</v>
      </c>
      <c r="BS96" s="11">
        <f>PRODUCT($C$60:$C153)</f>
        <v>0</v>
      </c>
      <c r="BT96" s="11">
        <f>PRODUCT($C$61:$C154)</f>
        <v>0</v>
      </c>
      <c r="BU96" s="11">
        <f>PRODUCT($C$62:$C155)</f>
        <v>0</v>
      </c>
      <c r="BV96" s="11">
        <f>PRODUCT($C$63:$C156)</f>
        <v>0</v>
      </c>
      <c r="BW96" s="11">
        <f>PRODUCT($C$64:$C157)</f>
        <v>0</v>
      </c>
      <c r="BX96" s="11">
        <f>PRODUCT($C$65:$C158)</f>
        <v>0</v>
      </c>
      <c r="BY96" s="11">
        <f>PRODUCT($C$66:$C159)</f>
        <v>0</v>
      </c>
      <c r="BZ96" s="11">
        <f>PRODUCT($C$67:$C160)</f>
        <v>0</v>
      </c>
      <c r="CA96" s="11">
        <f>PRODUCT($C$68:$C161)</f>
        <v>0</v>
      </c>
      <c r="CB96" s="11">
        <f>PRODUCT($C$69:$C162)</f>
        <v>0</v>
      </c>
      <c r="CC96" s="11">
        <f>PRODUCT($C$70:$C163)</f>
        <v>0</v>
      </c>
      <c r="CD96" s="11">
        <f>PRODUCT($C$71:$C164)</f>
        <v>0</v>
      </c>
      <c r="CE96" s="11">
        <f>PRODUCT($C$72:$C165)</f>
        <v>0</v>
      </c>
      <c r="CF96" s="11">
        <f>PRODUCT($C$73:$C166)</f>
        <v>0</v>
      </c>
      <c r="CG96" s="11">
        <f>PRODUCT($C$74:$C167)</f>
        <v>0</v>
      </c>
      <c r="CH96" s="11">
        <f>PRODUCT($C$75:$C168)</f>
        <v>0</v>
      </c>
      <c r="CI96" s="11">
        <f>PRODUCT($C$76:$C169)</f>
        <v>0</v>
      </c>
      <c r="CJ96" s="11">
        <f>PRODUCT($C$77:$C170)</f>
        <v>0</v>
      </c>
      <c r="CK96" s="11">
        <f>PRODUCT($C$78:$C171)</f>
        <v>0</v>
      </c>
      <c r="CL96" s="11">
        <f>PRODUCT($C$79:$C172)</f>
        <v>0</v>
      </c>
      <c r="CM96" s="11">
        <f>PRODUCT($C$80:$C173)</f>
        <v>0</v>
      </c>
      <c r="CN96" s="11">
        <f>PRODUCT($C$81:$C174)</f>
        <v>0</v>
      </c>
      <c r="CO96" s="11">
        <f>PRODUCT($C$82:$C175)</f>
        <v>0</v>
      </c>
      <c r="CP96" s="11">
        <f>PRODUCT($C$83:$C176)</f>
        <v>0</v>
      </c>
      <c r="CQ96" s="11">
        <f>PRODUCT($C$84:$C177)</f>
        <v>0</v>
      </c>
      <c r="CR96" s="11">
        <f>PRODUCT($C$85:$C178)</f>
        <v>0</v>
      </c>
      <c r="CS96" s="11">
        <f>PRODUCT($C$86:$C179)</f>
        <v>0</v>
      </c>
      <c r="CT96" s="11">
        <f>PRODUCT($C$87:$C180)</f>
        <v>0</v>
      </c>
      <c r="CU96" s="11">
        <f>PRODUCT($C$88:$C181)</f>
        <v>0</v>
      </c>
      <c r="CV96" s="11">
        <f>PRODUCT($C$89:$C182)</f>
        <v>0</v>
      </c>
      <c r="CW96" s="11">
        <f>PRODUCT($C$90:$C183)</f>
        <v>0</v>
      </c>
      <c r="CX96" s="11">
        <f>PRODUCT($C$91:$C184)</f>
        <v>0</v>
      </c>
      <c r="CY96" s="11">
        <f>PRODUCT($C$92:$C185)</f>
        <v>0</v>
      </c>
      <c r="CZ96" s="11">
        <f>PRODUCT($C$93:$C186)</f>
        <v>0</v>
      </c>
      <c r="DA96" s="11">
        <f>PRODUCT($C$94:$C187)</f>
        <v>0</v>
      </c>
      <c r="DB96" s="11">
        <f>PRODUCT($C$95:$C188)</f>
        <v>0</v>
      </c>
      <c r="DC96" s="11">
        <f>PRODUCT($C$96:$C189)</f>
        <v>0</v>
      </c>
      <c r="DD96" s="11">
        <f>PRODUCT($C$97:$C190)</f>
        <v>0</v>
      </c>
      <c r="DE96" s="11">
        <f>PRODUCT($C$98:$C191)</f>
        <v>0</v>
      </c>
      <c r="DF96" s="11">
        <f>PRODUCT($C$99:$C192)</f>
        <v>0</v>
      </c>
      <c r="DG96" s="11">
        <f>PRODUCT($C$100:$C193)</f>
        <v>0</v>
      </c>
      <c r="DH96" s="11">
        <f>PRODUCT($C$101:$C194)</f>
        <v>0</v>
      </c>
      <c r="DI96" s="11">
        <f>PRODUCT($C$102:$C195)</f>
        <v>0</v>
      </c>
      <c r="DJ96" s="11">
        <f>PRODUCT($C$103:$C196)</f>
        <v>0</v>
      </c>
      <c r="DK96" s="11">
        <f>PRODUCT($C$104:$C197)</f>
        <v>0</v>
      </c>
      <c r="DL96" s="11">
        <f>PRODUCT($C$105:$C198)</f>
        <v>0</v>
      </c>
      <c r="DM96" s="11">
        <f>PRODUCT($C$106:$C199)</f>
        <v>0</v>
      </c>
      <c r="DN96" s="11">
        <f>PRODUCT($C$107:$C200)</f>
        <v>0</v>
      </c>
      <c r="DO96" s="11">
        <f>PRODUCT($C$108:$C201)</f>
        <v>0</v>
      </c>
      <c r="DP96" s="11">
        <f>PRODUCT($C$109:$C202)</f>
        <v>0</v>
      </c>
      <c r="DQ96" s="11">
        <f>PRODUCT($C$110:$C203)</f>
        <v>0</v>
      </c>
      <c r="DR96" s="11">
        <f>PRODUCT($C$111:$C204)</f>
        <v>0</v>
      </c>
      <c r="DS96" s="11">
        <f>PRODUCT($C$112:$C205)</f>
        <v>0</v>
      </c>
      <c r="DT96" s="11">
        <f>PRODUCT($C$113:$C206)</f>
        <v>0</v>
      </c>
    </row>
    <row r="97" spans="1:124" ht="16" x14ac:dyDescent="0.2">
      <c r="A97" s="30">
        <v>94</v>
      </c>
      <c r="B97" s="21">
        <v>7.0942000000000005E-2</v>
      </c>
      <c r="C97" s="21">
        <f t="shared" si="14"/>
        <v>0.92905799999999994</v>
      </c>
      <c r="D97" s="24">
        <f t="shared" si="11"/>
        <v>27188.454315100502</v>
      </c>
      <c r="E97" s="24">
        <f t="shared" si="15"/>
        <v>383249.05296017171</v>
      </c>
      <c r="F97" s="24">
        <f t="shared" si="12"/>
        <v>2603.8580573454024</v>
      </c>
      <c r="G97" s="24">
        <f t="shared" si="13"/>
        <v>37621.641746483576</v>
      </c>
      <c r="H97" s="24">
        <f>SUM(F97:$F$113)</f>
        <v>30777.279877233763</v>
      </c>
      <c r="I97" s="24">
        <f>SUM(G97:$G$113)</f>
        <v>280618.83663924265</v>
      </c>
      <c r="J97" s="24">
        <f>SUM(H97:$H$113)</f>
        <v>240670.02886038774</v>
      </c>
      <c r="K97" s="24">
        <f>SUM(I97:$I$113)</f>
        <v>1637901.1189330558</v>
      </c>
      <c r="L97" s="26">
        <f>SUM(DD$3:DD$113)</f>
        <v>7.4489585841031705</v>
      </c>
      <c r="M97" s="27">
        <v>95</v>
      </c>
      <c r="N97" s="32">
        <f>PRODUCT($C$3:C97)</f>
        <v>0.356060598645071</v>
      </c>
      <c r="O97" s="11">
        <f>PRODUCT($C$4:C98)</f>
        <v>0.32901247612976764</v>
      </c>
      <c r="P97" s="11">
        <f>PRODUCT($C$5:C99)</f>
        <v>0.30212616118173197</v>
      </c>
      <c r="Q97" s="11">
        <f>PRODUCT($C$6:C100)</f>
        <v>0.27558282358001362</v>
      </c>
      <c r="R97" s="11">
        <f>PRODUCT($C$7:C101)</f>
        <v>0.24957231152732923</v>
      </c>
      <c r="S97" s="11">
        <f>PRODUCT($C$8:C102)</f>
        <v>0.22427679679473858</v>
      </c>
      <c r="T97" s="11">
        <f>PRODUCT($C$9:C103)</f>
        <v>0.19987538153557413</v>
      </c>
      <c r="U97" s="11">
        <f>PRODUCT($C$10:C104)</f>
        <v>0.17654152178622509</v>
      </c>
      <c r="V97" s="11">
        <f>PRODUCT($C$11:C105)</f>
        <v>0.15443657832159072</v>
      </c>
      <c r="W97" s="11">
        <f>PRODUCT($C$12:C106)</f>
        <v>0.13370571158877007</v>
      </c>
      <c r="X97" s="11">
        <f>PRODUCT($C$13:$C107)</f>
        <v>0.1144726696181676</v>
      </c>
      <c r="Y97" s="11">
        <f>PRODUCT($C$14:$C108)</f>
        <v>9.6835845773048213E-2</v>
      </c>
      <c r="Z97" s="11">
        <f>PRODUCT($C$15:$C109)</f>
        <v>8.0864061922560196E-2</v>
      </c>
      <c r="AA97" s="11">
        <f>PRODUCT($C$16:$C110)</f>
        <v>6.6593947619446522E-2</v>
      </c>
      <c r="AB97" s="11">
        <f>PRODUCT($C$17:$C111)</f>
        <v>5.4027914590615192E-2</v>
      </c>
      <c r="AC97" s="11">
        <f>PRODUCT($C$18:$C112)</f>
        <v>4.3134058606803222E-2</v>
      </c>
      <c r="AD97" s="11">
        <f>PRODUCT($C$19:$C113)</f>
        <v>0</v>
      </c>
      <c r="AE97" s="11">
        <f>PRODUCT($C$20:$C114)</f>
        <v>0</v>
      </c>
      <c r="AF97" s="11">
        <f>PRODUCT($C$21:$C115)</f>
        <v>0</v>
      </c>
      <c r="AG97" s="11">
        <f>PRODUCT($C$22:$C116)</f>
        <v>0</v>
      </c>
      <c r="AH97" s="11">
        <f>PRODUCT($C$23:$C117)</f>
        <v>0</v>
      </c>
      <c r="AI97" s="11">
        <f>PRODUCT($C$24:$C118)</f>
        <v>0</v>
      </c>
      <c r="AJ97" s="11">
        <f>PRODUCT($C$25:$C119)</f>
        <v>0</v>
      </c>
      <c r="AK97" s="11">
        <f>PRODUCT($C$26:$C120)</f>
        <v>0</v>
      </c>
      <c r="AL97" s="11">
        <f>PRODUCT($C$27:$C121)</f>
        <v>0</v>
      </c>
      <c r="AM97" s="11">
        <f>PRODUCT($C$28:$C122)</f>
        <v>0</v>
      </c>
      <c r="AN97" s="11">
        <f>PRODUCT($C$29:$C123)</f>
        <v>0</v>
      </c>
      <c r="AO97" s="11">
        <f>PRODUCT($C$30:$C124)</f>
        <v>0</v>
      </c>
      <c r="AP97" s="11">
        <f>PRODUCT($C$31:$C125)</f>
        <v>0</v>
      </c>
      <c r="AQ97" s="11">
        <f>PRODUCT($C$32:$C126)</f>
        <v>0</v>
      </c>
      <c r="AR97" s="11">
        <f>PRODUCT($C$33:$C127)</f>
        <v>0</v>
      </c>
      <c r="AS97" s="11">
        <f>PRODUCT($C$34:$C128)</f>
        <v>0</v>
      </c>
      <c r="AT97" s="11">
        <f>PRODUCT($C$35:$C129)</f>
        <v>0</v>
      </c>
      <c r="AU97" s="11">
        <f>PRODUCT($C$36:$C130)</f>
        <v>0</v>
      </c>
      <c r="AV97" s="11">
        <f>PRODUCT($C$37:$C131)</f>
        <v>0</v>
      </c>
      <c r="AW97" s="11">
        <f>PRODUCT($C$38:$C132)</f>
        <v>0</v>
      </c>
      <c r="AX97" s="11">
        <f>PRODUCT($C$39:$C133)</f>
        <v>0</v>
      </c>
      <c r="AY97" s="11">
        <f>PRODUCT($C$40:$C134)</f>
        <v>0</v>
      </c>
      <c r="AZ97" s="11">
        <f>PRODUCT($C$41:$C135)</f>
        <v>0</v>
      </c>
      <c r="BA97" s="11">
        <f>PRODUCT($C$42:$C136)</f>
        <v>0</v>
      </c>
      <c r="BB97" s="11">
        <f>PRODUCT($C$43:$C137)</f>
        <v>0</v>
      </c>
      <c r="BC97" s="11">
        <f>PRODUCT($C$44:$C138)</f>
        <v>0</v>
      </c>
      <c r="BD97" s="11">
        <f>PRODUCT($C$45:$C139)</f>
        <v>0</v>
      </c>
      <c r="BE97" s="11">
        <f>PRODUCT($C$46:$C140)</f>
        <v>0</v>
      </c>
      <c r="BF97" s="11">
        <f>PRODUCT($C$47:$C141)</f>
        <v>0</v>
      </c>
      <c r="BG97" s="11">
        <f>PRODUCT($C$48:$C142)</f>
        <v>0</v>
      </c>
      <c r="BH97" s="11">
        <f>PRODUCT($C$49:$C143)</f>
        <v>0</v>
      </c>
      <c r="BI97" s="11">
        <f>PRODUCT($C$50:$C144)</f>
        <v>0</v>
      </c>
      <c r="BJ97" s="11">
        <f>PRODUCT($C$51:$C145)</f>
        <v>0</v>
      </c>
      <c r="BK97" s="11">
        <f>PRODUCT($C$52:$C146)</f>
        <v>0</v>
      </c>
      <c r="BL97" s="11">
        <f>PRODUCT($C$53:$C147)</f>
        <v>0</v>
      </c>
      <c r="BM97" s="11">
        <f>PRODUCT($C$54:$C148)</f>
        <v>0</v>
      </c>
      <c r="BN97" s="11">
        <f>PRODUCT($C$55:$C149)</f>
        <v>0</v>
      </c>
      <c r="BO97" s="11">
        <f>PRODUCT($C$56:$C150)</f>
        <v>0</v>
      </c>
      <c r="BP97" s="11">
        <f>PRODUCT($C$57:$C151)</f>
        <v>0</v>
      </c>
      <c r="BQ97" s="11">
        <f>PRODUCT($C$58:$C152)</f>
        <v>0</v>
      </c>
      <c r="BR97" s="11">
        <f>PRODUCT($C$59:$C153)</f>
        <v>0</v>
      </c>
      <c r="BS97" s="11">
        <f>PRODUCT($C$60:$C154)</f>
        <v>0</v>
      </c>
      <c r="BT97" s="11">
        <f>PRODUCT($C$61:$C155)</f>
        <v>0</v>
      </c>
      <c r="BU97" s="11">
        <f>PRODUCT($C$62:$C156)</f>
        <v>0</v>
      </c>
      <c r="BV97" s="11">
        <f>PRODUCT($C$63:$C157)</f>
        <v>0</v>
      </c>
      <c r="BW97" s="11">
        <f>PRODUCT($C$64:$C158)</f>
        <v>0</v>
      </c>
      <c r="BX97" s="11">
        <f>PRODUCT($C$65:$C159)</f>
        <v>0</v>
      </c>
      <c r="BY97" s="11">
        <f>PRODUCT($C$66:$C160)</f>
        <v>0</v>
      </c>
      <c r="BZ97" s="11">
        <f>PRODUCT($C$67:$C161)</f>
        <v>0</v>
      </c>
      <c r="CA97" s="11">
        <f>PRODUCT($C$68:$C162)</f>
        <v>0</v>
      </c>
      <c r="CB97" s="11">
        <f>PRODUCT($C$69:$C163)</f>
        <v>0</v>
      </c>
      <c r="CC97" s="11">
        <f>PRODUCT($C$70:$C164)</f>
        <v>0</v>
      </c>
      <c r="CD97" s="11">
        <f>PRODUCT($C$71:$C165)</f>
        <v>0</v>
      </c>
      <c r="CE97" s="11">
        <f>PRODUCT($C$72:$C166)</f>
        <v>0</v>
      </c>
      <c r="CF97" s="11">
        <f>PRODUCT($C$73:$C167)</f>
        <v>0</v>
      </c>
      <c r="CG97" s="11">
        <f>PRODUCT($C$74:$C168)</f>
        <v>0</v>
      </c>
      <c r="CH97" s="11">
        <f>PRODUCT($C$75:$C169)</f>
        <v>0</v>
      </c>
      <c r="CI97" s="11">
        <f>PRODUCT($C$76:$C170)</f>
        <v>0</v>
      </c>
      <c r="CJ97" s="11">
        <f>PRODUCT($C$77:$C171)</f>
        <v>0</v>
      </c>
      <c r="CK97" s="11">
        <f>PRODUCT($C$78:$C172)</f>
        <v>0</v>
      </c>
      <c r="CL97" s="11">
        <f>PRODUCT($C$79:$C173)</f>
        <v>0</v>
      </c>
      <c r="CM97" s="11">
        <f>PRODUCT($C$80:$C174)</f>
        <v>0</v>
      </c>
      <c r="CN97" s="11">
        <f>PRODUCT($C$81:$C175)</f>
        <v>0</v>
      </c>
      <c r="CO97" s="11">
        <f>PRODUCT($C$82:$C176)</f>
        <v>0</v>
      </c>
      <c r="CP97" s="11">
        <f>PRODUCT($C$83:$C177)</f>
        <v>0</v>
      </c>
      <c r="CQ97" s="11">
        <f>PRODUCT($C$84:$C178)</f>
        <v>0</v>
      </c>
      <c r="CR97" s="11">
        <f>PRODUCT($C$85:$C179)</f>
        <v>0</v>
      </c>
      <c r="CS97" s="11">
        <f>PRODUCT($C$86:$C180)</f>
        <v>0</v>
      </c>
      <c r="CT97" s="11">
        <f>PRODUCT($C$87:$C181)</f>
        <v>0</v>
      </c>
      <c r="CU97" s="11">
        <f>PRODUCT($C$88:$C182)</f>
        <v>0</v>
      </c>
      <c r="CV97" s="11">
        <f>PRODUCT($C$89:$C183)</f>
        <v>0</v>
      </c>
      <c r="CW97" s="11">
        <f>PRODUCT($C$90:$C184)</f>
        <v>0</v>
      </c>
      <c r="CX97" s="11">
        <f>PRODUCT($C$91:$C185)</f>
        <v>0</v>
      </c>
      <c r="CY97" s="11">
        <f>PRODUCT($C$92:$C186)</f>
        <v>0</v>
      </c>
      <c r="CZ97" s="11">
        <f>PRODUCT($C$93:$C187)</f>
        <v>0</v>
      </c>
      <c r="DA97" s="11">
        <f>PRODUCT($C$94:$C188)</f>
        <v>0</v>
      </c>
      <c r="DB97" s="11">
        <f>PRODUCT($C$95:$C189)</f>
        <v>0</v>
      </c>
      <c r="DC97" s="11">
        <f>PRODUCT($C$96:$C190)</f>
        <v>0</v>
      </c>
      <c r="DD97" s="11">
        <f>PRODUCT($C$97:$C191)</f>
        <v>0</v>
      </c>
      <c r="DE97" s="11">
        <f>PRODUCT($C$98:$C192)</f>
        <v>0</v>
      </c>
      <c r="DF97" s="11">
        <f>PRODUCT($C$99:$C193)</f>
        <v>0</v>
      </c>
      <c r="DG97" s="11">
        <f>PRODUCT($C$100:$C194)</f>
        <v>0</v>
      </c>
      <c r="DH97" s="11">
        <f>PRODUCT($C$101:$C195)</f>
        <v>0</v>
      </c>
      <c r="DI97" s="11">
        <f>PRODUCT($C$102:$C196)</f>
        <v>0</v>
      </c>
      <c r="DJ97" s="11">
        <f>PRODUCT($C$103:$C197)</f>
        <v>0</v>
      </c>
      <c r="DK97" s="11">
        <f>PRODUCT($C$104:$C198)</f>
        <v>0</v>
      </c>
      <c r="DL97" s="11">
        <f>PRODUCT($C$105:$C199)</f>
        <v>0</v>
      </c>
      <c r="DM97" s="11">
        <f>PRODUCT($C$106:$C200)</f>
        <v>0</v>
      </c>
      <c r="DN97" s="11">
        <f>PRODUCT($C$107:$C201)</f>
        <v>0</v>
      </c>
      <c r="DO97" s="11">
        <f>PRODUCT($C$108:$C202)</f>
        <v>0</v>
      </c>
      <c r="DP97" s="11">
        <f>PRODUCT($C$109:$C203)</f>
        <v>0</v>
      </c>
      <c r="DQ97" s="11">
        <f>PRODUCT($C$110:$C204)</f>
        <v>0</v>
      </c>
      <c r="DR97" s="11">
        <f>PRODUCT($C$111:$C205)</f>
        <v>0</v>
      </c>
      <c r="DS97" s="11">
        <f>PRODUCT($C$112:$C206)</f>
        <v>0</v>
      </c>
      <c r="DT97" s="11">
        <f>PRODUCT($C$113:$C207)</f>
        <v>0</v>
      </c>
    </row>
    <row r="98" spans="1:124" ht="16" x14ac:dyDescent="0.2">
      <c r="A98" s="30">
        <v>95</v>
      </c>
      <c r="B98" s="21">
        <v>7.6244000000000006E-2</v>
      </c>
      <c r="C98" s="21">
        <f t="shared" si="14"/>
        <v>0.92375600000000002</v>
      </c>
      <c r="D98" s="24">
        <f t="shared" si="11"/>
        <v>27147.484283094811</v>
      </c>
      <c r="E98" s="24">
        <f t="shared" si="15"/>
        <v>356060.59864507121</v>
      </c>
      <c r="F98" s="24">
        <f t="shared" si="12"/>
        <v>2536.5212951829103</v>
      </c>
      <c r="G98" s="24">
        <f t="shared" si="13"/>
        <v>34100.182670931252</v>
      </c>
      <c r="H98" s="24">
        <f>SUM(F98:$F$113)</f>
        <v>28173.421819888361</v>
      </c>
      <c r="I98" s="24">
        <f>SUM(G98:$G$113)</f>
        <v>242997.19489275909</v>
      </c>
      <c r="J98" s="24">
        <f>SUM(H98:$H$113)</f>
        <v>209892.74898315396</v>
      </c>
      <c r="K98" s="24">
        <f>SUM(I98:$I$113)</f>
        <v>1357282.2822938133</v>
      </c>
      <c r="L98" s="26">
        <f>SUM(DE$3:DE$113)</f>
        <v>7.0177540951191117</v>
      </c>
      <c r="M98" s="27">
        <v>96</v>
      </c>
      <c r="N98" s="32">
        <f>PRODUCT($C$3:C98)</f>
        <v>0.32891311436197623</v>
      </c>
      <c r="O98" s="11">
        <f>PRODUCT($C$4:C99)</f>
        <v>0.30205878704778871</v>
      </c>
      <c r="P98" s="11">
        <f>PRODUCT($C$5:C100)</f>
        <v>0.27553845474541716</v>
      </c>
      <c r="Q98" s="11">
        <f>PRODUCT($C$6:C101)</f>
        <v>0.24953886883758442</v>
      </c>
      <c r="R98" s="11">
        <f>PRODUCT($C$7:C102)</f>
        <v>0.22425145351670098</v>
      </c>
      <c r="S98" s="11">
        <f>PRODUCT($C$8:C103)</f>
        <v>0.19985619349894668</v>
      </c>
      <c r="T98" s="11">
        <f>PRODUCT($C$9:C104)</f>
        <v>0.17652633921535144</v>
      </c>
      <c r="U98" s="11">
        <f>PRODUCT($C$10:C105)</f>
        <v>0.15442422339532502</v>
      </c>
      <c r="V98" s="11">
        <f>PRODUCT($C$11:C106)</f>
        <v>0.1336952825432661</v>
      </c>
      <c r="W98" s="11">
        <f>PRODUCT($C$12:C107)</f>
        <v>0.11446385522260698</v>
      </c>
      <c r="X98" s="11">
        <f>PRODUCT($C$13:$C108)</f>
        <v>9.6828195741232109E-2</v>
      </c>
      <c r="Y98" s="11">
        <f>PRODUCT($C$14:$C109)</f>
        <v>8.0857350205420619E-2</v>
      </c>
      <c r="Z98" s="11">
        <f>PRODUCT($C$15:$C110)</f>
        <v>6.6587754382317954E-2</v>
      </c>
      <c r="AA98" s="11">
        <f>PRODUCT($C$16:$C111)</f>
        <v>5.4021809436266457E-2</v>
      </c>
      <c r="AB98" s="11">
        <f>PRODUCT($C$17:$C112)</f>
        <v>4.3127674766129401E-2</v>
      </c>
      <c r="AC98" s="11">
        <f>PRODUCT($C$18:$C113)</f>
        <v>0</v>
      </c>
      <c r="AD98" s="11">
        <f>PRODUCT($C$19:$C114)</f>
        <v>0</v>
      </c>
      <c r="AE98" s="11">
        <f>PRODUCT($C$20:$C115)</f>
        <v>0</v>
      </c>
      <c r="AF98" s="11">
        <f>PRODUCT($C$21:$C116)</f>
        <v>0</v>
      </c>
      <c r="AG98" s="11">
        <f>PRODUCT($C$22:$C117)</f>
        <v>0</v>
      </c>
      <c r="AH98" s="11">
        <f>PRODUCT($C$23:$C118)</f>
        <v>0</v>
      </c>
      <c r="AI98" s="11">
        <f>PRODUCT($C$24:$C119)</f>
        <v>0</v>
      </c>
      <c r="AJ98" s="11">
        <f>PRODUCT($C$25:$C120)</f>
        <v>0</v>
      </c>
      <c r="AK98" s="11">
        <f>PRODUCT($C$26:$C121)</f>
        <v>0</v>
      </c>
      <c r="AL98" s="11">
        <f>PRODUCT($C$27:$C122)</f>
        <v>0</v>
      </c>
      <c r="AM98" s="11">
        <f>PRODUCT($C$28:$C123)</f>
        <v>0</v>
      </c>
      <c r="AN98" s="11">
        <f>PRODUCT($C$29:$C124)</f>
        <v>0</v>
      </c>
      <c r="AO98" s="11">
        <f>PRODUCT($C$30:$C125)</f>
        <v>0</v>
      </c>
      <c r="AP98" s="11">
        <f>PRODUCT($C$31:$C126)</f>
        <v>0</v>
      </c>
      <c r="AQ98" s="11">
        <f>PRODUCT($C$32:$C127)</f>
        <v>0</v>
      </c>
      <c r="AR98" s="11">
        <f>PRODUCT($C$33:$C128)</f>
        <v>0</v>
      </c>
      <c r="AS98" s="11">
        <f>PRODUCT($C$34:$C129)</f>
        <v>0</v>
      </c>
      <c r="AT98" s="11">
        <f>PRODUCT($C$35:$C130)</f>
        <v>0</v>
      </c>
      <c r="AU98" s="11">
        <f>PRODUCT($C$36:$C131)</f>
        <v>0</v>
      </c>
      <c r="AV98" s="11">
        <f>PRODUCT($C$37:$C132)</f>
        <v>0</v>
      </c>
      <c r="AW98" s="11">
        <f>PRODUCT($C$38:$C133)</f>
        <v>0</v>
      </c>
      <c r="AX98" s="11">
        <f>PRODUCT($C$39:$C134)</f>
        <v>0</v>
      </c>
      <c r="AY98" s="11">
        <f>PRODUCT($C$40:$C135)</f>
        <v>0</v>
      </c>
      <c r="AZ98" s="11">
        <f>PRODUCT($C$41:$C136)</f>
        <v>0</v>
      </c>
      <c r="BA98" s="11">
        <f>PRODUCT($C$42:$C137)</f>
        <v>0</v>
      </c>
      <c r="BB98" s="11">
        <f>PRODUCT($C$43:$C138)</f>
        <v>0</v>
      </c>
      <c r="BC98" s="11">
        <f>PRODUCT($C$44:$C139)</f>
        <v>0</v>
      </c>
      <c r="BD98" s="11">
        <f>PRODUCT($C$45:$C140)</f>
        <v>0</v>
      </c>
      <c r="BE98" s="11">
        <f>PRODUCT($C$46:$C141)</f>
        <v>0</v>
      </c>
      <c r="BF98" s="11">
        <f>PRODUCT($C$47:$C142)</f>
        <v>0</v>
      </c>
      <c r="BG98" s="11">
        <f>PRODUCT($C$48:$C143)</f>
        <v>0</v>
      </c>
      <c r="BH98" s="11">
        <f>PRODUCT($C$49:$C144)</f>
        <v>0</v>
      </c>
      <c r="BI98" s="11">
        <f>PRODUCT($C$50:$C145)</f>
        <v>0</v>
      </c>
      <c r="BJ98" s="11">
        <f>PRODUCT($C$51:$C146)</f>
        <v>0</v>
      </c>
      <c r="BK98" s="11">
        <f>PRODUCT($C$52:$C147)</f>
        <v>0</v>
      </c>
      <c r="BL98" s="11">
        <f>PRODUCT($C$53:$C148)</f>
        <v>0</v>
      </c>
      <c r="BM98" s="11">
        <f>PRODUCT($C$54:$C149)</f>
        <v>0</v>
      </c>
      <c r="BN98" s="11">
        <f>PRODUCT($C$55:$C150)</f>
        <v>0</v>
      </c>
      <c r="BO98" s="11">
        <f>PRODUCT($C$56:$C151)</f>
        <v>0</v>
      </c>
      <c r="BP98" s="11">
        <f>PRODUCT($C$57:$C152)</f>
        <v>0</v>
      </c>
      <c r="BQ98" s="11">
        <f>PRODUCT($C$58:$C153)</f>
        <v>0</v>
      </c>
      <c r="BR98" s="11">
        <f>PRODUCT($C$59:$C154)</f>
        <v>0</v>
      </c>
      <c r="BS98" s="11">
        <f>PRODUCT($C$60:$C155)</f>
        <v>0</v>
      </c>
      <c r="BT98" s="11">
        <f>PRODUCT($C$61:$C156)</f>
        <v>0</v>
      </c>
      <c r="BU98" s="11">
        <f>PRODUCT($C$62:$C157)</f>
        <v>0</v>
      </c>
      <c r="BV98" s="11">
        <f>PRODUCT($C$63:$C158)</f>
        <v>0</v>
      </c>
      <c r="BW98" s="11">
        <f>PRODUCT($C$64:$C159)</f>
        <v>0</v>
      </c>
      <c r="BX98" s="11">
        <f>PRODUCT($C$65:$C160)</f>
        <v>0</v>
      </c>
      <c r="BY98" s="11">
        <f>PRODUCT($C$66:$C161)</f>
        <v>0</v>
      </c>
      <c r="BZ98" s="11">
        <f>PRODUCT($C$67:$C162)</f>
        <v>0</v>
      </c>
      <c r="CA98" s="11">
        <f>PRODUCT($C$68:$C163)</f>
        <v>0</v>
      </c>
      <c r="CB98" s="11">
        <f>PRODUCT($C$69:$C164)</f>
        <v>0</v>
      </c>
      <c r="CC98" s="11">
        <f>PRODUCT($C$70:$C165)</f>
        <v>0</v>
      </c>
      <c r="CD98" s="11">
        <f>PRODUCT($C$71:$C166)</f>
        <v>0</v>
      </c>
      <c r="CE98" s="11">
        <f>PRODUCT($C$72:$C167)</f>
        <v>0</v>
      </c>
      <c r="CF98" s="11">
        <f>PRODUCT($C$73:$C168)</f>
        <v>0</v>
      </c>
      <c r="CG98" s="11">
        <f>PRODUCT($C$74:$C169)</f>
        <v>0</v>
      </c>
      <c r="CH98" s="11">
        <f>PRODUCT($C$75:$C170)</f>
        <v>0</v>
      </c>
      <c r="CI98" s="11">
        <f>PRODUCT($C$76:$C171)</f>
        <v>0</v>
      </c>
      <c r="CJ98" s="11">
        <f>PRODUCT($C$77:$C172)</f>
        <v>0</v>
      </c>
      <c r="CK98" s="11">
        <f>PRODUCT($C$78:$C173)</f>
        <v>0</v>
      </c>
      <c r="CL98" s="11">
        <f>PRODUCT($C$79:$C174)</f>
        <v>0</v>
      </c>
      <c r="CM98" s="11">
        <f>PRODUCT($C$80:$C175)</f>
        <v>0</v>
      </c>
      <c r="CN98" s="11">
        <f>PRODUCT($C$81:$C176)</f>
        <v>0</v>
      </c>
      <c r="CO98" s="11">
        <f>PRODUCT($C$82:$C177)</f>
        <v>0</v>
      </c>
      <c r="CP98" s="11">
        <f>PRODUCT($C$83:$C178)</f>
        <v>0</v>
      </c>
      <c r="CQ98" s="11">
        <f>PRODUCT($C$84:$C179)</f>
        <v>0</v>
      </c>
      <c r="CR98" s="11">
        <f>PRODUCT($C$85:$C180)</f>
        <v>0</v>
      </c>
      <c r="CS98" s="11">
        <f>PRODUCT($C$86:$C181)</f>
        <v>0</v>
      </c>
      <c r="CT98" s="11">
        <f>PRODUCT($C$87:$C182)</f>
        <v>0</v>
      </c>
      <c r="CU98" s="11">
        <f>PRODUCT($C$88:$C183)</f>
        <v>0</v>
      </c>
      <c r="CV98" s="11">
        <f>PRODUCT($C$89:$C184)</f>
        <v>0</v>
      </c>
      <c r="CW98" s="11">
        <f>PRODUCT($C$90:$C185)</f>
        <v>0</v>
      </c>
      <c r="CX98" s="11">
        <f>PRODUCT($C$91:$C186)</f>
        <v>0</v>
      </c>
      <c r="CY98" s="11">
        <f>PRODUCT($C$92:$C187)</f>
        <v>0</v>
      </c>
      <c r="CZ98" s="11">
        <f>PRODUCT($C$93:$C188)</f>
        <v>0</v>
      </c>
      <c r="DA98" s="11">
        <f>PRODUCT($C$94:$C189)</f>
        <v>0</v>
      </c>
      <c r="DB98" s="11">
        <f>PRODUCT($C$95:$C190)</f>
        <v>0</v>
      </c>
      <c r="DC98" s="11">
        <f>PRODUCT($C$96:$C191)</f>
        <v>0</v>
      </c>
      <c r="DD98" s="11">
        <f>PRODUCT($C$97:$C192)</f>
        <v>0</v>
      </c>
      <c r="DE98" s="11">
        <f>PRODUCT($C$98:$C193)</f>
        <v>0</v>
      </c>
      <c r="DF98" s="11">
        <f>PRODUCT($C$99:$C194)</f>
        <v>0</v>
      </c>
      <c r="DG98" s="11">
        <f>PRODUCT($C$100:$C195)</f>
        <v>0</v>
      </c>
      <c r="DH98" s="11">
        <f>PRODUCT($C$101:$C196)</f>
        <v>0</v>
      </c>
      <c r="DI98" s="11">
        <f>PRODUCT($C$102:$C197)</f>
        <v>0</v>
      </c>
      <c r="DJ98" s="11">
        <f>PRODUCT($C$103:$C198)</f>
        <v>0</v>
      </c>
      <c r="DK98" s="11">
        <f>PRODUCT($C$104:$C199)</f>
        <v>0</v>
      </c>
      <c r="DL98" s="11">
        <f>PRODUCT($C$105:$C200)</f>
        <v>0</v>
      </c>
      <c r="DM98" s="11">
        <f>PRODUCT($C$106:$C201)</f>
        <v>0</v>
      </c>
      <c r="DN98" s="11">
        <f>PRODUCT($C$107:$C202)</f>
        <v>0</v>
      </c>
      <c r="DO98" s="11">
        <f>PRODUCT($C$108:$C203)</f>
        <v>0</v>
      </c>
      <c r="DP98" s="11">
        <f>PRODUCT($C$109:$C204)</f>
        <v>0</v>
      </c>
      <c r="DQ98" s="11">
        <f>PRODUCT($C$110:$C205)</f>
        <v>0</v>
      </c>
      <c r="DR98" s="11">
        <f>PRODUCT($C$111:$C206)</f>
        <v>0</v>
      </c>
      <c r="DS98" s="11">
        <f>PRODUCT($C$112:$C207)</f>
        <v>0</v>
      </c>
      <c r="DT98" s="11">
        <f>PRODUCT($C$113:$C208)</f>
        <v>0</v>
      </c>
    </row>
    <row r="99" spans="1:124" ht="16" x14ac:dyDescent="0.2">
      <c r="A99" s="30">
        <v>96</v>
      </c>
      <c r="B99" s="21">
        <v>8.1922999999999996E-2</v>
      </c>
      <c r="C99" s="21">
        <f t="shared" si="14"/>
        <v>0.91807700000000003</v>
      </c>
      <c r="D99" s="24">
        <f t="shared" ref="D99:D113" si="16">E99*B99</f>
        <v>26945.549067876189</v>
      </c>
      <c r="E99" s="24">
        <f t="shared" si="15"/>
        <v>328913.11436197639</v>
      </c>
      <c r="F99" s="24">
        <f t="shared" ref="F99:F113" si="17">D99*((1+$C$1)^(-A99-1))</f>
        <v>2456.2473242439501</v>
      </c>
      <c r="G99" s="24">
        <f t="shared" ref="G99:G113" si="18">E99*((1+$C$1)^(-A99))</f>
        <v>30731.949603286608</v>
      </c>
      <c r="H99" s="24">
        <f>SUM(F99:$F$113)</f>
        <v>25636.900524705448</v>
      </c>
      <c r="I99" s="24">
        <f>SUM(G99:$G$113)</f>
        <v>208897.01222182784</v>
      </c>
      <c r="J99" s="24">
        <f>SUM(H99:$H$113)</f>
        <v>181719.32716326564</v>
      </c>
      <c r="K99" s="24">
        <f>SUM(I99:$I$113)</f>
        <v>1114285.0874010541</v>
      </c>
      <c r="L99" s="26">
        <f>SUM(DF$3:DF$113)</f>
        <v>6.5969780928287456</v>
      </c>
      <c r="M99" s="27">
        <v>97</v>
      </c>
      <c r="N99" s="32">
        <f>PRODUCT($C$3:C99)</f>
        <v>0.30196756529410007</v>
      </c>
      <c r="O99" s="11">
        <f>PRODUCT($C$4:C100)</f>
        <v>0.27547700967000921</v>
      </c>
      <c r="P99" s="11">
        <f>PRODUCT($C$5:C101)</f>
        <v>0.24949869307970149</v>
      </c>
      <c r="Q99" s="11">
        <f>PRODUCT($C$6:C102)</f>
        <v>0.22422140382192962</v>
      </c>
      <c r="R99" s="11">
        <f>PRODUCT($C$7:C103)</f>
        <v>0.19983360974908146</v>
      </c>
      <c r="S99" s="11">
        <f>PRODUCT($C$8:C104)</f>
        <v>0.17650939268678673</v>
      </c>
      <c r="T99" s="11">
        <f>PRODUCT($C$9:C105)</f>
        <v>0.15441094291211299</v>
      </c>
      <c r="U99" s="11">
        <f>PRODUCT($C$10:C106)</f>
        <v>0.13368458692066268</v>
      </c>
      <c r="V99" s="11">
        <f>PRODUCT($C$11:C107)</f>
        <v>0.11445492704189958</v>
      </c>
      <c r="W99" s="11">
        <f>PRODUCT($C$12:C108)</f>
        <v>9.6820739970160011E-2</v>
      </c>
      <c r="X99" s="11">
        <f>PRODUCT($C$13:$C109)</f>
        <v>8.0850962474754359E-2</v>
      </c>
      <c r="Y99" s="11">
        <f>PRODUCT($C$14:$C110)</f>
        <v>6.6582227598704219E-2</v>
      </c>
      <c r="Z99" s="11">
        <f>PRODUCT($C$15:$C111)</f>
        <v>5.4016785407988918E-2</v>
      </c>
      <c r="AA99" s="11">
        <f>PRODUCT($C$16:$C112)</f>
        <v>4.3122801338880828E-2</v>
      </c>
      <c r="AB99" s="11">
        <f>PRODUCT($C$17:$C113)</f>
        <v>0</v>
      </c>
      <c r="AC99" s="11">
        <f>PRODUCT($C$18:$C114)</f>
        <v>0</v>
      </c>
      <c r="AD99" s="11">
        <f>PRODUCT($C$19:$C115)</f>
        <v>0</v>
      </c>
      <c r="AE99" s="11">
        <f>PRODUCT($C$20:$C116)</f>
        <v>0</v>
      </c>
      <c r="AF99" s="11">
        <f>PRODUCT($C$21:$C117)</f>
        <v>0</v>
      </c>
      <c r="AG99" s="11">
        <f>PRODUCT($C$22:$C118)</f>
        <v>0</v>
      </c>
      <c r="AH99" s="11">
        <f>PRODUCT($C$23:$C119)</f>
        <v>0</v>
      </c>
      <c r="AI99" s="11">
        <f>PRODUCT($C$24:$C120)</f>
        <v>0</v>
      </c>
      <c r="AJ99" s="11">
        <f>PRODUCT($C$25:$C121)</f>
        <v>0</v>
      </c>
      <c r="AK99" s="11">
        <f>PRODUCT($C$26:$C122)</f>
        <v>0</v>
      </c>
      <c r="AL99" s="11">
        <f>PRODUCT($C$27:$C123)</f>
        <v>0</v>
      </c>
      <c r="AM99" s="11">
        <f>PRODUCT($C$28:$C124)</f>
        <v>0</v>
      </c>
      <c r="AN99" s="11">
        <f>PRODUCT($C$29:$C125)</f>
        <v>0</v>
      </c>
      <c r="AO99" s="11">
        <f>PRODUCT($C$30:$C126)</f>
        <v>0</v>
      </c>
      <c r="AP99" s="11">
        <f>PRODUCT($C$31:$C127)</f>
        <v>0</v>
      </c>
      <c r="AQ99" s="11">
        <f>PRODUCT($C$32:$C128)</f>
        <v>0</v>
      </c>
      <c r="AR99" s="11">
        <f>PRODUCT($C$33:$C129)</f>
        <v>0</v>
      </c>
      <c r="AS99" s="11">
        <f>PRODUCT($C$34:$C130)</f>
        <v>0</v>
      </c>
      <c r="AT99" s="11">
        <f>PRODUCT($C$35:$C131)</f>
        <v>0</v>
      </c>
      <c r="AU99" s="11">
        <f>PRODUCT($C$36:$C132)</f>
        <v>0</v>
      </c>
      <c r="AV99" s="11">
        <f>PRODUCT($C$37:$C133)</f>
        <v>0</v>
      </c>
      <c r="AW99" s="11">
        <f>PRODUCT($C$38:$C134)</f>
        <v>0</v>
      </c>
      <c r="AX99" s="11">
        <f>PRODUCT($C$39:$C135)</f>
        <v>0</v>
      </c>
      <c r="AY99" s="11">
        <f>PRODUCT($C$40:$C136)</f>
        <v>0</v>
      </c>
      <c r="AZ99" s="11">
        <f>PRODUCT($C$41:$C137)</f>
        <v>0</v>
      </c>
      <c r="BA99" s="11">
        <f>PRODUCT($C$42:$C138)</f>
        <v>0</v>
      </c>
      <c r="BB99" s="11">
        <f>PRODUCT($C$43:$C139)</f>
        <v>0</v>
      </c>
      <c r="BC99" s="11">
        <f>PRODUCT($C$44:$C140)</f>
        <v>0</v>
      </c>
      <c r="BD99" s="11">
        <f>PRODUCT($C$45:$C141)</f>
        <v>0</v>
      </c>
      <c r="BE99" s="11">
        <f>PRODUCT($C$46:$C142)</f>
        <v>0</v>
      </c>
      <c r="BF99" s="11">
        <f>PRODUCT($C$47:$C143)</f>
        <v>0</v>
      </c>
      <c r="BG99" s="11">
        <f>PRODUCT($C$48:$C144)</f>
        <v>0</v>
      </c>
      <c r="BH99" s="11">
        <f>PRODUCT($C$49:$C145)</f>
        <v>0</v>
      </c>
      <c r="BI99" s="11">
        <f>PRODUCT($C$50:$C146)</f>
        <v>0</v>
      </c>
      <c r="BJ99" s="11">
        <f>PRODUCT($C$51:$C147)</f>
        <v>0</v>
      </c>
      <c r="BK99" s="11">
        <f>PRODUCT($C$52:$C148)</f>
        <v>0</v>
      </c>
      <c r="BL99" s="11">
        <f>PRODUCT($C$53:$C149)</f>
        <v>0</v>
      </c>
      <c r="BM99" s="11">
        <f>PRODUCT($C$54:$C150)</f>
        <v>0</v>
      </c>
      <c r="BN99" s="11">
        <f>PRODUCT($C$55:$C151)</f>
        <v>0</v>
      </c>
      <c r="BO99" s="11">
        <f>PRODUCT($C$56:$C152)</f>
        <v>0</v>
      </c>
      <c r="BP99" s="11">
        <f>PRODUCT($C$57:$C153)</f>
        <v>0</v>
      </c>
      <c r="BQ99" s="11">
        <f>PRODUCT($C$58:$C154)</f>
        <v>0</v>
      </c>
      <c r="BR99" s="11">
        <f>PRODUCT($C$59:$C155)</f>
        <v>0</v>
      </c>
      <c r="BS99" s="11">
        <f>PRODUCT($C$60:$C156)</f>
        <v>0</v>
      </c>
      <c r="BT99" s="11">
        <f>PRODUCT($C$61:$C157)</f>
        <v>0</v>
      </c>
      <c r="BU99" s="11">
        <f>PRODUCT($C$62:$C158)</f>
        <v>0</v>
      </c>
      <c r="BV99" s="11">
        <f>PRODUCT($C$63:$C159)</f>
        <v>0</v>
      </c>
      <c r="BW99" s="11">
        <f>PRODUCT($C$64:$C160)</f>
        <v>0</v>
      </c>
      <c r="BX99" s="11">
        <f>PRODUCT($C$65:$C161)</f>
        <v>0</v>
      </c>
      <c r="BY99" s="11">
        <f>PRODUCT($C$66:$C162)</f>
        <v>0</v>
      </c>
      <c r="BZ99" s="11">
        <f>PRODUCT($C$67:$C163)</f>
        <v>0</v>
      </c>
      <c r="CA99" s="11">
        <f>PRODUCT($C$68:$C164)</f>
        <v>0</v>
      </c>
      <c r="CB99" s="11">
        <f>PRODUCT($C$69:$C165)</f>
        <v>0</v>
      </c>
      <c r="CC99" s="11">
        <f>PRODUCT($C$70:$C166)</f>
        <v>0</v>
      </c>
      <c r="CD99" s="11">
        <f>PRODUCT($C$71:$C167)</f>
        <v>0</v>
      </c>
      <c r="CE99" s="11">
        <f>PRODUCT($C$72:$C168)</f>
        <v>0</v>
      </c>
      <c r="CF99" s="11">
        <f>PRODUCT($C$73:$C169)</f>
        <v>0</v>
      </c>
      <c r="CG99" s="11">
        <f>PRODUCT($C$74:$C170)</f>
        <v>0</v>
      </c>
      <c r="CH99" s="11">
        <f>PRODUCT($C$75:$C171)</f>
        <v>0</v>
      </c>
      <c r="CI99" s="11">
        <f>PRODUCT($C$76:$C172)</f>
        <v>0</v>
      </c>
      <c r="CJ99" s="11">
        <f>PRODUCT($C$77:$C173)</f>
        <v>0</v>
      </c>
      <c r="CK99" s="11">
        <f>PRODUCT($C$78:$C174)</f>
        <v>0</v>
      </c>
      <c r="CL99" s="11">
        <f>PRODUCT($C$79:$C175)</f>
        <v>0</v>
      </c>
      <c r="CM99" s="11">
        <f>PRODUCT($C$80:$C176)</f>
        <v>0</v>
      </c>
      <c r="CN99" s="11">
        <f>PRODUCT($C$81:$C177)</f>
        <v>0</v>
      </c>
      <c r="CO99" s="11">
        <f>PRODUCT($C$82:$C178)</f>
        <v>0</v>
      </c>
      <c r="CP99" s="11">
        <f>PRODUCT($C$83:$C179)</f>
        <v>0</v>
      </c>
      <c r="CQ99" s="11">
        <f>PRODUCT($C$84:$C180)</f>
        <v>0</v>
      </c>
      <c r="CR99" s="11">
        <f>PRODUCT($C$85:$C181)</f>
        <v>0</v>
      </c>
      <c r="CS99" s="11">
        <f>PRODUCT($C$86:$C182)</f>
        <v>0</v>
      </c>
      <c r="CT99" s="11">
        <f>PRODUCT($C$87:$C183)</f>
        <v>0</v>
      </c>
      <c r="CU99" s="11">
        <f>PRODUCT($C$88:$C184)</f>
        <v>0</v>
      </c>
      <c r="CV99" s="11">
        <f>PRODUCT($C$89:$C185)</f>
        <v>0</v>
      </c>
      <c r="CW99" s="11">
        <f>PRODUCT($C$90:$C186)</f>
        <v>0</v>
      </c>
      <c r="CX99" s="11">
        <f>PRODUCT($C$91:$C187)</f>
        <v>0</v>
      </c>
      <c r="CY99" s="11">
        <f>PRODUCT($C$92:$C188)</f>
        <v>0</v>
      </c>
      <c r="CZ99" s="11">
        <f>PRODUCT($C$93:$C189)</f>
        <v>0</v>
      </c>
      <c r="DA99" s="11">
        <f>PRODUCT($C$94:$C190)</f>
        <v>0</v>
      </c>
      <c r="DB99" s="11">
        <f>PRODUCT($C$95:$C191)</f>
        <v>0</v>
      </c>
      <c r="DC99" s="11">
        <f>PRODUCT($C$96:$C192)</f>
        <v>0</v>
      </c>
      <c r="DD99" s="11">
        <f>PRODUCT($C$97:$C193)</f>
        <v>0</v>
      </c>
      <c r="DE99" s="11">
        <f>PRODUCT($C$98:$C194)</f>
        <v>0</v>
      </c>
      <c r="DF99" s="11">
        <f>PRODUCT($C$99:$C195)</f>
        <v>0</v>
      </c>
      <c r="DG99" s="11">
        <f>PRODUCT($C$100:$C196)</f>
        <v>0</v>
      </c>
      <c r="DH99" s="11">
        <f>PRODUCT($C$101:$C197)</f>
        <v>0</v>
      </c>
      <c r="DI99" s="11">
        <f>PRODUCT($C$102:$C198)</f>
        <v>0</v>
      </c>
      <c r="DJ99" s="11">
        <f>PRODUCT($C$103:$C199)</f>
        <v>0</v>
      </c>
      <c r="DK99" s="11">
        <f>PRODUCT($C$104:$C200)</f>
        <v>0</v>
      </c>
      <c r="DL99" s="11">
        <f>PRODUCT($C$105:$C201)</f>
        <v>0</v>
      </c>
      <c r="DM99" s="11">
        <f>PRODUCT($C$106:$C202)</f>
        <v>0</v>
      </c>
      <c r="DN99" s="11">
        <f>PRODUCT($C$107:$C203)</f>
        <v>0</v>
      </c>
      <c r="DO99" s="11">
        <f>PRODUCT($C$108:$C204)</f>
        <v>0</v>
      </c>
      <c r="DP99" s="11">
        <f>PRODUCT($C$109:$C205)</f>
        <v>0</v>
      </c>
      <c r="DQ99" s="11">
        <f>PRODUCT($C$110:$C206)</f>
        <v>0</v>
      </c>
      <c r="DR99" s="11">
        <f>PRODUCT($C$111:$C207)</f>
        <v>0</v>
      </c>
      <c r="DS99" s="11">
        <f>PRODUCT($C$112:$C208)</f>
        <v>0</v>
      </c>
      <c r="DT99" s="11">
        <f>PRODUCT($C$113:$C209)</f>
        <v>0</v>
      </c>
    </row>
    <row r="100" spans="1:124" ht="16" x14ac:dyDescent="0.2">
      <c r="A100" s="30">
        <v>97</v>
      </c>
      <c r="B100" s="21">
        <v>8.8001999999999997E-2</v>
      </c>
      <c r="C100" s="21">
        <f t="shared" si="14"/>
        <v>0.91199799999999998</v>
      </c>
      <c r="D100" s="24">
        <f t="shared" si="16"/>
        <v>26573.749681011406</v>
      </c>
      <c r="E100" s="24">
        <f t="shared" ref="E100:E113" si="19">E99*C99</f>
        <v>301967.5652941002</v>
      </c>
      <c r="F100" s="24">
        <f t="shared" si="17"/>
        <v>2363.273751371431</v>
      </c>
      <c r="G100" s="24">
        <f t="shared" si="18"/>
        <v>27526.142532621037</v>
      </c>
      <c r="H100" s="24">
        <f>SUM(F100:$F$113)</f>
        <v>23180.6532004615</v>
      </c>
      <c r="I100" s="24">
        <f>SUM(G100:$G$113)</f>
        <v>178165.06261854124</v>
      </c>
      <c r="J100" s="24">
        <f>SUM(H100:$H$113)</f>
        <v>156082.42663856019</v>
      </c>
      <c r="K100" s="24">
        <f>SUM(I100:$I$113)</f>
        <v>905388.07517922588</v>
      </c>
      <c r="L100" s="26">
        <f>SUM(DG$3:DG$113)</f>
        <v>6.1856479280373478</v>
      </c>
      <c r="M100" s="27">
        <v>98</v>
      </c>
      <c r="N100" s="32">
        <f>PRODUCT($C$3:C100)</f>
        <v>0.27539381561308868</v>
      </c>
      <c r="O100" s="11">
        <f>PRODUCT($C$4:C101)</f>
        <v>0.24944305487114496</v>
      </c>
      <c r="P100" s="11">
        <f>PRODUCT($C$5:C102)</f>
        <v>0.2241853041759142</v>
      </c>
      <c r="Q100" s="11">
        <f>PRODUCT($C$6:C103)</f>
        <v>0.19980683204537497</v>
      </c>
      <c r="R100" s="11">
        <f>PRODUCT($C$7:C104)</f>
        <v>0.17648944712541326</v>
      </c>
      <c r="S100" s="11">
        <f>PRODUCT($C$8:C105)</f>
        <v>0.1543961194615934</v>
      </c>
      <c r="T100" s="11">
        <f>PRODUCT($C$9:C106)</f>
        <v>0.13367309004618746</v>
      </c>
      <c r="U100" s="11">
        <f>PRODUCT($C$10:C107)</f>
        <v>0.11444577064773627</v>
      </c>
      <c r="V100" s="11">
        <f>PRODUCT($C$11:C108)</f>
        <v>9.6813187952442301E-2</v>
      </c>
      <c r="W100" s="11">
        <f>PRODUCT($C$12:C109)</f>
        <v>8.0844736950643786E-2</v>
      </c>
      <c r="X100" s="11">
        <f>PRODUCT($C$13:$C110)</f>
        <v>6.6576967602723899E-2</v>
      </c>
      <c r="Y100" s="11">
        <f>PRODUCT($C$14:$C111)</f>
        <v>5.4012302014800048E-2</v>
      </c>
      <c r="Z100" s="11">
        <f>PRODUCT($C$15:$C112)</f>
        <v>4.3118790918356339E-2</v>
      </c>
      <c r="AA100" s="11">
        <f>PRODUCT($C$16:$C113)</f>
        <v>0</v>
      </c>
      <c r="AB100" s="11">
        <f>PRODUCT($C$17:$C114)</f>
        <v>0</v>
      </c>
      <c r="AC100" s="11">
        <f>PRODUCT($C$18:$C115)</f>
        <v>0</v>
      </c>
      <c r="AD100" s="11">
        <f>PRODUCT($C$19:$C116)</f>
        <v>0</v>
      </c>
      <c r="AE100" s="11">
        <f>PRODUCT($C$20:$C117)</f>
        <v>0</v>
      </c>
      <c r="AF100" s="11">
        <f>PRODUCT($C$21:$C118)</f>
        <v>0</v>
      </c>
      <c r="AG100" s="11">
        <f>PRODUCT($C$22:$C119)</f>
        <v>0</v>
      </c>
      <c r="AH100" s="11">
        <f>PRODUCT($C$23:$C120)</f>
        <v>0</v>
      </c>
      <c r="AI100" s="11">
        <f>PRODUCT($C$24:$C121)</f>
        <v>0</v>
      </c>
      <c r="AJ100" s="11">
        <f>PRODUCT($C$25:$C122)</f>
        <v>0</v>
      </c>
      <c r="AK100" s="11">
        <f>PRODUCT($C$26:$C123)</f>
        <v>0</v>
      </c>
      <c r="AL100" s="11">
        <f>PRODUCT($C$27:$C124)</f>
        <v>0</v>
      </c>
      <c r="AM100" s="11">
        <f>PRODUCT($C$28:$C125)</f>
        <v>0</v>
      </c>
      <c r="AN100" s="11">
        <f>PRODUCT($C$29:$C126)</f>
        <v>0</v>
      </c>
      <c r="AO100" s="11">
        <f>PRODUCT($C$30:$C127)</f>
        <v>0</v>
      </c>
      <c r="AP100" s="11">
        <f>PRODUCT($C$31:$C128)</f>
        <v>0</v>
      </c>
      <c r="AQ100" s="11">
        <f>PRODUCT($C$32:$C129)</f>
        <v>0</v>
      </c>
      <c r="AR100" s="11">
        <f>PRODUCT($C$33:$C130)</f>
        <v>0</v>
      </c>
      <c r="AS100" s="11">
        <f>PRODUCT($C$34:$C131)</f>
        <v>0</v>
      </c>
      <c r="AT100" s="11">
        <f>PRODUCT($C$35:$C132)</f>
        <v>0</v>
      </c>
      <c r="AU100" s="11">
        <f>PRODUCT($C$36:$C133)</f>
        <v>0</v>
      </c>
      <c r="AV100" s="11">
        <f>PRODUCT($C$37:$C134)</f>
        <v>0</v>
      </c>
      <c r="AW100" s="11">
        <f>PRODUCT($C$38:$C135)</f>
        <v>0</v>
      </c>
      <c r="AX100" s="11">
        <f>PRODUCT($C$39:$C136)</f>
        <v>0</v>
      </c>
      <c r="AY100" s="11">
        <f>PRODUCT($C$40:$C137)</f>
        <v>0</v>
      </c>
      <c r="AZ100" s="11">
        <f>PRODUCT($C$41:$C138)</f>
        <v>0</v>
      </c>
      <c r="BA100" s="11">
        <f>PRODUCT($C$42:$C139)</f>
        <v>0</v>
      </c>
      <c r="BB100" s="11">
        <f>PRODUCT($C$43:$C140)</f>
        <v>0</v>
      </c>
      <c r="BC100" s="11">
        <f>PRODUCT($C$44:$C141)</f>
        <v>0</v>
      </c>
      <c r="BD100" s="11">
        <f>PRODUCT($C$45:$C142)</f>
        <v>0</v>
      </c>
      <c r="BE100" s="11">
        <f>PRODUCT($C$46:$C143)</f>
        <v>0</v>
      </c>
      <c r="BF100" s="11">
        <f>PRODUCT($C$47:$C144)</f>
        <v>0</v>
      </c>
      <c r="BG100" s="11">
        <f>PRODUCT($C$48:$C145)</f>
        <v>0</v>
      </c>
      <c r="BH100" s="11">
        <f>PRODUCT($C$49:$C146)</f>
        <v>0</v>
      </c>
      <c r="BI100" s="11">
        <f>PRODUCT($C$50:$C147)</f>
        <v>0</v>
      </c>
      <c r="BJ100" s="11">
        <f>PRODUCT($C$51:$C148)</f>
        <v>0</v>
      </c>
      <c r="BK100" s="11">
        <f>PRODUCT($C$52:$C149)</f>
        <v>0</v>
      </c>
      <c r="BL100" s="11">
        <f>PRODUCT($C$53:$C150)</f>
        <v>0</v>
      </c>
      <c r="BM100" s="11">
        <f>PRODUCT($C$54:$C151)</f>
        <v>0</v>
      </c>
      <c r="BN100" s="11">
        <f>PRODUCT($C$55:$C152)</f>
        <v>0</v>
      </c>
      <c r="BO100" s="11">
        <f>PRODUCT($C$56:$C153)</f>
        <v>0</v>
      </c>
      <c r="BP100" s="11">
        <f>PRODUCT($C$57:$C154)</f>
        <v>0</v>
      </c>
      <c r="BQ100" s="11">
        <f>PRODUCT($C$58:$C155)</f>
        <v>0</v>
      </c>
      <c r="BR100" s="11">
        <f>PRODUCT($C$59:$C156)</f>
        <v>0</v>
      </c>
      <c r="BS100" s="11">
        <f>PRODUCT($C$60:$C157)</f>
        <v>0</v>
      </c>
      <c r="BT100" s="11">
        <f>PRODUCT($C$61:$C158)</f>
        <v>0</v>
      </c>
      <c r="BU100" s="11">
        <f>PRODUCT($C$62:$C159)</f>
        <v>0</v>
      </c>
      <c r="BV100" s="11">
        <f>PRODUCT($C$63:$C160)</f>
        <v>0</v>
      </c>
      <c r="BW100" s="11">
        <f>PRODUCT($C$64:$C161)</f>
        <v>0</v>
      </c>
      <c r="BX100" s="11">
        <f>PRODUCT($C$65:$C162)</f>
        <v>0</v>
      </c>
      <c r="BY100" s="11">
        <f>PRODUCT($C$66:$C163)</f>
        <v>0</v>
      </c>
      <c r="BZ100" s="11">
        <f>PRODUCT($C$67:$C164)</f>
        <v>0</v>
      </c>
      <c r="CA100" s="11">
        <f>PRODUCT($C$68:$C165)</f>
        <v>0</v>
      </c>
      <c r="CB100" s="11">
        <f>PRODUCT($C$69:$C166)</f>
        <v>0</v>
      </c>
      <c r="CC100" s="11">
        <f>PRODUCT($C$70:$C167)</f>
        <v>0</v>
      </c>
      <c r="CD100" s="11">
        <f>PRODUCT($C$71:$C168)</f>
        <v>0</v>
      </c>
      <c r="CE100" s="11">
        <f>PRODUCT($C$72:$C169)</f>
        <v>0</v>
      </c>
      <c r="CF100" s="11">
        <f>PRODUCT($C$73:$C170)</f>
        <v>0</v>
      </c>
      <c r="CG100" s="11">
        <f>PRODUCT($C$74:$C171)</f>
        <v>0</v>
      </c>
      <c r="CH100" s="11">
        <f>PRODUCT($C$75:$C172)</f>
        <v>0</v>
      </c>
      <c r="CI100" s="11">
        <f>PRODUCT($C$76:$C173)</f>
        <v>0</v>
      </c>
      <c r="CJ100" s="11">
        <f>PRODUCT($C$77:$C174)</f>
        <v>0</v>
      </c>
      <c r="CK100" s="11">
        <f>PRODUCT($C$78:$C175)</f>
        <v>0</v>
      </c>
      <c r="CL100" s="11">
        <f>PRODUCT($C$79:$C176)</f>
        <v>0</v>
      </c>
      <c r="CM100" s="11">
        <f>PRODUCT($C$80:$C177)</f>
        <v>0</v>
      </c>
      <c r="CN100" s="11">
        <f>PRODUCT($C$81:$C178)</f>
        <v>0</v>
      </c>
      <c r="CO100" s="11">
        <f>PRODUCT($C$82:$C179)</f>
        <v>0</v>
      </c>
      <c r="CP100" s="11">
        <f>PRODUCT($C$83:$C180)</f>
        <v>0</v>
      </c>
      <c r="CQ100" s="11">
        <f>PRODUCT($C$84:$C181)</f>
        <v>0</v>
      </c>
      <c r="CR100" s="11">
        <f>PRODUCT($C$85:$C182)</f>
        <v>0</v>
      </c>
      <c r="CS100" s="11">
        <f>PRODUCT($C$86:$C183)</f>
        <v>0</v>
      </c>
      <c r="CT100" s="11">
        <f>PRODUCT($C$87:$C184)</f>
        <v>0</v>
      </c>
      <c r="CU100" s="11">
        <f>PRODUCT($C$88:$C185)</f>
        <v>0</v>
      </c>
      <c r="CV100" s="11">
        <f>PRODUCT($C$89:$C186)</f>
        <v>0</v>
      </c>
      <c r="CW100" s="11">
        <f>PRODUCT($C$90:$C187)</f>
        <v>0</v>
      </c>
      <c r="CX100" s="11">
        <f>PRODUCT($C$91:$C188)</f>
        <v>0</v>
      </c>
      <c r="CY100" s="11">
        <f>PRODUCT($C$92:$C189)</f>
        <v>0</v>
      </c>
      <c r="CZ100" s="11">
        <f>PRODUCT($C$93:$C190)</f>
        <v>0</v>
      </c>
      <c r="DA100" s="11">
        <f>PRODUCT($C$94:$C191)</f>
        <v>0</v>
      </c>
      <c r="DB100" s="11">
        <f>PRODUCT($C$95:$C192)</f>
        <v>0</v>
      </c>
      <c r="DC100" s="11">
        <f>PRODUCT($C$96:$C193)</f>
        <v>0</v>
      </c>
      <c r="DD100" s="11">
        <f>PRODUCT($C$97:$C194)</f>
        <v>0</v>
      </c>
      <c r="DE100" s="11">
        <f>PRODUCT($C$98:$C195)</f>
        <v>0</v>
      </c>
      <c r="DF100" s="11">
        <f>PRODUCT($C$99:$C196)</f>
        <v>0</v>
      </c>
      <c r="DG100" s="11">
        <f>PRODUCT($C$100:$C197)</f>
        <v>0</v>
      </c>
      <c r="DH100" s="11">
        <f>PRODUCT($C$101:$C198)</f>
        <v>0</v>
      </c>
      <c r="DI100" s="11">
        <f>PRODUCT($C$102:$C199)</f>
        <v>0</v>
      </c>
      <c r="DJ100" s="11">
        <f>PRODUCT($C$103:$C200)</f>
        <v>0</v>
      </c>
      <c r="DK100" s="11">
        <f>PRODUCT($C$104:$C201)</f>
        <v>0</v>
      </c>
      <c r="DL100" s="11">
        <f>PRODUCT($C$105:$C202)</f>
        <v>0</v>
      </c>
      <c r="DM100" s="11">
        <f>PRODUCT($C$106:$C203)</f>
        <v>0</v>
      </c>
      <c r="DN100" s="11">
        <f>PRODUCT($C$107:$C204)</f>
        <v>0</v>
      </c>
      <c r="DO100" s="11">
        <f>PRODUCT($C$108:$C205)</f>
        <v>0</v>
      </c>
      <c r="DP100" s="11">
        <f>PRODUCT($C$109:$C206)</f>
        <v>0</v>
      </c>
      <c r="DQ100" s="11">
        <f>PRODUCT($C$110:$C207)</f>
        <v>0</v>
      </c>
      <c r="DR100" s="11">
        <f>PRODUCT($C$111:$C208)</f>
        <v>0</v>
      </c>
      <c r="DS100" s="11">
        <f>PRODUCT($C$112:$C209)</f>
        <v>0</v>
      </c>
      <c r="DT100" s="11">
        <f>PRODUCT($C$113:$C210)</f>
        <v>0</v>
      </c>
    </row>
    <row r="101" spans="1:124" ht="16" x14ac:dyDescent="0.2">
      <c r="A101" s="30">
        <v>98</v>
      </c>
      <c r="B101" s="21">
        <v>9.4505000000000006E-2</v>
      </c>
      <c r="C101" s="21">
        <f t="shared" si="14"/>
        <v>0.90549499999999994</v>
      </c>
      <c r="D101" s="24">
        <f t="shared" si="16"/>
        <v>26026.092544514955</v>
      </c>
      <c r="E101" s="24">
        <f t="shared" si="19"/>
        <v>275393.81561308878</v>
      </c>
      <c r="F101" s="24">
        <f t="shared" si="17"/>
        <v>2258.1162493993197</v>
      </c>
      <c r="G101" s="24">
        <f t="shared" si="18"/>
        <v>24491.499451185678</v>
      </c>
      <c r="H101" s="24">
        <f>SUM(F101:$F$113)</f>
        <v>20817.379449090069</v>
      </c>
      <c r="I101" s="24">
        <f>SUM(G101:$G$113)</f>
        <v>150638.9200859202</v>
      </c>
      <c r="J101" s="24">
        <f>SUM(H101:$H$113)</f>
        <v>132901.77343809867</v>
      </c>
      <c r="K101" s="24">
        <f>SUM(I101:$I$113)</f>
        <v>727223.0125606847</v>
      </c>
      <c r="L101" s="26">
        <f>SUM(DH$3:DH$113)</f>
        <v>5.7825235669786004</v>
      </c>
      <c r="M101" s="27">
        <v>99</v>
      </c>
      <c r="N101" s="32">
        <f>PRODUCT($C$3:C101)</f>
        <v>0.24936772306857372</v>
      </c>
      <c r="O101" s="11">
        <f>PRODUCT($C$4:C102)</f>
        <v>0.22413531085308319</v>
      </c>
      <c r="P101" s="11">
        <f>PRODUCT($C$5:C103)</f>
        <v>0.19977466314541559</v>
      </c>
      <c r="Q101" s="11">
        <f>PRODUCT($C$6:C104)</f>
        <v>0.17646579753949837</v>
      </c>
      <c r="R101" s="11">
        <f>PRODUCT($C$7:C105)</f>
        <v>0.15437867270009437</v>
      </c>
      <c r="S101" s="11">
        <f>PRODUCT($C$8:C106)</f>
        <v>0.13366025742954302</v>
      </c>
      <c r="T101" s="11">
        <f>PRODUCT($C$9:C107)</f>
        <v>0.11443592831146053</v>
      </c>
      <c r="U101" s="11">
        <f>PRODUCT($C$10:C108)</f>
        <v>9.6805442897406141E-2</v>
      </c>
      <c r="V101" s="11">
        <f>PRODUCT($C$11:C109)</f>
        <v>8.0838431061161606E-2</v>
      </c>
      <c r="W101" s="11">
        <f>PRODUCT($C$12:C110)</f>
        <v>6.6571841176218477E-2</v>
      </c>
      <c r="X101" s="11">
        <f>PRODUCT($C$13:$C111)</f>
        <v>5.4008035042940862E-2</v>
      </c>
      <c r="Y101" s="11">
        <f>PRODUCT($C$14:$C112)</f>
        <v>4.3115212058710113E-2</v>
      </c>
      <c r="Z101" s="11">
        <f>PRODUCT($C$15:$C113)</f>
        <v>0</v>
      </c>
      <c r="AA101" s="11">
        <f>PRODUCT($C$16:$C114)</f>
        <v>0</v>
      </c>
      <c r="AB101" s="11">
        <f>PRODUCT($C$17:$C115)</f>
        <v>0</v>
      </c>
      <c r="AC101" s="11">
        <f>PRODUCT($C$18:$C116)</f>
        <v>0</v>
      </c>
      <c r="AD101" s="11">
        <f>PRODUCT($C$19:$C117)</f>
        <v>0</v>
      </c>
      <c r="AE101" s="11">
        <f>PRODUCT($C$20:$C118)</f>
        <v>0</v>
      </c>
      <c r="AF101" s="11">
        <f>PRODUCT($C$21:$C119)</f>
        <v>0</v>
      </c>
      <c r="AG101" s="11">
        <f>PRODUCT($C$22:$C120)</f>
        <v>0</v>
      </c>
      <c r="AH101" s="11">
        <f>PRODUCT($C$23:$C121)</f>
        <v>0</v>
      </c>
      <c r="AI101" s="11">
        <f>PRODUCT($C$24:$C122)</f>
        <v>0</v>
      </c>
      <c r="AJ101" s="11">
        <f>PRODUCT($C$25:$C123)</f>
        <v>0</v>
      </c>
      <c r="AK101" s="11">
        <f>PRODUCT($C$26:$C124)</f>
        <v>0</v>
      </c>
      <c r="AL101" s="11">
        <f>PRODUCT($C$27:$C125)</f>
        <v>0</v>
      </c>
      <c r="AM101" s="11">
        <f>PRODUCT($C$28:$C126)</f>
        <v>0</v>
      </c>
      <c r="AN101" s="11">
        <f>PRODUCT($C$29:$C127)</f>
        <v>0</v>
      </c>
      <c r="AO101" s="11">
        <f>PRODUCT($C$30:$C128)</f>
        <v>0</v>
      </c>
      <c r="AP101" s="11">
        <f>PRODUCT($C$31:$C129)</f>
        <v>0</v>
      </c>
      <c r="AQ101" s="11">
        <f>PRODUCT($C$32:$C130)</f>
        <v>0</v>
      </c>
      <c r="AR101" s="11">
        <f>PRODUCT($C$33:$C131)</f>
        <v>0</v>
      </c>
      <c r="AS101" s="11">
        <f>PRODUCT($C$34:$C132)</f>
        <v>0</v>
      </c>
      <c r="AT101" s="11">
        <f>PRODUCT($C$35:$C133)</f>
        <v>0</v>
      </c>
      <c r="AU101" s="11">
        <f>PRODUCT($C$36:$C134)</f>
        <v>0</v>
      </c>
      <c r="AV101" s="11">
        <f>PRODUCT($C$37:$C135)</f>
        <v>0</v>
      </c>
      <c r="AW101" s="11">
        <f>PRODUCT($C$38:$C136)</f>
        <v>0</v>
      </c>
      <c r="AX101" s="11">
        <f>PRODUCT($C$39:$C137)</f>
        <v>0</v>
      </c>
      <c r="AY101" s="11">
        <f>PRODUCT($C$40:$C138)</f>
        <v>0</v>
      </c>
      <c r="AZ101" s="11">
        <f>PRODUCT($C$41:$C139)</f>
        <v>0</v>
      </c>
      <c r="BA101" s="11">
        <f>PRODUCT($C$42:$C140)</f>
        <v>0</v>
      </c>
      <c r="BB101" s="11">
        <f>PRODUCT($C$43:$C141)</f>
        <v>0</v>
      </c>
      <c r="BC101" s="11">
        <f>PRODUCT($C$44:$C142)</f>
        <v>0</v>
      </c>
      <c r="BD101" s="11">
        <f>PRODUCT($C$45:$C143)</f>
        <v>0</v>
      </c>
      <c r="BE101" s="11">
        <f>PRODUCT($C$46:$C144)</f>
        <v>0</v>
      </c>
      <c r="BF101" s="11">
        <f>PRODUCT($C$47:$C145)</f>
        <v>0</v>
      </c>
      <c r="BG101" s="11">
        <f>PRODUCT($C$48:$C146)</f>
        <v>0</v>
      </c>
      <c r="BH101" s="11">
        <f>PRODUCT($C$49:$C147)</f>
        <v>0</v>
      </c>
      <c r="BI101" s="11">
        <f>PRODUCT($C$50:$C148)</f>
        <v>0</v>
      </c>
      <c r="BJ101" s="11">
        <f>PRODUCT($C$51:$C149)</f>
        <v>0</v>
      </c>
      <c r="BK101" s="11">
        <f>PRODUCT($C$52:$C150)</f>
        <v>0</v>
      </c>
      <c r="BL101" s="11">
        <f>PRODUCT($C$53:$C151)</f>
        <v>0</v>
      </c>
      <c r="BM101" s="11">
        <f>PRODUCT($C$54:$C152)</f>
        <v>0</v>
      </c>
      <c r="BN101" s="11">
        <f>PRODUCT($C$55:$C153)</f>
        <v>0</v>
      </c>
      <c r="BO101" s="11">
        <f>PRODUCT($C$56:$C154)</f>
        <v>0</v>
      </c>
      <c r="BP101" s="11">
        <f>PRODUCT($C$57:$C155)</f>
        <v>0</v>
      </c>
      <c r="BQ101" s="11">
        <f>PRODUCT($C$58:$C156)</f>
        <v>0</v>
      </c>
      <c r="BR101" s="11">
        <f>PRODUCT($C$59:$C157)</f>
        <v>0</v>
      </c>
      <c r="BS101" s="11">
        <f>PRODUCT($C$60:$C158)</f>
        <v>0</v>
      </c>
      <c r="BT101" s="11">
        <f>PRODUCT($C$61:$C159)</f>
        <v>0</v>
      </c>
      <c r="BU101" s="11">
        <f>PRODUCT($C$62:$C160)</f>
        <v>0</v>
      </c>
      <c r="BV101" s="11">
        <f>PRODUCT($C$63:$C161)</f>
        <v>0</v>
      </c>
      <c r="BW101" s="11">
        <f>PRODUCT($C$64:$C162)</f>
        <v>0</v>
      </c>
      <c r="BX101" s="11">
        <f>PRODUCT($C$65:$C163)</f>
        <v>0</v>
      </c>
      <c r="BY101" s="11">
        <f>PRODUCT($C$66:$C164)</f>
        <v>0</v>
      </c>
      <c r="BZ101" s="11">
        <f>PRODUCT($C$67:$C165)</f>
        <v>0</v>
      </c>
      <c r="CA101" s="11">
        <f>PRODUCT($C$68:$C166)</f>
        <v>0</v>
      </c>
      <c r="CB101" s="11">
        <f>PRODUCT($C$69:$C167)</f>
        <v>0</v>
      </c>
      <c r="CC101" s="11">
        <f>PRODUCT($C$70:$C168)</f>
        <v>0</v>
      </c>
      <c r="CD101" s="11">
        <f>PRODUCT($C$71:$C169)</f>
        <v>0</v>
      </c>
      <c r="CE101" s="11">
        <f>PRODUCT($C$72:$C170)</f>
        <v>0</v>
      </c>
      <c r="CF101" s="11">
        <f>PRODUCT($C$73:$C171)</f>
        <v>0</v>
      </c>
      <c r="CG101" s="11">
        <f>PRODUCT($C$74:$C172)</f>
        <v>0</v>
      </c>
      <c r="CH101" s="11">
        <f>PRODUCT($C$75:$C173)</f>
        <v>0</v>
      </c>
      <c r="CI101" s="11">
        <f>PRODUCT($C$76:$C174)</f>
        <v>0</v>
      </c>
      <c r="CJ101" s="11">
        <f>PRODUCT($C$77:$C175)</f>
        <v>0</v>
      </c>
      <c r="CK101" s="11">
        <f>PRODUCT($C$78:$C176)</f>
        <v>0</v>
      </c>
      <c r="CL101" s="11">
        <f>PRODUCT($C$79:$C177)</f>
        <v>0</v>
      </c>
      <c r="CM101" s="11">
        <f>PRODUCT($C$80:$C178)</f>
        <v>0</v>
      </c>
      <c r="CN101" s="11">
        <f>PRODUCT($C$81:$C179)</f>
        <v>0</v>
      </c>
      <c r="CO101" s="11">
        <f>PRODUCT($C$82:$C180)</f>
        <v>0</v>
      </c>
      <c r="CP101" s="11">
        <f>PRODUCT($C$83:$C181)</f>
        <v>0</v>
      </c>
      <c r="CQ101" s="11">
        <f>PRODUCT($C$84:$C182)</f>
        <v>0</v>
      </c>
      <c r="CR101" s="11">
        <f>PRODUCT($C$85:$C183)</f>
        <v>0</v>
      </c>
      <c r="CS101" s="11">
        <f>PRODUCT($C$86:$C184)</f>
        <v>0</v>
      </c>
      <c r="CT101" s="11">
        <f>PRODUCT($C$87:$C185)</f>
        <v>0</v>
      </c>
      <c r="CU101" s="11">
        <f>PRODUCT($C$88:$C186)</f>
        <v>0</v>
      </c>
      <c r="CV101" s="11">
        <f>PRODUCT($C$89:$C187)</f>
        <v>0</v>
      </c>
      <c r="CW101" s="11">
        <f>PRODUCT($C$90:$C188)</f>
        <v>0</v>
      </c>
      <c r="CX101" s="11">
        <f>PRODUCT($C$91:$C189)</f>
        <v>0</v>
      </c>
      <c r="CY101" s="11">
        <f>PRODUCT($C$92:$C190)</f>
        <v>0</v>
      </c>
      <c r="CZ101" s="11">
        <f>PRODUCT($C$93:$C191)</f>
        <v>0</v>
      </c>
      <c r="DA101" s="11">
        <f>PRODUCT($C$94:$C192)</f>
        <v>0</v>
      </c>
      <c r="DB101" s="11">
        <f>PRODUCT($C$95:$C193)</f>
        <v>0</v>
      </c>
      <c r="DC101" s="11">
        <f>PRODUCT($C$96:$C194)</f>
        <v>0</v>
      </c>
      <c r="DD101" s="11">
        <f>PRODUCT($C$97:$C195)</f>
        <v>0</v>
      </c>
      <c r="DE101" s="11">
        <f>PRODUCT($C$98:$C196)</f>
        <v>0</v>
      </c>
      <c r="DF101" s="11">
        <f>PRODUCT($C$99:$C197)</f>
        <v>0</v>
      </c>
      <c r="DG101" s="11">
        <f>PRODUCT($C$100:$C198)</f>
        <v>0</v>
      </c>
      <c r="DH101" s="11">
        <f>PRODUCT($C$101:$C199)</f>
        <v>0</v>
      </c>
      <c r="DI101" s="11">
        <f>PRODUCT($C$102:$C200)</f>
        <v>0</v>
      </c>
      <c r="DJ101" s="11">
        <f>PRODUCT($C$103:$C201)</f>
        <v>0</v>
      </c>
      <c r="DK101" s="11">
        <f>PRODUCT($C$104:$C202)</f>
        <v>0</v>
      </c>
      <c r="DL101" s="11">
        <f>PRODUCT($C$105:$C203)</f>
        <v>0</v>
      </c>
      <c r="DM101" s="11">
        <f>PRODUCT($C$106:$C204)</f>
        <v>0</v>
      </c>
      <c r="DN101" s="11">
        <f>PRODUCT($C$107:$C205)</f>
        <v>0</v>
      </c>
      <c r="DO101" s="11">
        <f>PRODUCT($C$108:$C206)</f>
        <v>0</v>
      </c>
      <c r="DP101" s="11">
        <f>PRODUCT($C$109:$C207)</f>
        <v>0</v>
      </c>
      <c r="DQ101" s="11">
        <f>PRODUCT($C$110:$C208)</f>
        <v>0</v>
      </c>
      <c r="DR101" s="11">
        <f>PRODUCT($C$111:$C209)</f>
        <v>0</v>
      </c>
      <c r="DS101" s="11">
        <f>PRODUCT($C$112:$C210)</f>
        <v>0</v>
      </c>
      <c r="DT101" s="11">
        <f>PRODUCT($C$113:$C211)</f>
        <v>0</v>
      </c>
    </row>
    <row r="102" spans="1:124" ht="16" x14ac:dyDescent="0.2">
      <c r="A102" s="30">
        <v>99</v>
      </c>
      <c r="B102" s="21">
        <v>0.10145700000000001</v>
      </c>
      <c r="C102" s="21">
        <f t="shared" si="14"/>
        <v>0.89854299999999998</v>
      </c>
      <c r="D102" s="24">
        <f t="shared" si="16"/>
        <v>25300.101079368294</v>
      </c>
      <c r="E102" s="24">
        <f t="shared" si="19"/>
        <v>249367.7230685738</v>
      </c>
      <c r="F102" s="24">
        <f t="shared" si="17"/>
        <v>2141.5869763195774</v>
      </c>
      <c r="G102" s="24">
        <f t="shared" si="18"/>
        <v>21636.029556635491</v>
      </c>
      <c r="H102" s="24">
        <f>SUM(F102:$F$113)</f>
        <v>18559.263199690751</v>
      </c>
      <c r="I102" s="24">
        <f>SUM(G102:$G$113)</f>
        <v>126147.42063473452</v>
      </c>
      <c r="J102" s="24">
        <f>SUM(H102:$H$113)</f>
        <v>112084.39398900856</v>
      </c>
      <c r="K102" s="24">
        <f>SUM(I102:$I$113)</f>
        <v>576584.09247476456</v>
      </c>
      <c r="L102" s="26">
        <f>SUM(DI$3:DI$113)</f>
        <v>5.386035888633951</v>
      </c>
      <c r="M102" s="27">
        <v>100</v>
      </c>
      <c r="N102" s="32">
        <f>PRODUCT($C$3:C102)</f>
        <v>0.22406762198920543</v>
      </c>
      <c r="O102" s="11">
        <f>PRODUCT($C$4:C103)</f>
        <v>0.19973011339553437</v>
      </c>
      <c r="P102" s="11">
        <f>PRODUCT($C$5:C104)</f>
        <v>0.17643738654609442</v>
      </c>
      <c r="Q102" s="11">
        <f>PRODUCT($C$6:C105)</f>
        <v>0.15435798595795247</v>
      </c>
      <c r="R102" s="11">
        <f>PRODUCT($C$7:C106)</f>
        <v>0.13364515382045358</v>
      </c>
      <c r="S102" s="11">
        <f>PRODUCT($C$8:C107)</f>
        <v>0.11442494246234261</v>
      </c>
      <c r="T102" s="11">
        <f>PRODUCT($C$9:C108)</f>
        <v>9.6797117629316948E-2</v>
      </c>
      <c r="U102" s="11">
        <f>PRODUCT($C$10:C109)</f>
        <v>8.0831963986676747E-2</v>
      </c>
      <c r="V102" s="11">
        <f>PRODUCT($C$11:C110)</f>
        <v>6.6566648572606704E-2</v>
      </c>
      <c r="W102" s="11">
        <f>PRODUCT($C$12:C111)</f>
        <v>5.4003876424242543E-2</v>
      </c>
      <c r="X102" s="11">
        <f>PRODUCT($C$13:$C112)</f>
        <v>4.3111805956957461E-2</v>
      </c>
      <c r="Y102" s="11">
        <f>PRODUCT($C$14:$C113)</f>
        <v>0</v>
      </c>
      <c r="Z102" s="11">
        <f>PRODUCT($C$15:$C114)</f>
        <v>0</v>
      </c>
      <c r="AA102" s="11">
        <f>PRODUCT($C$16:$C115)</f>
        <v>0</v>
      </c>
      <c r="AB102" s="11">
        <f>PRODUCT($C$17:$C116)</f>
        <v>0</v>
      </c>
      <c r="AC102" s="11">
        <f>PRODUCT($C$18:$C117)</f>
        <v>0</v>
      </c>
      <c r="AD102" s="11">
        <f>PRODUCT($C$19:$C118)</f>
        <v>0</v>
      </c>
      <c r="AE102" s="11">
        <f>PRODUCT($C$20:$C119)</f>
        <v>0</v>
      </c>
      <c r="AF102" s="11">
        <f>PRODUCT($C$21:$C120)</f>
        <v>0</v>
      </c>
      <c r="AG102" s="11">
        <f>PRODUCT($C$22:$C121)</f>
        <v>0</v>
      </c>
      <c r="AH102" s="11">
        <f>PRODUCT($C$23:$C122)</f>
        <v>0</v>
      </c>
      <c r="AI102" s="11">
        <f>PRODUCT($C$24:$C123)</f>
        <v>0</v>
      </c>
      <c r="AJ102" s="11">
        <f>PRODUCT($C$25:$C124)</f>
        <v>0</v>
      </c>
      <c r="AK102" s="11">
        <f>PRODUCT($C$26:$C125)</f>
        <v>0</v>
      </c>
      <c r="AL102" s="11">
        <f>PRODUCT($C$27:$C126)</f>
        <v>0</v>
      </c>
      <c r="AM102" s="11">
        <f>PRODUCT($C$28:$C127)</f>
        <v>0</v>
      </c>
      <c r="AN102" s="11">
        <f>PRODUCT($C$29:$C128)</f>
        <v>0</v>
      </c>
      <c r="AO102" s="11">
        <f>PRODUCT($C$30:$C129)</f>
        <v>0</v>
      </c>
      <c r="AP102" s="11">
        <f>PRODUCT($C$31:$C130)</f>
        <v>0</v>
      </c>
      <c r="AQ102" s="11">
        <f>PRODUCT($C$32:$C131)</f>
        <v>0</v>
      </c>
      <c r="AR102" s="11">
        <f>PRODUCT($C$33:$C132)</f>
        <v>0</v>
      </c>
      <c r="AS102" s="11">
        <f>PRODUCT($C$34:$C133)</f>
        <v>0</v>
      </c>
      <c r="AT102" s="11">
        <f>PRODUCT($C$35:$C134)</f>
        <v>0</v>
      </c>
      <c r="AU102" s="11">
        <f>PRODUCT($C$36:$C135)</f>
        <v>0</v>
      </c>
      <c r="AV102" s="11">
        <f>PRODUCT($C$37:$C136)</f>
        <v>0</v>
      </c>
      <c r="AW102" s="11">
        <f>PRODUCT($C$38:$C137)</f>
        <v>0</v>
      </c>
      <c r="AX102" s="11">
        <f>PRODUCT($C$39:$C138)</f>
        <v>0</v>
      </c>
      <c r="AY102" s="11">
        <f>PRODUCT($C$40:$C139)</f>
        <v>0</v>
      </c>
      <c r="AZ102" s="11">
        <f>PRODUCT($C$41:$C140)</f>
        <v>0</v>
      </c>
      <c r="BA102" s="11">
        <f>PRODUCT($C$42:$C141)</f>
        <v>0</v>
      </c>
      <c r="BB102" s="11">
        <f>PRODUCT($C$43:$C142)</f>
        <v>0</v>
      </c>
      <c r="BC102" s="11">
        <f>PRODUCT($C$44:$C143)</f>
        <v>0</v>
      </c>
      <c r="BD102" s="11">
        <f>PRODUCT($C$45:$C144)</f>
        <v>0</v>
      </c>
      <c r="BE102" s="11">
        <f>PRODUCT($C$46:$C145)</f>
        <v>0</v>
      </c>
      <c r="BF102" s="11">
        <f>PRODUCT($C$47:$C146)</f>
        <v>0</v>
      </c>
      <c r="BG102" s="11">
        <f>PRODUCT($C$48:$C147)</f>
        <v>0</v>
      </c>
      <c r="BH102" s="11">
        <f>PRODUCT($C$49:$C148)</f>
        <v>0</v>
      </c>
      <c r="BI102" s="11">
        <f>PRODUCT($C$50:$C149)</f>
        <v>0</v>
      </c>
      <c r="BJ102" s="11">
        <f>PRODUCT($C$51:$C150)</f>
        <v>0</v>
      </c>
      <c r="BK102" s="11">
        <f>PRODUCT($C$52:$C151)</f>
        <v>0</v>
      </c>
      <c r="BL102" s="11">
        <f>PRODUCT($C$53:$C152)</f>
        <v>0</v>
      </c>
      <c r="BM102" s="11">
        <f>PRODUCT($C$54:$C153)</f>
        <v>0</v>
      </c>
      <c r="BN102" s="11">
        <f>PRODUCT($C$55:$C154)</f>
        <v>0</v>
      </c>
      <c r="BO102" s="11">
        <f>PRODUCT($C$56:$C155)</f>
        <v>0</v>
      </c>
      <c r="BP102" s="11">
        <f>PRODUCT($C$57:$C156)</f>
        <v>0</v>
      </c>
      <c r="BQ102" s="11">
        <f>PRODUCT($C$58:$C157)</f>
        <v>0</v>
      </c>
      <c r="BR102" s="11">
        <f>PRODUCT($C$59:$C158)</f>
        <v>0</v>
      </c>
      <c r="BS102" s="11">
        <f>PRODUCT($C$60:$C159)</f>
        <v>0</v>
      </c>
      <c r="BT102" s="11">
        <f>PRODUCT($C$61:$C160)</f>
        <v>0</v>
      </c>
      <c r="BU102" s="11">
        <f>PRODUCT($C$62:$C161)</f>
        <v>0</v>
      </c>
      <c r="BV102" s="11">
        <f>PRODUCT($C$63:$C162)</f>
        <v>0</v>
      </c>
      <c r="BW102" s="11">
        <f>PRODUCT($C$64:$C163)</f>
        <v>0</v>
      </c>
      <c r="BX102" s="11">
        <f>PRODUCT($C$65:$C164)</f>
        <v>0</v>
      </c>
      <c r="BY102" s="11">
        <f>PRODUCT($C$66:$C165)</f>
        <v>0</v>
      </c>
      <c r="BZ102" s="11">
        <f>PRODUCT($C$67:$C166)</f>
        <v>0</v>
      </c>
      <c r="CA102" s="11">
        <f>PRODUCT($C$68:$C167)</f>
        <v>0</v>
      </c>
      <c r="CB102" s="11">
        <f>PRODUCT($C$69:$C168)</f>
        <v>0</v>
      </c>
      <c r="CC102" s="11">
        <f>PRODUCT($C$70:$C169)</f>
        <v>0</v>
      </c>
      <c r="CD102" s="11">
        <f>PRODUCT($C$71:$C170)</f>
        <v>0</v>
      </c>
      <c r="CE102" s="11">
        <f>PRODUCT($C$72:$C171)</f>
        <v>0</v>
      </c>
      <c r="CF102" s="11">
        <f>PRODUCT($C$73:$C172)</f>
        <v>0</v>
      </c>
      <c r="CG102" s="11">
        <f>PRODUCT($C$74:$C173)</f>
        <v>0</v>
      </c>
      <c r="CH102" s="11">
        <f>PRODUCT($C$75:$C174)</f>
        <v>0</v>
      </c>
      <c r="CI102" s="11">
        <f>PRODUCT($C$76:$C175)</f>
        <v>0</v>
      </c>
      <c r="CJ102" s="11">
        <f>PRODUCT($C$77:$C176)</f>
        <v>0</v>
      </c>
      <c r="CK102" s="11">
        <f>PRODUCT($C$78:$C177)</f>
        <v>0</v>
      </c>
      <c r="CL102" s="11">
        <f>PRODUCT($C$79:$C178)</f>
        <v>0</v>
      </c>
      <c r="CM102" s="11">
        <f>PRODUCT($C$80:$C179)</f>
        <v>0</v>
      </c>
      <c r="CN102" s="11">
        <f>PRODUCT($C$81:$C180)</f>
        <v>0</v>
      </c>
      <c r="CO102" s="11">
        <f>PRODUCT($C$82:$C181)</f>
        <v>0</v>
      </c>
      <c r="CP102" s="11">
        <f>PRODUCT($C$83:$C182)</f>
        <v>0</v>
      </c>
      <c r="CQ102" s="11">
        <f>PRODUCT($C$84:$C183)</f>
        <v>0</v>
      </c>
      <c r="CR102" s="11">
        <f>PRODUCT($C$85:$C184)</f>
        <v>0</v>
      </c>
      <c r="CS102" s="11">
        <f>PRODUCT($C$86:$C185)</f>
        <v>0</v>
      </c>
      <c r="CT102" s="11">
        <f>PRODUCT($C$87:$C186)</f>
        <v>0</v>
      </c>
      <c r="CU102" s="11">
        <f>PRODUCT($C$88:$C187)</f>
        <v>0</v>
      </c>
      <c r="CV102" s="11">
        <f>PRODUCT($C$89:$C188)</f>
        <v>0</v>
      </c>
      <c r="CW102" s="11">
        <f>PRODUCT($C$90:$C189)</f>
        <v>0</v>
      </c>
      <c r="CX102" s="11">
        <f>PRODUCT($C$91:$C190)</f>
        <v>0</v>
      </c>
      <c r="CY102" s="11">
        <f>PRODUCT($C$92:$C191)</f>
        <v>0</v>
      </c>
      <c r="CZ102" s="11">
        <f>PRODUCT($C$93:$C192)</f>
        <v>0</v>
      </c>
      <c r="DA102" s="11">
        <f>PRODUCT($C$94:$C193)</f>
        <v>0</v>
      </c>
      <c r="DB102" s="11">
        <f>PRODUCT($C$95:$C194)</f>
        <v>0</v>
      </c>
      <c r="DC102" s="11">
        <f>PRODUCT($C$96:$C195)</f>
        <v>0</v>
      </c>
      <c r="DD102" s="11">
        <f>PRODUCT($C$97:$C196)</f>
        <v>0</v>
      </c>
      <c r="DE102" s="11">
        <f>PRODUCT($C$98:$C197)</f>
        <v>0</v>
      </c>
      <c r="DF102" s="11">
        <f>PRODUCT($C$99:$C198)</f>
        <v>0</v>
      </c>
      <c r="DG102" s="11">
        <f>PRODUCT($C$100:$C199)</f>
        <v>0</v>
      </c>
      <c r="DH102" s="11">
        <f>PRODUCT($C$101:$C200)</f>
        <v>0</v>
      </c>
      <c r="DI102" s="11">
        <f>PRODUCT($C$102:$C201)</f>
        <v>0</v>
      </c>
      <c r="DJ102" s="11">
        <f>PRODUCT($C$103:$C202)</f>
        <v>0</v>
      </c>
      <c r="DK102" s="11">
        <f>PRODUCT($C$104:$C203)</f>
        <v>0</v>
      </c>
      <c r="DL102" s="11">
        <f>PRODUCT($C$105:$C204)</f>
        <v>0</v>
      </c>
      <c r="DM102" s="11">
        <f>PRODUCT($C$106:$C205)</f>
        <v>0</v>
      </c>
      <c r="DN102" s="11">
        <f>PRODUCT($C$107:$C206)</f>
        <v>0</v>
      </c>
      <c r="DO102" s="11">
        <f>PRODUCT($C$108:$C207)</f>
        <v>0</v>
      </c>
      <c r="DP102" s="11">
        <f>PRODUCT($C$109:$C208)</f>
        <v>0</v>
      </c>
      <c r="DQ102" s="11">
        <f>PRODUCT($C$110:$C209)</f>
        <v>0</v>
      </c>
      <c r="DR102" s="11">
        <f>PRODUCT($C$111:$C210)</f>
        <v>0</v>
      </c>
      <c r="DS102" s="11">
        <f>PRODUCT($C$112:$C211)</f>
        <v>0</v>
      </c>
      <c r="DT102" s="11">
        <f>PRODUCT($C$113:$C212)</f>
        <v>0</v>
      </c>
    </row>
    <row r="103" spans="1:124" ht="16" x14ac:dyDescent="0.2">
      <c r="A103" s="30">
        <v>100</v>
      </c>
      <c r="B103" s="21">
        <v>0.108886</v>
      </c>
      <c r="C103" s="21">
        <f t="shared" si="14"/>
        <v>0.89111399999999996</v>
      </c>
      <c r="D103" s="24">
        <f t="shared" si="16"/>
        <v>24397.82708791663</v>
      </c>
      <c r="E103" s="24">
        <f t="shared" si="19"/>
        <v>224067.62198920551</v>
      </c>
      <c r="F103" s="24">
        <f t="shared" si="17"/>
        <v>2014.8408364665697</v>
      </c>
      <c r="G103" s="24">
        <f t="shared" si="18"/>
        <v>18966.73454234919</v>
      </c>
      <c r="H103" s="24">
        <f>SUM(F103:$F$113)</f>
        <v>16417.676223371174</v>
      </c>
      <c r="I103" s="24">
        <f>SUM(G103:$G$113)</f>
        <v>104511.39107809901</v>
      </c>
      <c r="J103" s="24">
        <f>SUM(H103:$H$113)</f>
        <v>93525.130789317831</v>
      </c>
      <c r="K103" s="24">
        <f>SUM(I103:$I$113)</f>
        <v>450436.67184003</v>
      </c>
      <c r="L103" s="26">
        <f>SUM(DJ$3:DJ$113)</f>
        <v>4.9941882454528628</v>
      </c>
      <c r="M103" s="27">
        <v>101</v>
      </c>
      <c r="N103" s="32">
        <f>PRODUCT($C$3:C103)</f>
        <v>0.19966979490128881</v>
      </c>
      <c r="O103" s="11">
        <f>PRODUCT($C$4:C104)</f>
        <v>0.17639804100889483</v>
      </c>
      <c r="P103" s="11">
        <f>PRODUCT($C$5:C105)</f>
        <v>0.15433313432221318</v>
      </c>
      <c r="Q103" s="11">
        <f>PRODUCT($C$6:C106)</f>
        <v>0.13362724536984158</v>
      </c>
      <c r="R103" s="11">
        <f>PRODUCT($C$7:C107)</f>
        <v>0.11441201244384445</v>
      </c>
      <c r="S103" s="11">
        <f>PRODUCT($C$8:C108)</f>
        <v>9.6787825106024516E-2</v>
      </c>
      <c r="T103" s="11">
        <f>PRODUCT($C$9:C109)</f>
        <v>8.0825012437773874E-2</v>
      </c>
      <c r="U103" s="11">
        <f>PRODUCT($C$10:C110)</f>
        <v>6.6561323240720921E-2</v>
      </c>
      <c r="V103" s="11">
        <f>PRODUCT($C$11:C111)</f>
        <v>5.3999664121881431E-2</v>
      </c>
      <c r="W103" s="11">
        <f>PRODUCT($C$12:C112)</f>
        <v>4.3108486347898767E-2</v>
      </c>
      <c r="X103" s="11">
        <f>PRODUCT($C$13:$C113)</f>
        <v>0</v>
      </c>
      <c r="Y103" s="11">
        <f>PRODUCT($C$14:$C114)</f>
        <v>0</v>
      </c>
      <c r="Z103" s="11">
        <f>PRODUCT($C$15:$C115)</f>
        <v>0</v>
      </c>
      <c r="AA103" s="11">
        <f>PRODUCT($C$16:$C116)</f>
        <v>0</v>
      </c>
      <c r="AB103" s="11">
        <f>PRODUCT($C$17:$C117)</f>
        <v>0</v>
      </c>
      <c r="AC103" s="11">
        <f>PRODUCT($C$18:$C118)</f>
        <v>0</v>
      </c>
      <c r="AD103" s="11">
        <f>PRODUCT($C$19:$C119)</f>
        <v>0</v>
      </c>
      <c r="AE103" s="11">
        <f>PRODUCT($C$20:$C120)</f>
        <v>0</v>
      </c>
      <c r="AF103" s="11">
        <f>PRODUCT($C$21:$C121)</f>
        <v>0</v>
      </c>
      <c r="AG103" s="11">
        <f>PRODUCT($C$22:$C122)</f>
        <v>0</v>
      </c>
      <c r="AH103" s="11">
        <f>PRODUCT($C$23:$C123)</f>
        <v>0</v>
      </c>
      <c r="AI103" s="11">
        <f>PRODUCT($C$24:$C124)</f>
        <v>0</v>
      </c>
      <c r="AJ103" s="11">
        <f>PRODUCT($C$25:$C125)</f>
        <v>0</v>
      </c>
      <c r="AK103" s="11">
        <f>PRODUCT($C$26:$C126)</f>
        <v>0</v>
      </c>
      <c r="AL103" s="11">
        <f>PRODUCT($C$27:$C127)</f>
        <v>0</v>
      </c>
      <c r="AM103" s="11">
        <f>PRODUCT($C$28:$C128)</f>
        <v>0</v>
      </c>
      <c r="AN103" s="11">
        <f>PRODUCT($C$29:$C129)</f>
        <v>0</v>
      </c>
      <c r="AO103" s="11">
        <f>PRODUCT($C$30:$C130)</f>
        <v>0</v>
      </c>
      <c r="AP103" s="11">
        <f>PRODUCT($C$31:$C131)</f>
        <v>0</v>
      </c>
      <c r="AQ103" s="11">
        <f>PRODUCT($C$32:$C132)</f>
        <v>0</v>
      </c>
      <c r="AR103" s="11">
        <f>PRODUCT($C$33:$C133)</f>
        <v>0</v>
      </c>
      <c r="AS103" s="11">
        <f>PRODUCT($C$34:$C134)</f>
        <v>0</v>
      </c>
      <c r="AT103" s="11">
        <f>PRODUCT($C$35:$C135)</f>
        <v>0</v>
      </c>
      <c r="AU103" s="11">
        <f>PRODUCT($C$36:$C136)</f>
        <v>0</v>
      </c>
      <c r="AV103" s="11">
        <f>PRODUCT($C$37:$C137)</f>
        <v>0</v>
      </c>
      <c r="AW103" s="11">
        <f>PRODUCT($C$38:$C138)</f>
        <v>0</v>
      </c>
      <c r="AX103" s="11">
        <f>PRODUCT($C$39:$C139)</f>
        <v>0</v>
      </c>
      <c r="AY103" s="11">
        <f>PRODUCT($C$40:$C140)</f>
        <v>0</v>
      </c>
      <c r="AZ103" s="11">
        <f>PRODUCT($C$41:$C141)</f>
        <v>0</v>
      </c>
      <c r="BA103" s="11">
        <f>PRODUCT($C$42:$C142)</f>
        <v>0</v>
      </c>
      <c r="BB103" s="11">
        <f>PRODUCT($C$43:$C143)</f>
        <v>0</v>
      </c>
      <c r="BC103" s="11">
        <f>PRODUCT($C$44:$C144)</f>
        <v>0</v>
      </c>
      <c r="BD103" s="11">
        <f>PRODUCT($C$45:$C145)</f>
        <v>0</v>
      </c>
      <c r="BE103" s="11">
        <f>PRODUCT($C$46:$C146)</f>
        <v>0</v>
      </c>
      <c r="BF103" s="11">
        <f>PRODUCT($C$47:$C147)</f>
        <v>0</v>
      </c>
      <c r="BG103" s="11">
        <f>PRODUCT($C$48:$C148)</f>
        <v>0</v>
      </c>
      <c r="BH103" s="11">
        <f>PRODUCT($C$49:$C149)</f>
        <v>0</v>
      </c>
      <c r="BI103" s="11">
        <f>PRODUCT($C$50:$C150)</f>
        <v>0</v>
      </c>
      <c r="BJ103" s="11">
        <f>PRODUCT($C$51:$C151)</f>
        <v>0</v>
      </c>
      <c r="BK103" s="11">
        <f>PRODUCT($C$52:$C152)</f>
        <v>0</v>
      </c>
      <c r="BL103" s="11">
        <f>PRODUCT($C$53:$C153)</f>
        <v>0</v>
      </c>
      <c r="BM103" s="11">
        <f>PRODUCT($C$54:$C154)</f>
        <v>0</v>
      </c>
      <c r="BN103" s="11">
        <f>PRODUCT($C$55:$C155)</f>
        <v>0</v>
      </c>
      <c r="BO103" s="11">
        <f>PRODUCT($C$56:$C156)</f>
        <v>0</v>
      </c>
      <c r="BP103" s="11">
        <f>PRODUCT($C$57:$C157)</f>
        <v>0</v>
      </c>
      <c r="BQ103" s="11">
        <f>PRODUCT($C$58:$C158)</f>
        <v>0</v>
      </c>
      <c r="BR103" s="11">
        <f>PRODUCT($C$59:$C159)</f>
        <v>0</v>
      </c>
      <c r="BS103" s="11">
        <f>PRODUCT($C$60:$C160)</f>
        <v>0</v>
      </c>
      <c r="BT103" s="11">
        <f>PRODUCT($C$61:$C161)</f>
        <v>0</v>
      </c>
      <c r="BU103" s="11">
        <f>PRODUCT($C$62:$C162)</f>
        <v>0</v>
      </c>
      <c r="BV103" s="11">
        <f>PRODUCT($C$63:$C163)</f>
        <v>0</v>
      </c>
      <c r="BW103" s="11">
        <f>PRODUCT($C$64:$C164)</f>
        <v>0</v>
      </c>
      <c r="BX103" s="11">
        <f>PRODUCT($C$65:$C165)</f>
        <v>0</v>
      </c>
      <c r="BY103" s="11">
        <f>PRODUCT($C$66:$C166)</f>
        <v>0</v>
      </c>
      <c r="BZ103" s="11">
        <f>PRODUCT($C$67:$C167)</f>
        <v>0</v>
      </c>
      <c r="CA103" s="11">
        <f>PRODUCT($C$68:$C168)</f>
        <v>0</v>
      </c>
      <c r="CB103" s="11">
        <f>PRODUCT($C$69:$C169)</f>
        <v>0</v>
      </c>
      <c r="CC103" s="11">
        <f>PRODUCT($C$70:$C170)</f>
        <v>0</v>
      </c>
      <c r="CD103" s="11">
        <f>PRODUCT($C$71:$C171)</f>
        <v>0</v>
      </c>
      <c r="CE103" s="11">
        <f>PRODUCT($C$72:$C172)</f>
        <v>0</v>
      </c>
      <c r="CF103" s="11">
        <f>PRODUCT($C$73:$C173)</f>
        <v>0</v>
      </c>
      <c r="CG103" s="11">
        <f>PRODUCT($C$74:$C174)</f>
        <v>0</v>
      </c>
      <c r="CH103" s="11">
        <f>PRODUCT($C$75:$C175)</f>
        <v>0</v>
      </c>
      <c r="CI103" s="11">
        <f>PRODUCT($C$76:$C176)</f>
        <v>0</v>
      </c>
      <c r="CJ103" s="11">
        <f>PRODUCT($C$77:$C177)</f>
        <v>0</v>
      </c>
      <c r="CK103" s="11">
        <f>PRODUCT($C$78:$C178)</f>
        <v>0</v>
      </c>
      <c r="CL103" s="11">
        <f>PRODUCT($C$79:$C179)</f>
        <v>0</v>
      </c>
      <c r="CM103" s="11">
        <f>PRODUCT($C$80:$C180)</f>
        <v>0</v>
      </c>
      <c r="CN103" s="11">
        <f>PRODUCT($C$81:$C181)</f>
        <v>0</v>
      </c>
      <c r="CO103" s="11">
        <f>PRODUCT($C$82:$C182)</f>
        <v>0</v>
      </c>
      <c r="CP103" s="11">
        <f>PRODUCT($C$83:$C183)</f>
        <v>0</v>
      </c>
      <c r="CQ103" s="11">
        <f>PRODUCT($C$84:$C184)</f>
        <v>0</v>
      </c>
      <c r="CR103" s="11">
        <f>PRODUCT($C$85:$C185)</f>
        <v>0</v>
      </c>
      <c r="CS103" s="11">
        <f>PRODUCT($C$86:$C186)</f>
        <v>0</v>
      </c>
      <c r="CT103" s="11">
        <f>PRODUCT($C$87:$C187)</f>
        <v>0</v>
      </c>
      <c r="CU103" s="11">
        <f>PRODUCT($C$88:$C188)</f>
        <v>0</v>
      </c>
      <c r="CV103" s="11">
        <f>PRODUCT($C$89:$C189)</f>
        <v>0</v>
      </c>
      <c r="CW103" s="11">
        <f>PRODUCT($C$90:$C190)</f>
        <v>0</v>
      </c>
      <c r="CX103" s="11">
        <f>PRODUCT($C$91:$C191)</f>
        <v>0</v>
      </c>
      <c r="CY103" s="11">
        <f>PRODUCT($C$92:$C192)</f>
        <v>0</v>
      </c>
      <c r="CZ103" s="11">
        <f>PRODUCT($C$93:$C193)</f>
        <v>0</v>
      </c>
      <c r="DA103" s="11">
        <f>PRODUCT($C$94:$C194)</f>
        <v>0</v>
      </c>
      <c r="DB103" s="11">
        <f>PRODUCT($C$95:$C195)</f>
        <v>0</v>
      </c>
      <c r="DC103" s="11">
        <f>PRODUCT($C$96:$C196)</f>
        <v>0</v>
      </c>
      <c r="DD103" s="11">
        <f>PRODUCT($C$97:$C197)</f>
        <v>0</v>
      </c>
      <c r="DE103" s="11">
        <f>PRODUCT($C$98:$C198)</f>
        <v>0</v>
      </c>
      <c r="DF103" s="11">
        <f>PRODUCT($C$99:$C199)</f>
        <v>0</v>
      </c>
      <c r="DG103" s="11">
        <f>PRODUCT($C$100:$C200)</f>
        <v>0</v>
      </c>
      <c r="DH103" s="11">
        <f>PRODUCT($C$101:$C201)</f>
        <v>0</v>
      </c>
      <c r="DI103" s="11">
        <f>PRODUCT($C$102:$C202)</f>
        <v>0</v>
      </c>
      <c r="DJ103" s="11">
        <f>PRODUCT($C$103:$C203)</f>
        <v>0</v>
      </c>
      <c r="DK103" s="11">
        <f>PRODUCT($C$104:$C204)</f>
        <v>0</v>
      </c>
      <c r="DL103" s="11">
        <f>PRODUCT($C$105:$C205)</f>
        <v>0</v>
      </c>
      <c r="DM103" s="11">
        <f>PRODUCT($C$106:$C206)</f>
        <v>0</v>
      </c>
      <c r="DN103" s="11">
        <f>PRODUCT($C$107:$C207)</f>
        <v>0</v>
      </c>
      <c r="DO103" s="11">
        <f>PRODUCT($C$108:$C208)</f>
        <v>0</v>
      </c>
      <c r="DP103" s="11">
        <f>PRODUCT($C$109:$C209)</f>
        <v>0</v>
      </c>
      <c r="DQ103" s="11">
        <f>PRODUCT($C$110:$C210)</f>
        <v>0</v>
      </c>
      <c r="DR103" s="11">
        <f>PRODUCT($C$111:$C211)</f>
        <v>0</v>
      </c>
      <c r="DS103" s="11">
        <f>PRODUCT($C$112:$C212)</f>
        <v>0</v>
      </c>
      <c r="DT103" s="11">
        <f>PRODUCT($C$113:$C213)</f>
        <v>0</v>
      </c>
    </row>
    <row r="104" spans="1:124" ht="16" x14ac:dyDescent="0.2">
      <c r="A104" s="30">
        <v>101</v>
      </c>
      <c r="B104" s="21">
        <v>0.11681800000000001</v>
      </c>
      <c r="C104" s="21">
        <f t="shared" si="14"/>
        <v>0.88318200000000002</v>
      </c>
      <c r="D104" s="24">
        <f t="shared" si="16"/>
        <v>23325.026100778763</v>
      </c>
      <c r="E104" s="24">
        <f t="shared" si="19"/>
        <v>199669.79490128887</v>
      </c>
      <c r="F104" s="24">
        <f t="shared" si="17"/>
        <v>1879.264320773766</v>
      </c>
      <c r="G104" s="24">
        <f t="shared" si="18"/>
        <v>16489.290424361909</v>
      </c>
      <c r="H104" s="24">
        <f>SUM(F104:$F$113)</f>
        <v>14402.835386904606</v>
      </c>
      <c r="I104" s="24">
        <f>SUM(G104:$G$113)</f>
        <v>85544.656535749818</v>
      </c>
      <c r="J104" s="24">
        <f>SUM(H104:$H$113)</f>
        <v>77107.454565946653</v>
      </c>
      <c r="K104" s="24">
        <f>SUM(I104:$I$113)</f>
        <v>345925.28076193098</v>
      </c>
      <c r="L104" s="26">
        <f>SUM(DK$3:DK$113)</f>
        <v>4.604432480527592</v>
      </c>
      <c r="M104" s="27">
        <v>102</v>
      </c>
      <c r="N104" s="32">
        <f>PRODUCT($C$3:C104)</f>
        <v>0.17634476880051006</v>
      </c>
      <c r="O104" s="11">
        <f>PRODUCT($C$4:C105)</f>
        <v>0.15429871803325948</v>
      </c>
      <c r="P104" s="11">
        <f>PRODUCT($C$5:C106)</f>
        <v>0.13360573138333698</v>
      </c>
      <c r="Q104" s="11">
        <f>PRODUCT($C$6:C107)</f>
        <v>0.11439668123417693</v>
      </c>
      <c r="R104" s="11">
        <f>PRODUCT($C$7:C108)</f>
        <v>9.677688808178761E-2</v>
      </c>
      <c r="S104" s="11">
        <f>PRODUCT($C$8:C109)</f>
        <v>8.0817253236579831E-2</v>
      </c>
      <c r="T104" s="11">
        <f>PRODUCT($C$9:C110)</f>
        <v>6.6555598966922203E-2</v>
      </c>
      <c r="U104" s="11">
        <f>PRODUCT($C$10:C111)</f>
        <v>5.3995344148751706E-2</v>
      </c>
      <c r="V104" s="11">
        <f>PRODUCT($C$11:C112)</f>
        <v>4.310512388596361E-2</v>
      </c>
      <c r="W104" s="11">
        <f>PRODUCT($C$12:C113)</f>
        <v>0</v>
      </c>
      <c r="X104" s="11">
        <f>PRODUCT($C$13:$C114)</f>
        <v>0</v>
      </c>
      <c r="Y104" s="11">
        <f>PRODUCT($C$14:$C115)</f>
        <v>0</v>
      </c>
      <c r="Z104" s="11">
        <f>PRODUCT($C$15:$C116)</f>
        <v>0</v>
      </c>
      <c r="AA104" s="11">
        <f>PRODUCT($C$16:$C117)</f>
        <v>0</v>
      </c>
      <c r="AB104" s="11">
        <f>PRODUCT($C$17:$C118)</f>
        <v>0</v>
      </c>
      <c r="AC104" s="11">
        <f>PRODUCT($C$18:$C119)</f>
        <v>0</v>
      </c>
      <c r="AD104" s="11">
        <f>PRODUCT($C$19:$C120)</f>
        <v>0</v>
      </c>
      <c r="AE104" s="11">
        <f>PRODUCT($C$20:$C121)</f>
        <v>0</v>
      </c>
      <c r="AF104" s="11">
        <f>PRODUCT($C$21:$C122)</f>
        <v>0</v>
      </c>
      <c r="AG104" s="11">
        <f>PRODUCT($C$22:$C123)</f>
        <v>0</v>
      </c>
      <c r="AH104" s="11">
        <f>PRODUCT($C$23:$C124)</f>
        <v>0</v>
      </c>
      <c r="AI104" s="11">
        <f>PRODUCT($C$24:$C125)</f>
        <v>0</v>
      </c>
      <c r="AJ104" s="11">
        <f>PRODUCT($C$25:$C126)</f>
        <v>0</v>
      </c>
      <c r="AK104" s="11">
        <f>PRODUCT($C$26:$C127)</f>
        <v>0</v>
      </c>
      <c r="AL104" s="11">
        <f>PRODUCT($C$27:$C128)</f>
        <v>0</v>
      </c>
      <c r="AM104" s="11">
        <f>PRODUCT($C$28:$C129)</f>
        <v>0</v>
      </c>
      <c r="AN104" s="11">
        <f>PRODUCT($C$29:$C130)</f>
        <v>0</v>
      </c>
      <c r="AO104" s="11">
        <f>PRODUCT($C$30:$C131)</f>
        <v>0</v>
      </c>
      <c r="AP104" s="11">
        <f>PRODUCT($C$31:$C132)</f>
        <v>0</v>
      </c>
      <c r="AQ104" s="11">
        <f>PRODUCT($C$32:$C133)</f>
        <v>0</v>
      </c>
      <c r="AR104" s="11">
        <f>PRODUCT($C$33:$C134)</f>
        <v>0</v>
      </c>
      <c r="AS104" s="11">
        <f>PRODUCT($C$34:$C135)</f>
        <v>0</v>
      </c>
      <c r="AT104" s="11">
        <f>PRODUCT($C$35:$C136)</f>
        <v>0</v>
      </c>
      <c r="AU104" s="11">
        <f>PRODUCT($C$36:$C137)</f>
        <v>0</v>
      </c>
      <c r="AV104" s="11">
        <f>PRODUCT($C$37:$C138)</f>
        <v>0</v>
      </c>
      <c r="AW104" s="11">
        <f>PRODUCT($C$38:$C139)</f>
        <v>0</v>
      </c>
      <c r="AX104" s="11">
        <f>PRODUCT($C$39:$C140)</f>
        <v>0</v>
      </c>
      <c r="AY104" s="11">
        <f>PRODUCT($C$40:$C141)</f>
        <v>0</v>
      </c>
      <c r="AZ104" s="11">
        <f>PRODUCT($C$41:$C142)</f>
        <v>0</v>
      </c>
      <c r="BA104" s="11">
        <f>PRODUCT($C$42:$C143)</f>
        <v>0</v>
      </c>
      <c r="BB104" s="11">
        <f>PRODUCT($C$43:$C144)</f>
        <v>0</v>
      </c>
      <c r="BC104" s="11">
        <f>PRODUCT($C$44:$C145)</f>
        <v>0</v>
      </c>
      <c r="BD104" s="11">
        <f>PRODUCT($C$45:$C146)</f>
        <v>0</v>
      </c>
      <c r="BE104" s="11">
        <f>PRODUCT($C$46:$C147)</f>
        <v>0</v>
      </c>
      <c r="BF104" s="11">
        <f>PRODUCT($C$47:$C148)</f>
        <v>0</v>
      </c>
      <c r="BG104" s="11">
        <f>PRODUCT($C$48:$C149)</f>
        <v>0</v>
      </c>
      <c r="BH104" s="11">
        <f>PRODUCT($C$49:$C150)</f>
        <v>0</v>
      </c>
      <c r="BI104" s="11">
        <f>PRODUCT($C$50:$C151)</f>
        <v>0</v>
      </c>
      <c r="BJ104" s="11">
        <f>PRODUCT($C$51:$C152)</f>
        <v>0</v>
      </c>
      <c r="BK104" s="11">
        <f>PRODUCT($C$52:$C153)</f>
        <v>0</v>
      </c>
      <c r="BL104" s="11">
        <f>PRODUCT($C$53:$C154)</f>
        <v>0</v>
      </c>
      <c r="BM104" s="11">
        <f>PRODUCT($C$54:$C155)</f>
        <v>0</v>
      </c>
      <c r="BN104" s="11">
        <f>PRODUCT($C$55:$C156)</f>
        <v>0</v>
      </c>
      <c r="BO104" s="11">
        <f>PRODUCT($C$56:$C157)</f>
        <v>0</v>
      </c>
      <c r="BP104" s="11">
        <f>PRODUCT($C$57:$C158)</f>
        <v>0</v>
      </c>
      <c r="BQ104" s="11">
        <f>PRODUCT($C$58:$C159)</f>
        <v>0</v>
      </c>
      <c r="BR104" s="11">
        <f>PRODUCT($C$59:$C160)</f>
        <v>0</v>
      </c>
      <c r="BS104" s="11">
        <f>PRODUCT($C$60:$C161)</f>
        <v>0</v>
      </c>
      <c r="BT104" s="11">
        <f>PRODUCT($C$61:$C162)</f>
        <v>0</v>
      </c>
      <c r="BU104" s="11">
        <f>PRODUCT($C$62:$C163)</f>
        <v>0</v>
      </c>
      <c r="BV104" s="11">
        <f>PRODUCT($C$63:$C164)</f>
        <v>0</v>
      </c>
      <c r="BW104" s="11">
        <f>PRODUCT($C$64:$C165)</f>
        <v>0</v>
      </c>
      <c r="BX104" s="11">
        <f>PRODUCT($C$65:$C166)</f>
        <v>0</v>
      </c>
      <c r="BY104" s="11">
        <f>PRODUCT($C$66:$C167)</f>
        <v>0</v>
      </c>
      <c r="BZ104" s="11">
        <f>PRODUCT($C$67:$C168)</f>
        <v>0</v>
      </c>
      <c r="CA104" s="11">
        <f>PRODUCT($C$68:$C169)</f>
        <v>0</v>
      </c>
      <c r="CB104" s="11">
        <f>PRODUCT($C$69:$C170)</f>
        <v>0</v>
      </c>
      <c r="CC104" s="11">
        <f>PRODUCT($C$70:$C171)</f>
        <v>0</v>
      </c>
      <c r="CD104" s="11">
        <f>PRODUCT($C$71:$C172)</f>
        <v>0</v>
      </c>
      <c r="CE104" s="11">
        <f>PRODUCT($C$72:$C173)</f>
        <v>0</v>
      </c>
      <c r="CF104" s="11">
        <f>PRODUCT($C$73:$C174)</f>
        <v>0</v>
      </c>
      <c r="CG104" s="11">
        <f>PRODUCT($C$74:$C175)</f>
        <v>0</v>
      </c>
      <c r="CH104" s="11">
        <f>PRODUCT($C$75:$C176)</f>
        <v>0</v>
      </c>
      <c r="CI104" s="11">
        <f>PRODUCT($C$76:$C177)</f>
        <v>0</v>
      </c>
      <c r="CJ104" s="11">
        <f>PRODUCT($C$77:$C178)</f>
        <v>0</v>
      </c>
      <c r="CK104" s="11">
        <f>PRODUCT($C$78:$C179)</f>
        <v>0</v>
      </c>
      <c r="CL104" s="11">
        <f>PRODUCT($C$79:$C180)</f>
        <v>0</v>
      </c>
      <c r="CM104" s="11">
        <f>PRODUCT($C$80:$C181)</f>
        <v>0</v>
      </c>
      <c r="CN104" s="11">
        <f>PRODUCT($C$81:$C182)</f>
        <v>0</v>
      </c>
      <c r="CO104" s="11">
        <f>PRODUCT($C$82:$C183)</f>
        <v>0</v>
      </c>
      <c r="CP104" s="11">
        <f>PRODUCT($C$83:$C184)</f>
        <v>0</v>
      </c>
      <c r="CQ104" s="11">
        <f>PRODUCT($C$84:$C185)</f>
        <v>0</v>
      </c>
      <c r="CR104" s="11">
        <f>PRODUCT($C$85:$C186)</f>
        <v>0</v>
      </c>
      <c r="CS104" s="11">
        <f>PRODUCT($C$86:$C187)</f>
        <v>0</v>
      </c>
      <c r="CT104" s="11">
        <f>PRODUCT($C$87:$C188)</f>
        <v>0</v>
      </c>
      <c r="CU104" s="11">
        <f>PRODUCT($C$88:$C189)</f>
        <v>0</v>
      </c>
      <c r="CV104" s="11">
        <f>PRODUCT($C$89:$C190)</f>
        <v>0</v>
      </c>
      <c r="CW104" s="11">
        <f>PRODUCT($C$90:$C191)</f>
        <v>0</v>
      </c>
      <c r="CX104" s="11">
        <f>PRODUCT($C$91:$C192)</f>
        <v>0</v>
      </c>
      <c r="CY104" s="11">
        <f>PRODUCT($C$92:$C193)</f>
        <v>0</v>
      </c>
      <c r="CZ104" s="11">
        <f>PRODUCT($C$93:$C194)</f>
        <v>0</v>
      </c>
      <c r="DA104" s="11">
        <f>PRODUCT($C$94:$C195)</f>
        <v>0</v>
      </c>
      <c r="DB104" s="11">
        <f>PRODUCT($C$95:$C196)</f>
        <v>0</v>
      </c>
      <c r="DC104" s="11">
        <f>PRODUCT($C$96:$C197)</f>
        <v>0</v>
      </c>
      <c r="DD104" s="11">
        <f>PRODUCT($C$97:$C198)</f>
        <v>0</v>
      </c>
      <c r="DE104" s="11">
        <f>PRODUCT($C$98:$C199)</f>
        <v>0</v>
      </c>
      <c r="DF104" s="11">
        <f>PRODUCT($C$99:$C200)</f>
        <v>0</v>
      </c>
      <c r="DG104" s="11">
        <f>PRODUCT($C$100:$C201)</f>
        <v>0</v>
      </c>
      <c r="DH104" s="11">
        <f>PRODUCT($C$101:$C202)</f>
        <v>0</v>
      </c>
      <c r="DI104" s="11">
        <f>PRODUCT($C$102:$C203)</f>
        <v>0</v>
      </c>
      <c r="DJ104" s="11">
        <f>PRODUCT($C$103:$C204)</f>
        <v>0</v>
      </c>
      <c r="DK104" s="11">
        <f>PRODUCT($C$104:$C205)</f>
        <v>0</v>
      </c>
      <c r="DL104" s="11">
        <f>PRODUCT($C$105:$C206)</f>
        <v>0</v>
      </c>
      <c r="DM104" s="11">
        <f>PRODUCT($C$106:$C207)</f>
        <v>0</v>
      </c>
      <c r="DN104" s="11">
        <f>PRODUCT($C$107:$C208)</f>
        <v>0</v>
      </c>
      <c r="DO104" s="11">
        <f>PRODUCT($C$108:$C209)</f>
        <v>0</v>
      </c>
      <c r="DP104" s="11">
        <f>PRODUCT($C$109:$C210)</f>
        <v>0</v>
      </c>
      <c r="DQ104" s="11">
        <f>PRODUCT($C$110:$C211)</f>
        <v>0</v>
      </c>
      <c r="DR104" s="11">
        <f>PRODUCT($C$111:$C212)</f>
        <v>0</v>
      </c>
      <c r="DS104" s="11">
        <f>PRODUCT($C$112:$C213)</f>
        <v>0</v>
      </c>
      <c r="DT104" s="11">
        <f>PRODUCT($C$113:$C214)</f>
        <v>0</v>
      </c>
    </row>
    <row r="105" spans="1:124" ht="16" x14ac:dyDescent="0.2">
      <c r="A105" s="30">
        <v>102</v>
      </c>
      <c r="B105" s="21">
        <v>0.125281</v>
      </c>
      <c r="C105" s="21">
        <f t="shared" si="14"/>
        <v>0.87471900000000002</v>
      </c>
      <c r="D105" s="24">
        <f t="shared" si="16"/>
        <v>22092.64898009671</v>
      </c>
      <c r="E105" s="24">
        <f t="shared" si="19"/>
        <v>176344.76880051012</v>
      </c>
      <c r="F105" s="24">
        <f t="shared" si="17"/>
        <v>1736.559455038054</v>
      </c>
      <c r="G105" s="24">
        <f t="shared" si="18"/>
        <v>14207.848288359812</v>
      </c>
      <c r="H105" s="24">
        <f>SUM(F105:$F$113)</f>
        <v>12523.57106613084</v>
      </c>
      <c r="I105" s="24">
        <f>SUM(G105:$G$113)</f>
        <v>69055.366111387921</v>
      </c>
      <c r="J105" s="24">
        <f>SUM(H105:$H$113)</f>
        <v>62704.619179042042</v>
      </c>
      <c r="K105" s="24">
        <f>SUM(I105:$I$113)</f>
        <v>260380.62422618124</v>
      </c>
      <c r="L105" s="26">
        <f>SUM(DL$3:DL$113)</f>
        <v>4.2134582458967582</v>
      </c>
      <c r="M105" s="27">
        <v>103</v>
      </c>
      <c r="N105" s="32">
        <f>PRODUCT($C$3:C105)</f>
        <v>0.15425211982041337</v>
      </c>
      <c r="O105" s="11">
        <f>PRODUCT($C$4:C106)</f>
        <v>0.13357593730523862</v>
      </c>
      <c r="P105" s="11">
        <f>PRODUCT($C$5:C107)</f>
        <v>0.11437826336849818</v>
      </c>
      <c r="Q105" s="11">
        <f>PRODUCT($C$6:C108)</f>
        <v>9.6763919978784599E-2</v>
      </c>
      <c r="R105" s="11">
        <f>PRODUCT($C$7:C109)</f>
        <v>8.0808120886964166E-2</v>
      </c>
      <c r="S105" s="11">
        <f>PRODUCT($C$8:C110)</f>
        <v>6.6549209629421374E-2</v>
      </c>
      <c r="T105" s="11">
        <f>PRODUCT($C$9:C111)</f>
        <v>5.3990700549154898E-2</v>
      </c>
      <c r="U105" s="11">
        <f>PRODUCT($C$10:C112)</f>
        <v>4.3101675476052759E-2</v>
      </c>
      <c r="V105" s="11">
        <f>PRODUCT($C$11:C113)</f>
        <v>0</v>
      </c>
      <c r="W105" s="11">
        <f>PRODUCT($C$12:C114)</f>
        <v>0</v>
      </c>
      <c r="X105" s="11">
        <f>PRODUCT($C$13:$C115)</f>
        <v>0</v>
      </c>
      <c r="Y105" s="11">
        <f>PRODUCT($C$14:$C116)</f>
        <v>0</v>
      </c>
      <c r="Z105" s="11">
        <f>PRODUCT($C$15:$C117)</f>
        <v>0</v>
      </c>
      <c r="AA105" s="11">
        <f>PRODUCT($C$16:$C118)</f>
        <v>0</v>
      </c>
      <c r="AB105" s="11">
        <f>PRODUCT($C$17:$C119)</f>
        <v>0</v>
      </c>
      <c r="AC105" s="11">
        <f>PRODUCT($C$18:$C120)</f>
        <v>0</v>
      </c>
      <c r="AD105" s="11">
        <f>PRODUCT($C$19:$C121)</f>
        <v>0</v>
      </c>
      <c r="AE105" s="11">
        <f>PRODUCT($C$20:$C122)</f>
        <v>0</v>
      </c>
      <c r="AF105" s="11">
        <f>PRODUCT($C$21:$C123)</f>
        <v>0</v>
      </c>
      <c r="AG105" s="11">
        <f>PRODUCT($C$22:$C124)</f>
        <v>0</v>
      </c>
      <c r="AH105" s="11">
        <f>PRODUCT($C$23:$C125)</f>
        <v>0</v>
      </c>
      <c r="AI105" s="11">
        <f>PRODUCT($C$24:$C126)</f>
        <v>0</v>
      </c>
      <c r="AJ105" s="11">
        <f>PRODUCT($C$25:$C127)</f>
        <v>0</v>
      </c>
      <c r="AK105" s="11">
        <f>PRODUCT($C$26:$C128)</f>
        <v>0</v>
      </c>
      <c r="AL105" s="11">
        <f>PRODUCT($C$27:$C129)</f>
        <v>0</v>
      </c>
      <c r="AM105" s="11">
        <f>PRODUCT($C$28:$C130)</f>
        <v>0</v>
      </c>
      <c r="AN105" s="11">
        <f>PRODUCT($C$29:$C131)</f>
        <v>0</v>
      </c>
      <c r="AO105" s="11">
        <f>PRODUCT($C$30:$C132)</f>
        <v>0</v>
      </c>
      <c r="AP105" s="11">
        <f>PRODUCT($C$31:$C133)</f>
        <v>0</v>
      </c>
      <c r="AQ105" s="11">
        <f>PRODUCT($C$32:$C134)</f>
        <v>0</v>
      </c>
      <c r="AR105" s="11">
        <f>PRODUCT($C$33:$C135)</f>
        <v>0</v>
      </c>
      <c r="AS105" s="11">
        <f>PRODUCT($C$34:$C136)</f>
        <v>0</v>
      </c>
      <c r="AT105" s="11">
        <f>PRODUCT($C$35:$C137)</f>
        <v>0</v>
      </c>
      <c r="AU105" s="11">
        <f>PRODUCT($C$36:$C138)</f>
        <v>0</v>
      </c>
      <c r="AV105" s="11">
        <f>PRODUCT($C$37:$C139)</f>
        <v>0</v>
      </c>
      <c r="AW105" s="11">
        <f>PRODUCT($C$38:$C140)</f>
        <v>0</v>
      </c>
      <c r="AX105" s="11">
        <f>PRODUCT($C$39:$C141)</f>
        <v>0</v>
      </c>
      <c r="AY105" s="11">
        <f>PRODUCT($C$40:$C142)</f>
        <v>0</v>
      </c>
      <c r="AZ105" s="11">
        <f>PRODUCT($C$41:$C143)</f>
        <v>0</v>
      </c>
      <c r="BA105" s="11">
        <f>PRODUCT($C$42:$C144)</f>
        <v>0</v>
      </c>
      <c r="BB105" s="11">
        <f>PRODUCT($C$43:$C145)</f>
        <v>0</v>
      </c>
      <c r="BC105" s="11">
        <f>PRODUCT($C$44:$C146)</f>
        <v>0</v>
      </c>
      <c r="BD105" s="11">
        <f>PRODUCT($C$45:$C147)</f>
        <v>0</v>
      </c>
      <c r="BE105" s="11">
        <f>PRODUCT($C$46:$C148)</f>
        <v>0</v>
      </c>
      <c r="BF105" s="11">
        <f>PRODUCT($C$47:$C149)</f>
        <v>0</v>
      </c>
      <c r="BG105" s="11">
        <f>PRODUCT($C$48:$C150)</f>
        <v>0</v>
      </c>
      <c r="BH105" s="11">
        <f>PRODUCT($C$49:$C151)</f>
        <v>0</v>
      </c>
      <c r="BI105" s="11">
        <f>PRODUCT($C$50:$C152)</f>
        <v>0</v>
      </c>
      <c r="BJ105" s="11">
        <f>PRODUCT($C$51:$C153)</f>
        <v>0</v>
      </c>
      <c r="BK105" s="11">
        <f>PRODUCT($C$52:$C154)</f>
        <v>0</v>
      </c>
      <c r="BL105" s="11">
        <f>PRODUCT($C$53:$C155)</f>
        <v>0</v>
      </c>
      <c r="BM105" s="11">
        <f>PRODUCT($C$54:$C156)</f>
        <v>0</v>
      </c>
      <c r="BN105" s="11">
        <f>PRODUCT($C$55:$C157)</f>
        <v>0</v>
      </c>
      <c r="BO105" s="11">
        <f>PRODUCT($C$56:$C158)</f>
        <v>0</v>
      </c>
      <c r="BP105" s="11">
        <f>PRODUCT($C$57:$C159)</f>
        <v>0</v>
      </c>
      <c r="BQ105" s="11">
        <f>PRODUCT($C$58:$C160)</f>
        <v>0</v>
      </c>
      <c r="BR105" s="11">
        <f>PRODUCT($C$59:$C161)</f>
        <v>0</v>
      </c>
      <c r="BS105" s="11">
        <f>PRODUCT($C$60:$C162)</f>
        <v>0</v>
      </c>
      <c r="BT105" s="11">
        <f>PRODUCT($C$61:$C163)</f>
        <v>0</v>
      </c>
      <c r="BU105" s="11">
        <f>PRODUCT($C$62:$C164)</f>
        <v>0</v>
      </c>
      <c r="BV105" s="11">
        <f>PRODUCT($C$63:$C165)</f>
        <v>0</v>
      </c>
      <c r="BW105" s="11">
        <f>PRODUCT($C$64:$C166)</f>
        <v>0</v>
      </c>
      <c r="BX105" s="11">
        <f>PRODUCT($C$65:$C167)</f>
        <v>0</v>
      </c>
      <c r="BY105" s="11">
        <f>PRODUCT($C$66:$C168)</f>
        <v>0</v>
      </c>
      <c r="BZ105" s="11">
        <f>PRODUCT($C$67:$C169)</f>
        <v>0</v>
      </c>
      <c r="CA105" s="11">
        <f>PRODUCT($C$68:$C170)</f>
        <v>0</v>
      </c>
      <c r="CB105" s="11">
        <f>PRODUCT($C$69:$C171)</f>
        <v>0</v>
      </c>
      <c r="CC105" s="11">
        <f>PRODUCT($C$70:$C172)</f>
        <v>0</v>
      </c>
      <c r="CD105" s="11">
        <f>PRODUCT($C$71:$C173)</f>
        <v>0</v>
      </c>
      <c r="CE105" s="11">
        <f>PRODUCT($C$72:$C174)</f>
        <v>0</v>
      </c>
      <c r="CF105" s="11">
        <f>PRODUCT($C$73:$C175)</f>
        <v>0</v>
      </c>
      <c r="CG105" s="11">
        <f>PRODUCT($C$74:$C176)</f>
        <v>0</v>
      </c>
      <c r="CH105" s="11">
        <f>PRODUCT($C$75:$C177)</f>
        <v>0</v>
      </c>
      <c r="CI105" s="11">
        <f>PRODUCT($C$76:$C178)</f>
        <v>0</v>
      </c>
      <c r="CJ105" s="11">
        <f>PRODUCT($C$77:$C179)</f>
        <v>0</v>
      </c>
      <c r="CK105" s="11">
        <f>PRODUCT($C$78:$C180)</f>
        <v>0</v>
      </c>
      <c r="CL105" s="11">
        <f>PRODUCT($C$79:$C181)</f>
        <v>0</v>
      </c>
      <c r="CM105" s="11">
        <f>PRODUCT($C$80:$C182)</f>
        <v>0</v>
      </c>
      <c r="CN105" s="11">
        <f>PRODUCT($C$81:$C183)</f>
        <v>0</v>
      </c>
      <c r="CO105" s="11">
        <f>PRODUCT($C$82:$C184)</f>
        <v>0</v>
      </c>
      <c r="CP105" s="11">
        <f>PRODUCT($C$83:$C185)</f>
        <v>0</v>
      </c>
      <c r="CQ105" s="11">
        <f>PRODUCT($C$84:$C186)</f>
        <v>0</v>
      </c>
      <c r="CR105" s="11">
        <f>PRODUCT($C$85:$C187)</f>
        <v>0</v>
      </c>
      <c r="CS105" s="11">
        <f>PRODUCT($C$86:$C188)</f>
        <v>0</v>
      </c>
      <c r="CT105" s="11">
        <f>PRODUCT($C$87:$C189)</f>
        <v>0</v>
      </c>
      <c r="CU105" s="11">
        <f>PRODUCT($C$88:$C190)</f>
        <v>0</v>
      </c>
      <c r="CV105" s="11">
        <f>PRODUCT($C$89:$C191)</f>
        <v>0</v>
      </c>
      <c r="CW105" s="11">
        <f>PRODUCT($C$90:$C192)</f>
        <v>0</v>
      </c>
      <c r="CX105" s="11">
        <f>PRODUCT($C$91:$C193)</f>
        <v>0</v>
      </c>
      <c r="CY105" s="11">
        <f>PRODUCT($C$92:$C194)</f>
        <v>0</v>
      </c>
      <c r="CZ105" s="11">
        <f>PRODUCT($C$93:$C195)</f>
        <v>0</v>
      </c>
      <c r="DA105" s="11">
        <f>PRODUCT($C$94:$C196)</f>
        <v>0</v>
      </c>
      <c r="DB105" s="11">
        <f>PRODUCT($C$95:$C197)</f>
        <v>0</v>
      </c>
      <c r="DC105" s="11">
        <f>PRODUCT($C$96:$C198)</f>
        <v>0</v>
      </c>
      <c r="DD105" s="11">
        <f>PRODUCT($C$97:$C199)</f>
        <v>0</v>
      </c>
      <c r="DE105" s="11">
        <f>PRODUCT($C$98:$C200)</f>
        <v>0</v>
      </c>
      <c r="DF105" s="11">
        <f>PRODUCT($C$99:$C201)</f>
        <v>0</v>
      </c>
      <c r="DG105" s="11">
        <f>PRODUCT($C$100:$C202)</f>
        <v>0</v>
      </c>
      <c r="DH105" s="11">
        <f>PRODUCT($C$101:$C203)</f>
        <v>0</v>
      </c>
      <c r="DI105" s="11">
        <f>PRODUCT($C$102:$C204)</f>
        <v>0</v>
      </c>
      <c r="DJ105" s="11">
        <f>PRODUCT($C$103:$C205)</f>
        <v>0</v>
      </c>
      <c r="DK105" s="11">
        <f>PRODUCT($C$104:$C206)</f>
        <v>0</v>
      </c>
      <c r="DL105" s="11">
        <f>PRODUCT($C$105:$C207)</f>
        <v>0</v>
      </c>
      <c r="DM105" s="11">
        <f>PRODUCT($C$106:$C208)</f>
        <v>0</v>
      </c>
      <c r="DN105" s="11">
        <f>PRODUCT($C$107:$C209)</f>
        <v>0</v>
      </c>
      <c r="DO105" s="11">
        <f>PRODUCT($C$108:$C210)</f>
        <v>0</v>
      </c>
      <c r="DP105" s="11">
        <f>PRODUCT($C$109:$C211)</f>
        <v>0</v>
      </c>
      <c r="DQ105" s="11">
        <f>PRODUCT($C$110:$C212)</f>
        <v>0</v>
      </c>
      <c r="DR105" s="11">
        <f>PRODUCT($C$111:$C213)</f>
        <v>0</v>
      </c>
      <c r="DS105" s="11">
        <f>PRODUCT($C$112:$C214)</f>
        <v>0</v>
      </c>
      <c r="DT105" s="11">
        <f>PRODUCT($C$113:$C215)</f>
        <v>0</v>
      </c>
    </row>
    <row r="106" spans="1:124" ht="16" x14ac:dyDescent="0.2">
      <c r="A106" s="30">
        <v>103</v>
      </c>
      <c r="B106" s="21">
        <v>0.13430300000000001</v>
      </c>
      <c r="C106" s="21">
        <f t="shared" si="14"/>
        <v>0.86569699999999994</v>
      </c>
      <c r="D106" s="24">
        <f t="shared" si="16"/>
        <v>20716.522448240983</v>
      </c>
      <c r="E106" s="24">
        <f t="shared" si="19"/>
        <v>154252.11982041341</v>
      </c>
      <c r="F106" s="24">
        <f t="shared" si="17"/>
        <v>1588.6742420648304</v>
      </c>
      <c r="G106" s="24">
        <f t="shared" si="18"/>
        <v>12124.75594823981</v>
      </c>
      <c r="H106" s="24">
        <f>SUM(F106:$F$113)</f>
        <v>10787.011611092785</v>
      </c>
      <c r="I106" s="24">
        <f>SUM(G106:$G$113)</f>
        <v>54847.517823028102</v>
      </c>
      <c r="J106" s="24">
        <f>SUM(H106:$H$113)</f>
        <v>50181.048112911201</v>
      </c>
      <c r="K106" s="24">
        <f>SUM(I106:$I$113)</f>
        <v>191325.25811479334</v>
      </c>
      <c r="L106" s="26">
        <f>SUM(DM$3:DM$113)</f>
        <v>3.8169277744015599</v>
      </c>
      <c r="M106" s="27">
        <v>104</v>
      </c>
      <c r="N106" s="32">
        <f>PRODUCT($C$3:C106)</f>
        <v>0.13353559737217238</v>
      </c>
      <c r="O106" s="11">
        <f>PRODUCT($C$4:C107)</f>
        <v>0.11435275701576711</v>
      </c>
      <c r="P106" s="11">
        <f>PRODUCT($C$5:C108)</f>
        <v>9.6748340987667977E-2</v>
      </c>
      <c r="Q106" s="11">
        <f>PRODUCT($C$6:C109)</f>
        <v>8.0797292598765266E-2</v>
      </c>
      <c r="R106" s="11">
        <f>PRODUCT($C$7:C110)</f>
        <v>6.6541689568733298E-2</v>
      </c>
      <c r="S106" s="11">
        <f>PRODUCT($C$8:C111)</f>
        <v>5.3985517441902171E-2</v>
      </c>
      <c r="T106" s="11">
        <f>PRODUCT($C$9:C112)</f>
        <v>4.3097968731961804E-2</v>
      </c>
      <c r="U106" s="11">
        <f>PRODUCT($C$10:C113)</f>
        <v>0</v>
      </c>
      <c r="V106" s="11">
        <f>PRODUCT($C$11:C114)</f>
        <v>0</v>
      </c>
      <c r="W106" s="11">
        <f>PRODUCT($C$12:C115)</f>
        <v>0</v>
      </c>
      <c r="X106" s="11">
        <f>PRODUCT($C$13:$C116)</f>
        <v>0</v>
      </c>
      <c r="Y106" s="11">
        <f>PRODUCT($C$14:$C117)</f>
        <v>0</v>
      </c>
      <c r="Z106" s="11">
        <f>PRODUCT($C$15:$C118)</f>
        <v>0</v>
      </c>
      <c r="AA106" s="11">
        <f>PRODUCT($C$16:$C119)</f>
        <v>0</v>
      </c>
      <c r="AB106" s="11">
        <f>PRODUCT($C$17:$C120)</f>
        <v>0</v>
      </c>
      <c r="AC106" s="11">
        <f>PRODUCT($C$18:$C121)</f>
        <v>0</v>
      </c>
      <c r="AD106" s="11">
        <f>PRODUCT($C$19:$C122)</f>
        <v>0</v>
      </c>
      <c r="AE106" s="11">
        <f>PRODUCT($C$20:$C123)</f>
        <v>0</v>
      </c>
      <c r="AF106" s="11">
        <f>PRODUCT($C$21:$C124)</f>
        <v>0</v>
      </c>
      <c r="AG106" s="11">
        <f>PRODUCT($C$22:$C125)</f>
        <v>0</v>
      </c>
      <c r="AH106" s="11">
        <f>PRODUCT($C$23:$C126)</f>
        <v>0</v>
      </c>
      <c r="AI106" s="11">
        <f>PRODUCT($C$24:$C127)</f>
        <v>0</v>
      </c>
      <c r="AJ106" s="11">
        <f>PRODUCT($C$25:$C128)</f>
        <v>0</v>
      </c>
      <c r="AK106" s="11">
        <f>PRODUCT($C$26:$C129)</f>
        <v>0</v>
      </c>
      <c r="AL106" s="11">
        <f>PRODUCT($C$27:$C130)</f>
        <v>0</v>
      </c>
      <c r="AM106" s="11">
        <f>PRODUCT($C$28:$C131)</f>
        <v>0</v>
      </c>
      <c r="AN106" s="11">
        <f>PRODUCT($C$29:$C132)</f>
        <v>0</v>
      </c>
      <c r="AO106" s="11">
        <f>PRODUCT($C$30:$C133)</f>
        <v>0</v>
      </c>
      <c r="AP106" s="11">
        <f>PRODUCT($C$31:$C134)</f>
        <v>0</v>
      </c>
      <c r="AQ106" s="11">
        <f>PRODUCT($C$32:$C135)</f>
        <v>0</v>
      </c>
      <c r="AR106" s="11">
        <f>PRODUCT($C$33:$C136)</f>
        <v>0</v>
      </c>
      <c r="AS106" s="11">
        <f>PRODUCT($C$34:$C137)</f>
        <v>0</v>
      </c>
      <c r="AT106" s="11">
        <f>PRODUCT($C$35:$C138)</f>
        <v>0</v>
      </c>
      <c r="AU106" s="11">
        <f>PRODUCT($C$36:$C139)</f>
        <v>0</v>
      </c>
      <c r="AV106" s="11">
        <f>PRODUCT($C$37:$C140)</f>
        <v>0</v>
      </c>
      <c r="AW106" s="11">
        <f>PRODUCT($C$38:$C141)</f>
        <v>0</v>
      </c>
      <c r="AX106" s="11">
        <f>PRODUCT($C$39:$C142)</f>
        <v>0</v>
      </c>
      <c r="AY106" s="11">
        <f>PRODUCT($C$40:$C143)</f>
        <v>0</v>
      </c>
      <c r="AZ106" s="11">
        <f>PRODUCT($C$41:$C144)</f>
        <v>0</v>
      </c>
      <c r="BA106" s="11">
        <f>PRODUCT($C$42:$C145)</f>
        <v>0</v>
      </c>
      <c r="BB106" s="11">
        <f>PRODUCT($C$43:$C146)</f>
        <v>0</v>
      </c>
      <c r="BC106" s="11">
        <f>PRODUCT($C$44:$C147)</f>
        <v>0</v>
      </c>
      <c r="BD106" s="11">
        <f>PRODUCT($C$45:$C148)</f>
        <v>0</v>
      </c>
      <c r="BE106" s="11">
        <f>PRODUCT($C$46:$C149)</f>
        <v>0</v>
      </c>
      <c r="BF106" s="11">
        <f>PRODUCT($C$47:$C150)</f>
        <v>0</v>
      </c>
      <c r="BG106" s="11">
        <f>PRODUCT($C$48:$C151)</f>
        <v>0</v>
      </c>
      <c r="BH106" s="11">
        <f>PRODUCT($C$49:$C152)</f>
        <v>0</v>
      </c>
      <c r="BI106" s="11">
        <f>PRODUCT($C$50:$C153)</f>
        <v>0</v>
      </c>
      <c r="BJ106" s="11">
        <f>PRODUCT($C$51:$C154)</f>
        <v>0</v>
      </c>
      <c r="BK106" s="11">
        <f>PRODUCT($C$52:$C155)</f>
        <v>0</v>
      </c>
      <c r="BL106" s="11">
        <f>PRODUCT($C$53:$C156)</f>
        <v>0</v>
      </c>
      <c r="BM106" s="11">
        <f>PRODUCT($C$54:$C157)</f>
        <v>0</v>
      </c>
      <c r="BN106" s="11">
        <f>PRODUCT($C$55:$C158)</f>
        <v>0</v>
      </c>
      <c r="BO106" s="11">
        <f>PRODUCT($C$56:$C159)</f>
        <v>0</v>
      </c>
      <c r="BP106" s="11">
        <f>PRODUCT($C$57:$C160)</f>
        <v>0</v>
      </c>
      <c r="BQ106" s="11">
        <f>PRODUCT($C$58:$C161)</f>
        <v>0</v>
      </c>
      <c r="BR106" s="11">
        <f>PRODUCT($C$59:$C162)</f>
        <v>0</v>
      </c>
      <c r="BS106" s="11">
        <f>PRODUCT($C$60:$C163)</f>
        <v>0</v>
      </c>
      <c r="BT106" s="11">
        <f>PRODUCT($C$61:$C164)</f>
        <v>0</v>
      </c>
      <c r="BU106" s="11">
        <f>PRODUCT($C$62:$C165)</f>
        <v>0</v>
      </c>
      <c r="BV106" s="11">
        <f>PRODUCT($C$63:$C166)</f>
        <v>0</v>
      </c>
      <c r="BW106" s="11">
        <f>PRODUCT($C$64:$C167)</f>
        <v>0</v>
      </c>
      <c r="BX106" s="11">
        <f>PRODUCT($C$65:$C168)</f>
        <v>0</v>
      </c>
      <c r="BY106" s="11">
        <f>PRODUCT($C$66:$C169)</f>
        <v>0</v>
      </c>
      <c r="BZ106" s="11">
        <f>PRODUCT($C$67:$C170)</f>
        <v>0</v>
      </c>
      <c r="CA106" s="11">
        <f>PRODUCT($C$68:$C171)</f>
        <v>0</v>
      </c>
      <c r="CB106" s="11">
        <f>PRODUCT($C$69:$C172)</f>
        <v>0</v>
      </c>
      <c r="CC106" s="11">
        <f>PRODUCT($C$70:$C173)</f>
        <v>0</v>
      </c>
      <c r="CD106" s="11">
        <f>PRODUCT($C$71:$C174)</f>
        <v>0</v>
      </c>
      <c r="CE106" s="11">
        <f>PRODUCT($C$72:$C175)</f>
        <v>0</v>
      </c>
      <c r="CF106" s="11">
        <f>PRODUCT($C$73:$C176)</f>
        <v>0</v>
      </c>
      <c r="CG106" s="11">
        <f>PRODUCT($C$74:$C177)</f>
        <v>0</v>
      </c>
      <c r="CH106" s="11">
        <f>PRODUCT($C$75:$C178)</f>
        <v>0</v>
      </c>
      <c r="CI106" s="11">
        <f>PRODUCT($C$76:$C179)</f>
        <v>0</v>
      </c>
      <c r="CJ106" s="11">
        <f>PRODUCT($C$77:$C180)</f>
        <v>0</v>
      </c>
      <c r="CK106" s="11">
        <f>PRODUCT($C$78:$C181)</f>
        <v>0</v>
      </c>
      <c r="CL106" s="11">
        <f>PRODUCT($C$79:$C182)</f>
        <v>0</v>
      </c>
      <c r="CM106" s="11">
        <f>PRODUCT($C$80:$C183)</f>
        <v>0</v>
      </c>
      <c r="CN106" s="11">
        <f>PRODUCT($C$81:$C184)</f>
        <v>0</v>
      </c>
      <c r="CO106" s="11">
        <f>PRODUCT($C$82:$C185)</f>
        <v>0</v>
      </c>
      <c r="CP106" s="11">
        <f>PRODUCT($C$83:$C186)</f>
        <v>0</v>
      </c>
      <c r="CQ106" s="11">
        <f>PRODUCT($C$84:$C187)</f>
        <v>0</v>
      </c>
      <c r="CR106" s="11">
        <f>PRODUCT($C$85:$C188)</f>
        <v>0</v>
      </c>
      <c r="CS106" s="11">
        <f>PRODUCT($C$86:$C189)</f>
        <v>0</v>
      </c>
      <c r="CT106" s="11">
        <f>PRODUCT($C$87:$C190)</f>
        <v>0</v>
      </c>
      <c r="CU106" s="11">
        <f>PRODUCT($C$88:$C191)</f>
        <v>0</v>
      </c>
      <c r="CV106" s="11">
        <f>PRODUCT($C$89:$C192)</f>
        <v>0</v>
      </c>
      <c r="CW106" s="11">
        <f>PRODUCT($C$90:$C193)</f>
        <v>0</v>
      </c>
      <c r="CX106" s="11">
        <f>PRODUCT($C$91:$C194)</f>
        <v>0</v>
      </c>
      <c r="CY106" s="11">
        <f>PRODUCT($C$92:$C195)</f>
        <v>0</v>
      </c>
      <c r="CZ106" s="11">
        <f>PRODUCT($C$93:$C196)</f>
        <v>0</v>
      </c>
      <c r="DA106" s="11">
        <f>PRODUCT($C$94:$C197)</f>
        <v>0</v>
      </c>
      <c r="DB106" s="11">
        <f>PRODUCT($C$95:$C198)</f>
        <v>0</v>
      </c>
      <c r="DC106" s="11">
        <f>PRODUCT($C$96:$C199)</f>
        <v>0</v>
      </c>
      <c r="DD106" s="11">
        <f>PRODUCT($C$97:$C200)</f>
        <v>0</v>
      </c>
      <c r="DE106" s="11">
        <f>PRODUCT($C$98:$C201)</f>
        <v>0</v>
      </c>
      <c r="DF106" s="11">
        <f>PRODUCT($C$99:$C202)</f>
        <v>0</v>
      </c>
      <c r="DG106" s="11">
        <f>PRODUCT($C$100:$C203)</f>
        <v>0</v>
      </c>
      <c r="DH106" s="11">
        <f>PRODUCT($C$101:$C204)</f>
        <v>0</v>
      </c>
      <c r="DI106" s="11">
        <f>PRODUCT($C$102:$C205)</f>
        <v>0</v>
      </c>
      <c r="DJ106" s="11">
        <f>PRODUCT($C$103:$C206)</f>
        <v>0</v>
      </c>
      <c r="DK106" s="11">
        <f>PRODUCT($C$104:$C207)</f>
        <v>0</v>
      </c>
      <c r="DL106" s="11">
        <f>PRODUCT($C$105:$C208)</f>
        <v>0</v>
      </c>
      <c r="DM106" s="11">
        <f>PRODUCT($C$106:$C209)</f>
        <v>0</v>
      </c>
      <c r="DN106" s="11">
        <f>PRODUCT($C$107:$C210)</f>
        <v>0</v>
      </c>
      <c r="DO106" s="11">
        <f>PRODUCT($C$108:$C211)</f>
        <v>0</v>
      </c>
      <c r="DP106" s="11">
        <f>PRODUCT($C$109:$C212)</f>
        <v>0</v>
      </c>
      <c r="DQ106" s="11">
        <f>PRODUCT($C$110:$C213)</f>
        <v>0</v>
      </c>
      <c r="DR106" s="11">
        <f>PRODUCT($C$111:$C214)</f>
        <v>0</v>
      </c>
      <c r="DS106" s="11">
        <f>PRODUCT($C$112:$C215)</f>
        <v>0</v>
      </c>
      <c r="DT106" s="11">
        <f>PRODUCT($C$113:$C216)</f>
        <v>0</v>
      </c>
    </row>
    <row r="107" spans="1:124" ht="16" x14ac:dyDescent="0.2">
      <c r="A107" s="30">
        <v>104</v>
      </c>
      <c r="B107" s="21">
        <v>0.14391200000000001</v>
      </c>
      <c r="C107" s="21">
        <f t="shared" si="14"/>
        <v>0.85608799999999996</v>
      </c>
      <c r="D107" s="24">
        <f t="shared" si="16"/>
        <v>19217.374889024079</v>
      </c>
      <c r="E107" s="24">
        <f t="shared" si="19"/>
        <v>133535.59737217243</v>
      </c>
      <c r="F107" s="24">
        <f t="shared" si="17"/>
        <v>1437.7659567504609</v>
      </c>
      <c r="G107" s="24">
        <f t="shared" si="18"/>
        <v>10240.355951339861</v>
      </c>
      <c r="H107" s="24">
        <f>SUM(F107:$F$113)</f>
        <v>9198.337369027955</v>
      </c>
      <c r="I107" s="24">
        <f>SUM(G107:$G$113)</f>
        <v>42722.761874788295</v>
      </c>
      <c r="J107" s="24">
        <f>SUM(H107:$H$113)</f>
        <v>39394.036501818409</v>
      </c>
      <c r="K107" s="24">
        <f>SUM(I107:$I$113)</f>
        <v>136477.74029176522</v>
      </c>
      <c r="L107" s="26">
        <f>SUM(DN$3:DN$113)</f>
        <v>3.4090805147777572</v>
      </c>
      <c r="M107" s="27">
        <v>105</v>
      </c>
      <c r="N107" s="32">
        <f>PRODUCT($C$3:C107)</f>
        <v>0.11431822248314831</v>
      </c>
      <c r="O107" s="11">
        <f>PRODUCT($C$4:C108)</f>
        <v>9.6726766107627815E-2</v>
      </c>
      <c r="P107" s="11">
        <f>PRODUCT($C$5:C109)</f>
        <v>8.0784284234656834E-2</v>
      </c>
      <c r="Q107" s="11">
        <f>PRODUCT($C$6:C110)</f>
        <v>6.6532772982331054E-2</v>
      </c>
      <c r="R107" s="11">
        <f>PRODUCT($C$7:C111)</f>
        <v>5.3979417078431277E-2</v>
      </c>
      <c r="S107" s="11">
        <f>PRODUCT($C$8:C112)</f>
        <v>4.3093831326963525E-2</v>
      </c>
      <c r="T107" s="11">
        <f>PRODUCT($C$9:C113)</f>
        <v>0</v>
      </c>
      <c r="U107" s="11">
        <f>PRODUCT($C$10:C114)</f>
        <v>0</v>
      </c>
      <c r="V107" s="11">
        <f>PRODUCT($C$11:C115)</f>
        <v>0</v>
      </c>
      <c r="W107" s="11">
        <f>PRODUCT($C$12:C116)</f>
        <v>0</v>
      </c>
      <c r="X107" s="11">
        <f>PRODUCT($C$13:$C117)</f>
        <v>0</v>
      </c>
      <c r="Y107" s="11">
        <f>PRODUCT($C$14:$C118)</f>
        <v>0</v>
      </c>
      <c r="Z107" s="11">
        <f>PRODUCT($C$15:$C119)</f>
        <v>0</v>
      </c>
      <c r="AA107" s="11">
        <f>PRODUCT($C$16:$C120)</f>
        <v>0</v>
      </c>
      <c r="AB107" s="11">
        <f>PRODUCT($C$17:$C121)</f>
        <v>0</v>
      </c>
      <c r="AC107" s="11">
        <f>PRODUCT($C$18:$C122)</f>
        <v>0</v>
      </c>
      <c r="AD107" s="11">
        <f>PRODUCT($C$19:$C123)</f>
        <v>0</v>
      </c>
      <c r="AE107" s="11">
        <f>PRODUCT($C$20:$C124)</f>
        <v>0</v>
      </c>
      <c r="AF107" s="11">
        <f>PRODUCT($C$21:$C125)</f>
        <v>0</v>
      </c>
      <c r="AG107" s="11">
        <f>PRODUCT($C$22:$C126)</f>
        <v>0</v>
      </c>
      <c r="AH107" s="11">
        <f>PRODUCT($C$23:$C127)</f>
        <v>0</v>
      </c>
      <c r="AI107" s="11">
        <f>PRODUCT($C$24:$C128)</f>
        <v>0</v>
      </c>
      <c r="AJ107" s="11">
        <f>PRODUCT($C$25:$C129)</f>
        <v>0</v>
      </c>
      <c r="AK107" s="11">
        <f>PRODUCT($C$26:$C130)</f>
        <v>0</v>
      </c>
      <c r="AL107" s="11">
        <f>PRODUCT($C$27:$C131)</f>
        <v>0</v>
      </c>
      <c r="AM107" s="11">
        <f>PRODUCT($C$28:$C132)</f>
        <v>0</v>
      </c>
      <c r="AN107" s="11">
        <f>PRODUCT($C$29:$C133)</f>
        <v>0</v>
      </c>
      <c r="AO107" s="11">
        <f>PRODUCT($C$30:$C134)</f>
        <v>0</v>
      </c>
      <c r="AP107" s="11">
        <f>PRODUCT($C$31:$C135)</f>
        <v>0</v>
      </c>
      <c r="AQ107" s="11">
        <f>PRODUCT($C$32:$C136)</f>
        <v>0</v>
      </c>
      <c r="AR107" s="11">
        <f>PRODUCT($C$33:$C137)</f>
        <v>0</v>
      </c>
      <c r="AS107" s="11">
        <f>PRODUCT($C$34:$C138)</f>
        <v>0</v>
      </c>
      <c r="AT107" s="11">
        <f>PRODUCT($C$35:$C139)</f>
        <v>0</v>
      </c>
      <c r="AU107" s="11">
        <f>PRODUCT($C$36:$C140)</f>
        <v>0</v>
      </c>
      <c r="AV107" s="11">
        <f>PRODUCT($C$37:$C141)</f>
        <v>0</v>
      </c>
      <c r="AW107" s="11">
        <f>PRODUCT($C$38:$C142)</f>
        <v>0</v>
      </c>
      <c r="AX107" s="11">
        <f>PRODUCT($C$39:$C143)</f>
        <v>0</v>
      </c>
      <c r="AY107" s="11">
        <f>PRODUCT($C$40:$C144)</f>
        <v>0</v>
      </c>
      <c r="AZ107" s="11">
        <f>PRODUCT($C$41:$C145)</f>
        <v>0</v>
      </c>
      <c r="BA107" s="11">
        <f>PRODUCT($C$42:$C146)</f>
        <v>0</v>
      </c>
      <c r="BB107" s="11">
        <f>PRODUCT($C$43:$C147)</f>
        <v>0</v>
      </c>
      <c r="BC107" s="11">
        <f>PRODUCT($C$44:$C148)</f>
        <v>0</v>
      </c>
      <c r="BD107" s="11">
        <f>PRODUCT($C$45:$C149)</f>
        <v>0</v>
      </c>
      <c r="BE107" s="11">
        <f>PRODUCT($C$46:$C150)</f>
        <v>0</v>
      </c>
      <c r="BF107" s="11">
        <f>PRODUCT($C$47:$C151)</f>
        <v>0</v>
      </c>
      <c r="BG107" s="11">
        <f>PRODUCT($C$48:$C152)</f>
        <v>0</v>
      </c>
      <c r="BH107" s="11">
        <f>PRODUCT($C$49:$C153)</f>
        <v>0</v>
      </c>
      <c r="BI107" s="11">
        <f>PRODUCT($C$50:$C154)</f>
        <v>0</v>
      </c>
      <c r="BJ107" s="11">
        <f>PRODUCT($C$51:$C155)</f>
        <v>0</v>
      </c>
      <c r="BK107" s="11">
        <f>PRODUCT($C$52:$C156)</f>
        <v>0</v>
      </c>
      <c r="BL107" s="11">
        <f>PRODUCT($C$53:$C157)</f>
        <v>0</v>
      </c>
      <c r="BM107" s="11">
        <f>PRODUCT($C$54:$C158)</f>
        <v>0</v>
      </c>
      <c r="BN107" s="11">
        <f>PRODUCT($C$55:$C159)</f>
        <v>0</v>
      </c>
      <c r="BO107" s="11">
        <f>PRODUCT($C$56:$C160)</f>
        <v>0</v>
      </c>
      <c r="BP107" s="11">
        <f>PRODUCT($C$57:$C161)</f>
        <v>0</v>
      </c>
      <c r="BQ107" s="11">
        <f>PRODUCT($C$58:$C162)</f>
        <v>0</v>
      </c>
      <c r="BR107" s="11">
        <f>PRODUCT($C$59:$C163)</f>
        <v>0</v>
      </c>
      <c r="BS107" s="11">
        <f>PRODUCT($C$60:$C164)</f>
        <v>0</v>
      </c>
      <c r="BT107" s="11">
        <f>PRODUCT($C$61:$C165)</f>
        <v>0</v>
      </c>
      <c r="BU107" s="11">
        <f>PRODUCT($C$62:$C166)</f>
        <v>0</v>
      </c>
      <c r="BV107" s="11">
        <f>PRODUCT($C$63:$C167)</f>
        <v>0</v>
      </c>
      <c r="BW107" s="11">
        <f>PRODUCT($C$64:$C168)</f>
        <v>0</v>
      </c>
      <c r="BX107" s="11">
        <f>PRODUCT($C$65:$C169)</f>
        <v>0</v>
      </c>
      <c r="BY107" s="11">
        <f>PRODUCT($C$66:$C170)</f>
        <v>0</v>
      </c>
      <c r="BZ107" s="11">
        <f>PRODUCT($C$67:$C171)</f>
        <v>0</v>
      </c>
      <c r="CA107" s="11">
        <f>PRODUCT($C$68:$C172)</f>
        <v>0</v>
      </c>
      <c r="CB107" s="11">
        <f>PRODUCT($C$69:$C173)</f>
        <v>0</v>
      </c>
      <c r="CC107" s="11">
        <f>PRODUCT($C$70:$C174)</f>
        <v>0</v>
      </c>
      <c r="CD107" s="11">
        <f>PRODUCT($C$71:$C175)</f>
        <v>0</v>
      </c>
      <c r="CE107" s="11">
        <f>PRODUCT($C$72:$C176)</f>
        <v>0</v>
      </c>
      <c r="CF107" s="11">
        <f>PRODUCT($C$73:$C177)</f>
        <v>0</v>
      </c>
      <c r="CG107" s="11">
        <f>PRODUCT($C$74:$C178)</f>
        <v>0</v>
      </c>
      <c r="CH107" s="11">
        <f>PRODUCT($C$75:$C179)</f>
        <v>0</v>
      </c>
      <c r="CI107" s="11">
        <f>PRODUCT($C$76:$C180)</f>
        <v>0</v>
      </c>
      <c r="CJ107" s="11">
        <f>PRODUCT($C$77:$C181)</f>
        <v>0</v>
      </c>
      <c r="CK107" s="11">
        <f>PRODUCT($C$78:$C182)</f>
        <v>0</v>
      </c>
      <c r="CL107" s="11">
        <f>PRODUCT($C$79:$C183)</f>
        <v>0</v>
      </c>
      <c r="CM107" s="11">
        <f>PRODUCT($C$80:$C184)</f>
        <v>0</v>
      </c>
      <c r="CN107" s="11">
        <f>PRODUCT($C$81:$C185)</f>
        <v>0</v>
      </c>
      <c r="CO107" s="11">
        <f>PRODUCT($C$82:$C186)</f>
        <v>0</v>
      </c>
      <c r="CP107" s="11">
        <f>PRODUCT($C$83:$C187)</f>
        <v>0</v>
      </c>
      <c r="CQ107" s="11">
        <f>PRODUCT($C$84:$C188)</f>
        <v>0</v>
      </c>
      <c r="CR107" s="11">
        <f>PRODUCT($C$85:$C189)</f>
        <v>0</v>
      </c>
      <c r="CS107" s="11">
        <f>PRODUCT($C$86:$C190)</f>
        <v>0</v>
      </c>
      <c r="CT107" s="11">
        <f>PRODUCT($C$87:$C191)</f>
        <v>0</v>
      </c>
      <c r="CU107" s="11">
        <f>PRODUCT($C$88:$C192)</f>
        <v>0</v>
      </c>
      <c r="CV107" s="11">
        <f>PRODUCT($C$89:$C193)</f>
        <v>0</v>
      </c>
      <c r="CW107" s="11">
        <f>PRODUCT($C$90:$C194)</f>
        <v>0</v>
      </c>
      <c r="CX107" s="11">
        <f>PRODUCT($C$91:$C195)</f>
        <v>0</v>
      </c>
      <c r="CY107" s="11">
        <f>PRODUCT($C$92:$C196)</f>
        <v>0</v>
      </c>
      <c r="CZ107" s="11">
        <f>PRODUCT($C$93:$C197)</f>
        <v>0</v>
      </c>
      <c r="DA107" s="11">
        <f>PRODUCT($C$94:$C198)</f>
        <v>0</v>
      </c>
      <c r="DB107" s="11">
        <f>PRODUCT($C$95:$C199)</f>
        <v>0</v>
      </c>
      <c r="DC107" s="11">
        <f>PRODUCT($C$96:$C200)</f>
        <v>0</v>
      </c>
      <c r="DD107" s="11">
        <f>PRODUCT($C$97:$C201)</f>
        <v>0</v>
      </c>
      <c r="DE107" s="11">
        <f>PRODUCT($C$98:$C202)</f>
        <v>0</v>
      </c>
      <c r="DF107" s="11">
        <f>PRODUCT($C$99:$C203)</f>
        <v>0</v>
      </c>
      <c r="DG107" s="11">
        <f>PRODUCT($C$100:$C204)</f>
        <v>0</v>
      </c>
      <c r="DH107" s="11">
        <f>PRODUCT($C$101:$C205)</f>
        <v>0</v>
      </c>
      <c r="DI107" s="11">
        <f>PRODUCT($C$102:$C206)</f>
        <v>0</v>
      </c>
      <c r="DJ107" s="11">
        <f>PRODUCT($C$103:$C207)</f>
        <v>0</v>
      </c>
      <c r="DK107" s="11">
        <f>PRODUCT($C$104:$C208)</f>
        <v>0</v>
      </c>
      <c r="DL107" s="11">
        <f>PRODUCT($C$105:$C209)</f>
        <v>0</v>
      </c>
      <c r="DM107" s="11">
        <f>PRODUCT($C$106:$C210)</f>
        <v>0</v>
      </c>
      <c r="DN107" s="11">
        <f>PRODUCT($C$107:$C211)</f>
        <v>0</v>
      </c>
      <c r="DO107" s="11">
        <f>PRODUCT($C$108:$C212)</f>
        <v>0</v>
      </c>
      <c r="DP107" s="11">
        <f>PRODUCT($C$109:$C213)</f>
        <v>0</v>
      </c>
      <c r="DQ107" s="11">
        <f>PRODUCT($C$110:$C214)</f>
        <v>0</v>
      </c>
      <c r="DR107" s="11">
        <f>PRODUCT($C$111:$C215)</f>
        <v>0</v>
      </c>
      <c r="DS107" s="11">
        <f>PRODUCT($C$112:$C216)</f>
        <v>0</v>
      </c>
      <c r="DT107" s="11">
        <f>PRODUCT($C$113:$C217)</f>
        <v>0</v>
      </c>
    </row>
    <row r="108" spans="1:124" ht="16" x14ac:dyDescent="0.2">
      <c r="A108" s="30">
        <v>105</v>
      </c>
      <c r="B108" s="21">
        <v>0.154137</v>
      </c>
      <c r="C108" s="21">
        <f t="shared" si="14"/>
        <v>0.84586300000000003</v>
      </c>
      <c r="D108" s="24">
        <f t="shared" si="16"/>
        <v>17620.667858885037</v>
      </c>
      <c r="E108" s="24">
        <f t="shared" si="19"/>
        <v>114318.22248314835</v>
      </c>
      <c r="F108" s="24">
        <f t="shared" si="17"/>
        <v>1286.1529953257684</v>
      </c>
      <c r="G108" s="24">
        <f t="shared" si="18"/>
        <v>8552.8252152884288</v>
      </c>
      <c r="H108" s="24">
        <f>SUM(F108:$F$113)</f>
        <v>7760.5714122774934</v>
      </c>
      <c r="I108" s="24">
        <f>SUM(G108:$G$113)</f>
        <v>32482.40592344843</v>
      </c>
      <c r="J108" s="24">
        <f>SUM(H108:$H$113)</f>
        <v>30195.699132790465</v>
      </c>
      <c r="K108" s="24">
        <f>SUM(I108:$I$113)</f>
        <v>93754.978416976926</v>
      </c>
      <c r="L108" s="26">
        <f>SUM(DO$3:DO$113)</f>
        <v>2.9821613137641894</v>
      </c>
      <c r="M108" s="27">
        <v>106</v>
      </c>
      <c r="N108" s="32">
        <f>PRODUCT($C$3:C108)</f>
        <v>9.6697554624263285E-2</v>
      </c>
      <c r="O108" s="11">
        <f>PRODUCT($C$4:C109)</f>
        <v>8.0766269339272584E-2</v>
      </c>
      <c r="P108" s="11">
        <f>PRODUCT($C$5:C110)</f>
        <v>6.6522061205880875E-2</v>
      </c>
      <c r="Q108" s="11">
        <f>PRODUCT($C$6:C111)</f>
        <v>5.3972183836542745E-2</v>
      </c>
      <c r="R108" s="11">
        <f>PRODUCT($C$7:C112)</f>
        <v>4.3088961724023614E-2</v>
      </c>
      <c r="S108" s="11">
        <f>PRODUCT($C$8:C113)</f>
        <v>0</v>
      </c>
      <c r="T108" s="11">
        <f>PRODUCT($C$9:C114)</f>
        <v>0</v>
      </c>
      <c r="U108" s="11">
        <f>PRODUCT($C$10:C115)</f>
        <v>0</v>
      </c>
      <c r="V108" s="11">
        <f>PRODUCT($C$11:C116)</f>
        <v>0</v>
      </c>
      <c r="W108" s="11">
        <f>PRODUCT($C$12:C117)</f>
        <v>0</v>
      </c>
      <c r="X108" s="11">
        <f>PRODUCT($C$13:$C118)</f>
        <v>0</v>
      </c>
      <c r="Y108" s="11">
        <f>PRODUCT($C$14:$C119)</f>
        <v>0</v>
      </c>
      <c r="Z108" s="11">
        <f>PRODUCT($C$15:$C120)</f>
        <v>0</v>
      </c>
      <c r="AA108" s="11">
        <f>PRODUCT($C$16:$C121)</f>
        <v>0</v>
      </c>
      <c r="AB108" s="11">
        <f>PRODUCT($C$17:$C122)</f>
        <v>0</v>
      </c>
      <c r="AC108" s="11">
        <f>PRODUCT($C$18:$C123)</f>
        <v>0</v>
      </c>
      <c r="AD108" s="11">
        <f>PRODUCT($C$19:$C124)</f>
        <v>0</v>
      </c>
      <c r="AE108" s="11">
        <f>PRODUCT($C$20:$C125)</f>
        <v>0</v>
      </c>
      <c r="AF108" s="11">
        <f>PRODUCT($C$21:$C126)</f>
        <v>0</v>
      </c>
      <c r="AG108" s="11">
        <f>PRODUCT($C$22:$C127)</f>
        <v>0</v>
      </c>
      <c r="AH108" s="11">
        <f>PRODUCT($C$23:$C128)</f>
        <v>0</v>
      </c>
      <c r="AI108" s="11">
        <f>PRODUCT($C$24:$C129)</f>
        <v>0</v>
      </c>
      <c r="AJ108" s="11">
        <f>PRODUCT($C$25:$C130)</f>
        <v>0</v>
      </c>
      <c r="AK108" s="11">
        <f>PRODUCT($C$26:$C131)</f>
        <v>0</v>
      </c>
      <c r="AL108" s="11">
        <f>PRODUCT($C$27:$C132)</f>
        <v>0</v>
      </c>
      <c r="AM108" s="11">
        <f>PRODUCT($C$28:$C133)</f>
        <v>0</v>
      </c>
      <c r="AN108" s="11">
        <f>PRODUCT($C$29:$C134)</f>
        <v>0</v>
      </c>
      <c r="AO108" s="11">
        <f>PRODUCT($C$30:$C135)</f>
        <v>0</v>
      </c>
      <c r="AP108" s="11">
        <f>PRODUCT($C$31:$C136)</f>
        <v>0</v>
      </c>
      <c r="AQ108" s="11">
        <f>PRODUCT($C$32:$C137)</f>
        <v>0</v>
      </c>
      <c r="AR108" s="11">
        <f>PRODUCT($C$33:$C138)</f>
        <v>0</v>
      </c>
      <c r="AS108" s="11">
        <f>PRODUCT($C$34:$C139)</f>
        <v>0</v>
      </c>
      <c r="AT108" s="11">
        <f>PRODUCT($C$35:$C140)</f>
        <v>0</v>
      </c>
      <c r="AU108" s="11">
        <f>PRODUCT($C$36:$C141)</f>
        <v>0</v>
      </c>
      <c r="AV108" s="11">
        <f>PRODUCT($C$37:$C142)</f>
        <v>0</v>
      </c>
      <c r="AW108" s="11">
        <f>PRODUCT($C$38:$C143)</f>
        <v>0</v>
      </c>
      <c r="AX108" s="11">
        <f>PRODUCT($C$39:$C144)</f>
        <v>0</v>
      </c>
      <c r="AY108" s="11">
        <f>PRODUCT($C$40:$C145)</f>
        <v>0</v>
      </c>
      <c r="AZ108" s="11">
        <f>PRODUCT($C$41:$C146)</f>
        <v>0</v>
      </c>
      <c r="BA108" s="11">
        <f>PRODUCT($C$42:$C147)</f>
        <v>0</v>
      </c>
      <c r="BB108" s="11">
        <f>PRODUCT($C$43:$C148)</f>
        <v>0</v>
      </c>
      <c r="BC108" s="11">
        <f>PRODUCT($C$44:$C149)</f>
        <v>0</v>
      </c>
      <c r="BD108" s="11">
        <f>PRODUCT($C$45:$C150)</f>
        <v>0</v>
      </c>
      <c r="BE108" s="11">
        <f>PRODUCT($C$46:$C151)</f>
        <v>0</v>
      </c>
      <c r="BF108" s="11">
        <f>PRODUCT($C$47:$C152)</f>
        <v>0</v>
      </c>
      <c r="BG108" s="11">
        <f>PRODUCT($C$48:$C153)</f>
        <v>0</v>
      </c>
      <c r="BH108" s="11">
        <f>PRODUCT($C$49:$C154)</f>
        <v>0</v>
      </c>
      <c r="BI108" s="11">
        <f>PRODUCT($C$50:$C155)</f>
        <v>0</v>
      </c>
      <c r="BJ108" s="11">
        <f>PRODUCT($C$51:$C156)</f>
        <v>0</v>
      </c>
      <c r="BK108" s="11">
        <f>PRODUCT($C$52:$C157)</f>
        <v>0</v>
      </c>
      <c r="BL108" s="11">
        <f>PRODUCT($C$53:$C158)</f>
        <v>0</v>
      </c>
      <c r="BM108" s="11">
        <f>PRODUCT($C$54:$C159)</f>
        <v>0</v>
      </c>
      <c r="BN108" s="11">
        <f>PRODUCT($C$55:$C160)</f>
        <v>0</v>
      </c>
      <c r="BO108" s="11">
        <f>PRODUCT($C$56:$C161)</f>
        <v>0</v>
      </c>
      <c r="BP108" s="11">
        <f>PRODUCT($C$57:$C162)</f>
        <v>0</v>
      </c>
      <c r="BQ108" s="11">
        <f>PRODUCT($C$58:$C163)</f>
        <v>0</v>
      </c>
      <c r="BR108" s="11">
        <f>PRODUCT($C$59:$C164)</f>
        <v>0</v>
      </c>
      <c r="BS108" s="11">
        <f>PRODUCT($C$60:$C165)</f>
        <v>0</v>
      </c>
      <c r="BT108" s="11">
        <f>PRODUCT($C$61:$C166)</f>
        <v>0</v>
      </c>
      <c r="BU108" s="11">
        <f>PRODUCT($C$62:$C167)</f>
        <v>0</v>
      </c>
      <c r="BV108" s="11">
        <f>PRODUCT($C$63:$C168)</f>
        <v>0</v>
      </c>
      <c r="BW108" s="11">
        <f>PRODUCT($C$64:$C169)</f>
        <v>0</v>
      </c>
      <c r="BX108" s="11">
        <f>PRODUCT($C$65:$C170)</f>
        <v>0</v>
      </c>
      <c r="BY108" s="11">
        <f>PRODUCT($C$66:$C171)</f>
        <v>0</v>
      </c>
      <c r="BZ108" s="11">
        <f>PRODUCT($C$67:$C172)</f>
        <v>0</v>
      </c>
      <c r="CA108" s="11">
        <f>PRODUCT($C$68:$C173)</f>
        <v>0</v>
      </c>
      <c r="CB108" s="11">
        <f>PRODUCT($C$69:$C174)</f>
        <v>0</v>
      </c>
      <c r="CC108" s="11">
        <f>PRODUCT($C$70:$C175)</f>
        <v>0</v>
      </c>
      <c r="CD108" s="11">
        <f>PRODUCT($C$71:$C176)</f>
        <v>0</v>
      </c>
      <c r="CE108" s="11">
        <f>PRODUCT($C$72:$C177)</f>
        <v>0</v>
      </c>
      <c r="CF108" s="11">
        <f>PRODUCT($C$73:$C178)</f>
        <v>0</v>
      </c>
      <c r="CG108" s="11">
        <f>PRODUCT($C$74:$C179)</f>
        <v>0</v>
      </c>
      <c r="CH108" s="11">
        <f>PRODUCT($C$75:$C180)</f>
        <v>0</v>
      </c>
      <c r="CI108" s="11">
        <f>PRODUCT($C$76:$C181)</f>
        <v>0</v>
      </c>
      <c r="CJ108" s="11">
        <f>PRODUCT($C$77:$C182)</f>
        <v>0</v>
      </c>
      <c r="CK108" s="11">
        <f>PRODUCT($C$78:$C183)</f>
        <v>0</v>
      </c>
      <c r="CL108" s="11">
        <f>PRODUCT($C$79:$C184)</f>
        <v>0</v>
      </c>
      <c r="CM108" s="11">
        <f>PRODUCT($C$80:$C185)</f>
        <v>0</v>
      </c>
      <c r="CN108" s="11">
        <f>PRODUCT($C$81:$C186)</f>
        <v>0</v>
      </c>
      <c r="CO108" s="11">
        <f>PRODUCT($C$82:$C187)</f>
        <v>0</v>
      </c>
      <c r="CP108" s="11">
        <f>PRODUCT($C$83:$C188)</f>
        <v>0</v>
      </c>
      <c r="CQ108" s="11">
        <f>PRODUCT($C$84:$C189)</f>
        <v>0</v>
      </c>
      <c r="CR108" s="11">
        <f>PRODUCT($C$85:$C190)</f>
        <v>0</v>
      </c>
      <c r="CS108" s="11">
        <f>PRODUCT($C$86:$C191)</f>
        <v>0</v>
      </c>
      <c r="CT108" s="11">
        <f>PRODUCT($C$87:$C192)</f>
        <v>0</v>
      </c>
      <c r="CU108" s="11">
        <f>PRODUCT($C$88:$C193)</f>
        <v>0</v>
      </c>
      <c r="CV108" s="11">
        <f>PRODUCT($C$89:$C194)</f>
        <v>0</v>
      </c>
      <c r="CW108" s="11">
        <f>PRODUCT($C$90:$C195)</f>
        <v>0</v>
      </c>
      <c r="CX108" s="11">
        <f>PRODUCT($C$91:$C196)</f>
        <v>0</v>
      </c>
      <c r="CY108" s="11">
        <f>PRODUCT($C$92:$C197)</f>
        <v>0</v>
      </c>
      <c r="CZ108" s="11">
        <f>PRODUCT($C$93:$C198)</f>
        <v>0</v>
      </c>
      <c r="DA108" s="11">
        <f>PRODUCT($C$94:$C199)</f>
        <v>0</v>
      </c>
      <c r="DB108" s="11">
        <f>PRODUCT($C$95:$C200)</f>
        <v>0</v>
      </c>
      <c r="DC108" s="11">
        <f>PRODUCT($C$96:$C201)</f>
        <v>0</v>
      </c>
      <c r="DD108" s="11">
        <f>PRODUCT($C$97:$C202)</f>
        <v>0</v>
      </c>
      <c r="DE108" s="11">
        <f>PRODUCT($C$98:$C203)</f>
        <v>0</v>
      </c>
      <c r="DF108" s="11">
        <f>PRODUCT($C$99:$C204)</f>
        <v>0</v>
      </c>
      <c r="DG108" s="11">
        <f>PRODUCT($C$100:$C205)</f>
        <v>0</v>
      </c>
      <c r="DH108" s="11">
        <f>PRODUCT($C$101:$C206)</f>
        <v>0</v>
      </c>
      <c r="DI108" s="11">
        <f>PRODUCT($C$102:$C207)</f>
        <v>0</v>
      </c>
      <c r="DJ108" s="11">
        <f>PRODUCT($C$103:$C208)</f>
        <v>0</v>
      </c>
      <c r="DK108" s="11">
        <f>PRODUCT($C$104:$C209)</f>
        <v>0</v>
      </c>
      <c r="DL108" s="11">
        <f>PRODUCT($C$105:$C210)</f>
        <v>0</v>
      </c>
      <c r="DM108" s="11">
        <f>PRODUCT($C$106:$C211)</f>
        <v>0</v>
      </c>
      <c r="DN108" s="11">
        <f>PRODUCT($C$107:$C212)</f>
        <v>0</v>
      </c>
      <c r="DO108" s="11">
        <f>PRODUCT($C$108:$C213)</f>
        <v>0</v>
      </c>
      <c r="DP108" s="11">
        <f>PRODUCT($C$109:$C214)</f>
        <v>0</v>
      </c>
      <c r="DQ108" s="11">
        <f>PRODUCT($C$110:$C215)</f>
        <v>0</v>
      </c>
      <c r="DR108" s="11">
        <f>PRODUCT($C$111:$C216)</f>
        <v>0</v>
      </c>
      <c r="DS108" s="11">
        <f>PRODUCT($C$112:$C217)</f>
        <v>0</v>
      </c>
      <c r="DT108" s="11">
        <f>PRODUCT($C$113:$C218)</f>
        <v>0</v>
      </c>
    </row>
    <row r="109" spans="1:124" ht="16" x14ac:dyDescent="0.2">
      <c r="A109" s="30">
        <v>106</v>
      </c>
      <c r="B109" s="21">
        <v>0.16500600000000001</v>
      </c>
      <c r="C109" s="21">
        <f t="shared" si="14"/>
        <v>0.83499400000000001</v>
      </c>
      <c r="D109" s="24">
        <f t="shared" si="16"/>
        <v>15955.676698331194</v>
      </c>
      <c r="E109" s="24">
        <f t="shared" si="19"/>
        <v>96697.554624263314</v>
      </c>
      <c r="F109" s="24">
        <f t="shared" si="17"/>
        <v>1136.2179105756011</v>
      </c>
      <c r="G109" s="24">
        <f t="shared" si="18"/>
        <v>7058.0667269068463</v>
      </c>
      <c r="H109" s="24">
        <f>SUM(F109:$F$113)</f>
        <v>6474.4184169517257</v>
      </c>
      <c r="I109" s="24">
        <f>SUM(G109:$G$113)</f>
        <v>23929.580708160003</v>
      </c>
      <c r="J109" s="24">
        <f>SUM(H109:$H$113)</f>
        <v>22435.12772051297</v>
      </c>
      <c r="K109" s="24">
        <f>SUM(I109:$I$113)</f>
        <v>61272.572493528489</v>
      </c>
      <c r="L109" s="26">
        <f>SUM(DP$3:DP$113)</f>
        <v>2.5255843011979358</v>
      </c>
      <c r="M109" s="27">
        <v>107</v>
      </c>
      <c r="N109" s="32">
        <f>PRODUCT($C$3:C109)</f>
        <v>8.0741877925932098E-2</v>
      </c>
      <c r="O109" s="11">
        <f>PRODUCT($C$4:C110)</f>
        <v>6.6507226786232027E-2</v>
      </c>
      <c r="P109" s="11">
        <f>PRODUCT($C$5:C111)</f>
        <v>5.3963494314945036E-2</v>
      </c>
      <c r="Q109" s="11">
        <f>PRODUCT($C$6:C112)</f>
        <v>4.3083187803152574E-2</v>
      </c>
      <c r="R109" s="11">
        <f>PRODUCT($C$7:C113)</f>
        <v>0</v>
      </c>
      <c r="S109" s="11">
        <f>PRODUCT($C$8:C114)</f>
        <v>0</v>
      </c>
      <c r="T109" s="11">
        <f>PRODUCT($C$9:C115)</f>
        <v>0</v>
      </c>
      <c r="U109" s="11">
        <f>PRODUCT($C$10:C116)</f>
        <v>0</v>
      </c>
      <c r="V109" s="11">
        <f>PRODUCT($C$11:C117)</f>
        <v>0</v>
      </c>
      <c r="W109" s="11">
        <f>PRODUCT($C$12:C118)</f>
        <v>0</v>
      </c>
      <c r="X109" s="11">
        <f>PRODUCT($C$13:$C119)</f>
        <v>0</v>
      </c>
      <c r="Y109" s="11">
        <f>PRODUCT($C$14:$C120)</f>
        <v>0</v>
      </c>
      <c r="Z109" s="11">
        <f>PRODUCT($C$15:$C121)</f>
        <v>0</v>
      </c>
      <c r="AA109" s="11">
        <f>PRODUCT($C$16:$C122)</f>
        <v>0</v>
      </c>
      <c r="AB109" s="11">
        <f>PRODUCT($C$17:$C123)</f>
        <v>0</v>
      </c>
      <c r="AC109" s="11">
        <f>PRODUCT($C$18:$C124)</f>
        <v>0</v>
      </c>
      <c r="AD109" s="11">
        <f>PRODUCT($C$19:$C125)</f>
        <v>0</v>
      </c>
      <c r="AE109" s="11">
        <f>PRODUCT($C$20:$C126)</f>
        <v>0</v>
      </c>
      <c r="AF109" s="11">
        <f>PRODUCT($C$21:$C127)</f>
        <v>0</v>
      </c>
      <c r="AG109" s="11">
        <f>PRODUCT($C$22:$C128)</f>
        <v>0</v>
      </c>
      <c r="AH109" s="11">
        <f>PRODUCT($C$23:$C129)</f>
        <v>0</v>
      </c>
      <c r="AI109" s="11">
        <f>PRODUCT($C$24:$C130)</f>
        <v>0</v>
      </c>
      <c r="AJ109" s="11">
        <f>PRODUCT($C$25:$C131)</f>
        <v>0</v>
      </c>
      <c r="AK109" s="11">
        <f>PRODUCT($C$26:$C132)</f>
        <v>0</v>
      </c>
      <c r="AL109" s="11">
        <f>PRODUCT($C$27:$C133)</f>
        <v>0</v>
      </c>
      <c r="AM109" s="11">
        <f>PRODUCT($C$28:$C134)</f>
        <v>0</v>
      </c>
      <c r="AN109" s="11">
        <f>PRODUCT($C$29:$C135)</f>
        <v>0</v>
      </c>
      <c r="AO109" s="11">
        <f>PRODUCT($C$30:$C136)</f>
        <v>0</v>
      </c>
      <c r="AP109" s="11">
        <f>PRODUCT($C$31:$C137)</f>
        <v>0</v>
      </c>
      <c r="AQ109" s="11">
        <f>PRODUCT($C$32:$C138)</f>
        <v>0</v>
      </c>
      <c r="AR109" s="11">
        <f>PRODUCT($C$33:$C139)</f>
        <v>0</v>
      </c>
      <c r="AS109" s="11">
        <f>PRODUCT($C$34:$C140)</f>
        <v>0</v>
      </c>
      <c r="AT109" s="11">
        <f>PRODUCT($C$35:$C141)</f>
        <v>0</v>
      </c>
      <c r="AU109" s="11">
        <f>PRODUCT($C$36:$C142)</f>
        <v>0</v>
      </c>
      <c r="AV109" s="11">
        <f>PRODUCT($C$37:$C143)</f>
        <v>0</v>
      </c>
      <c r="AW109" s="11">
        <f>PRODUCT($C$38:$C144)</f>
        <v>0</v>
      </c>
      <c r="AX109" s="11">
        <f>PRODUCT($C$39:$C145)</f>
        <v>0</v>
      </c>
      <c r="AY109" s="11">
        <f>PRODUCT($C$40:$C146)</f>
        <v>0</v>
      </c>
      <c r="AZ109" s="11">
        <f>PRODUCT($C$41:$C147)</f>
        <v>0</v>
      </c>
      <c r="BA109" s="11">
        <f>PRODUCT($C$42:$C148)</f>
        <v>0</v>
      </c>
      <c r="BB109" s="11">
        <f>PRODUCT($C$43:$C149)</f>
        <v>0</v>
      </c>
      <c r="BC109" s="11">
        <f>PRODUCT($C$44:$C150)</f>
        <v>0</v>
      </c>
      <c r="BD109" s="11">
        <f>PRODUCT($C$45:$C151)</f>
        <v>0</v>
      </c>
      <c r="BE109" s="11">
        <f>PRODUCT($C$46:$C152)</f>
        <v>0</v>
      </c>
      <c r="BF109" s="11">
        <f>PRODUCT($C$47:$C153)</f>
        <v>0</v>
      </c>
      <c r="BG109" s="11">
        <f>PRODUCT($C$48:$C154)</f>
        <v>0</v>
      </c>
      <c r="BH109" s="11">
        <f>PRODUCT($C$49:$C155)</f>
        <v>0</v>
      </c>
      <c r="BI109" s="11">
        <f>PRODUCT($C$50:$C156)</f>
        <v>0</v>
      </c>
      <c r="BJ109" s="11">
        <f>PRODUCT($C$51:$C157)</f>
        <v>0</v>
      </c>
      <c r="BK109" s="11">
        <f>PRODUCT($C$52:$C158)</f>
        <v>0</v>
      </c>
      <c r="BL109" s="11">
        <f>PRODUCT($C$53:$C159)</f>
        <v>0</v>
      </c>
      <c r="BM109" s="11">
        <f>PRODUCT($C$54:$C160)</f>
        <v>0</v>
      </c>
      <c r="BN109" s="11">
        <f>PRODUCT($C$55:$C161)</f>
        <v>0</v>
      </c>
      <c r="BO109" s="11">
        <f>PRODUCT($C$56:$C162)</f>
        <v>0</v>
      </c>
      <c r="BP109" s="11">
        <f>PRODUCT($C$57:$C163)</f>
        <v>0</v>
      </c>
      <c r="BQ109" s="11">
        <f>PRODUCT($C$58:$C164)</f>
        <v>0</v>
      </c>
      <c r="BR109" s="11">
        <f>PRODUCT($C$59:$C165)</f>
        <v>0</v>
      </c>
      <c r="BS109" s="11">
        <f>PRODUCT($C$60:$C166)</f>
        <v>0</v>
      </c>
      <c r="BT109" s="11">
        <f>PRODUCT($C$61:$C167)</f>
        <v>0</v>
      </c>
      <c r="BU109" s="11">
        <f>PRODUCT($C$62:$C168)</f>
        <v>0</v>
      </c>
      <c r="BV109" s="11">
        <f>PRODUCT($C$63:$C169)</f>
        <v>0</v>
      </c>
      <c r="BW109" s="11">
        <f>PRODUCT($C$64:$C170)</f>
        <v>0</v>
      </c>
      <c r="BX109" s="11">
        <f>PRODUCT($C$65:$C171)</f>
        <v>0</v>
      </c>
      <c r="BY109" s="11">
        <f>PRODUCT($C$66:$C172)</f>
        <v>0</v>
      </c>
      <c r="BZ109" s="11">
        <f>PRODUCT($C$67:$C173)</f>
        <v>0</v>
      </c>
      <c r="CA109" s="11">
        <f>PRODUCT($C$68:$C174)</f>
        <v>0</v>
      </c>
      <c r="CB109" s="11">
        <f>PRODUCT($C$69:$C175)</f>
        <v>0</v>
      </c>
      <c r="CC109" s="11">
        <f>PRODUCT($C$70:$C176)</f>
        <v>0</v>
      </c>
      <c r="CD109" s="11">
        <f>PRODUCT($C$71:$C177)</f>
        <v>0</v>
      </c>
      <c r="CE109" s="11">
        <f>PRODUCT($C$72:$C178)</f>
        <v>0</v>
      </c>
      <c r="CF109" s="11">
        <f>PRODUCT($C$73:$C179)</f>
        <v>0</v>
      </c>
      <c r="CG109" s="11">
        <f>PRODUCT($C$74:$C180)</f>
        <v>0</v>
      </c>
      <c r="CH109" s="11">
        <f>PRODUCT($C$75:$C181)</f>
        <v>0</v>
      </c>
      <c r="CI109" s="11">
        <f>PRODUCT($C$76:$C182)</f>
        <v>0</v>
      </c>
      <c r="CJ109" s="11">
        <f>PRODUCT($C$77:$C183)</f>
        <v>0</v>
      </c>
      <c r="CK109" s="11">
        <f>PRODUCT($C$78:$C184)</f>
        <v>0</v>
      </c>
      <c r="CL109" s="11">
        <f>PRODUCT($C$79:$C185)</f>
        <v>0</v>
      </c>
      <c r="CM109" s="11">
        <f>PRODUCT($C$80:$C186)</f>
        <v>0</v>
      </c>
      <c r="CN109" s="11">
        <f>PRODUCT($C$81:$C187)</f>
        <v>0</v>
      </c>
      <c r="CO109" s="11">
        <f>PRODUCT($C$82:$C188)</f>
        <v>0</v>
      </c>
      <c r="CP109" s="11">
        <f>PRODUCT($C$83:$C189)</f>
        <v>0</v>
      </c>
      <c r="CQ109" s="11">
        <f>PRODUCT($C$84:$C190)</f>
        <v>0</v>
      </c>
      <c r="CR109" s="11">
        <f>PRODUCT($C$85:$C191)</f>
        <v>0</v>
      </c>
      <c r="CS109" s="11">
        <f>PRODUCT($C$86:$C192)</f>
        <v>0</v>
      </c>
      <c r="CT109" s="11">
        <f>PRODUCT($C$87:$C193)</f>
        <v>0</v>
      </c>
      <c r="CU109" s="11">
        <f>PRODUCT($C$88:$C194)</f>
        <v>0</v>
      </c>
      <c r="CV109" s="11">
        <f>PRODUCT($C$89:$C195)</f>
        <v>0</v>
      </c>
      <c r="CW109" s="11">
        <f>PRODUCT($C$90:$C196)</f>
        <v>0</v>
      </c>
      <c r="CX109" s="11">
        <f>PRODUCT($C$91:$C197)</f>
        <v>0</v>
      </c>
      <c r="CY109" s="11">
        <f>PRODUCT($C$92:$C198)</f>
        <v>0</v>
      </c>
      <c r="CZ109" s="11">
        <f>PRODUCT($C$93:$C199)</f>
        <v>0</v>
      </c>
      <c r="DA109" s="11">
        <f>PRODUCT($C$94:$C200)</f>
        <v>0</v>
      </c>
      <c r="DB109" s="11">
        <f>PRODUCT($C$95:$C201)</f>
        <v>0</v>
      </c>
      <c r="DC109" s="11">
        <f>PRODUCT($C$96:$C202)</f>
        <v>0</v>
      </c>
      <c r="DD109" s="11">
        <f>PRODUCT($C$97:$C203)</f>
        <v>0</v>
      </c>
      <c r="DE109" s="11">
        <f>PRODUCT($C$98:$C204)</f>
        <v>0</v>
      </c>
      <c r="DF109" s="11">
        <f>PRODUCT($C$99:$C205)</f>
        <v>0</v>
      </c>
      <c r="DG109" s="11">
        <f>PRODUCT($C$100:$C206)</f>
        <v>0</v>
      </c>
      <c r="DH109" s="11">
        <f>PRODUCT($C$101:$C207)</f>
        <v>0</v>
      </c>
      <c r="DI109" s="11">
        <f>PRODUCT($C$102:$C208)</f>
        <v>0</v>
      </c>
      <c r="DJ109" s="11">
        <f>PRODUCT($C$103:$C209)</f>
        <v>0</v>
      </c>
      <c r="DK109" s="11">
        <f>PRODUCT($C$104:$C210)</f>
        <v>0</v>
      </c>
      <c r="DL109" s="11">
        <f>PRODUCT($C$105:$C211)</f>
        <v>0</v>
      </c>
      <c r="DM109" s="11">
        <f>PRODUCT($C$106:$C212)</f>
        <v>0</v>
      </c>
      <c r="DN109" s="11">
        <f>PRODUCT($C$107:$C213)</f>
        <v>0</v>
      </c>
      <c r="DO109" s="11">
        <f>PRODUCT($C$108:$C214)</f>
        <v>0</v>
      </c>
      <c r="DP109" s="11">
        <f>PRODUCT($C$109:$C215)</f>
        <v>0</v>
      </c>
      <c r="DQ109" s="11">
        <f>PRODUCT($C$110:$C216)</f>
        <v>0</v>
      </c>
      <c r="DR109" s="11">
        <f>PRODUCT($C$111:$C217)</f>
        <v>0</v>
      </c>
      <c r="DS109" s="11">
        <f>PRODUCT($C$112:$C218)</f>
        <v>0</v>
      </c>
      <c r="DT109" s="11">
        <f>PRODUCT($C$113:$C219)</f>
        <v>0</v>
      </c>
    </row>
    <row r="110" spans="1:124" ht="16" x14ac:dyDescent="0.2">
      <c r="A110" s="30">
        <v>107</v>
      </c>
      <c r="B110" s="21">
        <v>0.17654700000000001</v>
      </c>
      <c r="C110" s="21">
        <f t="shared" si="14"/>
        <v>0.82345299999999999</v>
      </c>
      <c r="D110" s="24">
        <f t="shared" si="16"/>
        <v>14254.736322189538</v>
      </c>
      <c r="E110" s="24">
        <f t="shared" si="19"/>
        <v>80741.877925932116</v>
      </c>
      <c r="F110" s="24">
        <f t="shared" si="17"/>
        <v>990.33408341736845</v>
      </c>
      <c r="G110" s="24">
        <f t="shared" si="18"/>
        <v>5749.7008473822971</v>
      </c>
      <c r="H110" s="24">
        <f>SUM(F110:$F$113)</f>
        <v>5338.2005063761244</v>
      </c>
      <c r="I110" s="24">
        <f>SUM(G110:$G$113)</f>
        <v>16871.513981253156</v>
      </c>
      <c r="J110" s="24">
        <f>SUM(H110:$H$113)</f>
        <v>15960.709303561245</v>
      </c>
      <c r="K110" s="24">
        <f>SUM(I110:$I$113)</f>
        <v>37342.991785368482</v>
      </c>
      <c r="L110" s="26">
        <f>SUM(DQ$3:DQ$113)</f>
        <v>2.0246735919035768</v>
      </c>
      <c r="M110" s="27">
        <v>108</v>
      </c>
      <c r="N110" s="32">
        <f>PRODUCT($C$3:C110)</f>
        <v>6.6487141603742569E-2</v>
      </c>
      <c r="O110" s="11">
        <f>PRODUCT($C$4:C111)</f>
        <v>5.3951460455712856E-2</v>
      </c>
      <c r="P110" s="11">
        <f>PRODUCT($C$5:C112)</f>
        <v>4.307625140991625E-2</v>
      </c>
      <c r="Q110" s="11">
        <f>PRODUCT($C$6:C113)</f>
        <v>0</v>
      </c>
      <c r="R110" s="11">
        <f>PRODUCT($C$7:C114)</f>
        <v>0</v>
      </c>
      <c r="S110" s="11">
        <f>PRODUCT($C$8:C115)</f>
        <v>0</v>
      </c>
      <c r="T110" s="11">
        <f>PRODUCT($C$9:C116)</f>
        <v>0</v>
      </c>
      <c r="U110" s="11">
        <f>PRODUCT($C$10:C117)</f>
        <v>0</v>
      </c>
      <c r="V110" s="11">
        <f>PRODUCT($C$11:C118)</f>
        <v>0</v>
      </c>
      <c r="W110" s="11">
        <f>PRODUCT($C$12:C119)</f>
        <v>0</v>
      </c>
      <c r="X110" s="11">
        <f>PRODUCT($C$13:$C120)</f>
        <v>0</v>
      </c>
      <c r="Y110" s="11">
        <f>PRODUCT($C$14:$C121)</f>
        <v>0</v>
      </c>
      <c r="Z110" s="11">
        <f>PRODUCT($C$15:$C122)</f>
        <v>0</v>
      </c>
      <c r="AA110" s="11">
        <f>PRODUCT($C$16:$C123)</f>
        <v>0</v>
      </c>
      <c r="AB110" s="11">
        <f>PRODUCT($C$17:$C124)</f>
        <v>0</v>
      </c>
      <c r="AC110" s="11">
        <f>PRODUCT($C$18:$C125)</f>
        <v>0</v>
      </c>
      <c r="AD110" s="11">
        <f>PRODUCT($C$19:$C126)</f>
        <v>0</v>
      </c>
      <c r="AE110" s="11">
        <f>PRODUCT($C$20:$C127)</f>
        <v>0</v>
      </c>
      <c r="AF110" s="11">
        <f>PRODUCT($C$21:$C128)</f>
        <v>0</v>
      </c>
      <c r="AG110" s="11">
        <f>PRODUCT($C$22:$C129)</f>
        <v>0</v>
      </c>
      <c r="AH110" s="11">
        <f>PRODUCT($C$23:$C130)</f>
        <v>0</v>
      </c>
      <c r="AI110" s="11">
        <f>PRODUCT($C$24:$C131)</f>
        <v>0</v>
      </c>
      <c r="AJ110" s="11">
        <f>PRODUCT($C$25:$C132)</f>
        <v>0</v>
      </c>
      <c r="AK110" s="11">
        <f>PRODUCT($C$26:$C133)</f>
        <v>0</v>
      </c>
      <c r="AL110" s="11">
        <f>PRODUCT($C$27:$C134)</f>
        <v>0</v>
      </c>
      <c r="AM110" s="11">
        <f>PRODUCT($C$28:$C135)</f>
        <v>0</v>
      </c>
      <c r="AN110" s="11">
        <f>PRODUCT($C$29:$C136)</f>
        <v>0</v>
      </c>
      <c r="AO110" s="11">
        <f>PRODUCT($C$30:$C137)</f>
        <v>0</v>
      </c>
      <c r="AP110" s="11">
        <f>PRODUCT($C$31:$C138)</f>
        <v>0</v>
      </c>
      <c r="AQ110" s="11">
        <f>PRODUCT($C$32:$C139)</f>
        <v>0</v>
      </c>
      <c r="AR110" s="11">
        <f>PRODUCT($C$33:$C140)</f>
        <v>0</v>
      </c>
      <c r="AS110" s="11">
        <f>PRODUCT($C$34:$C141)</f>
        <v>0</v>
      </c>
      <c r="AT110" s="11">
        <f>PRODUCT($C$35:$C142)</f>
        <v>0</v>
      </c>
      <c r="AU110" s="11">
        <f>PRODUCT($C$36:$C143)</f>
        <v>0</v>
      </c>
      <c r="AV110" s="11">
        <f>PRODUCT($C$37:$C144)</f>
        <v>0</v>
      </c>
      <c r="AW110" s="11">
        <f>PRODUCT($C$38:$C145)</f>
        <v>0</v>
      </c>
      <c r="AX110" s="11">
        <f>PRODUCT($C$39:$C146)</f>
        <v>0</v>
      </c>
      <c r="AY110" s="11">
        <f>PRODUCT($C$40:$C147)</f>
        <v>0</v>
      </c>
      <c r="AZ110" s="11">
        <f>PRODUCT($C$41:$C148)</f>
        <v>0</v>
      </c>
      <c r="BA110" s="11">
        <f>PRODUCT($C$42:$C149)</f>
        <v>0</v>
      </c>
      <c r="BB110" s="11">
        <f>PRODUCT($C$43:$C150)</f>
        <v>0</v>
      </c>
      <c r="BC110" s="11">
        <f>PRODUCT($C$44:$C151)</f>
        <v>0</v>
      </c>
      <c r="BD110" s="11">
        <f>PRODUCT($C$45:$C152)</f>
        <v>0</v>
      </c>
      <c r="BE110" s="11">
        <f>PRODUCT($C$46:$C153)</f>
        <v>0</v>
      </c>
      <c r="BF110" s="11">
        <f>PRODUCT($C$47:$C154)</f>
        <v>0</v>
      </c>
      <c r="BG110" s="11">
        <f>PRODUCT($C$48:$C155)</f>
        <v>0</v>
      </c>
      <c r="BH110" s="11">
        <f>PRODUCT($C$49:$C156)</f>
        <v>0</v>
      </c>
      <c r="BI110" s="11">
        <f>PRODUCT($C$50:$C157)</f>
        <v>0</v>
      </c>
      <c r="BJ110" s="11">
        <f>PRODUCT($C$51:$C158)</f>
        <v>0</v>
      </c>
      <c r="BK110" s="11">
        <f>PRODUCT($C$52:$C159)</f>
        <v>0</v>
      </c>
      <c r="BL110" s="11">
        <f>PRODUCT($C$53:$C160)</f>
        <v>0</v>
      </c>
      <c r="BM110" s="11">
        <f>PRODUCT($C$54:$C161)</f>
        <v>0</v>
      </c>
      <c r="BN110" s="11">
        <f>PRODUCT($C$55:$C162)</f>
        <v>0</v>
      </c>
      <c r="BO110" s="11">
        <f>PRODUCT($C$56:$C163)</f>
        <v>0</v>
      </c>
      <c r="BP110" s="11">
        <f>PRODUCT($C$57:$C164)</f>
        <v>0</v>
      </c>
      <c r="BQ110" s="11">
        <f>PRODUCT($C$58:$C165)</f>
        <v>0</v>
      </c>
      <c r="BR110" s="11">
        <f>PRODUCT($C$59:$C166)</f>
        <v>0</v>
      </c>
      <c r="BS110" s="11">
        <f>PRODUCT($C$60:$C167)</f>
        <v>0</v>
      </c>
      <c r="BT110" s="11">
        <f>PRODUCT($C$61:$C168)</f>
        <v>0</v>
      </c>
      <c r="BU110" s="11">
        <f>PRODUCT($C$62:$C169)</f>
        <v>0</v>
      </c>
      <c r="BV110" s="11">
        <f>PRODUCT($C$63:$C170)</f>
        <v>0</v>
      </c>
      <c r="BW110" s="11">
        <f>PRODUCT($C$64:$C171)</f>
        <v>0</v>
      </c>
      <c r="BX110" s="11">
        <f>PRODUCT($C$65:$C172)</f>
        <v>0</v>
      </c>
      <c r="BY110" s="11">
        <f>PRODUCT($C$66:$C173)</f>
        <v>0</v>
      </c>
      <c r="BZ110" s="11">
        <f>PRODUCT($C$67:$C174)</f>
        <v>0</v>
      </c>
      <c r="CA110" s="11">
        <f>PRODUCT($C$68:$C175)</f>
        <v>0</v>
      </c>
      <c r="CB110" s="11">
        <f>PRODUCT($C$69:$C176)</f>
        <v>0</v>
      </c>
      <c r="CC110" s="11">
        <f>PRODUCT($C$70:$C177)</f>
        <v>0</v>
      </c>
      <c r="CD110" s="11">
        <f>PRODUCT($C$71:$C178)</f>
        <v>0</v>
      </c>
      <c r="CE110" s="11">
        <f>PRODUCT($C$72:$C179)</f>
        <v>0</v>
      </c>
      <c r="CF110" s="11">
        <f>PRODUCT($C$73:$C180)</f>
        <v>0</v>
      </c>
      <c r="CG110" s="11">
        <f>PRODUCT($C$74:$C181)</f>
        <v>0</v>
      </c>
      <c r="CH110" s="11">
        <f>PRODUCT($C$75:$C182)</f>
        <v>0</v>
      </c>
      <c r="CI110" s="11">
        <f>PRODUCT($C$76:$C183)</f>
        <v>0</v>
      </c>
      <c r="CJ110" s="11">
        <f>PRODUCT($C$77:$C184)</f>
        <v>0</v>
      </c>
      <c r="CK110" s="11">
        <f>PRODUCT($C$78:$C185)</f>
        <v>0</v>
      </c>
      <c r="CL110" s="11">
        <f>PRODUCT($C$79:$C186)</f>
        <v>0</v>
      </c>
      <c r="CM110" s="11">
        <f>PRODUCT($C$80:$C187)</f>
        <v>0</v>
      </c>
      <c r="CN110" s="11">
        <f>PRODUCT($C$81:$C188)</f>
        <v>0</v>
      </c>
      <c r="CO110" s="11">
        <f>PRODUCT($C$82:$C189)</f>
        <v>0</v>
      </c>
      <c r="CP110" s="11">
        <f>PRODUCT($C$83:$C190)</f>
        <v>0</v>
      </c>
      <c r="CQ110" s="11">
        <f>PRODUCT($C$84:$C191)</f>
        <v>0</v>
      </c>
      <c r="CR110" s="11">
        <f>PRODUCT($C$85:$C192)</f>
        <v>0</v>
      </c>
      <c r="CS110" s="11">
        <f>PRODUCT($C$86:$C193)</f>
        <v>0</v>
      </c>
      <c r="CT110" s="11">
        <f>PRODUCT($C$87:$C194)</f>
        <v>0</v>
      </c>
      <c r="CU110" s="11">
        <f>PRODUCT($C$88:$C195)</f>
        <v>0</v>
      </c>
      <c r="CV110" s="11">
        <f>PRODUCT($C$89:$C196)</f>
        <v>0</v>
      </c>
      <c r="CW110" s="11">
        <f>PRODUCT($C$90:$C197)</f>
        <v>0</v>
      </c>
      <c r="CX110" s="11">
        <f>PRODUCT($C$91:$C198)</f>
        <v>0</v>
      </c>
      <c r="CY110" s="11">
        <f>PRODUCT($C$92:$C199)</f>
        <v>0</v>
      </c>
      <c r="CZ110" s="11">
        <f>PRODUCT($C$93:$C200)</f>
        <v>0</v>
      </c>
      <c r="DA110" s="11">
        <f>PRODUCT($C$94:$C201)</f>
        <v>0</v>
      </c>
      <c r="DB110" s="11">
        <f>PRODUCT($C$95:$C202)</f>
        <v>0</v>
      </c>
      <c r="DC110" s="11">
        <f>PRODUCT($C$96:$C203)</f>
        <v>0</v>
      </c>
      <c r="DD110" s="11">
        <f>PRODUCT($C$97:$C204)</f>
        <v>0</v>
      </c>
      <c r="DE110" s="11">
        <f>PRODUCT($C$98:$C205)</f>
        <v>0</v>
      </c>
      <c r="DF110" s="11">
        <f>PRODUCT($C$99:$C206)</f>
        <v>0</v>
      </c>
      <c r="DG110" s="11">
        <f>PRODUCT($C$100:$C207)</f>
        <v>0</v>
      </c>
      <c r="DH110" s="11">
        <f>PRODUCT($C$101:$C208)</f>
        <v>0</v>
      </c>
      <c r="DI110" s="11">
        <f>PRODUCT($C$102:$C209)</f>
        <v>0</v>
      </c>
      <c r="DJ110" s="11">
        <f>PRODUCT($C$103:$C210)</f>
        <v>0</v>
      </c>
      <c r="DK110" s="11">
        <f>PRODUCT($C$104:$C211)</f>
        <v>0</v>
      </c>
      <c r="DL110" s="11">
        <f>PRODUCT($C$105:$C212)</f>
        <v>0</v>
      </c>
      <c r="DM110" s="11">
        <f>PRODUCT($C$106:$C213)</f>
        <v>0</v>
      </c>
      <c r="DN110" s="11">
        <f>PRODUCT($C$107:$C214)</f>
        <v>0</v>
      </c>
      <c r="DO110" s="11">
        <f>PRODUCT($C$108:$C215)</f>
        <v>0</v>
      </c>
      <c r="DP110" s="11">
        <f>PRODUCT($C$109:$C216)</f>
        <v>0</v>
      </c>
      <c r="DQ110" s="11">
        <f>PRODUCT($C$110:$C217)</f>
        <v>0</v>
      </c>
      <c r="DR110" s="11">
        <f>PRODUCT($C$111:$C218)</f>
        <v>0</v>
      </c>
      <c r="DS110" s="11">
        <f>PRODUCT($C$112:$C219)</f>
        <v>0</v>
      </c>
      <c r="DT110" s="11">
        <f>PRODUCT($C$113:$C220)</f>
        <v>0</v>
      </c>
    </row>
    <row r="111" spans="1:124" ht="16" x14ac:dyDescent="0.2">
      <c r="A111" s="30">
        <v>108</v>
      </c>
      <c r="B111" s="21">
        <v>0.18878800000000001</v>
      </c>
      <c r="C111" s="21">
        <f t="shared" si="14"/>
        <v>0.81121200000000004</v>
      </c>
      <c r="D111" s="24">
        <f t="shared" si="16"/>
        <v>12551.974489087355</v>
      </c>
      <c r="E111" s="24">
        <f t="shared" si="19"/>
        <v>66487.141603742581</v>
      </c>
      <c r="F111" s="24">
        <f t="shared" si="17"/>
        <v>850.76716512733481</v>
      </c>
      <c r="G111" s="24">
        <f t="shared" si="18"/>
        <v>4619.1301579312158</v>
      </c>
      <c r="H111" s="24">
        <f>SUM(F111:$F$113)</f>
        <v>4347.8664229587557</v>
      </c>
      <c r="I111" s="24">
        <f>SUM(G111:$G$113)</f>
        <v>11121.813133870859</v>
      </c>
      <c r="J111" s="24">
        <f>SUM(H111:$H$113)</f>
        <v>10622.508797185121</v>
      </c>
      <c r="K111" s="24">
        <f>SUM(I111:$I$113)</f>
        <v>20471.477804115322</v>
      </c>
      <c r="L111" s="26">
        <f>SUM(DR$3:DR$113)</f>
        <v>1.4587603565760001</v>
      </c>
      <c r="M111" s="27">
        <v>109</v>
      </c>
      <c r="N111" s="32">
        <f>PRODUCT($C$3:C111)</f>
        <v>5.3935167114655222E-2</v>
      </c>
      <c r="O111" s="11">
        <f>PRODUCT($C$4:C112)</f>
        <v>4.3066645405851881E-2</v>
      </c>
      <c r="P111" s="11">
        <f>PRODUCT($C$5:C113)</f>
        <v>0</v>
      </c>
      <c r="Q111" s="11">
        <f>PRODUCT($C$6:C114)</f>
        <v>0</v>
      </c>
      <c r="R111" s="11">
        <f>PRODUCT($C$7:C115)</f>
        <v>0</v>
      </c>
      <c r="S111" s="11">
        <f>PRODUCT($C$8:C116)</f>
        <v>0</v>
      </c>
      <c r="T111" s="11">
        <f>PRODUCT($C$9:C117)</f>
        <v>0</v>
      </c>
      <c r="U111" s="11">
        <f>PRODUCT($C$10:C118)</f>
        <v>0</v>
      </c>
      <c r="V111" s="11">
        <f>PRODUCT($C$11:C119)</f>
        <v>0</v>
      </c>
      <c r="W111" s="11">
        <f>PRODUCT($C$12:C120)</f>
        <v>0</v>
      </c>
      <c r="X111" s="11">
        <f>PRODUCT($C$13:$C121)</f>
        <v>0</v>
      </c>
      <c r="Y111" s="11">
        <f>PRODUCT($C$14:$C122)</f>
        <v>0</v>
      </c>
      <c r="Z111" s="11">
        <f>PRODUCT($C$15:$C123)</f>
        <v>0</v>
      </c>
      <c r="AA111" s="11">
        <f>PRODUCT($C$16:$C124)</f>
        <v>0</v>
      </c>
      <c r="AB111" s="11">
        <f>PRODUCT($C$17:$C125)</f>
        <v>0</v>
      </c>
      <c r="AC111" s="11">
        <f>PRODUCT($C$18:$C126)</f>
        <v>0</v>
      </c>
      <c r="AD111" s="11">
        <f>PRODUCT($C$19:$C127)</f>
        <v>0</v>
      </c>
      <c r="AE111" s="11">
        <f>PRODUCT($C$20:$C128)</f>
        <v>0</v>
      </c>
      <c r="AF111" s="11">
        <f>PRODUCT($C$21:$C129)</f>
        <v>0</v>
      </c>
      <c r="AG111" s="11">
        <f>PRODUCT($C$22:$C130)</f>
        <v>0</v>
      </c>
      <c r="AH111" s="11">
        <f>PRODUCT($C$23:$C131)</f>
        <v>0</v>
      </c>
      <c r="AI111" s="11">
        <f>PRODUCT($C$24:$C132)</f>
        <v>0</v>
      </c>
      <c r="AJ111" s="11">
        <f>PRODUCT($C$25:$C133)</f>
        <v>0</v>
      </c>
      <c r="AK111" s="11">
        <f>PRODUCT($C$26:$C134)</f>
        <v>0</v>
      </c>
      <c r="AL111" s="11">
        <f>PRODUCT($C$27:$C135)</f>
        <v>0</v>
      </c>
      <c r="AM111" s="11">
        <f>PRODUCT($C$28:$C136)</f>
        <v>0</v>
      </c>
      <c r="AN111" s="11">
        <f>PRODUCT($C$29:$C137)</f>
        <v>0</v>
      </c>
      <c r="AO111" s="11">
        <f>PRODUCT($C$30:$C138)</f>
        <v>0</v>
      </c>
      <c r="AP111" s="11">
        <f>PRODUCT($C$31:$C139)</f>
        <v>0</v>
      </c>
      <c r="AQ111" s="11">
        <f>PRODUCT($C$32:$C140)</f>
        <v>0</v>
      </c>
      <c r="AR111" s="11">
        <f>PRODUCT($C$33:$C141)</f>
        <v>0</v>
      </c>
      <c r="AS111" s="11">
        <f>PRODUCT($C$34:$C142)</f>
        <v>0</v>
      </c>
      <c r="AT111" s="11">
        <f>PRODUCT($C$35:$C143)</f>
        <v>0</v>
      </c>
      <c r="AU111" s="11">
        <f>PRODUCT($C$36:$C144)</f>
        <v>0</v>
      </c>
      <c r="AV111" s="11">
        <f>PRODUCT($C$37:$C145)</f>
        <v>0</v>
      </c>
      <c r="AW111" s="11">
        <f>PRODUCT($C$38:$C146)</f>
        <v>0</v>
      </c>
      <c r="AX111" s="11">
        <f>PRODUCT($C$39:$C147)</f>
        <v>0</v>
      </c>
      <c r="AY111" s="11">
        <f>PRODUCT($C$40:$C148)</f>
        <v>0</v>
      </c>
      <c r="AZ111" s="11">
        <f>PRODUCT($C$41:$C149)</f>
        <v>0</v>
      </c>
      <c r="BA111" s="11">
        <f>PRODUCT($C$42:$C150)</f>
        <v>0</v>
      </c>
      <c r="BB111" s="11">
        <f>PRODUCT($C$43:$C151)</f>
        <v>0</v>
      </c>
      <c r="BC111" s="11">
        <f>PRODUCT($C$44:$C152)</f>
        <v>0</v>
      </c>
      <c r="BD111" s="11">
        <f>PRODUCT($C$45:$C153)</f>
        <v>0</v>
      </c>
      <c r="BE111" s="11">
        <f>PRODUCT($C$46:$C154)</f>
        <v>0</v>
      </c>
      <c r="BF111" s="11">
        <f>PRODUCT($C$47:$C155)</f>
        <v>0</v>
      </c>
      <c r="BG111" s="11">
        <f>PRODUCT($C$48:$C156)</f>
        <v>0</v>
      </c>
      <c r="BH111" s="11">
        <f>PRODUCT($C$49:$C157)</f>
        <v>0</v>
      </c>
      <c r="BI111" s="11">
        <f>PRODUCT($C$50:$C158)</f>
        <v>0</v>
      </c>
      <c r="BJ111" s="11">
        <f>PRODUCT($C$51:$C159)</f>
        <v>0</v>
      </c>
      <c r="BK111" s="11">
        <f>PRODUCT($C$52:$C160)</f>
        <v>0</v>
      </c>
      <c r="BL111" s="11">
        <f>PRODUCT($C$53:$C161)</f>
        <v>0</v>
      </c>
      <c r="BM111" s="11">
        <f>PRODUCT($C$54:$C162)</f>
        <v>0</v>
      </c>
      <c r="BN111" s="11">
        <f>PRODUCT($C$55:$C163)</f>
        <v>0</v>
      </c>
      <c r="BO111" s="11">
        <f>PRODUCT($C$56:$C164)</f>
        <v>0</v>
      </c>
      <c r="BP111" s="11">
        <f>PRODUCT($C$57:$C165)</f>
        <v>0</v>
      </c>
      <c r="BQ111" s="11">
        <f>PRODUCT($C$58:$C166)</f>
        <v>0</v>
      </c>
      <c r="BR111" s="11">
        <f>PRODUCT($C$59:$C167)</f>
        <v>0</v>
      </c>
      <c r="BS111" s="11">
        <f>PRODUCT($C$60:$C168)</f>
        <v>0</v>
      </c>
      <c r="BT111" s="11">
        <f>PRODUCT($C$61:$C169)</f>
        <v>0</v>
      </c>
      <c r="BU111" s="11">
        <f>PRODUCT($C$62:$C170)</f>
        <v>0</v>
      </c>
      <c r="BV111" s="11">
        <f>PRODUCT($C$63:$C171)</f>
        <v>0</v>
      </c>
      <c r="BW111" s="11">
        <f>PRODUCT($C$64:$C172)</f>
        <v>0</v>
      </c>
      <c r="BX111" s="11">
        <f>PRODUCT($C$65:$C173)</f>
        <v>0</v>
      </c>
      <c r="BY111" s="11">
        <f>PRODUCT($C$66:$C174)</f>
        <v>0</v>
      </c>
      <c r="BZ111" s="11">
        <f>PRODUCT($C$67:$C175)</f>
        <v>0</v>
      </c>
      <c r="CA111" s="11">
        <f>PRODUCT($C$68:$C176)</f>
        <v>0</v>
      </c>
      <c r="CB111" s="11">
        <f>PRODUCT($C$69:$C177)</f>
        <v>0</v>
      </c>
      <c r="CC111" s="11">
        <f>PRODUCT($C$70:$C178)</f>
        <v>0</v>
      </c>
      <c r="CD111" s="11">
        <f>PRODUCT($C$71:$C179)</f>
        <v>0</v>
      </c>
      <c r="CE111" s="11">
        <f>PRODUCT($C$72:$C180)</f>
        <v>0</v>
      </c>
      <c r="CF111" s="11">
        <f>PRODUCT($C$73:$C181)</f>
        <v>0</v>
      </c>
      <c r="CG111" s="11">
        <f>PRODUCT($C$74:$C182)</f>
        <v>0</v>
      </c>
      <c r="CH111" s="11">
        <f>PRODUCT($C$75:$C183)</f>
        <v>0</v>
      </c>
      <c r="CI111" s="11">
        <f>PRODUCT($C$76:$C184)</f>
        <v>0</v>
      </c>
      <c r="CJ111" s="11">
        <f>PRODUCT($C$77:$C185)</f>
        <v>0</v>
      </c>
      <c r="CK111" s="11">
        <f>PRODUCT($C$78:$C186)</f>
        <v>0</v>
      </c>
      <c r="CL111" s="11">
        <f>PRODUCT($C$79:$C187)</f>
        <v>0</v>
      </c>
      <c r="CM111" s="11">
        <f>PRODUCT($C$80:$C188)</f>
        <v>0</v>
      </c>
      <c r="CN111" s="11">
        <f>PRODUCT($C$81:$C189)</f>
        <v>0</v>
      </c>
      <c r="CO111" s="11">
        <f>PRODUCT($C$82:$C190)</f>
        <v>0</v>
      </c>
      <c r="CP111" s="11">
        <f>PRODUCT($C$83:$C191)</f>
        <v>0</v>
      </c>
      <c r="CQ111" s="11">
        <f>PRODUCT($C$84:$C192)</f>
        <v>0</v>
      </c>
      <c r="CR111" s="11">
        <f>PRODUCT($C$85:$C193)</f>
        <v>0</v>
      </c>
      <c r="CS111" s="11">
        <f>PRODUCT($C$86:$C194)</f>
        <v>0</v>
      </c>
      <c r="CT111" s="11">
        <f>PRODUCT($C$87:$C195)</f>
        <v>0</v>
      </c>
      <c r="CU111" s="11">
        <f>PRODUCT($C$88:$C196)</f>
        <v>0</v>
      </c>
      <c r="CV111" s="11">
        <f>PRODUCT($C$89:$C197)</f>
        <v>0</v>
      </c>
      <c r="CW111" s="11">
        <f>PRODUCT($C$90:$C198)</f>
        <v>0</v>
      </c>
      <c r="CX111" s="11">
        <f>PRODUCT($C$91:$C199)</f>
        <v>0</v>
      </c>
      <c r="CY111" s="11">
        <f>PRODUCT($C$92:$C200)</f>
        <v>0</v>
      </c>
      <c r="CZ111" s="11">
        <f>PRODUCT($C$93:$C201)</f>
        <v>0</v>
      </c>
      <c r="DA111" s="11">
        <f>PRODUCT($C$94:$C202)</f>
        <v>0</v>
      </c>
      <c r="DB111" s="11">
        <f>PRODUCT($C$95:$C203)</f>
        <v>0</v>
      </c>
      <c r="DC111" s="11">
        <f>PRODUCT($C$96:$C204)</f>
        <v>0</v>
      </c>
      <c r="DD111" s="11">
        <f>PRODUCT($C$97:$C205)</f>
        <v>0</v>
      </c>
      <c r="DE111" s="11">
        <f>PRODUCT($C$98:$C206)</f>
        <v>0</v>
      </c>
      <c r="DF111" s="11">
        <f>PRODUCT($C$99:$C207)</f>
        <v>0</v>
      </c>
      <c r="DG111" s="11">
        <f>PRODUCT($C$100:$C208)</f>
        <v>0</v>
      </c>
      <c r="DH111" s="11">
        <f>PRODUCT($C$101:$C209)</f>
        <v>0</v>
      </c>
      <c r="DI111" s="11">
        <f>PRODUCT($C$102:$C210)</f>
        <v>0</v>
      </c>
      <c r="DJ111" s="11">
        <f>PRODUCT($C$103:$C211)</f>
        <v>0</v>
      </c>
      <c r="DK111" s="11">
        <f>PRODUCT($C$104:$C212)</f>
        <v>0</v>
      </c>
      <c r="DL111" s="11">
        <f>PRODUCT($C$105:$C213)</f>
        <v>0</v>
      </c>
      <c r="DM111" s="11">
        <f>PRODUCT($C$106:$C214)</f>
        <v>0</v>
      </c>
      <c r="DN111" s="11">
        <f>PRODUCT($C$107:$C215)</f>
        <v>0</v>
      </c>
      <c r="DO111" s="11">
        <f>PRODUCT($C$108:$C216)</f>
        <v>0</v>
      </c>
      <c r="DP111" s="11">
        <f>PRODUCT($C$109:$C217)</f>
        <v>0</v>
      </c>
      <c r="DQ111" s="11">
        <f>PRODUCT($C$110:$C218)</f>
        <v>0</v>
      </c>
      <c r="DR111" s="11">
        <f>PRODUCT($C$111:$C219)</f>
        <v>0</v>
      </c>
      <c r="DS111" s="11">
        <f>PRODUCT($C$112:$C220)</f>
        <v>0</v>
      </c>
      <c r="DT111" s="11">
        <f>PRODUCT($C$113:$C221)</f>
        <v>0</v>
      </c>
    </row>
    <row r="112" spans="1:124" ht="16" x14ac:dyDescent="0.2">
      <c r="A112" s="30">
        <v>109</v>
      </c>
      <c r="B112" s="21">
        <v>0.20175199999999999</v>
      </c>
      <c r="C112" s="21">
        <f t="shared" si="14"/>
        <v>0.79824800000000007</v>
      </c>
      <c r="D112" s="24">
        <f t="shared" si="16"/>
        <v>10881.527835715922</v>
      </c>
      <c r="E112" s="24">
        <f t="shared" si="19"/>
        <v>53935.167114655233</v>
      </c>
      <c r="F112" s="24">
        <f t="shared" si="17"/>
        <v>719.55614143647779</v>
      </c>
      <c r="G112" s="24">
        <f t="shared" si="18"/>
        <v>3655.701281634826</v>
      </c>
      <c r="H112" s="24">
        <f>SUM(F112:$F$113)</f>
        <v>3497.0992578314213</v>
      </c>
      <c r="I112" s="24">
        <f>SUM(G112:$G$113)</f>
        <v>6502.6829759396442</v>
      </c>
      <c r="J112" s="24">
        <f>SUM(H112:$H$113)</f>
        <v>6274.6423742263651</v>
      </c>
      <c r="K112" s="24">
        <f>SUM(I112:$I$113)</f>
        <v>9349.6646702444614</v>
      </c>
      <c r="L112" s="26">
        <f>SUM(DS$3:DS$113)</f>
        <v>0.79824800000000007</v>
      </c>
      <c r="M112" s="27">
        <v>110</v>
      </c>
      <c r="N112" s="32">
        <f>PRODUCT($C$3:C112)</f>
        <v>4.3053639278939307E-2</v>
      </c>
      <c r="O112" s="11">
        <f>PRODUCT($C$4:C113)</f>
        <v>0</v>
      </c>
      <c r="P112" s="11">
        <f>PRODUCT($C$5:C114)</f>
        <v>0</v>
      </c>
      <c r="Q112" s="11">
        <f>PRODUCT($C$6:C115)</f>
        <v>0</v>
      </c>
      <c r="R112" s="11">
        <f>PRODUCT($C$7:C116)</f>
        <v>0</v>
      </c>
      <c r="S112" s="11">
        <f>PRODUCT($C$8:C117)</f>
        <v>0</v>
      </c>
      <c r="T112" s="11">
        <f>PRODUCT($C$9:C118)</f>
        <v>0</v>
      </c>
      <c r="U112" s="11">
        <f>PRODUCT($C$10:C119)</f>
        <v>0</v>
      </c>
      <c r="V112" s="11">
        <f>PRODUCT($C$11:C120)</f>
        <v>0</v>
      </c>
      <c r="W112" s="11">
        <f>PRODUCT($C$12:C121)</f>
        <v>0</v>
      </c>
      <c r="X112" s="11">
        <f>PRODUCT($C$13:$C122)</f>
        <v>0</v>
      </c>
      <c r="Y112" s="11">
        <f>PRODUCT($C$14:$C123)</f>
        <v>0</v>
      </c>
      <c r="Z112" s="11">
        <f>PRODUCT($C$15:$C124)</f>
        <v>0</v>
      </c>
      <c r="AA112" s="11">
        <f>PRODUCT($C$16:$C125)</f>
        <v>0</v>
      </c>
      <c r="AB112" s="11">
        <f>PRODUCT($C$17:$C126)</f>
        <v>0</v>
      </c>
      <c r="AC112" s="11">
        <f>PRODUCT($C$18:$C127)</f>
        <v>0</v>
      </c>
      <c r="AD112" s="11">
        <f>PRODUCT($C$19:$C128)</f>
        <v>0</v>
      </c>
      <c r="AE112" s="11">
        <f>PRODUCT($C$20:$C129)</f>
        <v>0</v>
      </c>
      <c r="AF112" s="11">
        <f>PRODUCT($C$21:$C130)</f>
        <v>0</v>
      </c>
      <c r="AG112" s="11">
        <f>PRODUCT($C$22:$C131)</f>
        <v>0</v>
      </c>
      <c r="AH112" s="11">
        <f>PRODUCT($C$23:$C132)</f>
        <v>0</v>
      </c>
      <c r="AI112" s="11">
        <f>PRODUCT($C$24:$C133)</f>
        <v>0</v>
      </c>
      <c r="AJ112" s="11">
        <f>PRODUCT($C$25:$C134)</f>
        <v>0</v>
      </c>
      <c r="AK112" s="11">
        <f>PRODUCT($C$26:$C135)</f>
        <v>0</v>
      </c>
      <c r="AL112" s="11">
        <f>PRODUCT($C$27:$C136)</f>
        <v>0</v>
      </c>
      <c r="AM112" s="11">
        <f>PRODUCT($C$28:$C137)</f>
        <v>0</v>
      </c>
      <c r="AN112" s="11">
        <f>PRODUCT($C$29:$C138)</f>
        <v>0</v>
      </c>
      <c r="AO112" s="11">
        <f>PRODUCT($C$30:$C139)</f>
        <v>0</v>
      </c>
      <c r="AP112" s="11">
        <f>PRODUCT($C$31:$C140)</f>
        <v>0</v>
      </c>
      <c r="AQ112" s="11">
        <f>PRODUCT($C$32:$C141)</f>
        <v>0</v>
      </c>
      <c r="AR112" s="11">
        <f>PRODUCT($C$33:$C142)</f>
        <v>0</v>
      </c>
      <c r="AS112" s="11">
        <f>PRODUCT($C$34:$C143)</f>
        <v>0</v>
      </c>
      <c r="AT112" s="11">
        <f>PRODUCT($C$35:$C144)</f>
        <v>0</v>
      </c>
      <c r="AU112" s="11">
        <f>PRODUCT($C$36:$C145)</f>
        <v>0</v>
      </c>
      <c r="AV112" s="11">
        <f>PRODUCT($C$37:$C146)</f>
        <v>0</v>
      </c>
      <c r="AW112" s="11">
        <f>PRODUCT($C$38:$C147)</f>
        <v>0</v>
      </c>
      <c r="AX112" s="11">
        <f>PRODUCT($C$39:$C148)</f>
        <v>0</v>
      </c>
      <c r="AY112" s="11">
        <f>PRODUCT($C$40:$C149)</f>
        <v>0</v>
      </c>
      <c r="AZ112" s="11">
        <f>PRODUCT($C$41:$C150)</f>
        <v>0</v>
      </c>
      <c r="BA112" s="11">
        <f>PRODUCT($C$42:$C151)</f>
        <v>0</v>
      </c>
      <c r="BB112" s="11">
        <f>PRODUCT($C$43:$C152)</f>
        <v>0</v>
      </c>
      <c r="BC112" s="11">
        <f>PRODUCT($C$44:$C153)</f>
        <v>0</v>
      </c>
      <c r="BD112" s="11">
        <f>PRODUCT($C$45:$C154)</f>
        <v>0</v>
      </c>
      <c r="BE112" s="11">
        <f>PRODUCT($C$46:$C155)</f>
        <v>0</v>
      </c>
      <c r="BF112" s="11">
        <f>PRODUCT($C$47:$C156)</f>
        <v>0</v>
      </c>
      <c r="BG112" s="11">
        <f>PRODUCT($C$48:$C157)</f>
        <v>0</v>
      </c>
      <c r="BH112" s="11">
        <f>PRODUCT($C$49:$C158)</f>
        <v>0</v>
      </c>
      <c r="BI112" s="11">
        <f>PRODUCT($C$50:$C159)</f>
        <v>0</v>
      </c>
      <c r="BJ112" s="11">
        <f>PRODUCT($C$51:$C160)</f>
        <v>0</v>
      </c>
      <c r="BK112" s="11">
        <f>PRODUCT($C$52:$C161)</f>
        <v>0</v>
      </c>
      <c r="BL112" s="11">
        <f>PRODUCT($C$53:$C162)</f>
        <v>0</v>
      </c>
      <c r="BM112" s="11">
        <f>PRODUCT($C$54:$C163)</f>
        <v>0</v>
      </c>
      <c r="BN112" s="11">
        <f>PRODUCT($C$55:$C164)</f>
        <v>0</v>
      </c>
      <c r="BO112" s="11">
        <f>PRODUCT($C$56:$C165)</f>
        <v>0</v>
      </c>
      <c r="BP112" s="11">
        <f>PRODUCT($C$57:$C166)</f>
        <v>0</v>
      </c>
      <c r="BQ112" s="11">
        <f>PRODUCT($C$58:$C167)</f>
        <v>0</v>
      </c>
      <c r="BR112" s="11">
        <f>PRODUCT($C$59:$C168)</f>
        <v>0</v>
      </c>
      <c r="BS112" s="11">
        <f>PRODUCT($C$60:$C169)</f>
        <v>0</v>
      </c>
      <c r="BT112" s="11">
        <f>PRODUCT($C$61:$C170)</f>
        <v>0</v>
      </c>
      <c r="BU112" s="11">
        <f>PRODUCT($C$62:$C171)</f>
        <v>0</v>
      </c>
      <c r="BV112" s="11">
        <f>PRODUCT($C$63:$C172)</f>
        <v>0</v>
      </c>
      <c r="BW112" s="11">
        <f>PRODUCT($C$64:$C173)</f>
        <v>0</v>
      </c>
      <c r="BX112" s="11">
        <f>PRODUCT($C$65:$C174)</f>
        <v>0</v>
      </c>
      <c r="BY112" s="11">
        <f>PRODUCT($C$66:$C175)</f>
        <v>0</v>
      </c>
      <c r="BZ112" s="11">
        <f>PRODUCT($C$67:$C176)</f>
        <v>0</v>
      </c>
      <c r="CA112" s="11">
        <f>PRODUCT($C$68:$C177)</f>
        <v>0</v>
      </c>
      <c r="CB112" s="11">
        <f>PRODUCT($C$69:$C178)</f>
        <v>0</v>
      </c>
      <c r="CC112" s="11">
        <f>PRODUCT($C$70:$C179)</f>
        <v>0</v>
      </c>
      <c r="CD112" s="11">
        <f>PRODUCT($C$71:$C180)</f>
        <v>0</v>
      </c>
      <c r="CE112" s="11">
        <f>PRODUCT($C$72:$C181)</f>
        <v>0</v>
      </c>
      <c r="CF112" s="11">
        <f>PRODUCT($C$73:$C182)</f>
        <v>0</v>
      </c>
      <c r="CG112" s="11">
        <f>PRODUCT($C$74:$C183)</f>
        <v>0</v>
      </c>
      <c r="CH112" s="11">
        <f>PRODUCT($C$75:$C184)</f>
        <v>0</v>
      </c>
      <c r="CI112" s="11">
        <f>PRODUCT($C$76:$C185)</f>
        <v>0</v>
      </c>
      <c r="CJ112" s="11">
        <f>PRODUCT($C$77:$C186)</f>
        <v>0</v>
      </c>
      <c r="CK112" s="11">
        <f>PRODUCT($C$78:$C187)</f>
        <v>0</v>
      </c>
      <c r="CL112" s="11">
        <f>PRODUCT($C$79:$C188)</f>
        <v>0</v>
      </c>
      <c r="CM112" s="11">
        <f>PRODUCT($C$80:$C189)</f>
        <v>0</v>
      </c>
      <c r="CN112" s="11">
        <f>PRODUCT($C$81:$C190)</f>
        <v>0</v>
      </c>
      <c r="CO112" s="11">
        <f>PRODUCT($C$82:$C191)</f>
        <v>0</v>
      </c>
      <c r="CP112" s="11">
        <f>PRODUCT($C$83:$C192)</f>
        <v>0</v>
      </c>
      <c r="CQ112" s="11">
        <f>PRODUCT($C$84:$C193)</f>
        <v>0</v>
      </c>
      <c r="CR112" s="11">
        <f>PRODUCT($C$85:$C194)</f>
        <v>0</v>
      </c>
      <c r="CS112" s="11">
        <f>PRODUCT($C$86:$C195)</f>
        <v>0</v>
      </c>
      <c r="CT112" s="11">
        <f>PRODUCT($C$87:$C196)</f>
        <v>0</v>
      </c>
      <c r="CU112" s="11">
        <f>PRODUCT($C$88:$C197)</f>
        <v>0</v>
      </c>
      <c r="CV112" s="11">
        <f>PRODUCT($C$89:$C198)</f>
        <v>0</v>
      </c>
      <c r="CW112" s="11">
        <f>PRODUCT($C$90:$C199)</f>
        <v>0</v>
      </c>
      <c r="CX112" s="11">
        <f>PRODUCT($C$91:$C200)</f>
        <v>0</v>
      </c>
      <c r="CY112" s="11">
        <f>PRODUCT($C$92:$C201)</f>
        <v>0</v>
      </c>
      <c r="CZ112" s="11">
        <f>PRODUCT($C$93:$C202)</f>
        <v>0</v>
      </c>
      <c r="DA112" s="11">
        <f>PRODUCT($C$94:$C203)</f>
        <v>0</v>
      </c>
      <c r="DB112" s="11">
        <f>PRODUCT($C$95:$C204)</f>
        <v>0</v>
      </c>
      <c r="DC112" s="11">
        <f>PRODUCT($C$96:$C205)</f>
        <v>0</v>
      </c>
      <c r="DD112" s="11">
        <f>PRODUCT($C$97:$C206)</f>
        <v>0</v>
      </c>
      <c r="DE112" s="11">
        <f>PRODUCT($C$98:$C207)</f>
        <v>0</v>
      </c>
      <c r="DF112" s="11">
        <f>PRODUCT($C$99:$C208)</f>
        <v>0</v>
      </c>
      <c r="DG112" s="11">
        <f>PRODUCT($C$100:$C209)</f>
        <v>0</v>
      </c>
      <c r="DH112" s="11">
        <f>PRODUCT($C$101:$C210)</f>
        <v>0</v>
      </c>
      <c r="DI112" s="11">
        <f>PRODUCT($C$102:$C211)</f>
        <v>0</v>
      </c>
      <c r="DJ112" s="11">
        <f>PRODUCT($C$103:$C212)</f>
        <v>0</v>
      </c>
      <c r="DK112" s="11">
        <f>PRODUCT($C$104:$C213)</f>
        <v>0</v>
      </c>
      <c r="DL112" s="11">
        <f>PRODUCT($C$105:$C214)</f>
        <v>0</v>
      </c>
      <c r="DM112" s="11">
        <f>PRODUCT($C$106:$C215)</f>
        <v>0</v>
      </c>
      <c r="DN112" s="11">
        <f>PRODUCT($C$107:$C216)</f>
        <v>0</v>
      </c>
      <c r="DO112" s="11">
        <f>PRODUCT($C$108:$C217)</f>
        <v>0</v>
      </c>
      <c r="DP112" s="11">
        <f>PRODUCT($C$109:$C218)</f>
        <v>0</v>
      </c>
      <c r="DQ112" s="11">
        <f>PRODUCT($C$110:$C219)</f>
        <v>0</v>
      </c>
      <c r="DR112" s="11">
        <f>PRODUCT($C$111:$C220)</f>
        <v>0</v>
      </c>
      <c r="DS112" s="11">
        <f>PRODUCT($C$112:$C221)</f>
        <v>0</v>
      </c>
      <c r="DT112" s="11">
        <f>PRODUCT($C$113:$C222)</f>
        <v>0</v>
      </c>
    </row>
    <row r="113" spans="1:124" ht="17" thickBot="1" x14ac:dyDescent="0.25">
      <c r="A113" s="34">
        <v>110</v>
      </c>
      <c r="B113" s="21">
        <v>1</v>
      </c>
      <c r="C113" s="21">
        <f t="shared" si="14"/>
        <v>0</v>
      </c>
      <c r="D113" s="24">
        <f t="shared" si="16"/>
        <v>43053.639278939314</v>
      </c>
      <c r="E113" s="24">
        <f t="shared" si="19"/>
        <v>43053.639278939314</v>
      </c>
      <c r="F113" s="24">
        <f t="shared" si="17"/>
        <v>2777.5431163949434</v>
      </c>
      <c r="G113" s="24">
        <f t="shared" si="18"/>
        <v>2846.9816943048177</v>
      </c>
      <c r="H113" s="24">
        <f>SUM(F113:$F$113)</f>
        <v>2777.5431163949434</v>
      </c>
      <c r="I113" s="24">
        <f>SUM(G113:$G$113)</f>
        <v>2846.9816943048177</v>
      </c>
      <c r="J113" s="24">
        <f>SUM(H113:$H$113)</f>
        <v>2777.5431163949434</v>
      </c>
      <c r="K113" s="24">
        <f>SUM(I113:$I$113)</f>
        <v>2846.9816943048177</v>
      </c>
      <c r="L113" s="26">
        <f>SUM(DT$3:DT$113)</f>
        <v>0</v>
      </c>
      <c r="M113" s="27"/>
      <c r="N113" s="32"/>
      <c r="O113" s="11"/>
      <c r="P113" s="11"/>
      <c r="Q113" s="11"/>
      <c r="R113" s="11">
        <f>PRODUCT($C$7:C117)</f>
        <v>0</v>
      </c>
      <c r="S113" s="11">
        <f>PRODUCT($C$8:C118)</f>
        <v>0</v>
      </c>
      <c r="T113" s="11">
        <f>PRODUCT($C$9:C119)</f>
        <v>0</v>
      </c>
      <c r="U113" s="11">
        <f>PRODUCT($C$10:C120)</f>
        <v>0</v>
      </c>
      <c r="V113" s="11">
        <f>PRODUCT($C$11:C121)</f>
        <v>0</v>
      </c>
      <c r="W113" s="11">
        <f>PRODUCT($C$12:C122)</f>
        <v>0</v>
      </c>
      <c r="X113" s="11">
        <f>PRODUCT($C$13:$C123)</f>
        <v>0</v>
      </c>
      <c r="Y113" s="11">
        <f>PRODUCT($C$14:$C124)</f>
        <v>0</v>
      </c>
      <c r="Z113" s="11">
        <f>PRODUCT($C$15:$C125)</f>
        <v>0</v>
      </c>
      <c r="AA113" s="11">
        <f>PRODUCT($C$16:$C126)</f>
        <v>0</v>
      </c>
      <c r="AB113" s="11">
        <f>PRODUCT($C$17:$C127)</f>
        <v>0</v>
      </c>
      <c r="AC113" s="11">
        <f>PRODUCT($C$18:$C128)</f>
        <v>0</v>
      </c>
      <c r="AD113" s="11">
        <f>PRODUCT($C$19:$C129)</f>
        <v>0</v>
      </c>
      <c r="AE113" s="11">
        <f>PRODUCT($C$20:$C130)</f>
        <v>0</v>
      </c>
      <c r="AF113" s="11">
        <f>PRODUCT($C$21:$C131)</f>
        <v>0</v>
      </c>
      <c r="AG113" s="11">
        <f>PRODUCT($C$22:$C132)</f>
        <v>0</v>
      </c>
      <c r="AH113" s="11">
        <f>PRODUCT($C$23:$C133)</f>
        <v>0</v>
      </c>
      <c r="AI113" s="11">
        <f>PRODUCT($C$24:$C134)</f>
        <v>0</v>
      </c>
      <c r="AJ113" s="11">
        <f>PRODUCT($C$25:$C135)</f>
        <v>0</v>
      </c>
      <c r="AK113" s="11">
        <f>PRODUCT($C$26:$C136)</f>
        <v>0</v>
      </c>
      <c r="AL113" s="11">
        <f>PRODUCT($C$27:$C137)</f>
        <v>0</v>
      </c>
      <c r="AM113" s="11">
        <f>PRODUCT($C$28:$C138)</f>
        <v>0</v>
      </c>
      <c r="AN113" s="11">
        <f>PRODUCT($C$29:$C139)</f>
        <v>0</v>
      </c>
      <c r="AO113" s="11">
        <f>PRODUCT($C$30:$C140)</f>
        <v>0</v>
      </c>
      <c r="AP113" s="11">
        <f>PRODUCT($C$31:$C141)</f>
        <v>0</v>
      </c>
      <c r="AQ113" s="11">
        <f>PRODUCT($C$32:$C142)</f>
        <v>0</v>
      </c>
      <c r="AR113" s="11">
        <f>PRODUCT($C$33:$C143)</f>
        <v>0</v>
      </c>
      <c r="AS113" s="11">
        <f>PRODUCT($C$34:$C144)</f>
        <v>0</v>
      </c>
      <c r="AT113" s="11">
        <f>PRODUCT($C$35:$C145)</f>
        <v>0</v>
      </c>
      <c r="AU113" s="11">
        <f>PRODUCT($C$36:$C146)</f>
        <v>0</v>
      </c>
      <c r="AV113" s="11">
        <f>PRODUCT($C$37:$C147)</f>
        <v>0</v>
      </c>
      <c r="AW113" s="11">
        <f>PRODUCT($C$38:$C148)</f>
        <v>0</v>
      </c>
      <c r="AX113" s="11">
        <f>PRODUCT($C$39:$C149)</f>
        <v>0</v>
      </c>
      <c r="AY113" s="11">
        <f>PRODUCT($C$40:$C150)</f>
        <v>0</v>
      </c>
      <c r="AZ113" s="11">
        <f>PRODUCT($C$41:$C151)</f>
        <v>0</v>
      </c>
      <c r="BA113" s="11">
        <f>PRODUCT($C$42:$C152)</f>
        <v>0</v>
      </c>
      <c r="BB113" s="11">
        <f>PRODUCT($C$43:$C153)</f>
        <v>0</v>
      </c>
      <c r="BC113" s="11">
        <f>PRODUCT($C$44:$C154)</f>
        <v>0</v>
      </c>
      <c r="BD113" s="11">
        <f>PRODUCT($C$45:$C155)</f>
        <v>0</v>
      </c>
      <c r="BE113" s="11">
        <f>PRODUCT($C$46:$C156)</f>
        <v>0</v>
      </c>
      <c r="BF113" s="11">
        <f>PRODUCT($C$47:$C157)</f>
        <v>0</v>
      </c>
      <c r="BG113" s="11">
        <f>PRODUCT($C$48:$C158)</f>
        <v>0</v>
      </c>
      <c r="BH113" s="11">
        <f>PRODUCT($C$49:$C159)</f>
        <v>0</v>
      </c>
      <c r="BI113" s="11">
        <f>PRODUCT($C$50:$C160)</f>
        <v>0</v>
      </c>
      <c r="BJ113" s="11">
        <f>PRODUCT($C$51:$C161)</f>
        <v>0</v>
      </c>
      <c r="BK113" s="11">
        <f>PRODUCT($C$52:$C162)</f>
        <v>0</v>
      </c>
      <c r="BL113" s="11">
        <f>PRODUCT($C$53:$C163)</f>
        <v>0</v>
      </c>
      <c r="BM113" s="11">
        <f>PRODUCT($C$54:$C164)</f>
        <v>0</v>
      </c>
      <c r="BN113" s="11">
        <f>PRODUCT($C$55:$C165)</f>
        <v>0</v>
      </c>
      <c r="BO113" s="11">
        <f>PRODUCT($C$56:$C166)</f>
        <v>0</v>
      </c>
      <c r="BP113" s="11">
        <f>PRODUCT($C$57:$C167)</f>
        <v>0</v>
      </c>
      <c r="BQ113" s="11">
        <f>PRODUCT($C$58:$C168)</f>
        <v>0</v>
      </c>
      <c r="BR113" s="11">
        <f>PRODUCT($C$59:$C169)</f>
        <v>0</v>
      </c>
      <c r="BS113" s="11">
        <f>PRODUCT($C$60:$C170)</f>
        <v>0</v>
      </c>
      <c r="BT113" s="11">
        <f>PRODUCT($C$61:$C171)</f>
        <v>0</v>
      </c>
      <c r="BU113" s="11">
        <f>PRODUCT($C$62:$C172)</f>
        <v>0</v>
      </c>
      <c r="BV113" s="11">
        <f>PRODUCT($C$63:$C173)</f>
        <v>0</v>
      </c>
      <c r="BW113" s="11">
        <f>PRODUCT($C$64:$C174)</f>
        <v>0</v>
      </c>
      <c r="BX113" s="11">
        <f>PRODUCT($C$65:$C175)</f>
        <v>0</v>
      </c>
      <c r="BY113" s="11">
        <f>PRODUCT($C$66:$C176)</f>
        <v>0</v>
      </c>
      <c r="BZ113" s="11">
        <f>PRODUCT($C$67:$C177)</f>
        <v>0</v>
      </c>
      <c r="CA113" s="11">
        <f>PRODUCT($C$68:$C178)</f>
        <v>0</v>
      </c>
      <c r="CB113" s="11">
        <f>PRODUCT($C$69:$C179)</f>
        <v>0</v>
      </c>
      <c r="CC113" s="11">
        <f>PRODUCT($C$70:$C180)</f>
        <v>0</v>
      </c>
      <c r="CD113" s="11">
        <f>PRODUCT($C$71:$C181)</f>
        <v>0</v>
      </c>
      <c r="CE113" s="11">
        <f>PRODUCT($C$72:$C182)</f>
        <v>0</v>
      </c>
      <c r="CF113" s="11">
        <f>PRODUCT($C$73:$C183)</f>
        <v>0</v>
      </c>
      <c r="CG113" s="11">
        <f>PRODUCT($C$74:$C184)</f>
        <v>0</v>
      </c>
      <c r="CH113" s="11">
        <f>PRODUCT($C$75:$C185)</f>
        <v>0</v>
      </c>
      <c r="CI113" s="11">
        <f>PRODUCT($C$76:$C186)</f>
        <v>0</v>
      </c>
      <c r="CJ113" s="11">
        <f>PRODUCT($C$77:$C187)</f>
        <v>0</v>
      </c>
      <c r="CK113" s="11">
        <f>PRODUCT($C$78:$C188)</f>
        <v>0</v>
      </c>
      <c r="CL113" s="11">
        <f>PRODUCT($C$79:$C189)</f>
        <v>0</v>
      </c>
      <c r="CM113" s="11">
        <f>PRODUCT($C$80:$C190)</f>
        <v>0</v>
      </c>
      <c r="CN113" s="11">
        <f>PRODUCT($C$81:$C191)</f>
        <v>0</v>
      </c>
      <c r="CO113" s="11">
        <f>PRODUCT($C$82:$C192)</f>
        <v>0</v>
      </c>
      <c r="CP113" s="11">
        <f>PRODUCT($C$83:$C193)</f>
        <v>0</v>
      </c>
      <c r="CQ113" s="11">
        <f>PRODUCT($C$84:$C194)</f>
        <v>0</v>
      </c>
      <c r="CR113" s="11">
        <f>PRODUCT($C$85:$C195)</f>
        <v>0</v>
      </c>
      <c r="CS113" s="11">
        <f>PRODUCT($C$86:$C196)</f>
        <v>0</v>
      </c>
      <c r="CT113" s="11">
        <f>PRODUCT($C$87:$C197)</f>
        <v>0</v>
      </c>
      <c r="CU113" s="11">
        <f>PRODUCT($C$88:$C198)</f>
        <v>0</v>
      </c>
      <c r="CV113" s="11">
        <f>PRODUCT($C$89:$C199)</f>
        <v>0</v>
      </c>
      <c r="CW113" s="11">
        <f>PRODUCT($C$90:$C200)</f>
        <v>0</v>
      </c>
      <c r="CX113" s="11">
        <f>PRODUCT($C$91:$C201)</f>
        <v>0</v>
      </c>
      <c r="CY113" s="11">
        <f>PRODUCT($C$92:$C202)</f>
        <v>0</v>
      </c>
      <c r="CZ113" s="11">
        <f>PRODUCT($C$93:$C203)</f>
        <v>0</v>
      </c>
      <c r="DA113" s="11">
        <f>PRODUCT($C$94:$C204)</f>
        <v>0</v>
      </c>
      <c r="DB113" s="11">
        <f>PRODUCT($C$95:$C205)</f>
        <v>0</v>
      </c>
      <c r="DC113" s="11">
        <f>PRODUCT($C$96:$C206)</f>
        <v>0</v>
      </c>
      <c r="DD113" s="11">
        <f>PRODUCT($C$97:$C207)</f>
        <v>0</v>
      </c>
      <c r="DE113" s="11">
        <f>PRODUCT($C$98:$C208)</f>
        <v>0</v>
      </c>
      <c r="DF113" s="11">
        <f>PRODUCT($C$99:$C209)</f>
        <v>0</v>
      </c>
      <c r="DG113" s="11">
        <f>PRODUCT($C$100:$C210)</f>
        <v>0</v>
      </c>
      <c r="DH113" s="11">
        <f>PRODUCT($C$101:$C211)</f>
        <v>0</v>
      </c>
      <c r="DI113" s="11">
        <f>PRODUCT($C$102:$C212)</f>
        <v>0</v>
      </c>
      <c r="DJ113" s="11">
        <f>PRODUCT($C$103:$C213)</f>
        <v>0</v>
      </c>
      <c r="DK113" s="11">
        <f>PRODUCT($C$104:$C214)</f>
        <v>0</v>
      </c>
      <c r="DL113" s="11">
        <f>PRODUCT($C$105:$C215)</f>
        <v>0</v>
      </c>
      <c r="DM113" s="11">
        <f>PRODUCT($C$106:$C216)</f>
        <v>0</v>
      </c>
      <c r="DN113" s="11">
        <f>PRODUCT($C$107:$C217)</f>
        <v>0</v>
      </c>
      <c r="DO113" s="11">
        <f>PRODUCT($C$108:$C218)</f>
        <v>0</v>
      </c>
      <c r="DP113" s="11">
        <f>PRODUCT($C$109:$C219)</f>
        <v>0</v>
      </c>
      <c r="DQ113" s="11">
        <f>PRODUCT($C$110:$C220)</f>
        <v>0</v>
      </c>
      <c r="DR113" s="11">
        <f>PRODUCT($C$111:$C221)</f>
        <v>0</v>
      </c>
      <c r="DS113" s="11">
        <f>PRODUCT($C$112:$C222)</f>
        <v>0</v>
      </c>
      <c r="DT113" s="11">
        <f>PRODUCT($C$113:$C223)</f>
        <v>0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13"/>
  <sheetViews>
    <sheetView workbookViewId="0">
      <selection sqref="A1:XFD1048576"/>
    </sheetView>
  </sheetViews>
  <sheetFormatPr baseColWidth="10" defaultColWidth="10.19921875" defaultRowHeight="14" x14ac:dyDescent="0.15"/>
  <cols>
    <col min="1" max="1" width="10.19921875" style="4"/>
    <col min="2" max="2" width="13.19921875" style="7" customWidth="1"/>
    <col min="3" max="3" width="13" style="35" customWidth="1"/>
    <col min="4" max="4" width="13" style="4" customWidth="1"/>
    <col min="5" max="5" width="14" style="4" customWidth="1"/>
    <col min="6" max="6" width="13.19921875" style="4" customWidth="1"/>
    <col min="7" max="7" width="14.59765625" style="4" bestFit="1" customWidth="1"/>
    <col min="8" max="8" width="12.19921875" style="4" customWidth="1"/>
    <col min="9" max="9" width="16.19921875" style="4" customWidth="1"/>
    <col min="10" max="10" width="14.796875" style="4" customWidth="1"/>
    <col min="11" max="11" width="16.796875" style="4" customWidth="1"/>
    <col min="12" max="12" width="14.796875" style="11" customWidth="1"/>
    <col min="13" max="13" width="7" style="12" hidden="1" customWidth="1"/>
    <col min="14" max="14" width="16" style="7" hidden="1" customWidth="1"/>
    <col min="15" max="16" width="14.3984375" style="7" hidden="1" customWidth="1"/>
    <col min="17" max="17" width="13.59765625" style="7" hidden="1" customWidth="1"/>
    <col min="18" max="23" width="13" style="7" hidden="1" customWidth="1"/>
    <col min="24" max="24" width="14.796875" style="7" hidden="1" customWidth="1"/>
    <col min="25" max="123" width="13" style="7" hidden="1" customWidth="1"/>
    <col min="124" max="124" width="10.3984375" style="7" hidden="1" customWidth="1"/>
    <col min="125" max="16384" width="10.19921875" style="7"/>
  </cols>
  <sheetData>
    <row r="1" spans="1:124" ht="17" thickBot="1" x14ac:dyDescent="0.2">
      <c r="B1" s="9" t="s">
        <v>160</v>
      </c>
      <c r="C1" s="36">
        <f>保險試算!B4/1000</f>
        <v>2.5000000000000001E-2</v>
      </c>
    </row>
    <row r="2" spans="1:124" s="19" customFormat="1" ht="20" thickBot="1" x14ac:dyDescent="0.3">
      <c r="A2" s="15" t="s">
        <v>143</v>
      </c>
      <c r="B2" s="14" t="s">
        <v>19</v>
      </c>
      <c r="C2" s="15" t="s">
        <v>20</v>
      </c>
      <c r="D2" s="14" t="s">
        <v>161</v>
      </c>
      <c r="E2" s="14" t="s">
        <v>22</v>
      </c>
      <c r="F2" s="16" t="s">
        <v>23</v>
      </c>
      <c r="G2" s="15" t="s">
        <v>162</v>
      </c>
      <c r="H2" s="14" t="s">
        <v>25</v>
      </c>
      <c r="I2" s="15" t="s">
        <v>26</v>
      </c>
      <c r="J2" s="15" t="s">
        <v>27</v>
      </c>
      <c r="K2" s="15" t="s">
        <v>163</v>
      </c>
      <c r="L2" s="15" t="s">
        <v>29</v>
      </c>
      <c r="M2" s="17" t="s">
        <v>30</v>
      </c>
      <c r="N2" s="18" t="s">
        <v>31</v>
      </c>
      <c r="O2" s="19" t="s">
        <v>32</v>
      </c>
      <c r="P2" s="18" t="s">
        <v>33</v>
      </c>
      <c r="Q2" s="18" t="s">
        <v>34</v>
      </c>
      <c r="R2" s="19" t="s">
        <v>35</v>
      </c>
      <c r="S2" s="18" t="s">
        <v>36</v>
      </c>
      <c r="T2" s="18" t="s">
        <v>37</v>
      </c>
      <c r="U2" s="19" t="s">
        <v>38</v>
      </c>
      <c r="V2" s="18" t="s">
        <v>39</v>
      </c>
      <c r="W2" s="18" t="s">
        <v>40</v>
      </c>
      <c r="X2" s="19" t="s">
        <v>41</v>
      </c>
      <c r="Y2" s="18" t="s">
        <v>42</v>
      </c>
      <c r="Z2" s="18" t="s">
        <v>43</v>
      </c>
      <c r="AA2" s="19" t="s">
        <v>44</v>
      </c>
      <c r="AB2" s="18" t="s">
        <v>45</v>
      </c>
      <c r="AC2" s="18" t="s">
        <v>46</v>
      </c>
      <c r="AD2" s="19" t="s">
        <v>47</v>
      </c>
      <c r="AE2" s="18" t="s">
        <v>48</v>
      </c>
      <c r="AF2" s="18" t="s">
        <v>49</v>
      </c>
      <c r="AG2" s="19" t="s">
        <v>50</v>
      </c>
      <c r="AH2" s="18" t="s">
        <v>51</v>
      </c>
      <c r="AI2" s="18" t="s">
        <v>52</v>
      </c>
      <c r="AJ2" s="19" t="s">
        <v>53</v>
      </c>
      <c r="AK2" s="18" t="s">
        <v>54</v>
      </c>
      <c r="AL2" s="18" t="s">
        <v>55</v>
      </c>
      <c r="AM2" s="19" t="s">
        <v>56</v>
      </c>
      <c r="AN2" s="18" t="s">
        <v>57</v>
      </c>
      <c r="AO2" s="18" t="s">
        <v>58</v>
      </c>
      <c r="AP2" s="19" t="s">
        <v>59</v>
      </c>
      <c r="AQ2" s="18" t="s">
        <v>60</v>
      </c>
      <c r="AR2" s="18" t="s">
        <v>61</v>
      </c>
      <c r="AS2" s="19" t="s">
        <v>62</v>
      </c>
      <c r="AT2" s="18" t="s">
        <v>63</v>
      </c>
      <c r="AU2" s="18" t="s">
        <v>64</v>
      </c>
      <c r="AV2" s="19" t="s">
        <v>65</v>
      </c>
      <c r="AW2" s="18" t="s">
        <v>66</v>
      </c>
      <c r="AX2" s="18" t="s">
        <v>67</v>
      </c>
      <c r="AY2" s="19" t="s">
        <v>68</v>
      </c>
      <c r="AZ2" s="18" t="s">
        <v>69</v>
      </c>
      <c r="BA2" s="18" t="s">
        <v>70</v>
      </c>
      <c r="BB2" s="19" t="s">
        <v>71</v>
      </c>
      <c r="BC2" s="18" t="s">
        <v>72</v>
      </c>
      <c r="BD2" s="18" t="s">
        <v>73</v>
      </c>
      <c r="BE2" s="19" t="s">
        <v>74</v>
      </c>
      <c r="BF2" s="18" t="s">
        <v>75</v>
      </c>
      <c r="BG2" s="18" t="s">
        <v>76</v>
      </c>
      <c r="BH2" s="19" t="s">
        <v>77</v>
      </c>
      <c r="BI2" s="18" t="s">
        <v>78</v>
      </c>
      <c r="BJ2" s="18" t="s">
        <v>79</v>
      </c>
      <c r="BK2" s="19" t="s">
        <v>80</v>
      </c>
      <c r="BL2" s="18" t="s">
        <v>81</v>
      </c>
      <c r="BM2" s="18" t="s">
        <v>82</v>
      </c>
      <c r="BN2" s="19" t="s">
        <v>83</v>
      </c>
      <c r="BO2" s="18" t="s">
        <v>84</v>
      </c>
      <c r="BP2" s="18" t="s">
        <v>85</v>
      </c>
      <c r="BQ2" s="19" t="s">
        <v>86</v>
      </c>
      <c r="BR2" s="18" t="s">
        <v>87</v>
      </c>
      <c r="BS2" s="18" t="s">
        <v>88</v>
      </c>
      <c r="BT2" s="19" t="s">
        <v>89</v>
      </c>
      <c r="BU2" s="18" t="s">
        <v>90</v>
      </c>
      <c r="BV2" s="18" t="s">
        <v>91</v>
      </c>
      <c r="BW2" s="19" t="s">
        <v>92</v>
      </c>
      <c r="BX2" s="18" t="s">
        <v>93</v>
      </c>
      <c r="BY2" s="18" t="s">
        <v>94</v>
      </c>
      <c r="BZ2" s="19" t="s">
        <v>95</v>
      </c>
      <c r="CA2" s="18" t="s">
        <v>96</v>
      </c>
      <c r="CB2" s="18" t="s">
        <v>97</v>
      </c>
      <c r="CC2" s="19" t="s">
        <v>98</v>
      </c>
      <c r="CD2" s="18" t="s">
        <v>99</v>
      </c>
      <c r="CE2" s="18" t="s">
        <v>100</v>
      </c>
      <c r="CF2" s="19" t="s">
        <v>101</v>
      </c>
      <c r="CG2" s="18" t="s">
        <v>102</v>
      </c>
      <c r="CH2" s="18" t="s">
        <v>103</v>
      </c>
      <c r="CI2" s="19" t="s">
        <v>104</v>
      </c>
      <c r="CJ2" s="18" t="s">
        <v>105</v>
      </c>
      <c r="CK2" s="18" t="s">
        <v>106</v>
      </c>
      <c r="CL2" s="19" t="s">
        <v>107</v>
      </c>
      <c r="CM2" s="18" t="s">
        <v>108</v>
      </c>
      <c r="CN2" s="18" t="s">
        <v>109</v>
      </c>
      <c r="CO2" s="19" t="s">
        <v>110</v>
      </c>
      <c r="CP2" s="18" t="s">
        <v>111</v>
      </c>
      <c r="CQ2" s="18" t="s">
        <v>112</v>
      </c>
      <c r="CR2" s="19" t="s">
        <v>113</v>
      </c>
      <c r="CS2" s="18" t="s">
        <v>114</v>
      </c>
      <c r="CT2" s="18" t="s">
        <v>115</v>
      </c>
      <c r="CU2" s="19" t="s">
        <v>116</v>
      </c>
      <c r="CV2" s="18" t="s">
        <v>117</v>
      </c>
      <c r="CW2" s="18" t="s">
        <v>118</v>
      </c>
      <c r="CX2" s="19" t="s">
        <v>119</v>
      </c>
      <c r="CY2" s="18" t="s">
        <v>120</v>
      </c>
      <c r="CZ2" s="18" t="s">
        <v>121</v>
      </c>
      <c r="DA2" s="19" t="s">
        <v>122</v>
      </c>
      <c r="DB2" s="18" t="s">
        <v>123</v>
      </c>
      <c r="DC2" s="18" t="s">
        <v>124</v>
      </c>
      <c r="DD2" s="19" t="s">
        <v>125</v>
      </c>
      <c r="DE2" s="18" t="s">
        <v>126</v>
      </c>
      <c r="DF2" s="18" t="s">
        <v>127</v>
      </c>
      <c r="DG2" s="19" t="s">
        <v>128</v>
      </c>
      <c r="DH2" s="18" t="s">
        <v>129</v>
      </c>
      <c r="DI2" s="18" t="s">
        <v>130</v>
      </c>
      <c r="DJ2" s="19" t="s">
        <v>131</v>
      </c>
      <c r="DK2" s="18" t="s">
        <v>132</v>
      </c>
      <c r="DL2" s="18" t="s">
        <v>133</v>
      </c>
      <c r="DM2" s="19" t="s">
        <v>134</v>
      </c>
      <c r="DN2" s="18" t="s">
        <v>135</v>
      </c>
      <c r="DO2" s="18" t="s">
        <v>136</v>
      </c>
      <c r="DP2" s="19" t="s">
        <v>137</v>
      </c>
      <c r="DQ2" s="18" t="s">
        <v>138</v>
      </c>
      <c r="DR2" s="18" t="s">
        <v>139</v>
      </c>
      <c r="DS2" s="19" t="s">
        <v>140</v>
      </c>
      <c r="DT2" s="18" t="s">
        <v>141</v>
      </c>
    </row>
    <row r="3" spans="1:124" ht="16" x14ac:dyDescent="0.2">
      <c r="A3" s="20">
        <v>0</v>
      </c>
      <c r="B3" s="21">
        <v>2.3499999999999999E-4</v>
      </c>
      <c r="C3" s="21">
        <f>1-B3</f>
        <v>0.99976500000000001</v>
      </c>
      <c r="D3" s="24">
        <f>E3*B3</f>
        <v>235</v>
      </c>
      <c r="E3" s="24">
        <v>1000000</v>
      </c>
      <c r="F3" s="24">
        <f t="shared" ref="F3:F66" si="0">D3*((1+$C$1)^(-A3-1))</f>
        <v>229.26829268292684</v>
      </c>
      <c r="G3" s="24">
        <f t="shared" ref="G3:G66" si="1">E3*((1+$C$1)^(-A3))</f>
        <v>1000000</v>
      </c>
      <c r="H3" s="24">
        <f>SUM(F3:$F$113)</f>
        <v>109533.35674710755</v>
      </c>
      <c r="I3" s="24">
        <f>SUM(G3:$G$113)</f>
        <v>36509132.373368651</v>
      </c>
      <c r="J3" s="24">
        <f>SUM(H3:$H$113)</f>
        <v>9380346.3069166895</v>
      </c>
      <c r="K3" s="24">
        <f>SUM(I3:$I$113)</f>
        <v>1112280228.7245331</v>
      </c>
      <c r="L3" s="26">
        <f>SUM(N$3:N$113)</f>
        <v>91.73515066327414</v>
      </c>
      <c r="M3" s="27">
        <v>1</v>
      </c>
      <c r="N3" s="28">
        <f>$C3</f>
        <v>0.99976500000000001</v>
      </c>
      <c r="O3" s="29">
        <f>C4</f>
        <v>0.99982599999999999</v>
      </c>
      <c r="P3" s="29">
        <f>C5</f>
        <v>0.99987499999999996</v>
      </c>
      <c r="Q3" s="29">
        <f>C6</f>
        <v>0.99989499999999998</v>
      </c>
      <c r="R3" s="11">
        <f>C7</f>
        <v>0.99990999999999997</v>
      </c>
      <c r="S3" s="11">
        <f>C8</f>
        <v>0.99992099999999995</v>
      </c>
      <c r="T3" s="11">
        <f>C9</f>
        <v>0.99992800000000004</v>
      </c>
      <c r="U3" s="11">
        <f>C10</f>
        <v>0.99993299999999996</v>
      </c>
      <c r="V3" s="11">
        <f>C11</f>
        <v>0.99993799999999999</v>
      </c>
      <c r="W3" s="11">
        <f>C12</f>
        <v>0.99993900000000002</v>
      </c>
      <c r="X3" s="11">
        <f>C13</f>
        <v>0.99993799999999999</v>
      </c>
      <c r="Y3" s="11">
        <f>C14</f>
        <v>0.99993299999999996</v>
      </c>
      <c r="Z3" s="11">
        <f>C15</f>
        <v>0.99992599999999998</v>
      </c>
      <c r="AA3" s="11">
        <f>C16</f>
        <v>0.99991799999999997</v>
      </c>
      <c r="AB3" s="11">
        <f>C17</f>
        <v>0.99990900000000005</v>
      </c>
      <c r="AC3" s="11">
        <f>C18</f>
        <v>0.99989899999999998</v>
      </c>
      <c r="AD3" s="11">
        <f>C19</f>
        <v>0.999884</v>
      </c>
      <c r="AE3" s="11">
        <f>C20</f>
        <v>0.999865</v>
      </c>
      <c r="AF3" s="11">
        <f>C21</f>
        <v>0.99984499999999998</v>
      </c>
      <c r="AG3" s="11">
        <f>C22</f>
        <v>0.99982599999999999</v>
      </c>
      <c r="AH3" s="11">
        <f>C23</f>
        <v>0.99981100000000001</v>
      </c>
      <c r="AI3" s="11">
        <f>C24</f>
        <v>0.99979899999999999</v>
      </c>
      <c r="AJ3" s="11">
        <f>C25</f>
        <v>0.99979099999999999</v>
      </c>
      <c r="AK3" s="11">
        <f>C26</f>
        <v>0.99978500000000003</v>
      </c>
      <c r="AL3" s="11">
        <f>C27</f>
        <v>0.99978100000000003</v>
      </c>
      <c r="AM3" s="11">
        <f>C28</f>
        <v>0.99977799999999994</v>
      </c>
      <c r="AN3" s="11">
        <f>C29</f>
        <v>0.999776</v>
      </c>
      <c r="AO3" s="11">
        <f>C30</f>
        <v>0.99977400000000005</v>
      </c>
      <c r="AP3" s="11">
        <f>C31</f>
        <v>0.99977199999999999</v>
      </c>
      <c r="AQ3" s="11">
        <f>C32</f>
        <v>0.99976600000000004</v>
      </c>
      <c r="AR3" s="11">
        <f>C33</f>
        <v>0.99975700000000001</v>
      </c>
      <c r="AS3" s="11">
        <f>C34</f>
        <v>0.99973999999999996</v>
      </c>
      <c r="AT3" s="11">
        <f>C35</f>
        <v>0.99971900000000002</v>
      </c>
      <c r="AU3" s="11">
        <f>C36</f>
        <v>0.999695</v>
      </c>
      <c r="AV3" s="11">
        <f>C37</f>
        <v>0.99967200000000001</v>
      </c>
      <c r="AW3" s="11">
        <f>C38</f>
        <v>0.99964699999999995</v>
      </c>
      <c r="AX3" s="11">
        <f>C39</f>
        <v>0.99962200000000001</v>
      </c>
      <c r="AY3" s="11">
        <f>C40</f>
        <v>0.99959399999999998</v>
      </c>
      <c r="AZ3" s="11">
        <f>C41</f>
        <v>0.99956299999999998</v>
      </c>
      <c r="BA3" s="11">
        <f>C42</f>
        <v>0.99952600000000003</v>
      </c>
      <c r="BB3" s="11">
        <f>C43</f>
        <v>0.99948599999999999</v>
      </c>
      <c r="BC3" s="11">
        <f>C44</f>
        <v>0.99944299999999997</v>
      </c>
      <c r="BD3" s="11">
        <f>C45</f>
        <v>0.99939699999999998</v>
      </c>
      <c r="BE3" s="11">
        <f>C46</f>
        <v>0.99934900000000004</v>
      </c>
      <c r="BF3" s="11">
        <f>C47</f>
        <v>0.99929900000000005</v>
      </c>
      <c r="BG3" s="11">
        <f>C48</f>
        <v>0.99924500000000005</v>
      </c>
      <c r="BH3" s="11">
        <f>C49</f>
        <v>0.99918600000000002</v>
      </c>
      <c r="BI3" s="11">
        <f>C50</f>
        <v>0.99911899999999998</v>
      </c>
      <c r="BJ3" s="11">
        <f>C51</f>
        <v>0.99904099999999996</v>
      </c>
      <c r="BK3" s="11">
        <f>C52</f>
        <v>0.99895100000000003</v>
      </c>
      <c r="BL3" s="11">
        <f>C53</f>
        <v>0.99884799999999996</v>
      </c>
      <c r="BM3" s="11">
        <f>C54</f>
        <v>0.99873100000000004</v>
      </c>
      <c r="BN3" s="11">
        <f>C55</f>
        <v>0.99860800000000005</v>
      </c>
      <c r="BO3" s="11">
        <f>C56</f>
        <v>0.99848000000000003</v>
      </c>
      <c r="BP3" s="11">
        <f>C57</f>
        <v>0.99834999999999996</v>
      </c>
      <c r="BQ3" s="11">
        <f>C58</f>
        <v>0.99821700000000002</v>
      </c>
      <c r="BR3" s="11">
        <f>C59</f>
        <v>0.99807199999999996</v>
      </c>
      <c r="BS3" s="11">
        <f>C60</f>
        <v>0.99790900000000005</v>
      </c>
      <c r="BT3" s="11">
        <f>C61</f>
        <v>0.99771699999999996</v>
      </c>
      <c r="BU3" s="11">
        <f>C62</f>
        <v>0.99749399999999999</v>
      </c>
      <c r="BV3" s="11">
        <f>C63</f>
        <v>0.99724199999999996</v>
      </c>
      <c r="BW3" s="11">
        <f>C64</f>
        <v>0.99696099999999999</v>
      </c>
      <c r="BX3" s="11">
        <f>C65</f>
        <v>0.99665700000000002</v>
      </c>
      <c r="BY3" s="11">
        <f>C66</f>
        <v>0.99632799999999999</v>
      </c>
      <c r="BZ3" s="11">
        <f>C67</f>
        <v>0.99596899999999999</v>
      </c>
      <c r="CA3" s="11">
        <f>C68</f>
        <v>0.99557600000000002</v>
      </c>
      <c r="CB3" s="11">
        <f>C69</f>
        <v>0.99514499999999995</v>
      </c>
      <c r="CC3" s="11">
        <f>C70</f>
        <v>0.99468100000000004</v>
      </c>
      <c r="CD3" s="11">
        <f>C71</f>
        <v>0.99417500000000003</v>
      </c>
      <c r="CE3" s="11">
        <f>C72</f>
        <v>0.99363599999999996</v>
      </c>
      <c r="CF3" s="11">
        <f>C73</f>
        <v>0.99306499999999998</v>
      </c>
      <c r="CG3" s="11">
        <f>C74</f>
        <v>0.99245099999999997</v>
      </c>
      <c r="CH3" s="11">
        <f>C75</f>
        <v>0.991788</v>
      </c>
      <c r="CI3" s="11">
        <f>C76</f>
        <v>0.99106700000000003</v>
      </c>
      <c r="CJ3" s="11">
        <f>C77</f>
        <v>0.99028400000000005</v>
      </c>
      <c r="CK3" s="11">
        <f>C78</f>
        <v>0.98942600000000003</v>
      </c>
      <c r="CL3" s="11">
        <f>C79</f>
        <v>0.988487</v>
      </c>
      <c r="CM3" s="11">
        <f>C80</f>
        <v>0.98746500000000004</v>
      </c>
      <c r="CN3" s="11">
        <f>C81</f>
        <v>0.98634100000000002</v>
      </c>
      <c r="CO3" s="11">
        <f>C82</f>
        <v>0.98510500000000001</v>
      </c>
      <c r="CP3" s="11">
        <f>C83</f>
        <v>0.98373599999999994</v>
      </c>
      <c r="CQ3" s="11">
        <f>C84</f>
        <v>0.98220600000000002</v>
      </c>
      <c r="CR3" s="11">
        <f>C85</f>
        <v>0.98048899999999994</v>
      </c>
      <c r="CS3" s="11">
        <f>C86</f>
        <v>0.97854700000000006</v>
      </c>
      <c r="CT3" s="11">
        <f>C87</f>
        <v>0.97634299999999996</v>
      </c>
      <c r="CU3" s="11">
        <f>C88</f>
        <v>0.97382599999999997</v>
      </c>
      <c r="CV3" s="11">
        <f>C89</f>
        <v>0.97135000000000005</v>
      </c>
      <c r="CW3" s="11">
        <f>C90</f>
        <v>0.96864600000000001</v>
      </c>
      <c r="CX3" s="11">
        <f>C91</f>
        <v>0.96569000000000005</v>
      </c>
      <c r="CY3" s="11">
        <f>C92</f>
        <v>0.96246200000000004</v>
      </c>
      <c r="CZ3" s="11">
        <f>C93</f>
        <v>0.95893799999999996</v>
      </c>
      <c r="DA3" s="11">
        <f>C94</f>
        <v>0.95509200000000005</v>
      </c>
      <c r="DB3" s="11">
        <f>C95</f>
        <v>0.95089599999999996</v>
      </c>
      <c r="DC3" s="11">
        <f>C96</f>
        <v>0.94632000000000005</v>
      </c>
      <c r="DD3" s="11">
        <f>C97</f>
        <v>0.94133299999999998</v>
      </c>
      <c r="DE3" s="11">
        <f>C98</f>
        <v>0.93589999999999995</v>
      </c>
      <c r="DF3" s="11">
        <f>C99</f>
        <v>0.92998500000000006</v>
      </c>
      <c r="DG3" s="11">
        <f>C100</f>
        <v>0.92354999999999998</v>
      </c>
      <c r="DH3" s="11">
        <f>C101</f>
        <v>0.91655399999999998</v>
      </c>
      <c r="DI3" s="11">
        <f>C102</f>
        <v>0.90895300000000001</v>
      </c>
      <c r="DJ3" s="11">
        <f>C103</f>
        <v>0.90070399999999995</v>
      </c>
      <c r="DK3" s="11">
        <f>C104</f>
        <v>0.89175800000000005</v>
      </c>
      <c r="DL3" s="11">
        <f>C105</f>
        <v>0.88206700000000005</v>
      </c>
      <c r="DM3" s="11">
        <f>C106</f>
        <v>0.87158099999999994</v>
      </c>
      <c r="DN3" s="11">
        <f>C107</f>
        <v>0.86024800000000001</v>
      </c>
      <c r="DO3" s="11">
        <f>C108</f>
        <v>0.84801799999999994</v>
      </c>
      <c r="DP3" s="11">
        <f>C109</f>
        <v>0.83483799999999997</v>
      </c>
      <c r="DQ3" s="11">
        <f>C110</f>
        <v>0.820658</v>
      </c>
      <c r="DR3" s="11">
        <f>C111</f>
        <v>0.80542899999999995</v>
      </c>
      <c r="DS3" s="11">
        <f>C112</f>
        <v>0.789107</v>
      </c>
      <c r="DT3" s="11">
        <f>C113</f>
        <v>0</v>
      </c>
    </row>
    <row r="4" spans="1:124" ht="16" x14ac:dyDescent="0.2">
      <c r="A4" s="30">
        <v>1</v>
      </c>
      <c r="B4" s="21">
        <v>1.74E-4</v>
      </c>
      <c r="C4" s="21">
        <f t="shared" ref="C4:C67" si="2">1-B4</f>
        <v>0.99982599999999999</v>
      </c>
      <c r="D4" s="24">
        <f t="shared" ref="D4:D67" si="3">E4*B4</f>
        <v>173.95911000000001</v>
      </c>
      <c r="E4" s="24">
        <f>E3*C3</f>
        <v>999765</v>
      </c>
      <c r="F4" s="24">
        <f t="shared" si="0"/>
        <v>165.57678524687688</v>
      </c>
      <c r="G4" s="24">
        <f t="shared" si="1"/>
        <v>975380.48780487815</v>
      </c>
      <c r="H4" s="24">
        <f>SUM(F4:$F$113)</f>
        <v>109304.08845442461</v>
      </c>
      <c r="I4" s="24">
        <f>SUM(G4:$G$113)</f>
        <v>35509132.373368658</v>
      </c>
      <c r="J4" s="24">
        <f>SUM(H4:$H$113)</f>
        <v>9270812.9501695819</v>
      </c>
      <c r="K4" s="24">
        <f>SUM(I4:$I$113)</f>
        <v>1075771096.3511639</v>
      </c>
      <c r="L4" s="26">
        <f>SUM(O$3:O$113)</f>
        <v>90.756713490944449</v>
      </c>
      <c r="M4" s="27">
        <v>2</v>
      </c>
      <c r="N4" s="32">
        <f>PRODUCT($C$3:C4)</f>
        <v>0.99959104089000006</v>
      </c>
      <c r="O4" s="11">
        <f>PRODUCT($C$4:C5)</f>
        <v>0.99970102174999997</v>
      </c>
      <c r="P4" s="11">
        <f>PRODUCT($C$5:C6)</f>
        <v>0.99977001312499991</v>
      </c>
      <c r="Q4" s="11">
        <f>PRODUCT($C$6:C7)</f>
        <v>0.99980500944999995</v>
      </c>
      <c r="R4" s="11">
        <f>PRODUCT($C$7:C8)</f>
        <v>0.99983100710999995</v>
      </c>
      <c r="S4" s="11">
        <f>PRODUCT($C$8:C9)</f>
        <v>0.99984900568799995</v>
      </c>
      <c r="T4" s="11">
        <f>PRODUCT($C$9:C10)</f>
        <v>0.99986100482399998</v>
      </c>
      <c r="U4" s="11">
        <f>PRODUCT($C$10:C11)</f>
        <v>0.99987100415399999</v>
      </c>
      <c r="V4" s="11">
        <f>PRODUCT($C$11:C12)</f>
        <v>0.99987700378200006</v>
      </c>
      <c r="W4" s="11">
        <f>PRODUCT($C$12:C13)</f>
        <v>0.99987700378200006</v>
      </c>
      <c r="X4" s="11">
        <f>PRODUCT($C$13:$C14)</f>
        <v>0.99987100415399999</v>
      </c>
      <c r="Y4" s="11">
        <f>PRODUCT($C$14:$C15)</f>
        <v>0.99985900495799995</v>
      </c>
      <c r="Z4" s="11">
        <f>PRODUCT($C$15:$C16)</f>
        <v>0.99984400606799995</v>
      </c>
      <c r="AA4" s="11">
        <f>PRODUCT($C$16:$C17)</f>
        <v>0.99982700746200004</v>
      </c>
      <c r="AB4" s="11">
        <f>PRODUCT($C$17:$C18)</f>
        <v>0.99980800919099999</v>
      </c>
      <c r="AC4" s="11">
        <f>PRODUCT($C$18:$C19)</f>
        <v>0.99978301171599993</v>
      </c>
      <c r="AD4" s="11">
        <f>PRODUCT($C$19:$C20)</f>
        <v>0.99974901565999996</v>
      </c>
      <c r="AE4" s="11">
        <f>PRODUCT($C$20:$C21)</f>
        <v>0.99971002092499994</v>
      </c>
      <c r="AF4" s="11">
        <f>PRODUCT($C$21:$C22)</f>
        <v>0.99967102696999999</v>
      </c>
      <c r="AG4" s="11">
        <f>PRODUCT($C$22:$C23)</f>
        <v>0.99963703288600003</v>
      </c>
      <c r="AH4" s="11">
        <f>PRODUCT($C$23:$C24)</f>
        <v>0.99961003798899994</v>
      </c>
      <c r="AI4" s="11">
        <f>PRODUCT($C$24:$C25)</f>
        <v>0.99959004200899992</v>
      </c>
      <c r="AJ4" s="11">
        <f>PRODUCT($C$25:$C26)</f>
        <v>0.99957604493500007</v>
      </c>
      <c r="AK4" s="11">
        <f>PRODUCT($C$26:$C27)</f>
        <v>0.99956604708500008</v>
      </c>
      <c r="AL4" s="11">
        <f>PRODUCT($C$27:$C28)</f>
        <v>0.99955904861799993</v>
      </c>
      <c r="AM4" s="11">
        <f>PRODUCT($C$28:$C29)</f>
        <v>0.99955404972799999</v>
      </c>
      <c r="AN4" s="11">
        <f>PRODUCT($C$29:$C30)</f>
        <v>0.99955005062400004</v>
      </c>
      <c r="AO4" s="11">
        <f>PRODUCT($C$30:$C31)</f>
        <v>0.99954605152800002</v>
      </c>
      <c r="AP4" s="11">
        <f>PRODUCT($C$31:$C32)</f>
        <v>0.99953805335200008</v>
      </c>
      <c r="AQ4" s="11">
        <f>PRODUCT($C$32:$C33)</f>
        <v>0.99952305686200005</v>
      </c>
      <c r="AR4" s="11">
        <f>PRODUCT($C$33:$C34)</f>
        <v>0.99949706317999998</v>
      </c>
      <c r="AS4" s="11">
        <f>PRODUCT($C$34:$C35)</f>
        <v>0.99945907306000004</v>
      </c>
      <c r="AT4" s="11">
        <f>PRODUCT($C$35:$C36)</f>
        <v>0.99941408570500001</v>
      </c>
      <c r="AU4" s="11">
        <f>PRODUCT($C$36:$C37)</f>
        <v>0.99936710003999996</v>
      </c>
      <c r="AV4" s="11">
        <f>PRODUCT($C$37:$C38)</f>
        <v>0.99931911578400001</v>
      </c>
      <c r="AW4" s="11">
        <f>PRODUCT($C$38:$C39)</f>
        <v>0.99926913343399992</v>
      </c>
      <c r="AX4" s="11">
        <f>PRODUCT($C$39:$C40)</f>
        <v>0.99921615346799997</v>
      </c>
      <c r="AY4" s="11">
        <f>PRODUCT($C$40:$C41)</f>
        <v>0.99915717742199994</v>
      </c>
      <c r="AZ4" s="11">
        <f>PRODUCT($C$41:$C42)</f>
        <v>0.99908920713799998</v>
      </c>
      <c r="BA4" s="11">
        <f>PRODUCT($C$42:$C43)</f>
        <v>0.99901224363600005</v>
      </c>
      <c r="BB4" s="11">
        <f>PRODUCT($C$43:$C44)</f>
        <v>0.99892928629799993</v>
      </c>
      <c r="BC4" s="11">
        <f>PRODUCT($C$44:$C45)</f>
        <v>0.99884033587099996</v>
      </c>
      <c r="BD4" s="11">
        <f>PRODUCT($C$45:$C46)</f>
        <v>0.99874639255300002</v>
      </c>
      <c r="BE4" s="11">
        <f>PRODUCT($C$46:$C47)</f>
        <v>0.99864845635100008</v>
      </c>
      <c r="BF4" s="11">
        <f>PRODUCT($C$47:$C48)</f>
        <v>0.99854452925500015</v>
      </c>
      <c r="BG4" s="11">
        <f>PRODUCT($C$48:$C49)</f>
        <v>0.99843161457000007</v>
      </c>
      <c r="BH4" s="11">
        <f>PRODUCT($C$49:$C50)</f>
        <v>0.99830571713399996</v>
      </c>
      <c r="BI4" s="11">
        <f>PRODUCT($C$50:$C51)</f>
        <v>0.99816084487899992</v>
      </c>
      <c r="BJ4" s="11">
        <f>PRODUCT($C$51:$C52)</f>
        <v>0.99799300599099994</v>
      </c>
      <c r="BK4" s="11">
        <f>PRODUCT($C$52:$C53)</f>
        <v>0.99780020844799999</v>
      </c>
      <c r="BL4" s="11">
        <f>PRODUCT($C$53:$C54)</f>
        <v>0.99758046188799998</v>
      </c>
      <c r="BM4" s="11">
        <f>PRODUCT($C$54:$C55)</f>
        <v>0.99734076644800007</v>
      </c>
      <c r="BN4" s="11">
        <f>PRODUCT($C$55:$C56)</f>
        <v>0.99709011584000007</v>
      </c>
      <c r="BO4" s="11">
        <f>PRODUCT($C$56:$C57)</f>
        <v>0.99683250800000001</v>
      </c>
      <c r="BP4" s="11">
        <f>PRODUCT($C$57:$C58)</f>
        <v>0.99656994194999993</v>
      </c>
      <c r="BQ4" s="11">
        <f>PRODUCT($C$58:$C59)</f>
        <v>0.99629243762399999</v>
      </c>
      <c r="BR4" s="11">
        <f>PRODUCT($C$59:$C60)</f>
        <v>0.99598503144799999</v>
      </c>
      <c r="BS4" s="11">
        <f>PRODUCT($C$60:$C61)</f>
        <v>0.99563077375300002</v>
      </c>
      <c r="BT4" s="11">
        <f>PRODUCT($C$61:$C62)</f>
        <v>0.99521672119799998</v>
      </c>
      <c r="BU4" s="11">
        <f>PRODUCT($C$62:$C63)</f>
        <v>0.99474291154799999</v>
      </c>
      <c r="BV4" s="11">
        <f>PRODUCT($C$63:$C64)</f>
        <v>0.99421138156199995</v>
      </c>
      <c r="BW4" s="11">
        <f>PRODUCT($C$64:$C65)</f>
        <v>0.993628159377</v>
      </c>
      <c r="BX4" s="11">
        <f>PRODUCT($C$65:$C66)</f>
        <v>0.99299727549600003</v>
      </c>
      <c r="BY4" s="11">
        <f>PRODUCT($C$66:$C67)</f>
        <v>0.99231180183199996</v>
      </c>
      <c r="BZ4" s="11">
        <f>PRODUCT($C$67:$C68)</f>
        <v>0.99156283314399996</v>
      </c>
      <c r="CA4" s="11">
        <f>PRODUCT($C$68:$C69)</f>
        <v>0.99074247851999997</v>
      </c>
      <c r="CB4" s="11">
        <f>PRODUCT($C$69:$C70)</f>
        <v>0.98985182374500003</v>
      </c>
      <c r="CC4" s="11">
        <f>PRODUCT($C$70:$C71)</f>
        <v>0.98888698317500012</v>
      </c>
      <c r="CD4" s="11">
        <f>PRODUCT($C$71:$C72)</f>
        <v>0.98784807029999999</v>
      </c>
      <c r="CE4" s="11">
        <f>PRODUCT($C$72:$C73)</f>
        <v>0.98674513433999989</v>
      </c>
      <c r="CF4" s="11">
        <f>PRODUCT($C$73:$C74)</f>
        <v>0.98556835231499995</v>
      </c>
      <c r="CG4" s="11">
        <f>PRODUCT($C$74:$C75)</f>
        <v>0.98430099238799995</v>
      </c>
      <c r="CH4" s="11">
        <f>PRODUCT($C$75:$C76)</f>
        <v>0.98292835779600007</v>
      </c>
      <c r="CI4" s="11">
        <f>PRODUCT($C$76:$C77)</f>
        <v>0.98143779302800005</v>
      </c>
      <c r="CJ4" s="11">
        <f>PRODUCT($C$77:$C78)</f>
        <v>0.97981273698400007</v>
      </c>
      <c r="CK4" s="11">
        <f>PRODUCT($C$78:$C79)</f>
        <v>0.97803473846200006</v>
      </c>
      <c r="CL4" s="11">
        <f>PRODUCT($C$79:$C80)</f>
        <v>0.97609631545500009</v>
      </c>
      <c r="CM4" s="11">
        <f>PRODUCT($C$80:$C81)</f>
        <v>0.97397721556500005</v>
      </c>
      <c r="CN4" s="11">
        <f>PRODUCT($C$81:$C82)</f>
        <v>0.97164945080499998</v>
      </c>
      <c r="CO4" s="11">
        <f>PRODUCT($C$82:$C83)</f>
        <v>0.96908325227999992</v>
      </c>
      <c r="CP4" s="11">
        <f>PRODUCT($C$83:$C84)</f>
        <v>0.96623140161599996</v>
      </c>
      <c r="CQ4" s="11">
        <f>PRODUCT($C$84:$C85)</f>
        <v>0.963042178734</v>
      </c>
      <c r="CR4" s="11">
        <f>PRODUCT($C$85:$C86)</f>
        <v>0.95945456948300001</v>
      </c>
      <c r="CS4" s="11">
        <f>PRODUCT($C$86:$C87)</f>
        <v>0.95539751362100001</v>
      </c>
      <c r="CT4" s="11">
        <f>PRODUCT($C$87:$C88)</f>
        <v>0.95078819831799988</v>
      </c>
      <c r="CU4" s="11">
        <f>PRODUCT($C$88:$C89)</f>
        <v>0.94592588509999997</v>
      </c>
      <c r="CV4" s="11">
        <f>PRODUCT($C$89:$C90)</f>
        <v>0.94089429210000008</v>
      </c>
      <c r="CW4" s="11">
        <f>PRODUCT($C$90:$C91)</f>
        <v>0.93541175574000002</v>
      </c>
      <c r="CX4" s="11">
        <f>PRODUCT($C$91:$C92)</f>
        <v>0.92943992878000004</v>
      </c>
      <c r="CY4" s="11">
        <f>PRODUCT($C$92:$C93)</f>
        <v>0.92294138535600001</v>
      </c>
      <c r="CZ4" s="11">
        <f>PRODUCT($C$93:$C94)</f>
        <v>0.91587401229599996</v>
      </c>
      <c r="DA4" s="11">
        <f>PRODUCT($C$94:$C95)</f>
        <v>0.90819316243199999</v>
      </c>
      <c r="DB4" s="11">
        <f>PRODUCT($C$95:$C96)</f>
        <v>0.89985190272000004</v>
      </c>
      <c r="DC4" s="11">
        <f>PRODUCT($C$96:$C97)</f>
        <v>0.89080224456000001</v>
      </c>
      <c r="DD4" s="11">
        <f>PRODUCT($C$97:$C98)</f>
        <v>0.88099355469999996</v>
      </c>
      <c r="DE4" s="11">
        <f>PRODUCT($C$98:$C99)</f>
        <v>0.87037296149999999</v>
      </c>
      <c r="DF4" s="11">
        <f>PRODUCT($C$99:$C100)</f>
        <v>0.85888764675000007</v>
      </c>
      <c r="DG4" s="11">
        <f>PRODUCT($C$100:$C101)</f>
        <v>0.84648344669999998</v>
      </c>
      <c r="DH4" s="11">
        <f>PRODUCT($C$101:$C102)</f>
        <v>0.83310450796199997</v>
      </c>
      <c r="DI4" s="11">
        <f>PRODUCT($C$102:$C103)</f>
        <v>0.818697602912</v>
      </c>
      <c r="DJ4" s="11">
        <f>PRODUCT($C$103:$C104)</f>
        <v>0.80320999763199996</v>
      </c>
      <c r="DK4" s="11">
        <f>PRODUCT($C$104:$C105)</f>
        <v>0.78659030378600003</v>
      </c>
      <c r="DL4" s="11">
        <f>PRODUCT($C$105:$C106)</f>
        <v>0.76879283792700004</v>
      </c>
      <c r="DM4" s="11">
        <f>PRODUCT($C$106:$C107)</f>
        <v>0.74977581208799993</v>
      </c>
      <c r="DN4" s="11">
        <f>PRODUCT($C$107:$C108)</f>
        <v>0.72950578846399994</v>
      </c>
      <c r="DO4" s="11">
        <f>PRODUCT($C$108:$C109)</f>
        <v>0.70795765108399988</v>
      </c>
      <c r="DP4" s="11">
        <f>PRODUCT($C$109:$C110)</f>
        <v>0.685116483404</v>
      </c>
      <c r="DQ4" s="11">
        <f>PRODUCT($C$110:$C111)</f>
        <v>0.66098175228199996</v>
      </c>
      <c r="DR4" s="11">
        <f>PRODUCT($C$111:$C112)</f>
        <v>0.63556966190300002</v>
      </c>
      <c r="DS4" s="11">
        <f>PRODUCT($C$112:$C113)</f>
        <v>0</v>
      </c>
      <c r="DT4" s="11">
        <f>PRODUCT($C$113:$C114)</f>
        <v>0</v>
      </c>
    </row>
    <row r="5" spans="1:124" ht="16" x14ac:dyDescent="0.2">
      <c r="A5" s="30">
        <v>2</v>
      </c>
      <c r="B5" s="21">
        <v>1.25E-4</v>
      </c>
      <c r="C5" s="21">
        <f t="shared" si="2"/>
        <v>0.99987499999999996</v>
      </c>
      <c r="D5" s="24">
        <f t="shared" si="3"/>
        <v>124.94888011124999</v>
      </c>
      <c r="E5" s="24">
        <f t="shared" ref="E5:E68" si="4">E4*C4</f>
        <v>999591.04088999995</v>
      </c>
      <c r="F5" s="24">
        <f t="shared" si="0"/>
        <v>116.02745646638907</v>
      </c>
      <c r="G5" s="24">
        <f t="shared" si="1"/>
        <v>951425.14302439021</v>
      </c>
      <c r="H5" s="24">
        <f>SUM(F5:$F$113)</f>
        <v>109138.51166917774</v>
      </c>
      <c r="I5" s="24">
        <f>SUM(G5:$G$113)</f>
        <v>34533751.885563776</v>
      </c>
      <c r="J5" s="24">
        <f>SUM(H5:$H$113)</f>
        <v>9161508.8617151547</v>
      </c>
      <c r="K5" s="24">
        <f>SUM(I5:$I$113)</f>
        <v>1040261963.9777946</v>
      </c>
      <c r="L5" s="26">
        <f>SUM(P$3:P$113)</f>
        <v>89.77250790732036</v>
      </c>
      <c r="M5" s="27">
        <v>3</v>
      </c>
      <c r="N5" s="32">
        <f>PRODUCT($C$3:C5)</f>
        <v>0.99946609200988878</v>
      </c>
      <c r="O5" s="11">
        <f>PRODUCT($C$4:C6)</f>
        <v>0.99959605314271616</v>
      </c>
      <c r="P5" s="11">
        <f>PRODUCT($C$5:C7)</f>
        <v>0.99968003382381865</v>
      </c>
      <c r="Q5" s="11">
        <f>PRODUCT($C$6:C8)</f>
        <v>0.99972602485425333</v>
      </c>
      <c r="R5" s="11">
        <f>PRODUCT($C$7:C9)</f>
        <v>0.99975901927748811</v>
      </c>
      <c r="S5" s="11">
        <f>PRODUCT($C$8:C10)</f>
        <v>0.99978201580461878</v>
      </c>
      <c r="T5" s="11">
        <f>PRODUCT($C$9:C11)</f>
        <v>0.99979901344170086</v>
      </c>
      <c r="U5" s="11">
        <f>PRODUCT($C$10:C12)</f>
        <v>0.99981001202274666</v>
      </c>
      <c r="V5" s="11">
        <f>PRODUCT($C$11:C13)</f>
        <v>0.99981501140776552</v>
      </c>
      <c r="W5" s="11">
        <f>PRODUCT($C$12:C14)</f>
        <v>0.99981001202274666</v>
      </c>
      <c r="X5" s="11">
        <f>PRODUCT($C$13:$C15)</f>
        <v>0.99979701369969254</v>
      </c>
      <c r="Y5" s="11">
        <f>PRODUCT($C$14:$C16)</f>
        <v>0.99977701651959339</v>
      </c>
      <c r="Z5" s="11">
        <f>PRODUCT($C$15:$C17)</f>
        <v>0.99975302026344781</v>
      </c>
      <c r="AA5" s="11">
        <f>PRODUCT($C$16:$C18)</f>
        <v>0.99972602493424634</v>
      </c>
      <c r="AB5" s="11">
        <f>PRODUCT($C$17:$C19)</f>
        <v>0.99969203146193386</v>
      </c>
      <c r="AC5" s="11">
        <f>PRODUCT($C$18:$C20)</f>
        <v>0.99964804100941829</v>
      </c>
      <c r="AD5" s="11">
        <f>PRODUCT($C$19:$C21)</f>
        <v>0.99959405456257266</v>
      </c>
      <c r="AE5" s="11">
        <f>PRODUCT($C$20:$C22)</f>
        <v>0.99953607138135903</v>
      </c>
      <c r="AF5" s="11">
        <f>PRODUCT($C$21:$C23)</f>
        <v>0.99948208914590264</v>
      </c>
      <c r="AG5" s="11">
        <f>PRODUCT($C$22:$C24)</f>
        <v>0.99943610584238995</v>
      </c>
      <c r="AH5" s="11">
        <f>PRODUCT($C$23:$C25)</f>
        <v>0.99940111949106025</v>
      </c>
      <c r="AI5" s="11">
        <f>PRODUCT($C$24:$C26)</f>
        <v>0.99937513014996804</v>
      </c>
      <c r="AJ5" s="11">
        <f>PRODUCT($C$25:$C27)</f>
        <v>0.99935713778115931</v>
      </c>
      <c r="AK5" s="11">
        <f>PRODUCT($C$26:$C28)</f>
        <v>0.99934414342254718</v>
      </c>
      <c r="AL5" s="11">
        <f>PRODUCT($C$27:$C29)</f>
        <v>0.99933514739110951</v>
      </c>
      <c r="AM5" s="11">
        <f>PRODUCT($C$28:$C30)</f>
        <v>0.99932815051276147</v>
      </c>
      <c r="AN5" s="11">
        <f>PRODUCT($C$29:$C31)</f>
        <v>0.99932215321245776</v>
      </c>
      <c r="AO5" s="11">
        <f>PRODUCT($C$30:$C32)</f>
        <v>0.99931215775194249</v>
      </c>
      <c r="AP5" s="11">
        <f>PRODUCT($C$31:$C33)</f>
        <v>0.99929516560503551</v>
      </c>
      <c r="AQ5" s="11">
        <f>PRODUCT($C$32:$C34)</f>
        <v>0.99926318086721588</v>
      </c>
      <c r="AR5" s="11">
        <f>PRODUCT($C$33:$C35)</f>
        <v>0.9992162045052464</v>
      </c>
      <c r="AS5" s="11">
        <f>PRODUCT($C$34:$C36)</f>
        <v>0.99915423804271675</v>
      </c>
      <c r="AT5" s="11">
        <f>PRODUCT($C$35:$C37)</f>
        <v>0.9990862778848888</v>
      </c>
      <c r="AU5" s="11">
        <f>PRODUCT($C$36:$C38)</f>
        <v>0.99901432345368579</v>
      </c>
      <c r="AV5" s="11">
        <f>PRODUCT($C$37:$C39)</f>
        <v>0.99894137315823373</v>
      </c>
      <c r="AW5" s="11">
        <f>PRODUCT($C$38:$C40)</f>
        <v>0.99886343016582568</v>
      </c>
      <c r="AX5" s="11">
        <f>PRODUCT($C$39:$C41)</f>
        <v>0.99877949600893445</v>
      </c>
      <c r="AY5" s="11">
        <f>PRODUCT($C$40:$C42)</f>
        <v>0.99868357691990195</v>
      </c>
      <c r="AZ5" s="11">
        <f>PRODUCT($C$41:$C43)</f>
        <v>0.99857567528553104</v>
      </c>
      <c r="BA5" s="11">
        <f>PRODUCT($C$42:$C44)</f>
        <v>0.99845579381629479</v>
      </c>
      <c r="BB5" s="11">
        <f>PRODUCT($C$43:$C45)</f>
        <v>0.99832693193836219</v>
      </c>
      <c r="BC5" s="11">
        <f>PRODUCT($C$44:$C46)</f>
        <v>0.998190090812348</v>
      </c>
      <c r="BD5" s="11">
        <f>PRODUCT($C$45:$C47)</f>
        <v>0.99804627133182044</v>
      </c>
      <c r="BE5" s="11">
        <f>PRODUCT($C$46:$C48)</f>
        <v>0.99789447676645515</v>
      </c>
      <c r="BF5" s="11">
        <f>PRODUCT($C$47:$C49)</f>
        <v>0.99773171400818661</v>
      </c>
      <c r="BG5" s="11">
        <f>PRODUCT($C$48:$C50)</f>
        <v>0.99755199631756386</v>
      </c>
      <c r="BH5" s="11">
        <f>PRODUCT($C$49:$C51)</f>
        <v>0.99734834195126842</v>
      </c>
      <c r="BI5" s="11">
        <f>PRODUCT($C$50:$C52)</f>
        <v>0.99711377415272184</v>
      </c>
      <c r="BJ5" s="11">
        <f>PRODUCT($C$51:$C53)</f>
        <v>0.99684331804809823</v>
      </c>
      <c r="BK5" s="11">
        <f>PRODUCT($C$52:$C54)</f>
        <v>0.99653399998347947</v>
      </c>
      <c r="BL5" s="11">
        <f>PRODUCT($C$53:$C55)</f>
        <v>0.99619182988505195</v>
      </c>
      <c r="BM5" s="11">
        <f>PRODUCT($C$54:$C56)</f>
        <v>0.99582480848299915</v>
      </c>
      <c r="BN5" s="11">
        <f>PRODUCT($C$55:$C57)</f>
        <v>0.99544491714886407</v>
      </c>
      <c r="BO5" s="11">
        <f>PRODUCT($C$56:$C58)</f>
        <v>0.99505515563823599</v>
      </c>
      <c r="BP5" s="11">
        <f>PRODUCT($C$57:$C59)</f>
        <v>0.9946485551019203</v>
      </c>
      <c r="BQ5" s="11">
        <f>PRODUCT($C$58:$C60)</f>
        <v>0.99420919013692821</v>
      </c>
      <c r="BR5" s="11">
        <f>PRODUCT($C$59:$C61)</f>
        <v>0.99371119762120419</v>
      </c>
      <c r="BS5" s="11">
        <f>PRODUCT($C$60:$C62)</f>
        <v>0.99313572303397502</v>
      </c>
      <c r="BT5" s="11">
        <f>PRODUCT($C$61:$C63)</f>
        <v>0.99247191348093589</v>
      </c>
      <c r="BU5" s="11">
        <f>PRODUCT($C$62:$C64)</f>
        <v>0.99171988783980558</v>
      </c>
      <c r="BV5" s="11">
        <f>PRODUCT($C$63:$C65)</f>
        <v>0.99088773291343824</v>
      </c>
      <c r="BW5" s="11">
        <f>PRODUCT($C$64:$C66)</f>
        <v>0.98997955677576766</v>
      </c>
      <c r="BX5" s="11">
        <f>PRODUCT($C$65:$C67)</f>
        <v>0.98899450347847562</v>
      </c>
      <c r="BY5" s="11">
        <f>PRODUCT($C$66:$C68)</f>
        <v>0.98792181442069527</v>
      </c>
      <c r="BZ5" s="11">
        <f>PRODUCT($C$67:$C69)</f>
        <v>0.98674879558908579</v>
      </c>
      <c r="CA5" s="11">
        <f>PRODUCT($C$68:$C70)</f>
        <v>0.98547271927675217</v>
      </c>
      <c r="CB5" s="11">
        <f>PRODUCT($C$69:$C71)</f>
        <v>0.98408593687168544</v>
      </c>
      <c r="CC5" s="11">
        <f>PRODUCT($C$70:$C72)</f>
        <v>0.9825937064140744</v>
      </c>
      <c r="CD5" s="11">
        <f>PRODUCT($C$71:$C73)</f>
        <v>0.98099734393246951</v>
      </c>
      <c r="CE5" s="11">
        <f>PRODUCT($C$72:$C74)</f>
        <v>0.9792961953208672</v>
      </c>
      <c r="CF5" s="11">
        <f>PRODUCT($C$73:$C75)</f>
        <v>0.97747486500578917</v>
      </c>
      <c r="CG5" s="11">
        <f>PRODUCT($C$74:$C76)</f>
        <v>0.97550823162299793</v>
      </c>
      <c r="CH5" s="11">
        <f>PRODUCT($C$75:$C77)</f>
        <v>0.97337822587165423</v>
      </c>
      <c r="CI5" s="11">
        <f>PRODUCT($C$76:$C78)</f>
        <v>0.97106006980452197</v>
      </c>
      <c r="CJ5" s="11">
        <f>PRODUCT($C$77:$C79)</f>
        <v>0.96853215294310324</v>
      </c>
      <c r="CK5" s="11">
        <f>PRODUCT($C$78:$C80)</f>
        <v>0.9657750730153789</v>
      </c>
      <c r="CL5" s="11">
        <f>PRODUCT($C$79:$C81)</f>
        <v>0.96276381588220028</v>
      </c>
      <c r="CM5" s="11">
        <f>PRODUCT($C$80:$C82)</f>
        <v>0.95946982493915933</v>
      </c>
      <c r="CN5" s="11">
        <f>PRODUCT($C$81:$C83)</f>
        <v>0.95584654413710746</v>
      </c>
      <c r="CO5" s="11">
        <f>PRODUCT($C$82:$C84)</f>
        <v>0.95183938488892961</v>
      </c>
      <c r="CP5" s="11">
        <f>PRODUCT($C$83:$C85)</f>
        <v>0.94737926073907008</v>
      </c>
      <c r="CQ5" s="11">
        <f>PRODUCT($C$84:$C86)</f>
        <v>0.9423820348736196</v>
      </c>
      <c r="CR5" s="11">
        <f>PRODUCT($C$85:$C87)</f>
        <v>0.93675675273274062</v>
      </c>
      <c r="CS5" s="11">
        <f>PRODUCT($C$86:$C88)</f>
        <v>0.93039093909948389</v>
      </c>
      <c r="CT5" s="11">
        <f>PRODUCT($C$87:$C89)</f>
        <v>0.92354811643618917</v>
      </c>
      <c r="CU5" s="11">
        <f>PRODUCT($C$88:$C90)</f>
        <v>0.91626732489857454</v>
      </c>
      <c r="CV5" s="11">
        <f>PRODUCT($C$89:$C91)</f>
        <v>0.90861220893804917</v>
      </c>
      <c r="CW5" s="11">
        <f>PRODUCT($C$90:$C92)</f>
        <v>0.90029826925303191</v>
      </c>
      <c r="CX5" s="11">
        <f>PRODUCT($C$91:$C93)</f>
        <v>0.89127526642443566</v>
      </c>
      <c r="CY5" s="11">
        <f>PRODUCT($C$92:$C94)</f>
        <v>0.88149393362243278</v>
      </c>
      <c r="CZ5" s="11">
        <f>PRODUCT($C$93:$C95)</f>
        <v>0.87090093479621711</v>
      </c>
      <c r="DA5" s="11">
        <f>PRODUCT($C$94:$C96)</f>
        <v>0.85944135347265027</v>
      </c>
      <c r="DB5" s="11">
        <f>PRODUCT($C$95:$C97)</f>
        <v>0.84706029114312575</v>
      </c>
      <c r="DC5" s="11">
        <f>PRODUCT($C$96:$C98)</f>
        <v>0.83370182068370402</v>
      </c>
      <c r="DD5" s="11">
        <f>PRODUCT($C$97:$C99)</f>
        <v>0.81931079096767956</v>
      </c>
      <c r="DE5" s="11">
        <f>PRODUCT($C$98:$C100)</f>
        <v>0.80383294859332499</v>
      </c>
      <c r="DF5" s="11">
        <f>PRODUCT($C$99:$C101)</f>
        <v>0.78721690817929957</v>
      </c>
      <c r="DG5" s="11">
        <f>PRODUCT($C$100:$C102)</f>
        <v>0.76941366832830504</v>
      </c>
      <c r="DH5" s="11">
        <f>PRODUCT($C$101:$C103)</f>
        <v>0.75038056273940523</v>
      </c>
      <c r="DI5" s="11">
        <f>PRODUCT($C$102:$C104)</f>
        <v>0.73008013697759933</v>
      </c>
      <c r="DJ5" s="11">
        <f>PRODUCT($C$103:$C105)</f>
        <v>0.70848503298126531</v>
      </c>
      <c r="DK5" s="11">
        <f>PRODUCT($C$104:$C106)</f>
        <v>0.6855771635641057</v>
      </c>
      <c r="DL5" s="11">
        <f>PRODUCT($C$105:$C107)</f>
        <v>0.66135250124102596</v>
      </c>
      <c r="DM5" s="11">
        <f>PRODUCT($C$106:$C108)</f>
        <v>0.63582338461524146</v>
      </c>
      <c r="DN5" s="11">
        <f>PRODUCT($C$107:$C109)</f>
        <v>0.6090191534297088</v>
      </c>
      <c r="DO5" s="11">
        <f>PRODUCT($C$108:$C110)</f>
        <v>0.58099111002329318</v>
      </c>
      <c r="DP5" s="11">
        <f>PRODUCT($C$109:$C111)</f>
        <v>0.55181268411160023</v>
      </c>
      <c r="DQ5" s="11">
        <f>PRODUCT($C$110:$C112)</f>
        <v>0.52158532759799214</v>
      </c>
      <c r="DR5" s="11">
        <f>PRODUCT($C$111:$C113)</f>
        <v>0</v>
      </c>
      <c r="DS5" s="11">
        <f>PRODUCT($C$112:$C114)</f>
        <v>0</v>
      </c>
      <c r="DT5" s="11">
        <f>PRODUCT($C$113:$C115)</f>
        <v>0</v>
      </c>
    </row>
    <row r="6" spans="1:124" ht="16" x14ac:dyDescent="0.2">
      <c r="A6" s="30">
        <v>3</v>
      </c>
      <c r="B6" s="21">
        <v>1.05E-4</v>
      </c>
      <c r="C6" s="21">
        <f t="shared" si="2"/>
        <v>0.99989499999999998</v>
      </c>
      <c r="D6" s="24">
        <f t="shared" si="3"/>
        <v>104.94393966103831</v>
      </c>
      <c r="E6" s="24">
        <f t="shared" si="4"/>
        <v>999466.09200988861</v>
      </c>
      <c r="F6" s="24">
        <f t="shared" si="0"/>
        <v>95.074029803744253</v>
      </c>
      <c r="G6" s="24">
        <f t="shared" si="1"/>
        <v>928103.62427464605</v>
      </c>
      <c r="H6" s="24">
        <f>SUM(F6:$F$113)</f>
        <v>109022.48421271137</v>
      </c>
      <c r="I6" s="24">
        <f>SUM(G6:$G$113)</f>
        <v>33582326.742539376</v>
      </c>
      <c r="J6" s="24">
        <f>SUM(H6:$H$113)</f>
        <v>9052370.3500459772</v>
      </c>
      <c r="K6" s="24">
        <f>SUM(I6:$I$113)</f>
        <v>1005728212.0922309</v>
      </c>
      <c r="L6" s="26">
        <f>SUM(Q$3:Q$113)</f>
        <v>88.783730873679502</v>
      </c>
      <c r="M6" s="27">
        <v>4</v>
      </c>
      <c r="N6" s="32">
        <f>PRODUCT($C$3:C6)</f>
        <v>0.99936114807022769</v>
      </c>
      <c r="O6" s="11">
        <f>PRODUCT($C$4:C7)</f>
        <v>0.99950608949793329</v>
      </c>
      <c r="P6" s="11">
        <f>PRODUCT($C$5:C8)</f>
        <v>0.99960105910114649</v>
      </c>
      <c r="Q6" s="11">
        <f>PRODUCT($C$6:C9)</f>
        <v>0.99965404458046381</v>
      </c>
      <c r="R6" s="11">
        <f>PRODUCT($C$7:C10)</f>
        <v>0.99969203542319651</v>
      </c>
      <c r="S6" s="11">
        <f>PRODUCT($C$8:C11)</f>
        <v>0.99972002931963888</v>
      </c>
      <c r="T6" s="11">
        <f>PRODUCT($C$9:C12)</f>
        <v>0.99973802570188097</v>
      </c>
      <c r="U6" s="11">
        <f>PRODUCT($C$10:C13)</f>
        <v>0.99974802380200123</v>
      </c>
      <c r="V6" s="11">
        <f>PRODUCT($C$11:C14)</f>
        <v>0.99974802380200112</v>
      </c>
      <c r="W6" s="11">
        <f>PRODUCT($C$12:C15)</f>
        <v>0.99973602608185697</v>
      </c>
      <c r="X6" s="11">
        <f>PRODUCT($C$13:$C16)</f>
        <v>0.9997150303445691</v>
      </c>
      <c r="Y6" s="11">
        <f>PRODUCT($C$14:$C17)</f>
        <v>0.99968603681109014</v>
      </c>
      <c r="Z6" s="11">
        <f>PRODUCT($C$15:$C18)</f>
        <v>0.99965204520840123</v>
      </c>
      <c r="AA6" s="11">
        <f>PRODUCT($C$16:$C19)</f>
        <v>0.99961005671535397</v>
      </c>
      <c r="AB6" s="11">
        <f>PRODUCT($C$17:$C20)</f>
        <v>0.99955707303768648</v>
      </c>
      <c r="AC6" s="11">
        <f>PRODUCT($C$18:$C21)</f>
        <v>0.99949309556306176</v>
      </c>
      <c r="AD6" s="11">
        <f>PRODUCT($C$19:$C22)</f>
        <v>0.99942012519707879</v>
      </c>
      <c r="AE6" s="11">
        <f>PRODUCT($C$20:$C23)</f>
        <v>0.99934715906386795</v>
      </c>
      <c r="AF6" s="11">
        <f>PRODUCT($C$21:$C24)</f>
        <v>0.9992811932459843</v>
      </c>
      <c r="AG6" s="11">
        <f>PRODUCT($C$22:$C25)</f>
        <v>0.99922722369626893</v>
      </c>
      <c r="AH6" s="11">
        <f>PRODUCT($C$23:$C26)</f>
        <v>0.99918624825036972</v>
      </c>
      <c r="AI6" s="11">
        <f>PRODUCT($C$24:$C27)</f>
        <v>0.9991562669964652</v>
      </c>
      <c r="AJ6" s="11">
        <f>PRODUCT($C$25:$C28)</f>
        <v>0.99913528049657185</v>
      </c>
      <c r="AK6" s="11">
        <f>PRODUCT($C$26:$C29)</f>
        <v>0.99912029033442051</v>
      </c>
      <c r="AL6" s="11">
        <f>PRODUCT($C$27:$C30)</f>
        <v>0.99910929764779921</v>
      </c>
      <c r="AM6" s="11">
        <f>PRODUCT($C$28:$C31)</f>
        <v>0.99910030369444458</v>
      </c>
      <c r="AN6" s="11">
        <f>PRODUCT($C$29:$C32)</f>
        <v>0.99908831182860613</v>
      </c>
      <c r="AO6" s="11">
        <f>PRODUCT($C$30:$C33)</f>
        <v>0.9990693248976088</v>
      </c>
      <c r="AP6" s="11">
        <f>PRODUCT($C$31:$C34)</f>
        <v>0.9990353488619782</v>
      </c>
      <c r="AQ6" s="11">
        <f>PRODUCT($C$32:$C35)</f>
        <v>0.99898238791339222</v>
      </c>
      <c r="AR6" s="11">
        <f>PRODUCT($C$33:$C36)</f>
        <v>0.99891144356287231</v>
      </c>
      <c r="AS6" s="11">
        <f>PRODUCT($C$34:$C37)</f>
        <v>0.99882651545263879</v>
      </c>
      <c r="AT6" s="11">
        <f>PRODUCT($C$35:$C38)</f>
        <v>0.99873360042879533</v>
      </c>
      <c r="AU6" s="11">
        <f>PRODUCT($C$36:$C39)</f>
        <v>0.99863669603942029</v>
      </c>
      <c r="AV6" s="11">
        <f>PRODUCT($C$37:$C40)</f>
        <v>0.99853580296073141</v>
      </c>
      <c r="AW6" s="11">
        <f>PRODUCT($C$38:$C41)</f>
        <v>0.9984269268468432</v>
      </c>
      <c r="AX6" s="11">
        <f>PRODUCT($C$39:$C42)</f>
        <v>0.99830607452782627</v>
      </c>
      <c r="AY6" s="11">
        <f>PRODUCT($C$40:$C43)</f>
        <v>0.99817025356136513</v>
      </c>
      <c r="AZ6" s="11">
        <f>PRODUCT($C$41:$C44)</f>
        <v>0.99801946863439694</v>
      </c>
      <c r="BA6" s="11">
        <f>PRODUCT($C$42:$C45)</f>
        <v>0.99785372497262359</v>
      </c>
      <c r="BB6" s="11">
        <f>PRODUCT($C$43:$C46)</f>
        <v>0.99767702110567036</v>
      </c>
      <c r="BC6" s="11">
        <f>PRODUCT($C$44:$C47)</f>
        <v>0.99749035955868859</v>
      </c>
      <c r="BD6" s="11">
        <f>PRODUCT($C$45:$C48)</f>
        <v>0.99729274639696497</v>
      </c>
      <c r="BE6" s="11">
        <f>PRODUCT($C$46:$C49)</f>
        <v>0.99708219066236725</v>
      </c>
      <c r="BF6" s="11">
        <f>PRODUCT($C$47:$C50)</f>
        <v>0.99685271236814532</v>
      </c>
      <c r="BG6" s="11">
        <f>PRODUCT($C$48:$C51)</f>
        <v>0.99659534395309524</v>
      </c>
      <c r="BH6" s="11">
        <f>PRODUCT($C$49:$C52)</f>
        <v>0.99630212354056158</v>
      </c>
      <c r="BI6" s="11">
        <f>PRODUCT($C$50:$C53)</f>
        <v>0.99596509908489783</v>
      </c>
      <c r="BJ6" s="11">
        <f>PRODUCT($C$51:$C54)</f>
        <v>0.99557832387749523</v>
      </c>
      <c r="BK6" s="11">
        <f>PRODUCT($C$52:$C55)</f>
        <v>0.99514682465550253</v>
      </c>
      <c r="BL6" s="11">
        <f>PRODUCT($C$53:$C56)</f>
        <v>0.99467761830362666</v>
      </c>
      <c r="BM6" s="11">
        <f>PRODUCT($C$54:$C57)</f>
        <v>0.99418169754900221</v>
      </c>
      <c r="BN6" s="11">
        <f>PRODUCT($C$55:$C58)</f>
        <v>0.99367003886158767</v>
      </c>
      <c r="BO6" s="11">
        <f>PRODUCT($C$56:$C59)</f>
        <v>0.99313668929816545</v>
      </c>
      <c r="BP6" s="11">
        <f>PRODUCT($C$57:$C60)</f>
        <v>0.99256874497320224</v>
      </c>
      <c r="BQ6" s="11">
        <f>PRODUCT($C$58:$C61)</f>
        <v>0.99193941055584556</v>
      </c>
      <c r="BR6" s="11">
        <f>PRODUCT($C$59:$C62)</f>
        <v>0.9912209573599654</v>
      </c>
      <c r="BS6" s="11">
        <f>PRODUCT($C$60:$C63)</f>
        <v>0.99039665470984728</v>
      </c>
      <c r="BT6" s="11">
        <f>PRODUCT($C$61:$C64)</f>
        <v>0.98945579133586736</v>
      </c>
      <c r="BU6" s="11">
        <f>PRODUCT($C$62:$C65)</f>
        <v>0.98840456825475709</v>
      </c>
      <c r="BV6" s="11">
        <f>PRODUCT($C$63:$C66)</f>
        <v>0.98724919315818005</v>
      </c>
      <c r="BW6" s="11">
        <f>PRODUCT($C$64:$C67)</f>
        <v>0.98598894918240454</v>
      </c>
      <c r="BX6" s="11">
        <f>PRODUCT($C$65:$C68)</f>
        <v>0.98461919179508683</v>
      </c>
      <c r="BY6" s="11">
        <f>PRODUCT($C$66:$C69)</f>
        <v>0.98312545401168272</v>
      </c>
      <c r="BZ6" s="11">
        <f>PRODUCT($C$67:$C70)</f>
        <v>0.98150027874534751</v>
      </c>
      <c r="CA6" s="11">
        <f>PRODUCT($C$68:$C71)</f>
        <v>0.97973234068696513</v>
      </c>
      <c r="CB6" s="11">
        <f>PRODUCT($C$69:$C72)</f>
        <v>0.97782321396943395</v>
      </c>
      <c r="CC6" s="11">
        <f>PRODUCT($C$70:$C73)</f>
        <v>0.9757794190600928</v>
      </c>
      <c r="CD6" s="11">
        <f>PRODUCT($C$71:$C74)</f>
        <v>0.97359179498312332</v>
      </c>
      <c r="CE6" s="11">
        <f>PRODUCT($C$72:$C75)</f>
        <v>0.97125421496489228</v>
      </c>
      <c r="CF6" s="11">
        <f>PRODUCT($C$73:$C76)</f>
        <v>0.96874308203669246</v>
      </c>
      <c r="CG6" s="11">
        <f>PRODUCT($C$74:$C77)</f>
        <v>0.9660301936445489</v>
      </c>
      <c r="CH6" s="11">
        <f>PRODUCT($C$75:$C78)</f>
        <v>0.96308572451128738</v>
      </c>
      <c r="CI6" s="11">
        <f>PRODUCT($C$76:$C79)</f>
        <v>0.95988025522086251</v>
      </c>
      <c r="CJ6" s="11">
        <f>PRODUCT($C$77:$C80)</f>
        <v>0.95639160240596144</v>
      </c>
      <c r="CK6" s="11">
        <f>PRODUCT($C$78:$C81)</f>
        <v>0.95258355129306183</v>
      </c>
      <c r="CL6" s="11">
        <f>PRODUCT($C$79:$C82)</f>
        <v>0.94842344884463492</v>
      </c>
      <c r="CM6" s="11">
        <f>PRODUCT($C$80:$C83)</f>
        <v>0.94386500770634885</v>
      </c>
      <c r="CN6" s="11">
        <f>PRODUCT($C$81:$C84)</f>
        <v>0.93883821073073181</v>
      </c>
      <c r="CO6" s="11">
        <f>PRODUCT($C$82:$C85)</f>
        <v>0.93326804665036167</v>
      </c>
      <c r="CP6" s="11">
        <f>PRODUCT($C$83:$C86)</f>
        <v>0.92705513345843482</v>
      </c>
      <c r="CQ6" s="11">
        <f>PRODUCT($C$84:$C87)</f>
        <v>0.92008810307461431</v>
      </c>
      <c r="CR6" s="11">
        <f>PRODUCT($C$85:$C88)</f>
        <v>0.91223808148671381</v>
      </c>
      <c r="CS6" s="11">
        <f>PRODUCT($C$86:$C89)</f>
        <v>0.90373523869428374</v>
      </c>
      <c r="CT6" s="11">
        <f>PRODUCT($C$87:$C90)</f>
        <v>0.8945911887934489</v>
      </c>
      <c r="CU6" s="11">
        <f>PRODUCT($C$88:$C91)</f>
        <v>0.8848301929813045</v>
      </c>
      <c r="CV6" s="11">
        <f>PRODUCT($C$89:$C92)</f>
        <v>0.87450472383893274</v>
      </c>
      <c r="CW6" s="11">
        <f>PRODUCT($C$90:$C93)</f>
        <v>0.86333022172096385</v>
      </c>
      <c r="CX6" s="11">
        <f>PRODUCT($C$91:$C94)</f>
        <v>0.8512498767598472</v>
      </c>
      <c r="CY6" s="11">
        <f>PRODUCT($C$92:$C95)</f>
        <v>0.8382090555058368</v>
      </c>
      <c r="CZ6" s="11">
        <f>PRODUCT($C$93:$C96)</f>
        <v>0.82415097261635617</v>
      </c>
      <c r="DA6" s="11">
        <f>PRODUCT($C$94:$C97)</f>
        <v>0.80902050758847033</v>
      </c>
      <c r="DB6" s="11">
        <f>PRODUCT($C$95:$C98)</f>
        <v>0.79276372648085136</v>
      </c>
      <c r="DC6" s="11">
        <f>PRODUCT($C$96:$C99)</f>
        <v>0.77533018770853457</v>
      </c>
      <c r="DD6" s="11">
        <f>PRODUCT($C$97:$C100)</f>
        <v>0.75667448099820045</v>
      </c>
      <c r="DE6" s="11">
        <f>PRODUCT($C$98:$C101)</f>
        <v>0.73675630436500639</v>
      </c>
      <c r="DF6" s="11">
        <f>PRODUCT($C$99:$C102)</f>
        <v>0.71554317034029891</v>
      </c>
      <c r="DG6" s="11">
        <f>PRODUCT($C$100:$C103)</f>
        <v>0.6930139687179776</v>
      </c>
      <c r="DH6" s="11">
        <f>PRODUCT($C$101:$C104)</f>
        <v>0.66915786986736658</v>
      </c>
      <c r="DI6" s="11">
        <f>PRODUCT($C$102:$C105)</f>
        <v>0.64397959618342016</v>
      </c>
      <c r="DJ6" s="11">
        <f>PRODUCT($C$103:$C106)</f>
        <v>0.61750209353084418</v>
      </c>
      <c r="DK6" s="11">
        <f>PRODUCT($C$104:$C107)</f>
        <v>0.58976638380169477</v>
      </c>
      <c r="DL6" s="11">
        <f>PRODUCT($C$105:$C108)</f>
        <v>0.56083882539741237</v>
      </c>
      <c r="DM6" s="11">
        <f>PRODUCT($C$106:$C109)</f>
        <v>0.53080952276541893</v>
      </c>
      <c r="DN6" s="11">
        <f>PRODUCT($C$107:$C110)</f>
        <v>0.49979644041531796</v>
      </c>
      <c r="DO6" s="11">
        <f>PRODUCT($C$108:$C111)</f>
        <v>0.46794708875495095</v>
      </c>
      <c r="DP6" s="11">
        <f>PRODUCT($C$109:$C112)</f>
        <v>0.43543925172125253</v>
      </c>
      <c r="DQ6" s="11">
        <f>PRODUCT($C$110:$C113)</f>
        <v>0</v>
      </c>
      <c r="DR6" s="11">
        <f>PRODUCT($C$111:$C114)</f>
        <v>0</v>
      </c>
      <c r="DS6" s="11">
        <f>PRODUCT($C$112:$C115)</f>
        <v>0</v>
      </c>
      <c r="DT6" s="11">
        <f>PRODUCT($C$113:$C116)</f>
        <v>0</v>
      </c>
    </row>
    <row r="7" spans="1:124" ht="16" x14ac:dyDescent="0.2">
      <c r="A7" s="30">
        <v>4</v>
      </c>
      <c r="B7" s="21">
        <v>9.0000000000000006E-5</v>
      </c>
      <c r="C7" s="21">
        <f t="shared" si="2"/>
        <v>0.99990999999999997</v>
      </c>
      <c r="D7" s="24">
        <f t="shared" si="3"/>
        <v>89.942503326320491</v>
      </c>
      <c r="E7" s="24">
        <f t="shared" si="4"/>
        <v>999361.14807022759</v>
      </c>
      <c r="F7" s="24">
        <f t="shared" si="0"/>
        <v>79.496067203301621</v>
      </c>
      <c r="G7" s="24">
        <f t="shared" si="1"/>
        <v>905371.87648204621</v>
      </c>
      <c r="H7" s="24">
        <f>SUM(F7:$F$113)</f>
        <v>108927.41018290762</v>
      </c>
      <c r="I7" s="24">
        <f>SUM(G7:$G$113)</f>
        <v>32654223.118264727</v>
      </c>
      <c r="J7" s="24">
        <f>SUM(H7:$H$113)</f>
        <v>8943347.8658332657</v>
      </c>
      <c r="K7" s="24">
        <f>SUM(I7:$I$113)</f>
        <v>972145885.34969151</v>
      </c>
      <c r="L7" s="26">
        <f>SUM(R$3:R$113)</f>
        <v>87.793054144364689</v>
      </c>
      <c r="M7" s="27">
        <v>5</v>
      </c>
      <c r="N7" s="32">
        <f>PRODUCT($C$3:C7)</f>
        <v>0.9992712055669013</v>
      </c>
      <c r="O7" s="11">
        <f>PRODUCT($C$4:C8)</f>
        <v>0.99942712851686288</v>
      </c>
      <c r="P7" s="11">
        <f>PRODUCT($C$5:C9)</f>
        <v>0.99952908782489125</v>
      </c>
      <c r="Q7" s="11">
        <f>PRODUCT($C$6:C10)</f>
        <v>0.99958706775947692</v>
      </c>
      <c r="R7" s="11">
        <f>PRODUCT($C$7:C11)</f>
        <v>0.99963005451700027</v>
      </c>
      <c r="S7" s="11">
        <f>PRODUCT($C$8:C12)</f>
        <v>0.99965904639785041</v>
      </c>
      <c r="T7" s="11">
        <f>PRODUCT($C$9:C13)</f>
        <v>0.9996760419442875</v>
      </c>
      <c r="U7" s="11">
        <f>PRODUCT($C$10:C14)</f>
        <v>0.99968104068440644</v>
      </c>
      <c r="V7" s="11">
        <f>PRODUCT($C$11:C15)</f>
        <v>0.99967404244823976</v>
      </c>
      <c r="W7" s="11">
        <f>PRODUCT($C$12:C16)</f>
        <v>0.99965404772771826</v>
      </c>
      <c r="X7" s="11">
        <f>PRODUCT($C$13:$C17)</f>
        <v>0.99962405627680784</v>
      </c>
      <c r="Y7" s="11">
        <f>PRODUCT($C$14:$C18)</f>
        <v>0.99958506852137219</v>
      </c>
      <c r="Z7" s="11">
        <f>PRODUCT($C$15:$C19)</f>
        <v>0.99953608557115703</v>
      </c>
      <c r="AA7" s="11">
        <f>PRODUCT($C$16:$C20)</f>
        <v>0.99947510935769734</v>
      </c>
      <c r="AB7" s="11">
        <f>PRODUCT($C$17:$C21)</f>
        <v>0.99940214169136565</v>
      </c>
      <c r="AC7" s="11">
        <f>PRODUCT($C$18:$C22)</f>
        <v>0.99931918376443374</v>
      </c>
      <c r="AD7" s="11">
        <f>PRODUCT($C$19:$C23)</f>
        <v>0.99923123479341658</v>
      </c>
      <c r="AE7" s="11">
        <f>PRODUCT($C$20:$C24)</f>
        <v>0.9991462902848961</v>
      </c>
      <c r="AF7" s="11">
        <f>PRODUCT($C$21:$C25)</f>
        <v>0.9990723434765959</v>
      </c>
      <c r="AG7" s="11">
        <f>PRODUCT($C$22:$C26)</f>
        <v>0.99901238984317431</v>
      </c>
      <c r="AH7" s="11">
        <f>PRODUCT($C$23:$C27)</f>
        <v>0.99896742646200287</v>
      </c>
      <c r="AI7" s="11">
        <f>PRODUCT($C$24:$C28)</f>
        <v>0.9989344543051919</v>
      </c>
      <c r="AJ7" s="11">
        <f>PRODUCT($C$25:$C29)</f>
        <v>0.9989114741937406</v>
      </c>
      <c r="AK7" s="11">
        <f>PRODUCT($C$26:$C30)</f>
        <v>0.99889448914880496</v>
      </c>
      <c r="AL7" s="11">
        <f>PRODUCT($C$27:$C31)</f>
        <v>0.99888150072793547</v>
      </c>
      <c r="AM7" s="11">
        <f>PRODUCT($C$28:$C32)</f>
        <v>0.99886651422338013</v>
      </c>
      <c r="AN7" s="11">
        <f>PRODUCT($C$29:$C33)</f>
        <v>0.99884553336883175</v>
      </c>
      <c r="AO7" s="11">
        <f>PRODUCT($C$30:$C34)</f>
        <v>0.99880956687313538</v>
      </c>
      <c r="AP7" s="11">
        <f>PRODUCT($C$31:$C35)</f>
        <v>0.99875461992894798</v>
      </c>
      <c r="AQ7" s="11">
        <f>PRODUCT($C$32:$C36)</f>
        <v>0.99867769828507869</v>
      </c>
      <c r="AR7" s="11">
        <f>PRODUCT($C$33:$C37)</f>
        <v>0.99858380060938368</v>
      </c>
      <c r="AS7" s="11">
        <f>PRODUCT($C$34:$C38)</f>
        <v>0.998473929692684</v>
      </c>
      <c r="AT7" s="11">
        <f>PRODUCT($C$35:$C39)</f>
        <v>0.99835607912783331</v>
      </c>
      <c r="AU7" s="11">
        <f>PRODUCT($C$36:$C40)</f>
        <v>0.99823124954082831</v>
      </c>
      <c r="AV7" s="11">
        <f>PRODUCT($C$37:$C41)</f>
        <v>0.99809944281483753</v>
      </c>
      <c r="AW7" s="11">
        <f>PRODUCT($C$38:$C42)</f>
        <v>0.99795367248351785</v>
      </c>
      <c r="AX7" s="11">
        <f>PRODUCT($C$39:$C43)</f>
        <v>0.99779294520551898</v>
      </c>
      <c r="AY7" s="11">
        <f>PRODUCT($C$40:$C44)</f>
        <v>0.99761427273013137</v>
      </c>
      <c r="AZ7" s="11">
        <f>PRODUCT($C$41:$C45)</f>
        <v>0.99741766289481038</v>
      </c>
      <c r="BA7" s="11">
        <f>PRODUCT($C$42:$C46)</f>
        <v>0.99720412219766641</v>
      </c>
      <c r="BB7" s="11">
        <f>PRODUCT($C$43:$C47)</f>
        <v>0.99697764951387535</v>
      </c>
      <c r="BC7" s="11">
        <f>PRODUCT($C$44:$C48)</f>
        <v>0.99673725433722182</v>
      </c>
      <c r="BD7" s="11">
        <f>PRODUCT($C$45:$C49)</f>
        <v>0.99648095010139781</v>
      </c>
      <c r="BE7" s="11">
        <f>PRODUCT($C$46:$C50)</f>
        <v>0.99620376125239374</v>
      </c>
      <c r="BF7" s="11">
        <f>PRODUCT($C$47:$C51)</f>
        <v>0.99589673061698425</v>
      </c>
      <c r="BG7" s="11">
        <f>PRODUCT($C$48:$C52)</f>
        <v>0.99554991543728844</v>
      </c>
      <c r="BH7" s="11">
        <f>PRODUCT($C$49:$C53)</f>
        <v>0.99515438349424279</v>
      </c>
      <c r="BI7" s="11">
        <f>PRODUCT($C$50:$C54)</f>
        <v>0.99470121937415912</v>
      </c>
      <c r="BJ7" s="11">
        <f>PRODUCT($C$51:$C55)</f>
        <v>0.99419247885065776</v>
      </c>
      <c r="BK7" s="11">
        <f>PRODUCT($C$52:$C56)</f>
        <v>0.99363420148202619</v>
      </c>
      <c r="BL7" s="11">
        <f>PRODUCT($C$53:$C57)</f>
        <v>0.99303640023342565</v>
      </c>
      <c r="BM7" s="11">
        <f>PRODUCT($C$54:$C58)</f>
        <v>0.99240907158227232</v>
      </c>
      <c r="BN7" s="11">
        <f>PRODUCT($C$55:$C59)</f>
        <v>0.99175424302666249</v>
      </c>
      <c r="BO7" s="11">
        <f>PRODUCT($C$56:$C60)</f>
        <v>0.99106004048084306</v>
      </c>
      <c r="BP7" s="11">
        <f>PRODUCT($C$57:$C61)</f>
        <v>0.99030271052842844</v>
      </c>
      <c r="BQ7" s="11">
        <f>PRODUCT($C$58:$C62)</f>
        <v>0.98945361039299262</v>
      </c>
      <c r="BR7" s="11">
        <f>PRODUCT($C$59:$C63)</f>
        <v>0.98848716995956654</v>
      </c>
      <c r="BS7" s="11">
        <f>PRODUCT($C$60:$C64)</f>
        <v>0.98738683927618409</v>
      </c>
      <c r="BT7" s="11">
        <f>PRODUCT($C$61:$C65)</f>
        <v>0.9861480406254316</v>
      </c>
      <c r="BU7" s="11">
        <f>PRODUCT($C$62:$C66)</f>
        <v>0.98477514668012556</v>
      </c>
      <c r="BV7" s="11">
        <f>PRODUCT($C$63:$C67)</f>
        <v>0.98326959166055938</v>
      </c>
      <c r="BW7" s="11">
        <f>PRODUCT($C$64:$C68)</f>
        <v>0.98162693407122159</v>
      </c>
      <c r="BX7" s="11">
        <f>PRODUCT($C$65:$C69)</f>
        <v>0.97983886561892164</v>
      </c>
      <c r="BY7" s="11">
        <f>PRODUCT($C$66:$C70)</f>
        <v>0.97789620972179458</v>
      </c>
      <c r="BZ7" s="11">
        <f>PRODUCT($C$67:$C71)</f>
        <v>0.97578303962165591</v>
      </c>
      <c r="CA7" s="11">
        <f>PRODUCT($C$68:$C72)</f>
        <v>0.97349732407083323</v>
      </c>
      <c r="CB7" s="11">
        <f>PRODUCT($C$69:$C73)</f>
        <v>0.9710420099805559</v>
      </c>
      <c r="CC7" s="11">
        <f>PRODUCT($C$70:$C74)</f>
        <v>0.96841326022560814</v>
      </c>
      <c r="CD7" s="11">
        <f>PRODUCT($C$71:$C75)</f>
        <v>0.96559665916272186</v>
      </c>
      <c r="CE7" s="11">
        <f>PRODUCT($C$72:$C76)</f>
        <v>0.96257800106261093</v>
      </c>
      <c r="CF7" s="11">
        <f>PRODUCT($C$73:$C77)</f>
        <v>0.95933077425162405</v>
      </c>
      <c r="CG7" s="11">
        <f>PRODUCT($C$74:$C78)</f>
        <v>0.95581539037695151</v>
      </c>
      <c r="CH7" s="11">
        <f>PRODUCT($C$75:$C79)</f>
        <v>0.95199771856498894</v>
      </c>
      <c r="CI7" s="11">
        <f>PRODUCT($C$76:$C80)</f>
        <v>0.94784815622166907</v>
      </c>
      <c r="CJ7" s="11">
        <f>PRODUCT($C$77:$C81)</f>
        <v>0.94332824950869842</v>
      </c>
      <c r="CK7" s="11">
        <f>PRODUCT($C$78:$C82)</f>
        <v>0.93839481929655166</v>
      </c>
      <c r="CL7" s="11">
        <f>PRODUCT($C$79:$C83)</f>
        <v>0.93299828987262567</v>
      </c>
      <c r="CM7" s="11">
        <f>PRODUCT($C$80:$C84)</f>
        <v>0.92706987375922212</v>
      </c>
      <c r="CN7" s="11">
        <f>PRODUCT($C$81:$C85)</f>
        <v>0.92052053840116443</v>
      </c>
      <c r="CO7" s="11">
        <f>PRODUCT($C$82:$C86)</f>
        <v>0.91324664724557147</v>
      </c>
      <c r="CP7" s="11">
        <f>PRODUCT($C$83:$C87)</f>
        <v>0.90512379016620859</v>
      </c>
      <c r="CQ7" s="11">
        <f>PRODUCT($C$84:$C88)</f>
        <v>0.8960057170647393</v>
      </c>
      <c r="CR7" s="11">
        <f>PRODUCT($C$85:$C89)</f>
        <v>0.88610246045211949</v>
      </c>
      <c r="CS7" s="11">
        <f>PRODUCT($C$86:$C90)</f>
        <v>0.87539952402026322</v>
      </c>
      <c r="CT7" s="11">
        <f>PRODUCT($C$87:$C91)</f>
        <v>0.86389776510594574</v>
      </c>
      <c r="CU7" s="11">
        <f>PRODUCT($C$88:$C92)</f>
        <v>0.85161543719717236</v>
      </c>
      <c r="CV7" s="11">
        <f>PRODUCT($C$89:$C93)</f>
        <v>0.83859581086865842</v>
      </c>
      <c r="CW7" s="11">
        <f>PRODUCT($C$90:$C94)</f>
        <v>0.82455978812391884</v>
      </c>
      <c r="CX7" s="11">
        <f>PRODUCT($C$91:$C95)</f>
        <v>0.80945010281143159</v>
      </c>
      <c r="CY7" s="11">
        <f>PRODUCT($C$92:$C96)</f>
        <v>0.79321399340628351</v>
      </c>
      <c r="CZ7" s="11">
        <f>PRODUCT($C$93:$C97)</f>
        <v>0.77580050750587237</v>
      </c>
      <c r="DA7" s="11">
        <f>PRODUCT($C$94:$C98)</f>
        <v>0.7571622930520493</v>
      </c>
      <c r="DB7" s="11">
        <f>PRODUCT($C$95:$C99)</f>
        <v>0.73725837417129458</v>
      </c>
      <c r="DC7" s="11">
        <f>PRODUCT($C$96:$C100)</f>
        <v>0.71605619485821703</v>
      </c>
      <c r="DD7" s="11">
        <f>PRODUCT($C$97:$C101)</f>
        <v>0.69353302225682456</v>
      </c>
      <c r="DE7" s="11">
        <f>PRODUCT($C$98:$C102)</f>
        <v>0.66967685312148562</v>
      </c>
      <c r="DF7" s="11">
        <f>PRODUCT($C$99:$C103)</f>
        <v>0.64449259569818851</v>
      </c>
      <c r="DG7" s="11">
        <f>PRODUCT($C$100:$C104)</f>
        <v>0.61800075071600635</v>
      </c>
      <c r="DH7" s="11">
        <f>PRODUCT($C$101:$C105)</f>
        <v>0.59024207480029844</v>
      </c>
      <c r="DI7" s="11">
        <f>PRODUCT($C$102:$C106)</f>
        <v>0.56128038042114148</v>
      </c>
      <c r="DJ7" s="11">
        <f>PRODUCT($C$103:$C107)</f>
        <v>0.53120494095572168</v>
      </c>
      <c r="DK7" s="11">
        <f>PRODUCT($C$104:$C108)</f>
        <v>0.50013250925874553</v>
      </c>
      <c r="DL7" s="11">
        <f>PRODUCT($C$105:$C109)</f>
        <v>0.46820956331712493</v>
      </c>
      <c r="DM7" s="11">
        <f>PRODUCT($C$106:$C110)</f>
        <v>0.43561308133362314</v>
      </c>
      <c r="DN7" s="11">
        <f>PRODUCT($C$107:$C111)</f>
        <v>0.40255054720726913</v>
      </c>
      <c r="DO7" s="11">
        <f>PRODUCT($C$108:$C112)</f>
        <v>0.36926032336615305</v>
      </c>
      <c r="DP7" s="11">
        <f>PRODUCT($C$109:$C113)</f>
        <v>0</v>
      </c>
      <c r="DQ7" s="11">
        <f>PRODUCT($C$110:$C114)</f>
        <v>0</v>
      </c>
      <c r="DR7" s="11">
        <f>PRODUCT($C$111:$C115)</f>
        <v>0</v>
      </c>
      <c r="DS7" s="11">
        <f>PRODUCT($C$112:$C116)</f>
        <v>0</v>
      </c>
      <c r="DT7" s="11">
        <f>PRODUCT($C$113:$C117)</f>
        <v>0</v>
      </c>
    </row>
    <row r="8" spans="1:124" ht="16" x14ac:dyDescent="0.2">
      <c r="A8" s="30">
        <v>5</v>
      </c>
      <c r="B8" s="21">
        <v>7.8999999999999996E-5</v>
      </c>
      <c r="C8" s="21">
        <f t="shared" si="2"/>
        <v>0.99992099999999995</v>
      </c>
      <c r="D8" s="24">
        <f t="shared" si="3"/>
        <v>78.942425239785194</v>
      </c>
      <c r="E8" s="24">
        <f t="shared" si="4"/>
        <v>999271.20556690125</v>
      </c>
      <c r="F8" s="24">
        <f t="shared" si="0"/>
        <v>68.071805875588211</v>
      </c>
      <c r="G8" s="24">
        <f t="shared" si="1"/>
        <v>883210.13952503679</v>
      </c>
      <c r="H8" s="24">
        <f>SUM(F8:$F$113)</f>
        <v>108847.91411570431</v>
      </c>
      <c r="I8" s="24">
        <f>SUM(G8:$G$113)</f>
        <v>31748851.24178268</v>
      </c>
      <c r="J8" s="24">
        <f>SUM(H8:$H$113)</f>
        <v>8834420.4556503594</v>
      </c>
      <c r="K8" s="24">
        <f>SUM(I8:$I$113)</f>
        <v>939491662.23142672</v>
      </c>
      <c r="L8" s="26">
        <f>SUM(S$3:S$113)</f>
        <v>86.800956230425456</v>
      </c>
      <c r="M8" s="27">
        <v>6</v>
      </c>
      <c r="N8" s="32">
        <f>PRODUCT($C$3:C8)</f>
        <v>0.99919226314166143</v>
      </c>
      <c r="O8" s="11">
        <f>PRODUCT($C$4:C9)</f>
        <v>0.99935516976360972</v>
      </c>
      <c r="P8" s="11">
        <f>PRODUCT($C$5:C10)</f>
        <v>0.99946211937600693</v>
      </c>
      <c r="Q8" s="11">
        <f>PRODUCT($C$6:C11)</f>
        <v>0.99952509336127582</v>
      </c>
      <c r="R8" s="11">
        <f>PRODUCT($C$7:C12)</f>
        <v>0.99956907708367471</v>
      </c>
      <c r="S8" s="11">
        <f>PRODUCT($C$8:C13)</f>
        <v>0.99959706753697375</v>
      </c>
      <c r="T8" s="11">
        <f>PRODUCT($C$9:C14)</f>
        <v>0.99960906364947721</v>
      </c>
      <c r="U8" s="11">
        <f>PRODUCT($C$10:C15)</f>
        <v>0.99960706428739576</v>
      </c>
      <c r="V8" s="11">
        <f>PRODUCT($C$11:C16)</f>
        <v>0.99959206917675902</v>
      </c>
      <c r="W8" s="11">
        <f>PRODUCT($C$12:C17)</f>
        <v>0.99956307920937504</v>
      </c>
      <c r="X8" s="11">
        <f>PRODUCT($C$13:$C18)</f>
        <v>0.99952309424712382</v>
      </c>
      <c r="Y8" s="11">
        <f>PRODUCT($C$14:$C19)</f>
        <v>0.99946911665342375</v>
      </c>
      <c r="Z8" s="11">
        <f>PRODUCT($C$15:$C20)</f>
        <v>0.99940114819960491</v>
      </c>
      <c r="AA8" s="11">
        <f>PRODUCT($C$16:$C21)</f>
        <v>0.99932019071574685</v>
      </c>
      <c r="AB8" s="11">
        <f>PRODUCT($C$17:$C22)</f>
        <v>0.99922824571871138</v>
      </c>
      <c r="AC8" s="11">
        <f>PRODUCT($C$18:$C23)</f>
        <v>0.99913031243870232</v>
      </c>
      <c r="AD8" s="11">
        <f>PRODUCT($C$19:$C24)</f>
        <v>0.99903038931522314</v>
      </c>
      <c r="AE8" s="11">
        <f>PRODUCT($C$20:$C25)</f>
        <v>0.99893746871022659</v>
      </c>
      <c r="AF8" s="11">
        <f>PRODUCT($C$21:$C26)</f>
        <v>0.99885754292274842</v>
      </c>
      <c r="AG8" s="11">
        <f>PRODUCT($C$22:$C27)</f>
        <v>0.99879360612979873</v>
      </c>
      <c r="AH8" s="11">
        <f>PRODUCT($C$23:$C28)</f>
        <v>0.99874565569332829</v>
      </c>
      <c r="AI8" s="11">
        <f>PRODUCT($C$24:$C29)</f>
        <v>0.99871069298742754</v>
      </c>
      <c r="AJ8" s="11">
        <f>PRODUCT($C$25:$C30)</f>
        <v>0.99868572020057289</v>
      </c>
      <c r="AK8" s="11">
        <f>PRODUCT($C$26:$C31)</f>
        <v>0.99866674120527898</v>
      </c>
      <c r="AL8" s="11">
        <f>PRODUCT($C$27:$C32)</f>
        <v>0.99864776245676512</v>
      </c>
      <c r="AM8" s="11">
        <f>PRODUCT($C$28:$C33)</f>
        <v>0.99862378966042387</v>
      </c>
      <c r="AN8" s="11">
        <f>PRODUCT($C$29:$C34)</f>
        <v>0.99858583353015584</v>
      </c>
      <c r="AO8" s="11">
        <f>PRODUCT($C$30:$C35)</f>
        <v>0.99852890138484407</v>
      </c>
      <c r="AP8" s="11">
        <f>PRODUCT($C$31:$C36)</f>
        <v>0.9984499997698697</v>
      </c>
      <c r="AQ8" s="11">
        <f>PRODUCT($C$32:$C37)</f>
        <v>0.99835013200004119</v>
      </c>
      <c r="AR8" s="11">
        <f>PRODUCT($C$33:$C38)</f>
        <v>0.99823130052776854</v>
      </c>
      <c r="AS8" s="11">
        <f>PRODUCT($C$34:$C39)</f>
        <v>0.99809650654726023</v>
      </c>
      <c r="AT8" s="11">
        <f>PRODUCT($C$35:$C40)</f>
        <v>0.99795074655970739</v>
      </c>
      <c r="AU8" s="11">
        <f>PRODUCT($C$36:$C41)</f>
        <v>0.99779502248477892</v>
      </c>
      <c r="AV8" s="11">
        <f>PRODUCT($C$37:$C42)</f>
        <v>0.99762634367894332</v>
      </c>
      <c r="AW8" s="11">
        <f>PRODUCT($C$38:$C43)</f>
        <v>0.99744072429586128</v>
      </c>
      <c r="AX8" s="11">
        <f>PRODUCT($C$39:$C44)</f>
        <v>0.99723717453503946</v>
      </c>
      <c r="AY8" s="11">
        <f>PRODUCT($C$40:$C45)</f>
        <v>0.99701271132367508</v>
      </c>
      <c r="AZ8" s="11">
        <f>PRODUCT($C$41:$C46)</f>
        <v>0.9967683439962659</v>
      </c>
      <c r="BA8" s="11">
        <f>PRODUCT($C$42:$C47)</f>
        <v>0.99650508210800592</v>
      </c>
      <c r="BB8" s="11">
        <f>PRODUCT($C$43:$C48)</f>
        <v>0.99622493138849244</v>
      </c>
      <c r="BC8" s="11">
        <f>PRODUCT($C$44:$C49)</f>
        <v>0.99592591021219135</v>
      </c>
      <c r="BD8" s="11">
        <f>PRODUCT($C$45:$C50)</f>
        <v>0.99560305038435848</v>
      </c>
      <c r="BE8" s="11">
        <f>PRODUCT($C$46:$C51)</f>
        <v>0.99524840184535268</v>
      </c>
      <c r="BF8" s="11">
        <f>PRODUCT($C$47:$C52)</f>
        <v>0.99485203494656704</v>
      </c>
      <c r="BG8" s="11">
        <f>PRODUCT($C$48:$C53)</f>
        <v>0.99440304193470463</v>
      </c>
      <c r="BH8" s="11">
        <f>PRODUCT($C$49:$C54)</f>
        <v>0.99389153258158858</v>
      </c>
      <c r="BI8" s="11">
        <f>PRODUCT($C$50:$C55)</f>
        <v>0.99331659527679039</v>
      </c>
      <c r="BJ8" s="11">
        <f>PRODUCT($C$51:$C56)</f>
        <v>0.99268130628280482</v>
      </c>
      <c r="BK8" s="11">
        <f>PRODUCT($C$52:$C57)</f>
        <v>0.99199470504958076</v>
      </c>
      <c r="BL8" s="11">
        <f>PRODUCT($C$53:$C58)</f>
        <v>0.99126581633180944</v>
      </c>
      <c r="BM8" s="11">
        <f>PRODUCT($C$54:$C59)</f>
        <v>0.99049570689226163</v>
      </c>
      <c r="BN8" s="11">
        <f>PRODUCT($C$55:$C60)</f>
        <v>0.98968048490449378</v>
      </c>
      <c r="BO8" s="11">
        <f>PRODUCT($C$56:$C61)</f>
        <v>0.98879745040842526</v>
      </c>
      <c r="BP8" s="11">
        <f>PRODUCT($C$57:$C62)</f>
        <v>0.98782101193584415</v>
      </c>
      <c r="BQ8" s="11">
        <f>PRODUCT($C$58:$C63)</f>
        <v>0.9867246973355287</v>
      </c>
      <c r="BR8" s="11">
        <f>PRODUCT($C$59:$C64)</f>
        <v>0.98548315745005943</v>
      </c>
      <c r="BS8" s="11">
        <f>PRODUCT($C$60:$C65)</f>
        <v>0.98408600507248378</v>
      </c>
      <c r="BT8" s="11">
        <f>PRODUCT($C$61:$C66)</f>
        <v>0.98252690502025497</v>
      </c>
      <c r="BU8" s="11">
        <f>PRODUCT($C$62:$C67)</f>
        <v>0.98080551806385796</v>
      </c>
      <c r="BV8" s="11">
        <f>PRODUCT($C$63:$C68)</f>
        <v>0.97891960698705305</v>
      </c>
      <c r="BW8" s="11">
        <f>PRODUCT($C$64:$C69)</f>
        <v>0.97686113530630581</v>
      </c>
      <c r="BX8" s="11">
        <f>PRODUCT($C$65:$C70)</f>
        <v>0.97462710269269459</v>
      </c>
      <c r="BY8" s="11">
        <f>PRODUCT($C$66:$C71)</f>
        <v>0.9721999643001652</v>
      </c>
      <c r="BZ8" s="11">
        <f>PRODUCT($C$67:$C72)</f>
        <v>0.96957315635750363</v>
      </c>
      <c r="CA8" s="11">
        <f>PRODUCT($C$68:$C73)</f>
        <v>0.966746120128402</v>
      </c>
      <c r="CB8" s="11">
        <f>PRODUCT($C$69:$C74)</f>
        <v>0.9637116138472126</v>
      </c>
      <c r="CC8" s="11">
        <f>PRODUCT($C$70:$C75)</f>
        <v>0.96046065053263541</v>
      </c>
      <c r="CD8" s="11">
        <f>PRODUCT($C$71:$C76)</f>
        <v>0.95697098420642135</v>
      </c>
      <c r="CE8" s="11">
        <f>PRODUCT($C$72:$C77)</f>
        <v>0.95322559320428668</v>
      </c>
      <c r="CF8" s="11">
        <f>PRODUCT($C$73:$C78)</f>
        <v>0.94918681064468735</v>
      </c>
      <c r="CG8" s="11">
        <f>PRODUCT($C$74:$C79)</f>
        <v>0.94481108778754164</v>
      </c>
      <c r="CH8" s="11">
        <f>PRODUCT($C$75:$C80)</f>
        <v>0.94006442716277683</v>
      </c>
      <c r="CI8" s="11">
        <f>PRODUCT($C$76:$C81)</f>
        <v>0.93490149825583735</v>
      </c>
      <c r="CJ8" s="11">
        <f>PRODUCT($C$77:$C82)</f>
        <v>0.92927737523226639</v>
      </c>
      <c r="CK8" s="11">
        <f>PRODUCT($C$78:$C83)</f>
        <v>0.92313276595551252</v>
      </c>
      <c r="CL8" s="11">
        <f>PRODUCT($C$79:$C84)</f>
        <v>0.91639651830263225</v>
      </c>
      <c r="CM8" s="11">
        <f>PRODUCT($C$80:$C85)</f>
        <v>0.90898181345230589</v>
      </c>
      <c r="CN8" s="11">
        <f>PRODUCT($C$81:$C86)</f>
        <v>0.90077261129084429</v>
      </c>
      <c r="CO8" s="11">
        <f>PRODUCT($C$82:$C87)</f>
        <v>0.89164197131168299</v>
      </c>
      <c r="CP8" s="11">
        <f>PRODUCT($C$83:$C88)</f>
        <v>0.88143308008239818</v>
      </c>
      <c r="CQ8" s="11">
        <f>PRODUCT($C$84:$C89)</f>
        <v>0.87033515327083455</v>
      </c>
      <c r="CR8" s="11">
        <f>PRODUCT($C$85:$C90)</f>
        <v>0.85831960390710371</v>
      </c>
      <c r="CS8" s="11">
        <f>PRODUCT($C$86:$C91)</f>
        <v>0.845364566351128</v>
      </c>
      <c r="CT8" s="11">
        <f>PRODUCT($C$87:$C92)</f>
        <v>0.83146877079939874</v>
      </c>
      <c r="CU8" s="11">
        <f>PRODUCT($C$88:$C93)</f>
        <v>0.81664640411498202</v>
      </c>
      <c r="CV8" s="11">
        <f>PRODUCT($C$89:$C94)</f>
        <v>0.80093615019416875</v>
      </c>
      <c r="CW8" s="11">
        <f>PRODUCT($C$90:$C95)</f>
        <v>0.78407060428788189</v>
      </c>
      <c r="CX8" s="11">
        <f>PRODUCT($C$91:$C96)</f>
        <v>0.76599882129251395</v>
      </c>
      <c r="CY8" s="11">
        <f>PRODUCT($C$92:$C97)</f>
        <v>0.74667850805511704</v>
      </c>
      <c r="CZ8" s="11">
        <f>PRODUCT($C$93:$C98)</f>
        <v>0.72607169497474588</v>
      </c>
      <c r="DA8" s="11">
        <f>PRODUCT($C$94:$C99)</f>
        <v>0.70414957510401011</v>
      </c>
      <c r="DB8" s="11">
        <f>PRODUCT($C$95:$C100)</f>
        <v>0.68089497146589906</v>
      </c>
      <c r="DC8" s="11">
        <f>PRODUCT($C$96:$C101)</f>
        <v>0.65630416962207827</v>
      </c>
      <c r="DD8" s="11">
        <f>PRODUCT($C$97:$C102)</f>
        <v>0.63038892117940748</v>
      </c>
      <c r="DE8" s="11">
        <f>PRODUCT($C$98:$C103)</f>
        <v>0.6031806203139346</v>
      </c>
      <c r="DF8" s="11">
        <f>PRODUCT($C$99:$C104)</f>
        <v>0.57473142815462519</v>
      </c>
      <c r="DG8" s="11">
        <f>PRODUCT($C$100:$C105)</f>
        <v>0.54511806818181563</v>
      </c>
      <c r="DH8" s="11">
        <f>PRODUCT($C$101:$C106)</f>
        <v>0.51444377779651884</v>
      </c>
      <c r="DI8" s="11">
        <f>PRODUCT($C$102:$C107)</f>
        <v>0.4828403246965261</v>
      </c>
      <c r="DJ8" s="11">
        <f>PRODUCT($C$103:$C108)</f>
        <v>0.45047135161938917</v>
      </c>
      <c r="DK8" s="11">
        <f>PRODUCT($C$104:$C109)</f>
        <v>0.4175296237645526</v>
      </c>
      <c r="DL8" s="11">
        <f>PRODUCT($C$105:$C110)</f>
        <v>0.38423992381270511</v>
      </c>
      <c r="DM8" s="11">
        <f>PRODUCT($C$106:$C111)</f>
        <v>0.35085540848545871</v>
      </c>
      <c r="DN8" s="11">
        <f>PRODUCT($C$107:$C112)</f>
        <v>0.31765545465508654</v>
      </c>
      <c r="DO8" s="11">
        <f>PRODUCT($C$108:$C113)</f>
        <v>0</v>
      </c>
      <c r="DP8" s="11">
        <f>PRODUCT($C$109:$C114)</f>
        <v>0</v>
      </c>
      <c r="DQ8" s="11">
        <f>PRODUCT($C$110:$C115)</f>
        <v>0</v>
      </c>
      <c r="DR8" s="11">
        <f>PRODUCT($C$111:$C116)</f>
        <v>0</v>
      </c>
      <c r="DS8" s="11">
        <f>PRODUCT($C$112:$C117)</f>
        <v>0</v>
      </c>
      <c r="DT8" s="11">
        <f>PRODUCT($C$113:$C118)</f>
        <v>0</v>
      </c>
    </row>
    <row r="9" spans="1:124" ht="16" x14ac:dyDescent="0.2">
      <c r="A9" s="30">
        <v>6</v>
      </c>
      <c r="B9" s="21">
        <v>7.2000000000000002E-5</v>
      </c>
      <c r="C9" s="21">
        <f t="shared" si="2"/>
        <v>0.99992800000000004</v>
      </c>
      <c r="D9" s="24">
        <f t="shared" si="3"/>
        <v>71.941842946199628</v>
      </c>
      <c r="E9" s="24">
        <f t="shared" si="4"/>
        <v>999192.26314166142</v>
      </c>
      <c r="F9" s="24">
        <f t="shared" si="0"/>
        <v>60.52217141846905</v>
      </c>
      <c r="G9" s="24">
        <f t="shared" si="1"/>
        <v>861600.35699903849</v>
      </c>
      <c r="H9" s="24">
        <f>SUM(F9:$F$113)</f>
        <v>108779.84230982873</v>
      </c>
      <c r="I9" s="24">
        <f>SUM(G9:$G$113)</f>
        <v>30865641.102257639</v>
      </c>
      <c r="J9" s="24">
        <f>SUM(H9:$H$113)</f>
        <v>8725572.5415346548</v>
      </c>
      <c r="K9" s="24">
        <f>SUM(I9:$I$113)</f>
        <v>907742810.98964405</v>
      </c>
      <c r="L9" s="26">
        <f>SUM(T$3:T$113)</f>
        <v>85.807814047735249</v>
      </c>
      <c r="M9" s="27">
        <v>7</v>
      </c>
      <c r="N9" s="32">
        <f>PRODUCT($C$3:C9)</f>
        <v>0.99912032129871531</v>
      </c>
      <c r="O9" s="11">
        <f>PRODUCT($C$4:C10)</f>
        <v>0.99928821296723547</v>
      </c>
      <c r="P9" s="11">
        <f>PRODUCT($C$5:C11)</f>
        <v>0.99940015272460558</v>
      </c>
      <c r="Q9" s="11">
        <f>PRODUCT($C$6:C12)</f>
        <v>0.9994641223305808</v>
      </c>
      <c r="R9" s="11">
        <f>PRODUCT($C$7:C13)</f>
        <v>0.99950710380089547</v>
      </c>
      <c r="S9" s="11">
        <f>PRODUCT($C$8:C14)</f>
        <v>0.99953009453344877</v>
      </c>
      <c r="T9" s="11">
        <f>PRODUCT($C$9:C15)</f>
        <v>0.99953509257876716</v>
      </c>
      <c r="U9" s="11">
        <f>PRODUCT($C$10:C16)</f>
        <v>0.99952509650812416</v>
      </c>
      <c r="V9" s="11">
        <f>PRODUCT($C$11:C17)</f>
        <v>0.999501106298464</v>
      </c>
      <c r="W9" s="11">
        <f>PRODUCT($C$12:C18)</f>
        <v>0.99946212333837492</v>
      </c>
      <c r="X9" s="11">
        <f>PRODUCT($C$13:$C19)</f>
        <v>0.9994071495681911</v>
      </c>
      <c r="Y9" s="11">
        <f>PRODUCT($C$14:$C20)</f>
        <v>0.99933418832267551</v>
      </c>
      <c r="Z9" s="11">
        <f>PRODUCT($C$15:$C21)</f>
        <v>0.99924624102163395</v>
      </c>
      <c r="AA9" s="11">
        <f>PRODUCT($C$16:$C22)</f>
        <v>0.99914630900256229</v>
      </c>
      <c r="AB9" s="11">
        <f>PRODUCT($C$17:$C23)</f>
        <v>0.99903939158027055</v>
      </c>
      <c r="AC9" s="11">
        <f>PRODUCT($C$18:$C24)</f>
        <v>0.99892948724590214</v>
      </c>
      <c r="AD9" s="11">
        <f>PRODUCT($C$19:$C25)</f>
        <v>0.99882159196385623</v>
      </c>
      <c r="AE9" s="11">
        <f>PRODUCT($C$20:$C26)</f>
        <v>0.99872269715445394</v>
      </c>
      <c r="AF9" s="11">
        <f>PRODUCT($C$21:$C27)</f>
        <v>0.99863879312084836</v>
      </c>
      <c r="AG9" s="11">
        <f>PRODUCT($C$22:$C28)</f>
        <v>0.99857187394923785</v>
      </c>
      <c r="AH9" s="11">
        <f>PRODUCT($C$23:$C29)</f>
        <v>0.99852193666645295</v>
      </c>
      <c r="AI9" s="11">
        <f>PRODUCT($C$24:$C30)</f>
        <v>0.99848498437081246</v>
      </c>
      <c r="AJ9" s="11">
        <f>PRODUCT($C$25:$C31)</f>
        <v>0.99845801985636717</v>
      </c>
      <c r="AK9" s="11">
        <f>PRODUCT($C$26:$C32)</f>
        <v>0.99843305318783704</v>
      </c>
      <c r="AL9" s="11">
        <f>PRODUCT($C$27:$C33)</f>
        <v>0.99840509105048814</v>
      </c>
      <c r="AM9" s="11">
        <f>PRODUCT($C$28:$C34)</f>
        <v>0.99836414747511215</v>
      </c>
      <c r="AN9" s="11">
        <f>PRODUCT($C$29:$C35)</f>
        <v>0.99830523091093393</v>
      </c>
      <c r="AO9" s="11">
        <f>PRODUCT($C$30:$C36)</f>
        <v>0.99822435006992172</v>
      </c>
      <c r="AP9" s="11">
        <f>PRODUCT($C$31:$C37)</f>
        <v>0.99812250816994519</v>
      </c>
      <c r="AQ9" s="11">
        <f>PRODUCT($C$32:$C38)</f>
        <v>0.99799771440344509</v>
      </c>
      <c r="AR9" s="11">
        <f>PRODUCT($C$33:$C39)</f>
        <v>0.99785396909616908</v>
      </c>
      <c r="AS9" s="11">
        <f>PRODUCT($C$34:$C40)</f>
        <v>0.99769127936560198</v>
      </c>
      <c r="AT9" s="11">
        <f>PRODUCT($C$35:$C41)</f>
        <v>0.99751464208346075</v>
      </c>
      <c r="AU9" s="11">
        <f>PRODUCT($C$36:$C42)</f>
        <v>0.99732206764412112</v>
      </c>
      <c r="AV9" s="11">
        <f>PRODUCT($C$37:$C43)</f>
        <v>0.9971135637382923</v>
      </c>
      <c r="AW9" s="11">
        <f>PRODUCT($C$38:$C44)</f>
        <v>0.99688514981242848</v>
      </c>
      <c r="AX9" s="11">
        <f>PRODUCT($C$39:$C45)</f>
        <v>0.99663584051879484</v>
      </c>
      <c r="AY9" s="11">
        <f>PRODUCT($C$40:$C46)</f>
        <v>0.99636365604860344</v>
      </c>
      <c r="AZ9" s="11">
        <f>PRODUCT($C$41:$C47)</f>
        <v>0.99606960938712452</v>
      </c>
      <c r="BA9" s="11">
        <f>PRODUCT($C$42:$C48)</f>
        <v>0.9957527207710144</v>
      </c>
      <c r="BB9" s="11">
        <f>PRODUCT($C$43:$C49)</f>
        <v>0.99541400429434224</v>
      </c>
      <c r="BC9" s="11">
        <f>PRODUCT($C$44:$C50)</f>
        <v>0.99504849948529439</v>
      </c>
      <c r="BD9" s="11">
        <f>PRODUCT($C$45:$C51)</f>
        <v>0.99464826705903986</v>
      </c>
      <c r="BE9" s="11">
        <f>PRODUCT($C$46:$C52)</f>
        <v>0.99420438627181695</v>
      </c>
      <c r="BF9" s="11">
        <f>PRODUCT($C$47:$C53)</f>
        <v>0.9937059654023086</v>
      </c>
      <c r="BG9" s="11">
        <f>PRODUCT($C$48:$C54)</f>
        <v>0.99314114447448953</v>
      </c>
      <c r="BH9" s="11">
        <f>PRODUCT($C$49:$C55)</f>
        <v>0.99250803556823508</v>
      </c>
      <c r="BI9" s="11">
        <f>PRODUCT($C$50:$C56)</f>
        <v>0.99180675405196972</v>
      </c>
      <c r="BJ9" s="11">
        <f>PRODUCT($C$51:$C57)</f>
        <v>0.99104338212743814</v>
      </c>
      <c r="BK9" s="11">
        <f>PRODUCT($C$52:$C58)</f>
        <v>0.99022597849047733</v>
      </c>
      <c r="BL9" s="11">
        <f>PRODUCT($C$53:$C59)</f>
        <v>0.9893546558379217</v>
      </c>
      <c r="BM9" s="11">
        <f>PRODUCT($C$54:$C60)</f>
        <v>0.98842458036914993</v>
      </c>
      <c r="BN9" s="11">
        <f>PRODUCT($C$55:$C61)</f>
        <v>0.98742104435745681</v>
      </c>
      <c r="BO9" s="11">
        <f>PRODUCT($C$56:$C62)</f>
        <v>0.98631952399770173</v>
      </c>
      <c r="BP9" s="11">
        <f>PRODUCT($C$57:$C63)</f>
        <v>0.98509660158492507</v>
      </c>
      <c r="BQ9" s="11">
        <f>PRODUCT($C$58:$C64)</f>
        <v>0.98372604098032601</v>
      </c>
      <c r="BR9" s="11">
        <f>PRODUCT($C$59:$C65)</f>
        <v>0.98218868725470387</v>
      </c>
      <c r="BS9" s="11">
        <f>PRODUCT($C$60:$C66)</f>
        <v>0.98047244126185762</v>
      </c>
      <c r="BT9" s="11">
        <f>PRODUCT($C$61:$C67)</f>
        <v>0.97856633906611834</v>
      </c>
      <c r="BU9" s="11">
        <f>PRODUCT($C$62:$C68)</f>
        <v>0.97646643445194348</v>
      </c>
      <c r="BV9" s="11">
        <f>PRODUCT($C$63:$C69)</f>
        <v>0.97416695229513084</v>
      </c>
      <c r="BW9" s="11">
        <f>PRODUCT($C$64:$C70)</f>
        <v>0.9716652109276116</v>
      </c>
      <c r="BX9" s="11">
        <f>PRODUCT($C$65:$C71)</f>
        <v>0.96894989981950963</v>
      </c>
      <c r="BY9" s="11">
        <f>PRODUCT($C$66:$C72)</f>
        <v>0.96601288372735894</v>
      </c>
      <c r="BZ9" s="11">
        <f>PRODUCT($C$67:$C73)</f>
        <v>0.96284916651816432</v>
      </c>
      <c r="CA9" s="11">
        <f>PRODUCT($C$68:$C74)</f>
        <v>0.95944815366755265</v>
      </c>
      <c r="CB9" s="11">
        <f>PRODUCT($C$69:$C75)</f>
        <v>0.95579761407429931</v>
      </c>
      <c r="CC9" s="11">
        <f>PRODUCT($C$70:$C76)</f>
        <v>0.95188085554142743</v>
      </c>
      <c r="CD9" s="11">
        <f>PRODUCT($C$71:$C77)</f>
        <v>0.94767305412387182</v>
      </c>
      <c r="CE9" s="11">
        <f>PRODUCT($C$72:$C78)</f>
        <v>0.94314618578174458</v>
      </c>
      <c r="CF9" s="11">
        <f>PRODUCT($C$73:$C79)</f>
        <v>0.93825882289373508</v>
      </c>
      <c r="CG9" s="11">
        <f>PRODUCT($C$74:$C80)</f>
        <v>0.93296788080212478</v>
      </c>
      <c r="CH9" s="11">
        <f>PRODUCT($C$75:$C81)</f>
        <v>0.92722408715216043</v>
      </c>
      <c r="CI9" s="11">
        <f>PRODUCT($C$76:$C82)</f>
        <v>0.92097614043931664</v>
      </c>
      <c r="CJ9" s="11">
        <f>PRODUCT($C$77:$C83)</f>
        <v>0.91416360800148877</v>
      </c>
      <c r="CK9" s="11">
        <f>PRODUCT($C$78:$C84)</f>
        <v>0.90670654151810015</v>
      </c>
      <c r="CL9" s="11">
        <f>PRODUCT($C$79:$C85)</f>
        <v>0.89851670583402954</v>
      </c>
      <c r="CM9" s="11">
        <f>PRODUCT($C$80:$C86)</f>
        <v>0.88948142660831364</v>
      </c>
      <c r="CN9" s="11">
        <f>PRODUCT($C$81:$C87)</f>
        <v>0.87946303362553679</v>
      </c>
      <c r="CO9" s="11">
        <f>PRODUCT($C$82:$C88)</f>
        <v>0.86830413435457099</v>
      </c>
      <c r="CP9" s="11">
        <f>PRODUCT($C$83:$C89)</f>
        <v>0.85618002233803747</v>
      </c>
      <c r="CQ9" s="11">
        <f>PRODUCT($C$84:$C90)</f>
        <v>0.84304666487518076</v>
      </c>
      <c r="CR9" s="11">
        <f>PRODUCT($C$85:$C91)</f>
        <v>0.82887065829705098</v>
      </c>
      <c r="CS9" s="11">
        <f>PRODUCT($C$86:$C92)</f>
        <v>0.81363127125943935</v>
      </c>
      <c r="CT9" s="11">
        <f>PRODUCT($C$87:$C93)</f>
        <v>0.79732700013283375</v>
      </c>
      <c r="CU9" s="11">
        <f>PRODUCT($C$88:$C94)</f>
        <v>0.77997244739898641</v>
      </c>
      <c r="CV9" s="11">
        <f>PRODUCT($C$89:$C95)</f>
        <v>0.76160698147503425</v>
      </c>
      <c r="CW9" s="11">
        <f>PRODUCT($C$90:$C96)</f>
        <v>0.74198169424970839</v>
      </c>
      <c r="CX9" s="11">
        <f>PRODUCT($C$91:$C97)</f>
        <v>0.72105996844374598</v>
      </c>
      <c r="CY9" s="11">
        <f>PRODUCT($C$92:$C98)</f>
        <v>0.69881641568878405</v>
      </c>
      <c r="CZ9" s="11">
        <f>PRODUCT($C$93:$C99)</f>
        <v>0.67523578525108907</v>
      </c>
      <c r="DA9" s="11">
        <f>PRODUCT($C$94:$C100)</f>
        <v>0.65031734008730857</v>
      </c>
      <c r="DB9" s="11">
        <f>PRODUCT($C$95:$C101)</f>
        <v>0.62407700967695567</v>
      </c>
      <c r="DC9" s="11">
        <f>PRODUCT($C$96:$C102)</f>
        <v>0.59654964389049692</v>
      </c>
      <c r="DD9" s="11">
        <f>PRODUCT($C$97:$C103)</f>
        <v>0.56779382286197699</v>
      </c>
      <c r="DE9" s="11">
        <f>PRODUCT($C$98:$C104)</f>
        <v>0.53789114360991375</v>
      </c>
      <c r="DF9" s="11">
        <f>PRODUCT($C$99:$C105)</f>
        <v>0.50695162663806581</v>
      </c>
      <c r="DG9" s="11">
        <f>PRODUCT($C$100:$C106)</f>
        <v>0.47511455098397504</v>
      </c>
      <c r="DH9" s="11">
        <f>PRODUCT($C$101:$C107)</f>
        <v>0.44254923096189974</v>
      </c>
      <c r="DI9" s="11">
        <f>PRODUCT($C$102:$C108)</f>
        <v>0.40945728646849866</v>
      </c>
      <c r="DJ9" s="11">
        <f>PRODUCT($C$103:$C109)</f>
        <v>0.37607060224322758</v>
      </c>
      <c r="DK9" s="11">
        <f>PRODUCT($C$104:$C110)</f>
        <v>0.34264902597937019</v>
      </c>
      <c r="DL9" s="11">
        <f>PRODUCT($C$105:$C111)</f>
        <v>0.30947797759654322</v>
      </c>
      <c r="DM9" s="11">
        <f>PRODUCT($C$106:$C112)</f>
        <v>0.27686245882373489</v>
      </c>
      <c r="DN9" s="11">
        <f>PRODUCT($C$107:$C113)</f>
        <v>0</v>
      </c>
      <c r="DO9" s="11">
        <f>PRODUCT($C$108:$C114)</f>
        <v>0</v>
      </c>
      <c r="DP9" s="11">
        <f>PRODUCT($C$109:$C115)</f>
        <v>0</v>
      </c>
      <c r="DQ9" s="11">
        <f>PRODUCT($C$110:$C116)</f>
        <v>0</v>
      </c>
      <c r="DR9" s="11">
        <f>PRODUCT($C$111:$C117)</f>
        <v>0</v>
      </c>
      <c r="DS9" s="11">
        <f>PRODUCT($C$112:$C118)</f>
        <v>0</v>
      </c>
      <c r="DT9" s="11">
        <f>PRODUCT($C$113:$C119)</f>
        <v>0</v>
      </c>
    </row>
    <row r="10" spans="1:124" ht="16" x14ac:dyDescent="0.2">
      <c r="A10" s="30">
        <v>7</v>
      </c>
      <c r="B10" s="21">
        <v>6.7000000000000002E-5</v>
      </c>
      <c r="C10" s="21">
        <f t="shared" si="2"/>
        <v>0.99993299999999996</v>
      </c>
      <c r="D10" s="24">
        <f t="shared" si="3"/>
        <v>66.941061527013929</v>
      </c>
      <c r="E10" s="24">
        <f t="shared" si="4"/>
        <v>999120.32129871531</v>
      </c>
      <c r="F10" s="24">
        <f t="shared" si="0"/>
        <v>54.941646694884881</v>
      </c>
      <c r="G10" s="24">
        <f t="shared" si="1"/>
        <v>840525.19197398494</v>
      </c>
      <c r="H10" s="24">
        <f>SUM(F10:$F$113)</f>
        <v>108719.32013841026</v>
      </c>
      <c r="I10" s="24">
        <f>SUM(G10:$G$113)</f>
        <v>30004040.745258603</v>
      </c>
      <c r="J10" s="24">
        <f>SUM(H10:$H$113)</f>
        <v>8616792.6992248259</v>
      </c>
      <c r="K10" s="24">
        <f>SUM(I10:$I$113)</f>
        <v>876877169.88738644</v>
      </c>
      <c r="L10" s="26">
        <f>SUM(U$3:U$113)</f>
        <v>84.813992655206405</v>
      </c>
      <c r="M10" s="27">
        <v>8</v>
      </c>
      <c r="N10" s="32">
        <f>PRODUCT($C$3:C10)</f>
        <v>0.99905338023718826</v>
      </c>
      <c r="O10" s="11">
        <f>PRODUCT($C$4:C11)</f>
        <v>0.99922625709803148</v>
      </c>
      <c r="P10" s="11">
        <f>PRODUCT($C$5:C12)</f>
        <v>0.99933918931528942</v>
      </c>
      <c r="Q10" s="11">
        <f>PRODUCT($C$6:C13)</f>
        <v>0.99940215555499634</v>
      </c>
      <c r="R10" s="11">
        <f>PRODUCT($C$7:C14)</f>
        <v>0.99944013682494082</v>
      </c>
      <c r="S10" s="11">
        <f>PRODUCT($C$8:C15)</f>
        <v>0.99945612930645322</v>
      </c>
      <c r="T10" s="11">
        <f>PRODUCT($C$9:C16)</f>
        <v>0.9994531307011757</v>
      </c>
      <c r="U10" s="11">
        <f>PRODUCT($C$10:C17)</f>
        <v>0.99943413972434192</v>
      </c>
      <c r="V10" s="11">
        <f>PRODUCT($C$11:C18)</f>
        <v>0.99940015668672788</v>
      </c>
      <c r="W10" s="11">
        <f>PRODUCT($C$12:C19)</f>
        <v>0.99934618573206768</v>
      </c>
      <c r="X10" s="11">
        <f>PRODUCT($C$13:$C20)</f>
        <v>0.99927222960299944</v>
      </c>
      <c r="Y10" s="11">
        <f>PRODUCT($C$14:$C21)</f>
        <v>0.9991792915234855</v>
      </c>
      <c r="Z10" s="11">
        <f>PRODUCT($C$15:$C22)</f>
        <v>0.99907237217569622</v>
      </c>
      <c r="AA10" s="11">
        <f>PRODUCT($C$16:$C23)</f>
        <v>0.9989574703501608</v>
      </c>
      <c r="AB10" s="11">
        <f>PRODUCT($C$17:$C24)</f>
        <v>0.99883858466256292</v>
      </c>
      <c r="AC10" s="11">
        <f>PRODUCT($C$18:$C25)</f>
        <v>0.99872071098306769</v>
      </c>
      <c r="AD10" s="11">
        <f>PRODUCT($C$19:$C26)</f>
        <v>0.99860684532158406</v>
      </c>
      <c r="AE10" s="11">
        <f>PRODUCT($C$20:$C27)</f>
        <v>0.99850397688377712</v>
      </c>
      <c r="AF10" s="11">
        <f>PRODUCT($C$21:$C28)</f>
        <v>0.99841709530877543</v>
      </c>
      <c r="AG10" s="11">
        <f>PRODUCT($C$22:$C29)</f>
        <v>0.99834819384947326</v>
      </c>
      <c r="AH10" s="11">
        <f>PRODUCT($C$23:$C30)</f>
        <v>0.99829627070876636</v>
      </c>
      <c r="AI10" s="11">
        <f>PRODUCT($C$24:$C31)</f>
        <v>0.99825732979437587</v>
      </c>
      <c r="AJ10" s="11">
        <f>PRODUCT($C$25:$C32)</f>
        <v>0.99822438067972086</v>
      </c>
      <c r="AK10" s="11">
        <f>PRODUCT($C$26:$C33)</f>
        <v>0.99819043395591245</v>
      </c>
      <c r="AL10" s="11">
        <f>PRODUCT($C$27:$C34)</f>
        <v>0.99814550572681493</v>
      </c>
      <c r="AM10" s="11">
        <f>PRODUCT($C$28:$C35)</f>
        <v>0.9980836071496717</v>
      </c>
      <c r="AN10" s="11">
        <f>PRODUCT($C$29:$C36)</f>
        <v>0.99800074781550607</v>
      </c>
      <c r="AO10" s="11">
        <f>PRODUCT($C$30:$C37)</f>
        <v>0.99789693248309874</v>
      </c>
      <c r="AP10" s="11">
        <f>PRODUCT($C$31:$C38)</f>
        <v>0.99777017092456111</v>
      </c>
      <c r="AQ10" s="11">
        <f>PRODUCT($C$32:$C39)</f>
        <v>0.99762047126740061</v>
      </c>
      <c r="AR10" s="11">
        <f>PRODUCT($C$33:$C40)</f>
        <v>0.99744884038471604</v>
      </c>
      <c r="AS10" s="11">
        <f>PRODUCT($C$34:$C41)</f>
        <v>0.99725528827651921</v>
      </c>
      <c r="AT10" s="11">
        <f>PRODUCT($C$35:$C42)</f>
        <v>0.99704182014311316</v>
      </c>
      <c r="AU10" s="11">
        <f>PRODUCT($C$36:$C43)</f>
        <v>0.99680944410135208</v>
      </c>
      <c r="AV10" s="11">
        <f>PRODUCT($C$37:$C44)</f>
        <v>0.99655817148329007</v>
      </c>
      <c r="AW10" s="11">
        <f>PRODUCT($C$38:$C45)</f>
        <v>0.9962840280670916</v>
      </c>
      <c r="AX10" s="11">
        <f>PRODUCT($C$39:$C46)</f>
        <v>0.99598703058661719</v>
      </c>
      <c r="AY10" s="11">
        <f>PRODUCT($C$40:$C47)</f>
        <v>0.99566520512571344</v>
      </c>
      <c r="AZ10" s="11">
        <f>PRODUCT($C$41:$C48)</f>
        <v>0.99531757683203725</v>
      </c>
      <c r="BA10" s="11">
        <f>PRODUCT($C$42:$C49)</f>
        <v>0.9949421780563068</v>
      </c>
      <c r="BB10" s="11">
        <f>PRODUCT($C$43:$C50)</f>
        <v>0.99453704455655889</v>
      </c>
      <c r="BC10" s="11">
        <f>PRODUCT($C$44:$C51)</f>
        <v>0.99409424797428791</v>
      </c>
      <c r="BD10" s="11">
        <f>PRODUCT($C$45:$C52)</f>
        <v>0.99360488102689493</v>
      </c>
      <c r="BE10" s="11">
        <f>PRODUCT($C$46:$C53)</f>
        <v>0.99305906281883183</v>
      </c>
      <c r="BF10" s="11">
        <f>PRODUCT($C$47:$C54)</f>
        <v>0.9924449525322131</v>
      </c>
      <c r="BG10" s="11">
        <f>PRODUCT($C$48:$C55)</f>
        <v>0.99175869200138111</v>
      </c>
      <c r="BH10" s="11">
        <f>PRODUCT($C$49:$C56)</f>
        <v>0.99099942335417135</v>
      </c>
      <c r="BI10" s="11">
        <f>PRODUCT($C$50:$C57)</f>
        <v>0.99017027290778392</v>
      </c>
      <c r="BJ10" s="11">
        <f>PRODUCT($C$51:$C58)</f>
        <v>0.98927635177710493</v>
      </c>
      <c r="BK10" s="11">
        <f>PRODUCT($C$52:$C59)</f>
        <v>0.98831682280394761</v>
      </c>
      <c r="BL10" s="11">
        <f>PRODUCT($C$53:$C60)</f>
        <v>0.98728591525256471</v>
      </c>
      <c r="BM10" s="11">
        <f>PRODUCT($C$54:$C61)</f>
        <v>0.98616800705216712</v>
      </c>
      <c r="BN10" s="11">
        <f>PRODUCT($C$55:$C62)</f>
        <v>0.98494656722029705</v>
      </c>
      <c r="BO10" s="11">
        <f>PRODUCT($C$56:$C63)</f>
        <v>0.98359925475051602</v>
      </c>
      <c r="BP10" s="11">
        <f>PRODUCT($C$57:$C64)</f>
        <v>0.98210289301270848</v>
      </c>
      <c r="BQ10" s="11">
        <f>PRODUCT($C$58:$C65)</f>
        <v>0.9804374448253288</v>
      </c>
      <c r="BR10" s="11">
        <f>PRODUCT($C$59:$C66)</f>
        <v>0.97858209039510458</v>
      </c>
      <c r="BS10" s="11">
        <f>PRODUCT($C$60:$C67)</f>
        <v>0.97652015685113103</v>
      </c>
      <c r="BT10" s="11">
        <f>PRODUCT($C$61:$C68)</f>
        <v>0.97423716158208984</v>
      </c>
      <c r="BU10" s="11">
        <f>PRODUCT($C$62:$C69)</f>
        <v>0.97172568991267927</v>
      </c>
      <c r="BV10" s="11">
        <f>PRODUCT($C$63:$C70)</f>
        <v>0.96898535827587307</v>
      </c>
      <c r="BW10" s="11">
        <f>PRODUCT($C$64:$C71)</f>
        <v>0.96600526107395834</v>
      </c>
      <c r="BX10" s="11">
        <f>PRODUCT($C$65:$C72)</f>
        <v>0.96278350265705825</v>
      </c>
      <c r="BY10" s="11">
        <f>PRODUCT($C$66:$C73)</f>
        <v>0.95931358437870973</v>
      </c>
      <c r="BZ10" s="11">
        <f>PRODUCT($C$67:$C74)</f>
        <v>0.95558061816011863</v>
      </c>
      <c r="CA10" s="11">
        <f>PRODUCT($C$68:$C75)</f>
        <v>0.95156916542963466</v>
      </c>
      <c r="CB10" s="11">
        <f>PRODUCT($C$69:$C76)</f>
        <v>0.94725947398777366</v>
      </c>
      <c r="CC10" s="11">
        <f>PRODUCT($C$70:$C77)</f>
        <v>0.94263238114898695</v>
      </c>
      <c r="CD10" s="11">
        <f>PRODUCT($C$71:$C78)</f>
        <v>0.93765235924956603</v>
      </c>
      <c r="CE10" s="11">
        <f>PRODUCT($C$72:$C79)</f>
        <v>0.93228774374483936</v>
      </c>
      <c r="CF10" s="11">
        <f>PRODUCT($C$73:$C80)</f>
        <v>0.9264977485487621</v>
      </c>
      <c r="CG10" s="11">
        <f>PRODUCT($C$74:$C81)</f>
        <v>0.92022447251824857</v>
      </c>
      <c r="CH10" s="11">
        <f>PRODUCT($C$75:$C82)</f>
        <v>0.91341308437402902</v>
      </c>
      <c r="CI10" s="11">
        <f>PRODUCT($C$76:$C83)</f>
        <v>0.90599738449121159</v>
      </c>
      <c r="CJ10" s="11">
        <f>PRODUCT($C$77:$C84)</f>
        <v>0.89789698076071034</v>
      </c>
      <c r="CK10" s="11">
        <f>PRODUCT($C$78:$C85)</f>
        <v>0.88901579018654042</v>
      </c>
      <c r="CL10" s="11">
        <f>PRODUCT($C$79:$C86)</f>
        <v>0.87924082694377215</v>
      </c>
      <c r="CM10" s="11">
        <f>PRODUCT($C$80:$C87)</f>
        <v>0.86843896449904068</v>
      </c>
      <c r="CN10" s="11">
        <f>PRODUCT($C$81:$C88)</f>
        <v>0.85644396818342194</v>
      </c>
      <c r="CO10" s="11">
        <f>PRODUCT($C$82:$C89)</f>
        <v>0.84342722090531252</v>
      </c>
      <c r="CP10" s="11">
        <f>PRODUCT($C$83:$C90)</f>
        <v>0.82933535391765068</v>
      </c>
      <c r="CQ10" s="11">
        <f>PRODUCT($C$84:$C91)</f>
        <v>0.81412173380331332</v>
      </c>
      <c r="CR10" s="11">
        <f>PRODUCT($C$85:$C92)</f>
        <v>0.79775651152589633</v>
      </c>
      <c r="CS10" s="11">
        <f>PRODUCT($C$86:$C93)</f>
        <v>0.78022194399898426</v>
      </c>
      <c r="CT10" s="11">
        <f>PRODUCT($C$87:$C94)</f>
        <v>0.76152063921086854</v>
      </c>
      <c r="CU10" s="11">
        <f>PRODUCT($C$88:$C95)</f>
        <v>0.74167268034190659</v>
      </c>
      <c r="CV10" s="11">
        <f>PRODUCT($C$89:$C96)</f>
        <v>0.7207239187094544</v>
      </c>
      <c r="CW10" s="11">
        <f>PRODUCT($C$90:$C97)</f>
        <v>0.69845185419316069</v>
      </c>
      <c r="CX10" s="11">
        <f>PRODUCT($C$91:$C98)</f>
        <v>0.67484002446650182</v>
      </c>
      <c r="CY10" s="11">
        <f>PRODUCT($C$92:$C99)</f>
        <v>0.64988878434433384</v>
      </c>
      <c r="CZ10" s="11">
        <f>PRODUCT($C$93:$C100)</f>
        <v>0.62361400946864332</v>
      </c>
      <c r="DA10" s="11">
        <f>PRODUCT($C$94:$C101)</f>
        <v>0.59605095932638297</v>
      </c>
      <c r="DB10" s="11">
        <f>PRODUCT($C$95:$C102)</f>
        <v>0.56725667017689785</v>
      </c>
      <c r="DC10" s="11">
        <f>PRODUCT($C$96:$C103)</f>
        <v>0.53731465045074611</v>
      </c>
      <c r="DD10" s="11">
        <f>PRODUCT($C$97:$C104)</f>
        <v>0.50633468388775094</v>
      </c>
      <c r="DE10" s="11">
        <f>PRODUCT($C$98:$C105)</f>
        <v>0.4744560273705658</v>
      </c>
      <c r="DF10" s="11">
        <f>PRODUCT($C$99:$C106)</f>
        <v>0.44184940569683201</v>
      </c>
      <c r="DG10" s="11">
        <f>PRODUCT($C$100:$C107)</f>
        <v>0.40871634225486259</v>
      </c>
      <c r="DH10" s="11">
        <f>PRODUCT($C$101:$C108)</f>
        <v>0.37528971374184827</v>
      </c>
      <c r="DI10" s="11">
        <f>PRODUCT($C$102:$C109)</f>
        <v>0.34183050212078847</v>
      </c>
      <c r="DJ10" s="11">
        <f>PRODUCT($C$103:$C110)</f>
        <v>0.30862534829572263</v>
      </c>
      <c r="DK10" s="11">
        <f>PRODUCT($C$104:$C111)</f>
        <v>0.27597946234553816</v>
      </c>
      <c r="DL10" s="11">
        <f>PRODUCT($C$105:$C112)</f>
        <v>0.24421123846727544</v>
      </c>
      <c r="DM10" s="11">
        <f>PRODUCT($C$106:$C113)</f>
        <v>0</v>
      </c>
      <c r="DN10" s="11">
        <f>PRODUCT($C$107:$C114)</f>
        <v>0</v>
      </c>
      <c r="DO10" s="11">
        <f>PRODUCT($C$108:$C115)</f>
        <v>0</v>
      </c>
      <c r="DP10" s="11">
        <f>PRODUCT($C$109:$C116)</f>
        <v>0</v>
      </c>
      <c r="DQ10" s="11">
        <f>PRODUCT($C$110:$C117)</f>
        <v>0</v>
      </c>
      <c r="DR10" s="11">
        <f>PRODUCT($C$111:$C118)</f>
        <v>0</v>
      </c>
      <c r="DS10" s="11">
        <f>PRODUCT($C$112:$C119)</f>
        <v>0</v>
      </c>
      <c r="DT10" s="11">
        <f>PRODUCT($C$113:$C120)</f>
        <v>0</v>
      </c>
    </row>
    <row r="11" spans="1:124" ht="16" x14ac:dyDescent="0.2">
      <c r="A11" s="30">
        <v>8</v>
      </c>
      <c r="B11" s="21">
        <v>6.2000000000000003E-5</v>
      </c>
      <c r="C11" s="21">
        <f t="shared" si="2"/>
        <v>0.99993799999999999</v>
      </c>
      <c r="D11" s="24">
        <f t="shared" si="3"/>
        <v>61.941309574705677</v>
      </c>
      <c r="E11" s="24">
        <f t="shared" si="4"/>
        <v>999053.38023718831</v>
      </c>
      <c r="F11" s="24">
        <f t="shared" si="0"/>
        <v>49.598163341572516</v>
      </c>
      <c r="G11" s="24">
        <f t="shared" si="1"/>
        <v>819969.63588890026</v>
      </c>
      <c r="H11" s="24">
        <f>SUM(F11:$F$113)</f>
        <v>108664.37849171535</v>
      </c>
      <c r="I11" s="24">
        <f>SUM(G11:$G$113)</f>
        <v>29163515.553284619</v>
      </c>
      <c r="J11" s="24">
        <f>SUM(H11:$H$113)</f>
        <v>8508073.3790864162</v>
      </c>
      <c r="K11" s="24">
        <f>SUM(I11:$I$113)</f>
        <v>846873129.14212787</v>
      </c>
      <c r="L11" s="26">
        <f>SUM(V$3:V$113)</f>
        <v>83.819675573469894</v>
      </c>
      <c r="M11" s="27">
        <v>9</v>
      </c>
      <c r="N11" s="32">
        <f>PRODUCT($C$3:C11)</f>
        <v>0.99899143892761355</v>
      </c>
      <c r="O11" s="11">
        <f>PRODUCT($C$4:C12)</f>
        <v>0.99916530429634853</v>
      </c>
      <c r="P11" s="11">
        <f>PRODUCT($C$5:C13)</f>
        <v>0.99927723028555182</v>
      </c>
      <c r="Q11" s="11">
        <f>PRODUCT($C$6:C14)</f>
        <v>0.99933519561057416</v>
      </c>
      <c r="R11" s="11">
        <f>PRODUCT($C$7:C15)</f>
        <v>0.99936617825481577</v>
      </c>
      <c r="S11" s="11">
        <f>PRODUCT($C$8:C16)</f>
        <v>0.99937417390385008</v>
      </c>
      <c r="T11" s="11">
        <f>PRODUCT($C$9:C17)</f>
        <v>0.99936218046628189</v>
      </c>
      <c r="U11" s="11">
        <f>PRODUCT($C$10:C18)</f>
        <v>0.99933319687622979</v>
      </c>
      <c r="V11" s="11">
        <f>PRODUCT($C$11:C19)</f>
        <v>0.99928422626855218</v>
      </c>
      <c r="W11" s="11">
        <f>PRODUCT($C$12:C20)</f>
        <v>0.99921127399699383</v>
      </c>
      <c r="X11" s="11">
        <f>PRODUCT($C$13:$C21)</f>
        <v>0.99911734240741101</v>
      </c>
      <c r="Y11" s="11">
        <f>PRODUCT($C$14:$C22)</f>
        <v>0.99900543432676037</v>
      </c>
      <c r="Z11" s="11">
        <f>PRODUCT($C$15:$C23)</f>
        <v>0.99888354749735497</v>
      </c>
      <c r="AA11" s="11">
        <f>PRODUCT($C$16:$C24)</f>
        <v>0.99875667989862038</v>
      </c>
      <c r="AB11" s="11">
        <f>PRODUCT($C$17:$C25)</f>
        <v>0.99862982739836847</v>
      </c>
      <c r="AC11" s="11">
        <f>PRODUCT($C$18:$C26)</f>
        <v>0.99850598603020635</v>
      </c>
      <c r="AD11" s="11">
        <f>PRODUCT($C$19:$C27)</f>
        <v>0.99838815042245865</v>
      </c>
      <c r="AE11" s="11">
        <f>PRODUCT($C$20:$C28)</f>
        <v>0.99828230900090886</v>
      </c>
      <c r="AF11" s="11">
        <f>PRODUCT($C$21:$C29)</f>
        <v>0.99819344987942626</v>
      </c>
      <c r="AG11" s="11">
        <f>PRODUCT($C$22:$C30)</f>
        <v>0.99812256715766334</v>
      </c>
      <c r="AH11" s="11">
        <f>PRODUCT($C$23:$C31)</f>
        <v>0.99806865915904475</v>
      </c>
      <c r="AI11" s="11">
        <f>PRODUCT($C$24:$C32)</f>
        <v>0.99802373757920404</v>
      </c>
      <c r="AJ11" s="11">
        <f>PRODUCT($C$25:$C33)</f>
        <v>0.99798181215521564</v>
      </c>
      <c r="AK11" s="11">
        <f>PRODUCT($C$26:$C34)</f>
        <v>0.99793090444308385</v>
      </c>
      <c r="AL11" s="11">
        <f>PRODUCT($C$27:$C35)</f>
        <v>0.99786502683970568</v>
      </c>
      <c r="AM11" s="11">
        <f>PRODUCT($C$28:$C36)</f>
        <v>0.99777919164949103</v>
      </c>
      <c r="AN11" s="11">
        <f>PRODUCT($C$29:$C37)</f>
        <v>0.99767340357022261</v>
      </c>
      <c r="AO11" s="11">
        <f>PRODUCT($C$30:$C38)</f>
        <v>0.99754467486593212</v>
      </c>
      <c r="AP11" s="11">
        <f>PRODUCT($C$31:$C39)</f>
        <v>0.9973930137999516</v>
      </c>
      <c r="AQ11" s="11">
        <f>PRODUCT($C$32:$C40)</f>
        <v>0.99721543735606599</v>
      </c>
      <c r="AR11" s="11">
        <f>PRODUCT($C$33:$C41)</f>
        <v>0.99701295524146794</v>
      </c>
      <c r="AS11" s="11">
        <f>PRODUCT($C$34:$C42)</f>
        <v>0.99678258926987617</v>
      </c>
      <c r="AT11" s="11">
        <f>PRODUCT($C$35:$C43)</f>
        <v>0.9965293406475596</v>
      </c>
      <c r="AU11" s="11">
        <f>PRODUCT($C$36:$C44)</f>
        <v>0.99625422124098761</v>
      </c>
      <c r="AV11" s="11">
        <f>PRODUCT($C$37:$C45)</f>
        <v>0.99595724690588561</v>
      </c>
      <c r="AW11" s="11">
        <f>PRODUCT($C$38:$C46)</f>
        <v>0.99563544716482</v>
      </c>
      <c r="AX11" s="11">
        <f>PRODUCT($C$39:$C47)</f>
        <v>0.99528884367817605</v>
      </c>
      <c r="AY11" s="11">
        <f>PRODUCT($C$40:$C48)</f>
        <v>0.99491347789584361</v>
      </c>
      <c r="AZ11" s="11">
        <f>PRODUCT($C$41:$C49)</f>
        <v>0.99450738832449603</v>
      </c>
      <c r="BA11" s="11">
        <f>PRODUCT($C$42:$C50)</f>
        <v>0.99406563399743919</v>
      </c>
      <c r="BB11" s="11">
        <f>PRODUCT($C$43:$C51)</f>
        <v>0.99358328353082914</v>
      </c>
      <c r="BC11" s="11">
        <f>PRODUCT($C$44:$C52)</f>
        <v>0.99305144310816296</v>
      </c>
      <c r="BD11" s="11">
        <f>PRODUCT($C$45:$C53)</f>
        <v>0.99246024820395196</v>
      </c>
      <c r="BE11" s="11">
        <f>PRODUCT($C$46:$C54)</f>
        <v>0.9917988708681148</v>
      </c>
      <c r="BF11" s="11">
        <f>PRODUCT($C$47:$C55)</f>
        <v>0.99106346915828836</v>
      </c>
      <c r="BG11" s="11">
        <f>PRODUCT($C$48:$C56)</f>
        <v>0.99025121878953903</v>
      </c>
      <c r="BH11" s="11">
        <f>PRODUCT($C$49:$C57)</f>
        <v>0.98936427430563689</v>
      </c>
      <c r="BI11" s="11">
        <f>PRODUCT($C$50:$C58)</f>
        <v>0.98840479931118941</v>
      </c>
      <c r="BJ11" s="11">
        <f>PRODUCT($C$51:$C59)</f>
        <v>0.98736902697087858</v>
      </c>
      <c r="BK11" s="11">
        <f>PRODUCT($C$52:$C60)</f>
        <v>0.98625025232746466</v>
      </c>
      <c r="BL11" s="11">
        <f>PRODUCT($C$53:$C61)</f>
        <v>0.98503194150804307</v>
      </c>
      <c r="BM11" s="11">
        <f>PRODUCT($C$54:$C62)</f>
        <v>0.98369667002649441</v>
      </c>
      <c r="BN11" s="11">
        <f>PRODUCT($C$55:$C63)</f>
        <v>0.9822300845879034</v>
      </c>
      <c r="BO11" s="11">
        <f>PRODUCT($C$56:$C64)</f>
        <v>0.98061009661532916</v>
      </c>
      <c r="BP11" s="11">
        <f>PRODUCT($C$57:$C65)</f>
        <v>0.978819723041367</v>
      </c>
      <c r="BQ11" s="11">
        <f>PRODUCT($C$58:$C66)</f>
        <v>0.97683727852793023</v>
      </c>
      <c r="BR11" s="11">
        <f>PRODUCT($C$59:$C67)</f>
        <v>0.97463742598872194</v>
      </c>
      <c r="BS11" s="11">
        <f>PRODUCT($C$60:$C68)</f>
        <v>0.97220003167722169</v>
      </c>
      <c r="BT11" s="11">
        <f>PRODUCT($C$61:$C69)</f>
        <v>0.9695072401626087</v>
      </c>
      <c r="BU11" s="11">
        <f>PRODUCT($C$62:$C70)</f>
        <v>0.96655708096803372</v>
      </c>
      <c r="BV11" s="11">
        <f>PRODUCT($C$63:$C71)</f>
        <v>0.96334101856391618</v>
      </c>
      <c r="BW11" s="11">
        <f>PRODUCT($C$64:$C72)</f>
        <v>0.95985760359248362</v>
      </c>
      <c r="BX11" s="11">
        <f>PRODUCT($C$65:$C73)</f>
        <v>0.95610659906613149</v>
      </c>
      <c r="BY11" s="11">
        <f>PRODUCT($C$66:$C74)</f>
        <v>0.95207172613023483</v>
      </c>
      <c r="BZ11" s="11">
        <f>PRODUCT($C$67:$C75)</f>
        <v>0.94773339012378777</v>
      </c>
      <c r="CA11" s="11">
        <f>PRODUCT($C$68:$C76)</f>
        <v>0.94306879807485178</v>
      </c>
      <c r="CB11" s="11">
        <f>PRODUCT($C$69:$C77)</f>
        <v>0.93805590093850855</v>
      </c>
      <c r="CC11" s="11">
        <f>PRODUCT($C$70:$C78)</f>
        <v>0.9326649863507176</v>
      </c>
      <c r="CD11" s="11">
        <f>PRODUCT($C$71:$C79)</f>
        <v>0.92685716763752579</v>
      </c>
      <c r="CE11" s="11">
        <f>PRODUCT($C$72:$C80)</f>
        <v>0.92060151687699787</v>
      </c>
      <c r="CF11" s="11">
        <f>PRODUCT($C$73:$C81)</f>
        <v>0.91384271580133458</v>
      </c>
      <c r="CG11" s="11">
        <f>PRODUCT($C$74:$C82)</f>
        <v>0.90651772900008931</v>
      </c>
      <c r="CH11" s="11">
        <f>PRODUCT($C$75:$C83)</f>
        <v>0.89855733396976978</v>
      </c>
      <c r="CI11" s="11">
        <f>PRODUCT($C$76:$C84)</f>
        <v>0.88987606703157496</v>
      </c>
      <c r="CJ11" s="11">
        <f>PRODUCT($C$77:$C85)</f>
        <v>0.88037811276908806</v>
      </c>
      <c r="CK11" s="11">
        <f>PRODUCT($C$78:$C86)</f>
        <v>0.86994373443966866</v>
      </c>
      <c r="CL11" s="11">
        <f>PRODUCT($C$79:$C87)</f>
        <v>0.85844062670076327</v>
      </c>
      <c r="CM11" s="11">
        <f>PRODUCT($C$80:$C88)</f>
        <v>0.8457084430422428</v>
      </c>
      <c r="CN11" s="11">
        <f>PRODUCT($C$81:$C89)</f>
        <v>0.83190684849496699</v>
      </c>
      <c r="CO11" s="11">
        <f>PRODUCT($C$82:$C90)</f>
        <v>0.81698240382104736</v>
      </c>
      <c r="CP11" s="11">
        <f>PRODUCT($C$83:$C91)</f>
        <v>0.80088085792473607</v>
      </c>
      <c r="CQ11" s="11">
        <f>PRODUCT($C$84:$C92)</f>
        <v>0.78356123215980455</v>
      </c>
      <c r="CR11" s="11">
        <f>PRODUCT($C$85:$C93)</f>
        <v>0.76499903364961996</v>
      </c>
      <c r="CS11" s="11">
        <f>PRODUCT($C$86:$C94)</f>
        <v>0.74518373693787787</v>
      </c>
      <c r="CT11" s="11">
        <f>PRODUCT($C$87:$C95)</f>
        <v>0.72412692974305803</v>
      </c>
      <c r="CU11" s="11">
        <f>PRODUCT($C$88:$C96)</f>
        <v>0.70185969086115307</v>
      </c>
      <c r="CV11" s="11">
        <f>PRODUCT($C$89:$C97)</f>
        <v>0.67844120857052681</v>
      </c>
      <c r="CW11" s="11">
        <f>PRODUCT($C$90:$C98)</f>
        <v>0.65368109033937905</v>
      </c>
      <c r="CX11" s="11">
        <f>PRODUCT($C$91:$C99)</f>
        <v>0.62759110015347974</v>
      </c>
      <c r="CY11" s="11">
        <f>PRODUCT($C$92:$C100)</f>
        <v>0.60020478678120948</v>
      </c>
      <c r="CZ11" s="11">
        <f>PRODUCT($C$93:$C101)</f>
        <v>0.57157591483452286</v>
      </c>
      <c r="DA11" s="11">
        <f>PRODUCT($C$94:$C102)</f>
        <v>0.54178230763259383</v>
      </c>
      <c r="DB11" s="11">
        <f>PRODUCT($C$95:$C103)</f>
        <v>0.51093035185501257</v>
      </c>
      <c r="DC11" s="11">
        <f>PRODUCT($C$96:$C104)</f>
        <v>0.47915463805665648</v>
      </c>
      <c r="DD11" s="11">
        <f>PRODUCT($C$97:$C105)</f>
        <v>0.44662111561281681</v>
      </c>
      <c r="DE11" s="11">
        <f>PRODUCT($C$98:$C106)</f>
        <v>0.41352685879166506</v>
      </c>
      <c r="DF11" s="11">
        <f>PRODUCT($C$99:$C107)</f>
        <v>0.38010006755188835</v>
      </c>
      <c r="DG11" s="11">
        <f>PRODUCT($C$100:$C108)</f>
        <v>0.34659881512628404</v>
      </c>
      <c r="DH11" s="11">
        <f>PRODUCT($C$101:$C109)</f>
        <v>0.3133061140408171</v>
      </c>
      <c r="DI11" s="11">
        <f>PRODUCT($C$102:$C110)</f>
        <v>0.28052593620944205</v>
      </c>
      <c r="DJ11" s="11">
        <f>PRODUCT($C$103:$C111)</f>
        <v>0.24857580565247558</v>
      </c>
      <c r="DK11" s="11">
        <f>PRODUCT($C$104:$C112)</f>
        <v>0.21777732559310059</v>
      </c>
      <c r="DL11" s="11">
        <f>PRODUCT($C$105:$C113)</f>
        <v>0</v>
      </c>
      <c r="DM11" s="11">
        <f>PRODUCT($C$106:$C114)</f>
        <v>0</v>
      </c>
      <c r="DN11" s="11">
        <f>PRODUCT($C$107:$C115)</f>
        <v>0</v>
      </c>
      <c r="DO11" s="11">
        <f>PRODUCT($C$108:$C116)</f>
        <v>0</v>
      </c>
      <c r="DP11" s="11">
        <f>PRODUCT($C$109:$C117)</f>
        <v>0</v>
      </c>
      <c r="DQ11" s="11">
        <f>PRODUCT($C$110:$C118)</f>
        <v>0</v>
      </c>
      <c r="DR11" s="11">
        <f>PRODUCT($C$111:$C119)</f>
        <v>0</v>
      </c>
      <c r="DS11" s="11">
        <f>PRODUCT($C$112:$C120)</f>
        <v>0</v>
      </c>
      <c r="DT11" s="11">
        <f>PRODUCT($C$113:$C121)</f>
        <v>0</v>
      </c>
    </row>
    <row r="12" spans="1:124" ht="16" x14ac:dyDescent="0.2">
      <c r="A12" s="30">
        <v>9</v>
      </c>
      <c r="B12" s="21">
        <v>6.0999999999999999E-5</v>
      </c>
      <c r="C12" s="21">
        <f t="shared" si="2"/>
        <v>0.99993900000000002</v>
      </c>
      <c r="D12" s="24">
        <f t="shared" si="3"/>
        <v>60.938477774584427</v>
      </c>
      <c r="E12" s="24">
        <f t="shared" si="4"/>
        <v>998991.43892761355</v>
      </c>
      <c r="F12" s="24">
        <f t="shared" si="0"/>
        <v>47.605041441104099</v>
      </c>
      <c r="G12" s="24">
        <f t="shared" si="1"/>
        <v>799920.77831363445</v>
      </c>
      <c r="H12" s="24">
        <f>SUM(F12:$F$113)</f>
        <v>108614.7803283738</v>
      </c>
      <c r="I12" s="24">
        <f>SUM(G12:$G$113)</f>
        <v>28343545.917395718</v>
      </c>
      <c r="J12" s="24">
        <f>SUM(H12:$H$113)</f>
        <v>8399409.0005946979</v>
      </c>
      <c r="K12" s="24">
        <f>SUM(I12:$I$113)</f>
        <v>817709613.58884311</v>
      </c>
      <c r="L12" s="26">
        <f>SUM(W$3:W$113)</f>
        <v>82.824872715578181</v>
      </c>
      <c r="M12" s="27">
        <v>10</v>
      </c>
      <c r="N12" s="32">
        <f>PRODUCT($C$3:C12)</f>
        <v>0.998930500449839</v>
      </c>
      <c r="O12" s="11">
        <f>PRODUCT($C$4:C13)</f>
        <v>0.99910335604748213</v>
      </c>
      <c r="P12" s="11">
        <f>PRODUCT($C$5:C14)</f>
        <v>0.99921027871112267</v>
      </c>
      <c r="Q12" s="11">
        <f>PRODUCT($C$6:C15)</f>
        <v>0.9992612448060989</v>
      </c>
      <c r="R12" s="11">
        <f>PRODUCT($C$7:C16)</f>
        <v>0.9992842302281989</v>
      </c>
      <c r="S12" s="11">
        <f>PRODUCT($C$8:C17)</f>
        <v>0.99928323085402493</v>
      </c>
      <c r="T12" s="11">
        <f>PRODUCT($C$9:C18)</f>
        <v>0.99926124488605483</v>
      </c>
      <c r="U12" s="11">
        <f>PRODUCT($C$10:C19)</f>
        <v>0.99921727422539219</v>
      </c>
      <c r="V12" s="11">
        <f>PRODUCT($C$11:C20)</f>
        <v>0.99914932289800595</v>
      </c>
      <c r="W12" s="11">
        <f>PRODUCT($C$12:C21)</f>
        <v>0.99905639624952425</v>
      </c>
      <c r="X12" s="11">
        <f>PRODUCT($C$13:$C22)</f>
        <v>0.99894349598983212</v>
      </c>
      <c r="Y12" s="11">
        <f>PRODUCT($C$14:$C23)</f>
        <v>0.99881662229967261</v>
      </c>
      <c r="Z12" s="11">
        <f>PRODUCT($C$15:$C24)</f>
        <v>0.99868277190430799</v>
      </c>
      <c r="AA12" s="11">
        <f>PRODUCT($C$16:$C25)</f>
        <v>0.99854793975252154</v>
      </c>
      <c r="AB12" s="11">
        <f>PRODUCT($C$17:$C26)</f>
        <v>0.99841512198547788</v>
      </c>
      <c r="AC12" s="11">
        <f>PRODUCT($C$18:$C27)</f>
        <v>0.99828731321926578</v>
      </c>
      <c r="AD12" s="11">
        <f>PRODUCT($C$19:$C28)</f>
        <v>0.99816650825306485</v>
      </c>
      <c r="AE12" s="11">
        <f>PRODUCT($C$20:$C29)</f>
        <v>0.99805869376369261</v>
      </c>
      <c r="AF12" s="11">
        <f>PRODUCT($C$21:$C30)</f>
        <v>0.99796785815975353</v>
      </c>
      <c r="AG12" s="11">
        <f>PRODUCT($C$22:$C31)</f>
        <v>0.99789499521235137</v>
      </c>
      <c r="AH12" s="11">
        <f>PRODUCT($C$23:$C32)</f>
        <v>0.99783511109280154</v>
      </c>
      <c r="AI12" s="11">
        <f>PRODUCT($C$24:$C33)</f>
        <v>0.99778121781097229</v>
      </c>
      <c r="AJ12" s="11">
        <f>PRODUCT($C$25:$C34)</f>
        <v>0.99772233688405521</v>
      </c>
      <c r="AK12" s="11">
        <f>PRODUCT($C$26:$C35)</f>
        <v>0.99765048585893534</v>
      </c>
      <c r="AL12" s="11">
        <f>PRODUCT($C$27:$C36)</f>
        <v>0.9975606780065196</v>
      </c>
      <c r="AM12" s="11">
        <f>PRODUCT($C$28:$C37)</f>
        <v>0.99745192007463002</v>
      </c>
      <c r="AN12" s="11">
        <f>PRODUCT($C$29:$C38)</f>
        <v>0.99732122485876229</v>
      </c>
      <c r="AO12" s="11">
        <f>PRODUCT($C$30:$C39)</f>
        <v>0.99716760297883278</v>
      </c>
      <c r="AP12" s="11">
        <f>PRODUCT($C$31:$C40)</f>
        <v>0.99698807223634878</v>
      </c>
      <c r="AQ12" s="11">
        <f>PRODUCT($C$32:$C41)</f>
        <v>0.99677965420994141</v>
      </c>
      <c r="AR12" s="11">
        <f>PRODUCT($C$33:$C42)</f>
        <v>0.9965403711006835</v>
      </c>
      <c r="AS12" s="11">
        <f>PRODUCT($C$34:$C43)</f>
        <v>0.99627024301899147</v>
      </c>
      <c r="AT12" s="11">
        <f>PRODUCT($C$35:$C44)</f>
        <v>0.99597427380481884</v>
      </c>
      <c r="AU12" s="11">
        <f>PRODUCT($C$36:$C45)</f>
        <v>0.99565347994557929</v>
      </c>
      <c r="AV12" s="11">
        <f>PRODUCT($C$37:$C46)</f>
        <v>0.99530887873814988</v>
      </c>
      <c r="AW12" s="11">
        <f>PRODUCT($C$38:$C47)</f>
        <v>0.9949375067163575</v>
      </c>
      <c r="AX12" s="11">
        <f>PRODUCT($C$39:$C48)</f>
        <v>0.99453740060119911</v>
      </c>
      <c r="AY12" s="11">
        <f>PRODUCT($C$40:$C49)</f>
        <v>0.9941036183248364</v>
      </c>
      <c r="AZ12" s="11">
        <f>PRODUCT($C$41:$C50)</f>
        <v>0.99363122731538212</v>
      </c>
      <c r="BA12" s="11">
        <f>PRODUCT($C$42:$C51)</f>
        <v>0.99311232505443559</v>
      </c>
      <c r="BB12" s="11">
        <f>PRODUCT($C$43:$C52)</f>
        <v>0.99254101466640532</v>
      </c>
      <c r="BC12" s="11">
        <f>PRODUCT($C$44:$C53)</f>
        <v>0.99190744784570228</v>
      </c>
      <c r="BD12" s="11">
        <f>PRODUCT($C$45:$C54)</f>
        <v>0.99120081614898115</v>
      </c>
      <c r="BE12" s="11">
        <f>PRODUCT($C$46:$C55)</f>
        <v>0.99041828683986644</v>
      </c>
      <c r="BF12" s="11">
        <f>PRODUCT($C$47:$C56)</f>
        <v>0.9895570526851678</v>
      </c>
      <c r="BG12" s="11">
        <f>PRODUCT($C$48:$C57)</f>
        <v>0.98861730427853622</v>
      </c>
      <c r="BH12" s="11">
        <f>PRODUCT($C$49:$C58)</f>
        <v>0.98760023780454997</v>
      </c>
      <c r="BI12" s="11">
        <f>PRODUCT($C$50:$C59)</f>
        <v>0.98649915485811734</v>
      </c>
      <c r="BJ12" s="11">
        <f>PRODUCT($C$51:$C60)</f>
        <v>0.98530443833548254</v>
      </c>
      <c r="BK12" s="11">
        <f>PRODUCT($C$52:$C61)</f>
        <v>0.98399864300140105</v>
      </c>
      <c r="BL12" s="11">
        <f>PRODUCT($C$53:$C62)</f>
        <v>0.98256345146262392</v>
      </c>
      <c r="BM12" s="11">
        <f>PRODUCT($C$54:$C63)</f>
        <v>0.98098363461056126</v>
      </c>
      <c r="BN12" s="11">
        <f>PRODUCT($C$55:$C64)</f>
        <v>0.9792450873608407</v>
      </c>
      <c r="BO12" s="11">
        <f>PRODUCT($C$56:$C65)</f>
        <v>0.97733191706234412</v>
      </c>
      <c r="BP12" s="11">
        <f>PRODUCT($C$57:$C66)</f>
        <v>0.97522549701835903</v>
      </c>
      <c r="BQ12" s="11">
        <f>PRODUCT($C$58:$C67)</f>
        <v>0.97289964745818414</v>
      </c>
      <c r="BR12" s="11">
        <f>PRODUCT($C$59:$C68)</f>
        <v>0.9703256300161478</v>
      </c>
      <c r="BS12" s="11">
        <f>PRODUCT($C$60:$C69)</f>
        <v>0.96748000052342875</v>
      </c>
      <c r="BT12" s="11">
        <f>PRODUCT($C$61:$C70)</f>
        <v>0.96435043115218377</v>
      </c>
      <c r="BU12" s="11">
        <f>PRODUCT($C$62:$C71)</f>
        <v>0.96092688597139497</v>
      </c>
      <c r="BV12" s="11">
        <f>PRODUCT($C$63:$C72)</f>
        <v>0.95721031632177533</v>
      </c>
      <c r="BW12" s="11">
        <f>PRODUCT($C$64:$C73)</f>
        <v>0.95320099111156975</v>
      </c>
      <c r="BX12" s="11">
        <f>PRODUCT($C$65:$C74)</f>
        <v>0.94888895034978127</v>
      </c>
      <c r="BY12" s="11">
        <f>PRODUCT($C$66:$C75)</f>
        <v>0.94425331311525329</v>
      </c>
      <c r="BZ12" s="11">
        <f>PRODUCT($C$67:$C76)</f>
        <v>0.93926728774981205</v>
      </c>
      <c r="CA12" s="11">
        <f>PRODUCT($C$68:$C77)</f>
        <v>0.93390594163275653</v>
      </c>
      <c r="CB12" s="11">
        <f>PRODUCT($C$69:$C78)</f>
        <v>0.92813689784198483</v>
      </c>
      <c r="CC12" s="11">
        <f>PRODUCT($C$70:$C79)</f>
        <v>0.92192721436286174</v>
      </c>
      <c r="CD12" s="11">
        <f>PRODUCT($C$71:$C80)</f>
        <v>0.91523901304118949</v>
      </c>
      <c r="CE12" s="11">
        <f>PRODUCT($C$72:$C81)</f>
        <v>0.90802702075797503</v>
      </c>
      <c r="CF12" s="11">
        <f>PRODUCT($C$73:$C82)</f>
        <v>0.90023102854947368</v>
      </c>
      <c r="CG12" s="11">
        <f>PRODUCT($C$74:$C83)</f>
        <v>0.89177412465563177</v>
      </c>
      <c r="CH12" s="11">
        <f>PRODUCT($C$75:$C84)</f>
        <v>0.88256840476911169</v>
      </c>
      <c r="CI12" s="11">
        <f>PRODUCT($C$76:$C85)</f>
        <v>0.87251369508772181</v>
      </c>
      <c r="CJ12" s="11">
        <f>PRODUCT($C$77:$C86)</f>
        <v>0.86149136111585289</v>
      </c>
      <c r="CK12" s="11">
        <f>PRODUCT($C$78:$C87)</f>
        <v>0.84936347551402935</v>
      </c>
      <c r="CL12" s="11">
        <f>PRODUCT($C$79:$C88)</f>
        <v>0.83597180173749741</v>
      </c>
      <c r="CM12" s="11">
        <f>PRODUCT($C$80:$C89)</f>
        <v>0.82147889614908254</v>
      </c>
      <c r="CN12" s="11">
        <f>PRODUCT($C$81:$C90)</f>
        <v>0.80582324116725579</v>
      </c>
      <c r="CO12" s="11">
        <f>PRODUCT($C$82:$C91)</f>
        <v>0.78895173754594727</v>
      </c>
      <c r="CP12" s="11">
        <f>PRODUCT($C$83:$C92)</f>
        <v>0.77081739227995738</v>
      </c>
      <c r="CQ12" s="11">
        <f>PRODUCT($C$84:$C93)</f>
        <v>0.75138664084485862</v>
      </c>
      <c r="CR12" s="11">
        <f>PRODUCT($C$85:$C94)</f>
        <v>0.73064445704648284</v>
      </c>
      <c r="CS12" s="11">
        <f>PRODUCT($C$86:$C95)</f>
        <v>0.70859223471928034</v>
      </c>
      <c r="CT12" s="11">
        <f>PRODUCT($C$87:$C96)</f>
        <v>0.68525579615445076</v>
      </c>
      <c r="CU12" s="11">
        <f>PRODUCT($C$88:$C97)</f>
        <v>0.66068368837740177</v>
      </c>
      <c r="CV12" s="11">
        <f>PRODUCT($C$89:$C98)</f>
        <v>0.63495312710115603</v>
      </c>
      <c r="CW12" s="11">
        <f>PRODUCT($C$90:$C99)</f>
        <v>0.60791360879926748</v>
      </c>
      <c r="CX12" s="11">
        <f>PRODUCT($C$91:$C100)</f>
        <v>0.57961176054674624</v>
      </c>
      <c r="CY12" s="11">
        <f>PRODUCT($C$92:$C101)</f>
        <v>0.55012009814346463</v>
      </c>
      <c r="CZ12" s="11">
        <f>PRODUCT($C$93:$C102)</f>
        <v>0.51953564251658402</v>
      </c>
      <c r="DA12" s="11">
        <f>PRODUCT($C$94:$C103)</f>
        <v>0.48798549161390775</v>
      </c>
      <c r="DB12" s="11">
        <f>PRODUCT($C$95:$C104)</f>
        <v>0.4556262287095223</v>
      </c>
      <c r="DC12" s="11">
        <f>PRODUCT($C$96:$C105)</f>
        <v>0.42264649412672084</v>
      </c>
      <c r="DD12" s="11">
        <f>PRODUCT($C$97:$C106)</f>
        <v>0.38926647856693447</v>
      </c>
      <c r="DE12" s="11">
        <f>PRODUCT($C$98:$C107)</f>
        <v>0.35573565322181228</v>
      </c>
      <c r="DF12" s="11">
        <f>PRODUCT($C$99:$C108)</f>
        <v>0.32233169908521725</v>
      </c>
      <c r="DG12" s="11">
        <f>PRODUCT($C$100:$C109)</f>
        <v>0.28935386162239668</v>
      </c>
      <c r="DH12" s="11">
        <f>PRODUCT($C$101:$C110)</f>
        <v>0.25711716893650888</v>
      </c>
      <c r="DI12" s="11">
        <f>PRODUCT($C$102:$C111)</f>
        <v>0.22594372427523468</v>
      </c>
      <c r="DJ12" s="11">
        <f>PRODUCT($C$103:$C112)</f>
        <v>0.19615290827100806</v>
      </c>
      <c r="DK12" s="11">
        <f>PRODUCT($C$104:$C113)</f>
        <v>0</v>
      </c>
      <c r="DL12" s="11">
        <f>PRODUCT($C$105:$C114)</f>
        <v>0</v>
      </c>
      <c r="DM12" s="11">
        <f>PRODUCT($C$106:$C115)</f>
        <v>0</v>
      </c>
      <c r="DN12" s="11">
        <f>PRODUCT($C$107:$C116)</f>
        <v>0</v>
      </c>
      <c r="DO12" s="11">
        <f>PRODUCT($C$108:$C117)</f>
        <v>0</v>
      </c>
      <c r="DP12" s="11">
        <f>PRODUCT($C$109:$C118)</f>
        <v>0</v>
      </c>
      <c r="DQ12" s="11">
        <f>PRODUCT($C$110:$C119)</f>
        <v>0</v>
      </c>
      <c r="DR12" s="11">
        <f>PRODUCT($C$111:$C120)</f>
        <v>0</v>
      </c>
      <c r="DS12" s="11">
        <f>PRODUCT($C$112:$C121)</f>
        <v>0</v>
      </c>
      <c r="DT12" s="11">
        <f>PRODUCT($C$113:$C122)</f>
        <v>0</v>
      </c>
    </row>
    <row r="13" spans="1:124" ht="16" x14ac:dyDescent="0.2">
      <c r="A13" s="30">
        <v>10</v>
      </c>
      <c r="B13" s="21">
        <v>6.2000000000000003E-5</v>
      </c>
      <c r="C13" s="21">
        <f t="shared" si="2"/>
        <v>0.99993799999999999</v>
      </c>
      <c r="D13" s="24">
        <f t="shared" si="3"/>
        <v>61.933691027890013</v>
      </c>
      <c r="E13" s="24">
        <f t="shared" si="4"/>
        <v>998930.50044983893</v>
      </c>
      <c r="F13" s="24">
        <f t="shared" si="0"/>
        <v>47.202439457524569</v>
      </c>
      <c r="G13" s="24">
        <f t="shared" si="1"/>
        <v>780362.91038649483</v>
      </c>
      <c r="H13" s="24">
        <f>SUM(F13:$F$113)</f>
        <v>108567.1752869327</v>
      </c>
      <c r="I13" s="24">
        <f>SUM(G13:$G$113)</f>
        <v>27543625.139082085</v>
      </c>
      <c r="J13" s="24">
        <f>SUM(H13:$H$113)</f>
        <v>8290794.2202663235</v>
      </c>
      <c r="K13" s="24">
        <f>SUM(I13:$I$113)</f>
        <v>789366067.6714474</v>
      </c>
      <c r="L13" s="26">
        <f>SUM(X$3:X$113)</f>
        <v>81.829925341023966</v>
      </c>
      <c r="M13" s="27">
        <v>11</v>
      </c>
      <c r="N13" s="32">
        <f>PRODUCT($C$3:C13)</f>
        <v>0.99886856675881108</v>
      </c>
      <c r="O13" s="11">
        <f>PRODUCT($C$4:C14)</f>
        <v>0.99903641612262695</v>
      </c>
      <c r="P13" s="11">
        <f>PRODUCT($C$5:C15)</f>
        <v>0.99913633715049799</v>
      </c>
      <c r="Q13" s="11">
        <f>PRODUCT($C$6:C16)</f>
        <v>0.99917930538402477</v>
      </c>
      <c r="R13" s="11">
        <f>PRODUCT($C$7:C17)</f>
        <v>0.99919329536324819</v>
      </c>
      <c r="S13" s="11">
        <f>PRODUCT($C$8:C18)</f>
        <v>0.99918230324770863</v>
      </c>
      <c r="T13" s="11">
        <f>PRODUCT($C$9:C19)</f>
        <v>0.99914533058164801</v>
      </c>
      <c r="U13" s="11">
        <f>PRODUCT($C$10:C20)</f>
        <v>0.99908237989337179</v>
      </c>
      <c r="V13" s="11">
        <f>PRODUCT($C$11:C21)</f>
        <v>0.99899445475295678</v>
      </c>
      <c r="W13" s="11">
        <f>PRODUCT($C$12:C22)</f>
        <v>0.99888256043657686</v>
      </c>
      <c r="X13" s="11">
        <f>PRODUCT($C$13:$C23)</f>
        <v>0.99875469566909003</v>
      </c>
      <c r="Y13" s="11">
        <f>PRODUCT($C$14:$C24)</f>
        <v>0.99861586015859038</v>
      </c>
      <c r="Z13" s="11">
        <f>PRODUCT($C$15:$C25)</f>
        <v>0.99847404720498001</v>
      </c>
      <c r="AA13" s="11">
        <f>PRODUCT($C$16:$C26)</f>
        <v>0.99833325194547473</v>
      </c>
      <c r="AB13" s="11">
        <f>PRODUCT($C$17:$C27)</f>
        <v>0.99819646907376314</v>
      </c>
      <c r="AC13" s="11">
        <f>PRODUCT($C$18:$C28)</f>
        <v>0.99806569343573104</v>
      </c>
      <c r="AD13" s="11">
        <f>PRODUCT($C$19:$C29)</f>
        <v>0.99794291895521614</v>
      </c>
      <c r="AE13" s="11">
        <f>PRODUCT($C$20:$C30)</f>
        <v>0.99783313249890204</v>
      </c>
      <c r="AF13" s="11">
        <f>PRODUCT($C$21:$C31)</f>
        <v>0.99774032148809311</v>
      </c>
      <c r="AG13" s="11">
        <f>PRODUCT($C$22:$C32)</f>
        <v>0.99766148778347175</v>
      </c>
      <c r="AH13" s="11">
        <f>PRODUCT($C$23:$C33)</f>
        <v>0.99759263716080604</v>
      </c>
      <c r="AI13" s="11">
        <f>PRODUCT($C$24:$C34)</f>
        <v>0.99752179469434143</v>
      </c>
      <c r="AJ13" s="11">
        <f>PRODUCT($C$25:$C35)</f>
        <v>0.99744197690739078</v>
      </c>
      <c r="AK13" s="11">
        <f>PRODUCT($C$26:$C36)</f>
        <v>0.99734620246074834</v>
      </c>
      <c r="AL13" s="11">
        <f>PRODUCT($C$27:$C37)</f>
        <v>0.99723347810413343</v>
      </c>
      <c r="AM13" s="11">
        <f>PRODUCT($C$28:$C38)</f>
        <v>0.99709981954684368</v>
      </c>
      <c r="AN13" s="11">
        <f>PRODUCT($C$29:$C39)</f>
        <v>0.99694423743576566</v>
      </c>
      <c r="AO13" s="11">
        <f>PRODUCT($C$30:$C40)</f>
        <v>0.99676275293202332</v>
      </c>
      <c r="AP13" s="11">
        <f>PRODUCT($C$31:$C41)</f>
        <v>0.99655238844878147</v>
      </c>
      <c r="AQ13" s="11">
        <f>PRODUCT($C$32:$C42)</f>
        <v>0.99630718065384594</v>
      </c>
      <c r="AR13" s="11">
        <f>PRODUCT($C$33:$C43)</f>
        <v>0.99602814934993777</v>
      </c>
      <c r="AS13" s="11">
        <f>PRODUCT($C$34:$C44)</f>
        <v>0.99571532049362987</v>
      </c>
      <c r="AT13" s="11">
        <f>PRODUCT($C$35:$C45)</f>
        <v>0.99537370131771452</v>
      </c>
      <c r="AU13" s="11">
        <f>PRODUCT($C$36:$C46)</f>
        <v>0.99500530953013477</v>
      </c>
      <c r="AV13" s="11">
        <f>PRODUCT($C$37:$C47)</f>
        <v>0.99461116721415443</v>
      </c>
      <c r="AW13" s="11">
        <f>PRODUCT($C$38:$C48)</f>
        <v>0.99418632889878666</v>
      </c>
      <c r="AX13" s="11">
        <f>PRODUCT($C$39:$C49)</f>
        <v>0.99372784715710971</v>
      </c>
      <c r="AY13" s="11">
        <f>PRODUCT($C$40:$C50)</f>
        <v>0.99322781303709218</v>
      </c>
      <c r="AZ13" s="11">
        <f>PRODUCT($C$41:$C51)</f>
        <v>0.99267833496838664</v>
      </c>
      <c r="BA13" s="11">
        <f>PRODUCT($C$42:$C52)</f>
        <v>0.99207055022545354</v>
      </c>
      <c r="BB13" s="11">
        <f>PRODUCT($C$43:$C53)</f>
        <v>0.9913976074175096</v>
      </c>
      <c r="BC13" s="11">
        <f>PRODUCT($C$44:$C54)</f>
        <v>0.99064871729438608</v>
      </c>
      <c r="BD13" s="11">
        <f>PRODUCT($C$45:$C55)</f>
        <v>0.98982106461290187</v>
      </c>
      <c r="BE13" s="11">
        <f>PRODUCT($C$46:$C56)</f>
        <v>0.98891285104386983</v>
      </c>
      <c r="BF13" s="11">
        <f>PRODUCT($C$47:$C57)</f>
        <v>0.98792428354823725</v>
      </c>
      <c r="BG13" s="11">
        <f>PRODUCT($C$48:$C58)</f>
        <v>0.98685459962500766</v>
      </c>
      <c r="BH13" s="11">
        <f>PRODUCT($C$49:$C59)</f>
        <v>0.9856961445460628</v>
      </c>
      <c r="BI13" s="11">
        <f>PRODUCT($C$50:$C60)</f>
        <v>0.98443638512530907</v>
      </c>
      <c r="BJ13" s="11">
        <f>PRODUCT($C$51:$C61)</f>
        <v>0.98305498830276261</v>
      </c>
      <c r="BK13" s="11">
        <f>PRODUCT($C$52:$C62)</f>
        <v>0.98153274240203958</v>
      </c>
      <c r="BL13" s="11">
        <f>PRODUCT($C$53:$C63)</f>
        <v>0.97985354146348991</v>
      </c>
      <c r="BM13" s="11">
        <f>PRODUCT($C$54:$C64)</f>
        <v>0.97800242534497972</v>
      </c>
      <c r="BN13" s="11">
        <f>PRODUCT($C$55:$C65)</f>
        <v>0.97597147103379345</v>
      </c>
      <c r="BO13" s="11">
        <f>PRODUCT($C$56:$C66)</f>
        <v>0.97374315426289115</v>
      </c>
      <c r="BP13" s="11">
        <f>PRODUCT($C$57:$C67)</f>
        <v>0.97129436303987804</v>
      </c>
      <c r="BQ13" s="11">
        <f>PRODUCT($C$58:$C68)</f>
        <v>0.96859553941782917</v>
      </c>
      <c r="BR13" s="11">
        <f>PRODUCT($C$59:$C69)</f>
        <v>0.96561469908241937</v>
      </c>
      <c r="BS13" s="11">
        <f>PRODUCT($C$60:$C70)</f>
        <v>0.96233397440064472</v>
      </c>
      <c r="BT13" s="11">
        <f>PRODUCT($C$61:$C71)</f>
        <v>0.95873308989072237</v>
      </c>
      <c r="BU13" s="11">
        <f>PRODUCT($C$62:$C72)</f>
        <v>0.95481154726907302</v>
      </c>
      <c r="BV13" s="11">
        <f>PRODUCT($C$63:$C73)</f>
        <v>0.95057206277808382</v>
      </c>
      <c r="BW13" s="11">
        <f>PRODUCT($C$64:$C74)</f>
        <v>0.94600527682966851</v>
      </c>
      <c r="BX13" s="11">
        <f>PRODUCT($C$65:$C75)</f>
        <v>0.94109667428950883</v>
      </c>
      <c r="BY13" s="11">
        <f>PRODUCT($C$66:$C76)</f>
        <v>0.93581829826919471</v>
      </c>
      <c r="BZ13" s="11">
        <f>PRODUCT($C$67:$C77)</f>
        <v>0.93014136678203496</v>
      </c>
      <c r="CA13" s="11">
        <f>PRODUCT($C$68:$C78)</f>
        <v>0.92403082020593175</v>
      </c>
      <c r="CB13" s="11">
        <f>PRODUCT($C$69:$C79)</f>
        <v>0.9174512577371301</v>
      </c>
      <c r="CC13" s="11">
        <f>PRODUCT($C$70:$C80)</f>
        <v>0.9103708567308233</v>
      </c>
      <c r="CD13" s="11">
        <f>PRODUCT($C$71:$C81)</f>
        <v>0.90273776336205991</v>
      </c>
      <c r="CE13" s="11">
        <f>PRODUCT($C$72:$C82)</f>
        <v>0.89450195828378498</v>
      </c>
      <c r="CF13" s="11">
        <f>PRODUCT($C$73:$C83)</f>
        <v>0.88558967110114495</v>
      </c>
      <c r="CG13" s="11">
        <f>PRODUCT($C$74:$C84)</f>
        <v>0.87590589588150947</v>
      </c>
      <c r="CH13" s="11">
        <f>PRODUCT($C$75:$C85)</f>
        <v>0.86534861262366147</v>
      </c>
      <c r="CI13" s="11">
        <f>PRODUCT($C$76:$C86)</f>
        <v>0.85379565878700492</v>
      </c>
      <c r="CJ13" s="11">
        <f>PRODUCT($C$77:$C87)</f>
        <v>0.84111105998593516</v>
      </c>
      <c r="CK13" s="11">
        <f>PRODUCT($C$78:$C88)</f>
        <v>0.82713223590592511</v>
      </c>
      <c r="CL13" s="11">
        <f>PRODUCT($C$79:$C89)</f>
        <v>0.81202120961771818</v>
      </c>
      <c r="CM13" s="11">
        <f>PRODUCT($C$80:$C90)</f>
        <v>0.79572224683922421</v>
      </c>
      <c r="CN13" s="11">
        <f>PRODUCT($C$81:$C91)</f>
        <v>0.77817544576280728</v>
      </c>
      <c r="CO13" s="11">
        <f>PRODUCT($C$82:$C92)</f>
        <v>0.75933606722194757</v>
      </c>
      <c r="CP13" s="11">
        <f>PRODUCT($C$83:$C93)</f>
        <v>0.73916608851815768</v>
      </c>
      <c r="CQ13" s="11">
        <f>PRODUCT($C$84:$C94)</f>
        <v>0.71764336957779773</v>
      </c>
      <c r="CR13" s="11">
        <f>PRODUCT($C$85:$C95)</f>
        <v>0.69476689162767236</v>
      </c>
      <c r="CS13" s="11">
        <f>PRODUCT($C$86:$C96)</f>
        <v>0.67055500355954945</v>
      </c>
      <c r="CT13" s="11">
        <f>PRODUCT($C$87:$C97)</f>
        <v>0.64505389436145755</v>
      </c>
      <c r="CU13" s="11">
        <f>PRODUCT($C$88:$C98)</f>
        <v>0.6183338639524103</v>
      </c>
      <c r="CV13" s="11">
        <f>PRODUCT($C$89:$C99)</f>
        <v>0.59049688390716859</v>
      </c>
      <c r="CW13" s="11">
        <f>PRODUCT($C$90:$C100)</f>
        <v>0.56143861340656342</v>
      </c>
      <c r="CX13" s="11">
        <f>PRODUCT($C$91:$C101)</f>
        <v>0.53124547757616247</v>
      </c>
      <c r="CY13" s="11">
        <f>PRODUCT($C$92:$C102)</f>
        <v>0.50003331356779657</v>
      </c>
      <c r="CZ13" s="11">
        <f>PRODUCT($C$93:$C103)</f>
        <v>0.46794783135725726</v>
      </c>
      <c r="DA13" s="11">
        <f>PRODUCT($C$94:$C104)</f>
        <v>0.43516496603063515</v>
      </c>
      <c r="DB13" s="11">
        <f>PRODUCT($C$95:$C105)</f>
        <v>0.40189286067912222</v>
      </c>
      <c r="DC13" s="11">
        <f>PRODUCT($C$96:$C106)</f>
        <v>0.36837065399746144</v>
      </c>
      <c r="DD13" s="11">
        <f>PRODUCT($C$97:$C107)</f>
        <v>0.33486570965424822</v>
      </c>
      <c r="DE13" s="11">
        <f>PRODUCT($C$98:$C108)</f>
        <v>0.30167023717385477</v>
      </c>
      <c r="DF13" s="11">
        <f>PRODUCT($C$99:$C109)</f>
        <v>0.26909475100090458</v>
      </c>
      <c r="DG13" s="11">
        <f>PRODUCT($C$100:$C110)</f>
        <v>0.2374605613713128</v>
      </c>
      <c r="DH13" s="11">
        <f>PRODUCT($C$101:$C111)</f>
        <v>0.20708962425936339</v>
      </c>
      <c r="DI13" s="11">
        <f>PRODUCT($C$102:$C112)</f>
        <v>0.17829377443165761</v>
      </c>
      <c r="DJ13" s="11">
        <f>PRODUCT($C$103:$C113)</f>
        <v>0</v>
      </c>
      <c r="DK13" s="11">
        <f>PRODUCT($C$104:$C114)</f>
        <v>0</v>
      </c>
      <c r="DL13" s="11">
        <f>PRODUCT($C$105:$C115)</f>
        <v>0</v>
      </c>
      <c r="DM13" s="11">
        <f>PRODUCT($C$106:$C116)</f>
        <v>0</v>
      </c>
      <c r="DN13" s="11">
        <f>PRODUCT($C$107:$C117)</f>
        <v>0</v>
      </c>
      <c r="DO13" s="11">
        <f>PRODUCT($C$108:$C118)</f>
        <v>0</v>
      </c>
      <c r="DP13" s="11">
        <f>PRODUCT($C$109:$C119)</f>
        <v>0</v>
      </c>
      <c r="DQ13" s="11">
        <f>PRODUCT($C$110:$C120)</f>
        <v>0</v>
      </c>
      <c r="DR13" s="11">
        <f>PRODUCT($C$111:$C121)</f>
        <v>0</v>
      </c>
      <c r="DS13" s="11">
        <f>PRODUCT($C$112:$C122)</f>
        <v>0</v>
      </c>
      <c r="DT13" s="11">
        <f>PRODUCT($C$113:$C123)</f>
        <v>0</v>
      </c>
    </row>
    <row r="14" spans="1:124" ht="16" x14ac:dyDescent="0.2">
      <c r="A14" s="30">
        <v>11</v>
      </c>
      <c r="B14" s="21">
        <v>6.7000000000000002E-5</v>
      </c>
      <c r="C14" s="21">
        <f t="shared" si="2"/>
        <v>0.99993299999999996</v>
      </c>
      <c r="D14" s="24">
        <f t="shared" si="3"/>
        <v>66.924193972840342</v>
      </c>
      <c r="E14" s="24">
        <f t="shared" si="4"/>
        <v>998868.56675881101</v>
      </c>
      <c r="F14" s="24">
        <f t="shared" si="0"/>
        <v>49.761878280419197</v>
      </c>
      <c r="G14" s="24">
        <f t="shared" si="1"/>
        <v>761282.46623029362</v>
      </c>
      <c r="H14" s="24">
        <f>SUM(F14:$F$113)</f>
        <v>108519.97284747518</v>
      </c>
      <c r="I14" s="24">
        <f>SUM(G14:$G$113)</f>
        <v>26763262.22869559</v>
      </c>
      <c r="J14" s="24">
        <f>SUM(H14:$H$113)</f>
        <v>8182227.0449793916</v>
      </c>
      <c r="K14" s="24">
        <f>SUM(I14:$I$113)</f>
        <v>761822442.53236532</v>
      </c>
      <c r="L14" s="26">
        <f>SUM(Y$3:Y$113)</f>
        <v>80.834999110968909</v>
      </c>
      <c r="M14" s="27">
        <v>12</v>
      </c>
      <c r="N14" s="32">
        <f>PRODUCT($C$3:C14)</f>
        <v>0.99880164256483817</v>
      </c>
      <c r="O14" s="11">
        <f>PRODUCT($C$4:C15)</f>
        <v>0.99896248742783389</v>
      </c>
      <c r="P14" s="11">
        <f>PRODUCT($C$5:C16)</f>
        <v>0.99905440797085165</v>
      </c>
      <c r="Q14" s="11">
        <f>PRODUCT($C$6:C17)</f>
        <v>0.99908838006723488</v>
      </c>
      <c r="R14" s="11">
        <f>PRODUCT($C$7:C18)</f>
        <v>0.99909237684041652</v>
      </c>
      <c r="S14" s="11">
        <f>PRODUCT($C$8:C19)</f>
        <v>0.99906639810053188</v>
      </c>
      <c r="T14" s="11">
        <f>PRODUCT($C$9:C20)</f>
        <v>0.99901044596201949</v>
      </c>
      <c r="U14" s="11">
        <f>PRODUCT($C$10:C21)</f>
        <v>0.99892752212448832</v>
      </c>
      <c r="V14" s="11">
        <f>PRODUCT($C$11:C22)</f>
        <v>0.99882062971782981</v>
      </c>
      <c r="W14" s="11">
        <f>PRODUCT($C$12:C23)</f>
        <v>0.99869377163265438</v>
      </c>
      <c r="X14" s="11">
        <f>PRODUCT($C$13:$C24)</f>
        <v>0.99855394597526059</v>
      </c>
      <c r="Y14" s="11">
        <f>PRODUCT($C$14:$C25)</f>
        <v>0.99840714944381725</v>
      </c>
      <c r="Z14" s="11">
        <f>PRODUCT($C$15:$C26)</f>
        <v>0.998259375284831</v>
      </c>
      <c r="AA14" s="11">
        <f>PRODUCT($C$16:$C27)</f>
        <v>0.99811461696329873</v>
      </c>
      <c r="AB14" s="11">
        <f>PRODUCT($C$17:$C28)</f>
        <v>0.9979748694576287</v>
      </c>
      <c r="AC14" s="11">
        <f>PRODUCT($C$18:$C29)</f>
        <v>0.9978421267204014</v>
      </c>
      <c r="AD14" s="11">
        <f>PRODUCT($C$19:$C30)</f>
        <v>0.99771738385553232</v>
      </c>
      <c r="AE14" s="11">
        <f>PRODUCT($C$20:$C31)</f>
        <v>0.99760562654469231</v>
      </c>
      <c r="AF14" s="11">
        <f>PRODUCT($C$21:$C32)</f>
        <v>0.9975068502528649</v>
      </c>
      <c r="AG14" s="11">
        <f>PRODUCT($C$22:$C33)</f>
        <v>0.99741905604194037</v>
      </c>
      <c r="AH14" s="11">
        <f>PRODUCT($C$23:$C34)</f>
        <v>0.99733326307514414</v>
      </c>
      <c r="AI14" s="11">
        <f>PRODUCT($C$24:$C35)</f>
        <v>0.99724149107003235</v>
      </c>
      <c r="AJ14" s="11">
        <f>PRODUCT($C$25:$C36)</f>
        <v>0.99713775710443397</v>
      </c>
      <c r="AK14" s="11">
        <f>PRODUCT($C$26:$C37)</f>
        <v>0.99701907290634117</v>
      </c>
      <c r="AL14" s="11">
        <f>PRODUCT($C$27:$C38)</f>
        <v>0.99688145468636258</v>
      </c>
      <c r="AM14" s="11">
        <f>PRODUCT($C$28:$C39)</f>
        <v>0.99672291581505501</v>
      </c>
      <c r="AN14" s="11">
        <f>PRODUCT($C$29:$C40)</f>
        <v>0.99653947807536669</v>
      </c>
      <c r="AO14" s="11">
        <f>PRODUCT($C$30:$C41)</f>
        <v>0.99632716760899198</v>
      </c>
      <c r="AP14" s="11">
        <f>PRODUCT($C$31:$C42)</f>
        <v>0.99608002261665674</v>
      </c>
      <c r="AQ14" s="11">
        <f>PRODUCT($C$32:$C43)</f>
        <v>0.99579507876298989</v>
      </c>
      <c r="AR14" s="11">
        <f>PRODUCT($C$33:$C44)</f>
        <v>0.99547336167074985</v>
      </c>
      <c r="AS14" s="11">
        <f>PRODUCT($C$34:$C45)</f>
        <v>0.99511490415537218</v>
      </c>
      <c r="AT14" s="11">
        <f>PRODUCT($C$35:$C46)</f>
        <v>0.99472571303815671</v>
      </c>
      <c r="AU14" s="11">
        <f>PRODUCT($C$36:$C47)</f>
        <v>0.99430781080815422</v>
      </c>
      <c r="AV14" s="11">
        <f>PRODUCT($C$37:$C48)</f>
        <v>0.99386023578290783</v>
      </c>
      <c r="AW14" s="11">
        <f>PRODUCT($C$38:$C49)</f>
        <v>0.99337706122706304</v>
      </c>
      <c r="AX14" s="11">
        <f>PRODUCT($C$39:$C50)</f>
        <v>0.99285237292376427</v>
      </c>
      <c r="AY14" s="11">
        <f>PRODUCT($C$40:$C51)</f>
        <v>0.99227530756438953</v>
      </c>
      <c r="AZ14" s="11">
        <f>PRODUCT($C$41:$C52)</f>
        <v>0.99163701539500482</v>
      </c>
      <c r="BA14" s="11">
        <f>PRODUCT($C$42:$C53)</f>
        <v>0.99092768495159378</v>
      </c>
      <c r="BB14" s="11">
        <f>PRODUCT($C$43:$C54)</f>
        <v>0.99013952385369686</v>
      </c>
      <c r="BC14" s="11">
        <f>PRODUCT($C$44:$C55)</f>
        <v>0.98926973427991238</v>
      </c>
      <c r="BD14" s="11">
        <f>PRODUCT($C$45:$C56)</f>
        <v>0.98831653659469032</v>
      </c>
      <c r="BE14" s="11">
        <f>PRODUCT($C$46:$C57)</f>
        <v>0.98728114483964746</v>
      </c>
      <c r="BF14" s="11">
        <f>PRODUCT($C$47:$C58)</f>
        <v>0.98616281455067079</v>
      </c>
      <c r="BG14" s="11">
        <f>PRODUCT($C$48:$C59)</f>
        <v>0.98495194395693064</v>
      </c>
      <c r="BH14" s="11">
        <f>PRODUCT($C$49:$C60)</f>
        <v>0.98363505390781703</v>
      </c>
      <c r="BI14" s="11">
        <f>PRODUCT($C$50:$C61)</f>
        <v>0.98218891685806797</v>
      </c>
      <c r="BJ14" s="11">
        <f>PRODUCT($C$51:$C62)</f>
        <v>0.98059145250207591</v>
      </c>
      <c r="BK14" s="11">
        <f>PRODUCT($C$52:$C63)</f>
        <v>0.97882567509849472</v>
      </c>
      <c r="BL14" s="11">
        <f>PRODUCT($C$53:$C64)</f>
        <v>0.97687576655098229</v>
      </c>
      <c r="BM14" s="11">
        <f>PRODUCT($C$54:$C65)</f>
        <v>0.9747329632370515</v>
      </c>
      <c r="BN14" s="11">
        <f>PRODUCT($C$55:$C66)</f>
        <v>0.97238770379215733</v>
      </c>
      <c r="BO14" s="11">
        <f>PRODUCT($C$56:$C67)</f>
        <v>0.96981799560805748</v>
      </c>
      <c r="BP14" s="11">
        <f>PRODUCT($C$57:$C68)</f>
        <v>0.96699735677778964</v>
      </c>
      <c r="BQ14" s="11">
        <f>PRODUCT($C$58:$C69)</f>
        <v>0.9638930080739555</v>
      </c>
      <c r="BR14" s="11">
        <f>PRODUCT($C$59:$C70)</f>
        <v>0.96047859449799999</v>
      </c>
      <c r="BS14" s="11">
        <f>PRODUCT($C$60:$C71)</f>
        <v>0.95672837899976104</v>
      </c>
      <c r="BT14" s="11">
        <f>PRODUCT($C$61:$C72)</f>
        <v>0.95263171250665779</v>
      </c>
      <c r="BU14" s="11">
        <f>PRODUCT($C$62:$C73)</f>
        <v>0.94818992918876199</v>
      </c>
      <c r="BV14" s="11">
        <f>PRODUCT($C$63:$C74)</f>
        <v>0.94339619427617205</v>
      </c>
      <c r="BW14" s="11">
        <f>PRODUCT($C$64:$C75)</f>
        <v>0.93823668149634332</v>
      </c>
      <c r="BX14" s="11">
        <f>PRODUCT($C$65:$C76)</f>
        <v>0.93268985769808066</v>
      </c>
      <c r="BY14" s="11">
        <f>PRODUCT($C$66:$C77)</f>
        <v>0.92672588768321129</v>
      </c>
      <c r="BZ14" s="11">
        <f>PRODUCT($C$67:$C78)</f>
        <v>0.92030605196968174</v>
      </c>
      <c r="CA14" s="11">
        <f>PRODUCT($C$68:$C79)</f>
        <v>0.91339245337290087</v>
      </c>
      <c r="CB14" s="11">
        <f>PRODUCT($C$69:$C80)</f>
        <v>0.90595100622139524</v>
      </c>
      <c r="CC14" s="11">
        <f>PRODUCT($C$70:$C81)</f>
        <v>0.89793610119873701</v>
      </c>
      <c r="CD14" s="11">
        <f>PRODUCT($C$71:$C82)</f>
        <v>0.88929148437678207</v>
      </c>
      <c r="CE14" s="11">
        <f>PRODUCT($C$72:$C83)</f>
        <v>0.87995377843425748</v>
      </c>
      <c r="CF14" s="11">
        <f>PRODUCT($C$73:$C84)</f>
        <v>0.86983148849357117</v>
      </c>
      <c r="CG14" s="11">
        <f>PRODUCT($C$74:$C85)</f>
        <v>0.85881609594696529</v>
      </c>
      <c r="CH14" s="11">
        <f>PRODUCT($C$75:$C86)</f>
        <v>0.84678428883704615</v>
      </c>
      <c r="CI14" s="11">
        <f>PRODUCT($C$76:$C87)</f>
        <v>0.83359741488708072</v>
      </c>
      <c r="CJ14" s="11">
        <f>PRODUCT($C$77:$C88)</f>
        <v>0.81909581910186324</v>
      </c>
      <c r="CK14" s="11">
        <f>PRODUCT($C$78:$C89)</f>
        <v>0.8034348973472204</v>
      </c>
      <c r="CL14" s="11">
        <f>PRODUCT($C$79:$C90)</f>
        <v>0.7865610966113642</v>
      </c>
      <c r="CM14" s="11">
        <f>PRODUCT($C$80:$C91)</f>
        <v>0.76842101655017048</v>
      </c>
      <c r="CN14" s="11">
        <f>PRODUCT($C$81:$C92)</f>
        <v>0.7489642958797631</v>
      </c>
      <c r="CO14" s="11">
        <f>PRODUCT($C$82:$C93)</f>
        <v>0.72815620962967997</v>
      </c>
      <c r="CP14" s="11">
        <f>PRODUCT($C$83:$C94)</f>
        <v>0.7059716178149843</v>
      </c>
      <c r="CQ14" s="11">
        <f>PRODUCT($C$84:$C95)</f>
        <v>0.68240420955804948</v>
      </c>
      <c r="CR14" s="11">
        <f>PRODUCT($C$85:$C96)</f>
        <v>0.65747180488509893</v>
      </c>
      <c r="CS14" s="11">
        <f>PRODUCT($C$86:$C97)</f>
        <v>0.63121555316572131</v>
      </c>
      <c r="CT14" s="11">
        <f>PRODUCT($C$87:$C98)</f>
        <v>0.60370593973288811</v>
      </c>
      <c r="CU14" s="11">
        <f>PRODUCT($C$88:$C99)</f>
        <v>0.57504121846778233</v>
      </c>
      <c r="CV14" s="11">
        <f>PRODUCT($C$89:$C100)</f>
        <v>0.54535339713246556</v>
      </c>
      <c r="CW14" s="11">
        <f>PRODUCT($C$90:$C101)</f>
        <v>0.51458880687223929</v>
      </c>
      <c r="CX14" s="11">
        <f>PRODUCT($C$91:$C102)</f>
        <v>0.48287717057928559</v>
      </c>
      <c r="CY14" s="11">
        <f>PRODUCT($C$92:$C103)</f>
        <v>0.45038200566376863</v>
      </c>
      <c r="CZ14" s="11">
        <f>PRODUCT($C$93:$C104)</f>
        <v>0.41729622219548507</v>
      </c>
      <c r="DA14" s="11">
        <f>PRODUCT($C$94:$C105)</f>
        <v>0.38384465609174429</v>
      </c>
      <c r="DB14" s="11">
        <f>PRODUCT($C$95:$C106)</f>
        <v>0.35028218140356998</v>
      </c>
      <c r="DC14" s="11">
        <f>PRODUCT($C$96:$C107)</f>
        <v>0.31689011836000819</v>
      </c>
      <c r="DD14" s="11">
        <f>PRODUCT($C$97:$C108)</f>
        <v>0.28397214936957627</v>
      </c>
      <c r="DE14" s="11">
        <f>PRODUCT($C$98:$C109)</f>
        <v>0.25184577746174658</v>
      </c>
      <c r="DF14" s="11">
        <f>PRODUCT($C$99:$C110)</f>
        <v>0.22083476016690035</v>
      </c>
      <c r="DG14" s="11">
        <f>PRODUCT($C$100:$C111)</f>
        <v>0.19125762248473507</v>
      </c>
      <c r="DH14" s="11">
        <f>PRODUCT($C$101:$C112)</f>
        <v>0.16341587213043346</v>
      </c>
      <c r="DI14" s="11">
        <f>PRODUCT($C$102:$C113)</f>
        <v>0</v>
      </c>
      <c r="DJ14" s="11">
        <f>PRODUCT($C$103:$C114)</f>
        <v>0</v>
      </c>
      <c r="DK14" s="11">
        <f>PRODUCT($C$104:$C115)</f>
        <v>0</v>
      </c>
      <c r="DL14" s="11">
        <f>PRODUCT($C$105:$C116)</f>
        <v>0</v>
      </c>
      <c r="DM14" s="11">
        <f>PRODUCT($C$106:$C117)</f>
        <v>0</v>
      </c>
      <c r="DN14" s="11">
        <f>PRODUCT($C$107:$C118)</f>
        <v>0</v>
      </c>
      <c r="DO14" s="11">
        <f>PRODUCT($C$108:$C119)</f>
        <v>0</v>
      </c>
      <c r="DP14" s="11">
        <f>PRODUCT($C$109:$C120)</f>
        <v>0</v>
      </c>
      <c r="DQ14" s="11">
        <f>PRODUCT($C$110:$C121)</f>
        <v>0</v>
      </c>
      <c r="DR14" s="11">
        <f>PRODUCT($C$111:$C122)</f>
        <v>0</v>
      </c>
      <c r="DS14" s="11">
        <f>PRODUCT($C$112:$C123)</f>
        <v>0</v>
      </c>
      <c r="DT14" s="11">
        <f>PRODUCT($C$113:$C124)</f>
        <v>0</v>
      </c>
    </row>
    <row r="15" spans="1:124" ht="16" x14ac:dyDescent="0.2">
      <c r="A15" s="30">
        <v>12</v>
      </c>
      <c r="B15" s="21">
        <v>7.3999999999999996E-5</v>
      </c>
      <c r="C15" s="21">
        <f t="shared" si="2"/>
        <v>0.99992599999999998</v>
      </c>
      <c r="D15" s="24">
        <f t="shared" si="3"/>
        <v>73.911321549798018</v>
      </c>
      <c r="E15" s="24">
        <f t="shared" si="4"/>
        <v>998801.64256483817</v>
      </c>
      <c r="F15" s="24">
        <f t="shared" si="0"/>
        <v>53.616778643735067</v>
      </c>
      <c r="G15" s="24">
        <f t="shared" si="1"/>
        <v>742664.8393220061</v>
      </c>
      <c r="H15" s="24">
        <f>SUM(F15:$F$113)</f>
        <v>108470.21096919474</v>
      </c>
      <c r="I15" s="24">
        <f>SUM(G15:$G$113)</f>
        <v>26001979.762465298</v>
      </c>
      <c r="J15" s="24">
        <f>SUM(H15:$H$113)</f>
        <v>8073707.072131915</v>
      </c>
      <c r="K15" s="24">
        <f>SUM(I15:$I$113)</f>
        <v>735059180.30366969</v>
      </c>
      <c r="L15" s="26">
        <f>SUM(Z$3:Z$113)</f>
        <v>79.840415418801967</v>
      </c>
      <c r="M15" s="27">
        <v>13</v>
      </c>
      <c r="N15" s="32">
        <f>PRODUCT($C$3:C15)</f>
        <v>0.9987277312432884</v>
      </c>
      <c r="O15" s="11">
        <f>PRODUCT($C$4:C16)</f>
        <v>0.99888057250386475</v>
      </c>
      <c r="P15" s="11">
        <f>PRODUCT($C$5:C17)</f>
        <v>0.99896349401972639</v>
      </c>
      <c r="Q15" s="11">
        <f>PRODUCT($C$6:C18)</f>
        <v>0.99898747214084804</v>
      </c>
      <c r="R15" s="11">
        <f>PRODUCT($C$7:C19)</f>
        <v>0.99897648212470302</v>
      </c>
      <c r="S15" s="11">
        <f>PRODUCT($C$8:C20)</f>
        <v>0.99893152413678832</v>
      </c>
      <c r="T15" s="11">
        <f>PRODUCT($C$9:C21)</f>
        <v>0.99885559934289536</v>
      </c>
      <c r="U15" s="11">
        <f>PRODUCT($C$10:C22)</f>
        <v>0.99875370873563862</v>
      </c>
      <c r="V15" s="11">
        <f>PRODUCT($C$11:C23)</f>
        <v>0.99863185261881315</v>
      </c>
      <c r="W15" s="11">
        <f>PRODUCT($C$12:C24)</f>
        <v>0.99849303418455626</v>
      </c>
      <c r="X15" s="11">
        <f>PRODUCT($C$13:$C25)</f>
        <v>0.9983452482005517</v>
      </c>
      <c r="Y15" s="11">
        <f>PRODUCT($C$14:$C26)</f>
        <v>0.99819249190668691</v>
      </c>
      <c r="Z15" s="11">
        <f>PRODUCT($C$15:$C27)</f>
        <v>0.9980407564816437</v>
      </c>
      <c r="AA15" s="11">
        <f>PRODUCT($C$16:$C28)</f>
        <v>0.99789303551833286</v>
      </c>
      <c r="AB15" s="11">
        <f>PRODUCT($C$17:$C29)</f>
        <v>0.9977513230868702</v>
      </c>
      <c r="AC15" s="11">
        <f>PRODUCT($C$18:$C30)</f>
        <v>0.99761661439976268</v>
      </c>
      <c r="AD15" s="11">
        <f>PRODUCT($C$19:$C31)</f>
        <v>0.99748990429201323</v>
      </c>
      <c r="AE15" s="11">
        <f>PRODUCT($C$20:$C32)</f>
        <v>0.99737218682808093</v>
      </c>
      <c r="AF15" s="11">
        <f>PRODUCT($C$21:$C33)</f>
        <v>0.99726445608825343</v>
      </c>
      <c r="AG15" s="11">
        <f>PRODUCT($C$22:$C34)</f>
        <v>0.99715972708736944</v>
      </c>
      <c r="AH15" s="11">
        <f>PRODUCT($C$23:$C35)</f>
        <v>0.99705301242822009</v>
      </c>
      <c r="AI15" s="11">
        <f>PRODUCT($C$24:$C36)</f>
        <v>0.99693733241525595</v>
      </c>
      <c r="AJ15" s="11">
        <f>PRODUCT($C$25:$C37)</f>
        <v>0.99681069592010374</v>
      </c>
      <c r="AK15" s="11">
        <f>PRODUCT($C$26:$C38)</f>
        <v>0.99666712517360523</v>
      </c>
      <c r="AL15" s="11">
        <f>PRODUCT($C$27:$C39)</f>
        <v>0.9965046334964911</v>
      </c>
      <c r="AM15" s="11">
        <f>PRODUCT($C$28:$C40)</f>
        <v>0.99631824631123411</v>
      </c>
      <c r="AN15" s="11">
        <f>PRODUCT($C$29:$C41)</f>
        <v>0.99610399032344776</v>
      </c>
      <c r="AO15" s="11">
        <f>PRODUCT($C$30:$C42)</f>
        <v>0.99585490853154535</v>
      </c>
      <c r="AP15" s="11">
        <f>PRODUCT($C$31:$C43)</f>
        <v>0.99556803748503175</v>
      </c>
      <c r="AQ15" s="11">
        <f>PRODUCT($C$32:$C44)</f>
        <v>0.99524042090411891</v>
      </c>
      <c r="AR15" s="11">
        <f>PRODUCT($C$33:$C45)</f>
        <v>0.99487309123366241</v>
      </c>
      <c r="AS15" s="11">
        <f>PRODUCT($C$34:$C46)</f>
        <v>0.99446708435276709</v>
      </c>
      <c r="AT15" s="11">
        <f>PRODUCT($C$35:$C47)</f>
        <v>0.99402841031331701</v>
      </c>
      <c r="AU15" s="11">
        <f>PRODUCT($C$36:$C48)</f>
        <v>0.99355710841099409</v>
      </c>
      <c r="AV15" s="11">
        <f>PRODUCT($C$37:$C49)</f>
        <v>0.99305123355098057</v>
      </c>
      <c r="AW15" s="11">
        <f>PRODUCT($C$38:$C50)</f>
        <v>0.99250189603612193</v>
      </c>
      <c r="AX15" s="11">
        <f>PRODUCT($C$39:$C51)</f>
        <v>0.99190022749813034</v>
      </c>
      <c r="AY15" s="11">
        <f>PRODUCT($C$40:$C52)</f>
        <v>0.99123441076675456</v>
      </c>
      <c r="AZ15" s="11">
        <f>PRODUCT($C$41:$C53)</f>
        <v>0.99049464955326971</v>
      </c>
      <c r="BA15" s="11">
        <f>PRODUCT($C$42:$C54)</f>
        <v>0.98967019771939024</v>
      </c>
      <c r="BB15" s="11">
        <f>PRODUCT($C$43:$C55)</f>
        <v>0.98876124963649259</v>
      </c>
      <c r="BC15" s="11">
        <f>PRODUCT($C$44:$C56)</f>
        <v>0.98776604428380699</v>
      </c>
      <c r="BD15" s="11">
        <f>PRODUCT($C$45:$C57)</f>
        <v>0.98668581430930902</v>
      </c>
      <c r="BE15" s="11">
        <f>PRODUCT($C$46:$C58)</f>
        <v>0.98552082255839835</v>
      </c>
      <c r="BF15" s="11">
        <f>PRODUCT($C$47:$C59)</f>
        <v>0.98426149264421703</v>
      </c>
      <c r="BG15" s="11">
        <f>PRODUCT($C$48:$C60)</f>
        <v>0.98289240944211675</v>
      </c>
      <c r="BH15" s="11">
        <f>PRODUCT($C$49:$C61)</f>
        <v>0.98138941507974542</v>
      </c>
      <c r="BI15" s="11">
        <f>PRODUCT($C$50:$C62)</f>
        <v>0.97972755143242163</v>
      </c>
      <c r="BJ15" s="11">
        <f>PRODUCT($C$51:$C63)</f>
        <v>0.9778869812760751</v>
      </c>
      <c r="BK15" s="11">
        <f>PRODUCT($C$52:$C64)</f>
        <v>0.97585102387187039</v>
      </c>
      <c r="BL15" s="11">
        <f>PRODUCT($C$53:$C65)</f>
        <v>0.97361007086340234</v>
      </c>
      <c r="BM15" s="11">
        <f>PRODUCT($C$54:$C66)</f>
        <v>0.97115374379604502</v>
      </c>
      <c r="BN15" s="11">
        <f>PRODUCT($C$55:$C67)</f>
        <v>0.96846800895817109</v>
      </c>
      <c r="BO15" s="11">
        <f>PRODUCT($C$56:$C68)</f>
        <v>0.96552752079548743</v>
      </c>
      <c r="BP15" s="11">
        <f>PRODUCT($C$57:$C69)</f>
        <v>0.96230258461063345</v>
      </c>
      <c r="BQ15" s="11">
        <f>PRODUCT($C$58:$C70)</f>
        <v>0.9587660611640102</v>
      </c>
      <c r="BR15" s="11">
        <f>PRODUCT($C$59:$C71)</f>
        <v>0.95488380668504913</v>
      </c>
      <c r="BS15" s="11">
        <f>PRODUCT($C$60:$C72)</f>
        <v>0.95063975959580649</v>
      </c>
      <c r="BT15" s="11">
        <f>PRODUCT($C$61:$C73)</f>
        <v>0.94602521158042407</v>
      </c>
      <c r="BU15" s="11">
        <f>PRODUCT($C$62:$C74)</f>
        <v>0.94103204341331603</v>
      </c>
      <c r="BV15" s="11">
        <f>PRODUCT($C$63:$C75)</f>
        <v>0.93564902472877609</v>
      </c>
      <c r="BW15" s="11">
        <f>PRODUCT($C$64:$C76)</f>
        <v>0.92985541322053655</v>
      </c>
      <c r="BX15" s="11">
        <f>PRODUCT($C$65:$C77)</f>
        <v>0.92362784304068613</v>
      </c>
      <c r="BY15" s="11">
        <f>PRODUCT($C$66:$C78)</f>
        <v>0.91692668814684908</v>
      </c>
      <c r="BZ15" s="11">
        <f>PRODUCT($C$67:$C79)</f>
        <v>0.90971056839335485</v>
      </c>
      <c r="CA15" s="11">
        <f>PRODUCT($C$68:$C80)</f>
        <v>0.90194307896987158</v>
      </c>
      <c r="CB15" s="11">
        <f>PRODUCT($C$69:$C81)</f>
        <v>0.89357662142741723</v>
      </c>
      <c r="CC15" s="11">
        <f>PRODUCT($C$70:$C82)</f>
        <v>0.88456134297138178</v>
      </c>
      <c r="CD15" s="11">
        <f>PRODUCT($C$71:$C83)</f>
        <v>0.87482804767487798</v>
      </c>
      <c r="CE15" s="11">
        <f>PRODUCT($C$72:$C84)</f>
        <v>0.86429588090079834</v>
      </c>
      <c r="CF15" s="11">
        <f>PRODUCT($C$73:$C85)</f>
        <v>0.852860206321573</v>
      </c>
      <c r="CG15" s="11">
        <f>PRODUCT($C$74:$C86)</f>
        <v>0.8403919142406151</v>
      </c>
      <c r="CH15" s="11">
        <f>PRODUCT($C$75:$C87)</f>
        <v>0.82675191291602812</v>
      </c>
      <c r="CI15" s="11">
        <f>PRODUCT($C$76:$C88)</f>
        <v>0.81177883614982627</v>
      </c>
      <c r="CJ15" s="11">
        <f>PRODUCT($C$77:$C89)</f>
        <v>0.79562872388459494</v>
      </c>
      <c r="CK15" s="11">
        <f>PRODUCT($C$78:$C90)</f>
        <v>0.77824399957579571</v>
      </c>
      <c r="CL15" s="11">
        <f>PRODUCT($C$79:$C91)</f>
        <v>0.75957418538662835</v>
      </c>
      <c r="CM15" s="11">
        <f>PRODUCT($C$80:$C92)</f>
        <v>0.73957602843091019</v>
      </c>
      <c r="CN15" s="11">
        <f>PRODUCT($C$81:$C93)</f>
        <v>0.71821032396234818</v>
      </c>
      <c r="CO15" s="11">
        <f>PRODUCT($C$82:$C94)</f>
        <v>0.69545617056763032</v>
      </c>
      <c r="CP15" s="11">
        <f>PRODUCT($C$83:$C95)</f>
        <v>0.67130558749379732</v>
      </c>
      <c r="CQ15" s="11">
        <f>PRODUCT($C$84:$C96)</f>
        <v>0.6457727515889734</v>
      </c>
      <c r="CR15" s="11">
        <f>PRODUCT($C$85:$C97)</f>
        <v>0.61889990650790483</v>
      </c>
      <c r="CS15" s="11">
        <f>PRODUCT($C$86:$C98)</f>
        <v>0.59075463620779856</v>
      </c>
      <c r="CT15" s="11">
        <f>PRODUCT($C$87:$C99)</f>
        <v>0.56143746836248998</v>
      </c>
      <c r="CU15" s="11">
        <f>PRODUCT($C$88:$C100)</f>
        <v>0.5310793173159204</v>
      </c>
      <c r="CV15" s="11">
        <f>PRODUCT($C$89:$C101)</f>
        <v>0.49984583755534984</v>
      </c>
      <c r="CW15" s="11">
        <f>PRODUCT($C$90:$C102)</f>
        <v>0.46773703977294251</v>
      </c>
      <c r="CX15" s="11">
        <f>PRODUCT($C$91:$C103)</f>
        <v>0.43492939904944483</v>
      </c>
      <c r="CY15" s="11">
        <f>PRODUCT($C$92:$C104)</f>
        <v>0.40163175660671102</v>
      </c>
      <c r="CZ15" s="11">
        <f>PRODUCT($C$93:$C105)</f>
        <v>0.36808322682330497</v>
      </c>
      <c r="DA15" s="11">
        <f>PRODUCT($C$94:$C106)</f>
        <v>0.33455170920109856</v>
      </c>
      <c r="DB15" s="11">
        <f>PRODUCT($C$95:$C107)</f>
        <v>0.30132954598805828</v>
      </c>
      <c r="DC15" s="11">
        <f>PRODUCT($C$96:$C108)</f>
        <v>0.26872852439141742</v>
      </c>
      <c r="DD15" s="11">
        <f>PRODUCT($C$97:$C109)</f>
        <v>0.23707074123539831</v>
      </c>
      <c r="DE15" s="11">
        <f>PRODUCT($C$98:$C110)</f>
        <v>0.20667925204020202</v>
      </c>
      <c r="DF15" s="11">
        <f>PRODUCT($C$99:$C111)</f>
        <v>0.17786672004646636</v>
      </c>
      <c r="DG15" s="11">
        <f>PRODUCT($C$100:$C112)</f>
        <v>0.15092272870606185</v>
      </c>
      <c r="DH15" s="11">
        <f>PRODUCT($C$101:$C113)</f>
        <v>0</v>
      </c>
      <c r="DI15" s="11">
        <f>PRODUCT($C$102:$C114)</f>
        <v>0</v>
      </c>
      <c r="DJ15" s="11">
        <f>PRODUCT($C$103:$C115)</f>
        <v>0</v>
      </c>
      <c r="DK15" s="11">
        <f>PRODUCT($C$104:$C116)</f>
        <v>0</v>
      </c>
      <c r="DL15" s="11">
        <f>PRODUCT($C$105:$C117)</f>
        <v>0</v>
      </c>
      <c r="DM15" s="11">
        <f>PRODUCT($C$106:$C118)</f>
        <v>0</v>
      </c>
      <c r="DN15" s="11">
        <f>PRODUCT($C$107:$C119)</f>
        <v>0</v>
      </c>
      <c r="DO15" s="11">
        <f>PRODUCT($C$108:$C120)</f>
        <v>0</v>
      </c>
      <c r="DP15" s="11">
        <f>PRODUCT($C$109:$C121)</f>
        <v>0</v>
      </c>
      <c r="DQ15" s="11">
        <f>PRODUCT($C$110:$C122)</f>
        <v>0</v>
      </c>
      <c r="DR15" s="11">
        <f>PRODUCT($C$111:$C123)</f>
        <v>0</v>
      </c>
      <c r="DS15" s="11">
        <f>PRODUCT($C$112:$C124)</f>
        <v>0</v>
      </c>
      <c r="DT15" s="11">
        <f>PRODUCT($C$113:$C125)</f>
        <v>0</v>
      </c>
    </row>
    <row r="16" spans="1:124" ht="16" x14ac:dyDescent="0.2">
      <c r="A16" s="30">
        <v>13</v>
      </c>
      <c r="B16" s="21">
        <v>8.2000000000000001E-5</v>
      </c>
      <c r="C16" s="21">
        <f t="shared" si="2"/>
        <v>0.99991799999999997</v>
      </c>
      <c r="D16" s="24">
        <f t="shared" si="3"/>
        <v>81.895673961949655</v>
      </c>
      <c r="E16" s="24">
        <f t="shared" si="4"/>
        <v>998727.73124328838</v>
      </c>
      <c r="F16" s="24">
        <f t="shared" si="0"/>
        <v>57.959795677962646</v>
      </c>
      <c r="G16" s="24">
        <f t="shared" si="1"/>
        <v>724497.44597453286</v>
      </c>
      <c r="H16" s="24">
        <f>SUM(F16:$F$113)</f>
        <v>108416.594190551</v>
      </c>
      <c r="I16" s="24">
        <f>SUM(G16:$G$113)</f>
        <v>25259314.923143294</v>
      </c>
      <c r="J16" s="24">
        <f>SUM(H16:$H$113)</f>
        <v>7965236.8611627202</v>
      </c>
      <c r="K16" s="24">
        <f>SUM(I16:$I$113)</f>
        <v>709057200.54120433</v>
      </c>
      <c r="L16" s="26">
        <f>SUM(AA$3:AA$113)</f>
        <v>78.846324046781405</v>
      </c>
      <c r="M16" s="27">
        <v>14</v>
      </c>
      <c r="N16" s="32">
        <f>PRODUCT($C$3:C16)</f>
        <v>0.9986458355693264</v>
      </c>
      <c r="O16" s="11">
        <f>PRODUCT($C$4:C17)</f>
        <v>0.99878967437176691</v>
      </c>
      <c r="P16" s="11">
        <f>PRODUCT($C$5:C18)</f>
        <v>0.99886259870683036</v>
      </c>
      <c r="Q16" s="11">
        <f>PRODUCT($C$6:C19)</f>
        <v>0.99887158959407973</v>
      </c>
      <c r="R16" s="11">
        <f>PRODUCT($C$7:C20)</f>
        <v>0.99884162029961621</v>
      </c>
      <c r="S16" s="11">
        <f>PRODUCT($C$8:C21)</f>
        <v>0.99877668975054712</v>
      </c>
      <c r="T16" s="11">
        <f>PRODUCT($C$9:C22)</f>
        <v>0.99868179846860972</v>
      </c>
      <c r="U16" s="11">
        <f>PRODUCT($C$10:C23)</f>
        <v>0.99856494428468756</v>
      </c>
      <c r="V16" s="11">
        <f>PRODUCT($C$11:C24)</f>
        <v>0.99843112761643682</v>
      </c>
      <c r="W16" s="11">
        <f>PRODUCT($C$12:C25)</f>
        <v>0.99828434914041164</v>
      </c>
      <c r="X16" s="11">
        <f>PRODUCT($C$13:$C26)</f>
        <v>0.99813060397218867</v>
      </c>
      <c r="Y16" s="11">
        <f>PRODUCT($C$14:$C27)</f>
        <v>0.99797388775095941</v>
      </c>
      <c r="Z16" s="11">
        <f>PRODUCT($C$15:$C28)</f>
        <v>0.99781919143370468</v>
      </c>
      <c r="AA16" s="11">
        <f>PRODUCT($C$16:$C29)</f>
        <v>0.99766950747837679</v>
      </c>
      <c r="AB16" s="11">
        <f>PRODUCT($C$17:$C30)</f>
        <v>0.99752583128785266</v>
      </c>
      <c r="AC16" s="11">
        <f>PRODUCT($C$18:$C31)</f>
        <v>0.99738915781167958</v>
      </c>
      <c r="AD16" s="11">
        <f>PRODUCT($C$19:$C32)</f>
        <v>0.99725649165440899</v>
      </c>
      <c r="AE16" s="11">
        <f>PRODUCT($C$20:$C33)</f>
        <v>0.99712982538668171</v>
      </c>
      <c r="AF16" s="11">
        <f>PRODUCT($C$21:$C34)</f>
        <v>0.99700516732967048</v>
      </c>
      <c r="AG16" s="11">
        <f>PRODUCT($C$22:$C35)</f>
        <v>0.99687952520405787</v>
      </c>
      <c r="AH16" s="11">
        <f>PRODUCT($C$23:$C36)</f>
        <v>0.99674891125942944</v>
      </c>
      <c r="AI16" s="11">
        <f>PRODUCT($C$24:$C37)</f>
        <v>0.99661033697022372</v>
      </c>
      <c r="AJ16" s="11">
        <f>PRODUCT($C$25:$C38)</f>
        <v>0.99645882174444389</v>
      </c>
      <c r="AK16" s="11">
        <f>PRODUCT($C$26:$C39)</f>
        <v>0.99629038500028966</v>
      </c>
      <c r="AL16" s="11">
        <f>PRODUCT($C$27:$C40)</f>
        <v>0.99610005261529155</v>
      </c>
      <c r="AM16" s="11">
        <f>PRODUCT($C$28:$C41)</f>
        <v>0.99588285523759612</v>
      </c>
      <c r="AN16" s="11">
        <f>PRODUCT($C$29:$C42)</f>
        <v>0.99563183703203451</v>
      </c>
      <c r="AO16" s="11">
        <f>PRODUCT($C$30:$C43)</f>
        <v>0.99534303910856015</v>
      </c>
      <c r="AP16" s="11">
        <f>PRODUCT($C$31:$C44)</f>
        <v>0.99501350608815253</v>
      </c>
      <c r="AQ16" s="11">
        <f>PRODUCT($C$32:$C45)</f>
        <v>0.9946402909303137</v>
      </c>
      <c r="AR16" s="11">
        <f>PRODUCT($C$33:$C46)</f>
        <v>0.9942254288512693</v>
      </c>
      <c r="AS16" s="11">
        <f>PRODUCT($C$34:$C47)</f>
        <v>0.99376996292663589</v>
      </c>
      <c r="AT16" s="11">
        <f>PRODUCT($C$35:$C48)</f>
        <v>0.99327791886353056</v>
      </c>
      <c r="AU16" s="11">
        <f>PRODUCT($C$36:$C49)</f>
        <v>0.99274835292474761</v>
      </c>
      <c r="AV16" s="11">
        <f>PRODUCT($C$37:$C50)</f>
        <v>0.99217635541422211</v>
      </c>
      <c r="AW16" s="11">
        <f>PRODUCT($C$38:$C51)</f>
        <v>0.9915500867178233</v>
      </c>
      <c r="AX16" s="11">
        <f>PRODUCT($C$39:$C52)</f>
        <v>0.99085972415948487</v>
      </c>
      <c r="AY16" s="11">
        <f>PRODUCT($C$40:$C53)</f>
        <v>0.99009250872555121</v>
      </c>
      <c r="AZ16" s="11">
        <f>PRODUCT($C$41:$C54)</f>
        <v>0.9892377118429867</v>
      </c>
      <c r="BA16" s="11">
        <f>PRODUCT($C$42:$C55)</f>
        <v>0.98829257680416494</v>
      </c>
      <c r="BB16" s="11">
        <f>PRODUCT($C$43:$C56)</f>
        <v>0.9872583325370452</v>
      </c>
      <c r="BC16" s="11">
        <f>PRODUCT($C$44:$C57)</f>
        <v>0.98613623031073872</v>
      </c>
      <c r="BD16" s="11">
        <f>PRODUCT($C$45:$C58)</f>
        <v>0.98492655350239555</v>
      </c>
      <c r="BE16" s="11">
        <f>PRODUCT($C$46:$C59)</f>
        <v>0.98362073841250575</v>
      </c>
      <c r="BF16" s="11">
        <f>PRODUCT($C$47:$C60)</f>
        <v>0.98220340186309807</v>
      </c>
      <c r="BG16" s="11">
        <f>PRODUCT($C$48:$C61)</f>
        <v>0.98064846607136036</v>
      </c>
      <c r="BH16" s="11">
        <f>PRODUCT($C$49:$C62)</f>
        <v>0.97893005320555559</v>
      </c>
      <c r="BI16" s="11">
        <f>PRODUCT($C$50:$C63)</f>
        <v>0.97702546284557101</v>
      </c>
      <c r="BJ16" s="11">
        <f>PRODUCT($C$51:$C64)</f>
        <v>0.97491518273997713</v>
      </c>
      <c r="BK16" s="11">
        <f>PRODUCT($C$52:$C65)</f>
        <v>0.97258875389906674</v>
      </c>
      <c r="BL16" s="11">
        <f>PRODUCT($C$53:$C66)</f>
        <v>0.97003497468319189</v>
      </c>
      <c r="BM16" s="11">
        <f>PRODUCT($C$54:$C67)</f>
        <v>0.96723902305480314</v>
      </c>
      <c r="BN16" s="11">
        <f>PRODUCT($C$55:$C68)</f>
        <v>0.96418350648654016</v>
      </c>
      <c r="BO16" s="11">
        <f>PRODUCT($C$56:$C69)</f>
        <v>0.9608398846820253</v>
      </c>
      <c r="BP16" s="11">
        <f>PRODUCT($C$57:$C70)</f>
        <v>0.9571840971630895</v>
      </c>
      <c r="BQ16" s="11">
        <f>PRODUCT($C$58:$C71)</f>
        <v>0.95318124885772981</v>
      </c>
      <c r="BR16" s="11">
        <f>PRODUCT($C$59:$C72)</f>
        <v>0.9488069261393054</v>
      </c>
      <c r="BS16" s="11">
        <f>PRODUCT($C$60:$C73)</f>
        <v>0.9440470728630096</v>
      </c>
      <c r="BT16" s="11">
        <f>PRODUCT($C$61:$C74)</f>
        <v>0.93888366725820338</v>
      </c>
      <c r="BU16" s="11">
        <f>PRODUCT($C$62:$C75)</f>
        <v>0.93330428827280587</v>
      </c>
      <c r="BV16" s="11">
        <f>PRODUCT($C$63:$C76)</f>
        <v>0.92729087199087401</v>
      </c>
      <c r="BW16" s="11">
        <f>PRODUCT($C$64:$C77)</f>
        <v>0.92082093802568588</v>
      </c>
      <c r="BX16" s="11">
        <f>PRODUCT($C$65:$C78)</f>
        <v>0.91386140222837398</v>
      </c>
      <c r="BY16" s="11">
        <f>PRODUCT($C$66:$C79)</f>
        <v>0.90637011118621436</v>
      </c>
      <c r="BZ16" s="11">
        <f>PRODUCT($C$67:$C80)</f>
        <v>0.89830734641854415</v>
      </c>
      <c r="CA16" s="11">
        <f>PRODUCT($C$68:$C81)</f>
        <v>0.88962343845422209</v>
      </c>
      <c r="CB16" s="11">
        <f>PRODUCT($C$69:$C82)</f>
        <v>0.88026679765125582</v>
      </c>
      <c r="CC16" s="11">
        <f>PRODUCT($C$70:$C83)</f>
        <v>0.87017483728929523</v>
      </c>
      <c r="CD16" s="11">
        <f>PRODUCT($C$71:$C84)</f>
        <v>0.85926135739455123</v>
      </c>
      <c r="CE16" s="11">
        <f>PRODUCT($C$72:$C85)</f>
        <v>0.84743260396854281</v>
      </c>
      <c r="CF16" s="11">
        <f>PRODUCT($C$73:$C86)</f>
        <v>0.83456379631535638</v>
      </c>
      <c r="CG16" s="11">
        <f>PRODUCT($C$74:$C87)</f>
        <v>0.82051076272542489</v>
      </c>
      <c r="CH16" s="11">
        <f>PRODUCT($C$75:$C88)</f>
        <v>0.80511250834736392</v>
      </c>
      <c r="CI16" s="11">
        <f>PRODUCT($C$76:$C89)</f>
        <v>0.78852137249413379</v>
      </c>
      <c r="CJ16" s="11">
        <f>PRODUCT($C$77:$C90)</f>
        <v>0.77068258087591734</v>
      </c>
      <c r="CK16" s="11">
        <f>PRODUCT($C$78:$C91)</f>
        <v>0.75154244795035019</v>
      </c>
      <c r="CL16" s="11">
        <f>PRODUCT($C$79:$C92)</f>
        <v>0.73106128961558514</v>
      </c>
      <c r="CM16" s="11">
        <f>PRODUCT($C$80:$C93)</f>
        <v>0.70920755755148013</v>
      </c>
      <c r="CN16" s="11">
        <f>PRODUCT($C$81:$C94)</f>
        <v>0.68595693473384711</v>
      </c>
      <c r="CO16" s="11">
        <f>PRODUCT($C$82:$C95)</f>
        <v>0.66130649076807735</v>
      </c>
      <c r="CP16" s="11">
        <f>PRODUCT($C$83:$C96)</f>
        <v>0.63526990355713031</v>
      </c>
      <c r="CQ16" s="11">
        <f>PRODUCT($C$84:$C97)</f>
        <v>0.60788720157150311</v>
      </c>
      <c r="CR16" s="11">
        <f>PRODUCT($C$85:$C98)</f>
        <v>0.57922842250074813</v>
      </c>
      <c r="CS16" s="11">
        <f>PRODUCT($C$86:$C99)</f>
        <v>0.54939295035370961</v>
      </c>
      <c r="CT16" s="11">
        <f>PRODUCT($C$87:$C100)</f>
        <v>0.51851557390617764</v>
      </c>
      <c r="CU16" s="11">
        <f>PRODUCT($C$88:$C101)</f>
        <v>0.48676287260317608</v>
      </c>
      <c r="CV16" s="11">
        <f>PRODUCT($C$89:$C102)</f>
        <v>0.45433637358344792</v>
      </c>
      <c r="CW16" s="11">
        <f>PRODUCT($C$90:$C103)</f>
        <v>0.42129262267164841</v>
      </c>
      <c r="CX16" s="11">
        <f>PRODUCT($C$91:$C104)</f>
        <v>0.38785177103753482</v>
      </c>
      <c r="CY16" s="11">
        <f>PRODUCT($C$92:$C105)</f>
        <v>0.35426611865481178</v>
      </c>
      <c r="CZ16" s="11">
        <f>PRODUCT($C$93:$C106)</f>
        <v>0.32081434691788296</v>
      </c>
      <c r="DA16" s="11">
        <f>PRODUCT($C$94:$C107)</f>
        <v>0.28779743873682662</v>
      </c>
      <c r="DB16" s="11">
        <f>PRODUCT($C$95:$C108)</f>
        <v>0.25553287892970117</v>
      </c>
      <c r="DC16" s="11">
        <f>PRODUCT($C$96:$C109)</f>
        <v>0.22434478384588213</v>
      </c>
      <c r="DD16" s="11">
        <f>PRODUCT($C$97:$C110)</f>
        <v>0.19455400036075951</v>
      </c>
      <c r="DE16" s="11">
        <f>PRODUCT($C$98:$C111)</f>
        <v>0.16646546329148787</v>
      </c>
      <c r="DF16" s="11">
        <f>PRODUCT($C$99:$C112)</f>
        <v>0.14035587385570694</v>
      </c>
      <c r="DG16" s="11">
        <f>PRODUCT($C$100:$C113)</f>
        <v>0</v>
      </c>
      <c r="DH16" s="11">
        <f>PRODUCT($C$101:$C114)</f>
        <v>0</v>
      </c>
      <c r="DI16" s="11">
        <f>PRODUCT($C$102:$C115)</f>
        <v>0</v>
      </c>
      <c r="DJ16" s="11">
        <f>PRODUCT($C$103:$C116)</f>
        <v>0</v>
      </c>
      <c r="DK16" s="11">
        <f>PRODUCT($C$104:$C117)</f>
        <v>0</v>
      </c>
      <c r="DL16" s="11">
        <f>PRODUCT($C$105:$C118)</f>
        <v>0</v>
      </c>
      <c r="DM16" s="11">
        <f>PRODUCT($C$106:$C119)</f>
        <v>0</v>
      </c>
      <c r="DN16" s="11">
        <f>PRODUCT($C$107:$C120)</f>
        <v>0</v>
      </c>
      <c r="DO16" s="11">
        <f>PRODUCT($C$108:$C121)</f>
        <v>0</v>
      </c>
      <c r="DP16" s="11">
        <f>PRODUCT($C$109:$C122)</f>
        <v>0</v>
      </c>
      <c r="DQ16" s="11">
        <f>PRODUCT($C$110:$C123)</f>
        <v>0</v>
      </c>
      <c r="DR16" s="11">
        <f>PRODUCT($C$111:$C124)</f>
        <v>0</v>
      </c>
      <c r="DS16" s="11">
        <f>PRODUCT($C$112:$C125)</f>
        <v>0</v>
      </c>
      <c r="DT16" s="11">
        <f>PRODUCT($C$113:$C126)</f>
        <v>0</v>
      </c>
    </row>
    <row r="17" spans="1:124" ht="16" x14ac:dyDescent="0.2">
      <c r="A17" s="30">
        <v>14</v>
      </c>
      <c r="B17" s="21">
        <v>9.1000000000000003E-5</v>
      </c>
      <c r="C17" s="21">
        <f t="shared" si="2"/>
        <v>0.99990900000000005</v>
      </c>
      <c r="D17" s="24">
        <f t="shared" si="3"/>
        <v>90.876771036808705</v>
      </c>
      <c r="E17" s="24">
        <f t="shared" si="4"/>
        <v>998645.83556932642</v>
      </c>
      <c r="F17" s="24">
        <f t="shared" si="0"/>
        <v>62.74728031765914</v>
      </c>
      <c r="G17" s="24">
        <f t="shared" si="1"/>
        <v>706768.81676484202</v>
      </c>
      <c r="H17" s="24">
        <f>SUM(F17:$F$113)</f>
        <v>108358.63439487305</v>
      </c>
      <c r="I17" s="24">
        <f>SUM(G17:$G$113)</f>
        <v>24534817.477168757</v>
      </c>
      <c r="J17" s="24">
        <f>SUM(H17:$H$113)</f>
        <v>7856820.2669721693</v>
      </c>
      <c r="K17" s="24">
        <f>SUM(I17:$I$113)</f>
        <v>683797885.61806118</v>
      </c>
      <c r="L17" s="26">
        <f>SUM(AB$3:AB$113)</f>
        <v>77.852789975559418</v>
      </c>
      <c r="M17" s="27">
        <v>15</v>
      </c>
      <c r="N17" s="32">
        <f>PRODUCT($C$3:C17)</f>
        <v>0.99855495879828959</v>
      </c>
      <c r="O17" s="11">
        <f>PRODUCT($C$4:C18)</f>
        <v>0.99868879661465537</v>
      </c>
      <c r="P17" s="11">
        <f>PRODUCT($C$5:C19)</f>
        <v>0.99874673064538033</v>
      </c>
      <c r="Q17" s="11">
        <f>PRODUCT($C$6:C20)</f>
        <v>0.99873674192948458</v>
      </c>
      <c r="R17" s="11">
        <f>PRODUCT($C$7:C21)</f>
        <v>0.99868679984846975</v>
      </c>
      <c r="S17" s="11">
        <f>PRODUCT($C$8:C22)</f>
        <v>0.99860290260653051</v>
      </c>
      <c r="T17" s="11">
        <f>PRODUCT($C$9:C23)</f>
        <v>0.99849304760869917</v>
      </c>
      <c r="U17" s="11">
        <f>PRODUCT($C$10:C24)</f>
        <v>0.99836423273088637</v>
      </c>
      <c r="V17" s="11">
        <f>PRODUCT($C$11:C25)</f>
        <v>0.99822245551076494</v>
      </c>
      <c r="W17" s="11">
        <f>PRODUCT($C$12:C26)</f>
        <v>0.9980697180053465</v>
      </c>
      <c r="X17" s="11">
        <f>PRODUCT($C$13:$C27)</f>
        <v>0.99791201336991875</v>
      </c>
      <c r="Y17" s="11">
        <f>PRODUCT($C$14:$C28)</f>
        <v>0.99775233754787862</v>
      </c>
      <c r="Z17" s="11">
        <f>PRODUCT($C$15:$C29)</f>
        <v>0.99759567993482356</v>
      </c>
      <c r="AA17" s="11">
        <f>PRODUCT($C$16:$C30)</f>
        <v>0.99744403416968674</v>
      </c>
      <c r="AB17" s="11">
        <f>PRODUCT($C$17:$C31)</f>
        <v>0.99729839539831899</v>
      </c>
      <c r="AC17" s="11">
        <f>PRODUCT($C$18:$C32)</f>
        <v>0.99715576874875167</v>
      </c>
      <c r="AD17" s="11">
        <f>PRODUCT($C$19:$C33)</f>
        <v>0.99701415832693696</v>
      </c>
      <c r="AE17" s="11">
        <f>PRODUCT($C$20:$C34)</f>
        <v>0.99687057163208115</v>
      </c>
      <c r="AF17" s="11">
        <f>PRODUCT($C$21:$C35)</f>
        <v>0.99672500887765092</v>
      </c>
      <c r="AG17" s="11">
        <f>PRODUCT($C$22:$C36)</f>
        <v>0.99657547694887061</v>
      </c>
      <c r="AH17" s="11">
        <f>PRODUCT($C$23:$C37)</f>
        <v>0.99642197761653639</v>
      </c>
      <c r="AI17" s="11">
        <f>PRODUCT($C$24:$C38)</f>
        <v>0.99625853352127314</v>
      </c>
      <c r="AJ17" s="11">
        <f>PRODUCT($C$25:$C39)</f>
        <v>0.99608216030982455</v>
      </c>
      <c r="AK17" s="11">
        <f>PRODUCT($C$26:$C40)</f>
        <v>0.99588589110397951</v>
      </c>
      <c r="AL17" s="11">
        <f>PRODUCT($C$27:$C41)</f>
        <v>0.99566475689229861</v>
      </c>
      <c r="AM17" s="11">
        <f>PRODUCT($C$28:$C42)</f>
        <v>0.99541080676421356</v>
      </c>
      <c r="AN17" s="11">
        <f>PRODUCT($C$29:$C43)</f>
        <v>0.99512008226780002</v>
      </c>
      <c r="AO17" s="11">
        <f>PRODUCT($C$30:$C44)</f>
        <v>0.99478863303577669</v>
      </c>
      <c r="AP17" s="11">
        <f>PRODUCT($C$31:$C45)</f>
        <v>0.99441351294398139</v>
      </c>
      <c r="AQ17" s="11">
        <f>PRODUCT($C$32:$C46)</f>
        <v>0.99399278010091807</v>
      </c>
      <c r="AR17" s="11">
        <f>PRODUCT($C$33:$C47)</f>
        <v>0.9935284768256446</v>
      </c>
      <c r="AS17" s="11">
        <f>PRODUCT($C$34:$C48)</f>
        <v>0.99301966660462637</v>
      </c>
      <c r="AT17" s="11">
        <f>PRODUCT($C$35:$C49)</f>
        <v>0.99246939063757567</v>
      </c>
      <c r="AU17" s="11">
        <f>PRODUCT($C$36:$C50)</f>
        <v>0.99187374162582087</v>
      </c>
      <c r="AV17" s="11">
        <f>PRODUCT($C$37:$C51)</f>
        <v>0.99122485828937978</v>
      </c>
      <c r="AW17" s="11">
        <f>PRODUCT($C$38:$C52)</f>
        <v>0.99050995067685632</v>
      </c>
      <c r="AX17" s="11">
        <f>PRODUCT($C$39:$C53)</f>
        <v>0.98971825375725309</v>
      </c>
      <c r="AY17" s="11">
        <f>PRODUCT($C$40:$C54)</f>
        <v>0.98883608133197853</v>
      </c>
      <c r="AZ17" s="11">
        <f>PRODUCT($C$41:$C55)</f>
        <v>0.9878606929481013</v>
      </c>
      <c r="BA17" s="11">
        <f>PRODUCT($C$42:$C56)</f>
        <v>0.9867903720874226</v>
      </c>
      <c r="BB17" s="11">
        <f>PRODUCT($C$43:$C57)</f>
        <v>0.98562935628835902</v>
      </c>
      <c r="BC17" s="11">
        <f>PRODUCT($C$44:$C58)</f>
        <v>0.98437794941209467</v>
      </c>
      <c r="BD17" s="11">
        <f>PRODUCT($C$45:$C59)</f>
        <v>0.9830276151072429</v>
      </c>
      <c r="BE17" s="11">
        <f>PRODUCT($C$46:$C60)</f>
        <v>0.98156398744848528</v>
      </c>
      <c r="BF17" s="11">
        <f>PRODUCT($C$47:$C61)</f>
        <v>0.9799610314966446</v>
      </c>
      <c r="BG17" s="11">
        <f>PRODUCT($C$48:$C62)</f>
        <v>0.9781909610153855</v>
      </c>
      <c r="BH17" s="11">
        <f>PRODUCT($C$49:$C63)</f>
        <v>0.97623016411881458</v>
      </c>
      <c r="BI17" s="11">
        <f>PRODUCT($C$50:$C64)</f>
        <v>0.97405628246398335</v>
      </c>
      <c r="BJ17" s="11">
        <f>PRODUCT($C$51:$C65)</f>
        <v>0.97165604128407734</v>
      </c>
      <c r="BK17" s="11">
        <f>PRODUCT($C$52:$C66)</f>
        <v>0.96901740799474934</v>
      </c>
      <c r="BL17" s="11">
        <f>PRODUCT($C$53:$C67)</f>
        <v>0.96612476370024392</v>
      </c>
      <c r="BM17" s="11">
        <f>PRODUCT($C$54:$C68)</f>
        <v>0.96295995761680875</v>
      </c>
      <c r="BN17" s="11">
        <f>PRODUCT($C$55:$C69)</f>
        <v>0.95950239556254802</v>
      </c>
      <c r="BO17" s="11">
        <f>PRODUCT($C$56:$C70)</f>
        <v>0.95572917733540164</v>
      </c>
      <c r="BP17" s="11">
        <f>PRODUCT($C$57:$C71)</f>
        <v>0.95160849979711448</v>
      </c>
      <c r="BQ17" s="11">
        <f>PRODUCT($C$58:$C72)</f>
        <v>0.94711520338999922</v>
      </c>
      <c r="BR17" s="11">
        <f>PRODUCT($C$59:$C73)</f>
        <v>0.94222695010652924</v>
      </c>
      <c r="BS17" s="11">
        <f>PRODUCT($C$60:$C74)</f>
        <v>0.93692046150996666</v>
      </c>
      <c r="BT17" s="11">
        <f>PRODUCT($C$61:$C75)</f>
        <v>0.93117355458267903</v>
      </c>
      <c r="BU17" s="11">
        <f>PRODUCT($C$62:$C76)</f>
        <v>0.92496708106566494</v>
      </c>
      <c r="BV17" s="11">
        <f>PRODUCT($C$63:$C77)</f>
        <v>0.91828131387861078</v>
      </c>
      <c r="BW17" s="11">
        <f>PRODUCT($C$64:$C78)</f>
        <v>0.91108417742700232</v>
      </c>
      <c r="BX17" s="11">
        <f>PRODUCT($C$65:$C79)</f>
        <v>0.90334011590451868</v>
      </c>
      <c r="BY17" s="11">
        <f>PRODUCT($C$66:$C80)</f>
        <v>0.89500876184249523</v>
      </c>
      <c r="BZ17" s="11">
        <f>PRODUCT($C$67:$C81)</f>
        <v>0.88603736637381325</v>
      </c>
      <c r="CA17" s="11">
        <f>PRODUCT($C$68:$C82)</f>
        <v>0.87637249733844647</v>
      </c>
      <c r="CB17" s="11">
        <f>PRODUCT($C$69:$C83)</f>
        <v>0.86595013845425572</v>
      </c>
      <c r="CC17" s="11">
        <f>PRODUCT($C$70:$C84)</f>
        <v>0.85469094623456954</v>
      </c>
      <c r="CD17" s="11">
        <f>PRODUCT($C$71:$C85)</f>
        <v>0.84249630905042605</v>
      </c>
      <c r="CE17" s="11">
        <f>PRODUCT($C$72:$C86)</f>
        <v>0.82925263231560575</v>
      </c>
      <c r="CF17" s="11">
        <f>PRODUCT($C$73:$C87)</f>
        <v>0.81482052058592391</v>
      </c>
      <c r="CG17" s="11">
        <f>PRODUCT($C$74:$C88)</f>
        <v>0.79903471402184956</v>
      </c>
      <c r="CH17" s="11">
        <f>PRODUCT($C$75:$C89)</f>
        <v>0.78204603498321201</v>
      </c>
      <c r="CI17" s="11">
        <f>PRODUCT($C$76:$C90)</f>
        <v>0.76379807338095274</v>
      </c>
      <c r="CJ17" s="11">
        <f>PRODUCT($C$77:$C91)</f>
        <v>0.74424046152606471</v>
      </c>
      <c r="CK17" s="11">
        <f>PRODUCT($C$78:$C92)</f>
        <v>0.72333104753918998</v>
      </c>
      <c r="CL17" s="11">
        <f>PRODUCT($C$79:$C93)</f>
        <v>0.70104245094138995</v>
      </c>
      <c r="CM17" s="11">
        <f>PRODUCT($C$80:$C94)</f>
        <v>0.67735846455695825</v>
      </c>
      <c r="CN17" s="11">
        <f>PRODUCT($C$81:$C95)</f>
        <v>0.65227370541067631</v>
      </c>
      <c r="CO17" s="11">
        <f>PRODUCT($C$82:$C96)</f>
        <v>0.62580755834364699</v>
      </c>
      <c r="CP17" s="11">
        <f>PRODUCT($C$83:$C97)</f>
        <v>0.59800052412514415</v>
      </c>
      <c r="CQ17" s="11">
        <f>PRODUCT($C$84:$C98)</f>
        <v>0.56892163195076972</v>
      </c>
      <c r="CR17" s="11">
        <f>PRODUCT($C$85:$C99)</f>
        <v>0.53867374449935823</v>
      </c>
      <c r="CS17" s="11">
        <f>PRODUCT($C$86:$C100)</f>
        <v>0.50739185929916852</v>
      </c>
      <c r="CT17" s="11">
        <f>PRODUCT($C$87:$C101)</f>
        <v>0.47524752332600273</v>
      </c>
      <c r="CU17" s="11">
        <f>PRODUCT($C$88:$C102)</f>
        <v>0.44244457334127474</v>
      </c>
      <c r="CV17" s="11">
        <f>PRODUCT($C$89:$C103)</f>
        <v>0.40922258903210584</v>
      </c>
      <c r="CW17" s="11">
        <f>PRODUCT($C$90:$C104)</f>
        <v>0.37569106660842388</v>
      </c>
      <c r="CX17" s="11">
        <f>PRODUCT($C$91:$C105)</f>
        <v>0.34211124812376525</v>
      </c>
      <c r="CY17" s="11">
        <f>PRODUCT($C$92:$C106)</f>
        <v>0.30877161796327951</v>
      </c>
      <c r="CZ17" s="11">
        <f>PRODUCT($C$93:$C107)</f>
        <v>0.27597990030741498</v>
      </c>
      <c r="DA17" s="11">
        <f>PRODUCT($C$94:$C108)</f>
        <v>0.24405740840272622</v>
      </c>
      <c r="DB17" s="11">
        <f>PRODUCT($C$95:$C109)</f>
        <v>0.21332855757991387</v>
      </c>
      <c r="DC17" s="11">
        <f>PRODUCT($C$96:$C110)</f>
        <v>0.18411034162139395</v>
      </c>
      <c r="DD17" s="11">
        <f>PRODUCT($C$97:$C111)</f>
        <v>0.15669943395656616</v>
      </c>
      <c r="DE17" s="11">
        <f>PRODUCT($C$98:$C112)</f>
        <v>0.13135906234155612</v>
      </c>
      <c r="DF17" s="11">
        <f>PRODUCT($C$99:$C113)</f>
        <v>0</v>
      </c>
      <c r="DG17" s="11">
        <f>PRODUCT($C$100:$C114)</f>
        <v>0</v>
      </c>
      <c r="DH17" s="11">
        <f>PRODUCT($C$101:$C115)</f>
        <v>0</v>
      </c>
      <c r="DI17" s="11">
        <f>PRODUCT($C$102:$C116)</f>
        <v>0</v>
      </c>
      <c r="DJ17" s="11">
        <f>PRODUCT($C$103:$C117)</f>
        <v>0</v>
      </c>
      <c r="DK17" s="11">
        <f>PRODUCT($C$104:$C118)</f>
        <v>0</v>
      </c>
      <c r="DL17" s="11">
        <f>PRODUCT($C$105:$C119)</f>
        <v>0</v>
      </c>
      <c r="DM17" s="11">
        <f>PRODUCT($C$106:$C120)</f>
        <v>0</v>
      </c>
      <c r="DN17" s="11">
        <f>PRODUCT($C$107:$C121)</f>
        <v>0</v>
      </c>
      <c r="DO17" s="11">
        <f>PRODUCT($C$108:$C122)</f>
        <v>0</v>
      </c>
      <c r="DP17" s="11">
        <f>PRODUCT($C$109:$C123)</f>
        <v>0</v>
      </c>
      <c r="DQ17" s="11">
        <f>PRODUCT($C$110:$C124)</f>
        <v>0</v>
      </c>
      <c r="DR17" s="11">
        <f>PRODUCT($C$111:$C125)</f>
        <v>0</v>
      </c>
      <c r="DS17" s="11">
        <f>PRODUCT($C$112:$C126)</f>
        <v>0</v>
      </c>
      <c r="DT17" s="11">
        <f>PRODUCT($C$113:$C127)</f>
        <v>0</v>
      </c>
    </row>
    <row r="18" spans="1:124" ht="16" x14ac:dyDescent="0.2">
      <c r="A18" s="30">
        <v>15</v>
      </c>
      <c r="B18" s="21">
        <v>1.01E-4</v>
      </c>
      <c r="C18" s="21">
        <f t="shared" si="2"/>
        <v>0.99989899999999998</v>
      </c>
      <c r="D18" s="24">
        <f t="shared" si="3"/>
        <v>100.85405083862726</v>
      </c>
      <c r="E18" s="24">
        <f t="shared" si="4"/>
        <v>998554.95879828965</v>
      </c>
      <c r="F18" s="24">
        <f t="shared" si="0"/>
        <v>67.937803289522108</v>
      </c>
      <c r="G18" s="24">
        <f t="shared" si="1"/>
        <v>689467.80566099158</v>
      </c>
      <c r="H18" s="24">
        <f>SUM(F18:$F$113)</f>
        <v>108295.8871145554</v>
      </c>
      <c r="I18" s="24">
        <f>SUM(G18:$G$113)</f>
        <v>23828048.660403915</v>
      </c>
      <c r="J18" s="24">
        <f>SUM(H18:$H$113)</f>
        <v>7748461.6325772963</v>
      </c>
      <c r="K18" s="24">
        <f>SUM(I18:$I$113)</f>
        <v>659263068.14089251</v>
      </c>
      <c r="L18" s="26">
        <f>SUM(AC$3:AC$113)</f>
        <v>76.859875224204799</v>
      </c>
      <c r="M18" s="27">
        <v>16</v>
      </c>
      <c r="N18" s="32">
        <f>PRODUCT($C$3:C18)</f>
        <v>0.998454104747451</v>
      </c>
      <c r="O18" s="11">
        <f>PRODUCT($C$4:C19)</f>
        <v>0.99857294871424807</v>
      </c>
      <c r="P18" s="11">
        <f>PRODUCT($C$5:C20)</f>
        <v>0.99861189983674326</v>
      </c>
      <c r="Q18" s="11">
        <f>PRODUCT($C$6:C21)</f>
        <v>0.99858193773448545</v>
      </c>
      <c r="R18" s="11">
        <f>PRODUCT($C$7:C22)</f>
        <v>0.99851302834529609</v>
      </c>
      <c r="S18" s="11">
        <f>PRODUCT($C$8:C23)</f>
        <v>0.99841416665793792</v>
      </c>
      <c r="T18" s="11">
        <f>PRODUCT($C$9:C24)</f>
        <v>0.99829235050612986</v>
      </c>
      <c r="U18" s="11">
        <f>PRODUCT($C$10:C25)</f>
        <v>0.9981555746062456</v>
      </c>
      <c r="V18" s="11">
        <f>PRODUCT($C$11:C26)</f>
        <v>0.99800783768283019</v>
      </c>
      <c r="W18" s="11">
        <f>PRODUCT($C$12:C27)</f>
        <v>0.99785114073710335</v>
      </c>
      <c r="X18" s="11">
        <f>PRODUCT($C$13:$C28)</f>
        <v>0.99769047690295054</v>
      </c>
      <c r="Y18" s="11">
        <f>PRODUCT($C$14:$C29)</f>
        <v>0.99752884102426786</v>
      </c>
      <c r="Z18" s="11">
        <f>PRODUCT($C$15:$C30)</f>
        <v>0.99737022331115832</v>
      </c>
      <c r="AA18" s="11">
        <f>PRODUCT($C$16:$C31)</f>
        <v>0.99721661692989605</v>
      </c>
      <c r="AB18" s="11">
        <f>PRODUCT($C$17:$C32)</f>
        <v>0.99706502757379578</v>
      </c>
      <c r="AC18" s="11">
        <f>PRODUCT($C$18:$C33)</f>
        <v>0.99691345989694569</v>
      </c>
      <c r="AD18" s="11">
        <f>PRODUCT($C$19:$C34)</f>
        <v>0.99675493464577192</v>
      </c>
      <c r="AE18" s="11">
        <f>PRODUCT($C$20:$C35)</f>
        <v>0.9965904510014526</v>
      </c>
      <c r="AF18" s="11">
        <f>PRODUCT($C$21:$C36)</f>
        <v>0.99642100774994324</v>
      </c>
      <c r="AG18" s="11">
        <f>PRODUCT($C$22:$C37)</f>
        <v>0.99624860019243133</v>
      </c>
      <c r="AH18" s="11">
        <f>PRODUCT($C$23:$C38)</f>
        <v>0.99607024065843774</v>
      </c>
      <c r="AI18" s="11">
        <f>PRODUCT($C$24:$C39)</f>
        <v>0.99588194779560213</v>
      </c>
      <c r="AJ18" s="11">
        <f>PRODUCT($C$25:$C40)</f>
        <v>0.99567775095273869</v>
      </c>
      <c r="AK18" s="11">
        <f>PRODUCT($C$26:$C41)</f>
        <v>0.99545068896956701</v>
      </c>
      <c r="AL18" s="11">
        <f>PRODUCT($C$27:$C42)</f>
        <v>0.99519281179753172</v>
      </c>
      <c r="AM18" s="11">
        <f>PRODUCT($C$28:$C43)</f>
        <v>0.99489916560953673</v>
      </c>
      <c r="AN18" s="11">
        <f>PRODUCT($C$29:$C44)</f>
        <v>0.99456580038197684</v>
      </c>
      <c r="AO18" s="11">
        <f>PRODUCT($C$30:$C45)</f>
        <v>0.99418877549005613</v>
      </c>
      <c r="AP18" s="11">
        <f>PRODUCT($C$31:$C46)</f>
        <v>0.99376614974705491</v>
      </c>
      <c r="AQ18" s="11">
        <f>PRODUCT($C$32:$C47)</f>
        <v>0.99329599116206735</v>
      </c>
      <c r="AR18" s="11">
        <f>PRODUCT($C$33:$C48)</f>
        <v>0.99277836282564125</v>
      </c>
      <c r="AS18" s="11">
        <f>PRODUCT($C$34:$C49)</f>
        <v>0.99221134859601023</v>
      </c>
      <c r="AT18" s="11">
        <f>PRODUCT($C$35:$C50)</f>
        <v>0.99159502510442399</v>
      </c>
      <c r="AU18" s="11">
        <f>PRODUCT($C$36:$C51)</f>
        <v>0.99092253470760172</v>
      </c>
      <c r="AV18" s="11">
        <f>PRODUCT($C$37:$C52)</f>
        <v>0.99018506341303425</v>
      </c>
      <c r="AW18" s="11">
        <f>PRODUCT($C$38:$C53)</f>
        <v>0.98936888321367655</v>
      </c>
      <c r="AX18" s="11">
        <f>PRODUCT($C$39:$C54)</f>
        <v>0.9884623012932352</v>
      </c>
      <c r="AY18" s="11">
        <f>PRODUCT($C$40:$C55)</f>
        <v>0.98745962150676447</v>
      </c>
      <c r="AZ18" s="11">
        <f>PRODUCT($C$41:$C56)</f>
        <v>0.98635914469482022</v>
      </c>
      <c r="BA18" s="11">
        <f>PRODUCT($C$42:$C57)</f>
        <v>0.98516216797347833</v>
      </c>
      <c r="BB18" s="11">
        <f>PRODUCT($C$43:$C58)</f>
        <v>0.98387197914609692</v>
      </c>
      <c r="BC18" s="11">
        <f>PRODUCT($C$44:$C59)</f>
        <v>0.9824800687256281</v>
      </c>
      <c r="BD18" s="11">
        <f>PRODUCT($C$45:$C60)</f>
        <v>0.98097210436405369</v>
      </c>
      <c r="BE18" s="11">
        <f>PRODUCT($C$46:$C61)</f>
        <v>0.97932307686514031</v>
      </c>
      <c r="BF18" s="11">
        <f>PRODUCT($C$47:$C62)</f>
        <v>0.977505249151714</v>
      </c>
      <c r="BG18" s="11">
        <f>PRODUCT($C$48:$C63)</f>
        <v>0.97549311034490505</v>
      </c>
      <c r="BH18" s="11">
        <f>PRODUCT($C$49:$C64)</f>
        <v>0.97326340065005745</v>
      </c>
      <c r="BI18" s="11">
        <f>PRODUCT($C$50:$C65)</f>
        <v>0.97080001231170632</v>
      </c>
      <c r="BJ18" s="11">
        <f>PRODUCT($C$51:$C66)</f>
        <v>0.96808812030048219</v>
      </c>
      <c r="BK18" s="11">
        <f>PRODUCT($C$52:$C67)</f>
        <v>0.96511129882312252</v>
      </c>
      <c r="BL18" s="11">
        <f>PRODUCT($C$53:$C68)</f>
        <v>0.96185062774563401</v>
      </c>
      <c r="BM18" s="11">
        <f>PRODUCT($C$54:$C69)</f>
        <v>0.95828478702257913</v>
      </c>
      <c r="BN18" s="11">
        <f>PRODUCT($C$55:$C70)</f>
        <v>0.95439880232055085</v>
      </c>
      <c r="BO18" s="11">
        <f>PRODUCT($C$56:$C71)</f>
        <v>0.950162054877423</v>
      </c>
      <c r="BP18" s="11">
        <f>PRODUCT($C$57:$C72)</f>
        <v>0.94555246330440557</v>
      </c>
      <c r="BQ18" s="11">
        <f>PRODUCT($C$58:$C73)</f>
        <v>0.94054695945448952</v>
      </c>
      <c r="BR18" s="11">
        <f>PRODUCT($C$59:$C74)</f>
        <v>0.93511407886017506</v>
      </c>
      <c r="BS18" s="11">
        <f>PRODUCT($C$60:$C75)</f>
        <v>0.92922647068004682</v>
      </c>
      <c r="BT18" s="11">
        <f>PRODUCT($C$61:$C76)</f>
        <v>0.92285538121959199</v>
      </c>
      <c r="BU18" s="11">
        <f>PRODUCT($C$62:$C77)</f>
        <v>0.91598010090603099</v>
      </c>
      <c r="BV18" s="11">
        <f>PRODUCT($C$63:$C78)</f>
        <v>0.90857140726565833</v>
      </c>
      <c r="BW18" s="11">
        <f>PRODUCT($C$64:$C79)</f>
        <v>0.90059486529228527</v>
      </c>
      <c r="BX18" s="11">
        <f>PRODUCT($C$65:$C80)</f>
        <v>0.89201674755165561</v>
      </c>
      <c r="BY18" s="11">
        <f>PRODUCT($C$66:$C81)</f>
        <v>0.88278383716448861</v>
      </c>
      <c r="BZ18" s="11">
        <f>PRODUCT($C$67:$C82)</f>
        <v>0.87283983980167534</v>
      </c>
      <c r="CA18" s="11">
        <f>PRODUCT($C$68:$C83)</f>
        <v>0.86211917504173396</v>
      </c>
      <c r="CB18" s="11">
        <f>PRODUCT($C$69:$C84)</f>
        <v>0.85054142169060076</v>
      </c>
      <c r="CC18" s="11">
        <f>PRODUCT($C$70:$C85)</f>
        <v>0.83801507118258678</v>
      </c>
      <c r="CD18" s="11">
        <f>PRODUCT($C$71:$C86)</f>
        <v>0.82442223573236728</v>
      </c>
      <c r="CE18" s="11">
        <f>PRODUCT($C$72:$C87)</f>
        <v>0.80963500279291545</v>
      </c>
      <c r="CF18" s="11">
        <f>PRODUCT($C$73:$C88)</f>
        <v>0.79349340828010795</v>
      </c>
      <c r="CG18" s="11">
        <f>PRODUCT($C$74:$C89)</f>
        <v>0.7761423694651236</v>
      </c>
      <c r="CH18" s="11">
        <f>PRODUCT($C$75:$C90)</f>
        <v>0.75752576360234836</v>
      </c>
      <c r="CI18" s="11">
        <f>PRODUCT($C$76:$C91)</f>
        <v>0.73759216148325224</v>
      </c>
      <c r="CJ18" s="11">
        <f>PRODUCT($C$77:$C92)</f>
        <v>0.71630316308129938</v>
      </c>
      <c r="CK18" s="11">
        <f>PRODUCT($C$78:$C93)</f>
        <v>0.69362962806513573</v>
      </c>
      <c r="CL18" s="11">
        <f>PRODUCT($C$79:$C94)</f>
        <v>0.66956003655451402</v>
      </c>
      <c r="CM18" s="11">
        <f>PRODUCT($C$80:$C95)</f>
        <v>0.64409745451335332</v>
      </c>
      <c r="CN18" s="11">
        <f>PRODUCT($C$81:$C96)</f>
        <v>0.61725965290423124</v>
      </c>
      <c r="CO18" s="11">
        <f>PRODUCT($C$82:$C97)</f>
        <v>0.58909330631830026</v>
      </c>
      <c r="CP18" s="11">
        <f>PRODUCT($C$83:$C98)</f>
        <v>0.55966869052872237</v>
      </c>
      <c r="CQ18" s="11">
        <f>PRODUCT($C$84:$C99)</f>
        <v>0.52908858388973656</v>
      </c>
      <c r="CR18" s="11">
        <f>PRODUCT($C$85:$C100)</f>
        <v>0.4974921367323823</v>
      </c>
      <c r="CS18" s="11">
        <f>PRODUCT($C$86:$C101)</f>
        <v>0.4650520382080901</v>
      </c>
      <c r="CT18" s="11">
        <f>PRODUCT($C$87:$C102)</f>
        <v>0.43197766206974014</v>
      </c>
      <c r="CU18" s="11">
        <f>PRODUCT($C$88:$C103)</f>
        <v>0.39851159698677951</v>
      </c>
      <c r="CV18" s="11">
        <f>PRODUCT($C$89:$C104)</f>
        <v>0.36492751755009267</v>
      </c>
      <c r="CW18" s="11">
        <f>PRODUCT($C$90:$C105)</f>
        <v>0.33138469205009263</v>
      </c>
      <c r="CX18" s="11">
        <f>PRODUCT($C$91:$C106)</f>
        <v>0.29817766375095944</v>
      </c>
      <c r="CY18" s="11">
        <f>PRODUCT($C$92:$C107)</f>
        <v>0.26562016680967526</v>
      </c>
      <c r="CZ18" s="11">
        <f>PRODUCT($C$93:$C108)</f>
        <v>0.23403592309889343</v>
      </c>
      <c r="DA18" s="11">
        <f>PRODUCT($C$94:$C109)</f>
        <v>0.20374839871611514</v>
      </c>
      <c r="DB18" s="11">
        <f>PRODUCT($C$95:$C110)</f>
        <v>0.17506978740641696</v>
      </c>
      <c r="DC18" s="11">
        <f>PRODUCT($C$96:$C111)</f>
        <v>0.14828780834177768</v>
      </c>
      <c r="DD18" s="11">
        <f>PRODUCT($C$97:$C112)</f>
        <v>0.12365262023116405</v>
      </c>
      <c r="DE18" s="11">
        <f>PRODUCT($C$98:$C113)</f>
        <v>0</v>
      </c>
      <c r="DF18" s="11">
        <f>PRODUCT($C$99:$C114)</f>
        <v>0</v>
      </c>
      <c r="DG18" s="11">
        <f>PRODUCT($C$100:$C115)</f>
        <v>0</v>
      </c>
      <c r="DH18" s="11">
        <f>PRODUCT($C$101:$C116)</f>
        <v>0</v>
      </c>
      <c r="DI18" s="11">
        <f>PRODUCT($C$102:$C117)</f>
        <v>0</v>
      </c>
      <c r="DJ18" s="11">
        <f>PRODUCT($C$103:$C118)</f>
        <v>0</v>
      </c>
      <c r="DK18" s="11">
        <f>PRODUCT($C$104:$C119)</f>
        <v>0</v>
      </c>
      <c r="DL18" s="11">
        <f>PRODUCT($C$105:$C120)</f>
        <v>0</v>
      </c>
      <c r="DM18" s="11">
        <f>PRODUCT($C$106:$C121)</f>
        <v>0</v>
      </c>
      <c r="DN18" s="11">
        <f>PRODUCT($C$107:$C122)</f>
        <v>0</v>
      </c>
      <c r="DO18" s="11">
        <f>PRODUCT($C$108:$C123)</f>
        <v>0</v>
      </c>
      <c r="DP18" s="11">
        <f>PRODUCT($C$109:$C124)</f>
        <v>0</v>
      </c>
      <c r="DQ18" s="11">
        <f>PRODUCT($C$110:$C125)</f>
        <v>0</v>
      </c>
      <c r="DR18" s="11">
        <f>PRODUCT($C$111:$C126)</f>
        <v>0</v>
      </c>
      <c r="DS18" s="11">
        <f>PRODUCT($C$112:$C127)</f>
        <v>0</v>
      </c>
      <c r="DT18" s="11">
        <f>PRODUCT($C$113:$C128)</f>
        <v>0</v>
      </c>
    </row>
    <row r="19" spans="1:124" ht="16" x14ac:dyDescent="0.2">
      <c r="A19" s="30">
        <v>16</v>
      </c>
      <c r="B19" s="21">
        <v>1.16E-4</v>
      </c>
      <c r="C19" s="21">
        <f t="shared" si="2"/>
        <v>0.999884</v>
      </c>
      <c r="D19" s="24">
        <f t="shared" si="3"/>
        <v>115.82067615070432</v>
      </c>
      <c r="E19" s="24">
        <f t="shared" si="4"/>
        <v>998454.10474745103</v>
      </c>
      <c r="F19" s="24">
        <f t="shared" si="0"/>
        <v>76.116775873279153</v>
      </c>
      <c r="G19" s="24">
        <f t="shared" si="1"/>
        <v>672583.57991475111</v>
      </c>
      <c r="H19" s="24">
        <f>SUM(F19:$F$113)</f>
        <v>108227.94931126587</v>
      </c>
      <c r="I19" s="24">
        <f>SUM(G19:$G$113)</f>
        <v>23138580.854742929</v>
      </c>
      <c r="J19" s="24">
        <f>SUM(H19:$H$113)</f>
        <v>7640165.7454627398</v>
      </c>
      <c r="K19" s="24">
        <f>SUM(I19:$I$113)</f>
        <v>635435019.48048842</v>
      </c>
      <c r="L19" s="26">
        <f>SUM(AD$3:AD$113)</f>
        <v>75.867638855729282</v>
      </c>
      <c r="M19" s="27">
        <v>17</v>
      </c>
      <c r="N19" s="32">
        <f>PRODUCT($C$3:C19)</f>
        <v>0.99833828407130032</v>
      </c>
      <c r="O19" s="11">
        <f>PRODUCT($C$4:C20)</f>
        <v>0.99843814136617159</v>
      </c>
      <c r="P19" s="11">
        <f>PRODUCT($C$5:C21)</f>
        <v>0.99845711499226852</v>
      </c>
      <c r="Q19" s="11">
        <f>PRODUCT($C$6:C22)</f>
        <v>0.9984081844773196</v>
      </c>
      <c r="R19" s="11">
        <f>PRODUCT($C$7:C23)</f>
        <v>0.99832430938293881</v>
      </c>
      <c r="S19" s="11">
        <f>PRODUCT($C$8:C24)</f>
        <v>0.99821348541043964</v>
      </c>
      <c r="T19" s="11">
        <f>PRODUCT($C$9:C25)</f>
        <v>0.99808370740487407</v>
      </c>
      <c r="U19" s="11">
        <f>PRODUCT($C$10:C26)</f>
        <v>0.9979409711577053</v>
      </c>
      <c r="V19" s="11">
        <f>PRODUCT($C$11:C27)</f>
        <v>0.99778927396637773</v>
      </c>
      <c r="W19" s="11">
        <f>PRODUCT($C$12:C28)</f>
        <v>0.99762961778385961</v>
      </c>
      <c r="X19" s="11">
        <f>PRODUCT($C$13:$C29)</f>
        <v>0.99746699423612428</v>
      </c>
      <c r="Y19" s="11">
        <f>PRODUCT($C$14:$C30)</f>
        <v>0.9973033995061964</v>
      </c>
      <c r="Z19" s="11">
        <f>PRODUCT($C$15:$C31)</f>
        <v>0.99714282290024336</v>
      </c>
      <c r="AA19" s="11">
        <f>PRODUCT($C$16:$C32)</f>
        <v>0.99698326824153449</v>
      </c>
      <c r="AB19" s="11">
        <f>PRODUCT($C$17:$C33)</f>
        <v>0.99682274077209532</v>
      </c>
      <c r="AC19" s="11">
        <f>PRODUCT($C$18:$C34)</f>
        <v>0.99665426239737243</v>
      </c>
      <c r="AD19" s="11">
        <f>PRODUCT($C$19:$C35)</f>
        <v>0.99647484650913642</v>
      </c>
      <c r="AE19" s="11">
        <f>PRODUCT($C$20:$C36)</f>
        <v>0.9962864909138972</v>
      </c>
      <c r="AF19" s="11">
        <f>PRODUCT($C$21:$C37)</f>
        <v>0.99609418165940122</v>
      </c>
      <c r="AG19" s="11">
        <f>PRODUCT($C$22:$C38)</f>
        <v>0.9958969244365633</v>
      </c>
      <c r="AH19" s="11">
        <f>PRODUCT($C$23:$C39)</f>
        <v>0.99569372610746887</v>
      </c>
      <c r="AI19" s="11">
        <f>PRODUCT($C$24:$C40)</f>
        <v>0.99547761972479709</v>
      </c>
      <c r="AJ19" s="11">
        <f>PRODUCT($C$25:$C41)</f>
        <v>0.99524263977557237</v>
      </c>
      <c r="AK19" s="11">
        <f>PRODUCT($C$26:$C42)</f>
        <v>0.99497884534299541</v>
      </c>
      <c r="AL19" s="11">
        <f>PRODUCT($C$27:$C43)</f>
        <v>0.99468128269226774</v>
      </c>
      <c r="AM19" s="11">
        <f>PRODUCT($C$28:$C44)</f>
        <v>0.99434500677429216</v>
      </c>
      <c r="AN19" s="11">
        <f>PRODUCT($C$29:$C45)</f>
        <v>0.99396607720434649</v>
      </c>
      <c r="AO19" s="11">
        <f>PRODUCT($C$30:$C46)</f>
        <v>0.99354155859721216</v>
      </c>
      <c r="AP19" s="11">
        <f>PRODUCT($C$31:$C47)</f>
        <v>0.99306951967608226</v>
      </c>
      <c r="AQ19" s="11">
        <f>PRODUCT($C$32:$C48)</f>
        <v>0.99254605268874008</v>
      </c>
      <c r="AR19" s="11">
        <f>PRODUCT($C$33:$C49)</f>
        <v>0.99197024123830124</v>
      </c>
      <c r="AS19" s="11">
        <f>PRODUCT($C$34:$C50)</f>
        <v>0.99133721039789713</v>
      </c>
      <c r="AT19" s="11">
        <f>PRODUCT($C$35:$C51)</f>
        <v>0.99064408547534877</v>
      </c>
      <c r="AU19" s="11">
        <f>PRODUCT($C$36:$C52)</f>
        <v>0.9898830569686935</v>
      </c>
      <c r="AV19" s="11">
        <f>PRODUCT($C$37:$C53)</f>
        <v>0.98904437021998237</v>
      </c>
      <c r="AW19" s="11">
        <f>PRODUCT($C$38:$C54)</f>
        <v>0.98811337410087841</v>
      </c>
      <c r="AX19" s="11">
        <f>PRODUCT($C$39:$C55)</f>
        <v>0.98708636176983511</v>
      </c>
      <c r="AY19" s="11">
        <f>PRODUCT($C$40:$C56)</f>
        <v>0.98595868288207422</v>
      </c>
      <c r="AZ19" s="11">
        <f>PRODUCT($C$41:$C57)</f>
        <v>0.98473165210607372</v>
      </c>
      <c r="BA19" s="11">
        <f>PRODUCT($C$42:$C58)</f>
        <v>0.98340562382798169</v>
      </c>
      <c r="BB19" s="11">
        <f>PRODUCT($C$43:$C59)</f>
        <v>0.98197507397030326</v>
      </c>
      <c r="BC19" s="11">
        <f>PRODUCT($C$44:$C60)</f>
        <v>0.98042570290192288</v>
      </c>
      <c r="BD19" s="11">
        <f>PRODUCT($C$45:$C61)</f>
        <v>0.97873254504979057</v>
      </c>
      <c r="BE19" s="11">
        <f>PRODUCT($C$46:$C62)</f>
        <v>0.97686889323451631</v>
      </c>
      <c r="BF19" s="11">
        <f>PRODUCT($C$47:$C63)</f>
        <v>0.97480928967455349</v>
      </c>
      <c r="BG19" s="11">
        <f>PRODUCT($C$48:$C64)</f>
        <v>0.97252858678256682</v>
      </c>
      <c r="BH19" s="11">
        <f>PRODUCT($C$49:$C65)</f>
        <v>0.97000978110168434</v>
      </c>
      <c r="BI19" s="11">
        <f>PRODUCT($C$50:$C66)</f>
        <v>0.96723523466649775</v>
      </c>
      <c r="BJ19" s="11">
        <f>PRODUCT($C$51:$C67)</f>
        <v>0.96418575708755094</v>
      </c>
      <c r="BK19" s="11">
        <f>PRODUCT($C$52:$C68)</f>
        <v>0.96084164643712899</v>
      </c>
      <c r="BL19" s="11">
        <f>PRODUCT($C$53:$C69)</f>
        <v>0.95718084294792893</v>
      </c>
      <c r="BM19" s="11">
        <f>PRODUCT($C$54:$C70)</f>
        <v>0.95318767024040607</v>
      </c>
      <c r="BN19" s="11">
        <f>PRODUCT($C$55:$C71)</f>
        <v>0.94883942929703369</v>
      </c>
      <c r="BO19" s="11">
        <f>PRODUCT($C$56:$C72)</f>
        <v>0.94411522356018307</v>
      </c>
      <c r="BP19" s="11">
        <f>PRODUCT($C$57:$C73)</f>
        <v>0.93899505697138952</v>
      </c>
      <c r="BQ19" s="11">
        <f>PRODUCT($C$58:$C74)</f>
        <v>0.93344677045756752</v>
      </c>
      <c r="BR19" s="11">
        <f>PRODUCT($C$59:$C75)</f>
        <v>0.92743492204457534</v>
      </c>
      <c r="BS19" s="11">
        <f>PRODUCT($C$60:$C76)</f>
        <v>0.92092569061746199</v>
      </c>
      <c r="BT19" s="11">
        <f>PRODUCT($C$61:$C77)</f>
        <v>0.91388891833566244</v>
      </c>
      <c r="BU19" s="11">
        <f>PRODUCT($C$62:$C78)</f>
        <v>0.90629452731905069</v>
      </c>
      <c r="BV19" s="11">
        <f>PRODUCT($C$63:$C79)</f>
        <v>0.89811102465380876</v>
      </c>
      <c r="BW19" s="11">
        <f>PRODUCT($C$64:$C80)</f>
        <v>0.88930590865584647</v>
      </c>
      <c r="BX19" s="11">
        <f>PRODUCT($C$65:$C81)</f>
        <v>0.87983269079684756</v>
      </c>
      <c r="BY19" s="11">
        <f>PRODUCT($C$66:$C82)</f>
        <v>0.86963477190992355</v>
      </c>
      <c r="BZ19" s="11">
        <f>PRODUCT($C$67:$C83)</f>
        <v>0.85864397264714087</v>
      </c>
      <c r="CA19" s="11">
        <f>PRODUCT($C$68:$C84)</f>
        <v>0.8467786264410414</v>
      </c>
      <c r="CB19" s="11">
        <f>PRODUCT($C$69:$C85)</f>
        <v>0.83394650801199544</v>
      </c>
      <c r="CC19" s="11">
        <f>PRODUCT($C$70:$C86)</f>
        <v>0.82003713386050681</v>
      </c>
      <c r="CD19" s="11">
        <f>PRODUCT($C$71:$C87)</f>
        <v>0.8049188789016466</v>
      </c>
      <c r="CE19" s="11">
        <f>PRODUCT($C$72:$C88)</f>
        <v>0.78844361622981363</v>
      </c>
      <c r="CF19" s="11">
        <f>PRODUCT($C$73:$C89)</f>
        <v>0.77075982213288285</v>
      </c>
      <c r="CG19" s="11">
        <f>PRODUCT($C$74:$C90)</f>
        <v>0.75180720161291414</v>
      </c>
      <c r="CH19" s="11">
        <f>PRODUCT($C$75:$C91)</f>
        <v>0.73153505465315183</v>
      </c>
      <c r="CI19" s="11">
        <f>PRODUCT($C$76:$C92)</f>
        <v>0.70990442692549394</v>
      </c>
      <c r="CJ19" s="11">
        <f>PRODUCT($C$77:$C93)</f>
        <v>0.68689032259885507</v>
      </c>
      <c r="CK19" s="11">
        <f>PRODUCT($C$78:$C94)</f>
        <v>0.66248010872798668</v>
      </c>
      <c r="CL19" s="11">
        <f>PRODUCT($C$79:$C95)</f>
        <v>0.63668196051954118</v>
      </c>
      <c r="CM19" s="11">
        <f>PRODUCT($C$80:$C96)</f>
        <v>0.60952230315507649</v>
      </c>
      <c r="CN19" s="11">
        <f>PRODUCT($C$81:$C97)</f>
        <v>0.58104688084729872</v>
      </c>
      <c r="CO19" s="11">
        <f>PRODUCT($C$82:$C98)</f>
        <v>0.55133242538329719</v>
      </c>
      <c r="CP19" s="11">
        <f>PRODUCT($C$83:$C99)</f>
        <v>0.52048348716135395</v>
      </c>
      <c r="CQ19" s="11">
        <f>PRODUCT($C$84:$C100)</f>
        <v>0.48863976165136619</v>
      </c>
      <c r="CR19" s="11">
        <f>PRODUCT($C$85:$C101)</f>
        <v>0.45597840789061189</v>
      </c>
      <c r="CS19" s="11">
        <f>PRODUCT($C$86:$C102)</f>
        <v>0.42271044528535812</v>
      </c>
      <c r="CT19" s="11">
        <f>PRODUCT($C$87:$C103)</f>
        <v>0.38908400813686322</v>
      </c>
      <c r="CU19" s="11">
        <f>PRODUCT($C$88:$C104)</f>
        <v>0.35537590470573654</v>
      </c>
      <c r="CV19" s="11">
        <f>PRODUCT($C$89:$C105)</f>
        <v>0.32189052062285761</v>
      </c>
      <c r="CW19" s="11">
        <f>PRODUCT($C$90:$C106)</f>
        <v>0.28882860128171178</v>
      </c>
      <c r="CX19" s="11">
        <f>PRODUCT($C$91:$C107)</f>
        <v>0.25650673888643538</v>
      </c>
      <c r="CY19" s="11">
        <f>PRODUCT($C$92:$C108)</f>
        <v>0.22525068261760717</v>
      </c>
      <c r="CZ19" s="11">
        <f>PRODUCT($C$93:$C109)</f>
        <v>0.19538208196803397</v>
      </c>
      <c r="DA19" s="11">
        <f>PRODUCT($C$94:$C110)</f>
        <v>0.16720775339356961</v>
      </c>
      <c r="DB19" s="11">
        <f>PRODUCT($C$95:$C111)</f>
        <v>0.141006283800963</v>
      </c>
      <c r="DC19" s="11">
        <f>PRODUCT($C$96:$C112)</f>
        <v>0.11701494757715517</v>
      </c>
      <c r="DD19" s="11">
        <f>PRODUCT($C$97:$C113)</f>
        <v>0</v>
      </c>
      <c r="DE19" s="11">
        <f>PRODUCT($C$98:$C114)</f>
        <v>0</v>
      </c>
      <c r="DF19" s="11">
        <f>PRODUCT($C$99:$C115)</f>
        <v>0</v>
      </c>
      <c r="DG19" s="11">
        <f>PRODUCT($C$100:$C116)</f>
        <v>0</v>
      </c>
      <c r="DH19" s="11">
        <f>PRODUCT($C$101:$C117)</f>
        <v>0</v>
      </c>
      <c r="DI19" s="11">
        <f>PRODUCT($C$102:$C118)</f>
        <v>0</v>
      </c>
      <c r="DJ19" s="11">
        <f>PRODUCT($C$103:$C119)</f>
        <v>0</v>
      </c>
      <c r="DK19" s="11">
        <f>PRODUCT($C$104:$C120)</f>
        <v>0</v>
      </c>
      <c r="DL19" s="11">
        <f>PRODUCT($C$105:$C121)</f>
        <v>0</v>
      </c>
      <c r="DM19" s="11">
        <f>PRODUCT($C$106:$C122)</f>
        <v>0</v>
      </c>
      <c r="DN19" s="11">
        <f>PRODUCT($C$107:$C123)</f>
        <v>0</v>
      </c>
      <c r="DO19" s="11">
        <f>PRODUCT($C$108:$C124)</f>
        <v>0</v>
      </c>
      <c r="DP19" s="11">
        <f>PRODUCT($C$109:$C125)</f>
        <v>0</v>
      </c>
      <c r="DQ19" s="11">
        <f>PRODUCT($C$110:$C126)</f>
        <v>0</v>
      </c>
      <c r="DR19" s="11">
        <f>PRODUCT($C$111:$C127)</f>
        <v>0</v>
      </c>
      <c r="DS19" s="11">
        <f>PRODUCT($C$112:$C128)</f>
        <v>0</v>
      </c>
      <c r="DT19" s="11">
        <f>PRODUCT($C$113:$C129)</f>
        <v>0</v>
      </c>
    </row>
    <row r="20" spans="1:124" ht="16" x14ac:dyDescent="0.2">
      <c r="A20" s="30">
        <v>17</v>
      </c>
      <c r="B20" s="21">
        <v>1.35E-4</v>
      </c>
      <c r="C20" s="21">
        <f t="shared" si="2"/>
        <v>0.999865</v>
      </c>
      <c r="D20" s="24">
        <f t="shared" si="3"/>
        <v>134.77566834962553</v>
      </c>
      <c r="E20" s="24">
        <f t="shared" si="4"/>
        <v>998338.2840713003</v>
      </c>
      <c r="F20" s="24">
        <f t="shared" si="0"/>
        <v>86.413563954436583</v>
      </c>
      <c r="G20" s="24">
        <f t="shared" si="1"/>
        <v>656102.98557998147</v>
      </c>
      <c r="H20" s="24">
        <f>SUM(F20:$F$113)</f>
        <v>108151.83253539258</v>
      </c>
      <c r="I20" s="24">
        <f>SUM(G20:$G$113)</f>
        <v>22465997.274828181</v>
      </c>
      <c r="J20" s="24">
        <f>SUM(H20:$H$113)</f>
        <v>7531937.7961514741</v>
      </c>
      <c r="K20" s="24">
        <f>SUM(I20:$I$113)</f>
        <v>612296438.62574542</v>
      </c>
      <c r="L20" s="26">
        <f>SUM(AE$3:AE$113)</f>
        <v>74.876440522829881</v>
      </c>
      <c r="M20" s="27">
        <v>18</v>
      </c>
      <c r="N20" s="32">
        <f>PRODUCT($C$3:C20)</f>
        <v>0.99820350840295069</v>
      </c>
      <c r="O20" s="11">
        <f>PRODUCT($C$4:C21)</f>
        <v>0.99828338345425982</v>
      </c>
      <c r="P20" s="11">
        <f>PRODUCT($C$5:C22)</f>
        <v>0.99828338345425982</v>
      </c>
      <c r="Q20" s="11">
        <f>PRODUCT($C$6:C23)</f>
        <v>0.99821948533045335</v>
      </c>
      <c r="R20" s="11">
        <f>PRODUCT($C$7:C24)</f>
        <v>0.99812364619675287</v>
      </c>
      <c r="S20" s="11">
        <f>PRODUCT($C$8:C25)</f>
        <v>0.99800485879198886</v>
      </c>
      <c r="T20" s="11">
        <f>PRODUCT($C$9:C26)</f>
        <v>0.997869119407782</v>
      </c>
      <c r="U20" s="11">
        <f>PRODUCT($C$10:C27)</f>
        <v>0.99772242208502182</v>
      </c>
      <c r="V20" s="11">
        <f>PRODUCT($C$11:C28)</f>
        <v>0.99756776474755715</v>
      </c>
      <c r="W20" s="11">
        <f>PRODUCT($C$12:C29)</f>
        <v>0.99740614874947597</v>
      </c>
      <c r="X20" s="11">
        <f>PRODUCT($C$13:$C30)</f>
        <v>0.99724156669542696</v>
      </c>
      <c r="Y20" s="11">
        <f>PRODUCT($C$14:$C31)</f>
        <v>0.99707601433110893</v>
      </c>
      <c r="Z20" s="11">
        <f>PRODUCT($C$15:$C32)</f>
        <v>0.99690949147968477</v>
      </c>
      <c r="AA20" s="11">
        <f>PRODUCT($C$16:$C33)</f>
        <v>0.99674100130735177</v>
      </c>
      <c r="AB20" s="11">
        <f>PRODUCT($C$17:$C34)</f>
        <v>0.99656356685949454</v>
      </c>
      <c r="AC20" s="11">
        <f>PRODUCT($C$18:$C35)</f>
        <v>0.99637420254963882</v>
      </c>
      <c r="AD20" s="11">
        <f>PRODUCT($C$19:$C36)</f>
        <v>0.99617092168095112</v>
      </c>
      <c r="AE20" s="11">
        <f>PRODUCT($C$20:$C37)</f>
        <v>0.9959597089448774</v>
      </c>
      <c r="AF20" s="11">
        <f>PRODUCT($C$21:$C38)</f>
        <v>0.99574256041327536</v>
      </c>
      <c r="AG20" s="11">
        <f>PRODUCT($C$22:$C39)</f>
        <v>0.99552047539912625</v>
      </c>
      <c r="AH20" s="11">
        <f>PRODUCT($C$23:$C40)</f>
        <v>0.9952894744546692</v>
      </c>
      <c r="AI20" s="11">
        <f>PRODUCT($C$24:$C41)</f>
        <v>0.99504259600497735</v>
      </c>
      <c r="AJ20" s="11">
        <f>PRODUCT($C$25:$C42)</f>
        <v>0.99477089476431879</v>
      </c>
      <c r="AK20" s="11">
        <f>PRODUCT($C$26:$C43)</f>
        <v>0.99446742621648909</v>
      </c>
      <c r="AL20" s="11">
        <f>PRODUCT($C$27:$C44)</f>
        <v>0.99412724521780815</v>
      </c>
      <c r="AM20" s="11">
        <f>PRODUCT($C$28:$C45)</f>
        <v>0.99374541673520722</v>
      </c>
      <c r="AN20" s="11">
        <f>PRODUCT($C$29:$C46)</f>
        <v>0.99331900528808648</v>
      </c>
      <c r="AO20" s="11">
        <f>PRODUCT($C$30:$C47)</f>
        <v>0.99284508596463561</v>
      </c>
      <c r="AP20" s="11">
        <f>PRODUCT($C$31:$C48)</f>
        <v>0.99231975218872681</v>
      </c>
      <c r="AQ20" s="11">
        <f>PRODUCT($C$32:$C49)</f>
        <v>0.99173812020185148</v>
      </c>
      <c r="AR20" s="11">
        <f>PRODUCT($C$33:$C50)</f>
        <v>0.99109631545577026</v>
      </c>
      <c r="AS20" s="11">
        <f>PRODUCT($C$34:$C51)</f>
        <v>0.99038651801312549</v>
      </c>
      <c r="AT20" s="11">
        <f>PRODUCT($C$35:$C52)</f>
        <v>0.98960489982968514</v>
      </c>
      <c r="AU20" s="11">
        <f>PRODUCT($C$36:$C53)</f>
        <v>0.98874271168706551</v>
      </c>
      <c r="AV20" s="11">
        <f>PRODUCT($C$37:$C54)</f>
        <v>0.98778927291417329</v>
      </c>
      <c r="AW20" s="11">
        <f>PRODUCT($C$38:$C55)</f>
        <v>0.98673792028412999</v>
      </c>
      <c r="AX20" s="11">
        <f>PRODUCT($C$39:$C56)</f>
        <v>0.985585990499945</v>
      </c>
      <c r="AY20" s="11">
        <f>PRODUCT($C$40:$C57)</f>
        <v>0.98433185105531873</v>
      </c>
      <c r="AZ20" s="11">
        <f>PRODUCT($C$41:$C58)</f>
        <v>0.98297587557036858</v>
      </c>
      <c r="BA20" s="11">
        <f>PRODUCT($C$42:$C59)</f>
        <v>0.98150961778524126</v>
      </c>
      <c r="BB20" s="11">
        <f>PRODUCT($C$43:$C60)</f>
        <v>0.97992176409063136</v>
      </c>
      <c r="BC20" s="11">
        <f>PRODUCT($C$44:$C61)</f>
        <v>0.97818739102219776</v>
      </c>
      <c r="BD20" s="11">
        <f>PRODUCT($C$45:$C62)</f>
        <v>0.97627984129189582</v>
      </c>
      <c r="BE20" s="11">
        <f>PRODUCT($C$46:$C63)</f>
        <v>0.97417468882697544</v>
      </c>
      <c r="BF20" s="11">
        <f>PRODUCT($C$47:$C64)</f>
        <v>0.97184684424323253</v>
      </c>
      <c r="BG20" s="11">
        <f>PRODUCT($C$48:$C65)</f>
        <v>0.96927742371695269</v>
      </c>
      <c r="BH20" s="11">
        <f>PRODUCT($C$49:$C66)</f>
        <v>0.96644790518547896</v>
      </c>
      <c r="BI20" s="11">
        <f>PRODUCT($C$50:$C67)</f>
        <v>0.96333630943555704</v>
      </c>
      <c r="BJ20" s="11">
        <f>PRODUCT($C$51:$C68)</f>
        <v>0.95992019929819561</v>
      </c>
      <c r="BK20" s="11">
        <f>PRODUCT($C$52:$C69)</f>
        <v>0.9561767602436767</v>
      </c>
      <c r="BL20" s="11">
        <f>PRODUCT($C$53:$C70)</f>
        <v>0.95208959804428894</v>
      </c>
      <c r="BM20" s="11">
        <f>PRODUCT($C$54:$C71)</f>
        <v>0.94763535206125571</v>
      </c>
      <c r="BN20" s="11">
        <f>PRODUCT($C$55:$C72)</f>
        <v>0.94280101516898729</v>
      </c>
      <c r="BO20" s="11">
        <f>PRODUCT($C$56:$C73)</f>
        <v>0.93756778448479317</v>
      </c>
      <c r="BP20" s="11">
        <f>PRODUCT($C$57:$C74)</f>
        <v>0.93190658328631248</v>
      </c>
      <c r="BQ20" s="11">
        <f>PRODUCT($C$58:$C75)</f>
        <v>0.92578130557856997</v>
      </c>
      <c r="BR20" s="11">
        <f>PRODUCT($C$59:$C76)</f>
        <v>0.91915014588595123</v>
      </c>
      <c r="BS20" s="11">
        <f>PRODUCT($C$60:$C77)</f>
        <v>0.91197797660742275</v>
      </c>
      <c r="BT20" s="11">
        <f>PRODUCT($C$61:$C78)</f>
        <v>0.90422545691318112</v>
      </c>
      <c r="BU20" s="11">
        <f>PRODUCT($C$62:$C79)</f>
        <v>0.89586035842602652</v>
      </c>
      <c r="BV20" s="11">
        <f>PRODUCT($C$63:$C80)</f>
        <v>0.88685320295977332</v>
      </c>
      <c r="BW20" s="11">
        <f>PRODUCT($C$64:$C81)</f>
        <v>0.8771588792495163</v>
      </c>
      <c r="BX20" s="11">
        <f>PRODUCT($C$65:$C82)</f>
        <v>0.86672758286742857</v>
      </c>
      <c r="BY20" s="11">
        <f>PRODUCT($C$66:$C83)</f>
        <v>0.85549103197958054</v>
      </c>
      <c r="BZ20" s="11">
        <f>PRODUCT($C$67:$C84)</f>
        <v>0.84336526179785765</v>
      </c>
      <c r="CA20" s="11">
        <f>PRODUCT($C$68:$C85)</f>
        <v>0.83025712866055024</v>
      </c>
      <c r="CB20" s="11">
        <f>PRODUCT($C$69:$C86)</f>
        <v>0.81605585357561417</v>
      </c>
      <c r="CC20" s="11">
        <f>PRODUCT($C$70:$C87)</f>
        <v>0.80063751538476879</v>
      </c>
      <c r="CD20" s="11">
        <f>PRODUCT($C$71:$C88)</f>
        <v>0.78385093216527491</v>
      </c>
      <c r="CE20" s="11">
        <f>PRODUCT($C$72:$C89)</f>
        <v>0.76585470662482946</v>
      </c>
      <c r="CF20" s="11">
        <f>PRODUCT($C$73:$C90)</f>
        <v>0.7465934186697285</v>
      </c>
      <c r="CG20" s="11">
        <f>PRODUCT($C$74:$C91)</f>
        <v>0.7260126965255751</v>
      </c>
      <c r="CH20" s="11">
        <f>PRODUCT($C$75:$C92)</f>
        <v>0.70407469177158188</v>
      </c>
      <c r="CI20" s="11">
        <f>PRODUCT($C$76:$C93)</f>
        <v>0.6807543313470793</v>
      </c>
      <c r="CJ20" s="11">
        <f>PRODUCT($C$77:$C94)</f>
        <v>0.65604345199158576</v>
      </c>
      <c r="CK20" s="11">
        <f>PRODUCT($C$78:$C95)</f>
        <v>0.62994968546900765</v>
      </c>
      <c r="CL20" s="11">
        <f>PRODUCT($C$79:$C96)</f>
        <v>0.60250487287885224</v>
      </c>
      <c r="CM20" s="11">
        <f>PRODUCT($C$80:$C97)</f>
        <v>0.5737634581958776</v>
      </c>
      <c r="CN20" s="11">
        <f>PRODUCT($C$81:$C98)</f>
        <v>0.5438017757849869</v>
      </c>
      <c r="CO20" s="11">
        <f>PRODUCT($C$82:$C99)</f>
        <v>0.51273088562008562</v>
      </c>
      <c r="CP20" s="11">
        <f>PRODUCT($C$83:$C100)</f>
        <v>0.48069252456786843</v>
      </c>
      <c r="CQ20" s="11">
        <f>PRODUCT($C$84:$C101)</f>
        <v>0.44786472810060629</v>
      </c>
      <c r="CR20" s="11">
        <f>PRODUCT($C$85:$C102)</f>
        <v>0.41446294178739534</v>
      </c>
      <c r="CS20" s="11">
        <f>PRODUCT($C$86:$C103)</f>
        <v>0.38073698891030316</v>
      </c>
      <c r="CT20" s="11">
        <f>PRODUCT($C$87:$C104)</f>
        <v>0.3469687769281129</v>
      </c>
      <c r="CU20" s="11">
        <f>PRODUCT($C$88:$C105)</f>
        <v>0.31346535813607496</v>
      </c>
      <c r="CV20" s="11">
        <f>PRODUCT($C$89:$C106)</f>
        <v>0.28055366185499087</v>
      </c>
      <c r="CW20" s="11">
        <f>PRODUCT($C$90:$C107)</f>
        <v>0.24846422659539</v>
      </c>
      <c r="CX20" s="11">
        <f>PRODUCT($C$91:$C108)</f>
        <v>0.21752233169699714</v>
      </c>
      <c r="CY20" s="11">
        <f>PRODUCT($C$92:$C109)</f>
        <v>0.18804782937511794</v>
      </c>
      <c r="CZ20" s="11">
        <f>PRODUCT($C$93:$C110)</f>
        <v>0.16034186862372282</v>
      </c>
      <c r="DA20" s="11">
        <f>PRODUCT($C$94:$C111)</f>
        <v>0.13467397360802938</v>
      </c>
      <c r="DB20" s="11">
        <f>PRODUCT($C$95:$C112)</f>
        <v>0.11126904559132651</v>
      </c>
      <c r="DC20" s="11">
        <f>PRODUCT($C$96:$C113)</f>
        <v>0</v>
      </c>
      <c r="DD20" s="11">
        <f>PRODUCT($C$97:$C114)</f>
        <v>0</v>
      </c>
      <c r="DE20" s="11">
        <f>PRODUCT($C$98:$C115)</f>
        <v>0</v>
      </c>
      <c r="DF20" s="11">
        <f>PRODUCT($C$99:$C116)</f>
        <v>0</v>
      </c>
      <c r="DG20" s="11">
        <f>PRODUCT($C$100:$C117)</f>
        <v>0</v>
      </c>
      <c r="DH20" s="11">
        <f>PRODUCT($C$101:$C118)</f>
        <v>0</v>
      </c>
      <c r="DI20" s="11">
        <f>PRODUCT($C$102:$C119)</f>
        <v>0</v>
      </c>
      <c r="DJ20" s="11">
        <f>PRODUCT($C$103:$C120)</f>
        <v>0</v>
      </c>
      <c r="DK20" s="11">
        <f>PRODUCT($C$104:$C121)</f>
        <v>0</v>
      </c>
      <c r="DL20" s="11">
        <f>PRODUCT($C$105:$C122)</f>
        <v>0</v>
      </c>
      <c r="DM20" s="11">
        <f>PRODUCT($C$106:$C123)</f>
        <v>0</v>
      </c>
      <c r="DN20" s="11">
        <f>PRODUCT($C$107:$C124)</f>
        <v>0</v>
      </c>
      <c r="DO20" s="11">
        <f>PRODUCT($C$108:$C125)</f>
        <v>0</v>
      </c>
      <c r="DP20" s="11">
        <f>PRODUCT($C$109:$C126)</f>
        <v>0</v>
      </c>
      <c r="DQ20" s="11">
        <f>PRODUCT($C$110:$C127)</f>
        <v>0</v>
      </c>
      <c r="DR20" s="11">
        <f>PRODUCT($C$111:$C128)</f>
        <v>0</v>
      </c>
      <c r="DS20" s="11">
        <f>PRODUCT($C$112:$C129)</f>
        <v>0</v>
      </c>
      <c r="DT20" s="11">
        <f>PRODUCT($C$113:$C130)</f>
        <v>0</v>
      </c>
    </row>
    <row r="21" spans="1:124" ht="16" x14ac:dyDescent="0.2">
      <c r="A21" s="30">
        <v>18</v>
      </c>
      <c r="B21" s="21">
        <v>1.55E-4</v>
      </c>
      <c r="C21" s="21">
        <f t="shared" si="2"/>
        <v>0.99984499999999998</v>
      </c>
      <c r="D21" s="24">
        <f t="shared" si="3"/>
        <v>154.72154380245735</v>
      </c>
      <c r="E21" s="24">
        <f t="shared" si="4"/>
        <v>998203.50840295071</v>
      </c>
      <c r="F21" s="24">
        <f t="shared" si="0"/>
        <v>96.782613977321944</v>
      </c>
      <c r="G21" s="24">
        <f t="shared" si="1"/>
        <v>640014.0601726129</v>
      </c>
      <c r="H21" s="24">
        <f>SUM(F21:$F$113)</f>
        <v>108065.41897143816</v>
      </c>
      <c r="I21" s="24">
        <f>SUM(G21:$G$113)</f>
        <v>21809894.289248198</v>
      </c>
      <c r="J21" s="24">
        <f>SUM(H21:$H$113)</f>
        <v>7423785.9636160824</v>
      </c>
      <c r="K21" s="24">
        <f>SUM(I21:$I$113)</f>
        <v>589830441.3509171</v>
      </c>
      <c r="L21" s="26">
        <f>SUM(AF$3:AF$113)</f>
        <v>73.886550207107831</v>
      </c>
      <c r="M21" s="27">
        <v>19</v>
      </c>
      <c r="N21" s="32">
        <f>PRODUCT($C$3:C21)</f>
        <v>0.99804878685914822</v>
      </c>
      <c r="O21" s="11">
        <f>PRODUCT($C$4:C22)</f>
        <v>0.99810968214553875</v>
      </c>
      <c r="P21" s="11">
        <f>PRODUCT($C$5:C23)</f>
        <v>0.99809470789478694</v>
      </c>
      <c r="Q21" s="11">
        <f>PRODUCT($C$6:C24)</f>
        <v>0.99801884321390189</v>
      </c>
      <c r="R21" s="11">
        <f>PRODUCT($C$7:C25)</f>
        <v>0.99791503835469775</v>
      </c>
      <c r="S21" s="11">
        <f>PRODUCT($C$8:C26)</f>
        <v>0.99779028774734857</v>
      </c>
      <c r="T21" s="11">
        <f>PRODUCT($C$9:C27)</f>
        <v>0.99765058607063173</v>
      </c>
      <c r="U21" s="11">
        <f>PRODUCT($C$10:C28)</f>
        <v>0.99750092770731891</v>
      </c>
      <c r="V21" s="11">
        <f>PRODUCT($C$11:C29)</f>
        <v>0.99734430956825371</v>
      </c>
      <c r="W21" s="11">
        <f>PRODUCT($C$12:C30)</f>
        <v>0.99718073495985859</v>
      </c>
      <c r="X21" s="11">
        <f>PRODUCT($C$13:$C31)</f>
        <v>0.99701419561822036</v>
      </c>
      <c r="Y21" s="11">
        <f>PRODUCT($C$14:$C32)</f>
        <v>0.99684269854375551</v>
      </c>
      <c r="Z21" s="11">
        <f>PRODUCT($C$15:$C33)</f>
        <v>0.99666724247325522</v>
      </c>
      <c r="AA21" s="11">
        <f>PRODUCT($C$16:$C34)</f>
        <v>0.99648184864701184</v>
      </c>
      <c r="AB21" s="11">
        <f>PRODUCT($C$17:$C35)</f>
        <v>0.99628353249720703</v>
      </c>
      <c r="AC21" s="11">
        <f>PRODUCT($C$18:$C36)</f>
        <v>0.99607030841786115</v>
      </c>
      <c r="AD21" s="11">
        <f>PRODUCT($C$19:$C37)</f>
        <v>0.99584417761863975</v>
      </c>
      <c r="AE21" s="11">
        <f>PRODUCT($C$20:$C38)</f>
        <v>0.99560813516761981</v>
      </c>
      <c r="AF21" s="11">
        <f>PRODUCT($C$21:$C39)</f>
        <v>0.99536616972543912</v>
      </c>
      <c r="AG21" s="11">
        <f>PRODUCT($C$22:$C40)</f>
        <v>0.99511629408611424</v>
      </c>
      <c r="AH21" s="11">
        <f>PRODUCT($C$23:$C41)</f>
        <v>0.99485453295433246</v>
      </c>
      <c r="AI21" s="11">
        <f>PRODUCT($C$24:$C42)</f>
        <v>0.99457094581447103</v>
      </c>
      <c r="AJ21" s="11">
        <f>PRODUCT($C$25:$C43)</f>
        <v>0.99425958252440994</v>
      </c>
      <c r="AK21" s="11">
        <f>PRODUCT($C$26:$C44)</f>
        <v>0.99391350786008648</v>
      </c>
      <c r="AL21" s="11">
        <f>PRODUCT($C$27:$C45)</f>
        <v>0.9935277864889418</v>
      </c>
      <c r="AM21" s="11">
        <f>PRODUCT($C$28:$C46)</f>
        <v>0.99309848846891269</v>
      </c>
      <c r="AN21" s="11">
        <f>PRODUCT($C$29:$C47)</f>
        <v>0.99262268866537962</v>
      </c>
      <c r="AO21" s="11">
        <f>PRODUCT($C$30:$C48)</f>
        <v>0.99209548792473234</v>
      </c>
      <c r="AP21" s="11">
        <f>PRODUCT($C$31:$C49)</f>
        <v>0.99151200391044525</v>
      </c>
      <c r="AQ21" s="11">
        <f>PRODUCT($C$32:$C50)</f>
        <v>0.99086439891795364</v>
      </c>
      <c r="AR21" s="11">
        <f>PRODUCT($C$33:$C51)</f>
        <v>0.99014585408924816</v>
      </c>
      <c r="AS21" s="11">
        <f>PRODUCT($C$34:$C52)</f>
        <v>0.98934760255572973</v>
      </c>
      <c r="AT21" s="11">
        <f>PRODUCT($C$35:$C53)</f>
        <v>0.98846487498508129</v>
      </c>
      <c r="AU21" s="11">
        <f>PRODUCT($C$36:$C54)</f>
        <v>0.98748799718593461</v>
      </c>
      <c r="AV21" s="11">
        <f>PRODUCT($C$37:$C55)</f>
        <v>0.98641427024627681</v>
      </c>
      <c r="AW21" s="11">
        <f>PRODUCT($C$38:$C56)</f>
        <v>0.98523807864529811</v>
      </c>
      <c r="AX21" s="11">
        <f>PRODUCT($C$39:$C57)</f>
        <v>0.98395977361562004</v>
      </c>
      <c r="AY21" s="11">
        <f>PRODUCT($C$40:$C58)</f>
        <v>0.98257678736488707</v>
      </c>
      <c r="AZ21" s="11">
        <f>PRODUCT($C$41:$C59)</f>
        <v>0.98108069808226883</v>
      </c>
      <c r="BA21" s="11">
        <f>PRODUCT($C$42:$C60)</f>
        <v>0.97945728117445241</v>
      </c>
      <c r="BB21" s="11">
        <f>PRODUCT($C$43:$C61)</f>
        <v>0.97768460270321245</v>
      </c>
      <c r="BC21" s="11">
        <f>PRODUCT($C$44:$C62)</f>
        <v>0.97573605342029612</v>
      </c>
      <c r="BD21" s="11">
        <f>PRODUCT($C$45:$C63)</f>
        <v>0.97358726148961272</v>
      </c>
      <c r="BE21" s="11">
        <f>PRODUCT($C$46:$C64)</f>
        <v>0.97121417194763027</v>
      </c>
      <c r="BF21" s="11">
        <f>PRODUCT($C$47:$C65)</f>
        <v>0.96859796024292744</v>
      </c>
      <c r="BG21" s="11">
        <f>PRODUCT($C$48:$C66)</f>
        <v>0.96571823701706405</v>
      </c>
      <c r="BH21" s="11">
        <f>PRODUCT($C$49:$C67)</f>
        <v>0.96255215367967628</v>
      </c>
      <c r="BI21" s="11">
        <f>PRODUCT($C$50:$C68)</f>
        <v>0.9590745096026142</v>
      </c>
      <c r="BJ21" s="11">
        <f>PRODUCT($C$51:$C69)</f>
        <v>0.95525978673060286</v>
      </c>
      <c r="BK21" s="11">
        <f>PRODUCT($C$52:$C70)</f>
        <v>0.95109085605594057</v>
      </c>
      <c r="BL21" s="11">
        <f>PRODUCT($C$53:$C71)</f>
        <v>0.94654367613568102</v>
      </c>
      <c r="BM21" s="11">
        <f>PRODUCT($C$54:$C72)</f>
        <v>0.94160460068073781</v>
      </c>
      <c r="BN21" s="11">
        <f>PRODUCT($C$55:$C73)</f>
        <v>0.93626269012879038</v>
      </c>
      <c r="BO21" s="11">
        <f>PRODUCT($C$56:$C74)</f>
        <v>0.93049008527971744</v>
      </c>
      <c r="BP21" s="11">
        <f>PRODUCT($C$57:$C75)</f>
        <v>0.9242537664243653</v>
      </c>
      <c r="BQ21" s="11">
        <f>PRODUCT($C$58:$C76)</f>
        <v>0.91751130117583668</v>
      </c>
      <c r="BR21" s="11">
        <f>PRODUCT($C$59:$C77)</f>
        <v>0.91021968306852341</v>
      </c>
      <c r="BS21" s="11">
        <f>PRODUCT($C$60:$C78)</f>
        <v>0.90233472148277594</v>
      </c>
      <c r="BT21" s="11">
        <f>PRODUCT($C$61:$C79)</f>
        <v>0.89381510922773966</v>
      </c>
      <c r="BU21" s="11">
        <f>PRODUCT($C$62:$C80)</f>
        <v>0.88463074883315629</v>
      </c>
      <c r="BV21" s="11">
        <f>PRODUCT($C$63:$C81)</f>
        <v>0.87473967506054584</v>
      </c>
      <c r="BW21" s="11">
        <f>PRODUCT($C$64:$C82)</f>
        <v>0.8640935977430948</v>
      </c>
      <c r="BX21" s="11">
        <f>PRODUCT($C$65:$C83)</f>
        <v>0.85263112545967268</v>
      </c>
      <c r="BY21" s="11">
        <f>PRODUCT($C$66:$C84)</f>
        <v>0.84026842455653594</v>
      </c>
      <c r="BZ21" s="11">
        <f>PRODUCT($C$67:$C85)</f>
        <v>0.82691036217491964</v>
      </c>
      <c r="CA21" s="11">
        <f>PRODUCT($C$68:$C86)</f>
        <v>0.81244562247939545</v>
      </c>
      <c r="CB21" s="11">
        <f>PRODUCT($C$69:$C87)</f>
        <v>0.79675042024757581</v>
      </c>
      <c r="CC21" s="11">
        <f>PRODUCT($C$70:$C88)</f>
        <v>0.77968162905708782</v>
      </c>
      <c r="CD21" s="11">
        <f>PRODUCT($C$71:$C89)</f>
        <v>0.76139360295873981</v>
      </c>
      <c r="CE21" s="11">
        <f>PRODUCT($C$72:$C90)</f>
        <v>0.74184209815331459</v>
      </c>
      <c r="CF21" s="11">
        <f>PRODUCT($C$73:$C91)</f>
        <v>0.72097779847517018</v>
      </c>
      <c r="CG21" s="11">
        <f>PRODUCT($C$74:$C92)</f>
        <v>0.69875963192339807</v>
      </c>
      <c r="CH21" s="11">
        <f>PRODUCT($C$75:$C93)</f>
        <v>0.67516397677805717</v>
      </c>
      <c r="CI21" s="11">
        <f>PRODUCT($C$76:$C94)</f>
        <v>0.65018301583494464</v>
      </c>
      <c r="CJ21" s="11">
        <f>PRODUCT($C$77:$C95)</f>
        <v>0.6238290943249909</v>
      </c>
      <c r="CK21" s="11">
        <f>PRODUCT($C$78:$C96)</f>
        <v>0.59613398635303139</v>
      </c>
      <c r="CL21" s="11">
        <f>PRODUCT($C$79:$C97)</f>
        <v>0.5671577195016686</v>
      </c>
      <c r="CM21" s="11">
        <f>PRODUCT($C$80:$C98)</f>
        <v>0.53698522052552178</v>
      </c>
      <c r="CN21" s="11">
        <f>PRODUCT($C$81:$C99)</f>
        <v>0.50572749445340104</v>
      </c>
      <c r="CO21" s="11">
        <f>PRODUCT($C$82:$C100)</f>
        <v>0.47353260941443004</v>
      </c>
      <c r="CP21" s="11">
        <f>PRODUCT($C$83:$C101)</f>
        <v>0.44058065616277808</v>
      </c>
      <c r="CQ21" s="11">
        <f>PRODUCT($C$84:$C102)</f>
        <v>0.40708798820123038</v>
      </c>
      <c r="CR21" s="11">
        <f>PRODUCT($C$85:$C103)</f>
        <v>0.37330842951967413</v>
      </c>
      <c r="CS21" s="11">
        <f>PRODUCT($C$86:$C104)</f>
        <v>0.33952525575667414</v>
      </c>
      <c r="CT21" s="11">
        <f>PRODUCT($C$87:$C105)</f>
        <v>0.30604970815864979</v>
      </c>
      <c r="CU21" s="11">
        <f>PRODUCT($C$88:$C106)</f>
        <v>0.27321045030959834</v>
      </c>
      <c r="CV21" s="11">
        <f>PRODUCT($C$89:$C107)</f>
        <v>0.2413457265034322</v>
      </c>
      <c r="CW21" s="11">
        <f>PRODUCT($C$90:$C108)</f>
        <v>0.21070213650896941</v>
      </c>
      <c r="CX21" s="11">
        <f>PRODUCT($C$91:$C109)</f>
        <v>0.18159590834925768</v>
      </c>
      <c r="CY21" s="11">
        <f>PRODUCT($C$92:$C110)</f>
        <v>0.15432295555932554</v>
      </c>
      <c r="CZ21" s="11">
        <f>PRODUCT($C$93:$C111)</f>
        <v>0.12914399090373643</v>
      </c>
      <c r="DA21" s="11">
        <f>PRODUCT($C$94:$C112)</f>
        <v>0.10627217529191124</v>
      </c>
      <c r="DB21" s="11">
        <f>PRODUCT($C$95:$C113)</f>
        <v>0</v>
      </c>
      <c r="DC21" s="11">
        <f>PRODUCT($C$96:$C114)</f>
        <v>0</v>
      </c>
      <c r="DD21" s="11">
        <f>PRODUCT($C$97:$C115)</f>
        <v>0</v>
      </c>
      <c r="DE21" s="11">
        <f>PRODUCT($C$98:$C116)</f>
        <v>0</v>
      </c>
      <c r="DF21" s="11">
        <f>PRODUCT($C$99:$C117)</f>
        <v>0</v>
      </c>
      <c r="DG21" s="11">
        <f>PRODUCT($C$100:$C118)</f>
        <v>0</v>
      </c>
      <c r="DH21" s="11">
        <f>PRODUCT($C$101:$C119)</f>
        <v>0</v>
      </c>
      <c r="DI21" s="11">
        <f>PRODUCT($C$102:$C120)</f>
        <v>0</v>
      </c>
      <c r="DJ21" s="11">
        <f>PRODUCT($C$103:$C121)</f>
        <v>0</v>
      </c>
      <c r="DK21" s="11">
        <f>PRODUCT($C$104:$C122)</f>
        <v>0</v>
      </c>
      <c r="DL21" s="11">
        <f>PRODUCT($C$105:$C123)</f>
        <v>0</v>
      </c>
      <c r="DM21" s="11">
        <f>PRODUCT($C$106:$C124)</f>
        <v>0</v>
      </c>
      <c r="DN21" s="11">
        <f>PRODUCT($C$107:$C125)</f>
        <v>0</v>
      </c>
      <c r="DO21" s="11">
        <f>PRODUCT($C$108:$C126)</f>
        <v>0</v>
      </c>
      <c r="DP21" s="11">
        <f>PRODUCT($C$109:$C127)</f>
        <v>0</v>
      </c>
      <c r="DQ21" s="11">
        <f>PRODUCT($C$110:$C128)</f>
        <v>0</v>
      </c>
      <c r="DR21" s="11">
        <f>PRODUCT($C$111:$C129)</f>
        <v>0</v>
      </c>
      <c r="DS21" s="11">
        <f>PRODUCT($C$112:$C130)</f>
        <v>0</v>
      </c>
      <c r="DT21" s="11">
        <f>PRODUCT($C$113:$C131)</f>
        <v>0</v>
      </c>
    </row>
    <row r="22" spans="1:124" ht="16" x14ac:dyDescent="0.2">
      <c r="A22" s="30">
        <v>19</v>
      </c>
      <c r="B22" s="21">
        <v>1.74E-4</v>
      </c>
      <c r="C22" s="21">
        <f t="shared" si="2"/>
        <v>0.99982599999999999</v>
      </c>
      <c r="D22" s="24">
        <f t="shared" si="3"/>
        <v>173.66048891349178</v>
      </c>
      <c r="E22" s="24">
        <f t="shared" si="4"/>
        <v>998048.78685914818</v>
      </c>
      <c r="F22" s="24">
        <f t="shared" si="0"/>
        <v>105.97995030656207</v>
      </c>
      <c r="G22" s="24">
        <f t="shared" si="1"/>
        <v>624307.17853003519</v>
      </c>
      <c r="H22" s="24">
        <f>SUM(F22:$F$113)</f>
        <v>107968.63635746084</v>
      </c>
      <c r="I22" s="24">
        <f>SUM(G22:$G$113)</f>
        <v>21169880.229075585</v>
      </c>
      <c r="J22" s="24">
        <f>SUM(H22:$H$113)</f>
        <v>7315720.5446446445</v>
      </c>
      <c r="K22" s="24">
        <f>SUM(I22:$I$113)</f>
        <v>568020547.06166911</v>
      </c>
      <c r="L22" s="26">
        <f>SUM(AG$3:AG$113)</f>
        <v>72.898004397789535</v>
      </c>
      <c r="M22" s="27">
        <v>20</v>
      </c>
      <c r="N22" s="32">
        <f>PRODUCT($C$3:C22)</f>
        <v>0.99787512637023468</v>
      </c>
      <c r="O22" s="11">
        <f>PRODUCT($C$4:C23)</f>
        <v>0.99792103941561328</v>
      </c>
      <c r="P22" s="11">
        <f>PRODUCT($C$5:C24)</f>
        <v>0.99789409085850012</v>
      </c>
      <c r="Q22" s="11">
        <f>PRODUCT($C$6:C25)</f>
        <v>0.99781025727567019</v>
      </c>
      <c r="R22" s="11">
        <f>PRODUCT($C$7:C26)</f>
        <v>0.9977004866214515</v>
      </c>
      <c r="S22" s="11">
        <f>PRODUCT($C$8:C27)</f>
        <v>0.99757177167433198</v>
      </c>
      <c r="T22" s="11">
        <f>PRODUCT($C$9:C28)</f>
        <v>0.99742910764052395</v>
      </c>
      <c r="U22" s="11">
        <f>PRODUCT($C$10:C29)</f>
        <v>0.9972774874995125</v>
      </c>
      <c r="V22" s="11">
        <f>PRODUCT($C$11:C30)</f>
        <v>0.99711890975429129</v>
      </c>
      <c r="W22" s="11">
        <f>PRODUCT($C$12:C31)</f>
        <v>0.99695337775228776</v>
      </c>
      <c r="X22" s="11">
        <f>PRODUCT($C$13:$C32)</f>
        <v>0.99678089429644579</v>
      </c>
      <c r="Y22" s="11">
        <f>PRODUCT($C$14:$C33)</f>
        <v>0.99660046576800942</v>
      </c>
      <c r="Z22" s="11">
        <f>PRODUCT($C$15:$C34)</f>
        <v>0.99640810899021215</v>
      </c>
      <c r="AA22" s="11">
        <f>PRODUCT($C$16:$C35)</f>
        <v>0.99620183724754208</v>
      </c>
      <c r="AB22" s="11">
        <f>PRODUCT($C$17:$C36)</f>
        <v>0.99597966601979537</v>
      </c>
      <c r="AC22" s="11">
        <f>PRODUCT($C$18:$C37)</f>
        <v>0.99574359735670015</v>
      </c>
      <c r="AD22" s="11">
        <f>PRODUCT($C$19:$C38)</f>
        <v>0.99549264462394027</v>
      </c>
      <c r="AE22" s="11">
        <f>PRODUCT($C$20:$C39)</f>
        <v>0.99523179529252648</v>
      </c>
      <c r="AF22" s="11">
        <f>PRODUCT($C$21:$C40)</f>
        <v>0.99496205106053059</v>
      </c>
      <c r="AG22" s="11">
        <f>PRODUCT($C$22:$C41)</f>
        <v>0.99468142826559858</v>
      </c>
      <c r="AH22" s="11">
        <f>PRODUCT($C$23:$C42)</f>
        <v>0.99438297190571212</v>
      </c>
      <c r="AI22" s="11">
        <f>PRODUCT($C$24:$C43)</f>
        <v>0.99405973634832234</v>
      </c>
      <c r="AJ22" s="11">
        <f>PRODUCT($C$25:$C44)</f>
        <v>0.99370577993694376</v>
      </c>
      <c r="AK22" s="11">
        <f>PRODUCT($C$26:$C45)</f>
        <v>0.99331417801484678</v>
      </c>
      <c r="AL22" s="11">
        <f>PRODUCT($C$27:$C46)</f>
        <v>0.9928809998999375</v>
      </c>
      <c r="AM22" s="11">
        <f>PRODUCT($C$28:$C47)</f>
        <v>0.99240232642849602</v>
      </c>
      <c r="AN22" s="11">
        <f>PRODUCT($C$29:$C48)</f>
        <v>0.99187325853543729</v>
      </c>
      <c r="AO22" s="11">
        <f>PRODUCT($C$30:$C49)</f>
        <v>0.99128792219756168</v>
      </c>
      <c r="AP22" s="11">
        <f>PRODUCT($C$31:$C50)</f>
        <v>0.99063848183500014</v>
      </c>
      <c r="AQ22" s="11">
        <f>PRODUCT($C$32:$C51)</f>
        <v>0.98991415995939125</v>
      </c>
      <c r="AR22" s="11">
        <f>PRODUCT($C$33:$C52)</f>
        <v>0.98910719108830858</v>
      </c>
      <c r="AS22" s="11">
        <f>PRODUCT($C$34:$C53)</f>
        <v>0.98820787411758548</v>
      </c>
      <c r="AT22" s="11">
        <f>PRODUCT($C$35:$C54)</f>
        <v>0.9872105130587252</v>
      </c>
      <c r="AU22" s="11">
        <f>PRODUCT($C$36:$C55)</f>
        <v>0.98611341389385188</v>
      </c>
      <c r="AV22" s="11">
        <f>PRODUCT($C$37:$C56)</f>
        <v>0.98491492055550256</v>
      </c>
      <c r="AW22" s="11">
        <f>PRODUCT($C$38:$C57)</f>
        <v>0.98361243581553337</v>
      </c>
      <c r="AX22" s="11">
        <f>PRODUCT($C$39:$C58)</f>
        <v>0.98220537333926339</v>
      </c>
      <c r="AY22" s="11">
        <f>PRODUCT($C$40:$C59)</f>
        <v>0.9806823793188475</v>
      </c>
      <c r="AZ22" s="11">
        <f>PRODUCT($C$41:$C60)</f>
        <v>0.97902925834257881</v>
      </c>
      <c r="BA22" s="11">
        <f>PRODUCT($C$42:$C61)</f>
        <v>0.97722118020153115</v>
      </c>
      <c r="BB22" s="11">
        <f>PRODUCT($C$43:$C62)</f>
        <v>0.97523452508883823</v>
      </c>
      <c r="BC22" s="11">
        <f>PRODUCT($C$44:$C63)</f>
        <v>0.97304497338496287</v>
      </c>
      <c r="BD22" s="11">
        <f>PRODUCT($C$45:$C64)</f>
        <v>0.97062852980194581</v>
      </c>
      <c r="BE22" s="11">
        <f>PRODUCT($C$46:$C65)</f>
        <v>0.9679674029708093</v>
      </c>
      <c r="BF22" s="11">
        <f>PRODUCT($C$47:$C66)</f>
        <v>0.96504126853291539</v>
      </c>
      <c r="BG22" s="11">
        <f>PRODUCT($C$48:$C67)</f>
        <v>0.96182542680364824</v>
      </c>
      <c r="BH22" s="11">
        <f>PRODUCT($C$49:$C68)</f>
        <v>0.95829382295179744</v>
      </c>
      <c r="BI22" s="11">
        <f>PRODUCT($C$50:$C69)</f>
        <v>0.95441820285849344</v>
      </c>
      <c r="BJ22" s="11">
        <f>PRODUCT($C$51:$C70)</f>
        <v>0.9501787599249828</v>
      </c>
      <c r="BK22" s="11">
        <f>PRODUCT($C$52:$C71)</f>
        <v>0.94555075181941473</v>
      </c>
      <c r="BL22" s="11">
        <f>PRODUCT($C$53:$C72)</f>
        <v>0.9405198721807535</v>
      </c>
      <c r="BM22" s="11">
        <f>PRODUCT($C$54:$C73)</f>
        <v>0.93507457277501682</v>
      </c>
      <c r="BN22" s="11">
        <f>PRODUCT($C$55:$C74)</f>
        <v>0.92919484308100808</v>
      </c>
      <c r="BO22" s="11">
        <f>PRODUCT($C$56:$C75)</f>
        <v>0.9228489006994004</v>
      </c>
      <c r="BP22" s="11">
        <f>PRODUCT($C$57:$C76)</f>
        <v>0.91599740752889647</v>
      </c>
      <c r="BQ22" s="11">
        <f>PRODUCT($C$58:$C77)</f>
        <v>0.90859676137361234</v>
      </c>
      <c r="BR22" s="11">
        <f>PRODUCT($C$59:$C78)</f>
        <v>0.9005950201397569</v>
      </c>
      <c r="BS22" s="11">
        <f>PRODUCT($C$60:$C79)</f>
        <v>0.89194614183434473</v>
      </c>
      <c r="BT22" s="11">
        <f>PRODUCT($C$61:$C80)</f>
        <v>0.88261113683356995</v>
      </c>
      <c r="BU22" s="11">
        <f>PRODUCT($C$62:$C81)</f>
        <v>0.87254757743484423</v>
      </c>
      <c r="BV22" s="11">
        <f>PRODUCT($C$63:$C82)</f>
        <v>0.86171042760051897</v>
      </c>
      <c r="BW22" s="11">
        <f>PRODUCT($C$64:$C83)</f>
        <v>0.85003997946940102</v>
      </c>
      <c r="BX22" s="11">
        <f>PRODUCT($C$65:$C84)</f>
        <v>0.8374594072132433</v>
      </c>
      <c r="BY22" s="11">
        <f>PRODUCT($C$66:$C85)</f>
        <v>0.82387394732501329</v>
      </c>
      <c r="BZ22" s="11">
        <f>PRODUCT($C$67:$C86)</f>
        <v>0.80917065417518119</v>
      </c>
      <c r="CA22" s="11">
        <f>PRODUCT($C$68:$C87)</f>
        <v>0.7932255963884004</v>
      </c>
      <c r="CB22" s="11">
        <f>PRODUCT($C$69:$C88)</f>
        <v>0.7758962747480157</v>
      </c>
      <c r="CC22" s="11">
        <f>PRODUCT($C$70:$C89)</f>
        <v>0.75734375038460233</v>
      </c>
      <c r="CD22" s="11">
        <f>PRODUCT($C$71:$C90)</f>
        <v>0.73752086793157146</v>
      </c>
      <c r="CE22" s="11">
        <f>PRODUCT($C$72:$C91)</f>
        <v>0.71638949576567446</v>
      </c>
      <c r="CF22" s="11">
        <f>PRODUCT($C$73:$C92)</f>
        <v>0.6939137338760093</v>
      </c>
      <c r="CG22" s="11">
        <f>PRODUCT($C$74:$C93)</f>
        <v>0.67006716391735943</v>
      </c>
      <c r="CH22" s="11">
        <f>PRODUCT($C$75:$C94)</f>
        <v>0.64484371290890818</v>
      </c>
      <c r="CI22" s="11">
        <f>PRODUCT($C$76:$C95)</f>
        <v>0.61825642902538547</v>
      </c>
      <c r="CJ22" s="11">
        <f>PRODUCT($C$77:$C96)</f>
        <v>0.59034194854162536</v>
      </c>
      <c r="CK22" s="11">
        <f>PRODUCT($C$78:$C97)</f>
        <v>0.56116059377565808</v>
      </c>
      <c r="CL22" s="11">
        <f>PRODUCT($C$79:$C98)</f>
        <v>0.53080290968161159</v>
      </c>
      <c r="CM22" s="11">
        <f>PRODUCT($C$80:$C99)</f>
        <v>0.49938820031042741</v>
      </c>
      <c r="CN22" s="11">
        <f>PRODUCT($C$81:$C100)</f>
        <v>0.46706462750243855</v>
      </c>
      <c r="CO22" s="11">
        <f>PRODUCT($C$82:$C101)</f>
        <v>0.43401820728923352</v>
      </c>
      <c r="CP22" s="11">
        <f>PRODUCT($C$83:$C102)</f>
        <v>0.40046710916112566</v>
      </c>
      <c r="CQ22" s="11">
        <f>PRODUCT($C$84:$C103)</f>
        <v>0.36666577932480099</v>
      </c>
      <c r="CR22" s="11">
        <f>PRODUCT($C$85:$C104)</f>
        <v>0.3329007784916056</v>
      </c>
      <c r="CS22" s="11">
        <f>PRODUCT($C$86:$C105)</f>
        <v>0.29948402376952232</v>
      </c>
      <c r="CT22" s="11">
        <f>PRODUCT($C$87:$C106)</f>
        <v>0.2667471106866241</v>
      </c>
      <c r="CU22" s="11">
        <f>PRODUCT($C$88:$C107)</f>
        <v>0.23502874345793134</v>
      </c>
      <c r="CV22" s="11">
        <f>PRODUCT($C$89:$C108)</f>
        <v>0.20466552029798754</v>
      </c>
      <c r="CW22" s="11">
        <f>PRODUCT($C$90:$C109)</f>
        <v>0.17590215023887498</v>
      </c>
      <c r="CX22" s="11">
        <f>PRODUCT($C$91:$C110)</f>
        <v>0.1490281349540851</v>
      </c>
      <c r="CY22" s="11">
        <f>PRODUCT($C$92:$C111)</f>
        <v>0.124296183773192</v>
      </c>
      <c r="CZ22" s="11">
        <f>PRODUCT($C$93:$C112)</f>
        <v>0.10190842723007475</v>
      </c>
      <c r="DA22" s="11">
        <f>PRODUCT($C$94:$C113)</f>
        <v>0</v>
      </c>
      <c r="DB22" s="11">
        <f>PRODUCT($C$95:$C114)</f>
        <v>0</v>
      </c>
      <c r="DC22" s="11">
        <f>PRODUCT($C$96:$C115)</f>
        <v>0</v>
      </c>
      <c r="DD22" s="11">
        <f>PRODUCT($C$97:$C116)</f>
        <v>0</v>
      </c>
      <c r="DE22" s="11">
        <f>PRODUCT($C$98:$C117)</f>
        <v>0</v>
      </c>
      <c r="DF22" s="11">
        <f>PRODUCT($C$99:$C118)</f>
        <v>0</v>
      </c>
      <c r="DG22" s="11">
        <f>PRODUCT($C$100:$C119)</f>
        <v>0</v>
      </c>
      <c r="DH22" s="11">
        <f>PRODUCT($C$101:$C120)</f>
        <v>0</v>
      </c>
      <c r="DI22" s="11">
        <f>PRODUCT($C$102:$C121)</f>
        <v>0</v>
      </c>
      <c r="DJ22" s="11">
        <f>PRODUCT($C$103:$C122)</f>
        <v>0</v>
      </c>
      <c r="DK22" s="11">
        <f>PRODUCT($C$104:$C123)</f>
        <v>0</v>
      </c>
      <c r="DL22" s="11">
        <f>PRODUCT($C$105:$C124)</f>
        <v>0</v>
      </c>
      <c r="DM22" s="11">
        <f>PRODUCT($C$106:$C125)</f>
        <v>0</v>
      </c>
      <c r="DN22" s="11">
        <f>PRODUCT($C$107:$C126)</f>
        <v>0</v>
      </c>
      <c r="DO22" s="11">
        <f>PRODUCT($C$108:$C127)</f>
        <v>0</v>
      </c>
      <c r="DP22" s="11">
        <f>PRODUCT($C$109:$C128)</f>
        <v>0</v>
      </c>
      <c r="DQ22" s="11">
        <f>PRODUCT($C$110:$C129)</f>
        <v>0</v>
      </c>
      <c r="DR22" s="11">
        <f>PRODUCT($C$111:$C130)</f>
        <v>0</v>
      </c>
      <c r="DS22" s="11">
        <f>PRODUCT($C$112:$C131)</f>
        <v>0</v>
      </c>
      <c r="DT22" s="11">
        <f>PRODUCT($C$113:$C132)</f>
        <v>0</v>
      </c>
    </row>
    <row r="23" spans="1:124" ht="16" x14ac:dyDescent="0.2">
      <c r="A23" s="30">
        <v>20</v>
      </c>
      <c r="B23" s="21">
        <v>1.8900000000000001E-4</v>
      </c>
      <c r="C23" s="21">
        <f t="shared" si="2"/>
        <v>0.99981100000000001</v>
      </c>
      <c r="D23" s="24">
        <f t="shared" si="3"/>
        <v>188.59839888397437</v>
      </c>
      <c r="E23" s="24">
        <f t="shared" si="4"/>
        <v>997875.12637023465</v>
      </c>
      <c r="F23" s="24">
        <f t="shared" si="0"/>
        <v>112.2889002035013</v>
      </c>
      <c r="G23" s="24">
        <f t="shared" si="1"/>
        <v>608974.19422533759</v>
      </c>
      <c r="H23" s="24">
        <f>SUM(F23:$F$113)</f>
        <v>107862.65640715425</v>
      </c>
      <c r="I23" s="24">
        <f>SUM(G23:$G$113)</f>
        <v>20545573.050545555</v>
      </c>
      <c r="J23" s="24">
        <f>SUM(H23:$H$113)</f>
        <v>7207751.9082871843</v>
      </c>
      <c r="K23" s="24">
        <f>SUM(I23:$I$113)</f>
        <v>546850666.83259356</v>
      </c>
      <c r="L23" s="26">
        <f>SUM(AH$3:AH$113)</f>
        <v>71.910690857998802</v>
      </c>
      <c r="M23" s="27">
        <v>21</v>
      </c>
      <c r="N23" s="32">
        <f>PRODUCT($C$3:C23)</f>
        <v>0.99768652797135071</v>
      </c>
      <c r="O23" s="11">
        <f>PRODUCT($C$4:C24)</f>
        <v>0.99772045728669068</v>
      </c>
      <c r="P23" s="11">
        <f>PRODUCT($C$5:C25)</f>
        <v>0.99768553099351065</v>
      </c>
      <c r="Q23" s="11">
        <f>PRODUCT($C$6:C26)</f>
        <v>0.9975957280703559</v>
      </c>
      <c r="R23" s="11">
        <f>PRODUCT($C$7:C27)</f>
        <v>0.99748199021488149</v>
      </c>
      <c r="S23" s="11">
        <f>PRODUCT($C$8:C28)</f>
        <v>0.99735031074102021</v>
      </c>
      <c r="T23" s="11">
        <f>PRODUCT($C$9:C29)</f>
        <v>0.9972056835204125</v>
      </c>
      <c r="U23" s="11">
        <f>PRODUCT($C$10:C30)</f>
        <v>0.99705210278733769</v>
      </c>
      <c r="V23" s="11">
        <f>PRODUCT($C$11:C31)</f>
        <v>0.99689156664286727</v>
      </c>
      <c r="W23" s="11">
        <f>PRODUCT($C$12:C32)</f>
        <v>0.99672009066189382</v>
      </c>
      <c r="X23" s="11">
        <f>PRODUCT($C$13:$C33)</f>
        <v>0.99653867653913175</v>
      </c>
      <c r="Y23" s="11">
        <f>PRODUCT($C$14:$C34)</f>
        <v>0.99634134964690968</v>
      </c>
      <c r="Z23" s="11">
        <f>PRODUCT($C$15:$C35)</f>
        <v>0.99612811831158588</v>
      </c>
      <c r="AA23" s="11">
        <f>PRODUCT($C$16:$C36)</f>
        <v>0.99589799568718163</v>
      </c>
      <c r="AB23" s="11">
        <f>PRODUCT($C$17:$C37)</f>
        <v>0.99565298468934094</v>
      </c>
      <c r="AC23" s="11">
        <f>PRODUCT($C$18:$C38)</f>
        <v>0.99539209986683319</v>
      </c>
      <c r="AD23" s="11">
        <f>PRODUCT($C$19:$C39)</f>
        <v>0.99511634840427243</v>
      </c>
      <c r="AE23" s="11">
        <f>PRODUCT($C$20:$C40)</f>
        <v>0.99482773118363765</v>
      </c>
      <c r="AF23" s="11">
        <f>PRODUCT($C$21:$C41)</f>
        <v>0.99452725264421715</v>
      </c>
      <c r="AG23" s="11">
        <f>PRODUCT($C$22:$C42)</f>
        <v>0.99420994926860073</v>
      </c>
      <c r="AH23" s="11">
        <f>PRODUCT($C$23:$C43)</f>
        <v>0.99387185905815256</v>
      </c>
      <c r="AI23" s="11">
        <f>PRODUCT($C$24:$C44)</f>
        <v>0.99350604507517626</v>
      </c>
      <c r="AJ23" s="11">
        <f>PRODUCT($C$25:$C45)</f>
        <v>0.99310657535164171</v>
      </c>
      <c r="AK23" s="11">
        <f>PRODUCT($C$26:$C46)</f>
        <v>0.99266753048495915</v>
      </c>
      <c r="AL23" s="11">
        <f>PRODUCT($C$27:$C47)</f>
        <v>0.99218499031900764</v>
      </c>
      <c r="AM23" s="11">
        <f>PRODUCT($C$28:$C48)</f>
        <v>0.99165306267204256</v>
      </c>
      <c r="AN23" s="11">
        <f>PRODUCT($C$29:$C49)</f>
        <v>0.99106587370298949</v>
      </c>
      <c r="AO23" s="11">
        <f>PRODUCT($C$30:$C50)</f>
        <v>0.99041459753810557</v>
      </c>
      <c r="AP23" s="11">
        <f>PRODUCT($C$31:$C51)</f>
        <v>0.98968845953092033</v>
      </c>
      <c r="AQ23" s="11">
        <f>PRODUCT($C$32:$C52)</f>
        <v>0.98887574000559386</v>
      </c>
      <c r="AR23" s="11">
        <f>PRODUCT($C$33:$C53)</f>
        <v>0.98796773960417483</v>
      </c>
      <c r="AS23" s="11">
        <f>PRODUCT($C$34:$C54)</f>
        <v>0.98695383832533035</v>
      </c>
      <c r="AT23" s="11">
        <f>PRODUCT($C$35:$C55)</f>
        <v>0.98583631602454747</v>
      </c>
      <c r="AU23" s="11">
        <f>PRODUCT($C$36:$C56)</f>
        <v>0.98461452150473328</v>
      </c>
      <c r="AV23" s="11">
        <f>PRODUCT($C$37:$C57)</f>
        <v>0.98328981093658596</v>
      </c>
      <c r="AW23" s="11">
        <f>PRODUCT($C$38:$C58)</f>
        <v>0.98185865484247425</v>
      </c>
      <c r="AX23" s="11">
        <f>PRODUCT($C$39:$C59)</f>
        <v>0.98031168137946523</v>
      </c>
      <c r="AY23" s="11">
        <f>PRODUCT($C$40:$C60)</f>
        <v>0.97863177246369182</v>
      </c>
      <c r="AZ23" s="11">
        <f>PRODUCT($C$41:$C61)</f>
        <v>0.97679413454578268</v>
      </c>
      <c r="BA23" s="11">
        <f>PRODUCT($C$42:$C62)</f>
        <v>0.97477226392394611</v>
      </c>
      <c r="BB23" s="11">
        <f>PRODUCT($C$43:$C63)</f>
        <v>0.97254482826864319</v>
      </c>
      <c r="BC23" s="11">
        <f>PRODUCT($C$44:$C64)</f>
        <v>0.97008788971084592</v>
      </c>
      <c r="BD23" s="11">
        <f>PRODUCT($C$45:$C65)</f>
        <v>0.96738371862681793</v>
      </c>
      <c r="BE23" s="11">
        <f>PRODUCT($C$46:$C66)</f>
        <v>0.96441302666710049</v>
      </c>
      <c r="BF23" s="11">
        <f>PRODUCT($C$47:$C67)</f>
        <v>0.96115118717945924</v>
      </c>
      <c r="BG23" s="11">
        <f>PRODUCT($C$48:$C68)</f>
        <v>0.95757031111546886</v>
      </c>
      <c r="BH23" s="11">
        <f>PRODUCT($C$49:$C69)</f>
        <v>0.95364130644136635</v>
      </c>
      <c r="BI23" s="11">
        <f>PRODUCT($C$50:$C70)</f>
        <v>0.94934165243748914</v>
      </c>
      <c r="BJ23" s="11">
        <f>PRODUCT($C$51:$C71)</f>
        <v>0.94464396864841982</v>
      </c>
      <c r="BK23" s="11">
        <f>PRODUCT($C$52:$C72)</f>
        <v>0.93953326683483596</v>
      </c>
      <c r="BL23" s="11">
        <f>PRODUCT($C$53:$C73)</f>
        <v>0.93399736686717993</v>
      </c>
      <c r="BM23" s="11">
        <f>PRODUCT($C$54:$C74)</f>
        <v>0.92801569482513824</v>
      </c>
      <c r="BN23" s="11">
        <f>PRODUCT($C$55:$C75)</f>
        <v>0.92156429502962689</v>
      </c>
      <c r="BO23" s="11">
        <f>PRODUCT($C$56:$C76)</f>
        <v>0.91460509146945268</v>
      </c>
      <c r="BP23" s="11">
        <f>PRODUCT($C$57:$C77)</f>
        <v>0.90709757671734581</v>
      </c>
      <c r="BQ23" s="11">
        <f>PRODUCT($C$58:$C78)</f>
        <v>0.89898925921884776</v>
      </c>
      <c r="BR23" s="11">
        <f>PRODUCT($C$59:$C79)</f>
        <v>0.89022646967288788</v>
      </c>
      <c r="BS23" s="11">
        <f>PRODUCT($C$60:$C80)</f>
        <v>0.88076559694645129</v>
      </c>
      <c r="BT23" s="11">
        <f>PRODUCT($C$61:$C81)</f>
        <v>0.87055555131556028</v>
      </c>
      <c r="BU23" s="11">
        <f>PRODUCT($C$62:$C82)</f>
        <v>0.85955098126895224</v>
      </c>
      <c r="BV23" s="11">
        <f>PRODUCT($C$63:$C83)</f>
        <v>0.84769556920602407</v>
      </c>
      <c r="BW23" s="11">
        <f>PRODUCT($C$64:$C84)</f>
        <v>0.83491436807472252</v>
      </c>
      <c r="BX23" s="11">
        <f>PRODUCT($C$65:$C85)</f>
        <v>0.82111973671910565</v>
      </c>
      <c r="BY23" s="11">
        <f>PRODUCT($C$66:$C86)</f>
        <v>0.80619937953304988</v>
      </c>
      <c r="BZ23" s="11">
        <f>PRODUCT($C$67:$C87)</f>
        <v>0.79002810400935886</v>
      </c>
      <c r="CA23" s="11">
        <f>PRODUCT($C$68:$C88)</f>
        <v>0.77246370962853039</v>
      </c>
      <c r="CB23" s="11">
        <f>PRODUCT($C$69:$C89)</f>
        <v>0.75366684647648508</v>
      </c>
      <c r="CC23" s="11">
        <f>PRODUCT($C$70:$C90)</f>
        <v>0.73359799443504348</v>
      </c>
      <c r="CD23" s="11">
        <f>PRODUCT($C$71:$C91)</f>
        <v>0.71221652695283932</v>
      </c>
      <c r="CE23" s="11">
        <f>PRODUCT($C$72:$C92)</f>
        <v>0.68949766687362257</v>
      </c>
      <c r="CF23" s="11">
        <f>PRODUCT($C$73:$C93)</f>
        <v>0.66542024813559253</v>
      </c>
      <c r="CG23" s="11">
        <f>PRODUCT($C$74:$C94)</f>
        <v>0.63997578772015873</v>
      </c>
      <c r="CH23" s="11">
        <f>PRODUCT($C$75:$C95)</f>
        <v>0.61317930723022918</v>
      </c>
      <c r="CI23" s="11">
        <f>PRODUCT($C$76:$C96)</f>
        <v>0.58506842391530278</v>
      </c>
      <c r="CJ23" s="11">
        <f>PRODUCT($C$77:$C97)</f>
        <v>0.5557083574465338</v>
      </c>
      <c r="CK23" s="11">
        <f>PRODUCT($C$78:$C98)</f>
        <v>0.52519019971463832</v>
      </c>
      <c r="CL23" s="11">
        <f>PRODUCT($C$79:$C99)</f>
        <v>0.49363874396025359</v>
      </c>
      <c r="CM23" s="11">
        <f>PRODUCT($C$80:$C100)</f>
        <v>0.4612099723966952</v>
      </c>
      <c r="CN23" s="11">
        <f>PRODUCT($C$81:$C101)</f>
        <v>0.42808995259587007</v>
      </c>
      <c r="CO23" s="11">
        <f>PRODUCT($C$82:$C102)</f>
        <v>0.39450215157017066</v>
      </c>
      <c r="CP23" s="11">
        <f>PRODUCT($C$83:$C103)</f>
        <v>0.3607023270898625</v>
      </c>
      <c r="CQ23" s="11">
        <f>PRODUCT($C$84:$C104)</f>
        <v>0.32697714203912592</v>
      </c>
      <c r="CR23" s="11">
        <f>PRODUCT($C$85:$C105)</f>
        <v>0.29364079098175511</v>
      </c>
      <c r="CS23" s="11">
        <f>PRODUCT($C$86:$C106)</f>
        <v>0.26102458492106401</v>
      </c>
      <c r="CT23" s="11">
        <f>PRODUCT($C$87:$C107)</f>
        <v>0.22946866847394701</v>
      </c>
      <c r="CU23" s="11">
        <f>PRODUCT($C$88:$C108)</f>
        <v>0.19930860496970801</v>
      </c>
      <c r="CV23" s="11">
        <f>PRODUCT($C$89:$C109)</f>
        <v>0.17086255363453132</v>
      </c>
      <c r="CW23" s="11">
        <f>PRODUCT($C$90:$C110)</f>
        <v>0.14435550681073467</v>
      </c>
      <c r="CX23" s="11">
        <f>PRODUCT($C$91:$C111)</f>
        <v>0.12003158170793379</v>
      </c>
      <c r="CY23" s="11">
        <f>PRODUCT($C$92:$C112)</f>
        <v>9.8082988688712222E-2</v>
      </c>
      <c r="CZ23" s="11">
        <f>PRODUCT($C$93:$C113)</f>
        <v>0</v>
      </c>
      <c r="DA23" s="11">
        <f>PRODUCT($C$94:$C114)</f>
        <v>0</v>
      </c>
      <c r="DB23" s="11">
        <f>PRODUCT($C$95:$C115)</f>
        <v>0</v>
      </c>
      <c r="DC23" s="11">
        <f>PRODUCT($C$96:$C116)</f>
        <v>0</v>
      </c>
      <c r="DD23" s="11">
        <f>PRODUCT($C$97:$C117)</f>
        <v>0</v>
      </c>
      <c r="DE23" s="11">
        <f>PRODUCT($C$98:$C118)</f>
        <v>0</v>
      </c>
      <c r="DF23" s="11">
        <f>PRODUCT($C$99:$C119)</f>
        <v>0</v>
      </c>
      <c r="DG23" s="11">
        <f>PRODUCT($C$100:$C120)</f>
        <v>0</v>
      </c>
      <c r="DH23" s="11">
        <f>PRODUCT($C$101:$C121)</f>
        <v>0</v>
      </c>
      <c r="DI23" s="11">
        <f>PRODUCT($C$102:$C122)</f>
        <v>0</v>
      </c>
      <c r="DJ23" s="11">
        <f>PRODUCT($C$103:$C123)</f>
        <v>0</v>
      </c>
      <c r="DK23" s="11">
        <f>PRODUCT($C$104:$C124)</f>
        <v>0</v>
      </c>
      <c r="DL23" s="11">
        <f>PRODUCT($C$105:$C125)</f>
        <v>0</v>
      </c>
      <c r="DM23" s="11">
        <f>PRODUCT($C$106:$C126)</f>
        <v>0</v>
      </c>
      <c r="DN23" s="11">
        <f>PRODUCT($C$107:$C127)</f>
        <v>0</v>
      </c>
      <c r="DO23" s="11">
        <f>PRODUCT($C$108:$C128)</f>
        <v>0</v>
      </c>
      <c r="DP23" s="11">
        <f>PRODUCT($C$109:$C129)</f>
        <v>0</v>
      </c>
      <c r="DQ23" s="11">
        <f>PRODUCT($C$110:$C130)</f>
        <v>0</v>
      </c>
      <c r="DR23" s="11">
        <f>PRODUCT($C$111:$C131)</f>
        <v>0</v>
      </c>
      <c r="DS23" s="11">
        <f>PRODUCT($C$112:$C132)</f>
        <v>0</v>
      </c>
      <c r="DT23" s="11">
        <f>PRODUCT($C$113:$C133)</f>
        <v>0</v>
      </c>
    </row>
    <row r="24" spans="1:124" ht="16" x14ac:dyDescent="0.2">
      <c r="A24" s="30">
        <v>21</v>
      </c>
      <c r="B24" s="21">
        <v>2.0100000000000001E-4</v>
      </c>
      <c r="C24" s="21">
        <f t="shared" si="2"/>
        <v>0.99979899999999999</v>
      </c>
      <c r="D24" s="24">
        <f t="shared" si="3"/>
        <v>200.5349921222415</v>
      </c>
      <c r="E24" s="24">
        <f t="shared" si="4"/>
        <v>997686.5279713507</v>
      </c>
      <c r="F24" s="24">
        <f t="shared" si="0"/>
        <v>116.48369182022935</v>
      </c>
      <c r="G24" s="24">
        <f t="shared" si="1"/>
        <v>594008.87619768688</v>
      </c>
      <c r="H24" s="24">
        <f>SUM(F24:$F$113)</f>
        <v>107750.36750695077</v>
      </c>
      <c r="I24" s="24">
        <f>SUM(G24:$G$113)</f>
        <v>19936598.856320214</v>
      </c>
      <c r="J24" s="24">
        <f>SUM(H24:$H$113)</f>
        <v>7099889.2518800292</v>
      </c>
      <c r="K24" s="24">
        <f>SUM(I24:$I$113)</f>
        <v>526305093.78204829</v>
      </c>
      <c r="L24" s="26">
        <f>SUM(AI$3:AI$113)</f>
        <v>70.924284547778313</v>
      </c>
      <c r="M24" s="27">
        <v>22</v>
      </c>
      <c r="N24" s="32">
        <f>PRODUCT($C$3:C24)</f>
        <v>0.99748599297922846</v>
      </c>
      <c r="O24" s="11">
        <f>PRODUCT($C$4:C25)</f>
        <v>0.99751193371111779</v>
      </c>
      <c r="P24" s="11">
        <f>PRODUCT($C$5:C26)</f>
        <v>0.99747102860434711</v>
      </c>
      <c r="Q24" s="11">
        <f>PRODUCT($C$6:C27)</f>
        <v>0.99737725460590854</v>
      </c>
      <c r="R24" s="11">
        <f>PRODUCT($C$7:C28)</f>
        <v>0.99726054921305374</v>
      </c>
      <c r="S24" s="11">
        <f>PRODUCT($C$8:C29)</f>
        <v>0.99712690427141426</v>
      </c>
      <c r="T24" s="11">
        <f>PRODUCT($C$9:C30)</f>
        <v>0.99698031503593698</v>
      </c>
      <c r="U24" s="11">
        <f>PRODUCT($C$10:C31)</f>
        <v>0.99682477490790222</v>
      </c>
      <c r="V24" s="11">
        <f>PRODUCT($C$11:C32)</f>
        <v>0.99665829401627293</v>
      </c>
      <c r="W24" s="11">
        <f>PRODUCT($C$12:C33)</f>
        <v>0.99647788767986301</v>
      </c>
      <c r="X24" s="11">
        <f>PRODUCT($C$13:$C34)</f>
        <v>0.99627957648323151</v>
      </c>
      <c r="Y24" s="11">
        <f>PRODUCT($C$14:$C35)</f>
        <v>0.9960613777276589</v>
      </c>
      <c r="Z24" s="11">
        <f>PRODUCT($C$15:$C36)</f>
        <v>0.99582429923550086</v>
      </c>
      <c r="AA24" s="11">
        <f>PRODUCT($C$16:$C37)</f>
        <v>0.99557134114459622</v>
      </c>
      <c r="AB24" s="11">
        <f>PRODUCT($C$17:$C38)</f>
        <v>0.9953015191857455</v>
      </c>
      <c r="AC24" s="11">
        <f>PRODUCT($C$18:$C39)</f>
        <v>0.99501584165308354</v>
      </c>
      <c r="AD24" s="11">
        <f>PRODUCT($C$19:$C40)</f>
        <v>0.99471233116682023</v>
      </c>
      <c r="AE24" s="11">
        <f>PRODUCT($C$20:$C41)</f>
        <v>0.9943929914651104</v>
      </c>
      <c r="AF24" s="11">
        <f>PRODUCT($C$21:$C42)</f>
        <v>0.99405584672646385</v>
      </c>
      <c r="AG24" s="11">
        <f>PRODUCT($C$22:$C43)</f>
        <v>0.99369892535467663</v>
      </c>
      <c r="AH24" s="11">
        <f>PRODUCT($C$23:$C44)</f>
        <v>0.99331827243265713</v>
      </c>
      <c r="AI24" s="11">
        <f>PRODUCT($C$24:$C45)</f>
        <v>0.99290696092999586</v>
      </c>
      <c r="AJ24" s="11">
        <f>PRODUCT($C$25:$C46)</f>
        <v>0.9924600629710878</v>
      </c>
      <c r="AK24" s="11">
        <f>PRODUCT($C$26:$C47)</f>
        <v>0.99197167054608926</v>
      </c>
      <c r="AL24" s="11">
        <f>PRODUCT($C$27:$C48)</f>
        <v>0.99143589065131688</v>
      </c>
      <c r="AM24" s="11">
        <f>PRODUCT($C$28:$C49)</f>
        <v>0.9908458570790275</v>
      </c>
      <c r="AN24" s="11">
        <f>PRODUCT($C$29:$C50)</f>
        <v>0.99019274466825713</v>
      </c>
      <c r="AO24" s="11">
        <f>PRODUCT($C$30:$C51)</f>
        <v>0.9894647899390665</v>
      </c>
      <c r="AP24" s="11">
        <f>PRODUCT($C$31:$C52)</f>
        <v>0.98865027633687241</v>
      </c>
      <c r="AQ24" s="11">
        <f>PRODUCT($C$32:$C53)</f>
        <v>0.98773655515310743</v>
      </c>
      <c r="AR24" s="11">
        <f>PRODUCT($C$33:$C54)</f>
        <v>0.98671400854261715</v>
      </c>
      <c r="AS24" s="11">
        <f>PRODUCT($C$34:$C55)</f>
        <v>0.98557999858238154</v>
      </c>
      <c r="AT24" s="11">
        <f>PRODUCT($C$35:$C56)</f>
        <v>0.98433784482419018</v>
      </c>
      <c r="AU24" s="11">
        <f>PRODUCT($C$36:$C57)</f>
        <v>0.98298990754425042</v>
      </c>
      <c r="AV24" s="11">
        <f>PRODUCT($C$37:$C58)</f>
        <v>0.98153660520368602</v>
      </c>
      <c r="AW24" s="11">
        <f>PRODUCT($C$38:$C59)</f>
        <v>0.97996563135593795</v>
      </c>
      <c r="AX24" s="11">
        <f>PRODUCT($C$39:$C60)</f>
        <v>0.97826184965370078</v>
      </c>
      <c r="AY24" s="11">
        <f>PRODUCT($C$40:$C61)</f>
        <v>0.97639755612715717</v>
      </c>
      <c r="AZ24" s="11">
        <f>PRODUCT($C$41:$C62)</f>
        <v>0.97434628844461091</v>
      </c>
      <c r="BA24" s="11">
        <f>PRODUCT($C$42:$C63)</f>
        <v>0.97208384202004383</v>
      </c>
      <c r="BB24" s="11">
        <f>PRODUCT($C$43:$C64)</f>
        <v>0.96958926453553473</v>
      </c>
      <c r="BC24" s="11">
        <f>PRODUCT($C$44:$C65)</f>
        <v>0.96684488589554263</v>
      </c>
      <c r="BD24" s="11">
        <f>PRODUCT($C$45:$C66)</f>
        <v>0.96383148561202026</v>
      </c>
      <c r="BE24" s="11">
        <f>PRODUCT($C$46:$C67)</f>
        <v>0.96052547775660535</v>
      </c>
      <c r="BF24" s="11">
        <f>PRODUCT($C$47:$C68)</f>
        <v>0.95689905432737732</v>
      </c>
      <c r="BG24" s="11">
        <f>PRODUCT($C$48:$C69)</f>
        <v>0.95292130725500324</v>
      </c>
      <c r="BH24" s="11">
        <f>PRODUCT($C$49:$C70)</f>
        <v>0.94856888833240471</v>
      </c>
      <c r="BI24" s="11">
        <f>PRODUCT($C$50:$C71)</f>
        <v>0.94381173731204082</v>
      </c>
      <c r="BJ24" s="11">
        <f>PRODUCT($C$51:$C72)</f>
        <v>0.9386322544319412</v>
      </c>
      <c r="BK24" s="11">
        <f>PRODUCT($C$52:$C73)</f>
        <v>0.93301760362933639</v>
      </c>
      <c r="BL24" s="11">
        <f>PRODUCT($C$53:$C74)</f>
        <v>0.92694662074469958</v>
      </c>
      <c r="BM24" s="11">
        <f>PRODUCT($C$54:$C75)</f>
        <v>0.92039482993923416</v>
      </c>
      <c r="BN24" s="11">
        <f>PRODUCT($C$55:$C76)</f>
        <v>0.91333196118212723</v>
      </c>
      <c r="BO24" s="11">
        <f>PRODUCT($C$56:$C77)</f>
        <v>0.9057187884007355</v>
      </c>
      <c r="BP24" s="11">
        <f>PRODUCT($C$57:$C78)</f>
        <v>0.89750592694113662</v>
      </c>
      <c r="BQ24" s="11">
        <f>PRODUCT($C$58:$C79)</f>
        <v>0.88863919587746121</v>
      </c>
      <c r="BR24" s="11">
        <f>PRODUCT($C$59:$C80)</f>
        <v>0.87906748087553821</v>
      </c>
      <c r="BS24" s="11">
        <f>PRODUCT($C$60:$C81)</f>
        <v>0.86873521965775968</v>
      </c>
      <c r="BT24" s="11">
        <f>PRODUCT($C$61:$C82)</f>
        <v>0.85758862637871502</v>
      </c>
      <c r="BU24" s="11">
        <f>PRODUCT($C$62:$C83)</f>
        <v>0.84557124410959394</v>
      </c>
      <c r="BV24" s="11">
        <f>PRODUCT($C$63:$C84)</f>
        <v>0.8326116742475721</v>
      </c>
      <c r="BW24" s="11">
        <f>PRODUCT($C$64:$C85)</f>
        <v>0.81862435383921661</v>
      </c>
      <c r="BX24" s="11">
        <f>PRODUCT($C$65:$C86)</f>
        <v>0.80350425500727074</v>
      </c>
      <c r="BY24" s="11">
        <f>PRODUCT($C$66:$C87)</f>
        <v>0.78712712081143643</v>
      </c>
      <c r="BZ24" s="11">
        <f>PRODUCT($C$67:$C88)</f>
        <v>0.76934990841501782</v>
      </c>
      <c r="CA24" s="11">
        <f>PRODUCT($C$68:$C89)</f>
        <v>0.75033262434767301</v>
      </c>
      <c r="CB24" s="11">
        <f>PRODUCT($C$69:$C90)</f>
        <v>0.73003637617206141</v>
      </c>
      <c r="CC24" s="11">
        <f>PRODUCT($C$70:$C91)</f>
        <v>0.70842824724597719</v>
      </c>
      <c r="CD24" s="11">
        <f>PRODUCT($C$71:$C92)</f>
        <v>0.6854813429640837</v>
      </c>
      <c r="CE24" s="11">
        <f>PRODUCT($C$72:$C93)</f>
        <v>0.66118551367645784</v>
      </c>
      <c r="CF24" s="11">
        <f>PRODUCT($C$73:$C94)</f>
        <v>0.6355375556323194</v>
      </c>
      <c r="CG24" s="11">
        <f>PRODUCT($C$74:$C95)</f>
        <v>0.60855041663994802</v>
      </c>
      <c r="CH24" s="11">
        <f>PRODUCT($C$75:$C96)</f>
        <v>0.58026384201811054</v>
      </c>
      <c r="CI24" s="11">
        <f>PRODUCT($C$76:$C97)</f>
        <v>0.55074421468946366</v>
      </c>
      <c r="CJ24" s="11">
        <f>PRODUCT($C$77:$C98)</f>
        <v>0.520087451734211</v>
      </c>
      <c r="CK24" s="11">
        <f>PRODUCT($C$78:$C99)</f>
        <v>0.48841900788161796</v>
      </c>
      <c r="CL24" s="11">
        <f>PRODUCT($C$79:$C100)</f>
        <v>0.45590006198449218</v>
      </c>
      <c r="CM24" s="11">
        <f>PRODUCT($C$80:$C101)</f>
        <v>0.42272384504008054</v>
      </c>
      <c r="CN24" s="11">
        <f>PRODUCT($C$81:$C102)</f>
        <v>0.38911364668187387</v>
      </c>
      <c r="CO24" s="11">
        <f>PRODUCT($C$82:$C103)</f>
        <v>0.35532966592785897</v>
      </c>
      <c r="CP24" s="11">
        <f>PRODUCT($C$83:$C104)</f>
        <v>0.32165918580100161</v>
      </c>
      <c r="CQ24" s="11">
        <f>PRODUCT($C$84:$C105)</f>
        <v>0.28841574674702569</v>
      </c>
      <c r="CR24" s="11">
        <f>PRODUCT($C$85:$C106)</f>
        <v>0.25593173424466908</v>
      </c>
      <c r="CS24" s="11">
        <f>PRODUCT($C$86:$C107)</f>
        <v>0.22454587712917548</v>
      </c>
      <c r="CT24" s="11">
        <f>PRODUCT($C$87:$C108)</f>
        <v>0.19459356130193958</v>
      </c>
      <c r="CU24" s="11">
        <f>PRODUCT($C$88:$C109)</f>
        <v>0.16639039715570109</v>
      </c>
      <c r="CV24" s="11">
        <f>PRODUCT($C$89:$C110)</f>
        <v>0.14021972154060719</v>
      </c>
      <c r="CW24" s="11">
        <f>PRODUCT($C$90:$C111)</f>
        <v>0.11626811149506321</v>
      </c>
      <c r="CX24" s="11">
        <f>PRODUCT($C$91:$C112)</f>
        <v>9.4717761346802515E-2</v>
      </c>
      <c r="CY24" s="11">
        <f>PRODUCT($C$92:$C113)</f>
        <v>0</v>
      </c>
      <c r="CZ24" s="11">
        <f>PRODUCT($C$93:$C114)</f>
        <v>0</v>
      </c>
      <c r="DA24" s="11">
        <f>PRODUCT($C$94:$C115)</f>
        <v>0</v>
      </c>
      <c r="DB24" s="11">
        <f>PRODUCT($C$95:$C116)</f>
        <v>0</v>
      </c>
      <c r="DC24" s="11">
        <f>PRODUCT($C$96:$C117)</f>
        <v>0</v>
      </c>
      <c r="DD24" s="11">
        <f>PRODUCT($C$97:$C118)</f>
        <v>0</v>
      </c>
      <c r="DE24" s="11">
        <f>PRODUCT($C$98:$C119)</f>
        <v>0</v>
      </c>
      <c r="DF24" s="11">
        <f>PRODUCT($C$99:$C120)</f>
        <v>0</v>
      </c>
      <c r="DG24" s="11">
        <f>PRODUCT($C$100:$C121)</f>
        <v>0</v>
      </c>
      <c r="DH24" s="11">
        <f>PRODUCT($C$101:$C122)</f>
        <v>0</v>
      </c>
      <c r="DI24" s="11">
        <f>PRODUCT($C$102:$C123)</f>
        <v>0</v>
      </c>
      <c r="DJ24" s="11">
        <f>PRODUCT($C$103:$C124)</f>
        <v>0</v>
      </c>
      <c r="DK24" s="11">
        <f>PRODUCT($C$104:$C125)</f>
        <v>0</v>
      </c>
      <c r="DL24" s="11">
        <f>PRODUCT($C$105:$C126)</f>
        <v>0</v>
      </c>
      <c r="DM24" s="11">
        <f>PRODUCT($C$106:$C127)</f>
        <v>0</v>
      </c>
      <c r="DN24" s="11">
        <f>PRODUCT($C$107:$C128)</f>
        <v>0</v>
      </c>
      <c r="DO24" s="11">
        <f>PRODUCT($C$108:$C129)</f>
        <v>0</v>
      </c>
      <c r="DP24" s="11">
        <f>PRODUCT($C$109:$C130)</f>
        <v>0</v>
      </c>
      <c r="DQ24" s="11">
        <f>PRODUCT($C$110:$C131)</f>
        <v>0</v>
      </c>
      <c r="DR24" s="11">
        <f>PRODUCT($C$111:$C132)</f>
        <v>0</v>
      </c>
      <c r="DS24" s="11">
        <f>PRODUCT($C$112:$C133)</f>
        <v>0</v>
      </c>
      <c r="DT24" s="11">
        <f>PRODUCT($C$113:$C134)</f>
        <v>0</v>
      </c>
    </row>
    <row r="25" spans="1:124" ht="16" x14ac:dyDescent="0.2">
      <c r="A25" s="30">
        <v>22</v>
      </c>
      <c r="B25" s="21">
        <v>2.0900000000000001E-4</v>
      </c>
      <c r="C25" s="21">
        <f t="shared" si="2"/>
        <v>0.99979099999999999</v>
      </c>
      <c r="D25" s="24">
        <f t="shared" si="3"/>
        <v>208.47457253265875</v>
      </c>
      <c r="E25" s="24">
        <f t="shared" si="4"/>
        <v>997485.9929792285</v>
      </c>
      <c r="F25" s="24">
        <f t="shared" si="0"/>
        <v>118.14196445585856</v>
      </c>
      <c r="G25" s="24">
        <f t="shared" si="1"/>
        <v>579404.37113519141</v>
      </c>
      <c r="H25" s="24">
        <f>SUM(F25:$F$113)</f>
        <v>107633.88381513054</v>
      </c>
      <c r="I25" s="24">
        <f>SUM(G25:$G$113)</f>
        <v>19342589.980122529</v>
      </c>
      <c r="J25" s="24">
        <f>SUM(H25:$H$113)</f>
        <v>6992138.8843730781</v>
      </c>
      <c r="K25" s="24">
        <f>SUM(I25:$I$113)</f>
        <v>506368494.92572802</v>
      </c>
      <c r="L25" s="26">
        <f>SUM(AJ$3:AJ$113)</f>
        <v>69.938543194960531</v>
      </c>
      <c r="M25" s="27">
        <v>23</v>
      </c>
      <c r="N25" s="32">
        <f>PRODUCT($C$3:C25)</f>
        <v>0.99727751840669576</v>
      </c>
      <c r="O25" s="11">
        <f>PRODUCT($C$4:C26)</f>
        <v>0.99729746864536994</v>
      </c>
      <c r="P25" s="11">
        <f>PRODUCT($C$5:C27)</f>
        <v>0.99725258244908277</v>
      </c>
      <c r="Q25" s="11">
        <f>PRODUCT($C$6:C28)</f>
        <v>0.997155836855386</v>
      </c>
      <c r="R25" s="11">
        <f>PRODUCT($C$7:C29)</f>
        <v>0.99703716285002997</v>
      </c>
      <c r="S25" s="11">
        <f>PRODUCT($C$8:C30)</f>
        <v>0.99690155359104893</v>
      </c>
      <c r="T25" s="11">
        <f>PRODUCT($C$9:C31)</f>
        <v>0.99675300352410878</v>
      </c>
      <c r="U25" s="11">
        <f>PRODUCT($C$10:C32)</f>
        <v>0.99659151791057377</v>
      </c>
      <c r="V25" s="11">
        <f>PRODUCT($C$11:C33)</f>
        <v>0.99641610605082698</v>
      </c>
      <c r="W25" s="11">
        <f>PRODUCT($C$12:C34)</f>
        <v>0.99621880342906621</v>
      </c>
      <c r="X25" s="11">
        <f>PRODUCT($C$13:$C35)</f>
        <v>0.99599962192223979</v>
      </c>
      <c r="Y25" s="11">
        <f>PRODUCT($C$14:$C36)</f>
        <v>0.99575757900745199</v>
      </c>
      <c r="Z25" s="11">
        <f>PRODUCT($C$15:$C37)</f>
        <v>0.99549766886535163</v>
      </c>
      <c r="AA25" s="11">
        <f>PRODUCT($C$16:$C38)</f>
        <v>0.99521990446117214</v>
      </c>
      <c r="AB25" s="11">
        <f>PRODUCT($C$17:$C39)</f>
        <v>0.99492529521149331</v>
      </c>
      <c r="AC25" s="11">
        <f>PRODUCT($C$18:$C40)</f>
        <v>0.99461186522137235</v>
      </c>
      <c r="AD25" s="11">
        <f>PRODUCT($C$19:$C41)</f>
        <v>0.9942776418781003</v>
      </c>
      <c r="AE25" s="11">
        <f>PRODUCT($C$20:$C42)</f>
        <v>0.99392164918715598</v>
      </c>
      <c r="AF25" s="11">
        <f>PRODUCT($C$21:$C43)</f>
        <v>0.99354490202124646</v>
      </c>
      <c r="AG25" s="11">
        <f>PRODUCT($C$22:$C44)</f>
        <v>0.99314543505325403</v>
      </c>
      <c r="AH25" s="11">
        <f>PRODUCT($C$23:$C45)</f>
        <v>0.99271930151438026</v>
      </c>
      <c r="AI25" s="11">
        <f>PRODUCT($C$24:$C46)</f>
        <v>0.99226057849843052</v>
      </c>
      <c r="AJ25" s="11">
        <f>PRODUCT($C$25:$C47)</f>
        <v>0.99176434846694517</v>
      </c>
      <c r="AK25" s="11">
        <f>PRODUCT($C$26:$C48)</f>
        <v>0.99122273193482702</v>
      </c>
      <c r="AL25" s="11">
        <f>PRODUCT($C$27:$C49)</f>
        <v>0.9906288618363267</v>
      </c>
      <c r="AM25" s="11">
        <f>PRODUCT($C$28:$C50)</f>
        <v>0.98997292187894081</v>
      </c>
      <c r="AN25" s="11">
        <f>PRODUCT($C$29:$C51)</f>
        <v>0.98924314982612027</v>
      </c>
      <c r="AO25" s="11">
        <f>PRODUCT($C$30:$C52)</f>
        <v>0.9884268413744205</v>
      </c>
      <c r="AP25" s="11">
        <f>PRODUCT($C$31:$C53)</f>
        <v>0.98751135121853229</v>
      </c>
      <c r="AQ25" s="11">
        <f>PRODUCT($C$32:$C54)</f>
        <v>0.98648311746461814</v>
      </c>
      <c r="AR25" s="11">
        <f>PRODUCT($C$33:$C55)</f>
        <v>0.98534050264272588</v>
      </c>
      <c r="AS25" s="11">
        <f>PRODUCT($C$34:$C56)</f>
        <v>0.9840819169845364</v>
      </c>
      <c r="AT25" s="11">
        <f>PRODUCT($C$35:$C57)</f>
        <v>0.98271368738023024</v>
      </c>
      <c r="AU25" s="11">
        <f>PRODUCT($C$36:$C58)</f>
        <v>0.981237236539099</v>
      </c>
      <c r="AV25" s="11">
        <f>PRODUCT($C$37:$C59)</f>
        <v>0.97964420262885332</v>
      </c>
      <c r="AW25" s="11">
        <f>PRODUCT($C$38:$C60)</f>
        <v>0.97791652322077272</v>
      </c>
      <c r="AX25" s="11">
        <f>PRODUCT($C$39:$C61)</f>
        <v>0.97602847785094138</v>
      </c>
      <c r="AY25" s="11">
        <f>PRODUCT($C$40:$C62)</f>
        <v>0.97395070385150251</v>
      </c>
      <c r="AZ25" s="11">
        <f>PRODUCT($C$41:$C63)</f>
        <v>0.97165904138108061</v>
      </c>
      <c r="BA25" s="11">
        <f>PRODUCT($C$42:$C64)</f>
        <v>0.96912967922414495</v>
      </c>
      <c r="BB25" s="11">
        <f>PRODUCT($C$43:$C65)</f>
        <v>0.96634792762419242</v>
      </c>
      <c r="BC25" s="11">
        <f>PRODUCT($C$44:$C66)</f>
        <v>0.9632946314745342</v>
      </c>
      <c r="BD25" s="11">
        <f>PRODUCT($C$45:$C67)</f>
        <v>0.95994628089351819</v>
      </c>
      <c r="BE25" s="11">
        <f>PRODUCT($C$46:$C68)</f>
        <v>0.95627611304301019</v>
      </c>
      <c r="BF25" s="11">
        <f>PRODUCT($C$47:$C69)</f>
        <v>0.95225330941861785</v>
      </c>
      <c r="BG25" s="11">
        <f>PRODUCT($C$48:$C70)</f>
        <v>0.94785271882171396</v>
      </c>
      <c r="BH25" s="11">
        <f>PRODUCT($C$49:$C71)</f>
        <v>0.94304347455786852</v>
      </c>
      <c r="BI25" s="11">
        <f>PRODUCT($C$50:$C72)</f>
        <v>0.93780531941578693</v>
      </c>
      <c r="BJ25" s="11">
        <f>PRODUCT($C$51:$C73)</f>
        <v>0.93212283974745569</v>
      </c>
      <c r="BK25" s="11">
        <f>PRODUCT($C$52:$C74)</f>
        <v>0.92597425373953846</v>
      </c>
      <c r="BL25" s="11">
        <f>PRODUCT($C$53:$C75)</f>
        <v>0.91933453509514407</v>
      </c>
      <c r="BM25" s="11">
        <f>PRODUCT($C$54:$C76)</f>
        <v>0.91217294292338702</v>
      </c>
      <c r="BN25" s="11">
        <f>PRODUCT($C$55:$C77)</f>
        <v>0.90445802784728169</v>
      </c>
      <c r="BO25" s="11">
        <f>PRODUCT($C$56:$C78)</f>
        <v>0.89614171793218611</v>
      </c>
      <c r="BP25" s="11">
        <f>PRODUCT($C$57:$C79)</f>
        <v>0.88717294120426327</v>
      </c>
      <c r="BQ25" s="11">
        <f>PRODUCT($C$58:$C80)</f>
        <v>0.87750010355713726</v>
      </c>
      <c r="BR25" s="11">
        <f>PRODUCT($C$59:$C81)</f>
        <v>0.86706029815425922</v>
      </c>
      <c r="BS25" s="11">
        <f>PRODUCT($C$60:$C82)</f>
        <v>0.85579540856095737</v>
      </c>
      <c r="BT25" s="11">
        <f>PRODUCT($C$61:$C83)</f>
        <v>0.8436408049592915</v>
      </c>
      <c r="BU25" s="11">
        <f>PRODUCT($C$62:$C84)</f>
        <v>0.8305251493919078</v>
      </c>
      <c r="BV25" s="11">
        <f>PRODUCT($C$63:$C85)</f>
        <v>0.81636658787132765</v>
      </c>
      <c r="BW25" s="11">
        <f>PRODUCT($C$64:$C86)</f>
        <v>0.80106240557630393</v>
      </c>
      <c r="BX25" s="11">
        <f>PRODUCT($C$65:$C87)</f>
        <v>0.78449575484656375</v>
      </c>
      <c r="BY25" s="11">
        <f>PRODUCT($C$66:$C88)</f>
        <v>0.76652485555131789</v>
      </c>
      <c r="BZ25" s="11">
        <f>PRODUCT($C$67:$C89)</f>
        <v>0.74730803353892761</v>
      </c>
      <c r="CA25" s="11">
        <f>PRODUCT($C$68:$C90)</f>
        <v>0.72680669524387609</v>
      </c>
      <c r="CB25" s="11">
        <f>PRODUCT($C$69:$C91)</f>
        <v>0.70498882810559804</v>
      </c>
      <c r="CC25" s="11">
        <f>PRODUCT($C$70:$C92)</f>
        <v>0.68183526770085778</v>
      </c>
      <c r="CD25" s="11">
        <f>PRODUCT($C$71:$C93)</f>
        <v>0.65733410805929249</v>
      </c>
      <c r="CE25" s="11">
        <f>PRODUCT($C$72:$C94)</f>
        <v>0.63149299462827546</v>
      </c>
      <c r="CF25" s="11">
        <f>PRODUCT($C$73:$C95)</f>
        <v>0.60433011950054993</v>
      </c>
      <c r="CG25" s="11">
        <f>PRODUCT($C$74:$C96)</f>
        <v>0.57588343027471567</v>
      </c>
      <c r="CH25" s="11">
        <f>PRODUCT($C$75:$C97)</f>
        <v>0.54622150319843399</v>
      </c>
      <c r="CI25" s="11">
        <f>PRODUCT($C$76:$C98)</f>
        <v>0.51544151052786902</v>
      </c>
      <c r="CJ25" s="11">
        <f>PRODUCT($C$77:$C99)</f>
        <v>0.48367352880104025</v>
      </c>
      <c r="CK25" s="11">
        <f>PRODUCT($C$78:$C100)</f>
        <v>0.45107937472906828</v>
      </c>
      <c r="CL25" s="11">
        <f>PRODUCT($C$79:$C101)</f>
        <v>0.41785702541213421</v>
      </c>
      <c r="CM25" s="11">
        <f>PRODUCT($C$80:$C102)</f>
        <v>0.38423610712071632</v>
      </c>
      <c r="CN25" s="11">
        <f>PRODUCT($C$81:$C103)</f>
        <v>0.35047621802095053</v>
      </c>
      <c r="CO25" s="11">
        <f>PRODUCT($C$82:$C104)</f>
        <v>0.31686807222849567</v>
      </c>
      <c r="CP25" s="11">
        <f>PRODUCT($C$83:$C105)</f>
        <v>0.28372495304193213</v>
      </c>
      <c r="CQ25" s="11">
        <f>PRODUCT($C$84:$C106)</f>
        <v>0.25137768496551938</v>
      </c>
      <c r="CR25" s="11">
        <f>PRODUCT($C$85:$C107)</f>
        <v>0.22016476252050809</v>
      </c>
      <c r="CS25" s="11">
        <f>PRODUCT($C$86:$C108)</f>
        <v>0.19041894563132911</v>
      </c>
      <c r="CT25" s="11">
        <f>PRODUCT($C$87:$C109)</f>
        <v>0.16245409953018863</v>
      </c>
      <c r="CU25" s="11">
        <f>PRODUCT($C$88:$C110)</f>
        <v>0.13654961054900333</v>
      </c>
      <c r="CV25" s="11">
        <f>PRODUCT($C$89:$C111)</f>
        <v>0.1129370301007297</v>
      </c>
      <c r="CW25" s="11">
        <f>PRODUCT($C$90:$C112)</f>
        <v>9.1747980657534839E-2</v>
      </c>
      <c r="CX25" s="11">
        <f>PRODUCT($C$91:$C113)</f>
        <v>0</v>
      </c>
      <c r="CY25" s="11">
        <f>PRODUCT($C$92:$C114)</f>
        <v>0</v>
      </c>
      <c r="CZ25" s="11">
        <f>PRODUCT($C$93:$C115)</f>
        <v>0</v>
      </c>
      <c r="DA25" s="11">
        <f>PRODUCT($C$94:$C116)</f>
        <v>0</v>
      </c>
      <c r="DB25" s="11">
        <f>PRODUCT($C$95:$C117)</f>
        <v>0</v>
      </c>
      <c r="DC25" s="11">
        <f>PRODUCT($C$96:$C118)</f>
        <v>0</v>
      </c>
      <c r="DD25" s="11">
        <f>PRODUCT($C$97:$C119)</f>
        <v>0</v>
      </c>
      <c r="DE25" s="11">
        <f>PRODUCT($C$98:$C120)</f>
        <v>0</v>
      </c>
      <c r="DF25" s="11">
        <f>PRODUCT($C$99:$C121)</f>
        <v>0</v>
      </c>
      <c r="DG25" s="11">
        <f>PRODUCT($C$100:$C122)</f>
        <v>0</v>
      </c>
      <c r="DH25" s="11">
        <f>PRODUCT($C$101:$C123)</f>
        <v>0</v>
      </c>
      <c r="DI25" s="11">
        <f>PRODUCT($C$102:$C124)</f>
        <v>0</v>
      </c>
      <c r="DJ25" s="11">
        <f>PRODUCT($C$103:$C125)</f>
        <v>0</v>
      </c>
      <c r="DK25" s="11">
        <f>PRODUCT($C$104:$C126)</f>
        <v>0</v>
      </c>
      <c r="DL25" s="11">
        <f>PRODUCT($C$105:$C127)</f>
        <v>0</v>
      </c>
      <c r="DM25" s="11">
        <f>PRODUCT($C$106:$C128)</f>
        <v>0</v>
      </c>
      <c r="DN25" s="11">
        <f>PRODUCT($C$107:$C129)</f>
        <v>0</v>
      </c>
      <c r="DO25" s="11">
        <f>PRODUCT($C$108:$C130)</f>
        <v>0</v>
      </c>
      <c r="DP25" s="11">
        <f>PRODUCT($C$109:$C131)</f>
        <v>0</v>
      </c>
      <c r="DQ25" s="11">
        <f>PRODUCT($C$110:$C132)</f>
        <v>0</v>
      </c>
      <c r="DR25" s="11">
        <f>PRODUCT($C$111:$C133)</f>
        <v>0</v>
      </c>
      <c r="DS25" s="11">
        <f>PRODUCT($C$112:$C134)</f>
        <v>0</v>
      </c>
      <c r="DT25" s="11">
        <f>PRODUCT($C$113:$C135)</f>
        <v>0</v>
      </c>
    </row>
    <row r="26" spans="1:124" ht="16" x14ac:dyDescent="0.2">
      <c r="A26" s="30">
        <v>23</v>
      </c>
      <c r="B26" s="21">
        <v>2.1499999999999999E-4</v>
      </c>
      <c r="C26" s="21">
        <f t="shared" si="2"/>
        <v>0.99978500000000003</v>
      </c>
      <c r="D26" s="24">
        <f t="shared" si="3"/>
        <v>214.41466645743958</v>
      </c>
      <c r="E26" s="24">
        <f t="shared" si="4"/>
        <v>997277.5184066958</v>
      </c>
      <c r="F26" s="24">
        <f t="shared" si="0"/>
        <v>118.54458466022528</v>
      </c>
      <c r="G26" s="24">
        <f t="shared" si="1"/>
        <v>565154.41524060897</v>
      </c>
      <c r="H26" s="24">
        <f>SUM(F26:$F$113)</f>
        <v>107515.74185067468</v>
      </c>
      <c r="I26" s="24">
        <f>SUM(G26:$G$113)</f>
        <v>18763185.608987331</v>
      </c>
      <c r="J26" s="24">
        <f>SUM(H26:$H$113)</f>
        <v>6884505.0005579479</v>
      </c>
      <c r="K26" s="24">
        <f>SUM(I26:$I$113)</f>
        <v>487025904.94560558</v>
      </c>
      <c r="L26" s="26">
        <f>SUM(AK$3:AK$113)</f>
        <v>68.953163406112381</v>
      </c>
      <c r="M26" s="27">
        <v>24</v>
      </c>
      <c r="N26" s="32">
        <f>PRODUCT($C$3:C26)</f>
        <v>0.99706310374023832</v>
      </c>
      <c r="O26" s="11">
        <f>PRODUCT($C$4:C27)</f>
        <v>0.9970790604997366</v>
      </c>
      <c r="P26" s="11">
        <f>PRODUCT($C$5:C28)</f>
        <v>0.99703119237577897</v>
      </c>
      <c r="Q26" s="11">
        <f>PRODUCT($C$6:C29)</f>
        <v>0.99693247394793039</v>
      </c>
      <c r="R26" s="11">
        <f>PRODUCT($C$7:C30)</f>
        <v>0.99681183245122595</v>
      </c>
      <c r="S26" s="11">
        <f>PRODUCT($C$8:C31)</f>
        <v>0.99667426003683013</v>
      </c>
      <c r="T26" s="11">
        <f>PRODUCT($C$9:C32)</f>
        <v>0.99651976332128422</v>
      </c>
      <c r="U26" s="11">
        <f>PRODUCT($C$10:C33)</f>
        <v>0.99634934617172155</v>
      </c>
      <c r="V26" s="11">
        <f>PRODUCT($C$11:C34)</f>
        <v>0.99615703786325371</v>
      </c>
      <c r="W26" s="11">
        <f>PRODUCT($C$12:C35)</f>
        <v>0.99593886594530268</v>
      </c>
      <c r="X26" s="11">
        <f>PRODUCT($C$13:$C36)</f>
        <v>0.99569584203755346</v>
      </c>
      <c r="Y26" s="11">
        <f>PRODUCT($C$14:$C37)</f>
        <v>0.99543097052153751</v>
      </c>
      <c r="Z26" s="11">
        <f>PRODUCT($C$15:$C38)</f>
        <v>0.99514625818824209</v>
      </c>
      <c r="AA26" s="11">
        <f>PRODUCT($C$16:$C39)</f>
        <v>0.99484371133728589</v>
      </c>
      <c r="AB26" s="11">
        <f>PRODUCT($C$17:$C40)</f>
        <v>0.99452135554163745</v>
      </c>
      <c r="AC26" s="11">
        <f>PRODUCT($C$18:$C41)</f>
        <v>0.99417721983627061</v>
      </c>
      <c r="AD26" s="11">
        <f>PRODUCT($C$19:$C42)</f>
        <v>0.99380635427585007</v>
      </c>
      <c r="AE26" s="11">
        <f>PRODUCT($C$20:$C43)</f>
        <v>0.99341077345947382</v>
      </c>
      <c r="AF26" s="11">
        <f>PRODUCT($C$21:$C44)</f>
        <v>0.99299149751082061</v>
      </c>
      <c r="AG26" s="11">
        <f>PRODUCT($C$22:$C45)</f>
        <v>0.99254656835591692</v>
      </c>
      <c r="AH26" s="11">
        <f>PRODUCT($C$23:$C46)</f>
        <v>0.99207304124909446</v>
      </c>
      <c r="AI26" s="11">
        <f>PRODUCT($C$24:$C47)</f>
        <v>0.99156500383290314</v>
      </c>
      <c r="AJ26" s="11">
        <f>PRODUCT($C$25:$C48)</f>
        <v>0.99101556638385269</v>
      </c>
      <c r="AK26" s="11">
        <f>PRODUCT($C$26:$C49)</f>
        <v>0.99041587663103203</v>
      </c>
      <c r="AL26" s="11">
        <f>PRODUCT($C$27:$C50)</f>
        <v>0.98975611780904893</v>
      </c>
      <c r="AM26" s="11">
        <f>PRODUCT($C$28:$C51)</f>
        <v>0.98902353784685881</v>
      </c>
      <c r="AN26" s="11">
        <f>PRODUCT($C$29:$C52)</f>
        <v>0.98820543376195269</v>
      </c>
      <c r="AO26" s="11">
        <f>PRODUCT($C$30:$C53)</f>
        <v>0.98728817365315713</v>
      </c>
      <c r="AP26" s="11">
        <f>PRODUCT($C$31:$C54)</f>
        <v>0.98625819931383596</v>
      </c>
      <c r="AQ26" s="11">
        <f>PRODUCT($C$32:$C55)</f>
        <v>0.9851099329651074</v>
      </c>
      <c r="AR26" s="11">
        <f>PRODUCT($C$33:$C56)</f>
        <v>0.98384278507870893</v>
      </c>
      <c r="AS26" s="11">
        <f>PRODUCT($C$34:$C57)</f>
        <v>0.9824581818215119</v>
      </c>
      <c r="AT26" s="11">
        <f>PRODUCT($C$35:$C58)</f>
        <v>0.98096150887563127</v>
      </c>
      <c r="AU26" s="11">
        <f>PRODUCT($C$36:$C59)</f>
        <v>0.97934541114705154</v>
      </c>
      <c r="AV26" s="11">
        <f>PRODUCT($C$37:$C60)</f>
        <v>0.97759576660115644</v>
      </c>
      <c r="AW26" s="11">
        <f>PRODUCT($C$38:$C61)</f>
        <v>0.97568393979825963</v>
      </c>
      <c r="AX26" s="11">
        <f>PRODUCT($C$39:$C62)</f>
        <v>0.97358255048544695</v>
      </c>
      <c r="AY26" s="11">
        <f>PRODUCT($C$40:$C63)</f>
        <v>0.97126454781028004</v>
      </c>
      <c r="AZ26" s="11">
        <f>PRODUCT($C$41:$C64)</f>
        <v>0.96870616955432354</v>
      </c>
      <c r="BA26" s="11">
        <f>PRODUCT($C$42:$C65)</f>
        <v>0.96588987870649867</v>
      </c>
      <c r="BB26" s="11">
        <f>PRODUCT($C$43:$C66)</f>
        <v>0.96279949803395637</v>
      </c>
      <c r="BC26" s="11">
        <f>PRODUCT($C$44:$C67)</f>
        <v>0.95941159081506033</v>
      </c>
      <c r="BD26" s="11">
        <f>PRODUCT($C$45:$C68)</f>
        <v>0.95569947854684523</v>
      </c>
      <c r="BE26" s="11">
        <f>PRODUCT($C$46:$C69)</f>
        <v>0.95163339251418633</v>
      </c>
      <c r="BF26" s="11">
        <f>PRODUCT($C$47:$C70)</f>
        <v>0.94718827406582029</v>
      </c>
      <c r="BG26" s="11">
        <f>PRODUCT($C$48:$C71)</f>
        <v>0.94233147673457751</v>
      </c>
      <c r="BH26" s="11">
        <f>PRODUCT($C$49:$C72)</f>
        <v>0.93704194588578216</v>
      </c>
      <c r="BI26" s="11">
        <f>PRODUCT($C$50:$C73)</f>
        <v>0.93130163952563838</v>
      </c>
      <c r="BJ26" s="11">
        <f>PRODUCT($C$51:$C74)</f>
        <v>0.92508624443020215</v>
      </c>
      <c r="BK26" s="11">
        <f>PRODUCT($C$52:$C75)</f>
        <v>0.91837015316782933</v>
      </c>
      <c r="BL26" s="11">
        <f>PRODUCT($C$53:$C76)</f>
        <v>0.91112211969313917</v>
      </c>
      <c r="BM26" s="11">
        <f>PRODUCT($C$54:$C77)</f>
        <v>0.9033102706099434</v>
      </c>
      <c r="BN26" s="11">
        <f>PRODUCT($C$55:$C78)</f>
        <v>0.89489428866082454</v>
      </c>
      <c r="BO26" s="11">
        <f>PRODUCT($C$56:$C79)</f>
        <v>0.88582443833363289</v>
      </c>
      <c r="BP26" s="11">
        <f>PRODUCT($C$57:$C80)</f>
        <v>0.87605222838626784</v>
      </c>
      <c r="BQ26" s="11">
        <f>PRODUCT($C$58:$C81)</f>
        <v>0.86551432964265029</v>
      </c>
      <c r="BR26" s="11">
        <f>PRODUCT($C$59:$C82)</f>
        <v>0.85414543501325157</v>
      </c>
      <c r="BS26" s="11">
        <f>PRODUCT($C$60:$C83)</f>
        <v>0.84187675203612189</v>
      </c>
      <c r="BT26" s="11">
        <f>PRODUCT($C$61:$C84)</f>
        <v>0.82862906047584584</v>
      </c>
      <c r="BU26" s="11">
        <f>PRODUCT($C$62:$C85)</f>
        <v>0.81432077320212226</v>
      </c>
      <c r="BV26" s="11">
        <f>PRODUCT($C$63:$C86)</f>
        <v>0.79885307546172413</v>
      </c>
      <c r="BW26" s="11">
        <f>PRODUCT($C$64:$C87)</f>
        <v>0.78211167224758527</v>
      </c>
      <c r="BX26" s="11">
        <f>PRODUCT($C$65:$C88)</f>
        <v>0.76396236295920972</v>
      </c>
      <c r="BY26" s="11">
        <f>PRODUCT($C$66:$C89)</f>
        <v>0.74456391843977265</v>
      </c>
      <c r="BZ26" s="11">
        <f>PRODUCT($C$67:$C90)</f>
        <v>0.72387693745534809</v>
      </c>
      <c r="CA26" s="11">
        <f>PRODUCT($C$68:$C91)</f>
        <v>0.70186995753005876</v>
      </c>
      <c r="CB26" s="11">
        <f>PRODUCT($C$69:$C92)</f>
        <v>0.67852495747617014</v>
      </c>
      <c r="CC26" s="11">
        <f>PRODUCT($C$70:$C93)</f>
        <v>0.65383774793852512</v>
      </c>
      <c r="CD26" s="11">
        <f>PRODUCT($C$71:$C94)</f>
        <v>0.62781454793456581</v>
      </c>
      <c r="CE26" s="11">
        <f>PRODUCT($C$72:$C95)</f>
        <v>0.60048416262004856</v>
      </c>
      <c r="CF26" s="11">
        <f>PRODUCT($C$73:$C96)</f>
        <v>0.57188967868576046</v>
      </c>
      <c r="CG26" s="11">
        <f>PRODUCT($C$74:$C97)</f>
        <v>0.54209807707078894</v>
      </c>
      <c r="CH26" s="11">
        <f>PRODUCT($C$75:$C98)</f>
        <v>0.5112087048434143</v>
      </c>
      <c r="CI26" s="11">
        <f>PRODUCT($C$76:$C99)</f>
        <v>0.47935287316826031</v>
      </c>
      <c r="CJ26" s="11">
        <f>PRODUCT($C$77:$C100)</f>
        <v>0.44669668752420072</v>
      </c>
      <c r="CK26" s="11">
        <f>PRODUCT($C$78:$C101)</f>
        <v>0.41343860522542641</v>
      </c>
      <c r="CL26" s="11">
        <f>PRODUCT($C$79:$C102)</f>
        <v>0.37981239681943563</v>
      </c>
      <c r="CM26" s="11">
        <f>PRODUCT($C$80:$C103)</f>
        <v>0.34608299862805764</v>
      </c>
      <c r="CN26" s="11">
        <f>PRODUCT($C$81:$C104)</f>
        <v>0.31253997122992683</v>
      </c>
      <c r="CO26" s="11">
        <f>PRODUCT($C$82:$C105)</f>
        <v>0.27949886986637251</v>
      </c>
      <c r="CP26" s="11">
        <f>PRODUCT($C$83:$C106)</f>
        <v>0.24728927829724023</v>
      </c>
      <c r="CQ26" s="11">
        <f>PRODUCT($C$84:$C107)</f>
        <v>0.21624715073621811</v>
      </c>
      <c r="CR26" s="11">
        <f>PRODUCT($C$85:$C108)</f>
        <v>0.18670368158311623</v>
      </c>
      <c r="CS26" s="11">
        <f>PRODUCT($C$86:$C109)</f>
        <v>0.15896897173296753</v>
      </c>
      <c r="CT26" s="11">
        <f>PRODUCT($C$87:$C110)</f>
        <v>0.13331925641224554</v>
      </c>
      <c r="CU26" s="11">
        <f>PRODUCT($C$88:$C111)</f>
        <v>0.10998101627487319</v>
      </c>
      <c r="CV26" s="11">
        <f>PRODUCT($C$89:$C112)</f>
        <v>8.9119401011696506E-2</v>
      </c>
      <c r="CW26" s="11">
        <f>PRODUCT($C$90:$C113)</f>
        <v>0</v>
      </c>
      <c r="CX26" s="11">
        <f>PRODUCT($C$91:$C114)</f>
        <v>0</v>
      </c>
      <c r="CY26" s="11">
        <f>PRODUCT($C$92:$C115)</f>
        <v>0</v>
      </c>
      <c r="CZ26" s="11">
        <f>PRODUCT($C$93:$C116)</f>
        <v>0</v>
      </c>
      <c r="DA26" s="11">
        <f>PRODUCT($C$94:$C117)</f>
        <v>0</v>
      </c>
      <c r="DB26" s="11">
        <f>PRODUCT($C$95:$C118)</f>
        <v>0</v>
      </c>
      <c r="DC26" s="11">
        <f>PRODUCT($C$96:$C119)</f>
        <v>0</v>
      </c>
      <c r="DD26" s="11">
        <f>PRODUCT($C$97:$C120)</f>
        <v>0</v>
      </c>
      <c r="DE26" s="11">
        <f>PRODUCT($C$98:$C121)</f>
        <v>0</v>
      </c>
      <c r="DF26" s="11">
        <f>PRODUCT($C$99:$C122)</f>
        <v>0</v>
      </c>
      <c r="DG26" s="11">
        <f>PRODUCT($C$100:$C123)</f>
        <v>0</v>
      </c>
      <c r="DH26" s="11">
        <f>PRODUCT($C$101:$C124)</f>
        <v>0</v>
      </c>
      <c r="DI26" s="11">
        <f>PRODUCT($C$102:$C125)</f>
        <v>0</v>
      </c>
      <c r="DJ26" s="11">
        <f>PRODUCT($C$103:$C126)</f>
        <v>0</v>
      </c>
      <c r="DK26" s="11">
        <f>PRODUCT($C$104:$C127)</f>
        <v>0</v>
      </c>
      <c r="DL26" s="11">
        <f>PRODUCT($C$105:$C128)</f>
        <v>0</v>
      </c>
      <c r="DM26" s="11">
        <f>PRODUCT($C$106:$C129)</f>
        <v>0</v>
      </c>
      <c r="DN26" s="11">
        <f>PRODUCT($C$107:$C130)</f>
        <v>0</v>
      </c>
      <c r="DO26" s="11">
        <f>PRODUCT($C$108:$C131)</f>
        <v>0</v>
      </c>
      <c r="DP26" s="11">
        <f>PRODUCT($C$109:$C132)</f>
        <v>0</v>
      </c>
      <c r="DQ26" s="11">
        <f>PRODUCT($C$110:$C133)</f>
        <v>0</v>
      </c>
      <c r="DR26" s="11">
        <f>PRODUCT($C$111:$C134)</f>
        <v>0</v>
      </c>
      <c r="DS26" s="11">
        <f>PRODUCT($C$112:$C135)</f>
        <v>0</v>
      </c>
      <c r="DT26" s="11">
        <f>PRODUCT($C$113:$C136)</f>
        <v>0</v>
      </c>
    </row>
    <row r="27" spans="1:124" ht="16" x14ac:dyDescent="0.2">
      <c r="A27" s="30">
        <v>24</v>
      </c>
      <c r="B27" s="21">
        <v>2.1900000000000001E-4</v>
      </c>
      <c r="C27" s="21">
        <f t="shared" si="2"/>
        <v>0.99978100000000003</v>
      </c>
      <c r="D27" s="24">
        <f t="shared" si="3"/>
        <v>218.35681971911222</v>
      </c>
      <c r="E27" s="24">
        <f t="shared" si="4"/>
        <v>997063.10374023835</v>
      </c>
      <c r="F27" s="24">
        <f t="shared" si="0"/>
        <v>117.77961369856207</v>
      </c>
      <c r="G27" s="24">
        <f t="shared" si="1"/>
        <v>551251.61662569002</v>
      </c>
      <c r="H27" s="24">
        <f>SUM(F27:$F$113)</f>
        <v>107397.19726601444</v>
      </c>
      <c r="I27" s="24">
        <f>SUM(G27:$G$113)</f>
        <v>18198031.193746723</v>
      </c>
      <c r="J27" s="24">
        <f>SUM(H27:$H$113)</f>
        <v>6776989.2587072738</v>
      </c>
      <c r="K27" s="24">
        <f>SUM(I27:$I$113)</f>
        <v>468262719.33661813</v>
      </c>
      <c r="L27" s="26">
        <f>SUM(AL$3:AL$113)</f>
        <v>67.967991524290113</v>
      </c>
      <c r="M27" s="27">
        <v>25</v>
      </c>
      <c r="N27" s="32">
        <f>PRODUCT($C$3:C27)</f>
        <v>0.99684474692051928</v>
      </c>
      <c r="O27" s="11">
        <f>PRODUCT($C$4:C28)</f>
        <v>0.99685770894830561</v>
      </c>
      <c r="P27" s="11">
        <f>PRODUCT($C$5:C29)</f>
        <v>0.99680785738868682</v>
      </c>
      <c r="Q27" s="11">
        <f>PRODUCT($C$6:C30)</f>
        <v>0.99670716720881825</v>
      </c>
      <c r="R27" s="11">
        <f>PRODUCT($C$7:C31)</f>
        <v>0.99658455935342705</v>
      </c>
      <c r="S27" s="11">
        <f>PRODUCT($C$8:C32)</f>
        <v>0.99644103825998154</v>
      </c>
      <c r="T27" s="11">
        <f>PRODUCT($C$9:C33)</f>
        <v>0.99627760901879714</v>
      </c>
      <c r="U27" s="11">
        <f>PRODUCT($C$10:C34)</f>
        <v>0.99609029534171689</v>
      </c>
      <c r="V27" s="11">
        <f>PRODUCT($C$11:C35)</f>
        <v>0.99587711773561416</v>
      </c>
      <c r="W27" s="11">
        <f>PRODUCT($C$12:C36)</f>
        <v>0.99563510459118931</v>
      </c>
      <c r="X27" s="11">
        <f>PRODUCT($C$13:$C37)</f>
        <v>0.99536925380136509</v>
      </c>
      <c r="Y27" s="11">
        <f>PRODUCT($C$14:$C38)</f>
        <v>0.99507958338894331</v>
      </c>
      <c r="Z27" s="11">
        <f>PRODUCT($C$15:$C39)</f>
        <v>0.99477009290264695</v>
      </c>
      <c r="AA27" s="11">
        <f>PRODUCT($C$16:$C40)</f>
        <v>0.99443980479048288</v>
      </c>
      <c r="AB27" s="11">
        <f>PRODUCT($C$17:$C41)</f>
        <v>0.99408674970926569</v>
      </c>
      <c r="AC27" s="11">
        <f>PRODUCT($C$18:$C42)</f>
        <v>0.99370597983406828</v>
      </c>
      <c r="AD27" s="11">
        <f>PRODUCT($C$19:$C43)</f>
        <v>0.99329553780975222</v>
      </c>
      <c r="AE27" s="11">
        <f>PRODUCT($C$20:$C44)</f>
        <v>0.99285744365865691</v>
      </c>
      <c r="AF27" s="11">
        <f>PRODUCT($C$21:$C45)</f>
        <v>0.99239272363782161</v>
      </c>
      <c r="AG27" s="11">
        <f>PRODUCT($C$22:$C46)</f>
        <v>0.99190042053991723</v>
      </c>
      <c r="AH27" s="11">
        <f>PRODUCT($C$23:$C47)</f>
        <v>0.99137759804717884</v>
      </c>
      <c r="AI27" s="11">
        <f>PRODUCT($C$24:$C48)</f>
        <v>0.99081637225500929</v>
      </c>
      <c r="AJ27" s="11">
        <f>PRODUCT($C$25:$C49)</f>
        <v>0.99020887971281624</v>
      </c>
      <c r="AK27" s="11">
        <f>PRODUCT($C$26:$C50)</f>
        <v>0.98954332024372005</v>
      </c>
      <c r="AL27" s="11">
        <f>PRODUCT($C$27:$C51)</f>
        <v>0.98880694169207006</v>
      </c>
      <c r="AM27" s="11">
        <f>PRODUCT($C$28:$C52)</f>
        <v>0.98798605215565749</v>
      </c>
      <c r="AN27" s="11">
        <f>PRODUCT($C$29:$C53)</f>
        <v>0.98706702110225886</v>
      </c>
      <c r="AO27" s="11">
        <f>PRODUCT($C$30:$C54)</f>
        <v>0.98603530496079128</v>
      </c>
      <c r="AP27" s="11">
        <f>PRODUCT($C$31:$C55)</f>
        <v>0.98488532790039118</v>
      </c>
      <c r="AQ27" s="11">
        <f>PRODUCT($C$32:$C56)</f>
        <v>0.98361256586700052</v>
      </c>
      <c r="AR27" s="11">
        <f>PRODUCT($C$33:$C57)</f>
        <v>0.98221944448332899</v>
      </c>
      <c r="AS27" s="11">
        <f>PRODUCT($C$34:$C58)</f>
        <v>0.98070645888332419</v>
      </c>
      <c r="AT27" s="11">
        <f>PRODUCT($C$35:$C59)</f>
        <v>0.97907021508651904</v>
      </c>
      <c r="AU27" s="11">
        <f>PRODUCT($C$36:$C60)</f>
        <v>0.97729759989234311</v>
      </c>
      <c r="AV27" s="11">
        <f>PRODUCT($C$37:$C61)</f>
        <v>0.97536391546600598</v>
      </c>
      <c r="AW27" s="11">
        <f>PRODUCT($C$38:$C62)</f>
        <v>0.97323887584512514</v>
      </c>
      <c r="AX27" s="11">
        <f>PRODUCT($C$39:$C63)</f>
        <v>0.97089740981120809</v>
      </c>
      <c r="AY27" s="11">
        <f>PRODUCT($C$40:$C64)</f>
        <v>0.96831287484948458</v>
      </c>
      <c r="AZ27" s="11">
        <f>PRODUCT($C$41:$C65)</f>
        <v>0.96546778482950346</v>
      </c>
      <c r="BA27" s="11">
        <f>PRODUCT($C$42:$C66)</f>
        <v>0.9623431310718884</v>
      </c>
      <c r="BB27" s="11">
        <f>PRODUCT($C$43:$C67)</f>
        <v>0.95891845325738145</v>
      </c>
      <c r="BC27" s="11">
        <f>PRODUCT($C$44:$C68)</f>
        <v>0.95516715393729457</v>
      </c>
      <c r="BD27" s="11">
        <f>PRODUCT($C$45:$C69)</f>
        <v>0.95105955757850025</v>
      </c>
      <c r="BE27" s="11">
        <f>PRODUCT($C$46:$C70)</f>
        <v>0.94657165449940339</v>
      </c>
      <c r="BF27" s="11">
        <f>PRODUCT($C$47:$C71)</f>
        <v>0.94167090236938689</v>
      </c>
      <c r="BG27" s="11">
        <f>PRODUCT($C$48:$C72)</f>
        <v>0.93633447921663859</v>
      </c>
      <c r="BH27" s="11">
        <f>PRODUCT($C$49:$C73)</f>
        <v>0.9305435599910642</v>
      </c>
      <c r="BI27" s="11">
        <f>PRODUCT($C$50:$C74)</f>
        <v>0.92427124344885936</v>
      </c>
      <c r="BJ27" s="11">
        <f>PRODUCT($C$51:$C75)</f>
        <v>0.91748943619094137</v>
      </c>
      <c r="BK27" s="11">
        <f>PRODUCT($C$52:$C76)</f>
        <v>0.91016635258958112</v>
      </c>
      <c r="BL27" s="11">
        <f>PRODUCT($C$53:$C77)</f>
        <v>0.90226965717820062</v>
      </c>
      <c r="BM27" s="11">
        <f>PRODUCT($C$54:$C78)</f>
        <v>0.89375866780851387</v>
      </c>
      <c r="BN27" s="11">
        <f>PRODUCT($C$55:$C79)</f>
        <v>0.88459137071547245</v>
      </c>
      <c r="BO27" s="11">
        <f>PRODUCT($C$56:$C80)</f>
        <v>0.87472062899912084</v>
      </c>
      <c r="BP27" s="11">
        <f>PRODUCT($C$57:$C81)</f>
        <v>0.86408623099873982</v>
      </c>
      <c r="BQ27" s="11">
        <f>PRODUCT($C$58:$C82)</f>
        <v>0.852622493702623</v>
      </c>
      <c r="BR27" s="11">
        <f>PRODUCT($C$59:$C83)</f>
        <v>0.84025361365819595</v>
      </c>
      <c r="BS27" s="11">
        <f>PRODUCT($C$60:$C84)</f>
        <v>0.8268963971103912</v>
      </c>
      <c r="BT27" s="11">
        <f>PRODUCT($C$61:$C85)</f>
        <v>0.81246167887690157</v>
      </c>
      <c r="BU27" s="11">
        <f>PRODUCT($C$62:$C86)</f>
        <v>0.79685114965461723</v>
      </c>
      <c r="BV27" s="11">
        <f>PRODUCT($C$63:$C87)</f>
        <v>0.77995460825552609</v>
      </c>
      <c r="BW27" s="11">
        <f>PRODUCT($C$64:$C88)</f>
        <v>0.76164068133817697</v>
      </c>
      <c r="BX27" s="11">
        <f>PRODUCT($C$65:$C89)</f>
        <v>0.74207484126042844</v>
      </c>
      <c r="BY27" s="11">
        <f>PRODUCT($C$66:$C90)</f>
        <v>0.72121886134101199</v>
      </c>
      <c r="BZ27" s="11">
        <f>PRODUCT($C$67:$C91)</f>
        <v>0.69904071973125514</v>
      </c>
      <c r="CA27" s="11">
        <f>PRODUCT($C$68:$C92)</f>
        <v>0.6755231630642955</v>
      </c>
      <c r="CB27" s="11">
        <f>PRODUCT($C$69:$C93)</f>
        <v>0.65066336567228367</v>
      </c>
      <c r="CC27" s="11">
        <f>PRODUCT($C$70:$C94)</f>
        <v>0.62447520235410181</v>
      </c>
      <c r="CD27" s="11">
        <f>PRODUCT($C$71:$C95)</f>
        <v>0.59698634237278692</v>
      </c>
      <c r="CE27" s="11">
        <f>PRODUCT($C$72:$C96)</f>
        <v>0.56825017277060441</v>
      </c>
      <c r="CF27" s="11">
        <f>PRODUCT($C$73:$C97)</f>
        <v>0.53833862690630296</v>
      </c>
      <c r="CG27" s="11">
        <f>PRODUCT($C$74:$C98)</f>
        <v>0.50734959033055138</v>
      </c>
      <c r="CH27" s="11">
        <f>PRODUCT($C$75:$C99)</f>
        <v>0.47541642737380269</v>
      </c>
      <c r="CI27" s="11">
        <f>PRODUCT($C$76:$C100)</f>
        <v>0.44270634601454678</v>
      </c>
      <c r="CJ27" s="11">
        <f>PRODUCT($C$77:$C101)</f>
        <v>0.40942163573705626</v>
      </c>
      <c r="CK27" s="11">
        <f>PRODUCT($C$78:$C102)</f>
        <v>0.375796260535467</v>
      </c>
      <c r="CL27" s="11">
        <f>PRODUCT($C$79:$C103)</f>
        <v>0.34209854506485293</v>
      </c>
      <c r="CM27" s="11">
        <f>PRODUCT($C$80:$C104)</f>
        <v>0.30862228269055941</v>
      </c>
      <c r="CN27" s="11">
        <f>PRODUCT($C$81:$C105)</f>
        <v>0.2756811948028679</v>
      </c>
      <c r="CO27" s="11">
        <f>PRODUCT($C$82:$C106)</f>
        <v>0.24360590449700281</v>
      </c>
      <c r="CP27" s="11">
        <f>PRODUCT($C$83:$C107)</f>
        <v>0.21273010707664433</v>
      </c>
      <c r="CQ27" s="11">
        <f>PRODUCT($C$84:$C108)</f>
        <v>0.1833814762730262</v>
      </c>
      <c r="CR27" s="11">
        <f>PRODUCT($C$85:$C109)</f>
        <v>0.15586732812548559</v>
      </c>
      <c r="CS27" s="11">
        <f>PRODUCT($C$86:$C110)</f>
        <v>0.13045915840443367</v>
      </c>
      <c r="CT27" s="11">
        <f>PRODUCT($C$87:$C111)</f>
        <v>0.1073791953728585</v>
      </c>
      <c r="CU27" s="11">
        <f>PRODUCT($C$88:$C112)</f>
        <v>8.6786789809616363E-2</v>
      </c>
      <c r="CV27" s="11">
        <f>PRODUCT($C$89:$C113)</f>
        <v>0</v>
      </c>
      <c r="CW27" s="11">
        <f>PRODUCT($C$90:$C114)</f>
        <v>0</v>
      </c>
      <c r="CX27" s="11">
        <f>PRODUCT($C$91:$C115)</f>
        <v>0</v>
      </c>
      <c r="CY27" s="11">
        <f>PRODUCT($C$92:$C116)</f>
        <v>0</v>
      </c>
      <c r="CZ27" s="11">
        <f>PRODUCT($C$93:$C117)</f>
        <v>0</v>
      </c>
      <c r="DA27" s="11">
        <f>PRODUCT($C$94:$C118)</f>
        <v>0</v>
      </c>
      <c r="DB27" s="11">
        <f>PRODUCT($C$95:$C119)</f>
        <v>0</v>
      </c>
      <c r="DC27" s="11">
        <f>PRODUCT($C$96:$C120)</f>
        <v>0</v>
      </c>
      <c r="DD27" s="11">
        <f>PRODUCT($C$97:$C121)</f>
        <v>0</v>
      </c>
      <c r="DE27" s="11">
        <f>PRODUCT($C$98:$C122)</f>
        <v>0</v>
      </c>
      <c r="DF27" s="11">
        <f>PRODUCT($C$99:$C123)</f>
        <v>0</v>
      </c>
      <c r="DG27" s="11">
        <f>PRODUCT($C$100:$C124)</f>
        <v>0</v>
      </c>
      <c r="DH27" s="11">
        <f>PRODUCT($C$101:$C125)</f>
        <v>0</v>
      </c>
      <c r="DI27" s="11">
        <f>PRODUCT($C$102:$C126)</f>
        <v>0</v>
      </c>
      <c r="DJ27" s="11">
        <f>PRODUCT($C$103:$C127)</f>
        <v>0</v>
      </c>
      <c r="DK27" s="11">
        <f>PRODUCT($C$104:$C128)</f>
        <v>0</v>
      </c>
      <c r="DL27" s="11">
        <f>PRODUCT($C$105:$C129)</f>
        <v>0</v>
      </c>
      <c r="DM27" s="11">
        <f>PRODUCT($C$106:$C130)</f>
        <v>0</v>
      </c>
      <c r="DN27" s="11">
        <f>PRODUCT($C$107:$C131)</f>
        <v>0</v>
      </c>
      <c r="DO27" s="11">
        <f>PRODUCT($C$108:$C132)</f>
        <v>0</v>
      </c>
      <c r="DP27" s="11">
        <f>PRODUCT($C$109:$C133)</f>
        <v>0</v>
      </c>
      <c r="DQ27" s="11">
        <f>PRODUCT($C$110:$C134)</f>
        <v>0</v>
      </c>
      <c r="DR27" s="11">
        <f>PRODUCT($C$111:$C135)</f>
        <v>0</v>
      </c>
      <c r="DS27" s="11">
        <f>PRODUCT($C$112:$C136)</f>
        <v>0</v>
      </c>
      <c r="DT27" s="11">
        <f>PRODUCT($C$113:$C137)</f>
        <v>0</v>
      </c>
    </row>
    <row r="28" spans="1:124" ht="16" x14ac:dyDescent="0.2">
      <c r="A28" s="30">
        <v>25</v>
      </c>
      <c r="B28" s="21">
        <v>2.22E-4</v>
      </c>
      <c r="C28" s="21">
        <f t="shared" si="2"/>
        <v>0.99977799999999994</v>
      </c>
      <c r="D28" s="24">
        <f t="shared" si="3"/>
        <v>221.29953381635528</v>
      </c>
      <c r="E28" s="24">
        <f t="shared" si="4"/>
        <v>996844.74692051928</v>
      </c>
      <c r="F28" s="24">
        <f t="shared" si="0"/>
        <v>116.45549852688268</v>
      </c>
      <c r="G28" s="24">
        <f t="shared" si="1"/>
        <v>537688.67563087714</v>
      </c>
      <c r="H28" s="24">
        <f>SUM(F28:$F$113)</f>
        <v>107279.4176523159</v>
      </c>
      <c r="I28" s="24">
        <f>SUM(G28:$G$113)</f>
        <v>17646779.577121034</v>
      </c>
      <c r="J28" s="24">
        <f>SUM(H28:$H$113)</f>
        <v>6669592.0614412595</v>
      </c>
      <c r="K28" s="24">
        <f>SUM(I28:$I$113)</f>
        <v>450064688.14287144</v>
      </c>
      <c r="L28" s="26">
        <f>SUM(AM$3:AM$113)</f>
        <v>66.982879774960878</v>
      </c>
      <c r="M28" s="27">
        <v>26</v>
      </c>
      <c r="N28" s="32">
        <f>PRODUCT($C$3:C28)</f>
        <v>0.99662344738670283</v>
      </c>
      <c r="O28" s="11">
        <f>PRODUCT($C$4:C29)</f>
        <v>0.99663441282150123</v>
      </c>
      <c r="P28" s="11">
        <f>PRODUCT($C$5:C30)</f>
        <v>0.99658257881291701</v>
      </c>
      <c r="Q28" s="11">
        <f>PRODUCT($C$6:C31)</f>
        <v>0.9964799179746946</v>
      </c>
      <c r="R28" s="11">
        <f>PRODUCT($C$7:C32)</f>
        <v>0.99635135856653834</v>
      </c>
      <c r="S28" s="11">
        <f>PRODUCT($C$8:C33)</f>
        <v>0.99619890308768433</v>
      </c>
      <c r="T28" s="11">
        <f>PRODUCT($C$9:C34)</f>
        <v>0.99601857684045225</v>
      </c>
      <c r="U28" s="11">
        <f>PRODUCT($C$10:C35)</f>
        <v>0.99581039396872595</v>
      </c>
      <c r="V28" s="11">
        <f>PRODUCT($C$11:C36)</f>
        <v>0.99557337521470479</v>
      </c>
      <c r="W28" s="11">
        <f>PRODUCT($C$12:C37)</f>
        <v>0.99530853627688343</v>
      </c>
      <c r="X28" s="11">
        <f>PRODUCT($C$13:$C38)</f>
        <v>0.99501788845477313</v>
      </c>
      <c r="Y28" s="11">
        <f>PRODUCT($C$14:$C39)</f>
        <v>0.99470344330642235</v>
      </c>
      <c r="Z28" s="11">
        <f>PRODUCT($C$15:$C40)</f>
        <v>0.99436621624492849</v>
      </c>
      <c r="AA28" s="11">
        <f>PRODUCT($C$16:$C41)</f>
        <v>0.99400523459578938</v>
      </c>
      <c r="AB28" s="11">
        <f>PRODUCT($C$17:$C42)</f>
        <v>0.99361555258990353</v>
      </c>
      <c r="AC28" s="11">
        <f>PRODUCT($C$18:$C43)</f>
        <v>0.9931952149604335</v>
      </c>
      <c r="AD28" s="11">
        <f>PRODUCT($C$19:$C44)</f>
        <v>0.99274227219519218</v>
      </c>
      <c r="AE28" s="11">
        <f>PRODUCT($C$20:$C45)</f>
        <v>0.99225875062013069</v>
      </c>
      <c r="AF28" s="11">
        <f>PRODUCT($C$21:$C46)</f>
        <v>0.99174667597473343</v>
      </c>
      <c r="AG28" s="11">
        <f>PRODUCT($C$22:$C47)</f>
        <v>0.99120509834511883</v>
      </c>
      <c r="AH28" s="11">
        <f>PRODUCT($C$23:$C48)</f>
        <v>0.99062910796065329</v>
      </c>
      <c r="AI28" s="11">
        <f>PRODUCT($C$24:$C49)</f>
        <v>0.99000984772799372</v>
      </c>
      <c r="AJ28" s="11">
        <f>PRODUCT($C$25:$C50)</f>
        <v>0.98933650568978926</v>
      </c>
      <c r="AK28" s="11">
        <f>PRODUCT($C$26:$C51)</f>
        <v>0.98859434819960623</v>
      </c>
      <c r="AL28" s="11">
        <f>PRODUCT($C$27:$C52)</f>
        <v>0.98776968321023506</v>
      </c>
      <c r="AM28" s="11">
        <f>PRODUCT($C$28:$C53)</f>
        <v>0.98684789222357416</v>
      </c>
      <c r="AN28" s="11">
        <f>PRODUCT($C$29:$C54)</f>
        <v>0.98581443305248018</v>
      </c>
      <c r="AO28" s="11">
        <f>PRODUCT($C$30:$C55)</f>
        <v>0.98466274381628593</v>
      </c>
      <c r="AP28" s="11">
        <f>PRODUCT($C$31:$C56)</f>
        <v>0.98338830220198259</v>
      </c>
      <c r="AQ28" s="11">
        <f>PRODUCT($C$32:$C57)</f>
        <v>0.9819896051333199</v>
      </c>
      <c r="AR28" s="11">
        <f>PRODUCT($C$33:$C58)</f>
        <v>0.98046814721381526</v>
      </c>
      <c r="AS28" s="11">
        <f>PRODUCT($C$34:$C59)</f>
        <v>0.97881565683059713</v>
      </c>
      <c r="AT28" s="11">
        <f>PRODUCT($C$35:$C60)</f>
        <v>0.97702297926677317</v>
      </c>
      <c r="AU28" s="11">
        <f>PRODUCT($C$36:$C61)</f>
        <v>0.9750664294717889</v>
      </c>
      <c r="AV28" s="11">
        <f>PRODUCT($C$37:$C62)</f>
        <v>0.97291965349384812</v>
      </c>
      <c r="AW28" s="11">
        <f>PRODUCT($C$38:$C63)</f>
        <v>0.97055468302554426</v>
      </c>
      <c r="AX28" s="11">
        <f>PRODUCT($C$39:$C64)</f>
        <v>0.96794685258279178</v>
      </c>
      <c r="AY28" s="11">
        <f>PRODUCT($C$40:$C65)</f>
        <v>0.9650758049088628</v>
      </c>
      <c r="AZ28" s="11">
        <f>PRODUCT($C$41:$C66)</f>
        <v>0.96192258712360956</v>
      </c>
      <c r="BA28" s="11">
        <f>PRODUCT($C$42:$C67)</f>
        <v>0.95846392591053764</v>
      </c>
      <c r="BB28" s="11">
        <f>PRODUCT($C$43:$C68)</f>
        <v>0.95467619802017079</v>
      </c>
      <c r="BC28" s="11">
        <f>PRODUCT($C$44:$C69)</f>
        <v>0.95052981740492892</v>
      </c>
      <c r="BD28" s="11">
        <f>PRODUCT($C$45:$C70)</f>
        <v>0.94600087179174019</v>
      </c>
      <c r="BE28" s="11">
        <f>PRODUCT($C$46:$C71)</f>
        <v>0.94105787461194434</v>
      </c>
      <c r="BF28" s="11">
        <f>PRODUCT($C$47:$C72)</f>
        <v>0.93567810874670809</v>
      </c>
      <c r="BG28" s="11">
        <f>PRODUCT($C$48:$C73)</f>
        <v>0.92984099960327116</v>
      </c>
      <c r="BH28" s="11">
        <f>PRODUCT($C$49:$C74)</f>
        <v>0.92351888665669157</v>
      </c>
      <c r="BI28" s="11">
        <f>PRODUCT($C$50:$C75)</f>
        <v>0.91668112799765733</v>
      </c>
      <c r="BJ28" s="11">
        <f>PRODUCT($C$51:$C76)</f>
        <v>0.90929350305744772</v>
      </c>
      <c r="BK28" s="11">
        <f>PRODUCT($C$52:$C77)</f>
        <v>0.90132317630782077</v>
      </c>
      <c r="BL28" s="11">
        <f>PRODUCT($C$53:$C78)</f>
        <v>0.89272905782319834</v>
      </c>
      <c r="BM28" s="11">
        <f>PRODUCT($C$54:$C79)</f>
        <v>0.88346882426603446</v>
      </c>
      <c r="BN28" s="11">
        <f>PRODUCT($C$55:$C80)</f>
        <v>0.873503017883554</v>
      </c>
      <c r="BO28" s="11">
        <f>PRODUCT($C$56:$C81)</f>
        <v>0.86277281992762189</v>
      </c>
      <c r="BP28" s="11">
        <f>PRODUCT($C$57:$C82)</f>
        <v>0.85121566658801362</v>
      </c>
      <c r="BQ28" s="11">
        <f>PRODUCT($C$58:$C83)</f>
        <v>0.83875544146504344</v>
      </c>
      <c r="BR28" s="11">
        <f>PRODUCT($C$59:$C84)</f>
        <v>0.82530214085676201</v>
      </c>
      <c r="BS28" s="11">
        <f>PRODUCT($C$60:$C85)</f>
        <v>0.81076282150637036</v>
      </c>
      <c r="BT28" s="11">
        <f>PRODUCT($C$61:$C86)</f>
        <v>0.79503193847995546</v>
      </c>
      <c r="BU28" s="11">
        <f>PRODUCT($C$62:$C87)</f>
        <v>0.77800004200723794</v>
      </c>
      <c r="BV28" s="11">
        <f>PRODUCT($C$63:$C88)</f>
        <v>0.75954007633904597</v>
      </c>
      <c r="BW28" s="11">
        <f>PRODUCT($C$64:$C89)</f>
        <v>0.73981967581783825</v>
      </c>
      <c r="BX28" s="11">
        <f>PRODUCT($C$65:$C90)</f>
        <v>0.71880782668754895</v>
      </c>
      <c r="BY28" s="11">
        <f>PRODUCT($C$66:$C91)</f>
        <v>0.69647384220840192</v>
      </c>
      <c r="BZ28" s="11">
        <f>PRODUCT($C$67:$C92)</f>
        <v>0.67280012919398335</v>
      </c>
      <c r="CA28" s="11">
        <f>PRODUCT($C$68:$C93)</f>
        <v>0.64778483094254935</v>
      </c>
      <c r="CB28" s="11">
        <f>PRODUCT($C$69:$C94)</f>
        <v>0.62144337524667281</v>
      </c>
      <c r="CC28" s="11">
        <f>PRODUCT($C$70:$C95)</f>
        <v>0.59381097201770594</v>
      </c>
      <c r="CD28" s="11">
        <f>PRODUCT($C$71:$C96)</f>
        <v>0.56494011551421575</v>
      </c>
      <c r="CE28" s="11">
        <f>PRODUCT($C$72:$C97)</f>
        <v>0.5349126398846713</v>
      </c>
      <c r="CF28" s="11">
        <f>PRODUCT($C$73:$C98)</f>
        <v>0.50383112092160887</v>
      </c>
      <c r="CG28" s="11">
        <f>PRODUCT($C$74:$C99)</f>
        <v>0.47182750876355783</v>
      </c>
      <c r="CH28" s="11">
        <f>PRODUCT($C$75:$C100)</f>
        <v>0.43907084150107545</v>
      </c>
      <c r="CI28" s="11">
        <f>PRODUCT($C$76:$C101)</f>
        <v>0.40576427226501688</v>
      </c>
      <c r="CJ28" s="11">
        <f>PRODUCT($C$77:$C102)</f>
        <v>0.37214502406810451</v>
      </c>
      <c r="CK28" s="11">
        <f>PRODUCT($C$78:$C103)</f>
        <v>0.33848119504933727</v>
      </c>
      <c r="CL28" s="11">
        <f>PRODUCT($C$79:$C104)</f>
        <v>0.30506911434994316</v>
      </c>
      <c r="CM28" s="11">
        <f>PRODUCT($C$80:$C105)</f>
        <v>0.27222553102601366</v>
      </c>
      <c r="CN28" s="11">
        <f>PRODUCT($C$81:$C106)</f>
        <v>0.2402784914474784</v>
      </c>
      <c r="CO28" s="11">
        <f>PRODUCT($C$82:$C107)</f>
        <v>0.20956149213173766</v>
      </c>
      <c r="CP28" s="11">
        <f>PRODUCT($C$83:$C108)</f>
        <v>0.18039895994292177</v>
      </c>
      <c r="CQ28" s="11">
        <f>PRODUCT($C$84:$C109)</f>
        <v>0.15309382488882065</v>
      </c>
      <c r="CR28" s="11">
        <f>PRODUCT($C$85:$C110)</f>
        <v>0.12791376976480476</v>
      </c>
      <c r="CS28" s="11">
        <f>PRODUCT($C$86:$C111)</f>
        <v>0.1050755894945246</v>
      </c>
      <c r="CT28" s="11">
        <f>PRODUCT($C$87:$C112)</f>
        <v>8.4733674723090263E-2</v>
      </c>
      <c r="CU28" s="11">
        <f>PRODUCT($C$88:$C113)</f>
        <v>0</v>
      </c>
      <c r="CV28" s="11">
        <f>PRODUCT($C$89:$C114)</f>
        <v>0</v>
      </c>
      <c r="CW28" s="11">
        <f>PRODUCT($C$90:$C115)</f>
        <v>0</v>
      </c>
      <c r="CX28" s="11">
        <f>PRODUCT($C$91:$C116)</f>
        <v>0</v>
      </c>
      <c r="CY28" s="11">
        <f>PRODUCT($C$92:$C117)</f>
        <v>0</v>
      </c>
      <c r="CZ28" s="11">
        <f>PRODUCT($C$93:$C118)</f>
        <v>0</v>
      </c>
      <c r="DA28" s="11">
        <f>PRODUCT($C$94:$C119)</f>
        <v>0</v>
      </c>
      <c r="DB28" s="11">
        <f>PRODUCT($C$95:$C120)</f>
        <v>0</v>
      </c>
      <c r="DC28" s="11">
        <f>PRODUCT($C$96:$C121)</f>
        <v>0</v>
      </c>
      <c r="DD28" s="11">
        <f>PRODUCT($C$97:$C122)</f>
        <v>0</v>
      </c>
      <c r="DE28" s="11">
        <f>PRODUCT($C$98:$C123)</f>
        <v>0</v>
      </c>
      <c r="DF28" s="11">
        <f>PRODUCT($C$99:$C124)</f>
        <v>0</v>
      </c>
      <c r="DG28" s="11">
        <f>PRODUCT($C$100:$C125)</f>
        <v>0</v>
      </c>
      <c r="DH28" s="11">
        <f>PRODUCT($C$101:$C126)</f>
        <v>0</v>
      </c>
      <c r="DI28" s="11">
        <f>PRODUCT($C$102:$C127)</f>
        <v>0</v>
      </c>
      <c r="DJ28" s="11">
        <f>PRODUCT($C$103:$C128)</f>
        <v>0</v>
      </c>
      <c r="DK28" s="11">
        <f>PRODUCT($C$104:$C129)</f>
        <v>0</v>
      </c>
      <c r="DL28" s="11">
        <f>PRODUCT($C$105:$C130)</f>
        <v>0</v>
      </c>
      <c r="DM28" s="11">
        <f>PRODUCT($C$106:$C131)</f>
        <v>0</v>
      </c>
      <c r="DN28" s="11">
        <f>PRODUCT($C$107:$C132)</f>
        <v>0</v>
      </c>
      <c r="DO28" s="11">
        <f>PRODUCT($C$108:$C133)</f>
        <v>0</v>
      </c>
      <c r="DP28" s="11">
        <f>PRODUCT($C$109:$C134)</f>
        <v>0</v>
      </c>
      <c r="DQ28" s="11">
        <f>PRODUCT($C$110:$C135)</f>
        <v>0</v>
      </c>
      <c r="DR28" s="11">
        <f>PRODUCT($C$111:$C136)</f>
        <v>0</v>
      </c>
      <c r="DS28" s="11">
        <f>PRODUCT($C$112:$C137)</f>
        <v>0</v>
      </c>
      <c r="DT28" s="11">
        <f>PRODUCT($C$113:$C138)</f>
        <v>0</v>
      </c>
    </row>
    <row r="29" spans="1:124" ht="16" x14ac:dyDescent="0.2">
      <c r="A29" s="30">
        <v>26</v>
      </c>
      <c r="B29" s="21">
        <v>2.24E-4</v>
      </c>
      <c r="C29" s="21">
        <f t="shared" si="2"/>
        <v>0.999776</v>
      </c>
      <c r="D29" s="24">
        <f t="shared" si="3"/>
        <v>223.24365221462145</v>
      </c>
      <c r="E29" s="24">
        <f t="shared" si="4"/>
        <v>996623.44738670287</v>
      </c>
      <c r="F29" s="24">
        <f t="shared" si="0"/>
        <v>114.61323037130728</v>
      </c>
      <c r="G29" s="24">
        <f t="shared" si="1"/>
        <v>524457.86219013378</v>
      </c>
      <c r="H29" s="24">
        <f>SUM(F29:$F$113)</f>
        <v>107162.96215378901</v>
      </c>
      <c r="I29" s="24">
        <f>SUM(G29:$G$113)</f>
        <v>17109090.901490156</v>
      </c>
      <c r="J29" s="24">
        <f>SUM(H29:$H$113)</f>
        <v>6562312.6437889449</v>
      </c>
      <c r="K29" s="24">
        <f>SUM(I29:$I$113)</f>
        <v>432417908.56575042</v>
      </c>
      <c r="L29" s="26">
        <f>SUM(AN$3:AN$113)</f>
        <v>65.997753276188192</v>
      </c>
      <c r="M29" s="27">
        <v>27</v>
      </c>
      <c r="N29" s="32">
        <f>PRODUCT($C$3:C29)</f>
        <v>0.99640020373448823</v>
      </c>
      <c r="O29" s="11">
        <f>PRODUCT($C$4:C30)</f>
        <v>0.99640917344420366</v>
      </c>
      <c r="P29" s="11">
        <f>PRODUCT($C$5:C31)</f>
        <v>0.99635535798494768</v>
      </c>
      <c r="Q29" s="11">
        <f>PRODUCT($C$6:C32)</f>
        <v>0.9962467416738886</v>
      </c>
      <c r="R29" s="11">
        <f>PRODUCT($C$7:C33)</f>
        <v>0.99610924518640664</v>
      </c>
      <c r="S29" s="11">
        <f>PRODUCT($C$8:C34)</f>
        <v>0.99593989137288153</v>
      </c>
      <c r="T29" s="11">
        <f>PRODUCT($C$9:C35)</f>
        <v>0.9957386956203601</v>
      </c>
      <c r="U29" s="11">
        <f>PRODUCT($C$10:C36)</f>
        <v>0.99550667179856545</v>
      </c>
      <c r="V29" s="11">
        <f>PRODUCT($C$11:C37)</f>
        <v>0.99524682714763435</v>
      </c>
      <c r="W29" s="11">
        <f>PRODUCT($C$12:C38)</f>
        <v>0.9949571923635776</v>
      </c>
      <c r="X29" s="11">
        <f>PRODUCT($C$13:$C39)</f>
        <v>0.99464177169293722</v>
      </c>
      <c r="Y29" s="11">
        <f>PRODUCT($C$14:$C40)</f>
        <v>0.9942995937084399</v>
      </c>
      <c r="Z29" s="11">
        <f>PRODUCT($C$15:$C41)</f>
        <v>0.99393167820842943</v>
      </c>
      <c r="AA29" s="11">
        <f>PRODUCT($C$16:$C42)</f>
        <v>0.99353407611459099</v>
      </c>
      <c r="AB29" s="11">
        <f>PRODUCT($C$17:$C43)</f>
        <v>0.99310483419587225</v>
      </c>
      <c r="AC29" s="11">
        <f>PRODUCT($C$18:$C44)</f>
        <v>0.99264200522570056</v>
      </c>
      <c r="AD29" s="11">
        <f>PRODUCT($C$19:$C45)</f>
        <v>0.99214364860505844</v>
      </c>
      <c r="AE29" s="11">
        <f>PRODUCT($C$20:$C46)</f>
        <v>0.99161279017347703</v>
      </c>
      <c r="AF29" s="11">
        <f>PRODUCT($C$21:$C47)</f>
        <v>0.99105146155487522</v>
      </c>
      <c r="AG29" s="11">
        <f>PRODUCT($C$22:$C48)</f>
        <v>0.99045673849586835</v>
      </c>
      <c r="AH29" s="11">
        <f>PRODUCT($C$23:$C49)</f>
        <v>0.98982273586677338</v>
      </c>
      <c r="AI29" s="11">
        <f>PRODUCT($C$24:$C50)</f>
        <v>0.9891376490521453</v>
      </c>
      <c r="AJ29" s="11">
        <f>PRODUCT($C$25:$C51)</f>
        <v>0.98838773198083274</v>
      </c>
      <c r="AK29" s="11">
        <f>PRODUCT($C$26:$C52)</f>
        <v>0.9875573127283449</v>
      </c>
      <c r="AL29" s="11">
        <f>PRODUCT($C$27:$C53)</f>
        <v>0.98663177253517687</v>
      </c>
      <c r="AM29" s="11">
        <f>PRODUCT($C$28:$C54)</f>
        <v>0.98559558224834243</v>
      </c>
      <c r="AN29" s="11">
        <f>PRODUCT($C$29:$C55)</f>
        <v>0.98444217936167122</v>
      </c>
      <c r="AO29" s="11">
        <f>PRODUCT($C$30:$C56)</f>
        <v>0.98316605644568522</v>
      </c>
      <c r="AP29" s="11">
        <f>PRODUCT($C$31:$C57)</f>
        <v>0.98176571150334924</v>
      </c>
      <c r="AQ29" s="11">
        <f>PRODUCT($C$32:$C58)</f>
        <v>0.98023871766736725</v>
      </c>
      <c r="AR29" s="11">
        <f>PRODUCT($C$33:$C59)</f>
        <v>0.97857780462598698</v>
      </c>
      <c r="AS29" s="11">
        <f>PRODUCT($C$34:$C60)</f>
        <v>0.9767689532921644</v>
      </c>
      <c r="AT29" s="11">
        <f>PRODUCT($C$35:$C61)</f>
        <v>0.9747924358051071</v>
      </c>
      <c r="AU29" s="11">
        <f>PRODUCT($C$36:$C62)</f>
        <v>0.97262291299953263</v>
      </c>
      <c r="AV29" s="11">
        <f>PRODUCT($C$37:$C63)</f>
        <v>0.97023634108951207</v>
      </c>
      <c r="AW29" s="11">
        <f>PRODUCT($C$38:$C64)</f>
        <v>0.96760516734382962</v>
      </c>
      <c r="AX29" s="11">
        <f>PRODUCT($C$39:$C65)</f>
        <v>0.96471100625460748</v>
      </c>
      <c r="AY29" s="11">
        <f>PRODUCT($C$40:$C66)</f>
        <v>0.96153204655323743</v>
      </c>
      <c r="AZ29" s="11">
        <f>PRODUCT($C$41:$C67)</f>
        <v>0.95804507717491427</v>
      </c>
      <c r="BA29" s="11">
        <f>PRODUCT($C$42:$C68)</f>
        <v>0.95422368150230941</v>
      </c>
      <c r="BB29" s="11">
        <f>PRODUCT($C$43:$C69)</f>
        <v>0.95004124507878285</v>
      </c>
      <c r="BC29" s="11">
        <f>PRODUCT($C$44:$C70)</f>
        <v>0.94547394930615214</v>
      </c>
      <c r="BD29" s="11">
        <f>PRODUCT($C$45:$C71)</f>
        <v>0.94049041671355338</v>
      </c>
      <c r="BE29" s="11">
        <f>PRODUCT($C$46:$C72)</f>
        <v>0.93506898229791391</v>
      </c>
      <c r="BF29" s="11">
        <f>PRODUCT($C$47:$C73)</f>
        <v>0.92918918106254966</v>
      </c>
      <c r="BG29" s="11">
        <f>PRODUCT($C$48:$C74)</f>
        <v>0.92282162989726602</v>
      </c>
      <c r="BH29" s="11">
        <f>PRODUCT($C$49:$C75)</f>
        <v>0.91593494955946686</v>
      </c>
      <c r="BI29" s="11">
        <f>PRODUCT($C$50:$C76)</f>
        <v>0.90849241548125426</v>
      </c>
      <c r="BJ29" s="11">
        <f>PRODUCT($C$51:$C77)</f>
        <v>0.90045880738174155</v>
      </c>
      <c r="BK29" s="11">
        <f>PRODUCT($C$52:$C78)</f>
        <v>0.89179258504154191</v>
      </c>
      <c r="BL29" s="11">
        <f>PRODUCT($C$53:$C79)</f>
        <v>0.8824510681804798</v>
      </c>
      <c r="BM29" s="11">
        <f>PRODUCT($C$54:$C80)</f>
        <v>0.87239454255385973</v>
      </c>
      <c r="BN29" s="11">
        <f>PRODUCT($C$55:$C81)</f>
        <v>0.86157184016228261</v>
      </c>
      <c r="BO29" s="11">
        <f>PRODUCT($C$56:$C82)</f>
        <v>0.8499218187748</v>
      </c>
      <c r="BP29" s="11">
        <f>PRODUCT($C$57:$C83)</f>
        <v>0.83737149498662611</v>
      </c>
      <c r="BQ29" s="11">
        <f>PRODUCT($C$58:$C84)</f>
        <v>0.82383062713961452</v>
      </c>
      <c r="BR29" s="11">
        <f>PRODUCT($C$59:$C85)</f>
        <v>0.80919967078650568</v>
      </c>
      <c r="BS29" s="11">
        <f>PRODUCT($C$60:$C86)</f>
        <v>0.79336952669659422</v>
      </c>
      <c r="BT29" s="11">
        <f>PRODUCT($C$61:$C87)</f>
        <v>0.77622386791133513</v>
      </c>
      <c r="BU29" s="11">
        <f>PRODUCT($C$62:$C88)</f>
        <v>0.75763666890774051</v>
      </c>
      <c r="BV29" s="11">
        <f>PRODUCT($C$63:$C89)</f>
        <v>0.73777925315193238</v>
      </c>
      <c r="BW29" s="11">
        <f>PRODUCT($C$64:$C90)</f>
        <v>0.71662336970224572</v>
      </c>
      <c r="BX29" s="11">
        <f>PRODUCT($C$65:$C91)</f>
        <v>0.69414553015389913</v>
      </c>
      <c r="BY29" s="11">
        <f>PRODUCT($C$66:$C92)</f>
        <v>0.670329607119583</v>
      </c>
      <c r="BZ29" s="11">
        <f>PRODUCT($C$67:$C93)</f>
        <v>0.64517361028901998</v>
      </c>
      <c r="CA29" s="11">
        <f>PRODUCT($C$68:$C94)</f>
        <v>0.61869410975458139</v>
      </c>
      <c r="CB29" s="11">
        <f>PRODUCT($C$69:$C95)</f>
        <v>0.59092801974856013</v>
      </c>
      <c r="CC29" s="11">
        <f>PRODUCT($C$70:$C96)</f>
        <v>0.5619351990397955</v>
      </c>
      <c r="CD29" s="11">
        <f>PRODUCT($C$71:$C97)</f>
        <v>0.53179677375734324</v>
      </c>
      <c r="CE29" s="11">
        <f>PRODUCT($C$72:$C98)</f>
        <v>0.50062473966806387</v>
      </c>
      <c r="CF29" s="11">
        <f>PRODUCT($C$73:$C99)</f>
        <v>0.46855538499028243</v>
      </c>
      <c r="CG29" s="11">
        <f>PRODUCT($C$74:$C100)</f>
        <v>0.43575629571858382</v>
      </c>
      <c r="CH29" s="11">
        <f>PRODUCT($C$75:$C101)</f>
        <v>0.40243213606117667</v>
      </c>
      <c r="CI29" s="11">
        <f>PRODUCT($C$76:$C102)</f>
        <v>0.36882065256810387</v>
      </c>
      <c r="CJ29" s="11">
        <f>PRODUCT($C$77:$C103)</f>
        <v>0.335192511758238</v>
      </c>
      <c r="CK29" s="11">
        <f>PRODUCT($C$78:$C104)</f>
        <v>0.30184331353480692</v>
      </c>
      <c r="CL29" s="11">
        <f>PRODUCT($C$79:$C105)</f>
        <v>0.26909139848731134</v>
      </c>
      <c r="CM29" s="11">
        <f>PRODUCT($C$80:$C106)</f>
        <v>0.23726660055718399</v>
      </c>
      <c r="CN29" s="11">
        <f>PRODUCT($C$81:$C107)</f>
        <v>0.20669909171071041</v>
      </c>
      <c r="CO29" s="11">
        <f>PRODUCT($C$82:$C108)</f>
        <v>0.1777119174345719</v>
      </c>
      <c r="CP29" s="11">
        <f>PRODUCT($C$83:$C109)</f>
        <v>0.15060390692082892</v>
      </c>
      <c r="CQ29" s="11">
        <f>PRODUCT($C$84:$C110)</f>
        <v>0.12563767214560978</v>
      </c>
      <c r="CR29" s="11">
        <f>PRODUCT($C$85:$C111)</f>
        <v>0.10302545966789692</v>
      </c>
      <c r="CS29" s="11">
        <f>PRODUCT($C$86:$C112)</f>
        <v>8.291588319925583E-2</v>
      </c>
      <c r="CT29" s="11">
        <f>PRODUCT($C$87:$C113)</f>
        <v>0</v>
      </c>
      <c r="CU29" s="11">
        <f>PRODUCT($C$88:$C114)</f>
        <v>0</v>
      </c>
      <c r="CV29" s="11">
        <f>PRODUCT($C$89:$C115)</f>
        <v>0</v>
      </c>
      <c r="CW29" s="11">
        <f>PRODUCT($C$90:$C116)</f>
        <v>0</v>
      </c>
      <c r="CX29" s="11">
        <f>PRODUCT($C$91:$C117)</f>
        <v>0</v>
      </c>
      <c r="CY29" s="11">
        <f>PRODUCT($C$92:$C118)</f>
        <v>0</v>
      </c>
      <c r="CZ29" s="11">
        <f>PRODUCT($C$93:$C119)</f>
        <v>0</v>
      </c>
      <c r="DA29" s="11">
        <f>PRODUCT($C$94:$C120)</f>
        <v>0</v>
      </c>
      <c r="DB29" s="11">
        <f>PRODUCT($C$95:$C121)</f>
        <v>0</v>
      </c>
      <c r="DC29" s="11">
        <f>PRODUCT($C$96:$C122)</f>
        <v>0</v>
      </c>
      <c r="DD29" s="11">
        <f>PRODUCT($C$97:$C123)</f>
        <v>0</v>
      </c>
      <c r="DE29" s="11">
        <f>PRODUCT($C$98:$C124)</f>
        <v>0</v>
      </c>
      <c r="DF29" s="11">
        <f>PRODUCT($C$99:$C125)</f>
        <v>0</v>
      </c>
      <c r="DG29" s="11">
        <f>PRODUCT($C$100:$C126)</f>
        <v>0</v>
      </c>
      <c r="DH29" s="11">
        <f>PRODUCT($C$101:$C127)</f>
        <v>0</v>
      </c>
      <c r="DI29" s="11">
        <f>PRODUCT($C$102:$C128)</f>
        <v>0</v>
      </c>
      <c r="DJ29" s="11">
        <f>PRODUCT($C$103:$C129)</f>
        <v>0</v>
      </c>
      <c r="DK29" s="11">
        <f>PRODUCT($C$104:$C130)</f>
        <v>0</v>
      </c>
      <c r="DL29" s="11">
        <f>PRODUCT($C$105:$C131)</f>
        <v>0</v>
      </c>
      <c r="DM29" s="11">
        <f>PRODUCT($C$106:$C132)</f>
        <v>0</v>
      </c>
      <c r="DN29" s="11">
        <f>PRODUCT($C$107:$C133)</f>
        <v>0</v>
      </c>
      <c r="DO29" s="11">
        <f>PRODUCT($C$108:$C134)</f>
        <v>0</v>
      </c>
      <c r="DP29" s="11">
        <f>PRODUCT($C$109:$C135)</f>
        <v>0</v>
      </c>
      <c r="DQ29" s="11">
        <f>PRODUCT($C$110:$C136)</f>
        <v>0</v>
      </c>
      <c r="DR29" s="11">
        <f>PRODUCT($C$111:$C137)</f>
        <v>0</v>
      </c>
      <c r="DS29" s="11">
        <f>PRODUCT($C$112:$C138)</f>
        <v>0</v>
      </c>
      <c r="DT29" s="11">
        <f>PRODUCT($C$113:$C139)</f>
        <v>0</v>
      </c>
    </row>
    <row r="30" spans="1:124" ht="16" x14ac:dyDescent="0.2">
      <c r="A30" s="30">
        <v>27</v>
      </c>
      <c r="B30" s="21">
        <v>2.2599999999999999E-4</v>
      </c>
      <c r="C30" s="21">
        <f t="shared" si="2"/>
        <v>0.99977400000000005</v>
      </c>
      <c r="D30" s="24">
        <f t="shared" si="3"/>
        <v>225.18644604399432</v>
      </c>
      <c r="E30" s="24">
        <f t="shared" si="4"/>
        <v>996400.20373448823</v>
      </c>
      <c r="F30" s="24">
        <f t="shared" si="0"/>
        <v>112.79088799538819</v>
      </c>
      <c r="G30" s="24">
        <f t="shared" si="1"/>
        <v>511551.59378439334</v>
      </c>
      <c r="H30" s="24">
        <f>SUM(F30:$F$113)</f>
        <v>107048.34892341771</v>
      </c>
      <c r="I30" s="24">
        <f>SUM(G30:$G$113)</f>
        <v>16584633.039300028</v>
      </c>
      <c r="J30" s="24">
        <f>SUM(H30:$H$113)</f>
        <v>6455149.6816351563</v>
      </c>
      <c r="K30" s="24">
        <f>SUM(I30:$I$113)</f>
        <v>415308817.66426021</v>
      </c>
      <c r="L30" s="26">
        <f>SUM(AO$3:AO$113)</f>
        <v>65.012540085167245</v>
      </c>
      <c r="M30" s="27">
        <v>28</v>
      </c>
      <c r="N30" s="32">
        <f>PRODUCT($C$3:C30)</f>
        <v>0.99617501728844426</v>
      </c>
      <c r="O30" s="11">
        <f>PRODUCT($C$4:C31)</f>
        <v>0.99618199215265835</v>
      </c>
      <c r="P30" s="11">
        <f>PRODUCT($C$5:C32)</f>
        <v>0.99612221083117924</v>
      </c>
      <c r="Q30" s="11">
        <f>PRODUCT($C$6:C33)</f>
        <v>0.99600465371566183</v>
      </c>
      <c r="R30" s="11">
        <f>PRODUCT($C$7:C34)</f>
        <v>0.99585025678265815</v>
      </c>
      <c r="S30" s="11">
        <f>PRODUCT($C$8:C35)</f>
        <v>0.99566003226340571</v>
      </c>
      <c r="T30" s="11">
        <f>PRODUCT($C$9:C36)</f>
        <v>0.9954349953181959</v>
      </c>
      <c r="U30" s="11">
        <f>PRODUCT($C$10:C37)</f>
        <v>0.99518014561021551</v>
      </c>
      <c r="V30" s="11">
        <f>PRODUCT($C$11:C38)</f>
        <v>0.99489550501765123</v>
      </c>
      <c r="W30" s="11">
        <f>PRODUCT($C$12:C39)</f>
        <v>0.99458109854486421</v>
      </c>
      <c r="X30" s="11">
        <f>PRODUCT($C$13:$C40)</f>
        <v>0.9942379471336299</v>
      </c>
      <c r="Y30" s="11">
        <f>PRODUCT($C$14:$C41)</f>
        <v>0.99386508478598934</v>
      </c>
      <c r="Z30" s="11">
        <f>PRODUCT($C$15:$C42)</f>
        <v>0.99346055459295868</v>
      </c>
      <c r="AA30" s="11">
        <f>PRODUCT($C$16:$C43)</f>
        <v>0.99302339959946806</v>
      </c>
      <c r="AB30" s="11">
        <f>PRODUCT($C$17:$C44)</f>
        <v>0.99255167480322515</v>
      </c>
      <c r="AC30" s="11">
        <f>PRODUCT($C$18:$C45)</f>
        <v>0.99204344209654949</v>
      </c>
      <c r="AD30" s="11">
        <f>PRODUCT($C$19:$C46)</f>
        <v>0.99149776308981663</v>
      </c>
      <c r="AE30" s="11">
        <f>PRODUCT($C$20:$C47)</f>
        <v>0.99091766960756544</v>
      </c>
      <c r="AF30" s="11">
        <f>PRODUCT($C$21:$C48)</f>
        <v>0.99030321770140139</v>
      </c>
      <c r="AG30" s="11">
        <f>PRODUCT($C$22:$C49)</f>
        <v>0.98965050671073274</v>
      </c>
      <c r="AH30" s="11">
        <f>PRODUCT($C$23:$C50)</f>
        <v>0.98895070203647473</v>
      </c>
      <c r="AI30" s="11">
        <f>PRODUCT($C$24:$C51)</f>
        <v>0.9881890660467042</v>
      </c>
      <c r="AJ30" s="11">
        <f>PRODUCT($C$25:$C52)</f>
        <v>0.98735091324998492</v>
      </c>
      <c r="AK30" s="11">
        <f>PRODUCT($C$26:$C53)</f>
        <v>0.98641964670408178</v>
      </c>
      <c r="AL30" s="11">
        <f>PRODUCT($C$27:$C54)</f>
        <v>0.9853797368158298</v>
      </c>
      <c r="AM30" s="11">
        <f>PRODUCT($C$28:$C55)</f>
        <v>0.98422363319785278</v>
      </c>
      <c r="AN30" s="11">
        <f>PRODUCT($C$29:$C56)</f>
        <v>0.98294582724904156</v>
      </c>
      <c r="AO30" s="11">
        <f>PRODUCT($C$30:$C57)</f>
        <v>0.98154383245254984</v>
      </c>
      <c r="AP30" s="11">
        <f>PRODUCT($C$31:$C58)</f>
        <v>0.98001522323973878</v>
      </c>
      <c r="AQ30" s="11">
        <f>PRODUCT($C$32:$C59)</f>
        <v>0.97834881741970448</v>
      </c>
      <c r="AR30" s="11">
        <f>PRODUCT($C$33:$C60)</f>
        <v>0.97653159843651405</v>
      </c>
      <c r="AS30" s="11">
        <f>PRODUCT($C$34:$C61)</f>
        <v>0.97453898977179831</v>
      </c>
      <c r="AT30" s="11">
        <f>PRODUCT($C$35:$C62)</f>
        <v>0.97234960596097952</v>
      </c>
      <c r="AU30" s="11">
        <f>PRODUCT($C$36:$C63)</f>
        <v>0.96994041900547989</v>
      </c>
      <c r="AV30" s="11">
        <f>PRODUCT($C$37:$C64)</f>
        <v>0.96728779284894106</v>
      </c>
      <c r="AW30" s="11">
        <f>PRODUCT($C$38:$C65)</f>
        <v>0.96437046326939924</v>
      </c>
      <c r="AX30" s="11">
        <f>PRODUCT($C$39:$C66)</f>
        <v>0.96116858743964051</v>
      </c>
      <c r="AY30" s="11">
        <f>PRODUCT($C$40:$C67)</f>
        <v>0.95765611087358127</v>
      </c>
      <c r="AZ30" s="11">
        <f>PRODUCT($C$41:$C68)</f>
        <v>0.95380668575349248</v>
      </c>
      <c r="BA30" s="11">
        <f>PRODUCT($C$42:$C69)</f>
        <v>0.94959092552861568</v>
      </c>
      <c r="BB30" s="11">
        <f>PRODUCT($C$43:$C70)</f>
        <v>0.94498797569620885</v>
      </c>
      <c r="BC30" s="11">
        <f>PRODUCT($C$44:$C71)</f>
        <v>0.93996656355144381</v>
      </c>
      <c r="BD30" s="11">
        <f>PRODUCT($C$45:$C72)</f>
        <v>0.93450513570158833</v>
      </c>
      <c r="BE30" s="11">
        <f>PRODUCT($C$46:$C73)</f>
        <v>0.92858427890567785</v>
      </c>
      <c r="BF30" s="11">
        <f>PRODUCT($C$47:$C74)</f>
        <v>0.92217473193470845</v>
      </c>
      <c r="BG30" s="11">
        <f>PRODUCT($C$48:$C75)</f>
        <v>0.91524341867254966</v>
      </c>
      <c r="BH30" s="11">
        <f>PRODUCT($C$49:$C76)</f>
        <v>0.90775290265505215</v>
      </c>
      <c r="BI30" s="11">
        <f>PRODUCT($C$50:$C77)</f>
        <v>0.89966550317243843</v>
      </c>
      <c r="BJ30" s="11">
        <f>PRODUCT($C$51:$C78)</f>
        <v>0.89093735595248702</v>
      </c>
      <c r="BK30" s="11">
        <f>PRODUCT($C$52:$C79)</f>
        <v>0.88152537700995859</v>
      </c>
      <c r="BL30" s="11">
        <f>PRODUCT($C$53:$C80)</f>
        <v>0.87138954404083757</v>
      </c>
      <c r="BM30" s="11">
        <f>PRODUCT($C$54:$C81)</f>
        <v>0.86047850549711657</v>
      </c>
      <c r="BN30" s="11">
        <f>PRODUCT($C$55:$C82)</f>
        <v>0.84873872760306546</v>
      </c>
      <c r="BO30" s="11">
        <f>PRODUCT($C$56:$C83)</f>
        <v>0.83609869031424655</v>
      </c>
      <c r="BP30" s="11">
        <f>PRODUCT($C$57:$C84)</f>
        <v>0.82247130660483414</v>
      </c>
      <c r="BQ30" s="11">
        <f>PRODUCT($C$58:$C85)</f>
        <v>0.80775686777349343</v>
      </c>
      <c r="BR30" s="11">
        <f>PRODUCT($C$59:$C86)</f>
        <v>0.79183991024912281</v>
      </c>
      <c r="BS30" s="11">
        <f>PRODUCT($C$60:$C87)</f>
        <v>0.77460078380353281</v>
      </c>
      <c r="BT30" s="11">
        <f>PRODUCT($C$61:$C88)</f>
        <v>0.75590698439262383</v>
      </c>
      <c r="BU30" s="11">
        <f>PRODUCT($C$62:$C89)</f>
        <v>0.73593037834353381</v>
      </c>
      <c r="BV30" s="11">
        <f>PRODUCT($C$63:$C90)</f>
        <v>0.71464692244860673</v>
      </c>
      <c r="BW30" s="11">
        <f>PRODUCT($C$64:$C91)</f>
        <v>0.6920360218877617</v>
      </c>
      <c r="BX30" s="11">
        <f>PRODUCT($C$65:$C92)</f>
        <v>0.66808869524298209</v>
      </c>
      <c r="BY30" s="11">
        <f>PRODUCT($C$66:$C93)</f>
        <v>0.64280453279203864</v>
      </c>
      <c r="BZ30" s="11">
        <f>PRODUCT($C$67:$C94)</f>
        <v>0.61620015379816073</v>
      </c>
      <c r="CA30" s="11">
        <f>PRODUCT($C$68:$C95)</f>
        <v>0.58831375418919241</v>
      </c>
      <c r="CB30" s="11">
        <f>PRODUCT($C$69:$C96)</f>
        <v>0.55920700364845743</v>
      </c>
      <c r="CC30" s="11">
        <f>PRODUCT($C$70:$C97)</f>
        <v>0.52896814671772785</v>
      </c>
      <c r="CD30" s="11">
        <f>PRODUCT($C$71:$C98)</f>
        <v>0.4977086005594975</v>
      </c>
      <c r="CE30" s="11">
        <f>PRODUCT($C$72:$C99)</f>
        <v>0.46557349852020441</v>
      </c>
      <c r="CF30" s="11">
        <f>PRODUCT($C$73:$C100)</f>
        <v>0.43273432580777532</v>
      </c>
      <c r="CG30" s="11">
        <f>PRODUCT($C$74:$C101)</f>
        <v>0.39939417586605086</v>
      </c>
      <c r="CH30" s="11">
        <f>PRODUCT($C$75:$C102)</f>
        <v>0.36579189736921475</v>
      </c>
      <c r="CI30" s="11">
        <f>PRODUCT($C$76:$C103)</f>
        <v>0.33219823705070139</v>
      </c>
      <c r="CJ30" s="11">
        <f>PRODUCT($C$77:$C104)</f>
        <v>0.29891060390050284</v>
      </c>
      <c r="CK30" s="11">
        <f>PRODUCT($C$78:$C105)</f>
        <v>0.26624602603970654</v>
      </c>
      <c r="CL30" s="11">
        <f>PRODUCT($C$79:$C106)</f>
        <v>0.23453495018496928</v>
      </c>
      <c r="CM30" s="11">
        <f>PRODUCT($C$80:$C107)</f>
        <v>0.20410811859611641</v>
      </c>
      <c r="CN30" s="11">
        <f>PRODUCT($C$81:$C108)</f>
        <v>0.17528455035433321</v>
      </c>
      <c r="CO30" s="11">
        <f>PRODUCT($C$82:$C109)</f>
        <v>0.14836066172724313</v>
      </c>
      <c r="CP30" s="11">
        <f>PRODUCT($C$83:$C110)</f>
        <v>0.12359430104583362</v>
      </c>
      <c r="CQ30" s="11">
        <f>PRODUCT($C$84:$C111)</f>
        <v>0.10119222463856634</v>
      </c>
      <c r="CR30" s="11">
        <f>PRODUCT($C$85:$C112)</f>
        <v>8.1298111402155135E-2</v>
      </c>
      <c r="CS30" s="11">
        <f>PRODUCT($C$86:$C113)</f>
        <v>0</v>
      </c>
      <c r="CT30" s="11">
        <f>PRODUCT($C$87:$C114)</f>
        <v>0</v>
      </c>
      <c r="CU30" s="11">
        <f>PRODUCT($C$88:$C115)</f>
        <v>0</v>
      </c>
      <c r="CV30" s="11">
        <f>PRODUCT($C$89:$C116)</f>
        <v>0</v>
      </c>
      <c r="CW30" s="11">
        <f>PRODUCT($C$90:$C117)</f>
        <v>0</v>
      </c>
      <c r="CX30" s="11">
        <f>PRODUCT($C$91:$C118)</f>
        <v>0</v>
      </c>
      <c r="CY30" s="11">
        <f>PRODUCT($C$92:$C119)</f>
        <v>0</v>
      </c>
      <c r="CZ30" s="11">
        <f>PRODUCT($C$93:$C120)</f>
        <v>0</v>
      </c>
      <c r="DA30" s="11">
        <f>PRODUCT($C$94:$C121)</f>
        <v>0</v>
      </c>
      <c r="DB30" s="11">
        <f>PRODUCT($C$95:$C122)</f>
        <v>0</v>
      </c>
      <c r="DC30" s="11">
        <f>PRODUCT($C$96:$C123)</f>
        <v>0</v>
      </c>
      <c r="DD30" s="11">
        <f>PRODUCT($C$97:$C124)</f>
        <v>0</v>
      </c>
      <c r="DE30" s="11">
        <f>PRODUCT($C$98:$C125)</f>
        <v>0</v>
      </c>
      <c r="DF30" s="11">
        <f>PRODUCT($C$99:$C126)</f>
        <v>0</v>
      </c>
      <c r="DG30" s="11">
        <f>PRODUCT($C$100:$C127)</f>
        <v>0</v>
      </c>
      <c r="DH30" s="11">
        <f>PRODUCT($C$101:$C128)</f>
        <v>0</v>
      </c>
      <c r="DI30" s="11">
        <f>PRODUCT($C$102:$C129)</f>
        <v>0</v>
      </c>
      <c r="DJ30" s="11">
        <f>PRODUCT($C$103:$C130)</f>
        <v>0</v>
      </c>
      <c r="DK30" s="11">
        <f>PRODUCT($C$104:$C131)</f>
        <v>0</v>
      </c>
      <c r="DL30" s="11">
        <f>PRODUCT($C$105:$C132)</f>
        <v>0</v>
      </c>
      <c r="DM30" s="11">
        <f>PRODUCT($C$106:$C133)</f>
        <v>0</v>
      </c>
      <c r="DN30" s="11">
        <f>PRODUCT($C$107:$C134)</f>
        <v>0</v>
      </c>
      <c r="DO30" s="11">
        <f>PRODUCT($C$108:$C135)</f>
        <v>0</v>
      </c>
      <c r="DP30" s="11">
        <f>PRODUCT($C$109:$C136)</f>
        <v>0</v>
      </c>
      <c r="DQ30" s="11">
        <f>PRODUCT($C$110:$C137)</f>
        <v>0</v>
      </c>
      <c r="DR30" s="11">
        <f>PRODUCT($C$111:$C138)</f>
        <v>0</v>
      </c>
      <c r="DS30" s="11">
        <f>PRODUCT($C$112:$C139)</f>
        <v>0</v>
      </c>
      <c r="DT30" s="11">
        <f>PRODUCT($C$113:$C140)</f>
        <v>0</v>
      </c>
    </row>
    <row r="31" spans="1:124" ht="16" x14ac:dyDescent="0.2">
      <c r="A31" s="30">
        <v>28</v>
      </c>
      <c r="B31" s="21">
        <v>2.2800000000000001E-4</v>
      </c>
      <c r="C31" s="21">
        <f t="shared" si="2"/>
        <v>0.99977199999999999</v>
      </c>
      <c r="D31" s="24">
        <f t="shared" si="3"/>
        <v>227.12790394176531</v>
      </c>
      <c r="E31" s="24">
        <f t="shared" si="4"/>
        <v>996175.01728844433</v>
      </c>
      <c r="F31" s="24">
        <f t="shared" si="0"/>
        <v>110.98860597484084</v>
      </c>
      <c r="G31" s="24">
        <f t="shared" si="1"/>
        <v>498961.93475531525</v>
      </c>
      <c r="H31" s="24">
        <f>SUM(F31:$F$113)</f>
        <v>106935.55803542232</v>
      </c>
      <c r="I31" s="24">
        <f>SUM(G31:$G$113)</f>
        <v>16073081.445515636</v>
      </c>
      <c r="J31" s="24">
        <f>SUM(H31:$H$113)</f>
        <v>6348101.3327117395</v>
      </c>
      <c r="K31" s="24">
        <f>SUM(I31:$I$113)</f>
        <v>398724184.62496024</v>
      </c>
      <c r="L31" s="26">
        <f>SUM(AP$3:AP$113)</f>
        <v>64.027236240557642</v>
      </c>
      <c r="M31" s="27">
        <v>29</v>
      </c>
      <c r="N31" s="32">
        <f>PRODUCT($C$3:C31)</f>
        <v>0.99594788938450252</v>
      </c>
      <c r="O31" s="11">
        <f>PRODUCT($C$4:C32)</f>
        <v>0.99594888556649463</v>
      </c>
      <c r="P31" s="11">
        <f>PRODUCT($C$5:C33)</f>
        <v>0.99588015313394729</v>
      </c>
      <c r="Q31" s="11">
        <f>PRODUCT($C$6:C34)</f>
        <v>0.99574569250569567</v>
      </c>
      <c r="R31" s="11">
        <f>PRODUCT($C$7:C35)</f>
        <v>0.99557042286050224</v>
      </c>
      <c r="S31" s="11">
        <f>PRODUCT($C$8:C36)</f>
        <v>0.99535635595356542</v>
      </c>
      <c r="T31" s="11">
        <f>PRODUCT($C$9:C37)</f>
        <v>0.99510849263973156</v>
      </c>
      <c r="U31" s="11">
        <f>PRODUCT($C$10:C38)</f>
        <v>0.99482884701881502</v>
      </c>
      <c r="V31" s="11">
        <f>PRODUCT($C$11:C39)</f>
        <v>0.99451943451675462</v>
      </c>
      <c r="W31" s="11">
        <f>PRODUCT($C$12:C40)</f>
        <v>0.99417729861885495</v>
      </c>
      <c r="X31" s="11">
        <f>PRODUCT($C$13:$C41)</f>
        <v>0.99380346515073248</v>
      </c>
      <c r="Y31" s="11">
        <f>PRODUCT($C$14:$C42)</f>
        <v>0.99339399273580076</v>
      </c>
      <c r="Z31" s="11">
        <f>PRODUCT($C$15:$C43)</f>
        <v>0.99294991586789794</v>
      </c>
      <c r="AA31" s="11">
        <f>PRODUCT($C$16:$C44)</f>
        <v>0.99247028556589112</v>
      </c>
      <c r="AB31" s="11">
        <f>PRODUCT($C$17:$C45)</f>
        <v>0.99195316614331874</v>
      </c>
      <c r="AC31" s="11">
        <f>PRODUCT($C$18:$C46)</f>
        <v>0.99139762181574465</v>
      </c>
      <c r="AD31" s="11">
        <f>PRODUCT($C$19:$C47)</f>
        <v>0.99080272315789075</v>
      </c>
      <c r="AE31" s="11">
        <f>PRODUCT($C$20:$C48)</f>
        <v>0.99016952676701175</v>
      </c>
      <c r="AF31" s="11">
        <f>PRODUCT($C$21:$C49)</f>
        <v>0.9894971108821925</v>
      </c>
      <c r="AG31" s="11">
        <f>PRODUCT($C$22:$C50)</f>
        <v>0.98877862461432053</v>
      </c>
      <c r="AH31" s="11">
        <f>PRODUCT($C$23:$C51)</f>
        <v>0.98800229831322173</v>
      </c>
      <c r="AI31" s="11">
        <f>PRODUCT($C$24:$C52)</f>
        <v>0.9871524557164213</v>
      </c>
      <c r="AJ31" s="11">
        <f>PRODUCT($C$25:$C53)</f>
        <v>0.98621348499792094</v>
      </c>
      <c r="AK31" s="11">
        <f>PRODUCT($C$26:$C54)</f>
        <v>0.9851678801724143</v>
      </c>
      <c r="AL31" s="11">
        <f>PRODUCT($C$27:$C55)</f>
        <v>0.98400808822218222</v>
      </c>
      <c r="AM31" s="11">
        <f>PRODUCT($C$28:$C56)</f>
        <v>0.98272761327539204</v>
      </c>
      <c r="AN31" s="11">
        <f>PRODUCT($C$29:$C57)</f>
        <v>0.98132396663408061</v>
      </c>
      <c r="AO31" s="11">
        <f>PRODUCT($C$30:$C58)</f>
        <v>0.97979373979928697</v>
      </c>
      <c r="AP31" s="11">
        <f>PRODUCT($C$31:$C59)</f>
        <v>0.97812575388933254</v>
      </c>
      <c r="AQ31" s="11">
        <f>PRODUCT($C$32:$C60)</f>
        <v>0.97630309004247995</v>
      </c>
      <c r="AR31" s="11">
        <f>PRODUCT($C$33:$C61)</f>
        <v>0.97430217679728348</v>
      </c>
      <c r="AS31" s="11">
        <f>PRODUCT($C$34:$C62)</f>
        <v>0.97209679506343016</v>
      </c>
      <c r="AT31" s="11">
        <f>PRODUCT($C$35:$C63)</f>
        <v>0.96966786574773911</v>
      </c>
      <c r="AU31" s="11">
        <f>PRODUCT($C$36:$C64)</f>
        <v>0.96699277007212225</v>
      </c>
      <c r="AV31" s="11">
        <f>PRODUCT($C$37:$C65)</f>
        <v>0.96405414975744708</v>
      </c>
      <c r="AW31" s="11">
        <f>PRODUCT($C$38:$C66)</f>
        <v>0.96082929492827396</v>
      </c>
      <c r="AX31" s="11">
        <f>PRODUCT($C$39:$C67)</f>
        <v>0.95729411686367127</v>
      </c>
      <c r="AY31" s="11">
        <f>PRODUCT($C$40:$C68)</f>
        <v>0.95341944023907654</v>
      </c>
      <c r="AZ31" s="11">
        <f>PRODUCT($C$41:$C69)</f>
        <v>0.94917595429415924</v>
      </c>
      <c r="BA31" s="11">
        <f>PRODUCT($C$42:$C70)</f>
        <v>0.94454005139572905</v>
      </c>
      <c r="BB31" s="11">
        <f>PRODUCT($C$43:$C71)</f>
        <v>0.93948342073777846</v>
      </c>
      <c r="BC31" s="11">
        <f>PRODUCT($C$44:$C72)</f>
        <v>0.93398461634100238</v>
      </c>
      <c r="BD31" s="11">
        <f>PRODUCT($C$45:$C73)</f>
        <v>0.92802434258549782</v>
      </c>
      <c r="BE31" s="11">
        <f>PRODUCT($C$46:$C74)</f>
        <v>0.92157439618421888</v>
      </c>
      <c r="BF31" s="11">
        <f>PRODUCT($C$47:$C75)</f>
        <v>0.91460183303606057</v>
      </c>
      <c r="BG31" s="11">
        <f>PRODUCT($C$48:$C76)</f>
        <v>0.90706754921354782</v>
      </c>
      <c r="BH31" s="11">
        <f>PRODUCT($C$49:$C77)</f>
        <v>0.89893317545285567</v>
      </c>
      <c r="BI31" s="11">
        <f>PRODUCT($C$50:$C78)</f>
        <v>0.8901524401418931</v>
      </c>
      <c r="BJ31" s="11">
        <f>PRODUCT($C$51:$C79)</f>
        <v>0.88067999417340603</v>
      </c>
      <c r="BK31" s="11">
        <f>PRODUCT($C$52:$C80)</f>
        <v>0.87047545640913881</v>
      </c>
      <c r="BL31" s="11">
        <f>PRODUCT($C$53:$C81)</f>
        <v>0.85948723425878382</v>
      </c>
      <c r="BM31" s="11">
        <f>PRODUCT($C$54:$C82)</f>
        <v>0.84766167815773708</v>
      </c>
      <c r="BN31" s="11">
        <f>PRODUCT($C$55:$C83)</f>
        <v>0.83493484093732917</v>
      </c>
      <c r="BO31" s="11">
        <f>PRODUCT($C$56:$C84)</f>
        <v>0.82122115021879483</v>
      </c>
      <c r="BP31" s="11">
        <f>PRODUCT($C$57:$C85)</f>
        <v>0.80642406894166718</v>
      </c>
      <c r="BQ31" s="11">
        <f>PRODUCT($C$58:$C86)</f>
        <v>0.79042805968914875</v>
      </c>
      <c r="BR31" s="11">
        <f>PRODUCT($C$59:$C87)</f>
        <v>0.77310735349235926</v>
      </c>
      <c r="BS31" s="11">
        <f>PRODUCT($C$60:$C88)</f>
        <v>0.75432638288825915</v>
      </c>
      <c r="BT31" s="11">
        <f>PRODUCT($C$61:$C89)</f>
        <v>0.73425024928977523</v>
      </c>
      <c r="BU31" s="11">
        <f>PRODUCT($C$62:$C90)</f>
        <v>0.7128560172609506</v>
      </c>
      <c r="BV31" s="11">
        <f>PRODUCT($C$63:$C91)</f>
        <v>0.69012738653939509</v>
      </c>
      <c r="BW31" s="11">
        <f>PRODUCT($C$64:$C92)</f>
        <v>0.66605837369813892</v>
      </c>
      <c r="BX31" s="11">
        <f>PRODUCT($C$65:$C93)</f>
        <v>0.64065563723891472</v>
      </c>
      <c r="BY31" s="11">
        <f>PRODUCT($C$66:$C94)</f>
        <v>0.61393746683341377</v>
      </c>
      <c r="BZ31" s="11">
        <f>PRODUCT($C$67:$C95)</f>
        <v>0.58594226144605588</v>
      </c>
      <c r="CA31" s="11">
        <f>PRODUCT($C$68:$C96)</f>
        <v>0.55673307186431664</v>
      </c>
      <c r="CB31" s="11">
        <f>PRODUCT($C$69:$C97)</f>
        <v>0.5264000063654134</v>
      </c>
      <c r="CC31" s="11">
        <f>PRODUCT($C$70:$C98)</f>
        <v>0.49506128851312148</v>
      </c>
      <c r="CD31" s="11">
        <f>PRODUCT($C$71:$C99)</f>
        <v>0.46286153289132431</v>
      </c>
      <c r="CE31" s="11">
        <f>PRODUCT($C$72:$C100)</f>
        <v>0.42998040455833475</v>
      </c>
      <c r="CF31" s="11">
        <f>PRODUCT($C$73:$C101)</f>
        <v>0.39662437725641969</v>
      </c>
      <c r="CG31" s="11">
        <f>PRODUCT($C$74:$C102)</f>
        <v>0.36303053433597454</v>
      </c>
      <c r="CH31" s="11">
        <f>PRODUCT($C$75:$C103)</f>
        <v>0.32947022512804119</v>
      </c>
      <c r="CI31" s="11">
        <f>PRODUCT($C$76:$C104)</f>
        <v>0.29624043547585938</v>
      </c>
      <c r="CJ31" s="11">
        <f>PRODUCT($C$77:$C105)</f>
        <v>0.26365917965070484</v>
      </c>
      <c r="CK31" s="11">
        <f>PRODUCT($C$78:$C106)</f>
        <v>0.23205497762171345</v>
      </c>
      <c r="CL31" s="11">
        <f>PRODUCT($C$79:$C107)</f>
        <v>0.20175822182671946</v>
      </c>
      <c r="CM31" s="11">
        <f>PRODUCT($C$80:$C108)</f>
        <v>0.17308735851564144</v>
      </c>
      <c r="CN31" s="11">
        <f>PRODUCT($C$81:$C109)</f>
        <v>0.14633420344871081</v>
      </c>
      <c r="CO31" s="11">
        <f>PRODUCT($C$82:$C110)</f>
        <v>0.1217533639317559</v>
      </c>
      <c r="CP31" s="11">
        <f>PRODUCT($C$83:$C111)</f>
        <v>9.9546434297044725E-2</v>
      </c>
      <c r="CQ31" s="11">
        <f>PRODUCT($C$84:$C112)</f>
        <v>7.985149280786516E-2</v>
      </c>
      <c r="CR31" s="11">
        <f>PRODUCT($C$85:$C113)</f>
        <v>0</v>
      </c>
      <c r="CS31" s="11">
        <f>PRODUCT($C$86:$C114)</f>
        <v>0</v>
      </c>
      <c r="CT31" s="11">
        <f>PRODUCT($C$87:$C115)</f>
        <v>0</v>
      </c>
      <c r="CU31" s="11">
        <f>PRODUCT($C$88:$C116)</f>
        <v>0</v>
      </c>
      <c r="CV31" s="11">
        <f>PRODUCT($C$89:$C117)</f>
        <v>0</v>
      </c>
      <c r="CW31" s="11">
        <f>PRODUCT($C$90:$C118)</f>
        <v>0</v>
      </c>
      <c r="CX31" s="11">
        <f>PRODUCT($C$91:$C119)</f>
        <v>0</v>
      </c>
      <c r="CY31" s="11">
        <f>PRODUCT($C$92:$C120)</f>
        <v>0</v>
      </c>
      <c r="CZ31" s="11">
        <f>PRODUCT($C$93:$C121)</f>
        <v>0</v>
      </c>
      <c r="DA31" s="11">
        <f>PRODUCT($C$94:$C122)</f>
        <v>0</v>
      </c>
      <c r="DB31" s="11">
        <f>PRODUCT($C$95:$C123)</f>
        <v>0</v>
      </c>
      <c r="DC31" s="11">
        <f>PRODUCT($C$96:$C124)</f>
        <v>0</v>
      </c>
      <c r="DD31" s="11">
        <f>PRODUCT($C$97:$C125)</f>
        <v>0</v>
      </c>
      <c r="DE31" s="11">
        <f>PRODUCT($C$98:$C126)</f>
        <v>0</v>
      </c>
      <c r="DF31" s="11">
        <f>PRODUCT($C$99:$C127)</f>
        <v>0</v>
      </c>
      <c r="DG31" s="11">
        <f>PRODUCT($C$100:$C128)</f>
        <v>0</v>
      </c>
      <c r="DH31" s="11">
        <f>PRODUCT($C$101:$C129)</f>
        <v>0</v>
      </c>
      <c r="DI31" s="11">
        <f>PRODUCT($C$102:$C130)</f>
        <v>0</v>
      </c>
      <c r="DJ31" s="11">
        <f>PRODUCT($C$103:$C131)</f>
        <v>0</v>
      </c>
      <c r="DK31" s="11">
        <f>PRODUCT($C$104:$C132)</f>
        <v>0</v>
      </c>
      <c r="DL31" s="11">
        <f>PRODUCT($C$105:$C133)</f>
        <v>0</v>
      </c>
      <c r="DM31" s="11">
        <f>PRODUCT($C$106:$C134)</f>
        <v>0</v>
      </c>
      <c r="DN31" s="11">
        <f>PRODUCT($C$107:$C135)</f>
        <v>0</v>
      </c>
      <c r="DO31" s="11">
        <f>PRODUCT($C$108:$C136)</f>
        <v>0</v>
      </c>
      <c r="DP31" s="11">
        <f>PRODUCT($C$109:$C137)</f>
        <v>0</v>
      </c>
      <c r="DQ31" s="11">
        <f>PRODUCT($C$110:$C138)</f>
        <v>0</v>
      </c>
      <c r="DR31" s="11">
        <f>PRODUCT($C$111:$C139)</f>
        <v>0</v>
      </c>
      <c r="DS31" s="11">
        <f>PRODUCT($C$112:$C140)</f>
        <v>0</v>
      </c>
      <c r="DT31" s="11">
        <f>PRODUCT($C$113:$C141)</f>
        <v>0</v>
      </c>
    </row>
    <row r="32" spans="1:124" ht="16" x14ac:dyDescent="0.2">
      <c r="A32" s="30">
        <v>29</v>
      </c>
      <c r="B32" s="21">
        <v>2.34E-4</v>
      </c>
      <c r="C32" s="21">
        <f t="shared" si="2"/>
        <v>0.99976600000000004</v>
      </c>
      <c r="D32" s="24">
        <f t="shared" si="3"/>
        <v>233.05180611597359</v>
      </c>
      <c r="E32" s="24">
        <f t="shared" si="4"/>
        <v>995947.88938450254</v>
      </c>
      <c r="F32" s="24">
        <f t="shared" si="0"/>
        <v>111.10574383400426</v>
      </c>
      <c r="G32" s="24">
        <f t="shared" si="1"/>
        <v>486681.1428626253</v>
      </c>
      <c r="H32" s="24">
        <f>SUM(F32:$F$113)</f>
        <v>106824.56942944747</v>
      </c>
      <c r="I32" s="24">
        <f>SUM(G32:$G$113)</f>
        <v>15574119.510760318</v>
      </c>
      <c r="J32" s="24">
        <f>SUM(H32:$H$113)</f>
        <v>6241165.7746763173</v>
      </c>
      <c r="K32" s="24">
        <f>SUM(I32:$I$113)</f>
        <v>382651103.17944461</v>
      </c>
      <c r="L32" s="26">
        <f>SUM(AQ$3:AQ$113)</f>
        <v>63.041837779571352</v>
      </c>
      <c r="M32" s="27">
        <v>30</v>
      </c>
      <c r="N32" s="32">
        <f>PRODUCT($C$3:C32)</f>
        <v>0.99571483757838664</v>
      </c>
      <c r="O32" s="11">
        <f>PRODUCT($C$4:C33)</f>
        <v>0.99570686998730196</v>
      </c>
      <c r="P32" s="11">
        <f>PRODUCT($C$5:C34)</f>
        <v>0.99562122429413247</v>
      </c>
      <c r="Q32" s="11">
        <f>PRODUCT($C$6:C35)</f>
        <v>0.99546588796610158</v>
      </c>
      <c r="R32" s="11">
        <f>PRODUCT($C$7:C36)</f>
        <v>0.99526677388152973</v>
      </c>
      <c r="S32" s="11">
        <f>PRODUCT($C$8:C37)</f>
        <v>0.99502987906881268</v>
      </c>
      <c r="T32" s="11">
        <f>PRODUCT($C$9:C38)</f>
        <v>0.9947572193418297</v>
      </c>
      <c r="U32" s="11">
        <f>PRODUCT($C$10:C39)</f>
        <v>0.9944528017146419</v>
      </c>
      <c r="V32" s="11">
        <f>PRODUCT($C$11:C40)</f>
        <v>0.99411565962634085</v>
      </c>
      <c r="W32" s="11">
        <f>PRODUCT($C$12:C41)</f>
        <v>0.99374284313935846</v>
      </c>
      <c r="X32" s="11">
        <f>PRODUCT($C$13:$C42)</f>
        <v>0.99333240230825104</v>
      </c>
      <c r="Y32" s="11">
        <f>PRODUCT($C$14:$C43)</f>
        <v>0.9928833882235345</v>
      </c>
      <c r="Z32" s="11">
        <f>PRODUCT($C$15:$C44)</f>
        <v>0.99239684276475948</v>
      </c>
      <c r="AA32" s="11">
        <f>PRODUCT($C$16:$C45)</f>
        <v>0.99187182598369483</v>
      </c>
      <c r="AB32" s="11">
        <f>PRODUCT($C$17:$C46)</f>
        <v>0.99130740463215949</v>
      </c>
      <c r="AC32" s="11">
        <f>PRODUCT($C$18:$C47)</f>
        <v>0.99070265208285191</v>
      </c>
      <c r="AD32" s="11">
        <f>PRODUCT($C$19:$C48)</f>
        <v>0.99005466710190659</v>
      </c>
      <c r="AE32" s="11">
        <f>PRODUCT($C$20:$C49)</f>
        <v>0.98936352877222344</v>
      </c>
      <c r="AF32" s="11">
        <f>PRODUCT($C$21:$C50)</f>
        <v>0.98862536392750522</v>
      </c>
      <c r="AG32" s="11">
        <f>PRODUCT($C$22:$C51)</f>
        <v>0.9878303859133154</v>
      </c>
      <c r="AH32" s="11">
        <f>PRODUCT($C$23:$C52)</f>
        <v>0.98696588390229123</v>
      </c>
      <c r="AI32" s="11">
        <f>PRODUCT($C$24:$C53)</f>
        <v>0.9860152560874359</v>
      </c>
      <c r="AJ32" s="11">
        <f>PRODUCT($C$25:$C54)</f>
        <v>0.98496198008545865</v>
      </c>
      <c r="AK32" s="11">
        <f>PRODUCT($C$26:$C55)</f>
        <v>0.98379652648321436</v>
      </c>
      <c r="AL32" s="11">
        <f>PRODUCT($C$27:$C56)</f>
        <v>0.98251239592808459</v>
      </c>
      <c r="AM32" s="11">
        <f>PRODUCT($C$28:$C57)</f>
        <v>0.98110611271348758</v>
      </c>
      <c r="AN32" s="11">
        <f>PRODUCT($C$29:$C58)</f>
        <v>0.97957426600157205</v>
      </c>
      <c r="AO32" s="11">
        <f>PRODUCT($C$30:$C59)</f>
        <v>0.97790469746895392</v>
      </c>
      <c r="AP32" s="11">
        <f>PRODUCT($C$31:$C60)</f>
        <v>0.97608049293794996</v>
      </c>
      <c r="AQ32" s="11">
        <f>PRODUCT($C$32:$C61)</f>
        <v>0.97407419008791296</v>
      </c>
      <c r="AR32" s="11">
        <f>PRODUCT($C$33:$C62)</f>
        <v>0.97186057554222949</v>
      </c>
      <c r="AS32" s="11">
        <f>PRODUCT($C$34:$C63)</f>
        <v>0.96941575210264519</v>
      </c>
      <c r="AT32" s="11">
        <f>PRODUCT($C$35:$C64)</f>
        <v>0.96672104510373169</v>
      </c>
      <c r="AU32" s="11">
        <f>PRODUCT($C$36:$C65)</f>
        <v>0.96376011324177113</v>
      </c>
      <c r="AV32" s="11">
        <f>PRODUCT($C$37:$C66)</f>
        <v>0.96051414291953774</v>
      </c>
      <c r="AW32" s="11">
        <f>PRODUCT($C$38:$C67)</f>
        <v>0.95695619204041804</v>
      </c>
      <c r="AX32" s="11">
        <f>PRODUCT($C$39:$C68)</f>
        <v>0.95305904769066641</v>
      </c>
      <c r="AY32" s="11">
        <f>PRODUCT($C$40:$C69)</f>
        <v>0.94879058885671574</v>
      </c>
      <c r="AZ32" s="11">
        <f>PRODUCT($C$41:$C70)</f>
        <v>0.94412728739326868</v>
      </c>
      <c r="BA32" s="11">
        <f>PRODUCT($C$42:$C71)</f>
        <v>0.93903810559634893</v>
      </c>
      <c r="BB32" s="11">
        <f>PRODUCT($C$43:$C72)</f>
        <v>0.93350454824820317</v>
      </c>
      <c r="BC32" s="11">
        <f>PRODUCT($C$44:$C73)</f>
        <v>0.92750743302667749</v>
      </c>
      <c r="BD32" s="11">
        <f>PRODUCT($C$45:$C74)</f>
        <v>0.92101868682331989</v>
      </c>
      <c r="BE32" s="11">
        <f>PRODUCT($C$46:$C75)</f>
        <v>0.91400642724275405</v>
      </c>
      <c r="BF32" s="11">
        <f>PRODUCT($C$47:$C76)</f>
        <v>0.90643169486154951</v>
      </c>
      <c r="BG32" s="11">
        <f>PRODUCT($C$48:$C77)</f>
        <v>0.89825448090538906</v>
      </c>
      <c r="BH32" s="11">
        <f>PRODUCT($C$49:$C78)</f>
        <v>0.88942785605561725</v>
      </c>
      <c r="BI32" s="11">
        <f>PRODUCT($C$50:$C79)</f>
        <v>0.8799041150985395</v>
      </c>
      <c r="BJ32" s="11">
        <f>PRODUCT($C$51:$C80)</f>
        <v>0.86964067044644244</v>
      </c>
      <c r="BK32" s="11">
        <f>PRODUCT($C$52:$C81)</f>
        <v>0.85858563215004646</v>
      </c>
      <c r="BL32" s="11">
        <f>PRODUCT($C$53:$C82)</f>
        <v>0.84668517190449921</v>
      </c>
      <c r="BM32" s="11">
        <f>PRODUCT($C$54:$C83)</f>
        <v>0.83387530862417958</v>
      </c>
      <c r="BN32" s="11">
        <f>PRODUCT($C$55:$C84)</f>
        <v>0.82007801037769035</v>
      </c>
      <c r="BO32" s="11">
        <f>PRODUCT($C$56:$C85)</f>
        <v>0.80519830435687589</v>
      </c>
      <c r="BP32" s="11">
        <f>PRODUCT($C$57:$C86)</f>
        <v>0.7891238533906616</v>
      </c>
      <c r="BQ32" s="11">
        <f>PRODUCT($C$58:$C87)</f>
        <v>0.77172890308108255</v>
      </c>
      <c r="BR32" s="11">
        <f>PRODUCT($C$59:$C88)</f>
        <v>0.75287204162205024</v>
      </c>
      <c r="BS32" s="11">
        <f>PRODUCT($C$60:$C89)</f>
        <v>0.73271493201851057</v>
      </c>
      <c r="BT32" s="11">
        <f>PRODUCT($C$61:$C90)</f>
        <v>0.71122856697354364</v>
      </c>
      <c r="BU32" s="11">
        <f>PRODUCT($C$62:$C91)</f>
        <v>0.6883979273087274</v>
      </c>
      <c r="BV32" s="11">
        <f>PRODUCT($C$63:$C92)</f>
        <v>0.66422138470347936</v>
      </c>
      <c r="BW32" s="11">
        <f>PRODUCT($C$64:$C93)</f>
        <v>0.63870868475734588</v>
      </c>
      <c r="BX32" s="11">
        <f>PRODUCT($C$65:$C94)</f>
        <v>0.61188507388178959</v>
      </c>
      <c r="BY32" s="11">
        <f>PRODUCT($C$66:$C95)</f>
        <v>0.58379068146202584</v>
      </c>
      <c r="BZ32" s="11">
        <f>PRODUCT($C$67:$C96)</f>
        <v>0.55448888085163162</v>
      </c>
      <c r="CA32" s="11">
        <f>PRODUCT($C$68:$C97)</f>
        <v>0.52407121273725277</v>
      </c>
      <c r="CB32" s="11">
        <f>PRODUCT($C$69:$C98)</f>
        <v>0.49265776595739036</v>
      </c>
      <c r="CC32" s="11">
        <f>PRODUCT($C$70:$C99)</f>
        <v>0.46039957239787532</v>
      </c>
      <c r="CD32" s="11">
        <f>PRODUCT($C$71:$C100)</f>
        <v>0.42747576870178255</v>
      </c>
      <c r="CE32" s="11">
        <f>PRODUCT($C$72:$C101)</f>
        <v>0.39410025971955992</v>
      </c>
      <c r="CF32" s="11">
        <f>PRODUCT($C$73:$C102)</f>
        <v>0.36051291758035447</v>
      </c>
      <c r="CG32" s="11">
        <f>PRODUCT($C$74:$C103)</f>
        <v>0.32698305439854958</v>
      </c>
      <c r="CH32" s="11">
        <f>PRODUCT($C$75:$C104)</f>
        <v>0.2938077090197318</v>
      </c>
      <c r="CI32" s="11">
        <f>PRODUCT($C$76:$C105)</f>
        <v>0.26130391219888488</v>
      </c>
      <c r="CJ32" s="11">
        <f>PRODUCT($C$77:$C106)</f>
        <v>0.22980033145914097</v>
      </c>
      <c r="CK32" s="11">
        <f>PRODUCT($C$78:$C107)</f>
        <v>0.19962483038912376</v>
      </c>
      <c r="CL32" s="11">
        <f>PRODUCT($C$79:$C108)</f>
        <v>0.17109460375705096</v>
      </c>
      <c r="CM32" s="11">
        <f>PRODUCT($C$80:$C109)</f>
        <v>0.14449990420848108</v>
      </c>
      <c r="CN32" s="11">
        <f>PRODUCT($C$81:$C110)</f>
        <v>0.12009033473381212</v>
      </c>
      <c r="CO32" s="11">
        <f>PRODUCT($C$82:$C111)</f>
        <v>9.806369015819022E-2</v>
      </c>
      <c r="CP32" s="11">
        <f>PRODUCT($C$83:$C112)</f>
        <v>7.8552788128838077E-2</v>
      </c>
      <c r="CQ32" s="11">
        <f>PRODUCT($C$84:$C113)</f>
        <v>0</v>
      </c>
      <c r="CR32" s="11">
        <f>PRODUCT($C$85:$C114)</f>
        <v>0</v>
      </c>
      <c r="CS32" s="11">
        <f>PRODUCT($C$86:$C115)</f>
        <v>0</v>
      </c>
      <c r="CT32" s="11">
        <f>PRODUCT($C$87:$C116)</f>
        <v>0</v>
      </c>
      <c r="CU32" s="11">
        <f>PRODUCT($C$88:$C117)</f>
        <v>0</v>
      </c>
      <c r="CV32" s="11">
        <f>PRODUCT($C$89:$C118)</f>
        <v>0</v>
      </c>
      <c r="CW32" s="11">
        <f>PRODUCT($C$90:$C119)</f>
        <v>0</v>
      </c>
      <c r="CX32" s="11">
        <f>PRODUCT($C$91:$C120)</f>
        <v>0</v>
      </c>
      <c r="CY32" s="11">
        <f>PRODUCT($C$92:$C121)</f>
        <v>0</v>
      </c>
      <c r="CZ32" s="11">
        <f>PRODUCT($C$93:$C122)</f>
        <v>0</v>
      </c>
      <c r="DA32" s="11">
        <f>PRODUCT($C$94:$C123)</f>
        <v>0</v>
      </c>
      <c r="DB32" s="11">
        <f>PRODUCT($C$95:$C124)</f>
        <v>0</v>
      </c>
      <c r="DC32" s="11">
        <f>PRODUCT($C$96:$C125)</f>
        <v>0</v>
      </c>
      <c r="DD32" s="11">
        <f>PRODUCT($C$97:$C126)</f>
        <v>0</v>
      </c>
      <c r="DE32" s="11">
        <f>PRODUCT($C$98:$C127)</f>
        <v>0</v>
      </c>
      <c r="DF32" s="11">
        <f>PRODUCT($C$99:$C128)</f>
        <v>0</v>
      </c>
      <c r="DG32" s="11">
        <f>PRODUCT($C$100:$C129)</f>
        <v>0</v>
      </c>
      <c r="DH32" s="11">
        <f>PRODUCT($C$101:$C130)</f>
        <v>0</v>
      </c>
      <c r="DI32" s="11">
        <f>PRODUCT($C$102:$C131)</f>
        <v>0</v>
      </c>
      <c r="DJ32" s="11">
        <f>PRODUCT($C$103:$C132)</f>
        <v>0</v>
      </c>
      <c r="DK32" s="11">
        <f>PRODUCT($C$104:$C133)</f>
        <v>0</v>
      </c>
      <c r="DL32" s="11">
        <f>PRODUCT($C$105:$C134)</f>
        <v>0</v>
      </c>
      <c r="DM32" s="11">
        <f>PRODUCT($C$106:$C135)</f>
        <v>0</v>
      </c>
      <c r="DN32" s="11">
        <f>PRODUCT($C$107:$C136)</f>
        <v>0</v>
      </c>
      <c r="DO32" s="11">
        <f>PRODUCT($C$108:$C137)</f>
        <v>0</v>
      </c>
      <c r="DP32" s="11">
        <f>PRODUCT($C$109:$C138)</f>
        <v>0</v>
      </c>
      <c r="DQ32" s="11">
        <f>PRODUCT($C$110:$C139)</f>
        <v>0</v>
      </c>
      <c r="DR32" s="11">
        <f>PRODUCT($C$111:$C140)</f>
        <v>0</v>
      </c>
      <c r="DS32" s="11">
        <f>PRODUCT($C$112:$C141)</f>
        <v>0</v>
      </c>
      <c r="DT32" s="11">
        <f>PRODUCT($C$113:$C142)</f>
        <v>0</v>
      </c>
    </row>
    <row r="33" spans="1:124" ht="16" x14ac:dyDescent="0.2">
      <c r="A33" s="30">
        <v>30</v>
      </c>
      <c r="B33" s="21">
        <v>2.43E-4</v>
      </c>
      <c r="C33" s="21">
        <f t="shared" si="2"/>
        <v>0.99975700000000001</v>
      </c>
      <c r="D33" s="24">
        <f t="shared" si="3"/>
        <v>241.95870553154796</v>
      </c>
      <c r="E33" s="24">
        <f t="shared" si="4"/>
        <v>995714.83757838665</v>
      </c>
      <c r="F33" s="24">
        <f t="shared" si="0"/>
        <v>112.53857851514337</v>
      </c>
      <c r="G33" s="24">
        <f t="shared" si="1"/>
        <v>474699.7653416543</v>
      </c>
      <c r="H33" s="24">
        <f>SUM(F33:$F$113)</f>
        <v>106713.46368561347</v>
      </c>
      <c r="I33" s="24">
        <f>SUM(G33:$G$113)</f>
        <v>15087438.367897693</v>
      </c>
      <c r="J33" s="24">
        <f>SUM(H33:$H$113)</f>
        <v>6134341.2052468695</v>
      </c>
      <c r="K33" s="24">
        <f>SUM(I33:$I$113)</f>
        <v>367076983.6686843</v>
      </c>
      <c r="L33" s="26">
        <f>SUM(AR$3:AR$113)</f>
        <v>62.056593022338582</v>
      </c>
      <c r="M33" s="27">
        <v>31</v>
      </c>
      <c r="N33" s="32">
        <f>PRODUCT($C$3:C33)</f>
        <v>0.99547287887285507</v>
      </c>
      <c r="O33" s="11">
        <f>PRODUCT($C$4:C34)</f>
        <v>0.99544798620110519</v>
      </c>
      <c r="P33" s="11">
        <f>PRODUCT($C$5:C35)</f>
        <v>0.99534145473010582</v>
      </c>
      <c r="Q33" s="11">
        <f>PRODUCT($C$6:C36)</f>
        <v>0.99516227087027187</v>
      </c>
      <c r="R33" s="11">
        <f>PRODUCT($C$7:C37)</f>
        <v>0.99494032637969665</v>
      </c>
      <c r="S33" s="11">
        <f>PRODUCT($C$8:C38)</f>
        <v>0.99467863352150132</v>
      </c>
      <c r="T33" s="11">
        <f>PRODUCT($C$9:C39)</f>
        <v>0.9943812011129185</v>
      </c>
      <c r="U33" s="11">
        <f>PRODUCT($C$10:C40)</f>
        <v>0.99404905387714571</v>
      </c>
      <c r="V33" s="11">
        <f>PRODUCT($C$11:C41)</f>
        <v>0.99368123108308415</v>
      </c>
      <c r="W33" s="11">
        <f>PRODUCT($C$12:C42)</f>
        <v>0.99327180903171042</v>
      </c>
      <c r="X33" s="11">
        <f>PRODUCT($C$13:$C43)</f>
        <v>0.99282182945346453</v>
      </c>
      <c r="Y33" s="11">
        <f>PRODUCT($C$14:$C44)</f>
        <v>0.99233035217629395</v>
      </c>
      <c r="Z33" s="11">
        <f>PRODUCT($C$15:$C45)</f>
        <v>0.99179842746857227</v>
      </c>
      <c r="AA33" s="11">
        <f>PRODUCT($C$16:$C46)</f>
        <v>0.99122611742497946</v>
      </c>
      <c r="AB33" s="11">
        <f>PRODUCT($C$17:$C47)</f>
        <v>0.99061249814151242</v>
      </c>
      <c r="AC33" s="11">
        <f>PRODUCT($C$18:$C48)</f>
        <v>0.98995467158052941</v>
      </c>
      <c r="AD33" s="11">
        <f>PRODUCT($C$19:$C49)</f>
        <v>0.98924876260288563</v>
      </c>
      <c r="AE33" s="11">
        <f>PRODUCT($C$20:$C50)</f>
        <v>0.98849189950337513</v>
      </c>
      <c r="AF33" s="11">
        <f>PRODUCT($C$21:$C51)</f>
        <v>0.98767727220349866</v>
      </c>
      <c r="AG33" s="11">
        <f>PRODUCT($C$22:$C52)</f>
        <v>0.98679415183849239</v>
      </c>
      <c r="AH33" s="11">
        <f>PRODUCT($C$23:$C53)</f>
        <v>0.98582889920403571</v>
      </c>
      <c r="AI33" s="11">
        <f>PRODUCT($C$24:$C54)</f>
        <v>0.98476400272746101</v>
      </c>
      <c r="AJ33" s="11">
        <f>PRODUCT($C$25:$C55)</f>
        <v>0.98359091300917978</v>
      </c>
      <c r="AK33" s="11">
        <f>PRODUCT($C$26:$C56)</f>
        <v>0.98230115576295995</v>
      </c>
      <c r="AL33" s="11">
        <f>PRODUCT($C$27:$C57)</f>
        <v>0.98089125047480319</v>
      </c>
      <c r="AM33" s="11">
        <f>PRODUCT($C$28:$C58)</f>
        <v>0.97935680051451945</v>
      </c>
      <c r="AN33" s="11">
        <f>PRODUCT($C$29:$C59)</f>
        <v>0.97768564681672099</v>
      </c>
      <c r="AO33" s="11">
        <f>PRODUCT($C$30:$C60)</f>
        <v>0.97585989874654633</v>
      </c>
      <c r="AP33" s="11">
        <f>PRODUCT($C$31:$C61)</f>
        <v>0.97385210117257259</v>
      </c>
      <c r="AQ33" s="11">
        <f>PRODUCT($C$32:$C62)</f>
        <v>0.97163316016755263</v>
      </c>
      <c r="AR33" s="11">
        <f>PRODUCT($C$33:$C63)</f>
        <v>0.96918018407488393</v>
      </c>
      <c r="AS33" s="11">
        <f>PRODUCT($C$34:$C64)</f>
        <v>0.96646969763200519</v>
      </c>
      <c r="AT33" s="11">
        <f>PRODUCT($C$35:$C65)</f>
        <v>0.96348929664994998</v>
      </c>
      <c r="AU33" s="11">
        <f>PRODUCT($C$36:$C66)</f>
        <v>0.96022118610594731</v>
      </c>
      <c r="AV33" s="11">
        <f>PRODUCT($C$37:$C67)</f>
        <v>0.95664231040942904</v>
      </c>
      <c r="AW33" s="11">
        <f>PRODUCT($C$38:$C68)</f>
        <v>0.95272261784683121</v>
      </c>
      <c r="AX33" s="11">
        <f>PRODUCT($C$39:$C69)</f>
        <v>0.94843194601412817</v>
      </c>
      <c r="AY33" s="11">
        <f>PRODUCT($C$40:$C70)</f>
        <v>0.9437439717145869</v>
      </c>
      <c r="AZ33" s="11">
        <f>PRODUCT($C$41:$C71)</f>
        <v>0.93862774594420295</v>
      </c>
      <c r="BA33" s="11">
        <f>PRODUCT($C$42:$C72)</f>
        <v>0.93306206709233375</v>
      </c>
      <c r="BB33" s="11">
        <f>PRODUCT($C$43:$C73)</f>
        <v>0.92703069420610185</v>
      </c>
      <c r="BC33" s="11">
        <f>PRODUCT($C$44:$C74)</f>
        <v>0.92050567941475903</v>
      </c>
      <c r="BD33" s="11">
        <f>PRODUCT($C$45:$C75)</f>
        <v>0.91345528136712684</v>
      </c>
      <c r="BE33" s="11">
        <f>PRODUCT($C$46:$C76)</f>
        <v>0.90584160782819456</v>
      </c>
      <c r="BF33" s="11">
        <f>PRODUCT($C$47:$C77)</f>
        <v>0.89762480451427473</v>
      </c>
      <c r="BG33" s="11">
        <f>PRODUCT($C$48:$C78)</f>
        <v>0.88875633802429554</v>
      </c>
      <c r="BH33" s="11">
        <f>PRODUCT($C$49:$C79)</f>
        <v>0.87918787314884894</v>
      </c>
      <c r="BI33" s="11">
        <f>PRODUCT($C$50:$C80)</f>
        <v>0.86887451701577934</v>
      </c>
      <c r="BJ33" s="11">
        <f>PRODUCT($C$51:$C81)</f>
        <v>0.85776224852881455</v>
      </c>
      <c r="BK33" s="11">
        <f>PRODUCT($C$52:$C82)</f>
        <v>0.8457969991591715</v>
      </c>
      <c r="BL33" s="11">
        <f>PRODUCT($C$53:$C83)</f>
        <v>0.83291468426864435</v>
      </c>
      <c r="BM33" s="11">
        <f>PRODUCT($C$54:$C84)</f>
        <v>0.81903733138252099</v>
      </c>
      <c r="BN33" s="11">
        <f>PRODUCT($C$55:$C85)</f>
        <v>0.80407746831721116</v>
      </c>
      <c r="BO33" s="11">
        <f>PRODUCT($C$56:$C86)</f>
        <v>0.78792438513350793</v>
      </c>
      <c r="BP33" s="11">
        <f>PRODUCT($C$57:$C87)</f>
        <v>0.77045555039099867</v>
      </c>
      <c r="BQ33" s="11">
        <f>PRODUCT($C$58:$C88)</f>
        <v>0.7515296707718383</v>
      </c>
      <c r="BR33" s="11">
        <f>PRODUCT($C$59:$C89)</f>
        <v>0.73130225762957857</v>
      </c>
      <c r="BS33" s="11">
        <f>PRODUCT($C$60:$C90)</f>
        <v>0.7097413880400022</v>
      </c>
      <c r="BT33" s="11">
        <f>PRODUCT($C$61:$C91)</f>
        <v>0.68682631484068135</v>
      </c>
      <c r="BU33" s="11">
        <f>PRODUCT($C$62:$C92)</f>
        <v>0.66255684591341246</v>
      </c>
      <c r="BV33" s="11">
        <f>PRODUCT($C$63:$C93)</f>
        <v>0.63694712620478511</v>
      </c>
      <c r="BW33" s="11">
        <f>PRODUCT($C$64:$C94)</f>
        <v>0.61002555514226298</v>
      </c>
      <c r="BX33" s="11">
        <f>PRODUCT($C$65:$C95)</f>
        <v>0.58183906921389816</v>
      </c>
      <c r="BY33" s="11">
        <f>PRODUCT($C$66:$C96)</f>
        <v>0.5524527976811443</v>
      </c>
      <c r="BZ33" s="11">
        <f>PRODUCT($C$67:$C97)</f>
        <v>0.52195868167870896</v>
      </c>
      <c r="CA33" s="11">
        <f>PRODUCT($C$68:$C98)</f>
        <v>0.49047824800079481</v>
      </c>
      <c r="CB33" s="11">
        <f>PRODUCT($C$69:$C99)</f>
        <v>0.45816433247388372</v>
      </c>
      <c r="CC33" s="11">
        <f>PRODUCT($C$70:$C100)</f>
        <v>0.42520202508805777</v>
      </c>
      <c r="CD33" s="11">
        <f>PRODUCT($C$71:$C101)</f>
        <v>0.39180462570669361</v>
      </c>
      <c r="CE33" s="11">
        <f>PRODUCT($C$72:$C102)</f>
        <v>0.35821861337287314</v>
      </c>
      <c r="CF33" s="11">
        <f>PRODUCT($C$73:$C103)</f>
        <v>0.32471542691629557</v>
      </c>
      <c r="CG33" s="11">
        <f>PRODUCT($C$74:$C104)</f>
        <v>0.29158975462434178</v>
      </c>
      <c r="CH33" s="11">
        <f>PRODUCT($C$75:$C105)</f>
        <v>0.2591580844719078</v>
      </c>
      <c r="CI33" s="11">
        <f>PRODUCT($C$76:$C106)</f>
        <v>0.22774752509821627</v>
      </c>
      <c r="CJ33" s="11">
        <f>PRODUCT($C$77:$C107)</f>
        <v>0.19768527553706311</v>
      </c>
      <c r="CK33" s="11">
        <f>PRODUCT($C$78:$C108)</f>
        <v>0.16928544941692394</v>
      </c>
      <c r="CL33" s="11">
        <f>PRODUCT($C$79:$C109)</f>
        <v>0.1428362768113289</v>
      </c>
      <c r="CM33" s="11">
        <f>PRODUCT($C$80:$C110)</f>
        <v>0.11858500238792366</v>
      </c>
      <c r="CN33" s="11">
        <f>PRODUCT($C$81:$C111)</f>
        <v>9.6724238214319552E-2</v>
      </c>
      <c r="CO33" s="11">
        <f>PRODUCT($C$82:$C112)</f>
        <v>7.7382744349659013E-2</v>
      </c>
      <c r="CP33" s="11">
        <f>PRODUCT($C$83:$C113)</f>
        <v>0</v>
      </c>
      <c r="CQ33" s="11">
        <f>PRODUCT($C$84:$C114)</f>
        <v>0</v>
      </c>
      <c r="CR33" s="11">
        <f>PRODUCT($C$85:$C115)</f>
        <v>0</v>
      </c>
      <c r="CS33" s="11">
        <f>PRODUCT($C$86:$C116)</f>
        <v>0</v>
      </c>
      <c r="CT33" s="11">
        <f>PRODUCT($C$87:$C117)</f>
        <v>0</v>
      </c>
      <c r="CU33" s="11">
        <f>PRODUCT($C$88:$C118)</f>
        <v>0</v>
      </c>
      <c r="CV33" s="11">
        <f>PRODUCT($C$89:$C119)</f>
        <v>0</v>
      </c>
      <c r="CW33" s="11">
        <f>PRODUCT($C$90:$C120)</f>
        <v>0</v>
      </c>
      <c r="CX33" s="11">
        <f>PRODUCT($C$91:$C121)</f>
        <v>0</v>
      </c>
      <c r="CY33" s="11">
        <f>PRODUCT($C$92:$C122)</f>
        <v>0</v>
      </c>
      <c r="CZ33" s="11">
        <f>PRODUCT($C$93:$C123)</f>
        <v>0</v>
      </c>
      <c r="DA33" s="11">
        <f>PRODUCT($C$94:$C124)</f>
        <v>0</v>
      </c>
      <c r="DB33" s="11">
        <f>PRODUCT($C$95:$C125)</f>
        <v>0</v>
      </c>
      <c r="DC33" s="11">
        <f>PRODUCT($C$96:$C126)</f>
        <v>0</v>
      </c>
      <c r="DD33" s="11">
        <f>PRODUCT($C$97:$C127)</f>
        <v>0</v>
      </c>
      <c r="DE33" s="11">
        <f>PRODUCT($C$98:$C128)</f>
        <v>0</v>
      </c>
      <c r="DF33" s="11">
        <f>PRODUCT($C$99:$C129)</f>
        <v>0</v>
      </c>
      <c r="DG33" s="11">
        <f>PRODUCT($C$100:$C130)</f>
        <v>0</v>
      </c>
      <c r="DH33" s="11">
        <f>PRODUCT($C$101:$C131)</f>
        <v>0</v>
      </c>
      <c r="DI33" s="11">
        <f>PRODUCT($C$102:$C132)</f>
        <v>0</v>
      </c>
      <c r="DJ33" s="11">
        <f>PRODUCT($C$103:$C133)</f>
        <v>0</v>
      </c>
      <c r="DK33" s="11">
        <f>PRODUCT($C$104:$C134)</f>
        <v>0</v>
      </c>
      <c r="DL33" s="11">
        <f>PRODUCT($C$105:$C135)</f>
        <v>0</v>
      </c>
      <c r="DM33" s="11">
        <f>PRODUCT($C$106:$C136)</f>
        <v>0</v>
      </c>
      <c r="DN33" s="11">
        <f>PRODUCT($C$107:$C137)</f>
        <v>0</v>
      </c>
      <c r="DO33" s="11">
        <f>PRODUCT($C$108:$C138)</f>
        <v>0</v>
      </c>
      <c r="DP33" s="11">
        <f>PRODUCT($C$109:$C139)</f>
        <v>0</v>
      </c>
      <c r="DQ33" s="11">
        <f>PRODUCT($C$110:$C140)</f>
        <v>0</v>
      </c>
      <c r="DR33" s="11">
        <f>PRODUCT($C$111:$C141)</f>
        <v>0</v>
      </c>
      <c r="DS33" s="11">
        <f>PRODUCT($C$112:$C142)</f>
        <v>0</v>
      </c>
      <c r="DT33" s="11">
        <f>PRODUCT($C$113:$C143)</f>
        <v>0</v>
      </c>
    </row>
    <row r="34" spans="1:124" ht="16" x14ac:dyDescent="0.2">
      <c r="A34" s="30">
        <v>31</v>
      </c>
      <c r="B34" s="21">
        <v>2.5999999999999998E-4</v>
      </c>
      <c r="C34" s="21">
        <f t="shared" si="2"/>
        <v>0.99973999999999996</v>
      </c>
      <c r="D34" s="24">
        <f t="shared" si="3"/>
        <v>258.82294850694228</v>
      </c>
      <c r="E34" s="24">
        <f t="shared" si="4"/>
        <v>995472.8788728551</v>
      </c>
      <c r="F34" s="24">
        <f t="shared" si="0"/>
        <v>117.44623196445525</v>
      </c>
      <c r="G34" s="24">
        <f t="shared" si="1"/>
        <v>463009.18370602548</v>
      </c>
      <c r="H34" s="24">
        <f>SUM(F34:$F$113)</f>
        <v>106600.92510709833</v>
      </c>
      <c r="I34" s="24">
        <f>SUM(G34:$G$113)</f>
        <v>14612738.602556039</v>
      </c>
      <c r="J34" s="24">
        <f>SUM(H34:$H$113)</f>
        <v>6027627.7415612563</v>
      </c>
      <c r="K34" s="24">
        <f>SUM(I34:$I$113)</f>
        <v>351989545.30078661</v>
      </c>
      <c r="L34" s="26">
        <f>SUM(AS$3:AS$113)</f>
        <v>61.07167643971345</v>
      </c>
      <c r="M34" s="27">
        <v>32</v>
      </c>
      <c r="N34" s="32">
        <f>PRODUCT($C$3:C34)</f>
        <v>0.99521405592434808</v>
      </c>
      <c r="O34" s="11">
        <f>PRODUCT($C$4:C35)</f>
        <v>0.99516826531698266</v>
      </c>
      <c r="P34" s="11">
        <f>PRODUCT($C$5:C36)</f>
        <v>0.9950378755864131</v>
      </c>
      <c r="Q34" s="11">
        <f>PRODUCT($C$6:C37)</f>
        <v>0.99483585764542648</v>
      </c>
      <c r="R34" s="11">
        <f>PRODUCT($C$7:C38)</f>
        <v>0.99458911244448456</v>
      </c>
      <c r="S34" s="11">
        <f>PRODUCT($C$8:C39)</f>
        <v>0.99430264499803023</v>
      </c>
      <c r="T34" s="11">
        <f>PRODUCT($C$9:C40)</f>
        <v>0.99397748234526662</v>
      </c>
      <c r="U34" s="11">
        <f>PRODUCT($C$10:C41)</f>
        <v>0.99361465444060137</v>
      </c>
      <c r="V34" s="11">
        <f>PRODUCT($C$11:C42)</f>
        <v>0.99321022617955079</v>
      </c>
      <c r="W34" s="11">
        <f>PRODUCT($C$12:C43)</f>
        <v>0.99276126732186809</v>
      </c>
      <c r="X34" s="11">
        <f>PRODUCT($C$13:$C44)</f>
        <v>0.9922688276944589</v>
      </c>
      <c r="Y34" s="11">
        <f>PRODUCT($C$14:$C45)</f>
        <v>0.99173197697393167</v>
      </c>
      <c r="Z34" s="11">
        <f>PRODUCT($C$15:$C46)</f>
        <v>0.99115276669229024</v>
      </c>
      <c r="AA34" s="11">
        <f>PRODUCT($C$16:$C47)</f>
        <v>0.99053126791666457</v>
      </c>
      <c r="AB34" s="11">
        <f>PRODUCT($C$17:$C48)</f>
        <v>0.98986458570541558</v>
      </c>
      <c r="AC34" s="11">
        <f>PRODUCT($C$18:$C49)</f>
        <v>0.98914884847786289</v>
      </c>
      <c r="AD34" s="11">
        <f>PRODUCT($C$19:$C50)</f>
        <v>0.98837723444303249</v>
      </c>
      <c r="AE34" s="11">
        <f>PRODUCT($C$20:$C51)</f>
        <v>0.98754393577175137</v>
      </c>
      <c r="AF34" s="11">
        <f>PRODUCT($C$21:$C52)</f>
        <v>0.98664119874495726</v>
      </c>
      <c r="AG34" s="11">
        <f>PRODUCT($C$22:$C53)</f>
        <v>0.98565736497557443</v>
      </c>
      <c r="AH34" s="11">
        <f>PRODUCT($C$23:$C54)</f>
        <v>0.98457788233094579</v>
      </c>
      <c r="AI34" s="11">
        <f>PRODUCT($C$24:$C55)</f>
        <v>0.98339321123566448</v>
      </c>
      <c r="AJ34" s="11">
        <f>PRODUCT($C$25:$C56)</f>
        <v>0.98209585482140582</v>
      </c>
      <c r="AK34" s="11">
        <f>PRODUCT($C$26:$C57)</f>
        <v>0.98068035885595106</v>
      </c>
      <c r="AL34" s="11">
        <f>PRODUCT($C$27:$C58)</f>
        <v>0.97914232137520663</v>
      </c>
      <c r="AM34" s="11">
        <f>PRODUCT($C$28:$C59)</f>
        <v>0.97746860060312746</v>
      </c>
      <c r="AN34" s="11">
        <f>PRODUCT($C$29:$C60)</f>
        <v>0.97564130612922728</v>
      </c>
      <c r="AO34" s="11">
        <f>PRODUCT($C$30:$C61)</f>
        <v>0.97363201059770788</v>
      </c>
      <c r="AP34" s="11">
        <f>PRODUCT($C$31:$C62)</f>
        <v>0.97141162780703416</v>
      </c>
      <c r="AQ34" s="11">
        <f>PRODUCT($C$32:$C63)</f>
        <v>0.96895339591181051</v>
      </c>
      <c r="AR34" s="11">
        <f>PRODUCT($C$33:$C64)</f>
        <v>0.96623484549548033</v>
      </c>
      <c r="AS34" s="11">
        <f>PRODUCT($C$34:$C65)</f>
        <v>0.96323878943282137</v>
      </c>
      <c r="AT34" s="11">
        <f>PRODUCT($C$35:$C66)</f>
        <v>0.95995136395265135</v>
      </c>
      <c r="AU34" s="11">
        <f>PRODUCT($C$36:$C67)</f>
        <v>0.95635053450475427</v>
      </c>
      <c r="AV34" s="11">
        <f>PRODUCT($C$37:$C68)</f>
        <v>0.95241012482817777</v>
      </c>
      <c r="AW34" s="11">
        <f>PRODUCT($C$38:$C69)</f>
        <v>0.94809714953718482</v>
      </c>
      <c r="AX34" s="11">
        <f>PRODUCT($C$39:$C70)</f>
        <v>0.94338723649327905</v>
      </c>
      <c r="AY34" s="11">
        <f>PRODUCT($C$40:$C71)</f>
        <v>0.93824666307934945</v>
      </c>
      <c r="AZ34" s="11">
        <f>PRODUCT($C$41:$C72)</f>
        <v>0.93265431896901396</v>
      </c>
      <c r="BA34" s="11">
        <f>PRODUCT($C$42:$C73)</f>
        <v>0.9265912816570484</v>
      </c>
      <c r="BB34" s="11">
        <f>PRODUCT($C$43:$C74)</f>
        <v>0.92003253949553998</v>
      </c>
      <c r="BC34" s="11">
        <f>PRODUCT($C$44:$C75)</f>
        <v>0.91294648677540502</v>
      </c>
      <c r="BD34" s="11">
        <f>PRODUCT($C$45:$C76)</f>
        <v>0.90529538533867437</v>
      </c>
      <c r="BE34" s="11">
        <f>PRODUCT($C$46:$C77)</f>
        <v>0.89704045076653582</v>
      </c>
      <c r="BF34" s="11">
        <f>PRODUCT($C$47:$C78)</f>
        <v>0.88813331983134081</v>
      </c>
      <c r="BG34" s="11">
        <f>PRODUCT($C$48:$C79)</f>
        <v>0.87852408630462187</v>
      </c>
      <c r="BH34" s="11">
        <f>PRODUCT($C$49:$C80)</f>
        <v>0.86816725315892818</v>
      </c>
      <c r="BI34" s="11">
        <f>PRODUCT($C$50:$C81)</f>
        <v>0.85700655998786079</v>
      </c>
      <c r="BJ34" s="11">
        <f>PRODUCT($C$51:$C82)</f>
        <v>0.84498587983697782</v>
      </c>
      <c r="BK34" s="11">
        <f>PRODUCT($C$52:$C83)</f>
        <v>0.83204095676484668</v>
      </c>
      <c r="BL34" s="11">
        <f>PRODUCT($C$53:$C84)</f>
        <v>0.81809380037676815</v>
      </c>
      <c r="BM34" s="11">
        <f>PRODUCT($C$54:$C85)</f>
        <v>0.80305709400991654</v>
      </c>
      <c r="BN34" s="11">
        <f>PRODUCT($C$55:$C86)</f>
        <v>0.78682759438940209</v>
      </c>
      <c r="BO34" s="11">
        <f>PRODUCT($C$56:$C87)</f>
        <v>0.76928445795440448</v>
      </c>
      <c r="BP34" s="11">
        <f>PRODUCT($C$57:$C88)</f>
        <v>0.7502896468150646</v>
      </c>
      <c r="BQ34" s="11">
        <f>PRODUCT($C$58:$C89)</f>
        <v>0.72999834570422517</v>
      </c>
      <c r="BR34" s="11">
        <f>PRODUCT($C$59:$C90)</f>
        <v>0.70837300664386071</v>
      </c>
      <c r="BS34" s="11">
        <f>PRODUCT($C$60:$C91)</f>
        <v>0.68539016101634975</v>
      </c>
      <c r="BT34" s="11">
        <f>PRODUCT($C$61:$C92)</f>
        <v>0.66104422863419188</v>
      </c>
      <c r="BU34" s="11">
        <f>PRODUCT($C$62:$C93)</f>
        <v>0.63535093670651588</v>
      </c>
      <c r="BV34" s="11">
        <f>PRODUCT($C$63:$C94)</f>
        <v>0.60834310466118069</v>
      </c>
      <c r="BW34" s="11">
        <f>PRODUCT($C$64:$C95)</f>
        <v>0.58007086028255728</v>
      </c>
      <c r="BX34" s="11">
        <f>PRODUCT($C$65:$C96)</f>
        <v>0.55060594797849616</v>
      </c>
      <c r="BY34" s="11">
        <f>PRODUCT($C$66:$C97)</f>
        <v>0.52004204939958465</v>
      </c>
      <c r="BZ34" s="11">
        <f>PRODUCT($C$67:$C98)</f>
        <v>0.4885011301831037</v>
      </c>
      <c r="CA34" s="11">
        <f>PRODUCT($C$68:$C99)</f>
        <v>0.45613741346701919</v>
      </c>
      <c r="CB34" s="11">
        <f>PRODUCT($C$69:$C100)</f>
        <v>0.42313766925625529</v>
      </c>
      <c r="CC34" s="11">
        <f>PRODUCT($C$70:$C101)</f>
        <v>0.38972061690255971</v>
      </c>
      <c r="CD34" s="11">
        <f>PRODUCT($C$71:$C102)</f>
        <v>0.3561319899499763</v>
      </c>
      <c r="CE34" s="11">
        <f>PRODUCT($C$72:$C103)</f>
        <v>0.3226489379394003</v>
      </c>
      <c r="CF34" s="11">
        <f>PRODUCT($C$73:$C104)</f>
        <v>0.28956757967602192</v>
      </c>
      <c r="CG34" s="11">
        <f>PRODUCT($C$74:$C105)</f>
        <v>0.25720170009222931</v>
      </c>
      <c r="CH34" s="11">
        <f>PRODUCT($C$75:$C106)</f>
        <v>0.22587726242210987</v>
      </c>
      <c r="CI34" s="11">
        <f>PRODUCT($C$76:$C107)</f>
        <v>0.19591935297069035</v>
      </c>
      <c r="CJ34" s="11">
        <f>PRODUCT($C$77:$C108)</f>
        <v>0.16764067199038918</v>
      </c>
      <c r="CK34" s="11">
        <f>PRODUCT($C$78:$C109)</f>
        <v>0.14132592602032595</v>
      </c>
      <c r="CL34" s="11">
        <f>PRODUCT($C$79:$C110)</f>
        <v>0.11721973325543156</v>
      </c>
      <c r="CM34" s="11">
        <f>PRODUCT($C$80:$C111)</f>
        <v>9.5511799888302953E-2</v>
      </c>
      <c r="CN34" s="11">
        <f>PRODUCT($C$81:$C112)</f>
        <v>7.6325773444587061E-2</v>
      </c>
      <c r="CO34" s="11">
        <f>PRODUCT($C$82:$C113)</f>
        <v>0</v>
      </c>
      <c r="CP34" s="11">
        <f>PRODUCT($C$83:$C114)</f>
        <v>0</v>
      </c>
      <c r="CQ34" s="11">
        <f>PRODUCT($C$84:$C115)</f>
        <v>0</v>
      </c>
      <c r="CR34" s="11">
        <f>PRODUCT($C$85:$C116)</f>
        <v>0</v>
      </c>
      <c r="CS34" s="11">
        <f>PRODUCT($C$86:$C117)</f>
        <v>0</v>
      </c>
      <c r="CT34" s="11">
        <f>PRODUCT($C$87:$C118)</f>
        <v>0</v>
      </c>
      <c r="CU34" s="11">
        <f>PRODUCT($C$88:$C119)</f>
        <v>0</v>
      </c>
      <c r="CV34" s="11">
        <f>PRODUCT($C$89:$C120)</f>
        <v>0</v>
      </c>
      <c r="CW34" s="11">
        <f>PRODUCT($C$90:$C121)</f>
        <v>0</v>
      </c>
      <c r="CX34" s="11">
        <f>PRODUCT($C$91:$C122)</f>
        <v>0</v>
      </c>
      <c r="CY34" s="11">
        <f>PRODUCT($C$92:$C123)</f>
        <v>0</v>
      </c>
      <c r="CZ34" s="11">
        <f>PRODUCT($C$93:$C124)</f>
        <v>0</v>
      </c>
      <c r="DA34" s="11">
        <f>PRODUCT($C$94:$C125)</f>
        <v>0</v>
      </c>
      <c r="DB34" s="11">
        <f>PRODUCT($C$95:$C126)</f>
        <v>0</v>
      </c>
      <c r="DC34" s="11">
        <f>PRODUCT($C$96:$C127)</f>
        <v>0</v>
      </c>
      <c r="DD34" s="11">
        <f>PRODUCT($C$97:$C128)</f>
        <v>0</v>
      </c>
      <c r="DE34" s="11">
        <f>PRODUCT($C$98:$C129)</f>
        <v>0</v>
      </c>
      <c r="DF34" s="11">
        <f>PRODUCT($C$99:$C130)</f>
        <v>0</v>
      </c>
      <c r="DG34" s="11">
        <f>PRODUCT($C$100:$C131)</f>
        <v>0</v>
      </c>
      <c r="DH34" s="11">
        <f>PRODUCT($C$101:$C132)</f>
        <v>0</v>
      </c>
      <c r="DI34" s="11">
        <f>PRODUCT($C$102:$C133)</f>
        <v>0</v>
      </c>
      <c r="DJ34" s="11">
        <f>PRODUCT($C$103:$C134)</f>
        <v>0</v>
      </c>
      <c r="DK34" s="11">
        <f>PRODUCT($C$104:$C135)</f>
        <v>0</v>
      </c>
      <c r="DL34" s="11">
        <f>PRODUCT($C$105:$C136)</f>
        <v>0</v>
      </c>
      <c r="DM34" s="11">
        <f>PRODUCT($C$106:$C137)</f>
        <v>0</v>
      </c>
      <c r="DN34" s="11">
        <f>PRODUCT($C$107:$C138)</f>
        <v>0</v>
      </c>
      <c r="DO34" s="11">
        <f>PRODUCT($C$108:$C139)</f>
        <v>0</v>
      </c>
      <c r="DP34" s="11">
        <f>PRODUCT($C$109:$C140)</f>
        <v>0</v>
      </c>
      <c r="DQ34" s="11">
        <f>PRODUCT($C$110:$C141)</f>
        <v>0</v>
      </c>
      <c r="DR34" s="11">
        <f>PRODUCT($C$111:$C142)</f>
        <v>0</v>
      </c>
      <c r="DS34" s="11">
        <f>PRODUCT($C$112:$C143)</f>
        <v>0</v>
      </c>
      <c r="DT34" s="11">
        <f>PRODUCT($C$113:$C144)</f>
        <v>0</v>
      </c>
    </row>
    <row r="35" spans="1:124" ht="16" x14ac:dyDescent="0.2">
      <c r="A35" s="30">
        <v>32</v>
      </c>
      <c r="B35" s="21">
        <v>2.81E-4</v>
      </c>
      <c r="C35" s="21">
        <f t="shared" si="2"/>
        <v>0.99971900000000002</v>
      </c>
      <c r="D35" s="24">
        <f t="shared" si="3"/>
        <v>279.65514971474181</v>
      </c>
      <c r="E35" s="24">
        <f t="shared" si="4"/>
        <v>995214.05592434807</v>
      </c>
      <c r="F35" s="24">
        <f t="shared" si="0"/>
        <v>123.80416720564581</v>
      </c>
      <c r="G35" s="24">
        <f t="shared" si="1"/>
        <v>451598.83055440191</v>
      </c>
      <c r="H35" s="24">
        <f>SUM(F35:$F$113)</f>
        <v>106483.47887513388</v>
      </c>
      <c r="I35" s="24">
        <f>SUM(G35:$G$113)</f>
        <v>14149729.418850016</v>
      </c>
      <c r="J35" s="24">
        <f>SUM(H35:$H$113)</f>
        <v>5921026.8164541591</v>
      </c>
      <c r="K35" s="24">
        <f>SUM(I35:$I$113)</f>
        <v>337376806.69823062</v>
      </c>
      <c r="L35" s="26">
        <f>SUM(AT$3:AT$113)</f>
        <v>60.087559205106714</v>
      </c>
      <c r="M35" s="27">
        <v>33</v>
      </c>
      <c r="N35" s="32">
        <f>PRODUCT($C$3:C35)</f>
        <v>0.99493440077463335</v>
      </c>
      <c r="O35" s="11">
        <f>PRODUCT($C$4:C36)</f>
        <v>0.99486473899606098</v>
      </c>
      <c r="P35" s="11">
        <f>PRODUCT($C$5:C37)</f>
        <v>0.99471150316322077</v>
      </c>
      <c r="Q35" s="11">
        <f>PRODUCT($C$6:C38)</f>
        <v>0.99448468058767758</v>
      </c>
      <c r="R35" s="11">
        <f>PRODUCT($C$7:C39)</f>
        <v>0.99421315775998054</v>
      </c>
      <c r="S35" s="11">
        <f>PRODUCT($C$8:C40)</f>
        <v>0.99389895812416096</v>
      </c>
      <c r="T35" s="11">
        <f>PRODUCT($C$9:C41)</f>
        <v>0.99354311418548169</v>
      </c>
      <c r="U35" s="11">
        <f>PRODUCT($C$10:C42)</f>
        <v>0.99314368109439655</v>
      </c>
      <c r="V35" s="11">
        <f>PRODUCT($C$11:C43)</f>
        <v>0.99269971612329444</v>
      </c>
      <c r="W35" s="11">
        <f>PRODUCT($C$12:C44)</f>
        <v>0.99220829929596976</v>
      </c>
      <c r="X35" s="11">
        <f>PRODUCT($C$13:$C45)</f>
        <v>0.99167048959135917</v>
      </c>
      <c r="Y35" s="11">
        <f>PRODUCT($C$14:$C46)</f>
        <v>0.99108635945692169</v>
      </c>
      <c r="Z35" s="11">
        <f>PRODUCT($C$15:$C47)</f>
        <v>0.99045796860283897</v>
      </c>
      <c r="AA35" s="11">
        <f>PRODUCT($C$16:$C48)</f>
        <v>0.98978341680938753</v>
      </c>
      <c r="AB35" s="11">
        <f>PRODUCT($C$17:$C49)</f>
        <v>0.98905883593265143</v>
      </c>
      <c r="AC35" s="11">
        <f>PRODUCT($C$18:$C50)</f>
        <v>0.98827740834235389</v>
      </c>
      <c r="AD35" s="11">
        <f>PRODUCT($C$19:$C51)</f>
        <v>0.98742938067520158</v>
      </c>
      <c r="AE35" s="11">
        <f>PRODUCT($C$20:$C52)</f>
        <v>0.98650800218312684</v>
      </c>
      <c r="AF35" s="11">
        <f>PRODUCT($C$21:$C53)</f>
        <v>0.98550458808400299</v>
      </c>
      <c r="AG35" s="11">
        <f>PRODUCT($C$22:$C54)</f>
        <v>0.98440656577942043</v>
      </c>
      <c r="AH35" s="11">
        <f>PRODUCT($C$23:$C55)</f>
        <v>0.98320734991874115</v>
      </c>
      <c r="AI35" s="11">
        <f>PRODUCT($C$24:$C56)</f>
        <v>0.98189845355458627</v>
      </c>
      <c r="AJ35" s="11">
        <f>PRODUCT($C$25:$C57)</f>
        <v>0.98047539666095052</v>
      </c>
      <c r="AK35" s="11">
        <f>PRODUCT($C$26:$C58)</f>
        <v>0.97893180577611094</v>
      </c>
      <c r="AL35" s="11">
        <f>PRODUCT($C$27:$C59)</f>
        <v>0.97725453497959514</v>
      </c>
      <c r="AM35" s="11">
        <f>PRODUCT($C$28:$C60)</f>
        <v>0.97542471375926632</v>
      </c>
      <c r="AN35" s="11">
        <f>PRODUCT($C$29:$C61)</f>
        <v>0.97341391702733426</v>
      </c>
      <c r="AO35" s="11">
        <f>PRODUCT($C$30:$C62)</f>
        <v>0.97119208877914998</v>
      </c>
      <c r="AP35" s="11">
        <f>PRODUCT($C$31:$C63)</f>
        <v>0.9687324745375423</v>
      </c>
      <c r="AQ35" s="11">
        <f>PRODUCT($C$32:$C64)</f>
        <v>0.96600874654163449</v>
      </c>
      <c r="AR35" s="11">
        <f>PRODUCT($C$33:$C65)</f>
        <v>0.96300472240698898</v>
      </c>
      <c r="AS35" s="11">
        <f>PRODUCT($C$34:$C66)</f>
        <v>0.95970177659802403</v>
      </c>
      <c r="AT35" s="11">
        <f>PRODUCT($C$35:$C67)</f>
        <v>0.95608180000455822</v>
      </c>
      <c r="AU35" s="11">
        <f>PRODUCT($C$36:$C68)</f>
        <v>0.95211963974010527</v>
      </c>
      <c r="AV35" s="11">
        <f>PRODUCT($C$37:$C69)</f>
        <v>0.94778617367213691</v>
      </c>
      <c r="AW35" s="11">
        <f>PRODUCT($C$38:$C70)</f>
        <v>0.94305422079879653</v>
      </c>
      <c r="AX35" s="11">
        <f>PRODUCT($C$39:$C71)</f>
        <v>0.93789200584070576</v>
      </c>
      <c r="AY35" s="11">
        <f>PRODUCT($C$40:$C72)</f>
        <v>0.93227566131551243</v>
      </c>
      <c r="AZ35" s="11">
        <f>PRODUCT($C$41:$C73)</f>
        <v>0.92618636126696385</v>
      </c>
      <c r="BA35" s="11">
        <f>PRODUCT($C$42:$C74)</f>
        <v>0.91959644407181929</v>
      </c>
      <c r="BB35" s="11">
        <f>PRODUCT($C$43:$C75)</f>
        <v>0.91247723228120259</v>
      </c>
      <c r="BC35" s="11">
        <f>PRODUCT($C$44:$C76)</f>
        <v>0.90479113580904036</v>
      </c>
      <c r="BD35" s="11">
        <f>PRODUCT($C$45:$C77)</f>
        <v>0.89649953537472382</v>
      </c>
      <c r="BE35" s="11">
        <f>PRODUCT($C$46:$C78)</f>
        <v>0.88755514504013044</v>
      </c>
      <c r="BF35" s="11">
        <f>PRODUCT($C$47:$C79)</f>
        <v>0.87790824092012254</v>
      </c>
      <c r="BG35" s="11">
        <f>PRODUCT($C$48:$C80)</f>
        <v>0.86751178688279351</v>
      </c>
      <c r="BH35" s="11">
        <f>PRODUCT($C$49:$C81)</f>
        <v>0.85630895664803042</v>
      </c>
      <c r="BI35" s="11">
        <f>PRODUCT($C$50:$C82)</f>
        <v>0.84424144727684158</v>
      </c>
      <c r="BJ35" s="11">
        <f>PRODUCT($C$51:$C83)</f>
        <v>0.83124302948730922</v>
      </c>
      <c r="BK35" s="11">
        <f>PRODUCT($C$52:$C84)</f>
        <v>0.81723561998017302</v>
      </c>
      <c r="BL35" s="11">
        <f>PRODUCT($C$53:$C85)</f>
        <v>0.80213197223761701</v>
      </c>
      <c r="BM35" s="11">
        <f>PRODUCT($C$54:$C86)</f>
        <v>0.78582911017212187</v>
      </c>
      <c r="BN35" s="11">
        <f>PRODUCT($C$55:$C87)</f>
        <v>0.76821361398893195</v>
      </c>
      <c r="BO35" s="11">
        <f>PRODUCT($C$56:$C88)</f>
        <v>0.74914920655190587</v>
      </c>
      <c r="BP35" s="11">
        <f>PRODUCT($C$57:$C89)</f>
        <v>0.72879384843381301</v>
      </c>
      <c r="BQ35" s="11">
        <f>PRODUCT($C$58:$C90)</f>
        <v>0.70710997757301486</v>
      </c>
      <c r="BR35" s="11">
        <f>PRODUCT($C$59:$C91)</f>
        <v>0.68406872878590985</v>
      </c>
      <c r="BS35" s="11">
        <f>PRODUCT($C$60:$C92)</f>
        <v>0.65966198515211805</v>
      </c>
      <c r="BT35" s="11">
        <f>PRODUCT($C$61:$C93)</f>
        <v>0.6339004305180147</v>
      </c>
      <c r="BU35" s="11">
        <f>PRODUCT($C$62:$C94)</f>
        <v>0.60681859684089967</v>
      </c>
      <c r="BV35" s="11">
        <f>PRODUCT($C$63:$C95)</f>
        <v>0.5784710248498981</v>
      </c>
      <c r="BW35" s="11">
        <f>PRODUCT($C$64:$C96)</f>
        <v>0.5489326565025896</v>
      </c>
      <c r="BX35" s="11">
        <f>PRODUCT($C$65:$C97)</f>
        <v>0.51830354882844176</v>
      </c>
      <c r="BY35" s="11">
        <f>PRODUCT($C$66:$C98)</f>
        <v>0.48670735403307125</v>
      </c>
      <c r="BZ35" s="11">
        <f>PRODUCT($C$67:$C99)</f>
        <v>0.45429872355333373</v>
      </c>
      <c r="CA35" s="11">
        <f>PRODUCT($C$68:$C100)</f>
        <v>0.42126570820746556</v>
      </c>
      <c r="CB35" s="11">
        <f>PRODUCT($C$69:$C101)</f>
        <v>0.38782852330749779</v>
      </c>
      <c r="CC35" s="11">
        <f>PRODUCT($C$70:$C102)</f>
        <v>0.35423772389543234</v>
      </c>
      <c r="CD35" s="11">
        <f>PRODUCT($C$71:$C103)</f>
        <v>0.32076950787590341</v>
      </c>
      <c r="CE35" s="11">
        <f>PRODUCT($C$72:$C104)</f>
        <v>0.28772477159896376</v>
      </c>
      <c r="CF35" s="11">
        <f>PRODUCT($C$73:$C105)</f>
        <v>0.25541800630208966</v>
      </c>
      <c r="CG35" s="11">
        <f>PRODUCT($C$74:$C106)</f>
        <v>0.22417211496808531</v>
      </c>
      <c r="CH35" s="11">
        <f>PRODUCT($C$75:$C107)</f>
        <v>0.19431046324409518</v>
      </c>
      <c r="CI35" s="11">
        <f>PRODUCT($C$76:$C108)</f>
        <v>0.16614313786749887</v>
      </c>
      <c r="CJ35" s="11">
        <f>PRODUCT($C$77:$C109)</f>
        <v>0.13995280332311252</v>
      </c>
      <c r="CK35" s="11">
        <f>PRODUCT($C$78:$C110)</f>
        <v>0.11598025179598866</v>
      </c>
      <c r="CL35" s="11">
        <f>PRODUCT($C$79:$C111)</f>
        <v>9.4412172536188985E-2</v>
      </c>
      <c r="CM35" s="11">
        <f>PRODUCT($C$80:$C112)</f>
        <v>7.5369029874459079E-2</v>
      </c>
      <c r="CN35" s="11">
        <f>PRODUCT($C$81:$C113)</f>
        <v>0</v>
      </c>
      <c r="CO35" s="11">
        <f>PRODUCT($C$82:$C114)</f>
        <v>0</v>
      </c>
      <c r="CP35" s="11">
        <f>PRODUCT($C$83:$C115)</f>
        <v>0</v>
      </c>
      <c r="CQ35" s="11">
        <f>PRODUCT($C$84:$C116)</f>
        <v>0</v>
      </c>
      <c r="CR35" s="11">
        <f>PRODUCT($C$85:$C117)</f>
        <v>0</v>
      </c>
      <c r="CS35" s="11">
        <f>PRODUCT($C$86:$C118)</f>
        <v>0</v>
      </c>
      <c r="CT35" s="11">
        <f>PRODUCT($C$87:$C119)</f>
        <v>0</v>
      </c>
      <c r="CU35" s="11">
        <f>PRODUCT($C$88:$C120)</f>
        <v>0</v>
      </c>
      <c r="CV35" s="11">
        <f>PRODUCT($C$89:$C121)</f>
        <v>0</v>
      </c>
      <c r="CW35" s="11">
        <f>PRODUCT($C$90:$C122)</f>
        <v>0</v>
      </c>
      <c r="CX35" s="11">
        <f>PRODUCT($C$91:$C123)</f>
        <v>0</v>
      </c>
      <c r="CY35" s="11">
        <f>PRODUCT($C$92:$C124)</f>
        <v>0</v>
      </c>
      <c r="CZ35" s="11">
        <f>PRODUCT($C$93:$C125)</f>
        <v>0</v>
      </c>
      <c r="DA35" s="11">
        <f>PRODUCT($C$94:$C126)</f>
        <v>0</v>
      </c>
      <c r="DB35" s="11">
        <f>PRODUCT($C$95:$C127)</f>
        <v>0</v>
      </c>
      <c r="DC35" s="11">
        <f>PRODUCT($C$96:$C128)</f>
        <v>0</v>
      </c>
      <c r="DD35" s="11">
        <f>PRODUCT($C$97:$C129)</f>
        <v>0</v>
      </c>
      <c r="DE35" s="11">
        <f>PRODUCT($C$98:$C130)</f>
        <v>0</v>
      </c>
      <c r="DF35" s="11">
        <f>PRODUCT($C$99:$C131)</f>
        <v>0</v>
      </c>
      <c r="DG35" s="11">
        <f>PRODUCT($C$100:$C132)</f>
        <v>0</v>
      </c>
      <c r="DH35" s="11">
        <f>PRODUCT($C$101:$C133)</f>
        <v>0</v>
      </c>
      <c r="DI35" s="11">
        <f>PRODUCT($C$102:$C134)</f>
        <v>0</v>
      </c>
      <c r="DJ35" s="11">
        <f>PRODUCT($C$103:$C135)</f>
        <v>0</v>
      </c>
      <c r="DK35" s="11">
        <f>PRODUCT($C$104:$C136)</f>
        <v>0</v>
      </c>
      <c r="DL35" s="11">
        <f>PRODUCT($C$105:$C137)</f>
        <v>0</v>
      </c>
      <c r="DM35" s="11">
        <f>PRODUCT($C$106:$C138)</f>
        <v>0</v>
      </c>
      <c r="DN35" s="11">
        <f>PRODUCT($C$107:$C139)</f>
        <v>0</v>
      </c>
      <c r="DO35" s="11">
        <f>PRODUCT($C$108:$C140)</f>
        <v>0</v>
      </c>
      <c r="DP35" s="11">
        <f>PRODUCT($C$109:$C141)</f>
        <v>0</v>
      </c>
      <c r="DQ35" s="11">
        <f>PRODUCT($C$110:$C142)</f>
        <v>0</v>
      </c>
      <c r="DR35" s="11">
        <f>PRODUCT($C$111:$C143)</f>
        <v>0</v>
      </c>
      <c r="DS35" s="11">
        <f>PRODUCT($C$112:$C144)</f>
        <v>0</v>
      </c>
      <c r="DT35" s="11">
        <f>PRODUCT($C$113:$C145)</f>
        <v>0</v>
      </c>
    </row>
    <row r="36" spans="1:124" ht="16" x14ac:dyDescent="0.2">
      <c r="A36" s="30">
        <v>33</v>
      </c>
      <c r="B36" s="21">
        <v>3.0499999999999999E-4</v>
      </c>
      <c r="C36" s="21">
        <f t="shared" si="2"/>
        <v>0.999695</v>
      </c>
      <c r="D36" s="24">
        <f t="shared" si="3"/>
        <v>303.45499223626319</v>
      </c>
      <c r="E36" s="24">
        <f t="shared" si="4"/>
        <v>994934.4007746334</v>
      </c>
      <c r="F36" s="24">
        <f t="shared" si="0"/>
        <v>131.0638325199952</v>
      </c>
      <c r="G36" s="24">
        <f t="shared" si="1"/>
        <v>440460.42076391826</v>
      </c>
      <c r="H36" s="24">
        <f>SUM(F36:$F$113)</f>
        <v>106359.67470792824</v>
      </c>
      <c r="I36" s="24">
        <f>SUM(G36:$G$113)</f>
        <v>13698130.588295612</v>
      </c>
      <c r="J36" s="24">
        <f>SUM(H36:$H$113)</f>
        <v>5814543.337579025</v>
      </c>
      <c r="K36" s="24">
        <f>SUM(I36:$I$113)</f>
        <v>323227077.27938056</v>
      </c>
      <c r="L36" s="26">
        <f>SUM(AU$3:AU$113)</f>
        <v>59.104448555150753</v>
      </c>
      <c r="M36" s="27">
        <v>34</v>
      </c>
      <c r="N36" s="32">
        <f>PRODUCT($C$3:C36)</f>
        <v>0.99463094578239708</v>
      </c>
      <c r="O36" s="11">
        <f>PRODUCT($C$4:C37)</f>
        <v>0.99453842336167031</v>
      </c>
      <c r="P36" s="11">
        <f>PRODUCT($C$5:C38)</f>
        <v>0.99436037000260413</v>
      </c>
      <c r="Q36" s="11">
        <f>PRODUCT($C$6:C39)</f>
        <v>0.99410876537841542</v>
      </c>
      <c r="R36" s="11">
        <f>PRODUCT($C$7:C40)</f>
        <v>0.99380950721792993</v>
      </c>
      <c r="S36" s="11">
        <f>PRODUCT($C$8:C41)</f>
        <v>0.9934646242794607</v>
      </c>
      <c r="T36" s="11">
        <f>PRODUCT($C$9:C42)</f>
        <v>0.99307217474935783</v>
      </c>
      <c r="U36" s="11">
        <f>PRODUCT($C$10:C43)</f>
        <v>0.99263320524231402</v>
      </c>
      <c r="V36" s="11">
        <f>PRODUCT($C$11:C44)</f>
        <v>0.99214678238141374</v>
      </c>
      <c r="W36" s="11">
        <f>PRODUCT($C$12:C45)</f>
        <v>0.99160999769149427</v>
      </c>
      <c r="X36" s="11">
        <f>PRODUCT($C$13:$C46)</f>
        <v>0.99102491210263521</v>
      </c>
      <c r="Y36" s="11">
        <f>PRODUCT($C$14:$C47)</f>
        <v>0.99039160791894243</v>
      </c>
      <c r="Z36" s="11">
        <f>PRODUCT($C$15:$C48)</f>
        <v>0.98971017283654383</v>
      </c>
      <c r="AA36" s="11">
        <f>PRODUCT($C$16:$C49)</f>
        <v>0.98897773310810466</v>
      </c>
      <c r="AB36" s="11">
        <f>PRODUCT($C$17:$C50)</f>
        <v>0.98818747509819471</v>
      </c>
      <c r="AC36" s="11">
        <f>PRODUCT($C$18:$C51)</f>
        <v>0.98732965030775355</v>
      </c>
      <c r="AD36" s="11">
        <f>PRODUCT($C$19:$C52)</f>
        <v>0.98639356725487337</v>
      </c>
      <c r="AE36" s="11">
        <f>PRODUCT($C$20:$C53)</f>
        <v>0.98537154496461188</v>
      </c>
      <c r="AF36" s="11">
        <f>PRODUCT($C$21:$C54)</f>
        <v>0.98425398276172438</v>
      </c>
      <c r="AG36" s="11">
        <f>PRODUCT($C$22:$C55)</f>
        <v>0.98303627183985554</v>
      </c>
      <c r="AH36" s="11">
        <f>PRODUCT($C$23:$C56)</f>
        <v>0.98171287474686464</v>
      </c>
      <c r="AI36" s="11">
        <f>PRODUCT($C$24:$C57)</f>
        <v>0.98027832110622115</v>
      </c>
      <c r="AJ36" s="11">
        <f>PRODUCT($C$25:$C58)</f>
        <v>0.97872720902870403</v>
      </c>
      <c r="AK36" s="11">
        <f>PRODUCT($C$26:$C59)</f>
        <v>0.97704442525457458</v>
      </c>
      <c r="AL36" s="11">
        <f>PRODUCT($C$27:$C60)</f>
        <v>0.97521109574695286</v>
      </c>
      <c r="AM36" s="11">
        <f>PRODUCT($C$28:$C61)</f>
        <v>0.97319781913775383</v>
      </c>
      <c r="AN36" s="11">
        <f>PRODUCT($C$29:$C62)</f>
        <v>0.97097454175126374</v>
      </c>
      <c r="AO36" s="11">
        <f>PRODUCT($C$30:$C63)</f>
        <v>0.96851354099829701</v>
      </c>
      <c r="AP36" s="11">
        <f>PRODUCT($C$31:$C64)</f>
        <v>0.96578849654742271</v>
      </c>
      <c r="AQ36" s="11">
        <f>PRODUCT($C$32:$C65)</f>
        <v>0.96277937930194579</v>
      </c>
      <c r="AR36" s="11">
        <f>PRODUCT($C$33:$C66)</f>
        <v>0.95946856906631051</v>
      </c>
      <c r="AS36" s="11">
        <f>PRODUCT($C$34:$C67)</f>
        <v>0.95583321873655736</v>
      </c>
      <c r="AT36" s="11">
        <f>PRODUCT($C$35:$C68)</f>
        <v>0.95185209412133809</v>
      </c>
      <c r="AU36" s="11">
        <f>PRODUCT($C$36:$C69)</f>
        <v>0.947497098889167</v>
      </c>
      <c r="AV36" s="11">
        <f>PRODUCT($C$37:$C70)</f>
        <v>0.94274489901437486</v>
      </c>
      <c r="AW36" s="11">
        <f>PRODUCT($C$38:$C71)</f>
        <v>0.93756092996264362</v>
      </c>
      <c r="AX36" s="11">
        <f>PRODUCT($C$39:$C72)</f>
        <v>0.93192326111553547</v>
      </c>
      <c r="AY36" s="11">
        <f>PRODUCT($C$40:$C73)</f>
        <v>0.92581032960428933</v>
      </c>
      <c r="AZ36" s="11">
        <f>PRODUCT($C$41:$C74)</f>
        <v>0.91919458042575952</v>
      </c>
      <c r="BA36" s="11">
        <f>PRODUCT($C$42:$C75)</f>
        <v>0.9120447180731015</v>
      </c>
      <c r="BB36" s="11">
        <f>PRODUCT($C$43:$C76)</f>
        <v>0.90432607316523461</v>
      </c>
      <c r="BC36" s="11">
        <f>PRODUCT($C$44:$C77)</f>
        <v>0.89600018513351976</v>
      </c>
      <c r="BD36" s="11">
        <f>PRODUCT($C$45:$C78)</f>
        <v>0.88701994928767147</v>
      </c>
      <c r="BE36" s="11">
        <f>PRODUCT($C$46:$C79)</f>
        <v>0.8773367226552834</v>
      </c>
      <c r="BF36" s="11">
        <f>PRODUCT($C$47:$C80)</f>
        <v>0.8669036611201888</v>
      </c>
      <c r="BG36" s="11">
        <f>PRODUCT($C$48:$C81)</f>
        <v>0.85566244338576147</v>
      </c>
      <c r="BH36" s="11">
        <f>PRODUCT($C$49:$C82)</f>
        <v>0.84355423473875801</v>
      </c>
      <c r="BI36" s="11">
        <f>PRODUCT($C$50:$C83)</f>
        <v>0.83051070437833097</v>
      </c>
      <c r="BJ36" s="11">
        <f>PRODUCT($C$51:$C84)</f>
        <v>0.81645189102061211</v>
      </c>
      <c r="BK36" s="11">
        <f>PRODUCT($C$52:$C85)</f>
        <v>0.80129053579873977</v>
      </c>
      <c r="BL36" s="11">
        <f>PRODUCT($C$53:$C86)</f>
        <v>0.78492383503720342</v>
      </c>
      <c r="BM36" s="11">
        <f>PRODUCT($C$54:$C87)</f>
        <v>0.76723875091277993</v>
      </c>
      <c r="BN36" s="11">
        <f>PRODUCT($C$55:$C88)</f>
        <v>0.74810639085638564</v>
      </c>
      <c r="BO36" s="11">
        <f>PRODUCT($C$56:$C89)</f>
        <v>0.72768608178419381</v>
      </c>
      <c r="BP36" s="11">
        <f>PRODUCT($C$57:$C90)</f>
        <v>0.70594324611001924</v>
      </c>
      <c r="BQ36" s="11">
        <f>PRODUCT($C$58:$C91)</f>
        <v>0.68284903424248478</v>
      </c>
      <c r="BR36" s="11">
        <f>PRODUCT($C$59:$C92)</f>
        <v>0.65839015684474445</v>
      </c>
      <c r="BS36" s="11">
        <f>PRODUCT($C$60:$C93)</f>
        <v>0.63257494471780173</v>
      </c>
      <c r="BT36" s="11">
        <f>PRODUCT($C$61:$C94)</f>
        <v>0.6054332299843117</v>
      </c>
      <c r="BU36" s="11">
        <f>PRODUCT($C$62:$C95)</f>
        <v>0.5770213764616241</v>
      </c>
      <c r="BV36" s="11">
        <f>PRODUCT($C$63:$C96)</f>
        <v>0.54741870023595562</v>
      </c>
      <c r="BW36" s="11">
        <f>PRODUCT($C$64:$C97)</f>
        <v>0.51672842434355215</v>
      </c>
      <c r="BX36" s="11">
        <f>PRODUCT($C$65:$C98)</f>
        <v>0.48508029134853864</v>
      </c>
      <c r="BY36" s="11">
        <f>PRODUCT($C$66:$C99)</f>
        <v>0.45263053864044578</v>
      </c>
      <c r="BZ36" s="11">
        <f>PRODUCT($C$67:$C100)</f>
        <v>0.41956758613768136</v>
      </c>
      <c r="CA36" s="11">
        <f>PRODUCT($C$68:$C101)</f>
        <v>0.3861127699203854</v>
      </c>
      <c r="CB36" s="11">
        <f>PRODUCT($C$69:$C102)</f>
        <v>0.35251789974592002</v>
      </c>
      <c r="CC36" s="11">
        <f>PRODUCT($C$70:$C103)</f>
        <v>0.31906333486351146</v>
      </c>
      <c r="CD36" s="11">
        <f>PRODUCT($C$71:$C104)</f>
        <v>0.28604877480439989</v>
      </c>
      <c r="CE36" s="11">
        <f>PRODUCT($C$72:$C105)</f>
        <v>0.25379252610998315</v>
      </c>
      <c r="CF36" s="11">
        <f>PRODUCT($C$73:$C106)</f>
        <v>0.2226174813507816</v>
      </c>
      <c r="CG36" s="11">
        <f>PRODUCT($C$74:$C107)</f>
        <v>0.19284361355706545</v>
      </c>
      <c r="CH36" s="11">
        <f>PRODUCT($C$75:$C108)</f>
        <v>0.16477877041933109</v>
      </c>
      <c r="CI36" s="11">
        <f>PRODUCT($C$76:$C109)</f>
        <v>0.13870260493102701</v>
      </c>
      <c r="CJ36" s="11">
        <f>PRODUCT($C$77:$C110)</f>
        <v>0.11485338766953888</v>
      </c>
      <c r="CK36" s="11">
        <f>PRODUCT($C$78:$C111)</f>
        <v>9.3413858223791335E-2</v>
      </c>
      <c r="CL36" s="11">
        <f>PRODUCT($C$79:$C112)</f>
        <v>7.4501306233514475E-2</v>
      </c>
      <c r="CM36" s="11">
        <f>PRODUCT($C$80:$C113)</f>
        <v>0</v>
      </c>
      <c r="CN36" s="11">
        <f>PRODUCT($C$81:$C114)</f>
        <v>0</v>
      </c>
      <c r="CO36" s="11">
        <f>PRODUCT($C$82:$C115)</f>
        <v>0</v>
      </c>
      <c r="CP36" s="11">
        <f>PRODUCT($C$83:$C116)</f>
        <v>0</v>
      </c>
      <c r="CQ36" s="11">
        <f>PRODUCT($C$84:$C117)</f>
        <v>0</v>
      </c>
      <c r="CR36" s="11">
        <f>PRODUCT($C$85:$C118)</f>
        <v>0</v>
      </c>
      <c r="CS36" s="11">
        <f>PRODUCT($C$86:$C119)</f>
        <v>0</v>
      </c>
      <c r="CT36" s="11">
        <f>PRODUCT($C$87:$C120)</f>
        <v>0</v>
      </c>
      <c r="CU36" s="11">
        <f>PRODUCT($C$88:$C121)</f>
        <v>0</v>
      </c>
      <c r="CV36" s="11">
        <f>PRODUCT($C$89:$C122)</f>
        <v>0</v>
      </c>
      <c r="CW36" s="11">
        <f>PRODUCT($C$90:$C123)</f>
        <v>0</v>
      </c>
      <c r="CX36" s="11">
        <f>PRODUCT($C$91:$C124)</f>
        <v>0</v>
      </c>
      <c r="CY36" s="11">
        <f>PRODUCT($C$92:$C125)</f>
        <v>0</v>
      </c>
      <c r="CZ36" s="11">
        <f>PRODUCT($C$93:$C126)</f>
        <v>0</v>
      </c>
      <c r="DA36" s="11">
        <f>PRODUCT($C$94:$C127)</f>
        <v>0</v>
      </c>
      <c r="DB36" s="11">
        <f>PRODUCT($C$95:$C128)</f>
        <v>0</v>
      </c>
      <c r="DC36" s="11">
        <f>PRODUCT($C$96:$C129)</f>
        <v>0</v>
      </c>
      <c r="DD36" s="11">
        <f>PRODUCT($C$97:$C130)</f>
        <v>0</v>
      </c>
      <c r="DE36" s="11">
        <f>PRODUCT($C$98:$C131)</f>
        <v>0</v>
      </c>
      <c r="DF36" s="11">
        <f>PRODUCT($C$99:$C132)</f>
        <v>0</v>
      </c>
      <c r="DG36" s="11">
        <f>PRODUCT($C$100:$C133)</f>
        <v>0</v>
      </c>
      <c r="DH36" s="11">
        <f>PRODUCT($C$101:$C134)</f>
        <v>0</v>
      </c>
      <c r="DI36" s="11">
        <f>PRODUCT($C$102:$C135)</f>
        <v>0</v>
      </c>
      <c r="DJ36" s="11">
        <f>PRODUCT($C$103:$C136)</f>
        <v>0</v>
      </c>
      <c r="DK36" s="11">
        <f>PRODUCT($C$104:$C137)</f>
        <v>0</v>
      </c>
      <c r="DL36" s="11">
        <f>PRODUCT($C$105:$C138)</f>
        <v>0</v>
      </c>
      <c r="DM36" s="11">
        <f>PRODUCT($C$106:$C139)</f>
        <v>0</v>
      </c>
      <c r="DN36" s="11">
        <f>PRODUCT($C$107:$C140)</f>
        <v>0</v>
      </c>
      <c r="DO36" s="11">
        <f>PRODUCT($C$108:$C141)</f>
        <v>0</v>
      </c>
      <c r="DP36" s="11">
        <f>PRODUCT($C$109:$C142)</f>
        <v>0</v>
      </c>
      <c r="DQ36" s="11">
        <f>PRODUCT($C$110:$C143)</f>
        <v>0</v>
      </c>
      <c r="DR36" s="11">
        <f>PRODUCT($C$111:$C144)</f>
        <v>0</v>
      </c>
      <c r="DS36" s="11">
        <f>PRODUCT($C$112:$C145)</f>
        <v>0</v>
      </c>
      <c r="DT36" s="11">
        <f>PRODUCT($C$113:$C146)</f>
        <v>0</v>
      </c>
    </row>
    <row r="37" spans="1:124" ht="16" x14ac:dyDescent="0.2">
      <c r="A37" s="30">
        <v>34</v>
      </c>
      <c r="B37" s="21">
        <v>3.28E-4</v>
      </c>
      <c r="C37" s="21">
        <f t="shared" si="2"/>
        <v>0.99967200000000001</v>
      </c>
      <c r="D37" s="24">
        <f t="shared" si="3"/>
        <v>326.23895021662628</v>
      </c>
      <c r="E37" s="24">
        <f t="shared" si="4"/>
        <v>994630.94578239718</v>
      </c>
      <c r="F37" s="24">
        <f t="shared" si="0"/>
        <v>137.46765434867055</v>
      </c>
      <c r="G37" s="24">
        <f t="shared" si="1"/>
        <v>429586.41983959539</v>
      </c>
      <c r="H37" s="24">
        <f>SUM(F37:$F$113)</f>
        <v>106228.61087540822</v>
      </c>
      <c r="I37" s="24">
        <f>SUM(G37:$G$113)</f>
        <v>13257670.167531695</v>
      </c>
      <c r="J37" s="24">
        <f>SUM(H37:$H$113)</f>
        <v>5708183.6628710963</v>
      </c>
      <c r="K37" s="24">
        <f>SUM(I37:$I$113)</f>
        <v>309528946.69108498</v>
      </c>
      <c r="L37" s="26">
        <f>SUM(AV$3:AV$113)</f>
        <v>58.122480911828873</v>
      </c>
      <c r="M37" s="27">
        <v>35</v>
      </c>
      <c r="N37" s="32">
        <f>PRODUCT($C$3:C37)</f>
        <v>0.99430470683218042</v>
      </c>
      <c r="O37" s="11">
        <f>PRODUCT($C$4:C38)</f>
        <v>0.99418735129822355</v>
      </c>
      <c r="P37" s="11">
        <f>PRODUCT($C$5:C39)</f>
        <v>0.99398450178274311</v>
      </c>
      <c r="Q37" s="11">
        <f>PRODUCT($C$6:C40)</f>
        <v>0.99370515721967179</v>
      </c>
      <c r="R37" s="11">
        <f>PRODUCT($C$7:C41)</f>
        <v>0.99337521246327565</v>
      </c>
      <c r="S37" s="11">
        <f>PRODUCT($C$8:C42)</f>
        <v>0.99299372204755221</v>
      </c>
      <c r="T37" s="11">
        <f>PRODUCT($C$9:C43)</f>
        <v>0.9925617356515366</v>
      </c>
      <c r="U37" s="11">
        <f>PRODUCT($C$10:C44)</f>
        <v>0.99208030854699403</v>
      </c>
      <c r="V37" s="11">
        <f>PRODUCT($C$11:C45)</f>
        <v>0.99154851787163778</v>
      </c>
      <c r="W37" s="11">
        <f>PRODUCT($C$12:C46)</f>
        <v>0.99096445958299717</v>
      </c>
      <c r="X37" s="11">
        <f>PRODUCT($C$13:$C47)</f>
        <v>0.99033020363925128</v>
      </c>
      <c r="Y37" s="11">
        <f>PRODUCT($C$14:$C48)</f>
        <v>0.9896438622549637</v>
      </c>
      <c r="Z37" s="11">
        <f>PRODUCT($C$15:$C49)</f>
        <v>0.98890454875585487</v>
      </c>
      <c r="AA37" s="11">
        <f>PRODUCT($C$16:$C50)</f>
        <v>0.98810644372523637</v>
      </c>
      <c r="AB37" s="11">
        <f>PRODUCT($C$17:$C51)</f>
        <v>0.9872398033095755</v>
      </c>
      <c r="AC37" s="11">
        <f>PRODUCT($C$18:$C52)</f>
        <v>0.98629394150458072</v>
      </c>
      <c r="AD37" s="11">
        <f>PRODUCT($C$19:$C53)</f>
        <v>0.98525724186539576</v>
      </c>
      <c r="AE37" s="11">
        <f>PRODUCT($C$20:$C54)</f>
        <v>0.98412110847405188</v>
      </c>
      <c r="AF37" s="11">
        <f>PRODUCT($C$21:$C55)</f>
        <v>0.98288390121772007</v>
      </c>
      <c r="AG37" s="11">
        <f>PRODUCT($C$22:$C56)</f>
        <v>0.98154205670665895</v>
      </c>
      <c r="AH37" s="11">
        <f>PRODUCT($C$23:$C57)</f>
        <v>0.98009304850353229</v>
      </c>
      <c r="AI37" s="11">
        <f>PRODUCT($C$24:$C58)</f>
        <v>0.97853048485968874</v>
      </c>
      <c r="AJ37" s="11">
        <f>PRODUCT($C$25:$C59)</f>
        <v>0.97684022296969664</v>
      </c>
      <c r="AK37" s="11">
        <f>PRODUCT($C$26:$C60)</f>
        <v>0.97500142536136736</v>
      </c>
      <c r="AL37" s="11">
        <f>PRODUCT($C$27:$C61)</f>
        <v>0.97298468881536249</v>
      </c>
      <c r="AM37" s="11">
        <f>PRODUCT($C$28:$C62)</f>
        <v>0.97075898540299466</v>
      </c>
      <c r="AN37" s="11">
        <f>PRODUCT($C$29:$C63)</f>
        <v>0.96829659396511369</v>
      </c>
      <c r="AO37" s="11">
        <f>PRODUCT($C$30:$C64)</f>
        <v>0.96557022834720319</v>
      </c>
      <c r="AP37" s="11">
        <f>PRODUCT($C$31:$C65)</f>
        <v>0.96255986560346474</v>
      </c>
      <c r="AQ37" s="11">
        <f>PRODUCT($C$32:$C66)</f>
        <v>0.95924405342114905</v>
      </c>
      <c r="AR37" s="11">
        <f>PRODUCT($C$33:$C67)</f>
        <v>0.95560095126440425</v>
      </c>
      <c r="AS37" s="11">
        <f>PRODUCT($C$34:$C68)</f>
        <v>0.95160461257686679</v>
      </c>
      <c r="AT37" s="11">
        <f>PRODUCT($C$35:$C69)</f>
        <v>0.94723085220437897</v>
      </c>
      <c r="AU37" s="11">
        <f>PRODUCT($C$36:$C70)</f>
        <v>0.94245736182017559</v>
      </c>
      <c r="AV37" s="11">
        <f>PRODUCT($C$37:$C71)</f>
        <v>0.93725340997761619</v>
      </c>
      <c r="AW37" s="11">
        <f>PRODUCT($C$38:$C72)</f>
        <v>0.9315942922043613</v>
      </c>
      <c r="AX37" s="11">
        <f>PRODUCT($C$39:$C73)</f>
        <v>0.92546037329969921</v>
      </c>
      <c r="AY37" s="11">
        <f>PRODUCT($C$40:$C74)</f>
        <v>0.91882138742610653</v>
      </c>
      <c r="AZ37" s="11">
        <f>PRODUCT($C$41:$C75)</f>
        <v>0.91164615453130315</v>
      </c>
      <c r="BA37" s="11">
        <f>PRODUCT($C$42:$C76)</f>
        <v>0.90389742260655448</v>
      </c>
      <c r="BB37" s="11">
        <f>PRODUCT($C$43:$C77)</f>
        <v>0.89553964103836126</v>
      </c>
      <c r="BC37" s="11">
        <f>PRODUCT($C$44:$C78)</f>
        <v>0.88652587917591796</v>
      </c>
      <c r="BD37" s="11">
        <f>PRODUCT($C$45:$C79)</f>
        <v>0.87680768861152247</v>
      </c>
      <c r="BE37" s="11">
        <f>PRODUCT($C$46:$C80)</f>
        <v>0.86633930683679949</v>
      </c>
      <c r="BF37" s="11">
        <f>PRODUCT($C$47:$C81)</f>
        <v>0.85506262401294819</v>
      </c>
      <c r="BG37" s="11">
        <f>PRODUCT($C$48:$C82)</f>
        <v>0.84291735129153056</v>
      </c>
      <c r="BH37" s="11">
        <f>PRODUCT($C$49:$C83)</f>
        <v>0.8298346686649668</v>
      </c>
      <c r="BI37" s="11">
        <f>PRODUCT($C$50:$C84)</f>
        <v>0.81573259690462296</v>
      </c>
      <c r="BJ37" s="11">
        <f>PRODUCT($C$51:$C85)</f>
        <v>0.80052209817490894</v>
      </c>
      <c r="BK37" s="11">
        <f>PRODUCT($C$52:$C86)</f>
        <v>0.78410044993424943</v>
      </c>
      <c r="BL37" s="11">
        <f>PRODUCT($C$53:$C87)</f>
        <v>0.76635489187172823</v>
      </c>
      <c r="BM37" s="11">
        <f>PRODUCT($C$54:$C88)</f>
        <v>0.74715704384638881</v>
      </c>
      <c r="BN37" s="11">
        <f>PRODUCT($C$55:$C89)</f>
        <v>0.72667314275835027</v>
      </c>
      <c r="BO37" s="11">
        <f>PRODUCT($C$56:$C90)</f>
        <v>0.70487021237593217</v>
      </c>
      <c r="BP37" s="11">
        <f>PRODUCT($C$57:$C91)</f>
        <v>0.68172233333598453</v>
      </c>
      <c r="BQ37" s="11">
        <f>PRODUCT($C$58:$C92)</f>
        <v>0.65721624719509042</v>
      </c>
      <c r="BR37" s="11">
        <f>PRODUCT($C$59:$C93)</f>
        <v>0.63135534022438555</v>
      </c>
      <c r="BS37" s="11">
        <f>PRODUCT($C$60:$C94)</f>
        <v>0.60416726910041474</v>
      </c>
      <c r="BT37" s="11">
        <f>PRODUCT($C$61:$C95)</f>
        <v>0.57570403665916203</v>
      </c>
      <c r="BU37" s="11">
        <f>PRODUCT($C$62:$C96)</f>
        <v>0.54604686897316412</v>
      </c>
      <c r="BV37" s="11">
        <f>PRODUCT($C$63:$C97)</f>
        <v>0.51530328734921282</v>
      </c>
      <c r="BW37" s="11">
        <f>PRODUCT($C$64:$C98)</f>
        <v>0.48360613234313043</v>
      </c>
      <c r="BX37" s="11">
        <f>PRODUCT($C$65:$C99)</f>
        <v>0.45111739474977075</v>
      </c>
      <c r="BY37" s="11">
        <f>PRODUCT($C$66:$C100)</f>
        <v>0.41802693396138368</v>
      </c>
      <c r="BZ37" s="11">
        <f>PRODUCT($C$67:$C101)</f>
        <v>0.3845563493448364</v>
      </c>
      <c r="CA37" s="11">
        <f>PRODUCT($C$68:$C102)</f>
        <v>0.35095836055744406</v>
      </c>
      <c r="CB37" s="11">
        <f>PRODUCT($C$69:$C103)</f>
        <v>0.31751428237274915</v>
      </c>
      <c r="CC37" s="11">
        <f>PRODUCT($C$70:$C104)</f>
        <v>0.28452728137121525</v>
      </c>
      <c r="CD37" s="11">
        <f>PRODUCT($C$71:$C105)</f>
        <v>0.25231418464539263</v>
      </c>
      <c r="CE37" s="11">
        <f>PRODUCT($C$72:$C106)</f>
        <v>0.22120074369946521</v>
      </c>
      <c r="CF37" s="11">
        <f>PRODUCT($C$73:$C107)</f>
        <v>0.19150624309704717</v>
      </c>
      <c r="CG37" s="11">
        <f>PRODUCT($C$74:$C108)</f>
        <v>0.16353485548143551</v>
      </c>
      <c r="CH37" s="11">
        <f>PRODUCT($C$75:$C109)</f>
        <v>0.13756357913933354</v>
      </c>
      <c r="CI37" s="11">
        <f>PRODUCT($C$76:$C110)</f>
        <v>0.11382740235748677</v>
      </c>
      <c r="CJ37" s="11">
        <f>PRODUCT($C$77:$C111)</f>
        <v>9.2506249177289029E-2</v>
      </c>
      <c r="CK37" s="11">
        <f>PRODUCT($C$78:$C112)</f>
        <v>7.3713529421401303E-2</v>
      </c>
      <c r="CL37" s="11">
        <f>PRODUCT($C$79:$C113)</f>
        <v>0</v>
      </c>
      <c r="CM37" s="11">
        <f>PRODUCT($C$80:$C114)</f>
        <v>0</v>
      </c>
      <c r="CN37" s="11">
        <f>PRODUCT($C$81:$C115)</f>
        <v>0</v>
      </c>
      <c r="CO37" s="11">
        <f>PRODUCT($C$82:$C116)</f>
        <v>0</v>
      </c>
      <c r="CP37" s="11">
        <f>PRODUCT($C$83:$C117)</f>
        <v>0</v>
      </c>
      <c r="CQ37" s="11">
        <f>PRODUCT($C$84:$C118)</f>
        <v>0</v>
      </c>
      <c r="CR37" s="11">
        <f>PRODUCT($C$85:$C119)</f>
        <v>0</v>
      </c>
      <c r="CS37" s="11">
        <f>PRODUCT($C$86:$C120)</f>
        <v>0</v>
      </c>
      <c r="CT37" s="11">
        <f>PRODUCT($C$87:$C121)</f>
        <v>0</v>
      </c>
      <c r="CU37" s="11">
        <f>PRODUCT($C$88:$C122)</f>
        <v>0</v>
      </c>
      <c r="CV37" s="11">
        <f>PRODUCT($C$89:$C123)</f>
        <v>0</v>
      </c>
      <c r="CW37" s="11">
        <f>PRODUCT($C$90:$C124)</f>
        <v>0</v>
      </c>
      <c r="CX37" s="11">
        <f>PRODUCT($C$91:$C125)</f>
        <v>0</v>
      </c>
      <c r="CY37" s="11">
        <f>PRODUCT($C$92:$C126)</f>
        <v>0</v>
      </c>
      <c r="CZ37" s="11">
        <f>PRODUCT($C$93:$C127)</f>
        <v>0</v>
      </c>
      <c r="DA37" s="11">
        <f>PRODUCT($C$94:$C128)</f>
        <v>0</v>
      </c>
      <c r="DB37" s="11">
        <f>PRODUCT($C$95:$C129)</f>
        <v>0</v>
      </c>
      <c r="DC37" s="11">
        <f>PRODUCT($C$96:$C130)</f>
        <v>0</v>
      </c>
      <c r="DD37" s="11">
        <f>PRODUCT($C$97:$C131)</f>
        <v>0</v>
      </c>
      <c r="DE37" s="11">
        <f>PRODUCT($C$98:$C132)</f>
        <v>0</v>
      </c>
      <c r="DF37" s="11">
        <f>PRODUCT($C$99:$C133)</f>
        <v>0</v>
      </c>
      <c r="DG37" s="11">
        <f>PRODUCT($C$100:$C134)</f>
        <v>0</v>
      </c>
      <c r="DH37" s="11">
        <f>PRODUCT($C$101:$C135)</f>
        <v>0</v>
      </c>
      <c r="DI37" s="11">
        <f>PRODUCT($C$102:$C136)</f>
        <v>0</v>
      </c>
      <c r="DJ37" s="11">
        <f>PRODUCT($C$103:$C137)</f>
        <v>0</v>
      </c>
      <c r="DK37" s="11">
        <f>PRODUCT($C$104:$C138)</f>
        <v>0</v>
      </c>
      <c r="DL37" s="11">
        <f>PRODUCT($C$105:$C139)</f>
        <v>0</v>
      </c>
      <c r="DM37" s="11">
        <f>PRODUCT($C$106:$C140)</f>
        <v>0</v>
      </c>
      <c r="DN37" s="11">
        <f>PRODUCT($C$107:$C141)</f>
        <v>0</v>
      </c>
      <c r="DO37" s="11">
        <f>PRODUCT($C$108:$C142)</f>
        <v>0</v>
      </c>
      <c r="DP37" s="11">
        <f>PRODUCT($C$109:$C143)</f>
        <v>0</v>
      </c>
      <c r="DQ37" s="11">
        <f>PRODUCT($C$110:$C144)</f>
        <v>0</v>
      </c>
      <c r="DR37" s="11">
        <f>PRODUCT($C$111:$C145)</f>
        <v>0</v>
      </c>
      <c r="DS37" s="11">
        <f>PRODUCT($C$112:$C146)</f>
        <v>0</v>
      </c>
      <c r="DT37" s="11">
        <f>PRODUCT($C$113:$C147)</f>
        <v>0</v>
      </c>
    </row>
    <row r="38" spans="1:124" ht="16" x14ac:dyDescent="0.2">
      <c r="A38" s="30">
        <v>35</v>
      </c>
      <c r="B38" s="21">
        <v>3.5300000000000002E-4</v>
      </c>
      <c r="C38" s="21">
        <f t="shared" si="2"/>
        <v>0.99964699999999995</v>
      </c>
      <c r="D38" s="24">
        <f t="shared" si="3"/>
        <v>350.98956151175975</v>
      </c>
      <c r="E38" s="24">
        <f t="shared" si="4"/>
        <v>994304.7068321805</v>
      </c>
      <c r="F38" s="24">
        <f t="shared" si="0"/>
        <v>144.28960568170612</v>
      </c>
      <c r="G38" s="24">
        <f t="shared" si="1"/>
        <v>418971.23462818348</v>
      </c>
      <c r="H38" s="24">
        <f>SUM(F38:$F$113)</f>
        <v>106091.14322105955</v>
      </c>
      <c r="I38" s="24">
        <f>SUM(G38:$G$113)</f>
        <v>12828083.747692097</v>
      </c>
      <c r="J38" s="24">
        <f>SUM(H38:$H$113)</f>
        <v>5601955.051995689</v>
      </c>
      <c r="K38" s="24">
        <f>SUM(I38:$I$113)</f>
        <v>296271276.52355325</v>
      </c>
      <c r="L38" s="26">
        <f>SUM(AW$3:AW$113)</f>
        <v>57.141551340668585</v>
      </c>
      <c r="M38" s="27">
        <v>36</v>
      </c>
      <c r="N38" s="32">
        <f>PRODUCT($C$3:C38)</f>
        <v>0.99395371727066861</v>
      </c>
      <c r="O38" s="11">
        <f>PRODUCT($C$4:C39)</f>
        <v>0.99381154847943287</v>
      </c>
      <c r="P38" s="11">
        <f>PRODUCT($C$5:C40)</f>
        <v>0.99358094407501929</v>
      </c>
      <c r="Q38" s="11">
        <f>PRODUCT($C$6:C41)</f>
        <v>0.99327090806596674</v>
      </c>
      <c r="R38" s="11">
        <f>PRODUCT($C$7:C42)</f>
        <v>0.99290435261256804</v>
      </c>
      <c r="S38" s="11">
        <f>PRODUCT($C$8:C43)</f>
        <v>0.99248332327441979</v>
      </c>
      <c r="T38" s="11">
        <f>PRODUCT($C$9:C44)</f>
        <v>0.99200887876477861</v>
      </c>
      <c r="U38" s="11">
        <f>PRODUCT($C$10:C45)</f>
        <v>0.99148208412094019</v>
      </c>
      <c r="V38" s="11">
        <f>PRODUCT($C$11:C46)</f>
        <v>0.99090301978650341</v>
      </c>
      <c r="W38" s="11">
        <f>PRODUCT($C$12:C47)</f>
        <v>0.99026979349682953</v>
      </c>
      <c r="X38" s="11">
        <f>PRODUCT($C$13:$C48)</f>
        <v>0.98958250433550365</v>
      </c>
      <c r="Y38" s="11">
        <f>PRODUCT($C$14:$C49)</f>
        <v>0.98883829215108821</v>
      </c>
      <c r="Z38" s="11">
        <f>PRODUCT($C$15:$C50)</f>
        <v>0.98803332384840092</v>
      </c>
      <c r="AA38" s="11">
        <f>PRODUCT($C$16:$C51)</f>
        <v>0.98715884964570377</v>
      </c>
      <c r="AB38" s="11">
        <f>PRODUCT($C$17:$C52)</f>
        <v>0.98620418875590377</v>
      </c>
      <c r="AC38" s="11">
        <f>PRODUCT($C$18:$C53)</f>
        <v>0.98515773088396741</v>
      </c>
      <c r="AD38" s="11">
        <f>PRODUCT($C$19:$C54)</f>
        <v>0.9840069504254686</v>
      </c>
      <c r="AE38" s="11">
        <f>PRODUCT($C$20:$C55)</f>
        <v>0.98275121189105608</v>
      </c>
      <c r="AF38" s="11">
        <f>PRODUCT($C$21:$C56)</f>
        <v>0.98138991768786921</v>
      </c>
      <c r="AG38" s="11">
        <f>PRODUCT($C$22:$C57)</f>
        <v>0.97992251231309291</v>
      </c>
      <c r="AH38" s="11">
        <f>PRODUCT($C$23:$C58)</f>
        <v>0.97834554259805051</v>
      </c>
      <c r="AI38" s="11">
        <f>PRODUCT($C$24:$C59)</f>
        <v>0.97664387808487918</v>
      </c>
      <c r="AJ38" s="11">
        <f>PRODUCT($C$25:$C60)</f>
        <v>0.97479765006346708</v>
      </c>
      <c r="AK38" s="11">
        <f>PRODUCT($C$26:$C61)</f>
        <v>0.9727754971072673</v>
      </c>
      <c r="AL38" s="11">
        <f>PRODUCT($C$27:$C62)</f>
        <v>0.97054638918519121</v>
      </c>
      <c r="AM38" s="11">
        <f>PRODUCT($C$28:$C63)</f>
        <v>0.9680816321212532</v>
      </c>
      <c r="AN38" s="11">
        <f>PRODUCT($C$29:$C64)</f>
        <v>0.96535394061605373</v>
      </c>
      <c r="AO38" s="11">
        <f>PRODUCT($C$30:$C65)</f>
        <v>0.96234232707383849</v>
      </c>
      <c r="AP38" s="11">
        <f>PRODUCT($C$31:$C66)</f>
        <v>0.95902534577696885</v>
      </c>
      <c r="AQ38" s="11">
        <f>PRODUCT($C$32:$C67)</f>
        <v>0.95537734064180835</v>
      </c>
      <c r="AR38" s="11">
        <f>PRODUCT($C$33:$C68)</f>
        <v>0.95137337265601052</v>
      </c>
      <c r="AS38" s="11">
        <f>PRODUCT($C$34:$C69)</f>
        <v>0.94698457218280607</v>
      </c>
      <c r="AT38" s="11">
        <f>PRODUCT($C$35:$C70)</f>
        <v>0.94219253130150393</v>
      </c>
      <c r="AU38" s="11">
        <f>PRODUCT($C$36:$C71)</f>
        <v>0.93696754768757307</v>
      </c>
      <c r="AV38" s="11">
        <f>PRODUCT($C$37:$C72)</f>
        <v>0.93128872927651862</v>
      </c>
      <c r="AW38" s="11">
        <f>PRODUCT($C$38:$C73)</f>
        <v>0.92513368578792399</v>
      </c>
      <c r="AX38" s="11">
        <f>PRODUCT($C$39:$C74)</f>
        <v>0.91847407294165972</v>
      </c>
      <c r="AY38" s="11">
        <f>PRODUCT($C$40:$C75)</f>
        <v>0.91127602619256332</v>
      </c>
      <c r="AZ38" s="11">
        <f>PRODUCT($C$41:$C76)</f>
        <v>0.90350241943287501</v>
      </c>
      <c r="BA38" s="11">
        <f>PRODUCT($C$42:$C77)</f>
        <v>0.89511515524850926</v>
      </c>
      <c r="BB38" s="11">
        <f>PRODUCT($C$43:$C78)</f>
        <v>0.88607020487402166</v>
      </c>
      <c r="BC38" s="11">
        <f>PRODUCT($C$44:$C79)</f>
        <v>0.87631930672896563</v>
      </c>
      <c r="BD38" s="11">
        <f>PRODUCT($C$45:$C80)</f>
        <v>0.86581690423477708</v>
      </c>
      <c r="BE38" s="11">
        <f>PRODUCT($C$46:$C81)</f>
        <v>0.85450597824471564</v>
      </c>
      <c r="BF38" s="11">
        <f>PRODUCT($C$47:$C82)</f>
        <v>0.84232646622827534</v>
      </c>
      <c r="BG38" s="11">
        <f>PRODUCT($C$48:$C83)</f>
        <v>0.82920814349012506</v>
      </c>
      <c r="BH38" s="11">
        <f>PRODUCT($C$49:$C84)</f>
        <v>0.81506859057074244</v>
      </c>
      <c r="BI38" s="11">
        <f>PRODUCT($C$50:$C85)</f>
        <v>0.7998168382064168</v>
      </c>
      <c r="BJ38" s="11">
        <f>PRODUCT($C$51:$C86)</f>
        <v>0.78334849760276271</v>
      </c>
      <c r="BK38" s="11">
        <f>PRODUCT($C$52:$C87)</f>
        <v>0.76555098559015489</v>
      </c>
      <c r="BL38" s="11">
        <f>PRODUCT($C$53:$C88)</f>
        <v>0.74629631893187764</v>
      </c>
      <c r="BM38" s="11">
        <f>PRODUCT($C$54:$C89)</f>
        <v>0.72575099454018976</v>
      </c>
      <c r="BN38" s="11">
        <f>PRODUCT($C$55:$C90)</f>
        <v>0.70388903304030492</v>
      </c>
      <c r="BO38" s="11">
        <f>PRODUCT($C$56:$C91)</f>
        <v>0.68068611538931401</v>
      </c>
      <c r="BP38" s="11">
        <f>PRODUCT($C$57:$C92)</f>
        <v>0.65613184038721839</v>
      </c>
      <c r="BQ38" s="11">
        <f>PRODUCT($C$58:$C93)</f>
        <v>0.63022963365276563</v>
      </c>
      <c r="BR38" s="11">
        <f>PRODUCT($C$59:$C94)</f>
        <v>0.60300243460558889</v>
      </c>
      <c r="BS38" s="11">
        <f>PRODUCT($C$60:$C95)</f>
        <v>0.57450023951850793</v>
      </c>
      <c r="BT38" s="11">
        <f>PRODUCT($C$61:$C96)</f>
        <v>0.54480024397129823</v>
      </c>
      <c r="BU38" s="11">
        <f>PRODUCT($C$62:$C97)</f>
        <v>0.5140119373111155</v>
      </c>
      <c r="BV38" s="11">
        <f>PRODUCT($C$63:$C98)</f>
        <v>0.48227234663012825</v>
      </c>
      <c r="BW38" s="11">
        <f>PRODUCT($C$64:$C99)</f>
        <v>0.44974644898712618</v>
      </c>
      <c r="BX38" s="11">
        <f>PRODUCT($C$65:$C100)</f>
        <v>0.41662946992115074</v>
      </c>
      <c r="BY38" s="11">
        <f>PRODUCT($C$66:$C101)</f>
        <v>0.38314425843004207</v>
      </c>
      <c r="BZ38" s="11">
        <f>PRODUCT($C$67:$C102)</f>
        <v>0.34954364740603711</v>
      </c>
      <c r="CA38" s="11">
        <f>PRODUCT($C$68:$C103)</f>
        <v>0.31610959918753206</v>
      </c>
      <c r="CB38" s="11">
        <f>PRODUCT($C$69:$C104)</f>
        <v>0.28314590142015805</v>
      </c>
      <c r="CC38" s="11">
        <f>PRODUCT($C$70:$C105)</f>
        <v>0.25097212549726372</v>
      </c>
      <c r="CD38" s="11">
        <f>PRODUCT($C$71:$C106)</f>
        <v>0.21991224936741594</v>
      </c>
      <c r="CE38" s="11">
        <f>PRODUCT($C$72:$C107)</f>
        <v>0.19028749736597755</v>
      </c>
      <c r="CF38" s="11">
        <f>PRODUCT($C$73:$C108)</f>
        <v>0.16240074125867174</v>
      </c>
      <c r="CG38" s="11">
        <f>PRODUCT($C$74:$C109)</f>
        <v>0.13652511168041065</v>
      </c>
      <c r="CH38" s="11">
        <f>PRODUCT($C$75:$C110)</f>
        <v>0.11289265172932718</v>
      </c>
      <c r="CI38" s="11">
        <f>PRODUCT($C$76:$C111)</f>
        <v>9.1679890853388207E-2</v>
      </c>
      <c r="CJ38" s="11">
        <f>PRODUCT($C$77:$C112)</f>
        <v>7.2997328769543013E-2</v>
      </c>
      <c r="CK38" s="11">
        <f>PRODUCT($C$78:$C113)</f>
        <v>0</v>
      </c>
      <c r="CL38" s="11">
        <f>PRODUCT($C$79:$C114)</f>
        <v>0</v>
      </c>
      <c r="CM38" s="11">
        <f>PRODUCT($C$80:$C115)</f>
        <v>0</v>
      </c>
      <c r="CN38" s="11">
        <f>PRODUCT($C$81:$C116)</f>
        <v>0</v>
      </c>
      <c r="CO38" s="11">
        <f>PRODUCT($C$82:$C117)</f>
        <v>0</v>
      </c>
      <c r="CP38" s="11">
        <f>PRODUCT($C$83:$C118)</f>
        <v>0</v>
      </c>
      <c r="CQ38" s="11">
        <f>PRODUCT($C$84:$C119)</f>
        <v>0</v>
      </c>
      <c r="CR38" s="11">
        <f>PRODUCT($C$85:$C120)</f>
        <v>0</v>
      </c>
      <c r="CS38" s="11">
        <f>PRODUCT($C$86:$C121)</f>
        <v>0</v>
      </c>
      <c r="CT38" s="11">
        <f>PRODUCT($C$87:$C122)</f>
        <v>0</v>
      </c>
      <c r="CU38" s="11">
        <f>PRODUCT($C$88:$C123)</f>
        <v>0</v>
      </c>
      <c r="CV38" s="11">
        <f>PRODUCT($C$89:$C124)</f>
        <v>0</v>
      </c>
      <c r="CW38" s="11">
        <f>PRODUCT($C$90:$C125)</f>
        <v>0</v>
      </c>
      <c r="CX38" s="11">
        <f>PRODUCT($C$91:$C126)</f>
        <v>0</v>
      </c>
      <c r="CY38" s="11">
        <f>PRODUCT($C$92:$C127)</f>
        <v>0</v>
      </c>
      <c r="CZ38" s="11">
        <f>PRODUCT($C$93:$C128)</f>
        <v>0</v>
      </c>
      <c r="DA38" s="11">
        <f>PRODUCT($C$94:$C129)</f>
        <v>0</v>
      </c>
      <c r="DB38" s="11">
        <f>PRODUCT($C$95:$C130)</f>
        <v>0</v>
      </c>
      <c r="DC38" s="11">
        <f>PRODUCT($C$96:$C131)</f>
        <v>0</v>
      </c>
      <c r="DD38" s="11">
        <f>PRODUCT($C$97:$C132)</f>
        <v>0</v>
      </c>
      <c r="DE38" s="11">
        <f>PRODUCT($C$98:$C133)</f>
        <v>0</v>
      </c>
      <c r="DF38" s="11">
        <f>PRODUCT($C$99:$C134)</f>
        <v>0</v>
      </c>
      <c r="DG38" s="11">
        <f>PRODUCT($C$100:$C135)</f>
        <v>0</v>
      </c>
      <c r="DH38" s="11">
        <f>PRODUCT($C$101:$C136)</f>
        <v>0</v>
      </c>
      <c r="DI38" s="11">
        <f>PRODUCT($C$102:$C137)</f>
        <v>0</v>
      </c>
      <c r="DJ38" s="11">
        <f>PRODUCT($C$103:$C138)</f>
        <v>0</v>
      </c>
      <c r="DK38" s="11">
        <f>PRODUCT($C$104:$C139)</f>
        <v>0</v>
      </c>
      <c r="DL38" s="11">
        <f>PRODUCT($C$105:$C140)</f>
        <v>0</v>
      </c>
      <c r="DM38" s="11">
        <f>PRODUCT($C$106:$C141)</f>
        <v>0</v>
      </c>
      <c r="DN38" s="11">
        <f>PRODUCT($C$107:$C142)</f>
        <v>0</v>
      </c>
      <c r="DO38" s="11">
        <f>PRODUCT($C$108:$C143)</f>
        <v>0</v>
      </c>
      <c r="DP38" s="11">
        <f>PRODUCT($C$109:$C144)</f>
        <v>0</v>
      </c>
      <c r="DQ38" s="11">
        <f>PRODUCT($C$110:$C145)</f>
        <v>0</v>
      </c>
      <c r="DR38" s="11">
        <f>PRODUCT($C$111:$C146)</f>
        <v>0</v>
      </c>
      <c r="DS38" s="11">
        <f>PRODUCT($C$112:$C147)</f>
        <v>0</v>
      </c>
      <c r="DT38" s="11">
        <f>PRODUCT($C$113:$C148)</f>
        <v>0</v>
      </c>
    </row>
    <row r="39" spans="1:124" ht="16" x14ac:dyDescent="0.2">
      <c r="A39" s="30">
        <v>36</v>
      </c>
      <c r="B39" s="21">
        <v>3.7800000000000003E-4</v>
      </c>
      <c r="C39" s="21">
        <f t="shared" si="2"/>
        <v>0.99962200000000001</v>
      </c>
      <c r="D39" s="24">
        <f t="shared" si="3"/>
        <v>375.71450512831279</v>
      </c>
      <c r="E39" s="24">
        <f t="shared" si="4"/>
        <v>993953.71727066871</v>
      </c>
      <c r="F39" s="24">
        <f t="shared" si="0"/>
        <v>150.68670713311789</v>
      </c>
      <c r="G39" s="24">
        <f t="shared" si="1"/>
        <v>408608.13442181429</v>
      </c>
      <c r="H39" s="24">
        <f>SUM(F39:$F$113)</f>
        <v>105946.85361537786</v>
      </c>
      <c r="I39" s="24">
        <f>SUM(G39:$G$113)</f>
        <v>12409112.513063911</v>
      </c>
      <c r="J39" s="24">
        <f>SUM(H39:$H$113)</f>
        <v>5495863.9087746292</v>
      </c>
      <c r="K39" s="24">
        <f>SUM(I39:$I$113)</f>
        <v>283443192.7758612</v>
      </c>
      <c r="L39" s="26">
        <f>SUM(AX$3:AX$113)</f>
        <v>56.161729431157788</v>
      </c>
      <c r="M39" s="27">
        <v>37</v>
      </c>
      <c r="N39" s="32">
        <f>PRODUCT($C$3:C39)</f>
        <v>0.99357800276554031</v>
      </c>
      <c r="O39" s="11">
        <f>PRODUCT($C$4:C40)</f>
        <v>0.99340806099075019</v>
      </c>
      <c r="P39" s="11">
        <f>PRODUCT($C$5:C41)</f>
        <v>0.99314674920245849</v>
      </c>
      <c r="Q39" s="11">
        <f>PRODUCT($C$6:C42)</f>
        <v>0.99280009765554345</v>
      </c>
      <c r="R39" s="11">
        <f>PRODUCT($C$7:C43)</f>
        <v>0.99239399977532516</v>
      </c>
      <c r="S39" s="11">
        <f>PRODUCT($C$8:C44)</f>
        <v>0.99193051006335586</v>
      </c>
      <c r="T39" s="11">
        <f>PRODUCT($C$9:C45)</f>
        <v>0.99141069741088339</v>
      </c>
      <c r="U39" s="11">
        <f>PRODUCT($C$10:C46)</f>
        <v>0.99083662928417748</v>
      </c>
      <c r="V39" s="11">
        <f>PRODUCT($C$11:C47)</f>
        <v>0.99020839676963313</v>
      </c>
      <c r="W39" s="11">
        <f>PRODUCT($C$12:C48)</f>
        <v>0.98952213980273951</v>
      </c>
      <c r="X39" s="11">
        <f>PRODUCT($C$13:$C49)</f>
        <v>0.98877698417697457</v>
      </c>
      <c r="Y39" s="11">
        <f>PRODUCT($C$14:$C50)</f>
        <v>0.9879671256157031</v>
      </c>
      <c r="Z39" s="11">
        <f>PRODUCT($C$15:$C51)</f>
        <v>0.98708579989083023</v>
      </c>
      <c r="AA39" s="11">
        <f>PRODUCT($C$16:$C52)</f>
        <v>0.98612332001242542</v>
      </c>
      <c r="AB39" s="11">
        <f>PRODUCT($C$17:$C53)</f>
        <v>0.98506808153045688</v>
      </c>
      <c r="AC39" s="11">
        <f>PRODUCT($C$18:$C54)</f>
        <v>0.98390756572347571</v>
      </c>
      <c r="AD39" s="11">
        <f>PRODUCT($C$19:$C55)</f>
        <v>0.98263721275047644</v>
      </c>
      <c r="AE39" s="11">
        <f>PRODUCT($C$20:$C56)</f>
        <v>0.98125743004898169</v>
      </c>
      <c r="AF39" s="11">
        <f>PRODUCT($C$21:$C57)</f>
        <v>0.97977062432368422</v>
      </c>
      <c r="AG39" s="11">
        <f>PRODUCT($C$22:$C58)</f>
        <v>0.9781753104736387</v>
      </c>
      <c r="AH39" s="11">
        <f>PRODUCT($C$23:$C59)</f>
        <v>0.97645929239192142</v>
      </c>
      <c r="AI39" s="11">
        <f>PRODUCT($C$24:$C60)</f>
        <v>0.97460171573580379</v>
      </c>
      <c r="AJ39" s="11">
        <f>PRODUCT($C$25:$C61)</f>
        <v>0.97257218702837211</v>
      </c>
      <c r="AK39" s="11">
        <f>PRODUCT($C$26:$C62)</f>
        <v>0.97033772171151644</v>
      </c>
      <c r="AL39" s="11">
        <f>PRODUCT($C$27:$C63)</f>
        <v>0.96786962224381845</v>
      </c>
      <c r="AM39" s="11">
        <f>PRODUCT($C$28:$C64)</f>
        <v>0.96513963204123665</v>
      </c>
      <c r="AN39" s="11">
        <f>PRODUCT($C$29:$C65)</f>
        <v>0.96212676239257433</v>
      </c>
      <c r="AO39" s="11">
        <f>PRODUCT($C$30:$C66)</f>
        <v>0.95880860604882334</v>
      </c>
      <c r="AP39" s="11">
        <f>PRODUCT($C$31:$C67)</f>
        <v>0.95515951460814186</v>
      </c>
      <c r="AQ39" s="11">
        <f>PRODUCT($C$32:$C68)</f>
        <v>0.95115075128680904</v>
      </c>
      <c r="AR39" s="11">
        <f>PRODUCT($C$33:$C69)</f>
        <v>0.94675445493176558</v>
      </c>
      <c r="AS39" s="11">
        <f>PRODUCT($C$34:$C70)</f>
        <v>0.94194756124336576</v>
      </c>
      <c r="AT39" s="11">
        <f>PRODUCT($C$35:$C71)</f>
        <v>0.93670425980667271</v>
      </c>
      <c r="AU39" s="11">
        <f>PRODUCT($C$36:$C72)</f>
        <v>0.93100468621408927</v>
      </c>
      <c r="AV39" s="11">
        <f>PRODUCT($C$37:$C73)</f>
        <v>0.924830241938986</v>
      </c>
      <c r="AW39" s="11">
        <f>PRODUCT($C$38:$C74)</f>
        <v>0.91814985159391094</v>
      </c>
      <c r="AX39" s="11">
        <f>PRODUCT($C$39:$C75)</f>
        <v>0.91093156385466278</v>
      </c>
      <c r="AY39" s="11">
        <f>PRODUCT($C$40:$C76)</f>
        <v>0.90313559745058514</v>
      </c>
      <c r="AZ39" s="11">
        <f>PRODUCT($C$41:$C77)</f>
        <v>0.89472398992566526</v>
      </c>
      <c r="BA39" s="11">
        <f>PRODUCT($C$42:$C78)</f>
        <v>0.8856502075969116</v>
      </c>
      <c r="BB39" s="11">
        <f>PRODUCT($C$43:$C79)</f>
        <v>0.87586887860530704</v>
      </c>
      <c r="BC39" s="11">
        <f>PRODUCT($C$44:$C80)</f>
        <v>0.8653346442191181</v>
      </c>
      <c r="BD39" s="11">
        <f>PRODUCT($C$45:$C81)</f>
        <v>0.85399071113983427</v>
      </c>
      <c r="BE39" s="11">
        <f>PRODUCT($C$46:$C82)</f>
        <v>0.8417781116987606</v>
      </c>
      <c r="BF39" s="11">
        <f>PRODUCT($C$47:$C83)</f>
        <v>0.82862686858153867</v>
      </c>
      <c r="BG39" s="11">
        <f>PRODUCT($C$48:$C84)</f>
        <v>0.8144532137848618</v>
      </c>
      <c r="BH39" s="11">
        <f>PRODUCT($C$49:$C85)</f>
        <v>0.79916578730011667</v>
      </c>
      <c r="BI39" s="11">
        <f>PRODUCT($C$50:$C86)</f>
        <v>0.78265836757637464</v>
      </c>
      <c r="BJ39" s="11">
        <f>PRODUCT($C$51:$C87)</f>
        <v>0.76481682219497416</v>
      </c>
      <c r="BK39" s="11">
        <f>PRODUCT($C$52:$C88)</f>
        <v>0.74551345409331815</v>
      </c>
      <c r="BL39" s="11">
        <f>PRODUCT($C$53:$C89)</f>
        <v>0.72491492939447943</v>
      </c>
      <c r="BM39" s="11">
        <f>PRODUCT($C$54:$C90)</f>
        <v>0.70299579785737665</v>
      </c>
      <c r="BN39" s="11">
        <f>PRODUCT($C$55:$C91)</f>
        <v>0.67973860031669209</v>
      </c>
      <c r="BO39" s="11">
        <f>PRODUCT($C$56:$C92)</f>
        <v>0.65513451998982997</v>
      </c>
      <c r="BP39" s="11">
        <f>PRODUCT($C$57:$C93)</f>
        <v>0.62918975475723837</v>
      </c>
      <c r="BQ39" s="11">
        <f>PRODUCT($C$58:$C94)</f>
        <v>0.60192728126468731</v>
      </c>
      <c r="BR39" s="11">
        <f>PRODUCT($C$59:$C95)</f>
        <v>0.57339260305671602</v>
      </c>
      <c r="BS39" s="11">
        <f>PRODUCT($C$60:$C96)</f>
        <v>0.54366106666115444</v>
      </c>
      <c r="BT39" s="11">
        <f>PRODUCT($C$61:$C97)</f>
        <v>0.51283844805823409</v>
      </c>
      <c r="BU39" s="11">
        <f>PRODUCT($C$62:$C98)</f>
        <v>0.48106377212947299</v>
      </c>
      <c r="BV39" s="11">
        <f>PRODUCT($C$63:$C99)</f>
        <v>0.44850604828081986</v>
      </c>
      <c r="BW39" s="11">
        <f>PRODUCT($C$64:$C100)</f>
        <v>0.41536333296206035</v>
      </c>
      <c r="BX39" s="11">
        <f>PRODUCT($C$65:$C101)</f>
        <v>0.38186340717411038</v>
      </c>
      <c r="BY39" s="11">
        <f>PRODUCT($C$66:$C102)</f>
        <v>0.34826012313276206</v>
      </c>
      <c r="BZ39" s="11">
        <f>PRODUCT($C$67:$C103)</f>
        <v>0.31483536139320722</v>
      </c>
      <c r="CA39" s="11">
        <f>PRODUCT($C$68:$C104)</f>
        <v>0.28189326395227521</v>
      </c>
      <c r="CB39" s="11">
        <f>PRODUCT($C$69:$C105)</f>
        <v>0.24975365582797457</v>
      </c>
      <c r="CC39" s="11">
        <f>PRODUCT($C$70:$C106)</f>
        <v>0.2187425361130306</v>
      </c>
      <c r="CD39" s="11">
        <f>PRODUCT($C$71:$C107)</f>
        <v>0.18917907269382084</v>
      </c>
      <c r="CE39" s="11">
        <f>PRODUCT($C$72:$C108)</f>
        <v>0.16136722294130154</v>
      </c>
      <c r="CF39" s="11">
        <f>PRODUCT($C$73:$C109)</f>
        <v>0.13557831003090698</v>
      </c>
      <c r="CG39" s="11">
        <f>PRODUCT($C$74:$C110)</f>
        <v>0.11204042510142244</v>
      </c>
      <c r="CH39" s="11">
        <f>PRODUCT($C$75:$C111)</f>
        <v>9.0927015589700261E-2</v>
      </c>
      <c r="CI39" s="11">
        <f>PRODUCT($C$76:$C112)</f>
        <v>7.2345243631644615E-2</v>
      </c>
      <c r="CJ39" s="11">
        <f>PRODUCT($C$77:$C113)</f>
        <v>0</v>
      </c>
      <c r="CK39" s="11">
        <f>PRODUCT($C$78:$C114)</f>
        <v>0</v>
      </c>
      <c r="CL39" s="11">
        <f>PRODUCT($C$79:$C115)</f>
        <v>0</v>
      </c>
      <c r="CM39" s="11">
        <f>PRODUCT($C$80:$C116)</f>
        <v>0</v>
      </c>
      <c r="CN39" s="11">
        <f>PRODUCT($C$81:$C117)</f>
        <v>0</v>
      </c>
      <c r="CO39" s="11">
        <f>PRODUCT($C$82:$C118)</f>
        <v>0</v>
      </c>
      <c r="CP39" s="11">
        <f>PRODUCT($C$83:$C119)</f>
        <v>0</v>
      </c>
      <c r="CQ39" s="11">
        <f>PRODUCT($C$84:$C120)</f>
        <v>0</v>
      </c>
      <c r="CR39" s="11">
        <f>PRODUCT($C$85:$C121)</f>
        <v>0</v>
      </c>
      <c r="CS39" s="11">
        <f>PRODUCT($C$86:$C122)</f>
        <v>0</v>
      </c>
      <c r="CT39" s="11">
        <f>PRODUCT($C$87:$C123)</f>
        <v>0</v>
      </c>
      <c r="CU39" s="11">
        <f>PRODUCT($C$88:$C124)</f>
        <v>0</v>
      </c>
      <c r="CV39" s="11">
        <f>PRODUCT($C$89:$C125)</f>
        <v>0</v>
      </c>
      <c r="CW39" s="11">
        <f>PRODUCT($C$90:$C126)</f>
        <v>0</v>
      </c>
      <c r="CX39" s="11">
        <f>PRODUCT($C$91:$C127)</f>
        <v>0</v>
      </c>
      <c r="CY39" s="11">
        <f>PRODUCT($C$92:$C128)</f>
        <v>0</v>
      </c>
      <c r="CZ39" s="11">
        <f>PRODUCT($C$93:$C129)</f>
        <v>0</v>
      </c>
      <c r="DA39" s="11">
        <f>PRODUCT($C$94:$C130)</f>
        <v>0</v>
      </c>
      <c r="DB39" s="11">
        <f>PRODUCT($C$95:$C131)</f>
        <v>0</v>
      </c>
      <c r="DC39" s="11">
        <f>PRODUCT($C$96:$C132)</f>
        <v>0</v>
      </c>
      <c r="DD39" s="11">
        <f>PRODUCT($C$97:$C133)</f>
        <v>0</v>
      </c>
      <c r="DE39" s="11">
        <f>PRODUCT($C$98:$C134)</f>
        <v>0</v>
      </c>
      <c r="DF39" s="11">
        <f>PRODUCT($C$99:$C135)</f>
        <v>0</v>
      </c>
      <c r="DG39" s="11">
        <f>PRODUCT($C$100:$C136)</f>
        <v>0</v>
      </c>
      <c r="DH39" s="11">
        <f>PRODUCT($C$101:$C137)</f>
        <v>0</v>
      </c>
      <c r="DI39" s="11">
        <f>PRODUCT($C$102:$C138)</f>
        <v>0</v>
      </c>
      <c r="DJ39" s="11">
        <f>PRODUCT($C$103:$C139)</f>
        <v>0</v>
      </c>
      <c r="DK39" s="11">
        <f>PRODUCT($C$104:$C140)</f>
        <v>0</v>
      </c>
      <c r="DL39" s="11">
        <f>PRODUCT($C$105:$C141)</f>
        <v>0</v>
      </c>
      <c r="DM39" s="11">
        <f>PRODUCT($C$106:$C142)</f>
        <v>0</v>
      </c>
      <c r="DN39" s="11">
        <f>PRODUCT($C$107:$C143)</f>
        <v>0</v>
      </c>
      <c r="DO39" s="11">
        <f>PRODUCT($C$108:$C144)</f>
        <v>0</v>
      </c>
      <c r="DP39" s="11">
        <f>PRODUCT($C$109:$C145)</f>
        <v>0</v>
      </c>
      <c r="DQ39" s="11">
        <f>PRODUCT($C$110:$C146)</f>
        <v>0</v>
      </c>
      <c r="DR39" s="11">
        <f>PRODUCT($C$111:$C147)</f>
        <v>0</v>
      </c>
      <c r="DS39" s="11">
        <f>PRODUCT($C$112:$C148)</f>
        <v>0</v>
      </c>
      <c r="DT39" s="11">
        <f>PRODUCT($C$113:$C149)</f>
        <v>0</v>
      </c>
    </row>
    <row r="40" spans="1:124" ht="16" x14ac:dyDescent="0.2">
      <c r="A40" s="30">
        <v>37</v>
      </c>
      <c r="B40" s="21">
        <v>4.06E-4</v>
      </c>
      <c r="C40" s="21">
        <f t="shared" si="2"/>
        <v>0.99959399999999998</v>
      </c>
      <c r="D40" s="24">
        <f t="shared" si="3"/>
        <v>403.39266912280942</v>
      </c>
      <c r="E40" s="24">
        <f t="shared" si="4"/>
        <v>993578.00276554038</v>
      </c>
      <c r="F40" s="24">
        <f t="shared" si="0"/>
        <v>157.84146988895489</v>
      </c>
      <c r="G40" s="24">
        <f t="shared" si="1"/>
        <v>398491.39565561258</v>
      </c>
      <c r="H40" s="24">
        <f>SUM(F40:$F$113)</f>
        <v>105796.16690824472</v>
      </c>
      <c r="I40" s="24">
        <f>SUM(G40:$G$113)</f>
        <v>12000504.378642097</v>
      </c>
      <c r="J40" s="24">
        <f>SUM(H40:$H$113)</f>
        <v>5389917.0551592503</v>
      </c>
      <c r="K40" s="24">
        <f>SUM(I40:$I$113)</f>
        <v>271034080.26279742</v>
      </c>
      <c r="L40" s="26">
        <f>SUM(AY$3:AY$113)</f>
        <v>55.182966592529759</v>
      </c>
      <c r="M40" s="27">
        <v>38</v>
      </c>
      <c r="N40" s="32">
        <f>PRODUCT($C$3:C40)</f>
        <v>0.9931746100964175</v>
      </c>
      <c r="O40" s="11">
        <f>PRODUCT($C$4:C41)</f>
        <v>0.99297394166809716</v>
      </c>
      <c r="P40" s="11">
        <f>PRODUCT($C$5:C42)</f>
        <v>0.99267599764333658</v>
      </c>
      <c r="Q40" s="11">
        <f>PRODUCT($C$6:C43)</f>
        <v>0.99228979840534848</v>
      </c>
      <c r="R40" s="11">
        <f>PRODUCT($C$7:C44)</f>
        <v>0.99184123631745025</v>
      </c>
      <c r="S40" s="11">
        <f>PRODUCT($C$8:C45)</f>
        <v>0.9913323759657876</v>
      </c>
      <c r="T40" s="11">
        <f>PRODUCT($C$9:C46)</f>
        <v>0.990765289046869</v>
      </c>
      <c r="U40" s="11">
        <f>PRODUCT($C$10:C47)</f>
        <v>0.99014205280704937</v>
      </c>
      <c r="V40" s="11">
        <f>PRODUCT($C$11:C48)</f>
        <v>0.9894607894300721</v>
      </c>
      <c r="W40" s="11">
        <f>PRODUCT($C$12:C49)</f>
        <v>0.98871666878094011</v>
      </c>
      <c r="X40" s="11">
        <f>PRODUCT($C$13:$C50)</f>
        <v>0.98790587165391464</v>
      </c>
      <c r="Y40" s="11">
        <f>PRODUCT($C$14:$C51)</f>
        <v>0.9870196651422376</v>
      </c>
      <c r="Z40" s="11">
        <f>PRODUCT($C$15:$C52)</f>
        <v>0.98605034688674476</v>
      </c>
      <c r="AA40" s="11">
        <f>PRODUCT($C$16:$C53)</f>
        <v>0.98498730594777106</v>
      </c>
      <c r="AB40" s="11">
        <f>PRODUCT($C$17:$C54)</f>
        <v>0.9838180301349948</v>
      </c>
      <c r="AC40" s="11">
        <f>PRODUCT($C$18:$C55)</f>
        <v>0.98253796639198865</v>
      </c>
      <c r="AD40" s="11">
        <f>PRODUCT($C$19:$C56)</f>
        <v>0.98114360418709579</v>
      </c>
      <c r="AE40" s="11">
        <f>PRODUCT($C$20:$C57)</f>
        <v>0.9796383552894008</v>
      </c>
      <c r="AF40" s="11">
        <f>PRODUCT($C$21:$C58)</f>
        <v>0.97802369330051508</v>
      </c>
      <c r="AG40" s="11">
        <f>PRODUCT($C$22:$C59)</f>
        <v>0.97628938847504554</v>
      </c>
      <c r="AH40" s="11">
        <f>PRODUCT($C$23:$C60)</f>
        <v>0.97441751601152993</v>
      </c>
      <c r="AI40" s="11">
        <f>PRODUCT($C$24:$C61)</f>
        <v>0.97237670001877896</v>
      </c>
      <c r="AJ40" s="11">
        <f>PRODUCT($C$25:$C62)</f>
        <v>0.97013492112767896</v>
      </c>
      <c r="AK40" s="11">
        <f>PRODUCT($C$26:$C63)</f>
        <v>0.9676615302750361</v>
      </c>
      <c r="AL40" s="11">
        <f>PRODUCT($C$27:$C64)</f>
        <v>0.96492826646181951</v>
      </c>
      <c r="AM40" s="11">
        <f>PRODUCT($C$28:$C65)</f>
        <v>0.96191317025132284</v>
      </c>
      <c r="AN40" s="11">
        <f>PRODUCT($C$29:$C66)</f>
        <v>0.95859383292106881</v>
      </c>
      <c r="AO40" s="11">
        <f>PRODUCT($C$30:$C67)</f>
        <v>0.95494364855784053</v>
      </c>
      <c r="AP40" s="11">
        <f>PRODUCT($C$31:$C68)</f>
        <v>0.95093388891551545</v>
      </c>
      <c r="AQ40" s="11">
        <f>PRODUCT($C$32:$C69)</f>
        <v>0.94653291438931153</v>
      </c>
      <c r="AR40" s="11">
        <f>PRODUCT($C$33:$C70)</f>
        <v>0.94171866798598358</v>
      </c>
      <c r="AS40" s="11">
        <f>PRODUCT($C$34:$C71)</f>
        <v>0.93646071669912323</v>
      </c>
      <c r="AT40" s="11">
        <f>PRODUCT($C$35:$C72)</f>
        <v>0.93074307389726296</v>
      </c>
      <c r="AU40" s="11">
        <f>PRODUCT($C$36:$C73)</f>
        <v>0.92454816871519452</v>
      </c>
      <c r="AV40" s="11">
        <f>PRODUCT($C$37:$C74)</f>
        <v>0.91784869844258854</v>
      </c>
      <c r="AW40" s="11">
        <f>PRODUCT($C$38:$C75)</f>
        <v>0.91061000501262179</v>
      </c>
      <c r="AX40" s="11">
        <f>PRODUCT($C$39:$C76)</f>
        <v>0.90279421219474909</v>
      </c>
      <c r="AY40" s="11">
        <f>PRODUCT($C$40:$C77)</f>
        <v>0.89436073198575528</v>
      </c>
      <c r="AZ40" s="11">
        <f>PRODUCT($C$41:$C78)</f>
        <v>0.88526317845619129</v>
      </c>
      <c r="BA40" s="11">
        <f>PRODUCT($C$42:$C79)</f>
        <v>0.87545371675684835</v>
      </c>
      <c r="BB40" s="11">
        <f>PRODUCT($C$43:$C80)</f>
        <v>0.8648898622119896</v>
      </c>
      <c r="BC40" s="11">
        <f>PRODUCT($C$44:$C81)</f>
        <v>0.85351503831372921</v>
      </c>
      <c r="BD40" s="11">
        <f>PRODUCT($C$45:$C82)</f>
        <v>0.8412705194974065</v>
      </c>
      <c r="BE40" s="11">
        <f>PRODUCT($C$46:$C83)</f>
        <v>0.82808743249009187</v>
      </c>
      <c r="BF40" s="11">
        <f>PRODUCT($C$47:$C84)</f>
        <v>0.81388228208199875</v>
      </c>
      <c r="BG40" s="11">
        <f>PRODUCT($C$48:$C85)</f>
        <v>0.7985624171307053</v>
      </c>
      <c r="BH40" s="11">
        <f>PRODUCT($C$49:$C86)</f>
        <v>0.78202128366516732</v>
      </c>
      <c r="BI40" s="11">
        <f>PRODUCT($C$50:$C87)</f>
        <v>0.7641430185746203</v>
      </c>
      <c r="BJ40" s="11">
        <f>PRODUCT($C$51:$C88)</f>
        <v>0.74479850669084291</v>
      </c>
      <c r="BK40" s="11">
        <f>PRODUCT($C$52:$C89)</f>
        <v>0.72415449363354467</v>
      </c>
      <c r="BL40" s="11">
        <f>PRODUCT($C$53:$C90)</f>
        <v>0.70218594669824497</v>
      </c>
      <c r="BM40" s="11">
        <f>PRODUCT($C$54:$C91)</f>
        <v>0.67887601203289005</v>
      </c>
      <c r="BN40" s="11">
        <f>PRODUCT($C$55:$C92)</f>
        <v>0.6542225727380041</v>
      </c>
      <c r="BO40" s="11">
        <f>PRODUCT($C$56:$C93)</f>
        <v>0.62823338633000758</v>
      </c>
      <c r="BP40" s="11">
        <f>PRODUCT($C$57:$C94)</f>
        <v>0.60093410125060032</v>
      </c>
      <c r="BQ40" s="11">
        <f>PRODUCT($C$58:$C95)</f>
        <v>0.5723702440454661</v>
      </c>
      <c r="BR40" s="11">
        <f>PRODUCT($C$59:$C96)</f>
        <v>0.54261288812463149</v>
      </c>
      <c r="BS40" s="11">
        <f>PRODUCT($C$60:$C97)</f>
        <v>0.51176610286334445</v>
      </c>
      <c r="BT40" s="11">
        <f>PRODUCT($C$61:$C98)</f>
        <v>0.47996550353770123</v>
      </c>
      <c r="BU40" s="11">
        <f>PRODUCT($C$62:$C99)</f>
        <v>0.44738209212382796</v>
      </c>
      <c r="BV40" s="11">
        <f>PRODUCT($C$63:$C100)</f>
        <v>0.41421776088975115</v>
      </c>
      <c r="BW40" s="11">
        <f>PRODUCT($C$64:$C101)</f>
        <v>0.38070292427970825</v>
      </c>
      <c r="BX40" s="11">
        <f>PRODUCT($C$65:$C102)</f>
        <v>0.34709588954112913</v>
      </c>
      <c r="BY40" s="11">
        <f>PRODUCT($C$66:$C103)</f>
        <v>0.31367928594617128</v>
      </c>
      <c r="BZ40" s="11">
        <f>PRODUCT($C$67:$C104)</f>
        <v>0.28075695220528368</v>
      </c>
      <c r="CA40" s="11">
        <f>PRODUCT($C$68:$C105)</f>
        <v>0.24864874565459155</v>
      </c>
      <c r="CB40" s="11">
        <f>PRODUCT($C$69:$C106)</f>
        <v>0.21768054110020188</v>
      </c>
      <c r="CC40" s="11">
        <f>PRODUCT($C$70:$C107)</f>
        <v>0.18817282920616235</v>
      </c>
      <c r="CD40" s="11">
        <f>PRODUCT($C$71:$C108)</f>
        <v>0.16042725886766854</v>
      </c>
      <c r="CE40" s="11">
        <f>PRODUCT($C$72:$C109)</f>
        <v>0.1347154896658703</v>
      </c>
      <c r="CF40" s="11">
        <f>PRODUCT($C$73:$C110)</f>
        <v>0.11126342475334405</v>
      </c>
      <c r="CG40" s="11">
        <f>PRODUCT($C$74:$C111)</f>
        <v>9.0240607549013571E-2</v>
      </c>
      <c r="CH40" s="11">
        <f>PRODUCT($C$75:$C112)</f>
        <v>7.175114449094161E-2</v>
      </c>
      <c r="CI40" s="11">
        <f>PRODUCT($C$76:$C113)</f>
        <v>0</v>
      </c>
      <c r="CJ40" s="11">
        <f>PRODUCT($C$77:$C114)</f>
        <v>0</v>
      </c>
      <c r="CK40" s="11">
        <f>PRODUCT($C$78:$C115)</f>
        <v>0</v>
      </c>
      <c r="CL40" s="11">
        <f>PRODUCT($C$79:$C116)</f>
        <v>0</v>
      </c>
      <c r="CM40" s="11">
        <f>PRODUCT($C$80:$C117)</f>
        <v>0</v>
      </c>
      <c r="CN40" s="11">
        <f>PRODUCT($C$81:$C118)</f>
        <v>0</v>
      </c>
      <c r="CO40" s="11">
        <f>PRODUCT($C$82:$C119)</f>
        <v>0</v>
      </c>
      <c r="CP40" s="11">
        <f>PRODUCT($C$83:$C120)</f>
        <v>0</v>
      </c>
      <c r="CQ40" s="11">
        <f>PRODUCT($C$84:$C121)</f>
        <v>0</v>
      </c>
      <c r="CR40" s="11">
        <f>PRODUCT($C$85:$C122)</f>
        <v>0</v>
      </c>
      <c r="CS40" s="11">
        <f>PRODUCT($C$86:$C123)</f>
        <v>0</v>
      </c>
      <c r="CT40" s="11">
        <f>PRODUCT($C$87:$C124)</f>
        <v>0</v>
      </c>
      <c r="CU40" s="11">
        <f>PRODUCT($C$88:$C125)</f>
        <v>0</v>
      </c>
      <c r="CV40" s="11">
        <f>PRODUCT($C$89:$C126)</f>
        <v>0</v>
      </c>
      <c r="CW40" s="11">
        <f>PRODUCT($C$90:$C127)</f>
        <v>0</v>
      </c>
      <c r="CX40" s="11">
        <f>PRODUCT($C$91:$C128)</f>
        <v>0</v>
      </c>
      <c r="CY40" s="11">
        <f>PRODUCT($C$92:$C129)</f>
        <v>0</v>
      </c>
      <c r="CZ40" s="11">
        <f>PRODUCT($C$93:$C130)</f>
        <v>0</v>
      </c>
      <c r="DA40" s="11">
        <f>PRODUCT($C$94:$C131)</f>
        <v>0</v>
      </c>
      <c r="DB40" s="11">
        <f>PRODUCT($C$95:$C132)</f>
        <v>0</v>
      </c>
      <c r="DC40" s="11">
        <f>PRODUCT($C$96:$C133)</f>
        <v>0</v>
      </c>
      <c r="DD40" s="11">
        <f>PRODUCT($C$97:$C134)</f>
        <v>0</v>
      </c>
      <c r="DE40" s="11">
        <f>PRODUCT($C$98:$C135)</f>
        <v>0</v>
      </c>
      <c r="DF40" s="11">
        <f>PRODUCT($C$99:$C136)</f>
        <v>0</v>
      </c>
      <c r="DG40" s="11">
        <f>PRODUCT($C$100:$C137)</f>
        <v>0</v>
      </c>
      <c r="DH40" s="11">
        <f>PRODUCT($C$101:$C138)</f>
        <v>0</v>
      </c>
      <c r="DI40" s="11">
        <f>PRODUCT($C$102:$C139)</f>
        <v>0</v>
      </c>
      <c r="DJ40" s="11">
        <f>PRODUCT($C$103:$C140)</f>
        <v>0</v>
      </c>
      <c r="DK40" s="11">
        <f>PRODUCT($C$104:$C141)</f>
        <v>0</v>
      </c>
      <c r="DL40" s="11">
        <f>PRODUCT($C$105:$C142)</f>
        <v>0</v>
      </c>
      <c r="DM40" s="11">
        <f>PRODUCT($C$106:$C143)</f>
        <v>0</v>
      </c>
      <c r="DN40" s="11">
        <f>PRODUCT($C$107:$C144)</f>
        <v>0</v>
      </c>
      <c r="DO40" s="11">
        <f>PRODUCT($C$108:$C145)</f>
        <v>0</v>
      </c>
      <c r="DP40" s="11">
        <f>PRODUCT($C$109:$C146)</f>
        <v>0</v>
      </c>
      <c r="DQ40" s="11">
        <f>PRODUCT($C$110:$C147)</f>
        <v>0</v>
      </c>
      <c r="DR40" s="11">
        <f>PRODUCT($C$111:$C148)</f>
        <v>0</v>
      </c>
      <c r="DS40" s="11">
        <f>PRODUCT($C$112:$C149)</f>
        <v>0</v>
      </c>
      <c r="DT40" s="11">
        <f>PRODUCT($C$113:$C150)</f>
        <v>0</v>
      </c>
    </row>
    <row r="41" spans="1:124" ht="16" x14ac:dyDescent="0.2">
      <c r="A41" s="30">
        <v>38</v>
      </c>
      <c r="B41" s="21">
        <v>4.37E-4</v>
      </c>
      <c r="C41" s="21">
        <f t="shared" si="2"/>
        <v>0.99956299999999998</v>
      </c>
      <c r="D41" s="24">
        <f t="shared" si="3"/>
        <v>434.01730461213447</v>
      </c>
      <c r="E41" s="24">
        <f t="shared" si="4"/>
        <v>993174.6100964176</v>
      </c>
      <c r="F41" s="24">
        <f t="shared" si="0"/>
        <v>165.68236883864623</v>
      </c>
      <c r="G41" s="24">
        <f t="shared" si="1"/>
        <v>388614.25185266003</v>
      </c>
      <c r="H41" s="24">
        <f>SUM(F41:$F$113)</f>
        <v>105638.32543835577</v>
      </c>
      <c r="I41" s="24">
        <f>SUM(G41:$G$113)</f>
        <v>11602012.982986487</v>
      </c>
      <c r="J41" s="24">
        <f>SUM(H41:$H$113)</f>
        <v>5284120.8882510047</v>
      </c>
      <c r="K41" s="24">
        <f>SUM(I41:$I$113)</f>
        <v>259033575.88415542</v>
      </c>
      <c r="L41" s="26">
        <f>SUM(AZ$3:AZ$113)</f>
        <v>54.205379976800344</v>
      </c>
      <c r="M41" s="27">
        <v>39</v>
      </c>
      <c r="N41" s="32">
        <f>PRODUCT($C$3:C41)</f>
        <v>0.99274059279180538</v>
      </c>
      <c r="O41" s="11">
        <f>PRODUCT($C$4:C42)</f>
        <v>0.99250327201974653</v>
      </c>
      <c r="P41" s="11">
        <f>PRODUCT($C$5:C43)</f>
        <v>0.99216576218054786</v>
      </c>
      <c r="Q41" s="11">
        <f>PRODUCT($C$6:C44)</f>
        <v>0.99173709298763668</v>
      </c>
      <c r="R41" s="11">
        <f>PRODUCT($C$7:C45)</f>
        <v>0.99124315605195079</v>
      </c>
      <c r="S41" s="11">
        <f>PRODUCT($C$8:C46)</f>
        <v>0.99068701858903396</v>
      </c>
      <c r="T41" s="11">
        <f>PRODUCT($C$9:C47)</f>
        <v>0.9900707625792472</v>
      </c>
      <c r="U41" s="11">
        <f>PRODUCT($C$10:C48)</f>
        <v>0.98939449555718006</v>
      </c>
      <c r="V41" s="11">
        <f>PRODUCT($C$11:C49)</f>
        <v>0.98865536834747603</v>
      </c>
      <c r="W41" s="11">
        <f>PRODUCT($C$12:C50)</f>
        <v>0.98784560939574406</v>
      </c>
      <c r="X41" s="11">
        <f>PRODUCT($C$13:$C51)</f>
        <v>0.98695846992299852</v>
      </c>
      <c r="Y41" s="11">
        <f>PRODUCT($C$14:$C52)</f>
        <v>0.98598428151350348</v>
      </c>
      <c r="Z41" s="11">
        <f>PRODUCT($C$15:$C53)</f>
        <v>0.98491441688713122</v>
      </c>
      <c r="AA41" s="11">
        <f>PRODUCT($C$16:$C54)</f>
        <v>0.98373735705652343</v>
      </c>
      <c r="AB41" s="11">
        <f>PRODUCT($C$17:$C55)</f>
        <v>0.9824485554370469</v>
      </c>
      <c r="AC41" s="11">
        <f>PRODUCT($C$18:$C56)</f>
        <v>0.98104450868307291</v>
      </c>
      <c r="AD41" s="11">
        <f>PRODUCT($C$19:$C57)</f>
        <v>0.97952471724018708</v>
      </c>
      <c r="AE41" s="11">
        <f>PRODUCT($C$20:$C58)</f>
        <v>0.97789166010191986</v>
      </c>
      <c r="AF41" s="11">
        <f>PRODUCT($C$21:$C59)</f>
        <v>0.97613806361983169</v>
      </c>
      <c r="AG41" s="11">
        <f>PRODUCT($C$22:$C60)</f>
        <v>0.9742479673637443</v>
      </c>
      <c r="AH41" s="11">
        <f>PRODUCT($C$23:$C61)</f>
        <v>0.97219292082247555</v>
      </c>
      <c r="AI41" s="11">
        <f>PRODUCT($C$24:$C62)</f>
        <v>0.96993992400853191</v>
      </c>
      <c r="AJ41" s="11">
        <f>PRODUCT($C$25:$C63)</f>
        <v>0.96745928901520883</v>
      </c>
      <c r="AK41" s="11">
        <f>PRODUCT($C$26:$C64)</f>
        <v>0.96472080688453021</v>
      </c>
      <c r="AL41" s="11">
        <f>PRODUCT($C$27:$C65)</f>
        <v>0.96170251126703765</v>
      </c>
      <c r="AM41" s="11">
        <f>PRODUCT($C$28:$C66)</f>
        <v>0.95838102509015999</v>
      </c>
      <c r="AN41" s="11">
        <f>PRODUCT($C$29:$C67)</f>
        <v>0.95472974118056397</v>
      </c>
      <c r="AO41" s="11">
        <f>PRODUCT($C$30:$C68)</f>
        <v>0.95071897785662063</v>
      </c>
      <c r="AP41" s="11">
        <f>PRODUCT($C$31:$C69)</f>
        <v>0.94631710488483056</v>
      </c>
      <c r="AQ41" s="11">
        <f>PRODUCT($C$32:$C70)</f>
        <v>0.9414983058176748</v>
      </c>
      <c r="AR41" s="11">
        <f>PRODUCT($C$33:$C71)</f>
        <v>0.93623315674496521</v>
      </c>
      <c r="AS41" s="11">
        <f>PRODUCT($C$34:$C72)</f>
        <v>0.93050108069804993</v>
      </c>
      <c r="AT41" s="11">
        <f>PRODUCT($C$35:$C73)</f>
        <v>0.92428837067978542</v>
      </c>
      <c r="AU41" s="11">
        <f>PRODUCT($C$36:$C74)</f>
        <v>0.91756875458956344</v>
      </c>
      <c r="AV41" s="11">
        <f>PRODUCT($C$37:$C75)</f>
        <v>0.91031132493097799</v>
      </c>
      <c r="AW41" s="11">
        <f>PRODUCT($C$38:$C76)</f>
        <v>0.90247552583784407</v>
      </c>
      <c r="AX41" s="11">
        <f>PRODUCT($C$39:$C77)</f>
        <v>0.89402266362906491</v>
      </c>
      <c r="AY41" s="11">
        <f>PRODUCT($C$40:$C78)</f>
        <v>0.88490376160573792</v>
      </c>
      <c r="AZ41" s="11">
        <f>PRODUCT($C$41:$C79)</f>
        <v>0.87507114348262516</v>
      </c>
      <c r="BA41" s="11">
        <f>PRODUCT($C$42:$C80)</f>
        <v>0.86447990441730127</v>
      </c>
      <c r="BB41" s="11">
        <f>PRODUCT($C$43:$C81)</f>
        <v>0.85307633158403606</v>
      </c>
      <c r="BC41" s="11">
        <f>PRODUCT($C$44:$C82)</f>
        <v>0.84080193181804619</v>
      </c>
      <c r="BD41" s="11">
        <f>PRODUCT($C$45:$C83)</f>
        <v>0.82758809576830061</v>
      </c>
      <c r="BE41" s="11">
        <f>PRODUCT($C$46:$C84)</f>
        <v>0.81335244471636314</v>
      </c>
      <c r="BF41" s="11">
        <f>PRODUCT($C$47:$C85)</f>
        <v>0.79800262487629681</v>
      </c>
      <c r="BG41" s="11">
        <f>PRODUCT($C$48:$C86)</f>
        <v>0.78143085759600028</v>
      </c>
      <c r="BH41" s="11">
        <f>PRODUCT($C$49:$C87)</f>
        <v>0.7635210061575004</v>
      </c>
      <c r="BI41" s="11">
        <f>PRODUCT($C$50:$C88)</f>
        <v>0.74414233920644812</v>
      </c>
      <c r="BJ41" s="11">
        <f>PRODUCT($C$51:$C89)</f>
        <v>0.72346002947415033</v>
      </c>
      <c r="BK41" s="11">
        <f>PRODUCT($C$52:$C90)</f>
        <v>0.70144935364015848</v>
      </c>
      <c r="BL41" s="11">
        <f>PRODUCT($C$53:$C91)</f>
        <v>0.67809394686702817</v>
      </c>
      <c r="BM41" s="11">
        <f>PRODUCT($C$54:$C92)</f>
        <v>0.65339236429319947</v>
      </c>
      <c r="BN41" s="11">
        <f>PRODUCT($C$55:$C93)</f>
        <v>0.62735888545623619</v>
      </c>
      <c r="BO41" s="11">
        <f>PRODUCT($C$56:$C94)</f>
        <v>0.60002068141669962</v>
      </c>
      <c r="BP41" s="11">
        <f>PRODUCT($C$57:$C95)</f>
        <v>0.57142583314279083</v>
      </c>
      <c r="BQ41" s="11">
        <f>PRODUCT($C$58:$C96)</f>
        <v>0.54164540934510552</v>
      </c>
      <c r="BR41" s="11">
        <f>PRODUCT($C$59:$C97)</f>
        <v>0.51077941781702374</v>
      </c>
      <c r="BS41" s="11">
        <f>PRODUCT($C$60:$C98)</f>
        <v>0.47896189566980407</v>
      </c>
      <c r="BT41" s="11">
        <f>PRODUCT($C$61:$C99)</f>
        <v>0.4463607188075091</v>
      </c>
      <c r="BU41" s="11">
        <f>PRODUCT($C$62:$C100)</f>
        <v>0.4131797311809613</v>
      </c>
      <c r="BV41" s="11">
        <f>PRODUCT($C$63:$C101)</f>
        <v>0.37965294561454499</v>
      </c>
      <c r="BW41" s="11">
        <f>PRODUCT($C$64:$C102)</f>
        <v>0.34604106513281369</v>
      </c>
      <c r="BX41" s="11">
        <f>PRODUCT($C$65:$C103)</f>
        <v>0.31263065609325313</v>
      </c>
      <c r="BY41" s="11">
        <f>PRODUCT($C$66:$C104)</f>
        <v>0.27972601267678582</v>
      </c>
      <c r="BZ41" s="11">
        <f>PRODUCT($C$67:$C105)</f>
        <v>0.24764644256085797</v>
      </c>
      <c r="CA41" s="11">
        <f>PRODUCT($C$68:$C106)</f>
        <v>0.21671752238637454</v>
      </c>
      <c r="CB41" s="11">
        <f>PRODUCT($C$69:$C107)</f>
        <v>0.18725925012036648</v>
      </c>
      <c r="CC41" s="11">
        <f>PRODUCT($C$70:$C108)</f>
        <v>0.15957394627775137</v>
      </c>
      <c r="CD41" s="11">
        <f>PRODUCT($C$71:$C109)</f>
        <v>0.13393077193856667</v>
      </c>
      <c r="CE41" s="11">
        <f>PRODUCT($C$72:$C110)</f>
        <v>0.11055534431821379</v>
      </c>
      <c r="CF41" s="11">
        <f>PRODUCT($C$73:$C111)</f>
        <v>8.9614788935661147E-2</v>
      </c>
      <c r="CG41" s="11">
        <f>PRODUCT($C$74:$C112)</f>
        <v>7.1209495101179451E-2</v>
      </c>
      <c r="CH41" s="11">
        <f>PRODUCT($C$75:$C113)</f>
        <v>0</v>
      </c>
      <c r="CI41" s="11">
        <f>PRODUCT($C$76:$C114)</f>
        <v>0</v>
      </c>
      <c r="CJ41" s="11">
        <f>PRODUCT($C$77:$C115)</f>
        <v>0</v>
      </c>
      <c r="CK41" s="11">
        <f>PRODUCT($C$78:$C116)</f>
        <v>0</v>
      </c>
      <c r="CL41" s="11">
        <f>PRODUCT($C$79:$C117)</f>
        <v>0</v>
      </c>
      <c r="CM41" s="11">
        <f>PRODUCT($C$80:$C118)</f>
        <v>0</v>
      </c>
      <c r="CN41" s="11">
        <f>PRODUCT($C$81:$C119)</f>
        <v>0</v>
      </c>
      <c r="CO41" s="11">
        <f>PRODUCT($C$82:$C120)</f>
        <v>0</v>
      </c>
      <c r="CP41" s="11">
        <f>PRODUCT($C$83:$C121)</f>
        <v>0</v>
      </c>
      <c r="CQ41" s="11">
        <f>PRODUCT($C$84:$C122)</f>
        <v>0</v>
      </c>
      <c r="CR41" s="11">
        <f>PRODUCT($C$85:$C123)</f>
        <v>0</v>
      </c>
      <c r="CS41" s="11">
        <f>PRODUCT($C$86:$C124)</f>
        <v>0</v>
      </c>
      <c r="CT41" s="11">
        <f>PRODUCT($C$87:$C125)</f>
        <v>0</v>
      </c>
      <c r="CU41" s="11">
        <f>PRODUCT($C$88:$C126)</f>
        <v>0</v>
      </c>
      <c r="CV41" s="11">
        <f>PRODUCT($C$89:$C127)</f>
        <v>0</v>
      </c>
      <c r="CW41" s="11">
        <f>PRODUCT($C$90:$C128)</f>
        <v>0</v>
      </c>
      <c r="CX41" s="11">
        <f>PRODUCT($C$91:$C129)</f>
        <v>0</v>
      </c>
      <c r="CY41" s="11">
        <f>PRODUCT($C$92:$C130)</f>
        <v>0</v>
      </c>
      <c r="CZ41" s="11">
        <f>PRODUCT($C$93:$C131)</f>
        <v>0</v>
      </c>
      <c r="DA41" s="11">
        <f>PRODUCT($C$94:$C132)</f>
        <v>0</v>
      </c>
      <c r="DB41" s="11">
        <f>PRODUCT($C$95:$C133)</f>
        <v>0</v>
      </c>
      <c r="DC41" s="11">
        <f>PRODUCT($C$96:$C134)</f>
        <v>0</v>
      </c>
      <c r="DD41" s="11">
        <f>PRODUCT($C$97:$C135)</f>
        <v>0</v>
      </c>
      <c r="DE41" s="11">
        <f>PRODUCT($C$98:$C136)</f>
        <v>0</v>
      </c>
      <c r="DF41" s="11">
        <f>PRODUCT($C$99:$C137)</f>
        <v>0</v>
      </c>
      <c r="DG41" s="11">
        <f>PRODUCT($C$100:$C138)</f>
        <v>0</v>
      </c>
      <c r="DH41" s="11">
        <f>PRODUCT($C$101:$C139)</f>
        <v>0</v>
      </c>
      <c r="DI41" s="11">
        <f>PRODUCT($C$102:$C140)</f>
        <v>0</v>
      </c>
      <c r="DJ41" s="11">
        <f>PRODUCT($C$103:$C141)</f>
        <v>0</v>
      </c>
      <c r="DK41" s="11">
        <f>PRODUCT($C$104:$C142)</f>
        <v>0</v>
      </c>
      <c r="DL41" s="11">
        <f>PRODUCT($C$105:$C143)</f>
        <v>0</v>
      </c>
      <c r="DM41" s="11">
        <f>PRODUCT($C$106:$C144)</f>
        <v>0</v>
      </c>
      <c r="DN41" s="11">
        <f>PRODUCT($C$107:$C145)</f>
        <v>0</v>
      </c>
      <c r="DO41" s="11">
        <f>PRODUCT($C$108:$C146)</f>
        <v>0</v>
      </c>
      <c r="DP41" s="11">
        <f>PRODUCT($C$109:$C147)</f>
        <v>0</v>
      </c>
      <c r="DQ41" s="11">
        <f>PRODUCT($C$110:$C148)</f>
        <v>0</v>
      </c>
      <c r="DR41" s="11">
        <f>PRODUCT($C$111:$C149)</f>
        <v>0</v>
      </c>
      <c r="DS41" s="11">
        <f>PRODUCT($C$112:$C150)</f>
        <v>0</v>
      </c>
      <c r="DT41" s="11">
        <f>PRODUCT($C$113:$C151)</f>
        <v>0</v>
      </c>
    </row>
    <row r="42" spans="1:124" ht="16" x14ac:dyDescent="0.2">
      <c r="A42" s="30">
        <v>39</v>
      </c>
      <c r="B42" s="21">
        <v>4.7399999999999997E-4</v>
      </c>
      <c r="C42" s="21">
        <f t="shared" si="2"/>
        <v>0.99952600000000003</v>
      </c>
      <c r="D42" s="24">
        <f t="shared" si="3"/>
        <v>470.55904098331575</v>
      </c>
      <c r="E42" s="24">
        <f t="shared" si="4"/>
        <v>992740.59279180539</v>
      </c>
      <c r="F42" s="24">
        <f t="shared" si="0"/>
        <v>175.25059712005765</v>
      </c>
      <c r="G42" s="24">
        <f t="shared" si="1"/>
        <v>378970.17309717106</v>
      </c>
      <c r="H42" s="24">
        <f>SUM(F42:$F$113)</f>
        <v>105472.64306951713</v>
      </c>
      <c r="I42" s="24">
        <f>SUM(G42:$G$113)</f>
        <v>11213398.731133826</v>
      </c>
      <c r="J42" s="24">
        <f>SUM(H42:$H$113)</f>
        <v>5178482.5628126487</v>
      </c>
      <c r="K42" s="24">
        <f>SUM(I42:$I$113)</f>
        <v>247431562.90116891</v>
      </c>
      <c r="L42" s="26">
        <f>SUM(BA$3:BA$113)</f>
        <v>53.229078083923042</v>
      </c>
      <c r="M42" s="27">
        <v>40</v>
      </c>
      <c r="N42" s="32">
        <f>PRODUCT($C$3:C42)</f>
        <v>0.99227003375082212</v>
      </c>
      <c r="O42" s="11">
        <f>PRODUCT($C$4:C43)</f>
        <v>0.99199312533792838</v>
      </c>
      <c r="P42" s="11">
        <f>PRODUCT($C$5:C44)</f>
        <v>0.99161312585101324</v>
      </c>
      <c r="Q42" s="11">
        <f>PRODUCT($C$6:C45)</f>
        <v>0.99113907552056513</v>
      </c>
      <c r="R42" s="11">
        <f>PRODUCT($C$7:C46)</f>
        <v>0.99059785675736101</v>
      </c>
      <c r="S42" s="11">
        <f>PRODUCT($C$8:C47)</f>
        <v>0.98999254698900307</v>
      </c>
      <c r="T42" s="11">
        <f>PRODUCT($C$9:C48)</f>
        <v>0.98932325915349995</v>
      </c>
      <c r="U42" s="11">
        <f>PRODUCT($C$10:C49)</f>
        <v>0.98858912843779656</v>
      </c>
      <c r="V42" s="11">
        <f>PRODUCT($C$11:C50)</f>
        <v>0.9877843629679619</v>
      </c>
      <c r="W42" s="11">
        <f>PRODUCT($C$12:C51)</f>
        <v>0.98689826545633352</v>
      </c>
      <c r="X42" s="11">
        <f>PRODUCT($C$13:$C52)</f>
        <v>0.98592315048804935</v>
      </c>
      <c r="Y42" s="11">
        <f>PRODUCT($C$14:$C53)</f>
        <v>0.98484842762119984</v>
      </c>
      <c r="Z42" s="11">
        <f>PRODUCT($C$15:$C54)</f>
        <v>0.98366456049210149</v>
      </c>
      <c r="AA42" s="11">
        <f>PRODUCT($C$16:$C55)</f>
        <v>0.98236799465550084</v>
      </c>
      <c r="AB42" s="11">
        <f>PRODUCT($C$17:$C56)</f>
        <v>0.98095523363278259</v>
      </c>
      <c r="AC42" s="11">
        <f>PRODUCT($C$18:$C57)</f>
        <v>0.97942578524374579</v>
      </c>
      <c r="AD42" s="11">
        <f>PRODUCT($C$19:$C58)</f>
        <v>0.97777822466934783</v>
      </c>
      <c r="AE42" s="11">
        <f>PRODUCT($C$20:$C59)</f>
        <v>0.97600628498124331</v>
      </c>
      <c r="AF42" s="11">
        <f>PRODUCT($C$21:$C60)</f>
        <v>0.97409695892880266</v>
      </c>
      <c r="AG42" s="11">
        <f>PRODUCT($C$22:$C61)</f>
        <v>0.97202375925425288</v>
      </c>
      <c r="AH42" s="11">
        <f>PRODUCT($C$23:$C62)</f>
        <v>0.96975660536289443</v>
      </c>
      <c r="AI42" s="11">
        <f>PRODUCT($C$24:$C63)</f>
        <v>0.96726482969811634</v>
      </c>
      <c r="AJ42" s="11">
        <f>PRODUCT($C$25:$C64)</f>
        <v>0.96451918023589156</v>
      </c>
      <c r="AK42" s="11">
        <f>PRODUCT($C$26:$C65)</f>
        <v>0.96149574522711523</v>
      </c>
      <c r="AL42" s="11">
        <f>PRODUCT($C$27:$C66)</f>
        <v>0.95817113964566503</v>
      </c>
      <c r="AM42" s="11">
        <f>PRODUCT($C$28:$C67)</f>
        <v>0.9545177911780216</v>
      </c>
      <c r="AN42" s="11">
        <f>PRODUCT($C$29:$C68)</f>
        <v>0.95050601680558122</v>
      </c>
      <c r="AO42" s="11">
        <f>PRODUCT($C$30:$C69)</f>
        <v>0.9461032372191267</v>
      </c>
      <c r="AP42" s="11">
        <f>PRODUCT($C$31:$C70)</f>
        <v>0.94128364420394817</v>
      </c>
      <c r="AQ42" s="11">
        <f>PRODUCT($C$32:$C71)</f>
        <v>0.9360140781862869</v>
      </c>
      <c r="AR42" s="11">
        <f>PRODUCT($C$33:$C72)</f>
        <v>0.93027496893544026</v>
      </c>
      <c r="AS42" s="11">
        <f>PRODUCT($C$34:$C73)</f>
        <v>0.92404805570340898</v>
      </c>
      <c r="AT42" s="11">
        <f>PRODUCT($C$35:$C74)</f>
        <v>0.91731091776952367</v>
      </c>
      <c r="AU42" s="11">
        <f>PRODUCT($C$36:$C75)</f>
        <v>0.9100336799768739</v>
      </c>
      <c r="AV42" s="11">
        <f>PRODUCT($C$37:$C76)</f>
        <v>0.90217951386536954</v>
      </c>
      <c r="AW42" s="11">
        <f>PRODUCT($C$38:$C77)</f>
        <v>0.89370707362880364</v>
      </c>
      <c r="AX42" s="11">
        <f>PRODUCT($C$39:$C78)</f>
        <v>0.88456926798385116</v>
      </c>
      <c r="AY42" s="11">
        <f>PRODUCT($C$40:$C79)</f>
        <v>0.87471586459837103</v>
      </c>
      <c r="AZ42" s="11">
        <f>PRODUCT($C$41:$C80)</f>
        <v>0.86410212669907049</v>
      </c>
      <c r="BA42" s="11">
        <f>PRODUCT($C$42:$C81)</f>
        <v>0.85267197340286538</v>
      </c>
      <c r="BB42" s="11">
        <f>PRODUCT($C$43:$C82)</f>
        <v>0.84036975962509186</v>
      </c>
      <c r="BC42" s="11">
        <f>PRODUCT($C$44:$C83)</f>
        <v>0.82712712919895748</v>
      </c>
      <c r="BD42" s="11">
        <f>PRODUCT($C$45:$C84)</f>
        <v>0.81286199319219954</v>
      </c>
      <c r="BE42" s="11">
        <f>PRODUCT($C$46:$C85)</f>
        <v>0.79748312516750208</v>
      </c>
      <c r="BF42" s="11">
        <f>PRODUCT($C$47:$C86)</f>
        <v>0.78088307456482564</v>
      </c>
      <c r="BG42" s="11">
        <f>PRODUCT($C$48:$C87)</f>
        <v>0.7629445477978517</v>
      </c>
      <c r="BH42" s="11">
        <f>PRODUCT($C$49:$C88)</f>
        <v>0.74353660734233396</v>
      </c>
      <c r="BI42" s="11">
        <f>PRODUCT($C$50:$C89)</f>
        <v>0.72282266118818339</v>
      </c>
      <c r="BJ42" s="11">
        <f>PRODUCT($C$51:$C90)</f>
        <v>0.70077666371001779</v>
      </c>
      <c r="BK42" s="11">
        <f>PRODUCT($C$52:$C91)</f>
        <v>0.67738262631676471</v>
      </c>
      <c r="BL42" s="11">
        <f>PRODUCT($C$53:$C92)</f>
        <v>0.65263965628953369</v>
      </c>
      <c r="BM42" s="11">
        <f>PRODUCT($C$54:$C93)</f>
        <v>0.6265627670305921</v>
      </c>
      <c r="BN42" s="11">
        <f>PRODUCT($C$55:$C94)</f>
        <v>0.59918545262816758</v>
      </c>
      <c r="BO42" s="11">
        <f>PRODUCT($C$56:$C95)</f>
        <v>0.57055726587641398</v>
      </c>
      <c r="BP42" s="11">
        <f>PRODUCT($C$57:$C96)</f>
        <v>0.54075169441968585</v>
      </c>
      <c r="BQ42" s="11">
        <f>PRODUCT($C$58:$C97)</f>
        <v>0.5098686981150562</v>
      </c>
      <c r="BR42" s="11">
        <f>PRODUCT($C$59:$C98)</f>
        <v>0.47803845713495252</v>
      </c>
      <c r="BS42" s="11">
        <f>PRODUCT($C$60:$C99)</f>
        <v>0.44542737854448278</v>
      </c>
      <c r="BT42" s="11">
        <f>PRODUCT($C$61:$C100)</f>
        <v>0.41223644185467501</v>
      </c>
      <c r="BU42" s="11">
        <f>PRODUCT($C$62:$C101)</f>
        <v>0.37870153533283479</v>
      </c>
      <c r="BV42" s="11">
        <f>PRODUCT($C$63:$C102)</f>
        <v>0.34508668387517749</v>
      </c>
      <c r="BW42" s="11">
        <f>PRODUCT($C$64:$C103)</f>
        <v>0.31168057152938577</v>
      </c>
      <c r="BX42" s="11">
        <f>PRODUCT($C$65:$C104)</f>
        <v>0.27879088861640722</v>
      </c>
      <c r="BY42" s="11">
        <f>PRODUCT($C$66:$C105)</f>
        <v>0.24673708482377446</v>
      </c>
      <c r="BZ42" s="11">
        <f>PRODUCT($C$67:$C106)</f>
        <v>0.21584393405363514</v>
      </c>
      <c r="CA42" s="11">
        <f>PRODUCT($C$68:$C107)</f>
        <v>0.18643081519783392</v>
      </c>
      <c r="CB42" s="11">
        <f>PRODUCT($C$69:$C108)</f>
        <v>0.15879921476857292</v>
      </c>
      <c r="CC42" s="11">
        <f>PRODUCT($C$70:$C109)</f>
        <v>0.1332183941626254</v>
      </c>
      <c r="CD42" s="11">
        <f>PRODUCT($C$71:$C110)</f>
        <v>0.10991135943756025</v>
      </c>
      <c r="CE42" s="11">
        <f>PRODUCT($C$72:$C111)</f>
        <v>8.9044480418874611E-2</v>
      </c>
      <c r="CF42" s="11">
        <f>PRODUCT($C$73:$C112)</f>
        <v>7.0715657252652761E-2</v>
      </c>
      <c r="CG42" s="11">
        <f>PRODUCT($C$74:$C113)</f>
        <v>0</v>
      </c>
      <c r="CH42" s="11">
        <f>PRODUCT($C$75:$C114)</f>
        <v>0</v>
      </c>
      <c r="CI42" s="11">
        <f>PRODUCT($C$76:$C115)</f>
        <v>0</v>
      </c>
      <c r="CJ42" s="11">
        <f>PRODUCT($C$77:$C116)</f>
        <v>0</v>
      </c>
      <c r="CK42" s="11">
        <f>PRODUCT($C$78:$C117)</f>
        <v>0</v>
      </c>
      <c r="CL42" s="11">
        <f>PRODUCT($C$79:$C118)</f>
        <v>0</v>
      </c>
      <c r="CM42" s="11">
        <f>PRODUCT($C$80:$C119)</f>
        <v>0</v>
      </c>
      <c r="CN42" s="11">
        <f>PRODUCT($C$81:$C120)</f>
        <v>0</v>
      </c>
      <c r="CO42" s="11">
        <f>PRODUCT($C$82:$C121)</f>
        <v>0</v>
      </c>
      <c r="CP42" s="11">
        <f>PRODUCT($C$83:$C122)</f>
        <v>0</v>
      </c>
      <c r="CQ42" s="11">
        <f>PRODUCT($C$84:$C123)</f>
        <v>0</v>
      </c>
      <c r="CR42" s="11">
        <f>PRODUCT($C$85:$C124)</f>
        <v>0</v>
      </c>
      <c r="CS42" s="11">
        <f>PRODUCT($C$86:$C125)</f>
        <v>0</v>
      </c>
      <c r="CT42" s="11">
        <f>PRODUCT($C$87:$C126)</f>
        <v>0</v>
      </c>
      <c r="CU42" s="11">
        <f>PRODUCT($C$88:$C127)</f>
        <v>0</v>
      </c>
      <c r="CV42" s="11">
        <f>PRODUCT($C$89:$C128)</f>
        <v>0</v>
      </c>
      <c r="CW42" s="11">
        <f>PRODUCT($C$90:$C129)</f>
        <v>0</v>
      </c>
      <c r="CX42" s="11">
        <f>PRODUCT($C$91:$C130)</f>
        <v>0</v>
      </c>
      <c r="CY42" s="11">
        <f>PRODUCT($C$92:$C131)</f>
        <v>0</v>
      </c>
      <c r="CZ42" s="11">
        <f>PRODUCT($C$93:$C132)</f>
        <v>0</v>
      </c>
      <c r="DA42" s="11">
        <f>PRODUCT($C$94:$C133)</f>
        <v>0</v>
      </c>
      <c r="DB42" s="11">
        <f>PRODUCT($C$95:$C134)</f>
        <v>0</v>
      </c>
      <c r="DC42" s="11">
        <f>PRODUCT($C$96:$C135)</f>
        <v>0</v>
      </c>
      <c r="DD42" s="11">
        <f>PRODUCT($C$97:$C136)</f>
        <v>0</v>
      </c>
      <c r="DE42" s="11">
        <f>PRODUCT($C$98:$C137)</f>
        <v>0</v>
      </c>
      <c r="DF42" s="11">
        <f>PRODUCT($C$99:$C138)</f>
        <v>0</v>
      </c>
      <c r="DG42" s="11">
        <f>PRODUCT($C$100:$C139)</f>
        <v>0</v>
      </c>
      <c r="DH42" s="11">
        <f>PRODUCT($C$101:$C140)</f>
        <v>0</v>
      </c>
      <c r="DI42" s="11">
        <f>PRODUCT($C$102:$C141)</f>
        <v>0</v>
      </c>
      <c r="DJ42" s="11">
        <f>PRODUCT($C$103:$C142)</f>
        <v>0</v>
      </c>
      <c r="DK42" s="11">
        <f>PRODUCT($C$104:$C143)</f>
        <v>0</v>
      </c>
      <c r="DL42" s="11">
        <f>PRODUCT($C$105:$C144)</f>
        <v>0</v>
      </c>
      <c r="DM42" s="11">
        <f>PRODUCT($C$106:$C145)</f>
        <v>0</v>
      </c>
      <c r="DN42" s="11">
        <f>PRODUCT($C$107:$C146)</f>
        <v>0</v>
      </c>
      <c r="DO42" s="11">
        <f>PRODUCT($C$108:$C147)</f>
        <v>0</v>
      </c>
      <c r="DP42" s="11">
        <f>PRODUCT($C$109:$C148)</f>
        <v>0</v>
      </c>
      <c r="DQ42" s="11">
        <f>PRODUCT($C$110:$C149)</f>
        <v>0</v>
      </c>
      <c r="DR42" s="11">
        <f>PRODUCT($C$111:$C150)</f>
        <v>0</v>
      </c>
      <c r="DS42" s="11">
        <f>PRODUCT($C$112:$C151)</f>
        <v>0</v>
      </c>
      <c r="DT42" s="11">
        <f>PRODUCT($C$113:$C152)</f>
        <v>0</v>
      </c>
    </row>
    <row r="43" spans="1:124" ht="16" x14ac:dyDescent="0.2">
      <c r="A43" s="30">
        <v>40</v>
      </c>
      <c r="B43" s="21">
        <v>5.1400000000000003E-4</v>
      </c>
      <c r="C43" s="21">
        <f t="shared" si="2"/>
        <v>0.99948599999999999</v>
      </c>
      <c r="D43" s="24">
        <f t="shared" si="3"/>
        <v>510.02679734792258</v>
      </c>
      <c r="E43" s="24">
        <f t="shared" si="4"/>
        <v>992270.03375082207</v>
      </c>
      <c r="F43" s="24">
        <f t="shared" si="0"/>
        <v>185.31668120866462</v>
      </c>
      <c r="G43" s="24">
        <f t="shared" si="1"/>
        <v>369551.74754646153</v>
      </c>
      <c r="H43" s="24">
        <f>SUM(F43:$F$113)</f>
        <v>105297.39247239707</v>
      </c>
      <c r="I43" s="24">
        <f>SUM(G43:$G$113)</f>
        <v>10834428.558036653</v>
      </c>
      <c r="J43" s="24">
        <f>SUM(H43:$H$113)</f>
        <v>5073009.9197431337</v>
      </c>
      <c r="K43" s="24">
        <f>SUM(I43:$I$113)</f>
        <v>236218164.17003509</v>
      </c>
      <c r="L43" s="26">
        <f>SUM(BB$3:BB$113)</f>
        <v>52.254320631902544</v>
      </c>
      <c r="M43" s="27">
        <v>41</v>
      </c>
      <c r="N43" s="32">
        <f>PRODUCT($C$3:C43)</f>
        <v>0.99176000695347422</v>
      </c>
      <c r="O43" s="11">
        <f>PRODUCT($C$4:C44)</f>
        <v>0.99144058516711508</v>
      </c>
      <c r="P43" s="11">
        <f>PRODUCT($C$5:C45)</f>
        <v>0.99101518313612502</v>
      </c>
      <c r="Q43" s="11">
        <f>PRODUCT($C$6:C46)</f>
        <v>0.99049384398240126</v>
      </c>
      <c r="R43" s="11">
        <f>PRODUCT($C$7:C47)</f>
        <v>0.98990344765977412</v>
      </c>
      <c r="S43" s="11">
        <f>PRODUCT($C$8:C48)</f>
        <v>0.98924510261602638</v>
      </c>
      <c r="T43" s="11">
        <f>PRODUCT($C$9:C49)</f>
        <v>0.98851795002054899</v>
      </c>
      <c r="U43" s="11">
        <f>PRODUCT($C$10:C50)</f>
        <v>0.98771818141564283</v>
      </c>
      <c r="V43" s="11">
        <f>PRODUCT($C$11:C51)</f>
        <v>0.98683707776387564</v>
      </c>
      <c r="W43" s="11">
        <f>PRODUCT($C$12:C52)</f>
        <v>0.98586300917586989</v>
      </c>
      <c r="X43" s="11">
        <f>PRODUCT($C$13:$C53)</f>
        <v>0.98478736701868708</v>
      </c>
      <c r="Y43" s="11">
        <f>PRODUCT($C$14:$C54)</f>
        <v>0.98359865496654852</v>
      </c>
      <c r="Z43" s="11">
        <f>PRODUCT($C$15:$C55)</f>
        <v>0.98229529942389648</v>
      </c>
      <c r="AA43" s="11">
        <f>PRODUCT($C$16:$C56)</f>
        <v>0.98087479530362454</v>
      </c>
      <c r="AB43" s="11">
        <f>PRODUCT($C$17:$C57)</f>
        <v>0.97933665749728849</v>
      </c>
      <c r="AC43" s="11">
        <f>PRODUCT($C$18:$C58)</f>
        <v>0.97767946906865622</v>
      </c>
      <c r="AD43" s="11">
        <f>PRODUCT($C$19:$C59)</f>
        <v>0.97589306825218525</v>
      </c>
      <c r="AE43" s="11">
        <f>PRODUCT($C$20:$C60)</f>
        <v>0.97396545583934757</v>
      </c>
      <c r="AF43" s="11">
        <f>PRODUCT($C$21:$C61)</f>
        <v>0.9718730955715682</v>
      </c>
      <c r="AG43" s="11">
        <f>PRODUCT($C$22:$C62)</f>
        <v>0.96958786771356176</v>
      </c>
      <c r="AH43" s="11">
        <f>PRODUCT($C$23:$C63)</f>
        <v>0.96708201664530358</v>
      </c>
      <c r="AI43" s="11">
        <f>PRODUCT($C$24:$C64)</f>
        <v>0.96432531188066373</v>
      </c>
      <c r="AJ43" s="11">
        <f>PRODUCT($C$25:$C65)</f>
        <v>0.96129479261636297</v>
      </c>
      <c r="AK43" s="11">
        <f>PRODUCT($C$26:$C66)</f>
        <v>0.95796513285064122</v>
      </c>
      <c r="AL43" s="11">
        <f>PRODUCT($C$27:$C67)</f>
        <v>0.95430875178175334</v>
      </c>
      <c r="AM43" s="11">
        <f>PRODUCT($C$28:$C68)</f>
        <v>0.95029500446985005</v>
      </c>
      <c r="AN43" s="11">
        <f>PRODUCT($C$29:$C69)</f>
        <v>0.94589131009399008</v>
      </c>
      <c r="AO43" s="11">
        <f>PRODUCT($C$30:$C70)</f>
        <v>0.94107091410035826</v>
      </c>
      <c r="AP43" s="11">
        <f>PRODUCT($C$31:$C71)</f>
        <v>0.93580066697646025</v>
      </c>
      <c r="AQ43" s="11">
        <f>PRODUCT($C$32:$C72)</f>
        <v>0.93005728459270931</v>
      </c>
      <c r="AR43" s="11">
        <f>PRODUCT($C$33:$C73)</f>
        <v>0.92382351202587298</v>
      </c>
      <c r="AS43" s="11">
        <f>PRODUCT($C$34:$C74)</f>
        <v>0.91707241693090391</v>
      </c>
      <c r="AT43" s="11">
        <f>PRODUCT($C$35:$C75)</f>
        <v>0.90977796051280035</v>
      </c>
      <c r="AU43" s="11">
        <f>PRODUCT($C$36:$C76)</f>
        <v>0.90190434911364048</v>
      </c>
      <c r="AV43" s="11">
        <f>PRODUCT($C$37:$C77)</f>
        <v>0.89341393770865363</v>
      </c>
      <c r="AW43" s="11">
        <f>PRODUCT($C$38:$C78)</f>
        <v>0.88425701503225274</v>
      </c>
      <c r="AX43" s="11">
        <f>PRODUCT($C$39:$C79)</f>
        <v>0.87438522200155311</v>
      </c>
      <c r="AY43" s="11">
        <f>PRODUCT($C$40:$C80)</f>
        <v>0.86375130123563049</v>
      </c>
      <c r="AZ43" s="11">
        <f>PRODUCT($C$41:$C81)</f>
        <v>0.85229935575048787</v>
      </c>
      <c r="BA43" s="11">
        <f>PRODUCT($C$42:$C82)</f>
        <v>0.83997142435902972</v>
      </c>
      <c r="BB43" s="11">
        <f>PRODUCT($C$43:$C83)</f>
        <v>0.82670198585454935</v>
      </c>
      <c r="BC43" s="11">
        <f>PRODUCT($C$44:$C84)</f>
        <v>0.8124092290619912</v>
      </c>
      <c r="BD43" s="11">
        <f>PRODUCT($C$45:$C85)</f>
        <v>0.79700224284302645</v>
      </c>
      <c r="BE43" s="11">
        <f>PRODUCT($C$46:$C86)</f>
        <v>0.78037471968328376</v>
      </c>
      <c r="BF43" s="11">
        <f>PRODUCT($C$47:$C87)</f>
        <v>0.7624097236698455</v>
      </c>
      <c r="BG43" s="11">
        <f>PRODUCT($C$48:$C88)</f>
        <v>0.74297523720379066</v>
      </c>
      <c r="BH43" s="11">
        <f>PRODUCT($C$49:$C89)</f>
        <v>0.72223428354197616</v>
      </c>
      <c r="BI43" s="11">
        <f>PRODUCT($C$50:$C90)</f>
        <v>0.70015927946928913</v>
      </c>
      <c r="BJ43" s="11">
        <f>PRODUCT($C$51:$C91)</f>
        <v>0.67673301637812711</v>
      </c>
      <c r="BK43" s="11">
        <f>PRODUCT($C$52:$C92)</f>
        <v>0.65195503729008608</v>
      </c>
      <c r="BL43" s="11">
        <f>PRODUCT($C$53:$C93)</f>
        <v>0.62584096672297285</v>
      </c>
      <c r="BM43" s="11">
        <f>PRODUCT($C$54:$C94)</f>
        <v>0.59842508628878233</v>
      </c>
      <c r="BN43" s="11">
        <f>PRODUCT($C$55:$C95)</f>
        <v>0.56976305016231399</v>
      </c>
      <c r="BO43" s="11">
        <f>PRODUCT($C$56:$C96)</f>
        <v>0.53992975184416814</v>
      </c>
      <c r="BP43" s="11">
        <f>PRODUCT($C$57:$C97)</f>
        <v>0.50902741476316615</v>
      </c>
      <c r="BQ43" s="11">
        <f>PRODUCT($C$58:$C98)</f>
        <v>0.47718611456588106</v>
      </c>
      <c r="BR43" s="11">
        <f>PRODUCT($C$59:$C99)</f>
        <v>0.44456859455864883</v>
      </c>
      <c r="BS43" s="11">
        <f>PRODUCT($C$60:$C100)</f>
        <v>0.41137445545475704</v>
      </c>
      <c r="BT43" s="11">
        <f>PRODUCT($C$61:$C101)</f>
        <v>0.37783695972766979</v>
      </c>
      <c r="BU43" s="11">
        <f>PRODUCT($C$62:$C102)</f>
        <v>0.34422189664538616</v>
      </c>
      <c r="BV43" s="11">
        <f>PRODUCT($C$63:$C103)</f>
        <v>0.31082095651310787</v>
      </c>
      <c r="BW43" s="11">
        <f>PRODUCT($C$64:$C104)</f>
        <v>0.27794364310590203</v>
      </c>
      <c r="BX43" s="11">
        <f>PRODUCT($C$65:$C105)</f>
        <v>0.24591224274920848</v>
      </c>
      <c r="BY43" s="11">
        <f>PRODUCT($C$66:$C106)</f>
        <v>0.21505135512779017</v>
      </c>
      <c r="BZ43" s="11">
        <f>PRODUCT($C$67:$C107)</f>
        <v>0.18567931258177153</v>
      </c>
      <c r="CA43" s="11">
        <f>PRODUCT($C$68:$C108)</f>
        <v>0.15809668704243671</v>
      </c>
      <c r="CB43" s="11">
        <f>PRODUCT($C$69:$C109)</f>
        <v>0.13257161885896587</v>
      </c>
      <c r="CC43" s="11">
        <f>PRODUCT($C$70:$C110)</f>
        <v>0.10932674091671184</v>
      </c>
      <c r="CD43" s="11">
        <f>PRODUCT($C$71:$C111)</f>
        <v>8.852579632043471E-2</v>
      </c>
      <c r="CE43" s="11">
        <f>PRODUCT($C$72:$C112)</f>
        <v>7.0265622809896885E-2</v>
      </c>
      <c r="CF43" s="11">
        <f>PRODUCT($C$73:$C113)</f>
        <v>0</v>
      </c>
      <c r="CG43" s="11">
        <f>PRODUCT($C$74:$C114)</f>
        <v>0</v>
      </c>
      <c r="CH43" s="11">
        <f>PRODUCT($C$75:$C115)</f>
        <v>0</v>
      </c>
      <c r="CI43" s="11">
        <f>PRODUCT($C$76:$C116)</f>
        <v>0</v>
      </c>
      <c r="CJ43" s="11">
        <f>PRODUCT($C$77:$C117)</f>
        <v>0</v>
      </c>
      <c r="CK43" s="11">
        <f>PRODUCT($C$78:$C118)</f>
        <v>0</v>
      </c>
      <c r="CL43" s="11">
        <f>PRODUCT($C$79:$C119)</f>
        <v>0</v>
      </c>
      <c r="CM43" s="11">
        <f>PRODUCT($C$80:$C120)</f>
        <v>0</v>
      </c>
      <c r="CN43" s="11">
        <f>PRODUCT($C$81:$C121)</f>
        <v>0</v>
      </c>
      <c r="CO43" s="11">
        <f>PRODUCT($C$82:$C122)</f>
        <v>0</v>
      </c>
      <c r="CP43" s="11">
        <f>PRODUCT($C$83:$C123)</f>
        <v>0</v>
      </c>
      <c r="CQ43" s="11">
        <f>PRODUCT($C$84:$C124)</f>
        <v>0</v>
      </c>
      <c r="CR43" s="11">
        <f>PRODUCT($C$85:$C125)</f>
        <v>0</v>
      </c>
      <c r="CS43" s="11">
        <f>PRODUCT($C$86:$C126)</f>
        <v>0</v>
      </c>
      <c r="CT43" s="11">
        <f>PRODUCT($C$87:$C127)</f>
        <v>0</v>
      </c>
      <c r="CU43" s="11">
        <f>PRODUCT($C$88:$C128)</f>
        <v>0</v>
      </c>
      <c r="CV43" s="11">
        <f>PRODUCT($C$89:$C129)</f>
        <v>0</v>
      </c>
      <c r="CW43" s="11">
        <f>PRODUCT($C$90:$C130)</f>
        <v>0</v>
      </c>
      <c r="CX43" s="11">
        <f>PRODUCT($C$91:$C131)</f>
        <v>0</v>
      </c>
      <c r="CY43" s="11">
        <f>PRODUCT($C$92:$C132)</f>
        <v>0</v>
      </c>
      <c r="CZ43" s="11">
        <f>PRODUCT($C$93:$C133)</f>
        <v>0</v>
      </c>
      <c r="DA43" s="11">
        <f>PRODUCT($C$94:$C134)</f>
        <v>0</v>
      </c>
      <c r="DB43" s="11">
        <f>PRODUCT($C$95:$C135)</f>
        <v>0</v>
      </c>
      <c r="DC43" s="11">
        <f>PRODUCT($C$96:$C136)</f>
        <v>0</v>
      </c>
      <c r="DD43" s="11">
        <f>PRODUCT($C$97:$C137)</f>
        <v>0</v>
      </c>
      <c r="DE43" s="11">
        <f>PRODUCT($C$98:$C138)</f>
        <v>0</v>
      </c>
      <c r="DF43" s="11">
        <f>PRODUCT($C$99:$C139)</f>
        <v>0</v>
      </c>
      <c r="DG43" s="11">
        <f>PRODUCT($C$100:$C140)</f>
        <v>0</v>
      </c>
      <c r="DH43" s="11">
        <f>PRODUCT($C$101:$C141)</f>
        <v>0</v>
      </c>
      <c r="DI43" s="11">
        <f>PRODUCT($C$102:$C142)</f>
        <v>0</v>
      </c>
      <c r="DJ43" s="11">
        <f>PRODUCT($C$103:$C143)</f>
        <v>0</v>
      </c>
      <c r="DK43" s="11">
        <f>PRODUCT($C$104:$C144)</f>
        <v>0</v>
      </c>
      <c r="DL43" s="11">
        <f>PRODUCT($C$105:$C145)</f>
        <v>0</v>
      </c>
      <c r="DM43" s="11">
        <f>PRODUCT($C$106:$C146)</f>
        <v>0</v>
      </c>
      <c r="DN43" s="11">
        <f>PRODUCT($C$107:$C147)</f>
        <v>0</v>
      </c>
      <c r="DO43" s="11">
        <f>PRODUCT($C$108:$C148)</f>
        <v>0</v>
      </c>
      <c r="DP43" s="11">
        <f>PRODUCT($C$109:$C149)</f>
        <v>0</v>
      </c>
      <c r="DQ43" s="11">
        <f>PRODUCT($C$110:$C150)</f>
        <v>0</v>
      </c>
      <c r="DR43" s="11">
        <f>PRODUCT($C$111:$C151)</f>
        <v>0</v>
      </c>
      <c r="DS43" s="11">
        <f>PRODUCT($C$112:$C152)</f>
        <v>0</v>
      </c>
      <c r="DT43" s="11">
        <f>PRODUCT($C$113:$C153)</f>
        <v>0</v>
      </c>
    </row>
    <row r="44" spans="1:124" ht="16" x14ac:dyDescent="0.2">
      <c r="A44" s="30">
        <v>41</v>
      </c>
      <c r="B44" s="21">
        <v>5.5699999999999999E-4</v>
      </c>
      <c r="C44" s="21">
        <f t="shared" si="2"/>
        <v>0.99944299999999997</v>
      </c>
      <c r="D44" s="24">
        <f t="shared" si="3"/>
        <v>552.41032387308508</v>
      </c>
      <c r="E44" s="24">
        <f t="shared" si="4"/>
        <v>991760.00695347413</v>
      </c>
      <c r="F44" s="24">
        <f t="shared" si="0"/>
        <v>195.82107931674955</v>
      </c>
      <c r="G44" s="24">
        <f t="shared" si="1"/>
        <v>360352.97360802203</v>
      </c>
      <c r="H44" s="24">
        <f>SUM(F44:$F$113)</f>
        <v>105112.0757911884</v>
      </c>
      <c r="I44" s="24">
        <f>SUM(G44:$G$113)</f>
        <v>10464876.810490193</v>
      </c>
      <c r="J44" s="24">
        <f>SUM(H44:$H$113)</f>
        <v>4967712.5272707362</v>
      </c>
      <c r="K44" s="24">
        <f>SUM(I44:$I$113)</f>
        <v>225383735.61199841</v>
      </c>
      <c r="L44" s="26">
        <f>SUM(BC$3:BC$113)</f>
        <v>51.281193165189443</v>
      </c>
      <c r="M44" s="27">
        <v>42</v>
      </c>
      <c r="N44" s="32">
        <f>PRODUCT($C$3:C44)</f>
        <v>0.99120759662960112</v>
      </c>
      <c r="O44" s="11">
        <f>PRODUCT($C$4:C45)</f>
        <v>0.9908427464942593</v>
      </c>
      <c r="P44" s="11">
        <f>PRODUCT($C$5:C46)</f>
        <v>0.99037003225190345</v>
      </c>
      <c r="Q44" s="11">
        <f>PRODUCT($C$6:C47)</f>
        <v>0.9897995077977696</v>
      </c>
      <c r="R44" s="11">
        <f>PRODUCT($C$7:C48)</f>
        <v>0.989156070556791</v>
      </c>
      <c r="S44" s="11">
        <f>PRODUCT($C$8:C49)</f>
        <v>0.98843985710249693</v>
      </c>
      <c r="T44" s="11">
        <f>PRODUCT($C$9:C50)</f>
        <v>0.9876470657065809</v>
      </c>
      <c r="U44" s="11">
        <f>PRODUCT($C$10:C51)</f>
        <v>0.98677095967966522</v>
      </c>
      <c r="V44" s="11">
        <f>PRODUCT($C$11:C52)</f>
        <v>0.98580188566930138</v>
      </c>
      <c r="W44" s="11">
        <f>PRODUCT($C$12:C53)</f>
        <v>0.98472729498929923</v>
      </c>
      <c r="X44" s="11">
        <f>PRODUCT($C$13:$C54)</f>
        <v>0.98353767184994034</v>
      </c>
      <c r="Y44" s="11">
        <f>PRODUCT($C$14:$C55)</f>
        <v>0.98222948563883516</v>
      </c>
      <c r="Z44" s="11">
        <f>PRODUCT($C$15:$C56)</f>
        <v>0.98080221056877215</v>
      </c>
      <c r="AA44" s="11">
        <f>PRODUCT($C$16:$C57)</f>
        <v>0.9792563518913735</v>
      </c>
      <c r="AB44" s="11">
        <f>PRODUCT($C$17:$C58)</f>
        <v>0.97759050023697081</v>
      </c>
      <c r="AC44" s="11">
        <f>PRODUCT($C$18:$C59)</f>
        <v>0.97579450305229176</v>
      </c>
      <c r="AD44" s="11">
        <f>PRODUCT($C$19:$C60)</f>
        <v>0.97385247584646994</v>
      </c>
      <c r="AE44" s="11">
        <f>PRODUCT($C$20:$C61)</f>
        <v>0.97174189270366629</v>
      </c>
      <c r="AF44" s="11">
        <f>PRODUCT($C$21:$C62)</f>
        <v>0.96943758159406579</v>
      </c>
      <c r="AG44" s="11">
        <f>PRODUCT($C$22:$C63)</f>
        <v>0.96691374437440769</v>
      </c>
      <c r="AH44" s="11">
        <f>PRODUCT($C$23:$C64)</f>
        <v>0.96414305439671844</v>
      </c>
      <c r="AI44" s="11">
        <f>PRODUCT($C$24:$C65)</f>
        <v>0.96110157236304672</v>
      </c>
      <c r="AJ44" s="11">
        <f>PRODUCT($C$25:$C66)</f>
        <v>0.95776491813787568</v>
      </c>
      <c r="AK44" s="11">
        <f>PRODUCT($C$26:$C67)</f>
        <v>0.95410357540012025</v>
      </c>
      <c r="AL44" s="11">
        <f>PRODUCT($C$27:$C68)</f>
        <v>0.95008688986387091</v>
      </c>
      <c r="AM44" s="11">
        <f>PRODUCT($C$28:$C69)</f>
        <v>0.94568132222314882</v>
      </c>
      <c r="AN44" s="11">
        <f>PRODUCT($C$29:$C70)</f>
        <v>0.94086011421560023</v>
      </c>
      <c r="AO44" s="11">
        <f>PRODUCT($C$30:$C71)</f>
        <v>0.93558917602572367</v>
      </c>
      <c r="AP44" s="11">
        <f>PRODUCT($C$31:$C72)</f>
        <v>0.92984523153182197</v>
      </c>
      <c r="AQ44" s="11">
        <f>PRODUCT($C$32:$C73)</f>
        <v>0.92360733732405886</v>
      </c>
      <c r="AR44" s="11">
        <f>PRODUCT($C$33:$C74)</f>
        <v>0.91684956833358966</v>
      </c>
      <c r="AS44" s="11">
        <f>PRODUCT($C$34:$C75)</f>
        <v>0.90954141824306733</v>
      </c>
      <c r="AT44" s="11">
        <f>PRODUCT($C$35:$C76)</f>
        <v>0.90165091399153952</v>
      </c>
      <c r="AU44" s="11">
        <f>PRODUCT($C$36:$C77)</f>
        <v>0.89314144645765237</v>
      </c>
      <c r="AV44" s="11">
        <f>PRODUCT($C$37:$C78)</f>
        <v>0.88396697873132235</v>
      </c>
      <c r="AW44" s="11">
        <f>PRODUCT($C$38:$C79)</f>
        <v>0.87407656401818645</v>
      </c>
      <c r="AX44" s="11">
        <f>PRODUCT($C$39:$C80)</f>
        <v>0.86342480324376369</v>
      </c>
      <c r="AY44" s="11">
        <f>PRODUCT($C$40:$C81)</f>
        <v>0.851953322212053</v>
      </c>
      <c r="AZ44" s="11">
        <f>PRODUCT($C$41:$C82)</f>
        <v>0.83960435684658441</v>
      </c>
      <c r="BA44" s="11">
        <f>PRODUCT($C$42:$C83)</f>
        <v>0.82631012911325441</v>
      </c>
      <c r="BB44" s="11">
        <f>PRODUCT($C$43:$C84)</f>
        <v>0.81199165071825352</v>
      </c>
      <c r="BC44" s="11">
        <f>PRODUCT($C$44:$C85)</f>
        <v>0.79655831259376264</v>
      </c>
      <c r="BD44" s="11">
        <f>PRODUCT($C$45:$C86)</f>
        <v>0.77990415372731503</v>
      </c>
      <c r="BE44" s="11">
        <f>PRODUCT($C$46:$C87)</f>
        <v>0.76191339493973631</v>
      </c>
      <c r="BF44" s="11">
        <f>PRODUCT($C$47:$C88)</f>
        <v>0.74245441156251091</v>
      </c>
      <c r="BG44" s="11">
        <f>PRODUCT($C$48:$C89)</f>
        <v>0.72168899665790209</v>
      </c>
      <c r="BH44" s="11">
        <f>PRODUCT($C$49:$C90)</f>
        <v>0.69958934981580101</v>
      </c>
      <c r="BI44" s="11">
        <f>PRODUCT($C$50:$C91)</f>
        <v>0.67613681459069785</v>
      </c>
      <c r="BJ44" s="11">
        <f>PRODUCT($C$51:$C92)</f>
        <v>0.65132981240932497</v>
      </c>
      <c r="BK44" s="11">
        <f>PRODUCT($C$52:$C93)</f>
        <v>0.62518445954888058</v>
      </c>
      <c r="BL44" s="11">
        <f>PRODUCT($C$53:$C94)</f>
        <v>0.59773570058937764</v>
      </c>
      <c r="BM44" s="11">
        <f>PRODUCT($C$54:$C95)</f>
        <v>0.56904002085165795</v>
      </c>
      <c r="BN44" s="11">
        <f>PRODUCT($C$55:$C96)</f>
        <v>0.53917816962960097</v>
      </c>
      <c r="BO44" s="11">
        <f>PRODUCT($C$56:$C97)</f>
        <v>0.50825369309272628</v>
      </c>
      <c r="BP44" s="11">
        <f>PRODUCT($C$57:$C98)</f>
        <v>0.47639875747684718</v>
      </c>
      <c r="BQ44" s="11">
        <f>PRODUCT($C$58:$C99)</f>
        <v>0.44377592875455091</v>
      </c>
      <c r="BR44" s="11">
        <f>PRODUCT($C$59:$C100)</f>
        <v>0.4105813255046401</v>
      </c>
      <c r="BS44" s="11">
        <f>PRODUCT($C$60:$C101)</f>
        <v>0.37704690264487939</v>
      </c>
      <c r="BT44" s="11">
        <f>PRODUCT($C$61:$C102)</f>
        <v>0.34343603805534462</v>
      </c>
      <c r="BU44" s="11">
        <f>PRODUCT($C$62:$C103)</f>
        <v>0.31004203919608586</v>
      </c>
      <c r="BV44" s="11">
        <f>PRODUCT($C$63:$C104)</f>
        <v>0.27717707453821605</v>
      </c>
      <c r="BW44" s="11">
        <f>PRODUCT($C$64:$C105)</f>
        <v>0.2451649154434937</v>
      </c>
      <c r="BX44" s="11">
        <f>PRODUCT($C$65:$C106)</f>
        <v>0.21433243844759786</v>
      </c>
      <c r="BY44" s="11">
        <f>PRODUCT($C$66:$C107)</f>
        <v>0.18499749814597125</v>
      </c>
      <c r="BZ44" s="11">
        <f>PRODUCT($C$67:$C108)</f>
        <v>0.15745939929696873</v>
      </c>
      <c r="CA44" s="11">
        <f>PRODUCT($C$68:$C109)</f>
        <v>0.13198512201713378</v>
      </c>
      <c r="CB44" s="11">
        <f>PRODUCT($C$69:$C110)</f>
        <v>0.10879595958956122</v>
      </c>
      <c r="CC44" s="11">
        <f>PRODUCT($C$70:$C111)</f>
        <v>8.8054927609806294E-2</v>
      </c>
      <c r="CD44" s="11">
        <f>PRODUCT($C$71:$C112)</f>
        <v>6.9856325557029267E-2</v>
      </c>
      <c r="CE44" s="11">
        <f>PRODUCT($C$72:$C113)</f>
        <v>0</v>
      </c>
      <c r="CF44" s="11">
        <f>PRODUCT($C$73:$C114)</f>
        <v>0</v>
      </c>
      <c r="CG44" s="11">
        <f>PRODUCT($C$74:$C115)</f>
        <v>0</v>
      </c>
      <c r="CH44" s="11">
        <f>PRODUCT($C$75:$C116)</f>
        <v>0</v>
      </c>
      <c r="CI44" s="11">
        <f>PRODUCT($C$76:$C117)</f>
        <v>0</v>
      </c>
      <c r="CJ44" s="11">
        <f>PRODUCT($C$77:$C118)</f>
        <v>0</v>
      </c>
      <c r="CK44" s="11">
        <f>PRODUCT($C$78:$C119)</f>
        <v>0</v>
      </c>
      <c r="CL44" s="11">
        <f>PRODUCT($C$79:$C120)</f>
        <v>0</v>
      </c>
      <c r="CM44" s="11">
        <f>PRODUCT($C$80:$C121)</f>
        <v>0</v>
      </c>
      <c r="CN44" s="11">
        <f>PRODUCT($C$81:$C122)</f>
        <v>0</v>
      </c>
      <c r="CO44" s="11">
        <f>PRODUCT($C$82:$C123)</f>
        <v>0</v>
      </c>
      <c r="CP44" s="11">
        <f>PRODUCT($C$83:$C124)</f>
        <v>0</v>
      </c>
      <c r="CQ44" s="11">
        <f>PRODUCT($C$84:$C125)</f>
        <v>0</v>
      </c>
      <c r="CR44" s="11">
        <f>PRODUCT($C$85:$C126)</f>
        <v>0</v>
      </c>
      <c r="CS44" s="11">
        <f>PRODUCT($C$86:$C127)</f>
        <v>0</v>
      </c>
      <c r="CT44" s="11">
        <f>PRODUCT($C$87:$C128)</f>
        <v>0</v>
      </c>
      <c r="CU44" s="11">
        <f>PRODUCT($C$88:$C129)</f>
        <v>0</v>
      </c>
      <c r="CV44" s="11">
        <f>PRODUCT($C$89:$C130)</f>
        <v>0</v>
      </c>
      <c r="CW44" s="11">
        <f>PRODUCT($C$90:$C131)</f>
        <v>0</v>
      </c>
      <c r="CX44" s="11">
        <f>PRODUCT($C$91:$C132)</f>
        <v>0</v>
      </c>
      <c r="CY44" s="11">
        <f>PRODUCT($C$92:$C133)</f>
        <v>0</v>
      </c>
      <c r="CZ44" s="11">
        <f>PRODUCT($C$93:$C134)</f>
        <v>0</v>
      </c>
      <c r="DA44" s="11">
        <f>PRODUCT($C$94:$C135)</f>
        <v>0</v>
      </c>
      <c r="DB44" s="11">
        <f>PRODUCT($C$95:$C136)</f>
        <v>0</v>
      </c>
      <c r="DC44" s="11">
        <f>PRODUCT($C$96:$C137)</f>
        <v>0</v>
      </c>
      <c r="DD44" s="11">
        <f>PRODUCT($C$97:$C138)</f>
        <v>0</v>
      </c>
      <c r="DE44" s="11">
        <f>PRODUCT($C$98:$C139)</f>
        <v>0</v>
      </c>
      <c r="DF44" s="11">
        <f>PRODUCT($C$99:$C140)</f>
        <v>0</v>
      </c>
      <c r="DG44" s="11">
        <f>PRODUCT($C$100:$C141)</f>
        <v>0</v>
      </c>
      <c r="DH44" s="11">
        <f>PRODUCT($C$101:$C142)</f>
        <v>0</v>
      </c>
      <c r="DI44" s="11">
        <f>PRODUCT($C$102:$C143)</f>
        <v>0</v>
      </c>
      <c r="DJ44" s="11">
        <f>PRODUCT($C$103:$C144)</f>
        <v>0</v>
      </c>
      <c r="DK44" s="11">
        <f>PRODUCT($C$104:$C145)</f>
        <v>0</v>
      </c>
      <c r="DL44" s="11">
        <f>PRODUCT($C$105:$C146)</f>
        <v>0</v>
      </c>
      <c r="DM44" s="11">
        <f>PRODUCT($C$106:$C147)</f>
        <v>0</v>
      </c>
      <c r="DN44" s="11">
        <f>PRODUCT($C$107:$C148)</f>
        <v>0</v>
      </c>
      <c r="DO44" s="11">
        <f>PRODUCT($C$108:$C149)</f>
        <v>0</v>
      </c>
      <c r="DP44" s="11">
        <f>PRODUCT($C$109:$C150)</f>
        <v>0</v>
      </c>
      <c r="DQ44" s="11">
        <f>PRODUCT($C$110:$C151)</f>
        <v>0</v>
      </c>
      <c r="DR44" s="11">
        <f>PRODUCT($C$111:$C152)</f>
        <v>0</v>
      </c>
      <c r="DS44" s="11">
        <f>PRODUCT($C$112:$C153)</f>
        <v>0</v>
      </c>
      <c r="DT44" s="11">
        <f>PRODUCT($C$113:$C154)</f>
        <v>0</v>
      </c>
    </row>
    <row r="45" spans="1:124" ht="16" x14ac:dyDescent="0.2">
      <c r="A45" s="30">
        <v>42</v>
      </c>
      <c r="B45" s="21">
        <v>6.0300000000000002E-4</v>
      </c>
      <c r="C45" s="21">
        <f t="shared" si="2"/>
        <v>0.99939699999999998</v>
      </c>
      <c r="D45" s="24">
        <f t="shared" si="3"/>
        <v>597.69818076764943</v>
      </c>
      <c r="E45" s="24">
        <f t="shared" si="4"/>
        <v>991207.59662960097</v>
      </c>
      <c r="F45" s="24">
        <f t="shared" si="0"/>
        <v>206.70725613043533</v>
      </c>
      <c r="G45" s="24">
        <f t="shared" si="1"/>
        <v>351368.05561143643</v>
      </c>
      <c r="H45" s="24">
        <f>SUM(F45:$F$113)</f>
        <v>104916.25471187165</v>
      </c>
      <c r="I45" s="24">
        <f>SUM(G45:$G$113)</f>
        <v>10104523.83688217</v>
      </c>
      <c r="J45" s="24">
        <f>SUM(H45:$H$113)</f>
        <v>4862600.4514795486</v>
      </c>
      <c r="K45" s="24">
        <f>SUM(I45:$I$113)</f>
        <v>214918858.80150825</v>
      </c>
      <c r="L45" s="26">
        <f>SUM(BD$3:BD$113)</f>
        <v>50.309772708588135</v>
      </c>
      <c r="M45" s="27">
        <v>43</v>
      </c>
      <c r="N45" s="32">
        <f>PRODUCT($C$3:C45)</f>
        <v>0.9906098984488334</v>
      </c>
      <c r="O45" s="11">
        <f>PRODUCT($C$4:C46)</f>
        <v>0.99019770786629158</v>
      </c>
      <c r="P45" s="11">
        <f>PRODUCT($C$5:C47)</f>
        <v>0.98967578285929492</v>
      </c>
      <c r="Q45" s="11">
        <f>PRODUCT($C$6:C48)</f>
        <v>0.9890522091693823</v>
      </c>
      <c r="R45" s="11">
        <f>PRODUCT($C$7:C49)</f>
        <v>0.98835089751535776</v>
      </c>
      <c r="S45" s="11">
        <f>PRODUCT($C$8:C50)</f>
        <v>0.98756904158838965</v>
      </c>
      <c r="T45" s="11">
        <f>PRODUCT($C$9:C51)</f>
        <v>0.98669991217056829</v>
      </c>
      <c r="U45" s="11">
        <f>PRODUCT($C$10:C52)</f>
        <v>0.9857358369429613</v>
      </c>
      <c r="V45" s="11">
        <f>PRODUCT($C$11:C53)</f>
        <v>0.98466624189701035</v>
      </c>
      <c r="W45" s="11">
        <f>PRODUCT($C$12:C54)</f>
        <v>0.98347767605195779</v>
      </c>
      <c r="X45" s="11">
        <f>PRODUCT($C$13:$C55)</f>
        <v>0.98216858741072532</v>
      </c>
      <c r="Y45" s="11">
        <f>PRODUCT($C$14:$C56)</f>
        <v>0.98073649682066422</v>
      </c>
      <c r="Z45" s="11">
        <f>PRODUCT($C$15:$C57)</f>
        <v>0.97918388692133362</v>
      </c>
      <c r="AA45" s="11">
        <f>PRODUCT($C$16:$C58)</f>
        <v>0.9775103378159512</v>
      </c>
      <c r="AB45" s="11">
        <f>PRODUCT($C$17:$C59)</f>
        <v>0.97570570575251392</v>
      </c>
      <c r="AC45" s="11">
        <f>PRODUCT($C$18:$C60)</f>
        <v>0.97375411674640944</v>
      </c>
      <c r="AD45" s="11">
        <f>PRODUCT($C$19:$C61)</f>
        <v>0.97162917064411247</v>
      </c>
      <c r="AE45" s="11">
        <f>PRODUCT($C$20:$C62)</f>
        <v>0.96930670752055093</v>
      </c>
      <c r="AF45" s="11">
        <f>PRODUCT($C$21:$C63)</f>
        <v>0.96676387274402931</v>
      </c>
      <c r="AG45" s="11">
        <f>PRODUCT($C$22:$C64)</f>
        <v>0.96397529350525391</v>
      </c>
      <c r="AH45" s="11">
        <f>PRODUCT($C$23:$C65)</f>
        <v>0.96091992416587024</v>
      </c>
      <c r="AI45" s="11">
        <f>PRODUCT($C$24:$C66)</f>
        <v>0.95757240738932958</v>
      </c>
      <c r="AJ45" s="11">
        <f>PRODUCT($C$25:$C67)</f>
        <v>0.95390416775286191</v>
      </c>
      <c r="AK45" s="11">
        <f>PRODUCT($C$26:$C68)</f>
        <v>0.94988262118255018</v>
      </c>
      <c r="AL45" s="11">
        <f>PRODUCT($C$27:$C69)</f>
        <v>0.94547421801358178</v>
      </c>
      <c r="AM45" s="11">
        <f>PRODUCT($C$28:$C70)</f>
        <v>0.94065124327024396</v>
      </c>
      <c r="AN45" s="11">
        <f>PRODUCT($C$29:$C71)</f>
        <v>0.93537960405029441</v>
      </c>
      <c r="AO45" s="11">
        <f>PRODUCT($C$30:$C72)</f>
        <v>0.92963508650949589</v>
      </c>
      <c r="AP45" s="11">
        <f>PRODUCT($C$31:$C73)</f>
        <v>0.9233967548511488</v>
      </c>
      <c r="AQ45" s="11">
        <f>PRODUCT($C$32:$C74)</f>
        <v>0.91663502553459952</v>
      </c>
      <c r="AR45" s="11">
        <f>PRODUCT($C$33:$C75)</f>
        <v>0.90932039967843425</v>
      </c>
      <c r="AS45" s="11">
        <f>PRODUCT($C$34:$C76)</f>
        <v>0.90141648475390201</v>
      </c>
      <c r="AT45" s="11">
        <f>PRODUCT($C$35:$C77)</f>
        <v>0.89289047371119779</v>
      </c>
      <c r="AU45" s="11">
        <f>PRODUCT($C$36:$C78)</f>
        <v>0.88369736880280914</v>
      </c>
      <c r="AV45" s="11">
        <f>PRODUCT($C$37:$C79)</f>
        <v>0.87378986690518867</v>
      </c>
      <c r="AW45" s="11">
        <f>PRODUCT($C$38:$C80)</f>
        <v>0.8631200142882185</v>
      </c>
      <c r="AX45" s="11">
        <f>PRODUCT($C$39:$C81)</f>
        <v>0.85163128385625719</v>
      </c>
      <c r="AY45" s="11">
        <f>PRODUCT($C$40:$C82)</f>
        <v>0.83926347747770447</v>
      </c>
      <c r="AZ45" s="11">
        <f>PRODUCT($C$41:$C83)</f>
        <v>0.82594903158683153</v>
      </c>
      <c r="BA45" s="11">
        <f>PRODUCT($C$42:$C84)</f>
        <v>0.81160676667581322</v>
      </c>
      <c r="BB45" s="11">
        <f>PRODUCT($C$43:$C85)</f>
        <v>0.79614888162108965</v>
      </c>
      <c r="BC45" s="11">
        <f>PRODUCT($C$44:$C86)</f>
        <v>0.77946974711368866</v>
      </c>
      <c r="BD45" s="11">
        <f>PRODUCT($C$45:$C87)</f>
        <v>0.7614539611625879</v>
      </c>
      <c r="BE45" s="11">
        <f>PRODUCT($C$46:$C88)</f>
        <v>0.74197107374058358</v>
      </c>
      <c r="BF45" s="11">
        <f>PRODUCT($C$47:$C89)</f>
        <v>0.72118309267124503</v>
      </c>
      <c r="BG45" s="11">
        <f>PRODUCT($C$48:$C90)</f>
        <v>0.69906115985669026</v>
      </c>
      <c r="BH45" s="11">
        <f>PRODUCT($C$49:$C91)</f>
        <v>0.67558643922362094</v>
      </c>
      <c r="BI45" s="11">
        <f>PRODUCT($C$50:$C92)</f>
        <v>0.65075599084459224</v>
      </c>
      <c r="BJ45" s="11">
        <f>PRODUCT($C$51:$C93)</f>
        <v>0.62458490765217323</v>
      </c>
      <c r="BK45" s="11">
        <f>PRODUCT($C$52:$C94)</f>
        <v>0.59710867583945948</v>
      </c>
      <c r="BL45" s="11">
        <f>PRODUCT($C$53:$C95)</f>
        <v>0.56838448674763686</v>
      </c>
      <c r="BM45" s="11">
        <f>PRODUCT($C$54:$C96)</f>
        <v>0.538493952532341</v>
      </c>
      <c r="BN45" s="11">
        <f>PRODUCT($C$55:$C97)</f>
        <v>0.50754620395194117</v>
      </c>
      <c r="BO45" s="11">
        <f>PRODUCT($C$56:$C98)</f>
        <v>0.47567463136548249</v>
      </c>
      <c r="BP45" s="11">
        <f>PRODUCT($C$57:$C99)</f>
        <v>0.44304369847210573</v>
      </c>
      <c r="BQ45" s="11">
        <f>PRODUCT($C$58:$C100)</f>
        <v>0.40984925900126551</v>
      </c>
      <c r="BR45" s="11">
        <f>PRODUCT($C$59:$C101)</f>
        <v>0.37631995621657988</v>
      </c>
      <c r="BS45" s="11">
        <f>PRODUCT($C$60:$C102)</f>
        <v>0.34271791329977108</v>
      </c>
      <c r="BT45" s="11">
        <f>PRODUCT($C$61:$C103)</f>
        <v>0.30933421322060112</v>
      </c>
      <c r="BU45" s="11">
        <f>PRODUCT($C$62:$C104)</f>
        <v>0.27648246878942317</v>
      </c>
      <c r="BV45" s="11">
        <f>PRODUCT($C$63:$C105)</f>
        <v>0.24448875060670064</v>
      </c>
      <c r="BW45" s="11">
        <f>PRODUCT($C$64:$C106)</f>
        <v>0.21368108216715567</v>
      </c>
      <c r="BX45" s="11">
        <f>PRODUCT($C$65:$C107)</f>
        <v>0.18437905150966916</v>
      </c>
      <c r="BY45" s="11">
        <f>PRODUCT($C$66:$C108)</f>
        <v>0.15688120838275024</v>
      </c>
      <c r="BZ45" s="11">
        <f>PRODUCT($C$67:$C109)</f>
        <v>0.13145308999028277</v>
      </c>
      <c r="CA45" s="11">
        <f>PRODUCT($C$68:$C110)</f>
        <v>0.10831464626433697</v>
      </c>
      <c r="CB45" s="11">
        <f>PRODUCT($C$69:$C111)</f>
        <v>8.7627420936260692E-2</v>
      </c>
      <c r="CC45" s="11">
        <f>PRODUCT($C$70:$C112)</f>
        <v>6.9484759761391415E-2</v>
      </c>
      <c r="CD45" s="11">
        <f>PRODUCT($C$71:$C113)</f>
        <v>0</v>
      </c>
      <c r="CE45" s="11">
        <f>PRODUCT($C$72:$C114)</f>
        <v>0</v>
      </c>
      <c r="CF45" s="11">
        <f>PRODUCT($C$73:$C115)</f>
        <v>0</v>
      </c>
      <c r="CG45" s="11">
        <f>PRODUCT($C$74:$C116)</f>
        <v>0</v>
      </c>
      <c r="CH45" s="11">
        <f>PRODUCT($C$75:$C117)</f>
        <v>0</v>
      </c>
      <c r="CI45" s="11">
        <f>PRODUCT($C$76:$C118)</f>
        <v>0</v>
      </c>
      <c r="CJ45" s="11">
        <f>PRODUCT($C$77:$C119)</f>
        <v>0</v>
      </c>
      <c r="CK45" s="11">
        <f>PRODUCT($C$78:$C120)</f>
        <v>0</v>
      </c>
      <c r="CL45" s="11">
        <f>PRODUCT($C$79:$C121)</f>
        <v>0</v>
      </c>
      <c r="CM45" s="11">
        <f>PRODUCT($C$80:$C122)</f>
        <v>0</v>
      </c>
      <c r="CN45" s="11">
        <f>PRODUCT($C$81:$C123)</f>
        <v>0</v>
      </c>
      <c r="CO45" s="11">
        <f>PRODUCT($C$82:$C124)</f>
        <v>0</v>
      </c>
      <c r="CP45" s="11">
        <f>PRODUCT($C$83:$C125)</f>
        <v>0</v>
      </c>
      <c r="CQ45" s="11">
        <f>PRODUCT($C$84:$C126)</f>
        <v>0</v>
      </c>
      <c r="CR45" s="11">
        <f>PRODUCT($C$85:$C127)</f>
        <v>0</v>
      </c>
      <c r="CS45" s="11">
        <f>PRODUCT($C$86:$C128)</f>
        <v>0</v>
      </c>
      <c r="CT45" s="11">
        <f>PRODUCT($C$87:$C129)</f>
        <v>0</v>
      </c>
      <c r="CU45" s="11">
        <f>PRODUCT($C$88:$C130)</f>
        <v>0</v>
      </c>
      <c r="CV45" s="11">
        <f>PRODUCT($C$89:$C131)</f>
        <v>0</v>
      </c>
      <c r="CW45" s="11">
        <f>PRODUCT($C$90:$C132)</f>
        <v>0</v>
      </c>
      <c r="CX45" s="11">
        <f>PRODUCT($C$91:$C133)</f>
        <v>0</v>
      </c>
      <c r="CY45" s="11">
        <f>PRODUCT($C$92:$C134)</f>
        <v>0</v>
      </c>
      <c r="CZ45" s="11">
        <f>PRODUCT($C$93:$C135)</f>
        <v>0</v>
      </c>
      <c r="DA45" s="11">
        <f>PRODUCT($C$94:$C136)</f>
        <v>0</v>
      </c>
      <c r="DB45" s="11">
        <f>PRODUCT($C$95:$C137)</f>
        <v>0</v>
      </c>
      <c r="DC45" s="11">
        <f>PRODUCT($C$96:$C138)</f>
        <v>0</v>
      </c>
      <c r="DD45" s="11">
        <f>PRODUCT($C$97:$C139)</f>
        <v>0</v>
      </c>
      <c r="DE45" s="11">
        <f>PRODUCT($C$98:$C140)</f>
        <v>0</v>
      </c>
      <c r="DF45" s="11">
        <f>PRODUCT($C$99:$C141)</f>
        <v>0</v>
      </c>
      <c r="DG45" s="11">
        <f>PRODUCT($C$100:$C142)</f>
        <v>0</v>
      </c>
      <c r="DH45" s="11">
        <f>PRODUCT($C$101:$C143)</f>
        <v>0</v>
      </c>
      <c r="DI45" s="11">
        <f>PRODUCT($C$102:$C144)</f>
        <v>0</v>
      </c>
      <c r="DJ45" s="11">
        <f>PRODUCT($C$103:$C145)</f>
        <v>0</v>
      </c>
      <c r="DK45" s="11">
        <f>PRODUCT($C$104:$C146)</f>
        <v>0</v>
      </c>
      <c r="DL45" s="11">
        <f>PRODUCT($C$105:$C147)</f>
        <v>0</v>
      </c>
      <c r="DM45" s="11">
        <f>PRODUCT($C$106:$C148)</f>
        <v>0</v>
      </c>
      <c r="DN45" s="11">
        <f>PRODUCT($C$107:$C149)</f>
        <v>0</v>
      </c>
      <c r="DO45" s="11">
        <f>PRODUCT($C$108:$C150)</f>
        <v>0</v>
      </c>
      <c r="DP45" s="11">
        <f>PRODUCT($C$109:$C151)</f>
        <v>0</v>
      </c>
      <c r="DQ45" s="11">
        <f>PRODUCT($C$110:$C152)</f>
        <v>0</v>
      </c>
      <c r="DR45" s="11">
        <f>PRODUCT($C$111:$C153)</f>
        <v>0</v>
      </c>
      <c r="DS45" s="11">
        <f>PRODUCT($C$112:$C154)</f>
        <v>0</v>
      </c>
      <c r="DT45" s="11">
        <f>PRODUCT($C$113:$C155)</f>
        <v>0</v>
      </c>
    </row>
    <row r="46" spans="1:124" ht="16" x14ac:dyDescent="0.2">
      <c r="A46" s="30">
        <v>43</v>
      </c>
      <c r="B46" s="21">
        <v>6.5099999999999999E-4</v>
      </c>
      <c r="C46" s="21">
        <f t="shared" si="2"/>
        <v>0.99934900000000004</v>
      </c>
      <c r="D46" s="24">
        <f t="shared" si="3"/>
        <v>644.8870438901904</v>
      </c>
      <c r="E46" s="24">
        <f t="shared" si="4"/>
        <v>990609.89844883326</v>
      </c>
      <c r="F46" s="24">
        <f t="shared" si="0"/>
        <v>217.58731575843973</v>
      </c>
      <c r="G46" s="24">
        <f t="shared" si="1"/>
        <v>342591.3957794173</v>
      </c>
      <c r="H46" s="24">
        <f>SUM(F46:$F$113)</f>
        <v>104709.54745574121</v>
      </c>
      <c r="I46" s="24">
        <f>SUM(G46:$G$113)</f>
        <v>9753155.7812707331</v>
      </c>
      <c r="J46" s="24">
        <f>SUM(H46:$H$113)</f>
        <v>4757684.1967676748</v>
      </c>
      <c r="K46" s="24">
        <f>SUM(I46:$I$113)</f>
        <v>204814334.96462607</v>
      </c>
      <c r="L46" s="26">
        <f>SUM(BE$3:BE$113)</f>
        <v>49.340127805654937</v>
      </c>
      <c r="M46" s="27">
        <v>44</v>
      </c>
      <c r="N46" s="32">
        <f>PRODUCT($C$3:C46)</f>
        <v>0.98996501140494331</v>
      </c>
      <c r="O46" s="11">
        <f>PRODUCT($C$4:C47)</f>
        <v>0.9895035792730773</v>
      </c>
      <c r="P46" s="11">
        <f>PRODUCT($C$5:C48)</f>
        <v>0.98892857764323616</v>
      </c>
      <c r="Q46" s="11">
        <f>PRODUCT($C$6:C49)</f>
        <v>0.98824712067111842</v>
      </c>
      <c r="R46" s="11">
        <f>PRODUCT($C$7:C50)</f>
        <v>0.9874801603746467</v>
      </c>
      <c r="S46" s="11">
        <f>PRODUCT($C$8:C51)</f>
        <v>0.98662196287750636</v>
      </c>
      <c r="T46" s="11">
        <f>PRODUCT($C$9:C52)</f>
        <v>0.98566486396270137</v>
      </c>
      <c r="U46" s="11">
        <f>PRODUCT($C$10:C53)</f>
        <v>0.98460026925880295</v>
      </c>
      <c r="V46" s="11">
        <f>PRODUCT($C$11:C54)</f>
        <v>0.98341670043604312</v>
      </c>
      <c r="W46" s="11">
        <f>PRODUCT($C$12:C55)</f>
        <v>0.98210867512689348</v>
      </c>
      <c r="X46" s="11">
        <f>PRODUCT($C$13:$C56)</f>
        <v>0.98067569115786102</v>
      </c>
      <c r="Y46" s="11">
        <f>PRODUCT($C$14:$C57)</f>
        <v>0.97911828160091008</v>
      </c>
      <c r="Z46" s="11">
        <f>PRODUCT($C$15:$C58)</f>
        <v>0.97743800205095288</v>
      </c>
      <c r="AA46" s="11">
        <f>PRODUCT($C$16:$C59)</f>
        <v>0.97562569788464204</v>
      </c>
      <c r="AB46" s="11">
        <f>PRODUCT($C$17:$C60)</f>
        <v>0.9736655051217854</v>
      </c>
      <c r="AC46" s="11">
        <f>PRODUCT($C$18:$C61)</f>
        <v>0.97153103609787739</v>
      </c>
      <c r="AD46" s="11">
        <f>PRODUCT($C$19:$C62)</f>
        <v>0.96919426794247832</v>
      </c>
      <c r="AE46" s="11">
        <f>PRODUCT($C$20:$C63)</f>
        <v>0.96663335962120922</v>
      </c>
      <c r="AF46" s="11">
        <f>PRODUCT($C$21:$C64)</f>
        <v>0.96382587733476022</v>
      </c>
      <c r="AG46" s="11">
        <f>PRODUCT($C$22:$C65)</f>
        <v>0.96075272409906587</v>
      </c>
      <c r="AH46" s="11">
        <f>PRODUCT($C$23:$C66)</f>
        <v>0.95739142620433315</v>
      </c>
      <c r="AI46" s="11">
        <f>PRODUCT($C$24:$C67)</f>
        <v>0.95371243301514319</v>
      </c>
      <c r="AJ46" s="11">
        <f>PRODUCT($C$25:$C68)</f>
        <v>0.94968409571472323</v>
      </c>
      <c r="AK46" s="11">
        <f>PRODUCT($C$26:$C69)</f>
        <v>0.94527094105670884</v>
      </c>
      <c r="AL46" s="11">
        <f>PRODUCT($C$27:$C70)</f>
        <v>0.94044524064796753</v>
      </c>
      <c r="AM46" s="11">
        <f>PRODUCT($C$28:$C71)</f>
        <v>0.93517194977819484</v>
      </c>
      <c r="AN46" s="11">
        <f>PRODUCT($C$29:$C72)</f>
        <v>0.92942684825011834</v>
      </c>
      <c r="AO46" s="11">
        <f>PRODUCT($C$30:$C73)</f>
        <v>0.92318806718455249</v>
      </c>
      <c r="AP46" s="11">
        <f>PRODUCT($C$31:$C74)</f>
        <v>0.91642603274877743</v>
      </c>
      <c r="AQ46" s="11">
        <f>PRODUCT($C$32:$C75)</f>
        <v>0.90910761870490941</v>
      </c>
      <c r="AR46" s="11">
        <f>PRODUCT($C$33:$C76)</f>
        <v>0.9011974405481068</v>
      </c>
      <c r="AS46" s="11">
        <f>PRODUCT($C$34:$C77)</f>
        <v>0.8926583221880332</v>
      </c>
      <c r="AT46" s="11">
        <f>PRODUCT($C$35:$C78)</f>
        <v>0.88344904984217565</v>
      </c>
      <c r="AU46" s="11">
        <f>PRODUCT($C$36:$C79)</f>
        <v>0.87352336099578243</v>
      </c>
      <c r="AV46" s="11">
        <f>PRODUCT($C$37:$C80)</f>
        <v>0.86283691092353221</v>
      </c>
      <c r="AW46" s="11">
        <f>PRODUCT($C$38:$C81)</f>
        <v>0.85133065801305574</v>
      </c>
      <c r="AX46" s="11">
        <f>PRODUCT($C$39:$C82)</f>
        <v>0.83894623588321826</v>
      </c>
      <c r="AY46" s="11">
        <f>PRODUCT($C$40:$C83)</f>
        <v>0.82561369628000703</v>
      </c>
      <c r="AZ46" s="11">
        <f>PRODUCT($C$41:$C84)</f>
        <v>0.81125209451877545</v>
      </c>
      <c r="BA46" s="11">
        <f>PRODUCT($C$42:$C85)</f>
        <v>0.79577150705120137</v>
      </c>
      <c r="BB46" s="11">
        <f>PRODUCT($C$43:$C86)</f>
        <v>0.77906909966367244</v>
      </c>
      <c r="BC46" s="11">
        <f>PRODUCT($C$44:$C87)</f>
        <v>0.76102983130622015</v>
      </c>
      <c r="BD46" s="11">
        <f>PRODUCT($C$45:$C88)</f>
        <v>0.7415236651831183</v>
      </c>
      <c r="BE46" s="11">
        <f>PRODUCT($C$46:$C89)</f>
        <v>0.72071360247791594</v>
      </c>
      <c r="BF46" s="11">
        <f>PRODUCT($C$47:$C90)</f>
        <v>0.69857111798363081</v>
      </c>
      <c r="BG46" s="11">
        <f>PRODUCT($C$48:$C91)</f>
        <v>0.67507637146200727</v>
      </c>
      <c r="BH46" s="11">
        <f>PRODUCT($C$49:$C92)</f>
        <v>0.65022627546804468</v>
      </c>
      <c r="BI46" s="11">
        <f>PRODUCT($C$50:$C93)</f>
        <v>0.62403464834853151</v>
      </c>
      <c r="BJ46" s="11">
        <f>PRODUCT($C$51:$C94)</f>
        <v>0.59653604861932952</v>
      </c>
      <c r="BK46" s="11">
        <f>PRODUCT($C$52:$C95)</f>
        <v>0.56778825142103861</v>
      </c>
      <c r="BL46" s="11">
        <f>PRODUCT($C$53:$C96)</f>
        <v>0.5378736074990238</v>
      </c>
      <c r="BM46" s="11">
        <f>PRODUCT($C$54:$C97)</f>
        <v>0.50690212781912614</v>
      </c>
      <c r="BN46" s="11">
        <f>PRODUCT($C$55:$C98)</f>
        <v>0.47501249227862169</v>
      </c>
      <c r="BO46" s="11">
        <f>PRODUCT($C$56:$C99)</f>
        <v>0.44237027205042828</v>
      </c>
      <c r="BP46" s="11">
        <f>PRODUCT($C$57:$C100)</f>
        <v>0.40917300772391324</v>
      </c>
      <c r="BQ46" s="11">
        <f>PRODUCT($C$58:$C101)</f>
        <v>0.37564897773464589</v>
      </c>
      <c r="BR46" s="11">
        <f>PRODUCT($C$59:$C102)</f>
        <v>0.34205715316292895</v>
      </c>
      <c r="BS46" s="11">
        <f>PRODUCT($C$60:$C103)</f>
        <v>0.30868739538075701</v>
      </c>
      <c r="BT46" s="11">
        <f>PRODUCT($C$61:$C104)</f>
        <v>0.27585125931317683</v>
      </c>
      <c r="BU46" s="11">
        <f>PRODUCT($C$62:$C105)</f>
        <v>0.24387606179768015</v>
      </c>
      <c r="BV46" s="11">
        <f>PRODUCT($C$63:$C106)</f>
        <v>0.21309174974253872</v>
      </c>
      <c r="BW46" s="11">
        <f>PRODUCT($C$64:$C107)</f>
        <v>0.18381872357213133</v>
      </c>
      <c r="BX46" s="11">
        <f>PRODUCT($C$65:$C108)</f>
        <v>0.15635675450312661</v>
      </c>
      <c r="BY46" s="11">
        <f>PRODUCT($C$66:$C109)</f>
        <v>0.13097039424383844</v>
      </c>
      <c r="BZ46" s="11">
        <f>PRODUCT($C$67:$C110)</f>
        <v>0.10787802992524548</v>
      </c>
      <c r="CA46" s="11">
        <f>PRODUCT($C$68:$C111)</f>
        <v>8.7239757226038661E-2</v>
      </c>
      <c r="CB46" s="11">
        <f>PRODUCT($C$69:$C112)</f>
        <v>6.9147411252749869E-2</v>
      </c>
      <c r="CC46" s="11">
        <f>PRODUCT($C$70:$C113)</f>
        <v>0</v>
      </c>
      <c r="CD46" s="11">
        <f>PRODUCT($C$71:$C114)</f>
        <v>0</v>
      </c>
      <c r="CE46" s="11">
        <f>PRODUCT($C$72:$C115)</f>
        <v>0</v>
      </c>
      <c r="CF46" s="11">
        <f>PRODUCT($C$73:$C116)</f>
        <v>0</v>
      </c>
      <c r="CG46" s="11">
        <f>PRODUCT($C$74:$C117)</f>
        <v>0</v>
      </c>
      <c r="CH46" s="11">
        <f>PRODUCT($C$75:$C118)</f>
        <v>0</v>
      </c>
      <c r="CI46" s="11">
        <f>PRODUCT($C$76:$C119)</f>
        <v>0</v>
      </c>
      <c r="CJ46" s="11">
        <f>PRODUCT($C$77:$C120)</f>
        <v>0</v>
      </c>
      <c r="CK46" s="11">
        <f>PRODUCT($C$78:$C121)</f>
        <v>0</v>
      </c>
      <c r="CL46" s="11">
        <f>PRODUCT($C$79:$C122)</f>
        <v>0</v>
      </c>
      <c r="CM46" s="11">
        <f>PRODUCT($C$80:$C123)</f>
        <v>0</v>
      </c>
      <c r="CN46" s="11">
        <f>PRODUCT($C$81:$C124)</f>
        <v>0</v>
      </c>
      <c r="CO46" s="11">
        <f>PRODUCT($C$82:$C125)</f>
        <v>0</v>
      </c>
      <c r="CP46" s="11">
        <f>PRODUCT($C$83:$C126)</f>
        <v>0</v>
      </c>
      <c r="CQ46" s="11">
        <f>PRODUCT($C$84:$C127)</f>
        <v>0</v>
      </c>
      <c r="CR46" s="11">
        <f>PRODUCT($C$85:$C128)</f>
        <v>0</v>
      </c>
      <c r="CS46" s="11">
        <f>PRODUCT($C$86:$C129)</f>
        <v>0</v>
      </c>
      <c r="CT46" s="11">
        <f>PRODUCT($C$87:$C130)</f>
        <v>0</v>
      </c>
      <c r="CU46" s="11">
        <f>PRODUCT($C$88:$C131)</f>
        <v>0</v>
      </c>
      <c r="CV46" s="11">
        <f>PRODUCT($C$89:$C132)</f>
        <v>0</v>
      </c>
      <c r="CW46" s="11">
        <f>PRODUCT($C$90:$C133)</f>
        <v>0</v>
      </c>
      <c r="CX46" s="11">
        <f>PRODUCT($C$91:$C134)</f>
        <v>0</v>
      </c>
      <c r="CY46" s="11">
        <f>PRODUCT($C$92:$C135)</f>
        <v>0</v>
      </c>
      <c r="CZ46" s="11">
        <f>PRODUCT($C$93:$C136)</f>
        <v>0</v>
      </c>
      <c r="DA46" s="11">
        <f>PRODUCT($C$94:$C137)</f>
        <v>0</v>
      </c>
      <c r="DB46" s="11">
        <f>PRODUCT($C$95:$C138)</f>
        <v>0</v>
      </c>
      <c r="DC46" s="11">
        <f>PRODUCT($C$96:$C139)</f>
        <v>0</v>
      </c>
      <c r="DD46" s="11">
        <f>PRODUCT($C$97:$C140)</f>
        <v>0</v>
      </c>
      <c r="DE46" s="11">
        <f>PRODUCT($C$98:$C141)</f>
        <v>0</v>
      </c>
      <c r="DF46" s="11">
        <f>PRODUCT($C$99:$C142)</f>
        <v>0</v>
      </c>
      <c r="DG46" s="11">
        <f>PRODUCT($C$100:$C143)</f>
        <v>0</v>
      </c>
      <c r="DH46" s="11">
        <f>PRODUCT($C$101:$C144)</f>
        <v>0</v>
      </c>
      <c r="DI46" s="11">
        <f>PRODUCT($C$102:$C145)</f>
        <v>0</v>
      </c>
      <c r="DJ46" s="11">
        <f>PRODUCT($C$103:$C146)</f>
        <v>0</v>
      </c>
      <c r="DK46" s="11">
        <f>PRODUCT($C$104:$C147)</f>
        <v>0</v>
      </c>
      <c r="DL46" s="11">
        <f>PRODUCT($C$105:$C148)</f>
        <v>0</v>
      </c>
      <c r="DM46" s="11">
        <f>PRODUCT($C$106:$C149)</f>
        <v>0</v>
      </c>
      <c r="DN46" s="11">
        <f>PRODUCT($C$107:$C150)</f>
        <v>0</v>
      </c>
      <c r="DO46" s="11">
        <f>PRODUCT($C$108:$C151)</f>
        <v>0</v>
      </c>
      <c r="DP46" s="11">
        <f>PRODUCT($C$109:$C152)</f>
        <v>0</v>
      </c>
      <c r="DQ46" s="11">
        <f>PRODUCT($C$110:$C153)</f>
        <v>0</v>
      </c>
      <c r="DR46" s="11">
        <f>PRODUCT($C$111:$C154)</f>
        <v>0</v>
      </c>
      <c r="DS46" s="11">
        <f>PRODUCT($C$112:$C155)</f>
        <v>0</v>
      </c>
      <c r="DT46" s="11">
        <f>PRODUCT($C$113:$C156)</f>
        <v>0</v>
      </c>
    </row>
    <row r="47" spans="1:124" ht="16" x14ac:dyDescent="0.2">
      <c r="A47" s="30">
        <v>44</v>
      </c>
      <c r="B47" s="21">
        <v>7.0100000000000002E-4</v>
      </c>
      <c r="C47" s="21">
        <f t="shared" si="2"/>
        <v>0.99929900000000005</v>
      </c>
      <c r="D47" s="24">
        <f t="shared" si="3"/>
        <v>693.96547299486508</v>
      </c>
      <c r="E47" s="24">
        <f t="shared" si="4"/>
        <v>989965.01140494307</v>
      </c>
      <c r="F47" s="24">
        <f t="shared" si="0"/>
        <v>228.43567068679715</v>
      </c>
      <c r="G47" s="24">
        <f t="shared" si="1"/>
        <v>334017.92076172197</v>
      </c>
      <c r="H47" s="24">
        <f>SUM(F47:$F$113)</f>
        <v>104491.96013998278</v>
      </c>
      <c r="I47" s="24">
        <f>SUM(G47:$G$113)</f>
        <v>9410564.3854913171</v>
      </c>
      <c r="J47" s="24">
        <f>SUM(H47:$H$113)</f>
        <v>4652974.6493119337</v>
      </c>
      <c r="K47" s="24">
        <f>SUM(I47:$I$113)</f>
        <v>195061179.18335536</v>
      </c>
      <c r="L47" s="26">
        <f>SUM(BF$3:BF$113)</f>
        <v>48.372269152873464</v>
      </c>
      <c r="M47" s="27">
        <v>45</v>
      </c>
      <c r="N47" s="32">
        <f>PRODUCT($C$3:C47)</f>
        <v>0.98927104593194848</v>
      </c>
      <c r="O47" s="11">
        <f>PRODUCT($C$4:C48)</f>
        <v>0.98875650407072613</v>
      </c>
      <c r="P47" s="11">
        <f>PRODUCT($C$5:C49)</f>
        <v>0.98812358978103454</v>
      </c>
      <c r="Q47" s="11">
        <f>PRODUCT($C$6:C50)</f>
        <v>0.98737647495780712</v>
      </c>
      <c r="R47" s="11">
        <f>PRODUCT($C$7:C51)</f>
        <v>0.98653316690084736</v>
      </c>
      <c r="S47" s="11">
        <f>PRODUCT($C$8:C52)</f>
        <v>0.98558699643844794</v>
      </c>
      <c r="T47" s="11">
        <f>PRODUCT($C$9:C53)</f>
        <v>0.98452937803941631</v>
      </c>
      <c r="U47" s="11">
        <f>PRODUCT($C$10:C54)</f>
        <v>0.98335081151711357</v>
      </c>
      <c r="V47" s="11">
        <f>PRODUCT($C$11:C55)</f>
        <v>0.98204778438903617</v>
      </c>
      <c r="W47" s="11">
        <f>PRODUCT($C$12:C56)</f>
        <v>0.9806158699407006</v>
      </c>
      <c r="X47" s="11">
        <f>PRODUCT($C$13:$C57)</f>
        <v>0.97905757626745049</v>
      </c>
      <c r="Y47" s="11">
        <f>PRODUCT($C$14:$C58)</f>
        <v>0.9773725137048157</v>
      </c>
      <c r="Z47" s="11">
        <f>PRODUCT($C$15:$C59)</f>
        <v>0.97555350158299858</v>
      </c>
      <c r="AA47" s="11">
        <f>PRODUCT($C$16:$C60)</f>
        <v>0.97358566455036533</v>
      </c>
      <c r="AB47" s="11">
        <f>PRODUCT($C$17:$C61)</f>
        <v>0.97144262677359228</v>
      </c>
      <c r="AC47" s="11">
        <f>PRODUCT($C$18:$C62)</f>
        <v>0.96909637932141612</v>
      </c>
      <c r="AD47" s="11">
        <f>PRODUCT($C$19:$C63)</f>
        <v>0.96652123015149294</v>
      </c>
      <c r="AE47" s="11">
        <f>PRODUCT($C$20:$C64)</f>
        <v>0.96369576084132036</v>
      </c>
      <c r="AF47" s="11">
        <f>PRODUCT($C$21:$C65)</f>
        <v>0.96060380742683016</v>
      </c>
      <c r="AG47" s="11">
        <f>PRODUCT($C$22:$C66)</f>
        <v>0.95722484009617415</v>
      </c>
      <c r="AH47" s="11">
        <f>PRODUCT($C$23:$C67)</f>
        <v>0.95353218136530349</v>
      </c>
      <c r="AI47" s="11">
        <f>PRODUCT($C$24:$C68)</f>
        <v>0.94949320921148417</v>
      </c>
      <c r="AJ47" s="11">
        <f>PRODUCT($C$25:$C69)</f>
        <v>0.94507337943002823</v>
      </c>
      <c r="AK47" s="11">
        <f>PRODUCT($C$26:$C70)</f>
        <v>0.94024304492122823</v>
      </c>
      <c r="AL47" s="11">
        <f>PRODUCT($C$27:$C71)</f>
        <v>0.93496714712119311</v>
      </c>
      <c r="AM47" s="11">
        <f>PRODUCT($C$28:$C72)</f>
        <v>0.92922051548980633</v>
      </c>
      <c r="AN47" s="11">
        <f>PRODUCT($C$29:$C73)</f>
        <v>0.92298127305750377</v>
      </c>
      <c r="AO47" s="11">
        <f>PRODUCT($C$30:$C74)</f>
        <v>0.91621892046537623</v>
      </c>
      <c r="AP47" s="11">
        <f>PRODUCT($C$31:$C75)</f>
        <v>0.90890034216784443</v>
      </c>
      <c r="AQ47" s="11">
        <f>PRODUCT($C$32:$C76)</f>
        <v>0.90098656034701852</v>
      </c>
      <c r="AR47" s="11">
        <f>PRODUCT($C$33:$C77)</f>
        <v>0.89244140621574142</v>
      </c>
      <c r="AS47" s="11">
        <f>PRODUCT($C$34:$C78)</f>
        <v>0.88321935308921695</v>
      </c>
      <c r="AT47" s="11">
        <f>PRODUCT($C$35:$C79)</f>
        <v>0.87327790093134272</v>
      </c>
      <c r="AU47" s="11">
        <f>PRODUCT($C$36:$C80)</f>
        <v>0.86257374566570033</v>
      </c>
      <c r="AV47" s="11">
        <f>PRODUCT($C$37:$C81)</f>
        <v>0.85105142155722768</v>
      </c>
      <c r="AW47" s="11">
        <f>PRODUCT($C$38:$C82)</f>
        <v>0.83865008786195128</v>
      </c>
      <c r="AX47" s="11">
        <f>PRODUCT($C$39:$C83)</f>
        <v>0.82530161430281357</v>
      </c>
      <c r="AY47" s="11">
        <f>PRODUCT($C$40:$C84)</f>
        <v>0.81092272616840055</v>
      </c>
      <c r="AZ47" s="11">
        <f>PRODUCT($C$41:$C85)</f>
        <v>0.79542375490261952</v>
      </c>
      <c r="BA47" s="11">
        <f>PRODUCT($C$42:$C86)</f>
        <v>0.77869982091043199</v>
      </c>
      <c r="BB47" s="11">
        <f>PRODUCT($C$43:$C87)</f>
        <v>0.76063866197292895</v>
      </c>
      <c r="BC47" s="11">
        <f>PRODUCT($C$44:$C88)</f>
        <v>0.74111063650161113</v>
      </c>
      <c r="BD47" s="11">
        <f>PRODUCT($C$45:$C89)</f>
        <v>0.72027901217562196</v>
      </c>
      <c r="BE47" s="11">
        <f>PRODUCT($C$46:$C90)</f>
        <v>0.69811634818582335</v>
      </c>
      <c r="BF47" s="11">
        <f>PRODUCT($C$47:$C91)</f>
        <v>0.67460314292561252</v>
      </c>
      <c r="BG47" s="11">
        <f>PRODUCT($C$48:$C92)</f>
        <v>0.64973535463006649</v>
      </c>
      <c r="BH47" s="11">
        <f>PRODUCT($C$49:$C93)</f>
        <v>0.62352668414477586</v>
      </c>
      <c r="BI47" s="11">
        <f>PRODUCT($C$50:$C94)</f>
        <v>0.59601050036049563</v>
      </c>
      <c r="BJ47" s="11">
        <f>PRODUCT($C$51:$C95)</f>
        <v>0.56724374248792597</v>
      </c>
      <c r="BK47" s="11">
        <f>PRODUCT($C$52:$C96)</f>
        <v>0.53730937808475732</v>
      </c>
      <c r="BL47" s="11">
        <f>PRODUCT($C$53:$C97)</f>
        <v>0.50631817656787859</v>
      </c>
      <c r="BM47" s="11">
        <f>PRODUCT($C$54:$C98)</f>
        <v>0.47440970142592015</v>
      </c>
      <c r="BN47" s="11">
        <f>PRODUCT($C$55:$C99)</f>
        <v>0.441754492631734</v>
      </c>
      <c r="BO47" s="11">
        <f>PRODUCT($C$56:$C100)</f>
        <v>0.40855106475217301</v>
      </c>
      <c r="BP47" s="11">
        <f>PRODUCT($C$57:$C101)</f>
        <v>0.37502915692138356</v>
      </c>
      <c r="BQ47" s="11">
        <f>PRODUCT($C$58:$C102)</f>
        <v>0.34144726525883962</v>
      </c>
      <c r="BR47" s="11">
        <f>PRODUCT($C$59:$C103)</f>
        <v>0.30809224608246272</v>
      </c>
      <c r="BS47" s="11">
        <f>PRODUCT($C$60:$C104)</f>
        <v>0.27527445432995312</v>
      </c>
      <c r="BT47" s="11">
        <f>PRODUCT($C$61:$C105)</f>
        <v>0.24331929274859596</v>
      </c>
      <c r="BU47" s="11">
        <f>PRODUCT($C$62:$C106)</f>
        <v>0.21255774181768386</v>
      </c>
      <c r="BV47" s="11">
        <f>PRODUCT($C$63:$C107)</f>
        <v>0.18331175153251944</v>
      </c>
      <c r="BW47" s="11">
        <f>PRODUCT($C$64:$C108)</f>
        <v>0.15588158632619165</v>
      </c>
      <c r="BX47" s="11">
        <f>PRODUCT($C$65:$C109)</f>
        <v>0.13053256021588122</v>
      </c>
      <c r="BY47" s="11">
        <f>PRODUCT($C$66:$C110)</f>
        <v>0.10748190179935997</v>
      </c>
      <c r="BZ47" s="11">
        <f>PRODUCT($C$67:$C111)</f>
        <v>8.6888093764660529E-2</v>
      </c>
      <c r="CA47" s="11">
        <f>PRODUCT($C$68:$C112)</f>
        <v>6.8841503105367685E-2</v>
      </c>
      <c r="CB47" s="11">
        <f>PRODUCT($C$69:$C113)</f>
        <v>0</v>
      </c>
      <c r="CC47" s="11">
        <f>PRODUCT($C$70:$C114)</f>
        <v>0</v>
      </c>
      <c r="CD47" s="11">
        <f>PRODUCT($C$71:$C115)</f>
        <v>0</v>
      </c>
      <c r="CE47" s="11">
        <f>PRODUCT($C$72:$C116)</f>
        <v>0</v>
      </c>
      <c r="CF47" s="11">
        <f>PRODUCT($C$73:$C117)</f>
        <v>0</v>
      </c>
      <c r="CG47" s="11">
        <f>PRODUCT($C$74:$C118)</f>
        <v>0</v>
      </c>
      <c r="CH47" s="11">
        <f>PRODUCT($C$75:$C119)</f>
        <v>0</v>
      </c>
      <c r="CI47" s="11">
        <f>PRODUCT($C$76:$C120)</f>
        <v>0</v>
      </c>
      <c r="CJ47" s="11">
        <f>PRODUCT($C$77:$C121)</f>
        <v>0</v>
      </c>
      <c r="CK47" s="11">
        <f>PRODUCT($C$78:$C122)</f>
        <v>0</v>
      </c>
      <c r="CL47" s="11">
        <f>PRODUCT($C$79:$C123)</f>
        <v>0</v>
      </c>
      <c r="CM47" s="11">
        <f>PRODUCT($C$80:$C124)</f>
        <v>0</v>
      </c>
      <c r="CN47" s="11">
        <f>PRODUCT($C$81:$C125)</f>
        <v>0</v>
      </c>
      <c r="CO47" s="11">
        <f>PRODUCT($C$82:$C126)</f>
        <v>0</v>
      </c>
      <c r="CP47" s="11">
        <f>PRODUCT($C$83:$C127)</f>
        <v>0</v>
      </c>
      <c r="CQ47" s="11">
        <f>PRODUCT($C$84:$C128)</f>
        <v>0</v>
      </c>
      <c r="CR47" s="11">
        <f>PRODUCT($C$85:$C129)</f>
        <v>0</v>
      </c>
      <c r="CS47" s="11">
        <f>PRODUCT($C$86:$C130)</f>
        <v>0</v>
      </c>
      <c r="CT47" s="11">
        <f>PRODUCT($C$87:$C131)</f>
        <v>0</v>
      </c>
      <c r="CU47" s="11">
        <f>PRODUCT($C$88:$C132)</f>
        <v>0</v>
      </c>
      <c r="CV47" s="11">
        <f>PRODUCT($C$89:$C133)</f>
        <v>0</v>
      </c>
      <c r="CW47" s="11">
        <f>PRODUCT($C$90:$C134)</f>
        <v>0</v>
      </c>
      <c r="CX47" s="11">
        <f>PRODUCT($C$91:$C135)</f>
        <v>0</v>
      </c>
      <c r="CY47" s="11">
        <f>PRODUCT($C$92:$C136)</f>
        <v>0</v>
      </c>
      <c r="CZ47" s="11">
        <f>PRODUCT($C$93:$C137)</f>
        <v>0</v>
      </c>
      <c r="DA47" s="11">
        <f>PRODUCT($C$94:$C138)</f>
        <v>0</v>
      </c>
      <c r="DB47" s="11">
        <f>PRODUCT($C$95:$C139)</f>
        <v>0</v>
      </c>
      <c r="DC47" s="11">
        <f>PRODUCT($C$96:$C140)</f>
        <v>0</v>
      </c>
      <c r="DD47" s="11">
        <f>PRODUCT($C$97:$C141)</f>
        <v>0</v>
      </c>
      <c r="DE47" s="11">
        <f>PRODUCT($C$98:$C142)</f>
        <v>0</v>
      </c>
      <c r="DF47" s="11">
        <f>PRODUCT($C$99:$C143)</f>
        <v>0</v>
      </c>
      <c r="DG47" s="11">
        <f>PRODUCT($C$100:$C144)</f>
        <v>0</v>
      </c>
      <c r="DH47" s="11">
        <f>PRODUCT($C$101:$C145)</f>
        <v>0</v>
      </c>
      <c r="DI47" s="11">
        <f>PRODUCT($C$102:$C146)</f>
        <v>0</v>
      </c>
      <c r="DJ47" s="11">
        <f>PRODUCT($C$103:$C147)</f>
        <v>0</v>
      </c>
      <c r="DK47" s="11">
        <f>PRODUCT($C$104:$C148)</f>
        <v>0</v>
      </c>
      <c r="DL47" s="11">
        <f>PRODUCT($C$105:$C149)</f>
        <v>0</v>
      </c>
      <c r="DM47" s="11">
        <f>PRODUCT($C$106:$C150)</f>
        <v>0</v>
      </c>
      <c r="DN47" s="11">
        <f>PRODUCT($C$107:$C151)</f>
        <v>0</v>
      </c>
      <c r="DO47" s="11">
        <f>PRODUCT($C$108:$C152)</f>
        <v>0</v>
      </c>
      <c r="DP47" s="11">
        <f>PRODUCT($C$109:$C153)</f>
        <v>0</v>
      </c>
      <c r="DQ47" s="11">
        <f>PRODUCT($C$110:$C154)</f>
        <v>0</v>
      </c>
      <c r="DR47" s="11">
        <f>PRODUCT($C$111:$C155)</f>
        <v>0</v>
      </c>
      <c r="DS47" s="11">
        <f>PRODUCT($C$112:$C156)</f>
        <v>0</v>
      </c>
      <c r="DT47" s="11">
        <f>PRODUCT($C$113:$C157)</f>
        <v>0</v>
      </c>
    </row>
    <row r="48" spans="1:124" ht="16" x14ac:dyDescent="0.2">
      <c r="A48" s="30">
        <v>45</v>
      </c>
      <c r="B48" s="21">
        <v>7.5500000000000003E-4</v>
      </c>
      <c r="C48" s="21">
        <f t="shared" si="2"/>
        <v>0.99924500000000005</v>
      </c>
      <c r="D48" s="24">
        <f t="shared" si="3"/>
        <v>746.89963967862093</v>
      </c>
      <c r="E48" s="24">
        <f t="shared" si="4"/>
        <v>989271.04593194823</v>
      </c>
      <c r="F48" s="24">
        <f t="shared" si="0"/>
        <v>239.86365213130028</v>
      </c>
      <c r="G48" s="24">
        <f t="shared" si="1"/>
        <v>325642.7065358712</v>
      </c>
      <c r="H48" s="24">
        <f>SUM(F48:$F$113)</f>
        <v>104263.52446929598</v>
      </c>
      <c r="I48" s="24">
        <f>SUM(G48:$G$113)</f>
        <v>9076546.4647295978</v>
      </c>
      <c r="J48" s="24">
        <f>SUM(H48:$H$113)</f>
        <v>4548482.6891719513</v>
      </c>
      <c r="K48" s="24">
        <f>SUM(I48:$I$113)</f>
        <v>185650614.79786405</v>
      </c>
      <c r="L48" s="26">
        <f>SUM(BG$3:BG$113)</f>
        <v>47.406201900405641</v>
      </c>
      <c r="M48" s="27">
        <v>46</v>
      </c>
      <c r="N48" s="32">
        <f>PRODUCT($C$3:C48)</f>
        <v>0.98852414629226992</v>
      </c>
      <c r="O48" s="11">
        <f>PRODUCT($C$4:C49)</f>
        <v>0.98795165627641257</v>
      </c>
      <c r="P48" s="11">
        <f>PRODUCT($C$5:C50)</f>
        <v>0.98725305289843746</v>
      </c>
      <c r="Q48" s="11">
        <f>PRODUCT($C$6:C51)</f>
        <v>0.98642958091832256</v>
      </c>
      <c r="R48" s="11">
        <f>PRODUCT($C$7:C52)</f>
        <v>0.98549829360876839</v>
      </c>
      <c r="S48" s="11">
        <f>PRODUCT($C$8:C53)</f>
        <v>0.98445160021855083</v>
      </c>
      <c r="T48" s="11">
        <f>PRODUCT($C$9:C54)</f>
        <v>0.98328001025868428</v>
      </c>
      <c r="U48" s="11">
        <f>PRODUCT($C$10:C55)</f>
        <v>0.98198198718748175</v>
      </c>
      <c r="V48" s="11">
        <f>PRODUCT($C$11:C56)</f>
        <v>0.98055507175676482</v>
      </c>
      <c r="W48" s="11">
        <f>PRODUCT($C$12:C57)</f>
        <v>0.97899785375529835</v>
      </c>
      <c r="X48" s="11">
        <f>PRODUCT($C$13:$C58)</f>
        <v>0.97731191660896566</v>
      </c>
      <c r="Y48" s="11">
        <f>PRODUCT($C$14:$C59)</f>
        <v>0.97548813949839275</v>
      </c>
      <c r="Z48" s="11">
        <f>PRODUCT($C$15:$C60)</f>
        <v>0.97351361921118862</v>
      </c>
      <c r="AA48" s="11">
        <f>PRODUCT($C$16:$C61)</f>
        <v>0.97136296847819681</v>
      </c>
      <c r="AB48" s="11">
        <f>PRODUCT($C$17:$C62)</f>
        <v>0.96900819155089768</v>
      </c>
      <c r="AC48" s="11">
        <f>PRODUCT($C$18:$C63)</f>
        <v>0.96642361150724765</v>
      </c>
      <c r="AD48" s="11">
        <f>PRODUCT($C$19:$C64)</f>
        <v>0.96358397213306257</v>
      </c>
      <c r="AE48" s="11">
        <f>PRODUCT($C$20:$C65)</f>
        <v>0.96047412591282788</v>
      </c>
      <c r="AF48" s="11">
        <f>PRODUCT($C$21:$C66)</f>
        <v>0.95707647024595888</v>
      </c>
      <c r="AG48" s="11">
        <f>PRODUCT($C$22:$C67)</f>
        <v>0.95336626676574643</v>
      </c>
      <c r="AH48" s="11">
        <f>PRODUCT($C$23:$C68)</f>
        <v>0.94931375499494342</v>
      </c>
      <c r="AI48" s="11">
        <f>PRODUCT($C$24:$C69)</f>
        <v>0.94488341968076239</v>
      </c>
      <c r="AJ48" s="11">
        <f>PRODUCT($C$25:$C70)</f>
        <v>0.94004653412483996</v>
      </c>
      <c r="AK48" s="11">
        <f>PRODUCT($C$26:$C71)</f>
        <v>0.93476612918456214</v>
      </c>
      <c r="AL48" s="11">
        <f>PRODUCT($C$27:$C72)</f>
        <v>0.92901701619691379</v>
      </c>
      <c r="AM48" s="11">
        <f>PRODUCT($C$28:$C73)</f>
        <v>0.92277637121488454</v>
      </c>
      <c r="AN48" s="11">
        <f>PRODUCT($C$29:$C74)</f>
        <v>0.91601368742719269</v>
      </c>
      <c r="AO48" s="11">
        <f>PRODUCT($C$30:$C75)</f>
        <v>0.90869493069051455</v>
      </c>
      <c r="AP48" s="11">
        <f>PRODUCT($C$31:$C76)</f>
        <v>0.90078113541125915</v>
      </c>
      <c r="AQ48" s="11">
        <f>PRODUCT($C$32:$C77)</f>
        <v>0.89223257492668695</v>
      </c>
      <c r="AR48" s="11">
        <f>PRODUCT($C$33:$C78)</f>
        <v>0.88300473078641617</v>
      </c>
      <c r="AS48" s="11">
        <f>PRODUCT($C$34:$C79)</f>
        <v>0.87305084867710081</v>
      </c>
      <c r="AT48" s="11">
        <f>PRODUCT($C$35:$C80)</f>
        <v>0.86233136244316833</v>
      </c>
      <c r="AU48" s="11">
        <f>PRODUCT($C$36:$C81)</f>
        <v>0.8507918508736525</v>
      </c>
      <c r="AV48" s="11">
        <f>PRODUCT($C$37:$C82)</f>
        <v>0.8383750106331328</v>
      </c>
      <c r="AW48" s="11">
        <f>PRODUCT($C$38:$C83)</f>
        <v>0.8250102828329644</v>
      </c>
      <c r="AX48" s="11">
        <f>PRODUCT($C$39:$C84)</f>
        <v>0.81061619737790935</v>
      </c>
      <c r="AY48" s="11">
        <f>PRODUCT($C$40:$C85)</f>
        <v>0.79510081285812884</v>
      </c>
      <c r="AZ48" s="11">
        <f>PRODUCT($C$41:$C86)</f>
        <v>0.77835952908869366</v>
      </c>
      <c r="BA48" s="11">
        <f>PRODUCT($C$42:$C87)</f>
        <v>0.76027811924715383</v>
      </c>
      <c r="BB48" s="11">
        <f>PRODUCT($C$43:$C88)</f>
        <v>0.74072970563444951</v>
      </c>
      <c r="BC48" s="11">
        <f>PRODUCT($C$44:$C89)</f>
        <v>0.71987781676584006</v>
      </c>
      <c r="BD48" s="11">
        <f>PRODUCT($C$45:$C90)</f>
        <v>0.69769538402786746</v>
      </c>
      <c r="BE48" s="11">
        <f>PRODUCT($C$46:$C91)</f>
        <v>0.67416397627956781</v>
      </c>
      <c r="BF48" s="11">
        <f>PRODUCT($C$47:$C92)</f>
        <v>0.64927989014647092</v>
      </c>
      <c r="BG48" s="11">
        <f>PRODUCT($C$48:$C93)</f>
        <v>0.62305592149824662</v>
      </c>
      <c r="BH48" s="11">
        <f>PRODUCT($C$49:$C94)</f>
        <v>0.59552534781320232</v>
      </c>
      <c r="BI48" s="11">
        <f>PRODUCT($C$50:$C95)</f>
        <v>0.56674400075079379</v>
      </c>
      <c r="BJ48" s="11">
        <f>PRODUCT($C$51:$C96)</f>
        <v>0.53679409839117409</v>
      </c>
      <c r="BK48" s="11">
        <f>PRODUCT($C$52:$C97)</f>
        <v>0.50578704880065883</v>
      </c>
      <c r="BL48" s="11">
        <f>PRODUCT($C$53:$C98)</f>
        <v>0.47386318144987755</v>
      </c>
      <c r="BM48" s="11">
        <f>PRODUCT($C$54:$C99)</f>
        <v>0.44119390618058441</v>
      </c>
      <c r="BN48" s="11">
        <f>PRODUCT($C$55:$C100)</f>
        <v>0.40798236167003793</v>
      </c>
      <c r="BO48" s="11">
        <f>PRODUCT($C$56:$C101)</f>
        <v>0.37445911260286319</v>
      </c>
      <c r="BP48" s="11">
        <f>PRODUCT($C$57:$C102)</f>
        <v>0.34088387727116237</v>
      </c>
      <c r="BQ48" s="11">
        <f>PRODUCT($C$58:$C103)</f>
        <v>0.30754291760769786</v>
      </c>
      <c r="BR48" s="11">
        <f>PRODUCT($C$59:$C104)</f>
        <v>0.27474372518200479</v>
      </c>
      <c r="BS48" s="11">
        <f>PRODUCT($C$60:$C105)</f>
        <v>0.24281051210745877</v>
      </c>
      <c r="BT48" s="11">
        <f>PRODUCT($C$61:$C106)</f>
        <v>0.21207247249311401</v>
      </c>
      <c r="BU48" s="11">
        <f>PRODUCT($C$62:$C107)</f>
        <v>0.18285237228317891</v>
      </c>
      <c r="BV48" s="11">
        <f>PRODUCT($C$63:$C108)</f>
        <v>0.15545166491110407</v>
      </c>
      <c r="BW48" s="11">
        <f>PRODUCT($C$64:$C109)</f>
        <v>0.13013587176538519</v>
      </c>
      <c r="BX48" s="11">
        <f>PRODUCT($C$65:$C110)</f>
        <v>0.10712258980164466</v>
      </c>
      <c r="BY48" s="11">
        <f>PRODUCT($C$66:$C111)</f>
        <v>8.6569040684356696E-2</v>
      </c>
      <c r="BZ48" s="11">
        <f>PRODUCT($C$67:$C112)</f>
        <v>6.8564003006349974E-2</v>
      </c>
      <c r="CA48" s="11">
        <f>PRODUCT($C$68:$C113)</f>
        <v>0</v>
      </c>
      <c r="CB48" s="11">
        <f>PRODUCT($C$69:$C114)</f>
        <v>0</v>
      </c>
      <c r="CC48" s="11">
        <f>PRODUCT($C$70:$C115)</f>
        <v>0</v>
      </c>
      <c r="CD48" s="11">
        <f>PRODUCT($C$71:$C116)</f>
        <v>0</v>
      </c>
      <c r="CE48" s="11">
        <f>PRODUCT($C$72:$C117)</f>
        <v>0</v>
      </c>
      <c r="CF48" s="11">
        <f>PRODUCT($C$73:$C118)</f>
        <v>0</v>
      </c>
      <c r="CG48" s="11">
        <f>PRODUCT($C$74:$C119)</f>
        <v>0</v>
      </c>
      <c r="CH48" s="11">
        <f>PRODUCT($C$75:$C120)</f>
        <v>0</v>
      </c>
      <c r="CI48" s="11">
        <f>PRODUCT($C$76:$C121)</f>
        <v>0</v>
      </c>
      <c r="CJ48" s="11">
        <f>PRODUCT($C$77:$C122)</f>
        <v>0</v>
      </c>
      <c r="CK48" s="11">
        <f>PRODUCT($C$78:$C123)</f>
        <v>0</v>
      </c>
      <c r="CL48" s="11">
        <f>PRODUCT($C$79:$C124)</f>
        <v>0</v>
      </c>
      <c r="CM48" s="11">
        <f>PRODUCT($C$80:$C125)</f>
        <v>0</v>
      </c>
      <c r="CN48" s="11">
        <f>PRODUCT($C$81:$C126)</f>
        <v>0</v>
      </c>
      <c r="CO48" s="11">
        <f>PRODUCT($C$82:$C127)</f>
        <v>0</v>
      </c>
      <c r="CP48" s="11">
        <f>PRODUCT($C$83:$C128)</f>
        <v>0</v>
      </c>
      <c r="CQ48" s="11">
        <f>PRODUCT($C$84:$C129)</f>
        <v>0</v>
      </c>
      <c r="CR48" s="11">
        <f>PRODUCT($C$85:$C130)</f>
        <v>0</v>
      </c>
      <c r="CS48" s="11">
        <f>PRODUCT($C$86:$C131)</f>
        <v>0</v>
      </c>
      <c r="CT48" s="11">
        <f>PRODUCT($C$87:$C132)</f>
        <v>0</v>
      </c>
      <c r="CU48" s="11">
        <f>PRODUCT($C$88:$C133)</f>
        <v>0</v>
      </c>
      <c r="CV48" s="11">
        <f>PRODUCT($C$89:$C134)</f>
        <v>0</v>
      </c>
      <c r="CW48" s="11">
        <f>PRODUCT($C$90:$C135)</f>
        <v>0</v>
      </c>
      <c r="CX48" s="11">
        <f>PRODUCT($C$91:$C136)</f>
        <v>0</v>
      </c>
      <c r="CY48" s="11">
        <f>PRODUCT($C$92:$C137)</f>
        <v>0</v>
      </c>
      <c r="CZ48" s="11">
        <f>PRODUCT($C$93:$C138)</f>
        <v>0</v>
      </c>
      <c r="DA48" s="11">
        <f>PRODUCT($C$94:$C139)</f>
        <v>0</v>
      </c>
      <c r="DB48" s="11">
        <f>PRODUCT($C$95:$C140)</f>
        <v>0</v>
      </c>
      <c r="DC48" s="11">
        <f>PRODUCT($C$96:$C141)</f>
        <v>0</v>
      </c>
      <c r="DD48" s="11">
        <f>PRODUCT($C$97:$C142)</f>
        <v>0</v>
      </c>
      <c r="DE48" s="11">
        <f>PRODUCT($C$98:$C143)</f>
        <v>0</v>
      </c>
      <c r="DF48" s="11">
        <f>PRODUCT($C$99:$C144)</f>
        <v>0</v>
      </c>
      <c r="DG48" s="11">
        <f>PRODUCT($C$100:$C145)</f>
        <v>0</v>
      </c>
      <c r="DH48" s="11">
        <f>PRODUCT($C$101:$C146)</f>
        <v>0</v>
      </c>
      <c r="DI48" s="11">
        <f>PRODUCT($C$102:$C147)</f>
        <v>0</v>
      </c>
      <c r="DJ48" s="11">
        <f>PRODUCT($C$103:$C148)</f>
        <v>0</v>
      </c>
      <c r="DK48" s="11">
        <f>PRODUCT($C$104:$C149)</f>
        <v>0</v>
      </c>
      <c r="DL48" s="11">
        <f>PRODUCT($C$105:$C150)</f>
        <v>0</v>
      </c>
      <c r="DM48" s="11">
        <f>PRODUCT($C$106:$C151)</f>
        <v>0</v>
      </c>
      <c r="DN48" s="11">
        <f>PRODUCT($C$107:$C152)</f>
        <v>0</v>
      </c>
      <c r="DO48" s="11">
        <f>PRODUCT($C$108:$C153)</f>
        <v>0</v>
      </c>
      <c r="DP48" s="11">
        <f>PRODUCT($C$109:$C154)</f>
        <v>0</v>
      </c>
      <c r="DQ48" s="11">
        <f>PRODUCT($C$110:$C155)</f>
        <v>0</v>
      </c>
      <c r="DR48" s="11">
        <f>PRODUCT($C$111:$C156)</f>
        <v>0</v>
      </c>
      <c r="DS48" s="11">
        <f>PRODUCT($C$112:$C157)</f>
        <v>0</v>
      </c>
      <c r="DT48" s="11">
        <f>PRODUCT($C$113:$C158)</f>
        <v>0</v>
      </c>
    </row>
    <row r="49" spans="1:124" ht="16" x14ac:dyDescent="0.2">
      <c r="A49" s="30">
        <v>46</v>
      </c>
      <c r="B49" s="21">
        <v>8.1400000000000005E-4</v>
      </c>
      <c r="C49" s="21">
        <f t="shared" si="2"/>
        <v>0.99918600000000002</v>
      </c>
      <c r="D49" s="24">
        <f t="shared" si="3"/>
        <v>804.65865508190757</v>
      </c>
      <c r="E49" s="24">
        <f t="shared" si="4"/>
        <v>988524.1462922697</v>
      </c>
      <c r="F49" s="24">
        <f t="shared" si="0"/>
        <v>252.10996586036256</v>
      </c>
      <c r="G49" s="24">
        <f t="shared" si="1"/>
        <v>317460.33784627967</v>
      </c>
      <c r="H49" s="24">
        <f>SUM(F49:$F$113)</f>
        <v>104023.66081716469</v>
      </c>
      <c r="I49" s="24">
        <f>SUM(G49:$G$113)</f>
        <v>8750903.7581937276</v>
      </c>
      <c r="J49" s="24">
        <f>SUM(H49:$H$113)</f>
        <v>4444219.1647026539</v>
      </c>
      <c r="K49" s="24">
        <f>SUM(I49:$I$113)</f>
        <v>176574068.33313444</v>
      </c>
      <c r="L49" s="26">
        <f>SUM(BH$3:BH$113)</f>
        <v>46.442020625978266</v>
      </c>
      <c r="M49" s="27">
        <v>47</v>
      </c>
      <c r="N49" s="32">
        <f>PRODUCT($C$3:C49)</f>
        <v>0.98771948763718809</v>
      </c>
      <c r="O49" s="11">
        <f>PRODUCT($C$4:C50)</f>
        <v>0.98708127086723307</v>
      </c>
      <c r="P49" s="11">
        <f>PRODUCT($C$5:C51)</f>
        <v>0.98630627722070785</v>
      </c>
      <c r="Q49" s="11">
        <f>PRODUCT($C$6:C52)</f>
        <v>0.98539481628793923</v>
      </c>
      <c r="R49" s="11">
        <f>PRODUCT($C$7:C53)</f>
        <v>0.98436299957453111</v>
      </c>
      <c r="S49" s="11">
        <f>PRODUCT($C$8:C54)</f>
        <v>0.98320233113787348</v>
      </c>
      <c r="T49" s="11">
        <f>PRODUCT($C$9:C55)</f>
        <v>0.98191128448440423</v>
      </c>
      <c r="U49" s="11">
        <f>PRODUCT($C$10:C56)</f>
        <v>0.98048937456695684</v>
      </c>
      <c r="V49" s="11">
        <f>PRODUCT($C$11:C57)</f>
        <v>0.97893715588836616</v>
      </c>
      <c r="W49" s="11">
        <f>PRODUCT($C$12:C58)</f>
        <v>0.9772523005820527</v>
      </c>
      <c r="X49" s="11">
        <f>PRODUCT($C$13:$C59)</f>
        <v>0.97542765923374353</v>
      </c>
      <c r="Y49" s="11">
        <f>PRODUCT($C$14:$C60)</f>
        <v>0.97344839379870163</v>
      </c>
      <c r="Z49" s="11">
        <f>PRODUCT($C$15:$C61)</f>
        <v>0.97129108761852945</v>
      </c>
      <c r="AA49" s="11">
        <f>PRODUCT($C$16:$C62)</f>
        <v>0.96892873287919046</v>
      </c>
      <c r="AB49" s="11">
        <f>PRODUCT($C$17:$C63)</f>
        <v>0.96633566695860029</v>
      </c>
      <c r="AC49" s="11">
        <f>PRODUCT($C$18:$C64)</f>
        <v>0.96348665015187707</v>
      </c>
      <c r="AD49" s="11">
        <f>PRODUCT($C$19:$C65)</f>
        <v>0.96036271091422176</v>
      </c>
      <c r="AE49" s="11">
        <f>PRODUCT($C$20:$C66)</f>
        <v>0.95694726492247595</v>
      </c>
      <c r="AF49" s="11">
        <f>PRODUCT($C$21:$C67)</f>
        <v>0.95321849499439737</v>
      </c>
      <c r="AG49" s="11">
        <f>PRODUCT($C$22:$C68)</f>
        <v>0.94914857440157474</v>
      </c>
      <c r="AH49" s="11">
        <f>PRODUCT($C$23:$C69)</f>
        <v>0.94470483671444294</v>
      </c>
      <c r="AI49" s="11">
        <f>PRODUCT($C$24:$C70)</f>
        <v>0.9398575847714804</v>
      </c>
      <c r="AJ49" s="11">
        <f>PRODUCT($C$25:$C71)</f>
        <v>0.93457076306356279</v>
      </c>
      <c r="AK49" s="11">
        <f>PRODUCT($C$26:$C72)</f>
        <v>0.92881727753843157</v>
      </c>
      <c r="AL49" s="11">
        <f>PRODUCT($C$27:$C73)</f>
        <v>0.92257428318958812</v>
      </c>
      <c r="AM49" s="11">
        <f>PRODUCT($C$28:$C74)</f>
        <v>0.91581033238858334</v>
      </c>
      <c r="AN49" s="11">
        <f>PRODUCT($C$29:$C75)</f>
        <v>0.9084913830260406</v>
      </c>
      <c r="AO49" s="11">
        <f>PRODUCT($C$30:$C76)</f>
        <v>0.90057755887465618</v>
      </c>
      <c r="AP49" s="11">
        <f>PRODUCT($C$31:$C77)</f>
        <v>0.89202914589960336</v>
      </c>
      <c r="AQ49" s="11">
        <f>PRODUCT($C$32:$C78)</f>
        <v>0.88279810767941214</v>
      </c>
      <c r="AR49" s="11">
        <f>PRODUCT($C$33:$C79)</f>
        <v>0.87283869732087216</v>
      </c>
      <c r="AS49" s="11">
        <f>PRODUCT($C$34:$C80)</f>
        <v>0.86210715628893342</v>
      </c>
      <c r="AT49" s="11">
        <f>PRODUCT($C$35:$C81)</f>
        <v>0.85055277836355714</v>
      </c>
      <c r="AU49" s="11">
        <f>PRODUCT($C$36:$C82)</f>
        <v>0.83811930625488951</v>
      </c>
      <c r="AV49" s="11">
        <f>PRODUCT($C$37:$C83)</f>
        <v>0.82473967946019544</v>
      </c>
      <c r="AW49" s="11">
        <f>PRODUCT($C$38:$C84)</f>
        <v>0.8103300498602346</v>
      </c>
      <c r="AX49" s="11">
        <f>PRODUCT($C$39:$C85)</f>
        <v>0.79480026475086896</v>
      </c>
      <c r="AY49" s="11">
        <f>PRODUCT($C$40:$C86)</f>
        <v>0.77804351511988346</v>
      </c>
      <c r="AZ49" s="11">
        <f>PRODUCT($C$41:$C87)</f>
        <v>0.75994587770904243</v>
      </c>
      <c r="BA49" s="11">
        <f>PRODUCT($C$42:$C88)</f>
        <v>0.74037859975397879</v>
      </c>
      <c r="BB49" s="11">
        <f>PRODUCT($C$43:$C89)</f>
        <v>0.71950779956802258</v>
      </c>
      <c r="BC49" s="11">
        <f>PRODUCT($C$44:$C90)</f>
        <v>0.69730676769896394</v>
      </c>
      <c r="BD49" s="11">
        <f>PRODUCT($C$45:$C91)</f>
        <v>0.67375745540187137</v>
      </c>
      <c r="BE49" s="11">
        <f>PRODUCT($C$46:$C92)</f>
        <v>0.64885720893798537</v>
      </c>
      <c r="BF49" s="11">
        <f>PRODUCT($C$47:$C93)</f>
        <v>0.62261915929727651</v>
      </c>
      <c r="BG49" s="11">
        <f>PRODUCT($C$48:$C94)</f>
        <v>0.59507572617560345</v>
      </c>
      <c r="BH49" s="11">
        <f>PRODUCT($C$49:$C95)</f>
        <v>0.56628267113418285</v>
      </c>
      <c r="BI49" s="11">
        <f>PRODUCT($C$50:$C96)</f>
        <v>0.53632118279049124</v>
      </c>
      <c r="BJ49" s="11">
        <f>PRODUCT($C$51:$C97)</f>
        <v>0.50530199902085904</v>
      </c>
      <c r="BK49" s="11">
        <f>PRODUCT($C$52:$C98)</f>
        <v>0.47336609897253656</v>
      </c>
      <c r="BL49" s="11">
        <f>PRODUCT($C$53:$C99)</f>
        <v>0.44068565080066441</v>
      </c>
      <c r="BM49" s="11">
        <f>PRODUCT($C$54:$C100)</f>
        <v>0.4074646320530787</v>
      </c>
      <c r="BN49" s="11">
        <f>PRODUCT($C$55:$C101)</f>
        <v>0.37393786551811992</v>
      </c>
      <c r="BO49" s="11">
        <f>PRODUCT($C$56:$C102)</f>
        <v>0.34036573377771029</v>
      </c>
      <c r="BP49" s="11">
        <f>PRODUCT($C$57:$C103)</f>
        <v>0.30703547179364504</v>
      </c>
      <c r="BQ49" s="11">
        <f>PRODUCT($C$58:$C104)</f>
        <v>0.27425385712000544</v>
      </c>
      <c r="BR49" s="11">
        <f>PRODUCT($C$59:$C105)</f>
        <v>0.24234237344011544</v>
      </c>
      <c r="BS49" s="11">
        <f>PRODUCT($C$60:$C106)</f>
        <v>0.21162902895313102</v>
      </c>
      <c r="BT49" s="11">
        <f>PRODUCT($C$61:$C107)</f>
        <v>0.18243492031725633</v>
      </c>
      <c r="BU49" s="11">
        <f>PRODUCT($C$62:$C108)</f>
        <v>0.1550621030388368</v>
      </c>
      <c r="BV49" s="11">
        <f>PRODUCT($C$63:$C109)</f>
        <v>0.12977695703105629</v>
      </c>
      <c r="BW49" s="11">
        <f>PRODUCT($C$64:$C110)</f>
        <v>0.10679704425123747</v>
      </c>
      <c r="BX49" s="11">
        <f>PRODUCT($C$65:$C111)</f>
        <v>8.6279640381348846E-2</v>
      </c>
      <c r="BY49" s="11">
        <f>PRODUCT($C$66:$C112)</f>
        <v>6.8312235987310663E-2</v>
      </c>
      <c r="BZ49" s="11">
        <f>PRODUCT($C$67:$C113)</f>
        <v>0</v>
      </c>
      <c r="CA49" s="11">
        <f>PRODUCT($C$68:$C114)</f>
        <v>0</v>
      </c>
      <c r="CB49" s="11">
        <f>PRODUCT($C$69:$C115)</f>
        <v>0</v>
      </c>
      <c r="CC49" s="11">
        <f>PRODUCT($C$70:$C116)</f>
        <v>0</v>
      </c>
      <c r="CD49" s="11">
        <f>PRODUCT($C$71:$C117)</f>
        <v>0</v>
      </c>
      <c r="CE49" s="11">
        <f>PRODUCT($C$72:$C118)</f>
        <v>0</v>
      </c>
      <c r="CF49" s="11">
        <f>PRODUCT($C$73:$C119)</f>
        <v>0</v>
      </c>
      <c r="CG49" s="11">
        <f>PRODUCT($C$74:$C120)</f>
        <v>0</v>
      </c>
      <c r="CH49" s="11">
        <f>PRODUCT($C$75:$C121)</f>
        <v>0</v>
      </c>
      <c r="CI49" s="11">
        <f>PRODUCT($C$76:$C122)</f>
        <v>0</v>
      </c>
      <c r="CJ49" s="11">
        <f>PRODUCT($C$77:$C123)</f>
        <v>0</v>
      </c>
      <c r="CK49" s="11">
        <f>PRODUCT($C$78:$C124)</f>
        <v>0</v>
      </c>
      <c r="CL49" s="11">
        <f>PRODUCT($C$79:$C125)</f>
        <v>0</v>
      </c>
      <c r="CM49" s="11">
        <f>PRODUCT($C$80:$C126)</f>
        <v>0</v>
      </c>
      <c r="CN49" s="11">
        <f>PRODUCT($C$81:$C127)</f>
        <v>0</v>
      </c>
      <c r="CO49" s="11">
        <f>PRODUCT($C$82:$C128)</f>
        <v>0</v>
      </c>
      <c r="CP49" s="11">
        <f>PRODUCT($C$83:$C129)</f>
        <v>0</v>
      </c>
      <c r="CQ49" s="11">
        <f>PRODUCT($C$84:$C130)</f>
        <v>0</v>
      </c>
      <c r="CR49" s="11">
        <f>PRODUCT($C$85:$C131)</f>
        <v>0</v>
      </c>
      <c r="CS49" s="11">
        <f>PRODUCT($C$86:$C132)</f>
        <v>0</v>
      </c>
      <c r="CT49" s="11">
        <f>PRODUCT($C$87:$C133)</f>
        <v>0</v>
      </c>
      <c r="CU49" s="11">
        <f>PRODUCT($C$88:$C134)</f>
        <v>0</v>
      </c>
      <c r="CV49" s="11">
        <f>PRODUCT($C$89:$C135)</f>
        <v>0</v>
      </c>
      <c r="CW49" s="11">
        <f>PRODUCT($C$90:$C136)</f>
        <v>0</v>
      </c>
      <c r="CX49" s="11">
        <f>PRODUCT($C$91:$C137)</f>
        <v>0</v>
      </c>
      <c r="CY49" s="11">
        <f>PRODUCT($C$92:$C138)</f>
        <v>0</v>
      </c>
      <c r="CZ49" s="11">
        <f>PRODUCT($C$93:$C139)</f>
        <v>0</v>
      </c>
      <c r="DA49" s="11">
        <f>PRODUCT($C$94:$C140)</f>
        <v>0</v>
      </c>
      <c r="DB49" s="11">
        <f>PRODUCT($C$95:$C141)</f>
        <v>0</v>
      </c>
      <c r="DC49" s="11">
        <f>PRODUCT($C$96:$C142)</f>
        <v>0</v>
      </c>
      <c r="DD49" s="11">
        <f>PRODUCT($C$97:$C143)</f>
        <v>0</v>
      </c>
      <c r="DE49" s="11">
        <f>PRODUCT($C$98:$C144)</f>
        <v>0</v>
      </c>
      <c r="DF49" s="11">
        <f>PRODUCT($C$99:$C145)</f>
        <v>0</v>
      </c>
      <c r="DG49" s="11">
        <f>PRODUCT($C$100:$C146)</f>
        <v>0</v>
      </c>
      <c r="DH49" s="11">
        <f>PRODUCT($C$101:$C147)</f>
        <v>0</v>
      </c>
      <c r="DI49" s="11">
        <f>PRODUCT($C$102:$C148)</f>
        <v>0</v>
      </c>
      <c r="DJ49" s="11">
        <f>PRODUCT($C$103:$C149)</f>
        <v>0</v>
      </c>
      <c r="DK49" s="11">
        <f>PRODUCT($C$104:$C150)</f>
        <v>0</v>
      </c>
      <c r="DL49" s="11">
        <f>PRODUCT($C$105:$C151)</f>
        <v>0</v>
      </c>
      <c r="DM49" s="11">
        <f>PRODUCT($C$106:$C152)</f>
        <v>0</v>
      </c>
      <c r="DN49" s="11">
        <f>PRODUCT($C$107:$C153)</f>
        <v>0</v>
      </c>
      <c r="DO49" s="11">
        <f>PRODUCT($C$108:$C154)</f>
        <v>0</v>
      </c>
      <c r="DP49" s="11">
        <f>PRODUCT($C$109:$C155)</f>
        <v>0</v>
      </c>
      <c r="DQ49" s="11">
        <f>PRODUCT($C$110:$C156)</f>
        <v>0</v>
      </c>
      <c r="DR49" s="11">
        <f>PRODUCT($C$111:$C157)</f>
        <v>0</v>
      </c>
      <c r="DS49" s="11">
        <f>PRODUCT($C$112:$C158)</f>
        <v>0</v>
      </c>
      <c r="DT49" s="11">
        <f>PRODUCT($C$113:$C159)</f>
        <v>0</v>
      </c>
    </row>
    <row r="50" spans="1:124" ht="16" x14ac:dyDescent="0.2">
      <c r="A50" s="30">
        <v>47</v>
      </c>
      <c r="B50" s="21">
        <v>8.8099999999999995E-4</v>
      </c>
      <c r="C50" s="21">
        <f t="shared" si="2"/>
        <v>0.99911899999999998</v>
      </c>
      <c r="D50" s="24">
        <f t="shared" si="3"/>
        <v>870.1808686083624</v>
      </c>
      <c r="E50" s="24">
        <f t="shared" si="4"/>
        <v>987719.48763718782</v>
      </c>
      <c r="F50" s="24">
        <f t="shared" si="0"/>
        <v>265.9891931380381</v>
      </c>
      <c r="G50" s="24">
        <f t="shared" si="1"/>
        <v>309465.29281099781</v>
      </c>
      <c r="H50" s="24">
        <f>SUM(F50:$F$113)</f>
        <v>103771.55085130432</v>
      </c>
      <c r="I50" s="24">
        <f>SUM(G50:$G$113)</f>
        <v>8433443.4203474503</v>
      </c>
      <c r="J50" s="24">
        <f>SUM(H50:$H$113)</f>
        <v>4340195.5038854908</v>
      </c>
      <c r="K50" s="24">
        <f>SUM(I50:$I$113)</f>
        <v>167823164.57494068</v>
      </c>
      <c r="L50" s="26">
        <f>SUM(BI$3:BI$113)</f>
        <v>45.479855228133964</v>
      </c>
      <c r="M50" s="27">
        <v>48</v>
      </c>
      <c r="N50" s="32">
        <f>PRODUCT($C$3:C50)</f>
        <v>0.98684930676857974</v>
      </c>
      <c r="O50" s="11">
        <f>PRODUCT($C$4:C51)</f>
        <v>0.98613465992847138</v>
      </c>
      <c r="P50" s="11">
        <f>PRODUCT($C$5:C52)</f>
        <v>0.98527164193590333</v>
      </c>
      <c r="Q50" s="11">
        <f>PRODUCT($C$6:C53)</f>
        <v>0.98425964145957545</v>
      </c>
      <c r="R50" s="11">
        <f>PRODUCT($C$7:C54)</f>
        <v>0.98311384292807102</v>
      </c>
      <c r="S50" s="11">
        <f>PRODUCT($C$8:C55)</f>
        <v>0.98183371349292958</v>
      </c>
      <c r="T50" s="11">
        <f>PRODUCT($C$9:C56)</f>
        <v>0.98041877933198796</v>
      </c>
      <c r="U50" s="11">
        <f>PRODUCT($C$10:C57)</f>
        <v>0.97887156709892131</v>
      </c>
      <c r="V50" s="11">
        <f>PRODUCT($C$11:C58)</f>
        <v>0.97719171093941726</v>
      </c>
      <c r="W50" s="11">
        <f>PRODUCT($C$12:C59)</f>
        <v>0.97536815814653044</v>
      </c>
      <c r="X50" s="11">
        <f>PRODUCT($C$13:$C60)</f>
        <v>0.97338803999828583</v>
      </c>
      <c r="Y50" s="11">
        <f>PRODUCT($C$14:$C61)</f>
        <v>0.9712260111156592</v>
      </c>
      <c r="Z50" s="11">
        <f>PRODUCT($C$15:$C62)</f>
        <v>0.96885703215295738</v>
      </c>
      <c r="AA50" s="11">
        <f>PRODUCT($C$16:$C63)</f>
        <v>0.9662564274339096</v>
      </c>
      <c r="AB50" s="11">
        <f>PRODUCT($C$17:$C64)</f>
        <v>0.96339897286671305</v>
      </c>
      <c r="AC50" s="11">
        <f>PRODUCT($C$18:$C65)</f>
        <v>0.9602657142804194</v>
      </c>
      <c r="AD50" s="11">
        <f>PRODUCT($C$19:$C66)</f>
        <v>0.95683625903974479</v>
      </c>
      <c r="AE50" s="11">
        <f>PRODUCT($C$20:$C67)</f>
        <v>0.95308981049757346</v>
      </c>
      <c r="AF50" s="11">
        <f>PRODUCT($C$21:$C68)</f>
        <v>0.94900145637254218</v>
      </c>
      <c r="AG50" s="11">
        <f>PRODUCT($C$22:$C69)</f>
        <v>0.94454045807285503</v>
      </c>
      <c r="AH50" s="11">
        <f>PRODUCT($C$23:$C70)</f>
        <v>0.93967995168795881</v>
      </c>
      <c r="AI50" s="11">
        <f>PRODUCT($C$24:$C71)</f>
        <v>0.93438291434018661</v>
      </c>
      <c r="AJ50" s="11">
        <f>PRODUCT($C$25:$C72)</f>
        <v>0.92862315472742629</v>
      </c>
      <c r="AK50" s="11">
        <f>PRODUCT($C$26:$C73)</f>
        <v>0.92237592971870253</v>
      </c>
      <c r="AL50" s="11">
        <f>PRODUCT($C$27:$C74)</f>
        <v>0.91560976992578991</v>
      </c>
      <c r="AM50" s="11">
        <f>PRODUCT($C$28:$C75)</f>
        <v>0.90828969793900827</v>
      </c>
      <c r="AN50" s="11">
        <f>PRODUCT($C$29:$C76)</f>
        <v>0.90037582950146899</v>
      </c>
      <c r="AO50" s="11">
        <f>PRODUCT($C$30:$C77)</f>
        <v>0.89182754731263003</v>
      </c>
      <c r="AP50" s="11">
        <f>PRODUCT($C$31:$C78)</f>
        <v>0.88259682971086095</v>
      </c>
      <c r="AQ50" s="11">
        <f>PRODUCT($C$32:$C79)</f>
        <v>0.87263445306569909</v>
      </c>
      <c r="AR50" s="11">
        <f>PRODUCT($C$33:$C80)</f>
        <v>0.86189766424995506</v>
      </c>
      <c r="AS50" s="11">
        <f>PRODUCT($C$34:$C81)</f>
        <v>0.85033163464118289</v>
      </c>
      <c r="AT50" s="11">
        <f>PRODUCT($C$35:$C82)</f>
        <v>0.83788379472983199</v>
      </c>
      <c r="AU50" s="11">
        <f>PRODUCT($C$36:$C83)</f>
        <v>0.82448813385795994</v>
      </c>
      <c r="AV50" s="11">
        <f>PRODUCT($C$37:$C84)</f>
        <v>0.81006426160388079</v>
      </c>
      <c r="AW50" s="11">
        <f>PRODUCT($C$38:$C85)</f>
        <v>0.79451970025741148</v>
      </c>
      <c r="AX50" s="11">
        <f>PRODUCT($C$39:$C86)</f>
        <v>0.77774941467116865</v>
      </c>
      <c r="AY50" s="11">
        <f>PRODUCT($C$40:$C87)</f>
        <v>0.75963733968269231</v>
      </c>
      <c r="AZ50" s="11">
        <f>PRODUCT($C$41:$C88)</f>
        <v>0.74005505430588592</v>
      </c>
      <c r="BA50" s="11">
        <f>PRODUCT($C$42:$C89)</f>
        <v>0.71916675287102738</v>
      </c>
      <c r="BB50" s="11">
        <f>PRODUCT($C$43:$C90)</f>
        <v>0.69694835202036676</v>
      </c>
      <c r="BC50" s="11">
        <f>PRODUCT($C$44:$C91)</f>
        <v>0.67338217249921251</v>
      </c>
      <c r="BD50" s="11">
        <f>PRODUCT($C$45:$C92)</f>
        <v>0.648465948040996</v>
      </c>
      <c r="BE50" s="11">
        <f>PRODUCT($C$46:$C93)</f>
        <v>0.62221383422457377</v>
      </c>
      <c r="BF50" s="11">
        <f>PRODUCT($C$47:$C94)</f>
        <v>0.59465857809155442</v>
      </c>
      <c r="BG50" s="11">
        <f>PRODUCT($C$48:$C95)</f>
        <v>0.56585512771747659</v>
      </c>
      <c r="BH50" s="11">
        <f>PRODUCT($C$49:$C96)</f>
        <v>0.53588461734769999</v>
      </c>
      <c r="BI50" s="11">
        <f>PRODUCT($C$50:$C97)</f>
        <v>0.50485682795972142</v>
      </c>
      <c r="BJ50" s="11">
        <f>PRODUCT($C$51:$C98)</f>
        <v>0.47291214088362193</v>
      </c>
      <c r="BK50" s="11">
        <f>PRODUCT($C$52:$C99)</f>
        <v>0.44022337155297442</v>
      </c>
      <c r="BL50" s="11">
        <f>PRODUCT($C$53:$C100)</f>
        <v>0.4069952327969536</v>
      </c>
      <c r="BM50" s="11">
        <f>PRODUCT($C$54:$C101)</f>
        <v>0.37346333836677748</v>
      </c>
      <c r="BN50" s="11">
        <f>PRODUCT($C$55:$C102)</f>
        <v>0.33989194467629164</v>
      </c>
      <c r="BO50" s="11">
        <f>PRODUCT($C$56:$C103)</f>
        <v>0.30656877787651876</v>
      </c>
      <c r="BP50" s="11">
        <f>PRODUCT($C$57:$C104)</f>
        <v>0.27380133825575731</v>
      </c>
      <c r="BQ50" s="11">
        <f>PRODUCT($C$58:$C105)</f>
        <v>0.24191027698827186</v>
      </c>
      <c r="BR50" s="11">
        <f>PRODUCT($C$59:$C106)</f>
        <v>0.21122100818530926</v>
      </c>
      <c r="BS50" s="11">
        <f>PRODUCT($C$60:$C107)</f>
        <v>0.18205344889887307</v>
      </c>
      <c r="BT50" s="11">
        <f>PRODUCT($C$61:$C108)</f>
        <v>0.15470809625759907</v>
      </c>
      <c r="BU50" s="11">
        <f>PRODUCT($C$62:$C109)</f>
        <v>0.12945173597673643</v>
      </c>
      <c r="BV50" s="11">
        <f>PRODUCT($C$63:$C110)</f>
        <v>0.1065024980031926</v>
      </c>
      <c r="BW50" s="11">
        <f>PRODUCT($C$64:$C111)</f>
        <v>8.6017436554229942E-2</v>
      </c>
      <c r="BX50" s="11">
        <f>PRODUCT($C$65:$C112)</f>
        <v>6.8083868182405041E-2</v>
      </c>
      <c r="BY50" s="11">
        <f>PRODUCT($C$66:$C113)</f>
        <v>0</v>
      </c>
      <c r="BZ50" s="11">
        <f>PRODUCT($C$67:$C114)</f>
        <v>0</v>
      </c>
      <c r="CA50" s="11">
        <f>PRODUCT($C$68:$C115)</f>
        <v>0</v>
      </c>
      <c r="CB50" s="11">
        <f>PRODUCT($C$69:$C116)</f>
        <v>0</v>
      </c>
      <c r="CC50" s="11">
        <f>PRODUCT($C$70:$C117)</f>
        <v>0</v>
      </c>
      <c r="CD50" s="11">
        <f>PRODUCT($C$71:$C118)</f>
        <v>0</v>
      </c>
      <c r="CE50" s="11">
        <f>PRODUCT($C$72:$C119)</f>
        <v>0</v>
      </c>
      <c r="CF50" s="11">
        <f>PRODUCT($C$73:$C120)</f>
        <v>0</v>
      </c>
      <c r="CG50" s="11">
        <f>PRODUCT($C$74:$C121)</f>
        <v>0</v>
      </c>
      <c r="CH50" s="11">
        <f>PRODUCT($C$75:$C122)</f>
        <v>0</v>
      </c>
      <c r="CI50" s="11">
        <f>PRODUCT($C$76:$C123)</f>
        <v>0</v>
      </c>
      <c r="CJ50" s="11">
        <f>PRODUCT($C$77:$C124)</f>
        <v>0</v>
      </c>
      <c r="CK50" s="11">
        <f>PRODUCT($C$78:$C125)</f>
        <v>0</v>
      </c>
      <c r="CL50" s="11">
        <f>PRODUCT($C$79:$C126)</f>
        <v>0</v>
      </c>
      <c r="CM50" s="11">
        <f>PRODUCT($C$80:$C127)</f>
        <v>0</v>
      </c>
      <c r="CN50" s="11">
        <f>PRODUCT($C$81:$C128)</f>
        <v>0</v>
      </c>
      <c r="CO50" s="11">
        <f>PRODUCT($C$82:$C129)</f>
        <v>0</v>
      </c>
      <c r="CP50" s="11">
        <f>PRODUCT($C$83:$C130)</f>
        <v>0</v>
      </c>
      <c r="CQ50" s="11">
        <f>PRODUCT($C$84:$C131)</f>
        <v>0</v>
      </c>
      <c r="CR50" s="11">
        <f>PRODUCT($C$85:$C132)</f>
        <v>0</v>
      </c>
      <c r="CS50" s="11">
        <f>PRODUCT($C$86:$C133)</f>
        <v>0</v>
      </c>
      <c r="CT50" s="11">
        <f>PRODUCT($C$87:$C134)</f>
        <v>0</v>
      </c>
      <c r="CU50" s="11">
        <f>PRODUCT($C$88:$C135)</f>
        <v>0</v>
      </c>
      <c r="CV50" s="11">
        <f>PRODUCT($C$89:$C136)</f>
        <v>0</v>
      </c>
      <c r="CW50" s="11">
        <f>PRODUCT($C$90:$C137)</f>
        <v>0</v>
      </c>
      <c r="CX50" s="11">
        <f>PRODUCT($C$91:$C138)</f>
        <v>0</v>
      </c>
      <c r="CY50" s="11">
        <f>PRODUCT($C$92:$C139)</f>
        <v>0</v>
      </c>
      <c r="CZ50" s="11">
        <f>PRODUCT($C$93:$C140)</f>
        <v>0</v>
      </c>
      <c r="DA50" s="11">
        <f>PRODUCT($C$94:$C141)</f>
        <v>0</v>
      </c>
      <c r="DB50" s="11">
        <f>PRODUCT($C$95:$C142)</f>
        <v>0</v>
      </c>
      <c r="DC50" s="11">
        <f>PRODUCT($C$96:$C143)</f>
        <v>0</v>
      </c>
      <c r="DD50" s="11">
        <f>PRODUCT($C$97:$C144)</f>
        <v>0</v>
      </c>
      <c r="DE50" s="11">
        <f>PRODUCT($C$98:$C145)</f>
        <v>0</v>
      </c>
      <c r="DF50" s="11">
        <f>PRODUCT($C$99:$C146)</f>
        <v>0</v>
      </c>
      <c r="DG50" s="11">
        <f>PRODUCT($C$100:$C147)</f>
        <v>0</v>
      </c>
      <c r="DH50" s="11">
        <f>PRODUCT($C$101:$C148)</f>
        <v>0</v>
      </c>
      <c r="DI50" s="11">
        <f>PRODUCT($C$102:$C149)</f>
        <v>0</v>
      </c>
      <c r="DJ50" s="11">
        <f>PRODUCT($C$103:$C150)</f>
        <v>0</v>
      </c>
      <c r="DK50" s="11">
        <f>PRODUCT($C$104:$C151)</f>
        <v>0</v>
      </c>
      <c r="DL50" s="11">
        <f>PRODUCT($C$105:$C152)</f>
        <v>0</v>
      </c>
      <c r="DM50" s="11">
        <f>PRODUCT($C$106:$C153)</f>
        <v>0</v>
      </c>
      <c r="DN50" s="11">
        <f>PRODUCT($C$107:$C154)</f>
        <v>0</v>
      </c>
      <c r="DO50" s="11">
        <f>PRODUCT($C$108:$C155)</f>
        <v>0</v>
      </c>
      <c r="DP50" s="11">
        <f>PRODUCT($C$109:$C156)</f>
        <v>0</v>
      </c>
      <c r="DQ50" s="11">
        <f>PRODUCT($C$110:$C157)</f>
        <v>0</v>
      </c>
      <c r="DR50" s="11">
        <f>PRODUCT($C$111:$C158)</f>
        <v>0</v>
      </c>
      <c r="DS50" s="11">
        <f>PRODUCT($C$112:$C159)</f>
        <v>0</v>
      </c>
      <c r="DT50" s="11">
        <f>PRODUCT($C$113:$C160)</f>
        <v>0</v>
      </c>
    </row>
    <row r="51" spans="1:124" ht="16" x14ac:dyDescent="0.2">
      <c r="A51" s="30">
        <v>48</v>
      </c>
      <c r="B51" s="21">
        <v>9.59E-4</v>
      </c>
      <c r="C51" s="21">
        <f t="shared" si="2"/>
        <v>0.99904099999999996</v>
      </c>
      <c r="D51" s="24">
        <f t="shared" si="3"/>
        <v>946.38848519106762</v>
      </c>
      <c r="E51" s="24">
        <f t="shared" si="4"/>
        <v>986849.30676857941</v>
      </c>
      <c r="F51" s="24">
        <f t="shared" si="0"/>
        <v>282.22796438179381</v>
      </c>
      <c r="G51" s="24">
        <f t="shared" si="1"/>
        <v>301651.36964685982</v>
      </c>
      <c r="H51" s="24">
        <f>SUM(F51:$F$113)</f>
        <v>103505.56165816629</v>
      </c>
      <c r="I51" s="24">
        <f>SUM(G51:$G$113)</f>
        <v>8123978.1275364524</v>
      </c>
      <c r="J51" s="24">
        <f>SUM(H51:$H$113)</f>
        <v>4236423.9530341858</v>
      </c>
      <c r="K51" s="24">
        <f>SUM(I51:$I$113)</f>
        <v>159389721.15459326</v>
      </c>
      <c r="L51" s="26">
        <f>SUM(BJ$3:BJ$113)</f>
        <v>44.519958311406299</v>
      </c>
      <c r="M51" s="27">
        <v>49</v>
      </c>
      <c r="N51" s="32">
        <f>PRODUCT($C$3:C51)</f>
        <v>0.98590291828338861</v>
      </c>
      <c r="O51" s="11">
        <f>PRODUCT($C$4:C52)</f>
        <v>0.98510020467020643</v>
      </c>
      <c r="P51" s="11">
        <f>PRODUCT($C$5:C53)</f>
        <v>0.98413660900439315</v>
      </c>
      <c r="Q51" s="11">
        <f>PRODUCT($C$6:C54)</f>
        <v>0.9830106159745633</v>
      </c>
      <c r="R51" s="11">
        <f>PRODUCT($C$7:C55)</f>
        <v>0.98174534845871519</v>
      </c>
      <c r="S51" s="11">
        <f>PRODUCT($C$8:C56)</f>
        <v>0.98034132624842041</v>
      </c>
      <c r="T51" s="11">
        <f>PRODUCT($C$9:C57)</f>
        <v>0.97880108834609014</v>
      </c>
      <c r="U51" s="11">
        <f>PRODUCT($C$10:C58)</f>
        <v>0.97712623909478391</v>
      </c>
      <c r="V51" s="11">
        <f>PRODUCT($C$11:C59)</f>
        <v>0.97530768532072598</v>
      </c>
      <c r="W51" s="11">
        <f>PRODUCT($C$12:C60)</f>
        <v>0.97332866332784607</v>
      </c>
      <c r="X51" s="11">
        <f>PRODUCT($C$13:$C61)</f>
        <v>0.97116579510296974</v>
      </c>
      <c r="Y51" s="11">
        <f>PRODUCT($C$14:$C62)</f>
        <v>0.96879211873180338</v>
      </c>
      <c r="Z51" s="11">
        <f>PRODUCT($C$15:$C63)</f>
        <v>0.96618492445827953</v>
      </c>
      <c r="AA51" s="11">
        <f>PRODUCT($C$16:$C64)</f>
        <v>0.96331997415093795</v>
      </c>
      <c r="AB51" s="11">
        <f>PRODUCT($C$17:$C65)</f>
        <v>0.96017833010041964</v>
      </c>
      <c r="AC51" s="11">
        <f>PRODUCT($C$18:$C66)</f>
        <v>0.95673961857758172</v>
      </c>
      <c r="AD51" s="11">
        <f>PRODUCT($C$19:$C67)</f>
        <v>0.95297925207955558</v>
      </c>
      <c r="AE51" s="11">
        <f>PRODUCT($C$20:$C68)</f>
        <v>0.94887334117593225</v>
      </c>
      <c r="AF51" s="11">
        <f>PRODUCT($C$21:$C69)</f>
        <v>0.94439405430185341</v>
      </c>
      <c r="AG51" s="11">
        <f>PRODUCT($C$22:$C70)</f>
        <v>0.93951644737636553</v>
      </c>
      <c r="AH51" s="11">
        <f>PRODUCT($C$23:$C71)</f>
        <v>0.93420631596937653</v>
      </c>
      <c r="AI51" s="11">
        <f>PRODUCT($C$24:$C72)</f>
        <v>0.92843650147332568</v>
      </c>
      <c r="AJ51" s="11">
        <f>PRODUCT($C$25:$C73)</f>
        <v>0.92218315314939159</v>
      </c>
      <c r="AK51" s="11">
        <f>PRODUCT($C$26:$C74)</f>
        <v>0.91541291382525602</v>
      </c>
      <c r="AL51" s="11">
        <f>PRODUCT($C$27:$C75)</f>
        <v>0.90809078249515929</v>
      </c>
      <c r="AM51" s="11">
        <f>PRODUCT($C$28:$C76)</f>
        <v>0.9001759460673191</v>
      </c>
      <c r="AN51" s="11">
        <f>PRODUCT($C$29:$C77)</f>
        <v>0.89162777794203274</v>
      </c>
      <c r="AO51" s="11">
        <f>PRODUCT($C$30:$C78)</f>
        <v>0.88239736282734627</v>
      </c>
      <c r="AP51" s="11">
        <f>PRODUCT($C$31:$C79)</f>
        <v>0.87243549241039986</v>
      </c>
      <c r="AQ51" s="11">
        <f>PRODUCT($C$32:$C80)</f>
        <v>0.86169598019652061</v>
      </c>
      <c r="AR51" s="11">
        <f>PRODUCT($C$33:$C81)</f>
        <v>0.85012500405396496</v>
      </c>
      <c r="AS51" s="11">
        <f>PRODUCT($C$34:$C82)</f>
        <v>0.83766594494320246</v>
      </c>
      <c r="AT51" s="11">
        <f>PRODUCT($C$35:$C83)</f>
        <v>0.82425645269234593</v>
      </c>
      <c r="AU51" s="11">
        <f>PRODUCT($C$36:$C84)</f>
        <v>0.80981719200409141</v>
      </c>
      <c r="AV51" s="11">
        <f>PRODUCT($C$37:$C85)</f>
        <v>0.79425909779572745</v>
      </c>
      <c r="AW51" s="11">
        <f>PRODUCT($C$38:$C86)</f>
        <v>0.77747486912778929</v>
      </c>
      <c r="AX51" s="11">
        <f>PRODUCT($C$39:$C87)</f>
        <v>0.75935019676829274</v>
      </c>
      <c r="AY51" s="11">
        <f>PRODUCT($C$40:$C88)</f>
        <v>0.73975459195383753</v>
      </c>
      <c r="AZ51" s="11">
        <f>PRODUCT($C$41:$C89)</f>
        <v>0.71885247700002231</v>
      </c>
      <c r="BA51" s="11">
        <f>PRODUCT($C$42:$C90)</f>
        <v>0.69661799850150918</v>
      </c>
      <c r="BB51" s="11">
        <f>PRODUCT($C$43:$C91)</f>
        <v>0.67303605406254796</v>
      </c>
      <c r="BC51" s="11">
        <f>PRODUCT($C$44:$C92)</f>
        <v>0.64810475250793709</v>
      </c>
      <c r="BD51" s="11">
        <f>PRODUCT($C$45:$C93)</f>
        <v>0.62183863928253658</v>
      </c>
      <c r="BE51" s="11">
        <f>PRODUCT($C$46:$C94)</f>
        <v>0.59427145535721659</v>
      </c>
      <c r="BF51" s="11">
        <f>PRODUCT($C$47:$C95)</f>
        <v>0.56545846327294669</v>
      </c>
      <c r="BG51" s="11">
        <f>PRODUCT($C$48:$C96)</f>
        <v>0.53548002446160248</v>
      </c>
      <c r="BH51" s="11">
        <f>PRODUCT($C$49:$C97)</f>
        <v>0.50444587450176248</v>
      </c>
      <c r="BI51" s="11">
        <f>PRODUCT($C$50:$C98)</f>
        <v>0.47249550528750328</v>
      </c>
      <c r="BJ51" s="11">
        <f>PRODUCT($C$51:$C99)</f>
        <v>0.43980119733965517</v>
      </c>
      <c r="BK51" s="11">
        <f>PRODUCT($C$52:$C100)</f>
        <v>0.40656829479774953</v>
      </c>
      <c r="BL51" s="11">
        <f>PRODUCT($C$53:$C101)</f>
        <v>0.37303310860097899</v>
      </c>
      <c r="BM51" s="11">
        <f>PRODUCT($C$54:$C102)</f>
        <v>0.33946062179849751</v>
      </c>
      <c r="BN51" s="11">
        <f>PRODUCT($C$55:$C103)</f>
        <v>0.30614203413771457</v>
      </c>
      <c r="BO51" s="11">
        <f>PRODUCT($C$56:$C104)</f>
        <v>0.27338516022160864</v>
      </c>
      <c r="BP51" s="11">
        <f>PRODUCT($C$57:$C105)</f>
        <v>0.24151112503124109</v>
      </c>
      <c r="BQ51" s="11">
        <f>PRODUCT($C$58:$C106)</f>
        <v>0.21084440112771496</v>
      </c>
      <c r="BR51" s="11">
        <f>PRODUCT($C$59:$C107)</f>
        <v>0.18170244984939593</v>
      </c>
      <c r="BS51" s="11">
        <f>PRODUCT($C$60:$C108)</f>
        <v>0.15438460162832454</v>
      </c>
      <c r="BT51" s="11">
        <f>PRODUCT($C$61:$C109)</f>
        <v>0.12915619766350148</v>
      </c>
      <c r="BU51" s="11">
        <f>PRODUCT($C$62:$C110)</f>
        <v>0.10623560274319656</v>
      </c>
      <c r="BV51" s="11">
        <f>PRODUCT($C$63:$C111)</f>
        <v>8.5780200464213405E-2</v>
      </c>
      <c r="BW51" s="11">
        <f>PRODUCT($C$64:$C112)</f>
        <v>6.7876961306998732E-2</v>
      </c>
      <c r="BX51" s="11">
        <f>PRODUCT($C$65:$C113)</f>
        <v>0</v>
      </c>
      <c r="BY51" s="11">
        <f>PRODUCT($C$66:$C114)</f>
        <v>0</v>
      </c>
      <c r="BZ51" s="11">
        <f>PRODUCT($C$67:$C115)</f>
        <v>0</v>
      </c>
      <c r="CA51" s="11">
        <f>PRODUCT($C$68:$C116)</f>
        <v>0</v>
      </c>
      <c r="CB51" s="11">
        <f>PRODUCT($C$69:$C117)</f>
        <v>0</v>
      </c>
      <c r="CC51" s="11">
        <f>PRODUCT($C$70:$C118)</f>
        <v>0</v>
      </c>
      <c r="CD51" s="11">
        <f>PRODUCT($C$71:$C119)</f>
        <v>0</v>
      </c>
      <c r="CE51" s="11">
        <f>PRODUCT($C$72:$C120)</f>
        <v>0</v>
      </c>
      <c r="CF51" s="11">
        <f>PRODUCT($C$73:$C121)</f>
        <v>0</v>
      </c>
      <c r="CG51" s="11">
        <f>PRODUCT($C$74:$C122)</f>
        <v>0</v>
      </c>
      <c r="CH51" s="11">
        <f>PRODUCT($C$75:$C123)</f>
        <v>0</v>
      </c>
      <c r="CI51" s="11">
        <f>PRODUCT($C$76:$C124)</f>
        <v>0</v>
      </c>
      <c r="CJ51" s="11">
        <f>PRODUCT($C$77:$C125)</f>
        <v>0</v>
      </c>
      <c r="CK51" s="11">
        <f>PRODUCT($C$78:$C126)</f>
        <v>0</v>
      </c>
      <c r="CL51" s="11">
        <f>PRODUCT($C$79:$C127)</f>
        <v>0</v>
      </c>
      <c r="CM51" s="11">
        <f>PRODUCT($C$80:$C128)</f>
        <v>0</v>
      </c>
      <c r="CN51" s="11">
        <f>PRODUCT($C$81:$C129)</f>
        <v>0</v>
      </c>
      <c r="CO51" s="11">
        <f>PRODUCT($C$82:$C130)</f>
        <v>0</v>
      </c>
      <c r="CP51" s="11">
        <f>PRODUCT($C$83:$C131)</f>
        <v>0</v>
      </c>
      <c r="CQ51" s="11">
        <f>PRODUCT($C$84:$C132)</f>
        <v>0</v>
      </c>
      <c r="CR51" s="11">
        <f>PRODUCT($C$85:$C133)</f>
        <v>0</v>
      </c>
      <c r="CS51" s="11">
        <f>PRODUCT($C$86:$C134)</f>
        <v>0</v>
      </c>
      <c r="CT51" s="11">
        <f>PRODUCT($C$87:$C135)</f>
        <v>0</v>
      </c>
      <c r="CU51" s="11">
        <f>PRODUCT($C$88:$C136)</f>
        <v>0</v>
      </c>
      <c r="CV51" s="11">
        <f>PRODUCT($C$89:$C137)</f>
        <v>0</v>
      </c>
      <c r="CW51" s="11">
        <f>PRODUCT($C$90:$C138)</f>
        <v>0</v>
      </c>
      <c r="CX51" s="11">
        <f>PRODUCT($C$91:$C139)</f>
        <v>0</v>
      </c>
      <c r="CY51" s="11">
        <f>PRODUCT($C$92:$C140)</f>
        <v>0</v>
      </c>
      <c r="CZ51" s="11">
        <f>PRODUCT($C$93:$C141)</f>
        <v>0</v>
      </c>
      <c r="DA51" s="11">
        <f>PRODUCT($C$94:$C142)</f>
        <v>0</v>
      </c>
      <c r="DB51" s="11">
        <f>PRODUCT($C$95:$C143)</f>
        <v>0</v>
      </c>
      <c r="DC51" s="11">
        <f>PRODUCT($C$96:$C144)</f>
        <v>0</v>
      </c>
      <c r="DD51" s="11">
        <f>PRODUCT($C$97:$C145)</f>
        <v>0</v>
      </c>
      <c r="DE51" s="11">
        <f>PRODUCT($C$98:$C146)</f>
        <v>0</v>
      </c>
      <c r="DF51" s="11">
        <f>PRODUCT($C$99:$C147)</f>
        <v>0</v>
      </c>
      <c r="DG51" s="11">
        <f>PRODUCT($C$100:$C148)</f>
        <v>0</v>
      </c>
      <c r="DH51" s="11">
        <f>PRODUCT($C$101:$C149)</f>
        <v>0</v>
      </c>
      <c r="DI51" s="11">
        <f>PRODUCT($C$102:$C150)</f>
        <v>0</v>
      </c>
      <c r="DJ51" s="11">
        <f>PRODUCT($C$103:$C151)</f>
        <v>0</v>
      </c>
      <c r="DK51" s="11">
        <f>PRODUCT($C$104:$C152)</f>
        <v>0</v>
      </c>
      <c r="DL51" s="11">
        <f>PRODUCT($C$105:$C153)</f>
        <v>0</v>
      </c>
      <c r="DM51" s="11">
        <f>PRODUCT($C$106:$C154)</f>
        <v>0</v>
      </c>
      <c r="DN51" s="11">
        <f>PRODUCT($C$107:$C155)</f>
        <v>0</v>
      </c>
      <c r="DO51" s="11">
        <f>PRODUCT($C$108:$C156)</f>
        <v>0</v>
      </c>
      <c r="DP51" s="11">
        <f>PRODUCT($C$109:$C157)</f>
        <v>0</v>
      </c>
      <c r="DQ51" s="11">
        <f>PRODUCT($C$110:$C158)</f>
        <v>0</v>
      </c>
      <c r="DR51" s="11">
        <f>PRODUCT($C$111:$C159)</f>
        <v>0</v>
      </c>
      <c r="DS51" s="11">
        <f>PRODUCT($C$112:$C160)</f>
        <v>0</v>
      </c>
      <c r="DT51" s="11">
        <f>PRODUCT($C$113:$C161)</f>
        <v>0</v>
      </c>
    </row>
    <row r="52" spans="1:124" ht="16" x14ac:dyDescent="0.2">
      <c r="A52" s="30">
        <v>49</v>
      </c>
      <c r="B52" s="21">
        <v>1.049E-3</v>
      </c>
      <c r="C52" s="21">
        <f t="shared" si="2"/>
        <v>0.99895100000000003</v>
      </c>
      <c r="D52" s="24">
        <f t="shared" si="3"/>
        <v>1034.2121612792744</v>
      </c>
      <c r="E52" s="24">
        <f t="shared" si="4"/>
        <v>985902.91828338825</v>
      </c>
      <c r="F52" s="24">
        <f t="shared" si="0"/>
        <v>300.89596972902189</v>
      </c>
      <c r="G52" s="24">
        <f t="shared" si="1"/>
        <v>294011.79120328638</v>
      </c>
      <c r="H52" s="24">
        <f>SUM(F52:$F$113)</f>
        <v>103223.33369378449</v>
      </c>
      <c r="I52" s="24">
        <f>SUM(G52:$G$113)</f>
        <v>7822326.7578895921</v>
      </c>
      <c r="J52" s="24">
        <f>SUM(H52:$H$113)</f>
        <v>4132918.3913760213</v>
      </c>
      <c r="K52" s="24">
        <f>SUM(I52:$I$113)</f>
        <v>151265743.02705678</v>
      </c>
      <c r="L52" s="26">
        <f>SUM(BK$3:BK$113)</f>
        <v>43.562693934889857</v>
      </c>
      <c r="M52" s="27">
        <v>50</v>
      </c>
      <c r="N52" s="32">
        <f>PRODUCT($C$3:C52)</f>
        <v>0.98486870612210942</v>
      </c>
      <c r="O52" s="11">
        <f>PRODUCT($C$4:C53)</f>
        <v>0.98396536923442635</v>
      </c>
      <c r="P52" s="11">
        <f>PRODUCT($C$5:C54)</f>
        <v>0.98288773964756659</v>
      </c>
      <c r="Q52" s="11">
        <f>PRODUCT($C$6:C55)</f>
        <v>0.98164226519712672</v>
      </c>
      <c r="R52" s="11">
        <f>PRODUCT($C$7:C56)</f>
        <v>0.98025309552905793</v>
      </c>
      <c r="S52" s="11">
        <f>PRODUCT($C$8:C57)</f>
        <v>0.97872376306011044</v>
      </c>
      <c r="T52" s="11">
        <f>PRODUCT($C$9:C58)</f>
        <v>0.97705588600556903</v>
      </c>
      <c r="U52" s="11">
        <f>PRODUCT($C$10:C59)</f>
        <v>0.97524233970580909</v>
      </c>
      <c r="V52" s="11">
        <f>PRODUCT($C$11:C60)</f>
        <v>0.97326831695072036</v>
      </c>
      <c r="W52" s="11">
        <f>PRODUCT($C$12:C61)</f>
        <v>0.97110655398946855</v>
      </c>
      <c r="X52" s="11">
        <f>PRODUCT($C$13:$C62)</f>
        <v>0.96873205362044168</v>
      </c>
      <c r="Y52" s="11">
        <f>PRODUCT($C$14:$C63)</f>
        <v>0.96612019006834104</v>
      </c>
      <c r="Z52" s="11">
        <f>PRODUCT($C$15:$C64)</f>
        <v>0.96324868847285083</v>
      </c>
      <c r="AA52" s="11">
        <f>PRODUCT($C$16:$C65)</f>
        <v>0.96009959547735135</v>
      </c>
      <c r="AB52" s="11">
        <f>PRODUCT($C$17:$C66)</f>
        <v>0.95665255527229087</v>
      </c>
      <c r="AC52" s="11">
        <f>PRODUCT($C$18:$C67)</f>
        <v>0.9528830011750955</v>
      </c>
      <c r="AD52" s="11">
        <f>PRODUCT($C$19:$C68)</f>
        <v>0.94876327186835563</v>
      </c>
      <c r="AE52" s="11">
        <f>PRODUCT($C$20:$C69)</f>
        <v>0.94426656110452301</v>
      </c>
      <c r="AF52" s="11">
        <f>PRODUCT($C$21:$C70)</f>
        <v>0.93937082232702185</v>
      </c>
      <c r="AG52" s="11">
        <f>PRODUCT($C$22:$C71)</f>
        <v>0.93404376407039824</v>
      </c>
      <c r="AH52" s="11">
        <f>PRODUCT($C$23:$C72)</f>
        <v>0.92826102697454738</v>
      </c>
      <c r="AI52" s="11">
        <f>PRODUCT($C$24:$C73)</f>
        <v>0.92199779433560813</v>
      </c>
      <c r="AJ52" s="11">
        <f>PRODUCT($C$25:$C74)</f>
        <v>0.91522159252626678</v>
      </c>
      <c r="AK52" s="11">
        <f>PRODUCT($C$26:$C75)</f>
        <v>0.90789554297692299</v>
      </c>
      <c r="AL52" s="11">
        <f>PRODUCT($C$27:$C76)</f>
        <v>0.89997880753513004</v>
      </c>
      <c r="AM52" s="11">
        <f>PRODUCT($C$28:$C77)</f>
        <v>0.89142983657532904</v>
      </c>
      <c r="AN52" s="11">
        <f>PRODUCT($C$29:$C78)</f>
        <v>0.88219970581807372</v>
      </c>
      <c r="AO52" s="11">
        <f>PRODUCT($C$30:$C79)</f>
        <v>0.872238321989115</v>
      </c>
      <c r="AP52" s="11">
        <f>PRODUCT($C$31:$C80)</f>
        <v>0.86149951351303555</v>
      </c>
      <c r="AQ52" s="11">
        <f>PRODUCT($C$32:$C81)</f>
        <v>0.8499260748030163</v>
      </c>
      <c r="AR52" s="11">
        <f>PRODUCT($C$33:$C82)</f>
        <v>0.8374623921185812</v>
      </c>
      <c r="AS52" s="11">
        <f>PRODUCT($C$34:$C83)</f>
        <v>0.8240421460146462</v>
      </c>
      <c r="AT52" s="11">
        <f>PRODUCT($C$35:$C84)</f>
        <v>0.80958963337313838</v>
      </c>
      <c r="AU52" s="11">
        <f>PRODUCT($C$36:$C85)</f>
        <v>0.79401684877089951</v>
      </c>
      <c r="AV52" s="11">
        <f>PRODUCT($C$37:$C86)</f>
        <v>0.77721985737071575</v>
      </c>
      <c r="AW52" s="11">
        <f>PRODUCT($C$38:$C87)</f>
        <v>0.75908214614883318</v>
      </c>
      <c r="AX52" s="11">
        <f>PRODUCT($C$39:$C88)</f>
        <v>0.73947496471807939</v>
      </c>
      <c r="AY52" s="11">
        <f>PRODUCT($C$40:$C89)</f>
        <v>0.71856062289436007</v>
      </c>
      <c r="AZ52" s="11">
        <f>PRODUCT($C$41:$C90)</f>
        <v>0.69631357643616365</v>
      </c>
      <c r="BA52" s="11">
        <f>PRODUCT($C$42:$C91)</f>
        <v>0.67271703497292246</v>
      </c>
      <c r="BB52" s="11">
        <f>PRODUCT($C$43:$C92)</f>
        <v>0.64777162666514809</v>
      </c>
      <c r="BC52" s="11">
        <f>PRODUCT($C$44:$C93)</f>
        <v>0.62149227516045613</v>
      </c>
      <c r="BD52" s="11">
        <f>PRODUCT($C$45:$C94)</f>
        <v>0.59391310966963651</v>
      </c>
      <c r="BE52" s="11">
        <f>PRODUCT($C$46:$C95)</f>
        <v>0.56509034981335582</v>
      </c>
      <c r="BF52" s="11">
        <f>PRODUCT($C$47:$C96)</f>
        <v>0.53510465296445497</v>
      </c>
      <c r="BG52" s="11">
        <f>PRODUCT($C$48:$C97)</f>
        <v>0.50406501786651359</v>
      </c>
      <c r="BH52" s="11">
        <f>PRODUCT($C$49:$C98)</f>
        <v>0.47211089394619948</v>
      </c>
      <c r="BI52" s="11">
        <f>PRODUCT($C$50:$C99)</f>
        <v>0.43941373248479876</v>
      </c>
      <c r="BJ52" s="11">
        <f>PRODUCT($C$51:$C100)</f>
        <v>0.40617839580303855</v>
      </c>
      <c r="BK52" s="11">
        <f>PRODUCT($C$52:$C101)</f>
        <v>0.3726417968700565</v>
      </c>
      <c r="BL52" s="11">
        <f>PRODUCT($C$53:$C102)</f>
        <v>0.33906956316218567</v>
      </c>
      <c r="BM52" s="11">
        <f>PRODUCT($C$54:$C103)</f>
        <v>0.30575353989639387</v>
      </c>
      <c r="BN52" s="11">
        <f>PRODUCT($C$55:$C104)</f>
        <v>0.27300460807858007</v>
      </c>
      <c r="BO52" s="11">
        <f>PRODUCT($C$56:$C105)</f>
        <v>0.24114402812119368</v>
      </c>
      <c r="BP52" s="11">
        <f>PRODUCT($C$57:$C106)</f>
        <v>0.21049650786585411</v>
      </c>
      <c r="BQ52" s="11">
        <f>PRODUCT($C$58:$C107)</f>
        <v>0.18137847438131455</v>
      </c>
      <c r="BR52" s="11">
        <f>PRODUCT($C$59:$C108)</f>
        <v>0.15408694811638501</v>
      </c>
      <c r="BS52" s="11">
        <f>PRODUCT($C$60:$C109)</f>
        <v>0.1288861320541872</v>
      </c>
      <c r="BT52" s="11">
        <f>PRODUCT($C$61:$C110)</f>
        <v>0.10599306686213379</v>
      </c>
      <c r="BU52" s="11">
        <f>PRODUCT($C$62:$C111)</f>
        <v>8.5565235281850061E-2</v>
      </c>
      <c r="BV52" s="11">
        <f>PRODUCT($C$63:$C112)</f>
        <v>6.7689756647714053E-2</v>
      </c>
      <c r="BW52" s="11">
        <f>PRODUCT($C$64:$C113)</f>
        <v>0</v>
      </c>
      <c r="BX52" s="11">
        <f>PRODUCT($C$65:$C114)</f>
        <v>0</v>
      </c>
      <c r="BY52" s="11">
        <f>PRODUCT($C$66:$C115)</f>
        <v>0</v>
      </c>
      <c r="BZ52" s="11">
        <f>PRODUCT($C$67:$C116)</f>
        <v>0</v>
      </c>
      <c r="CA52" s="11">
        <f>PRODUCT($C$68:$C117)</f>
        <v>0</v>
      </c>
      <c r="CB52" s="11">
        <f>PRODUCT($C$69:$C118)</f>
        <v>0</v>
      </c>
      <c r="CC52" s="11">
        <f>PRODUCT($C$70:$C119)</f>
        <v>0</v>
      </c>
      <c r="CD52" s="11">
        <f>PRODUCT($C$71:$C120)</f>
        <v>0</v>
      </c>
      <c r="CE52" s="11">
        <f>PRODUCT($C$72:$C121)</f>
        <v>0</v>
      </c>
      <c r="CF52" s="11">
        <f>PRODUCT($C$73:$C122)</f>
        <v>0</v>
      </c>
      <c r="CG52" s="11">
        <f>PRODUCT($C$74:$C123)</f>
        <v>0</v>
      </c>
      <c r="CH52" s="11">
        <f>PRODUCT($C$75:$C124)</f>
        <v>0</v>
      </c>
      <c r="CI52" s="11">
        <f>PRODUCT($C$76:$C125)</f>
        <v>0</v>
      </c>
      <c r="CJ52" s="11">
        <f>PRODUCT($C$77:$C126)</f>
        <v>0</v>
      </c>
      <c r="CK52" s="11">
        <f>PRODUCT($C$78:$C127)</f>
        <v>0</v>
      </c>
      <c r="CL52" s="11">
        <f>PRODUCT($C$79:$C128)</f>
        <v>0</v>
      </c>
      <c r="CM52" s="11">
        <f>PRODUCT($C$80:$C129)</f>
        <v>0</v>
      </c>
      <c r="CN52" s="11">
        <f>PRODUCT($C$81:$C130)</f>
        <v>0</v>
      </c>
      <c r="CO52" s="11">
        <f>PRODUCT($C$82:$C131)</f>
        <v>0</v>
      </c>
      <c r="CP52" s="11">
        <f>PRODUCT($C$83:$C132)</f>
        <v>0</v>
      </c>
      <c r="CQ52" s="11">
        <f>PRODUCT($C$84:$C133)</f>
        <v>0</v>
      </c>
      <c r="CR52" s="11">
        <f>PRODUCT($C$85:$C134)</f>
        <v>0</v>
      </c>
      <c r="CS52" s="11">
        <f>PRODUCT($C$86:$C135)</f>
        <v>0</v>
      </c>
      <c r="CT52" s="11">
        <f>PRODUCT($C$87:$C136)</f>
        <v>0</v>
      </c>
      <c r="CU52" s="11">
        <f>PRODUCT($C$88:$C137)</f>
        <v>0</v>
      </c>
      <c r="CV52" s="11">
        <f>PRODUCT($C$89:$C138)</f>
        <v>0</v>
      </c>
      <c r="CW52" s="11">
        <f>PRODUCT($C$90:$C139)</f>
        <v>0</v>
      </c>
      <c r="CX52" s="11">
        <f>PRODUCT($C$91:$C140)</f>
        <v>0</v>
      </c>
      <c r="CY52" s="11">
        <f>PRODUCT($C$92:$C141)</f>
        <v>0</v>
      </c>
      <c r="CZ52" s="11">
        <f>PRODUCT($C$93:$C142)</f>
        <v>0</v>
      </c>
      <c r="DA52" s="11">
        <f>PRODUCT($C$94:$C143)</f>
        <v>0</v>
      </c>
      <c r="DB52" s="11">
        <f>PRODUCT($C$95:$C144)</f>
        <v>0</v>
      </c>
      <c r="DC52" s="11">
        <f>PRODUCT($C$96:$C145)</f>
        <v>0</v>
      </c>
      <c r="DD52" s="11">
        <f>PRODUCT($C$97:$C146)</f>
        <v>0</v>
      </c>
      <c r="DE52" s="11">
        <f>PRODUCT($C$98:$C147)</f>
        <v>0</v>
      </c>
      <c r="DF52" s="11">
        <f>PRODUCT($C$99:$C148)</f>
        <v>0</v>
      </c>
      <c r="DG52" s="11">
        <f>PRODUCT($C$100:$C149)</f>
        <v>0</v>
      </c>
      <c r="DH52" s="11">
        <f>PRODUCT($C$101:$C150)</f>
        <v>0</v>
      </c>
      <c r="DI52" s="11">
        <f>PRODUCT($C$102:$C151)</f>
        <v>0</v>
      </c>
      <c r="DJ52" s="11">
        <f>PRODUCT($C$103:$C152)</f>
        <v>0</v>
      </c>
      <c r="DK52" s="11">
        <f>PRODUCT($C$104:$C153)</f>
        <v>0</v>
      </c>
      <c r="DL52" s="11">
        <f>PRODUCT($C$105:$C154)</f>
        <v>0</v>
      </c>
      <c r="DM52" s="11">
        <f>PRODUCT($C$106:$C155)</f>
        <v>0</v>
      </c>
      <c r="DN52" s="11">
        <f>PRODUCT($C$107:$C156)</f>
        <v>0</v>
      </c>
      <c r="DO52" s="11">
        <f>PRODUCT($C$108:$C157)</f>
        <v>0</v>
      </c>
      <c r="DP52" s="11">
        <f>PRODUCT($C$109:$C158)</f>
        <v>0</v>
      </c>
      <c r="DQ52" s="11">
        <f>PRODUCT($C$110:$C159)</f>
        <v>0</v>
      </c>
      <c r="DR52" s="11">
        <f>PRODUCT($C$111:$C160)</f>
        <v>0</v>
      </c>
      <c r="DS52" s="11">
        <f>PRODUCT($C$112:$C161)</f>
        <v>0</v>
      </c>
      <c r="DT52" s="11">
        <f>PRODUCT($C$113:$C162)</f>
        <v>0</v>
      </c>
    </row>
    <row r="53" spans="1:124" ht="16" x14ac:dyDescent="0.2">
      <c r="A53" s="30">
        <v>50</v>
      </c>
      <c r="B53" s="21">
        <v>1.152E-3</v>
      </c>
      <c r="C53" s="21">
        <f t="shared" si="2"/>
        <v>0.99884799999999996</v>
      </c>
      <c r="D53" s="24">
        <f t="shared" si="3"/>
        <v>1134.5687494526696</v>
      </c>
      <c r="E53" s="24">
        <f t="shared" si="4"/>
        <v>984868.70612210897</v>
      </c>
      <c r="F53" s="24">
        <f t="shared" si="0"/>
        <v>322.04286544212243</v>
      </c>
      <c r="G53" s="24">
        <f t="shared" si="1"/>
        <v>286539.87593591621</v>
      </c>
      <c r="H53" s="24">
        <f>SUM(F53:$F$113)</f>
        <v>102922.43772405546</v>
      </c>
      <c r="I53" s="24">
        <f>SUM(G53:$G$113)</f>
        <v>7528314.9666863065</v>
      </c>
      <c r="J53" s="24">
        <f>SUM(H53:$H$113)</f>
        <v>4029695.0576822367</v>
      </c>
      <c r="K53" s="24">
        <f>SUM(I53:$I$113)</f>
        <v>143443416.26916716</v>
      </c>
      <c r="L53" s="26">
        <f>SUM(BL$3:BL$113)</f>
        <v>42.608439187597682</v>
      </c>
      <c r="M53" s="27">
        <v>51</v>
      </c>
      <c r="N53" s="32">
        <f>PRODUCT($C$3:C53)</f>
        <v>0.98373413737265669</v>
      </c>
      <c r="O53" s="11">
        <f>PRODUCT($C$4:C54)</f>
        <v>0.98271671718086795</v>
      </c>
      <c r="P53" s="11">
        <f>PRODUCT($C$5:C55)</f>
        <v>0.98151955991397721</v>
      </c>
      <c r="Q53" s="11">
        <f>PRODUCT($C$6:C56)</f>
        <v>0.98015016895402707</v>
      </c>
      <c r="R53" s="11">
        <f>PRODUCT($C$7:C57)</f>
        <v>0.97863567792143491</v>
      </c>
      <c r="S53" s="11">
        <f>PRODUCT($C$8:C58)</f>
        <v>0.97697869859057429</v>
      </c>
      <c r="T53" s="11">
        <f>PRODUCT($C$9:C59)</f>
        <v>0.97517212225735028</v>
      </c>
      <c r="U53" s="11">
        <f>PRODUCT($C$10:C60)</f>
        <v>0.9732031079734843</v>
      </c>
      <c r="V53" s="11">
        <f>PRODUCT($C$11:C61)</f>
        <v>0.97104634538312184</v>
      </c>
      <c r="W53" s="11">
        <f>PRODUCT($C$12:C62)</f>
        <v>0.96867296096517097</v>
      </c>
      <c r="X53" s="11">
        <f>PRODUCT($C$13:$C63)</f>
        <v>0.96606029061655652</v>
      </c>
      <c r="Y53" s="11">
        <f>PRODUCT($C$14:$C64)</f>
        <v>0.96318415081072339</v>
      </c>
      <c r="Z53" s="11">
        <f>PRODUCT($C$15:$C65)</f>
        <v>0.96002854810728611</v>
      </c>
      <c r="AA53" s="11">
        <f>PRODUCT($C$16:$C66)</f>
        <v>0.95657410976275847</v>
      </c>
      <c r="AB53" s="11">
        <f>PRODUCT($C$17:$C67)</f>
        <v>0.9527962888219883</v>
      </c>
      <c r="AC53" s="11">
        <f>PRODUCT($C$18:$C68)</f>
        <v>0.94866744677789694</v>
      </c>
      <c r="AD53" s="11">
        <f>PRODUCT($C$19:$C69)</f>
        <v>0.94415702618343467</v>
      </c>
      <c r="AE53" s="11">
        <f>PRODUCT($C$20:$C70)</f>
        <v>0.9392440072660081</v>
      </c>
      <c r="AF53" s="11">
        <f>PRODUCT($C$21:$C71)</f>
        <v>0.93389898728696696</v>
      </c>
      <c r="AG53" s="11">
        <f>PRODUCT($C$22:$C72)</f>
        <v>0.92809950955585419</v>
      </c>
      <c r="AH53" s="11">
        <f>PRODUCT($C$23:$C73)</f>
        <v>0.92182353675247886</v>
      </c>
      <c r="AI53" s="11">
        <f>PRODUCT($C$24:$C74)</f>
        <v>0.91503763298616858</v>
      </c>
      <c r="AJ53" s="11">
        <f>PRODUCT($C$25:$C75)</f>
        <v>0.9077057928084411</v>
      </c>
      <c r="AK53" s="11">
        <f>PRODUCT($C$26:$C76)</f>
        <v>0.89978531209151014</v>
      </c>
      <c r="AL53" s="11">
        <f>PRODUCT($C$27:$C77)</f>
        <v>0.89123461344111876</v>
      </c>
      <c r="AM53" s="11">
        <f>PRODUCT($C$28:$C78)</f>
        <v>0.8820038574833815</v>
      </c>
      <c r="AN53" s="11">
        <f>PRODUCT($C$29:$C79)</f>
        <v>0.87204294060499021</v>
      </c>
      <c r="AO53" s="11">
        <f>PRODUCT($C$30:$C80)</f>
        <v>0.86130481462298147</v>
      </c>
      <c r="AP53" s="11">
        <f>PRODUCT($C$31:$C81)</f>
        <v>0.84973229165796105</v>
      </c>
      <c r="AQ53" s="11">
        <f>PRODUCT($C$32:$C82)</f>
        <v>0.83726642591882539</v>
      </c>
      <c r="AR53" s="11">
        <f>PRODUCT($C$33:$C83)</f>
        <v>0.82384190377316457</v>
      </c>
      <c r="AS53" s="11">
        <f>PRODUCT($C$34:$C84)</f>
        <v>0.80937914006846157</v>
      </c>
      <c r="AT53" s="11">
        <f>PRODUCT($C$35:$C85)</f>
        <v>0.79379373003639508</v>
      </c>
      <c r="AU53" s="11">
        <f>PRODUCT($C$36:$C86)</f>
        <v>0.77698280531421748</v>
      </c>
      <c r="AV53" s="11">
        <f>PRODUCT($C$37:$C87)</f>
        <v>0.75883316720489669</v>
      </c>
      <c r="AW53" s="11">
        <f>PRODUCT($C$38:$C88)</f>
        <v>0.7392139300555336</v>
      </c>
      <c r="AX53" s="11">
        <f>PRODUCT($C$39:$C89)</f>
        <v>0.71828900697890641</v>
      </c>
      <c r="AY53" s="11">
        <f>PRODUCT($C$40:$C90)</f>
        <v>0.69603087312413026</v>
      </c>
      <c r="AZ53" s="11">
        <f>PRODUCT($C$41:$C91)</f>
        <v>0.67242305762863885</v>
      </c>
      <c r="BA53" s="11">
        <f>PRODUCT($C$42:$C92)</f>
        <v>0.64746458291410891</v>
      </c>
      <c r="BB53" s="11">
        <f>PRODUCT($C$43:$C93)</f>
        <v>0.6211728281310237</v>
      </c>
      <c r="BC53" s="11">
        <f>PRODUCT($C$44:$C94)</f>
        <v>0.59358230006755042</v>
      </c>
      <c r="BD53" s="11">
        <f>PRODUCT($C$45:$C95)</f>
        <v>0.56474960033241861</v>
      </c>
      <c r="BE53" s="11">
        <f>PRODUCT($C$46:$C96)</f>
        <v>0.53475629983537487</v>
      </c>
      <c r="BF53" s="11">
        <f>PRODUCT($C$47:$C97)</f>
        <v>0.50371166828898928</v>
      </c>
      <c r="BG53" s="11">
        <f>PRODUCT($C$48:$C98)</f>
        <v>0.47175445022127005</v>
      </c>
      <c r="BH53" s="11">
        <f>PRODUCT($C$49:$C99)</f>
        <v>0.43905604970655637</v>
      </c>
      <c r="BI53" s="11">
        <f>PRODUCT($C$50:$C100)</f>
        <v>0.40582055263633587</v>
      </c>
      <c r="BJ53" s="11">
        <f>PRODUCT($C$51:$C101)</f>
        <v>0.37228443338685818</v>
      </c>
      <c r="BK53" s="11">
        <f>PRODUCT($C$52:$C102)</f>
        <v>0.33871387919042845</v>
      </c>
      <c r="BL53" s="11">
        <f>PRODUCT($C$53:$C103)</f>
        <v>0.30540131181843327</v>
      </c>
      <c r="BM53" s="11">
        <f>PRODUCT($C$54:$C104)</f>
        <v>0.2726581652309284</v>
      </c>
      <c r="BN53" s="11">
        <f>PRODUCT($C$55:$C105)</f>
        <v>0.2408083556340489</v>
      </c>
      <c r="BO53" s="11">
        <f>PRODUCT($C$56:$C106)</f>
        <v>0.21017655317389808</v>
      </c>
      <c r="BP53" s="11">
        <f>PRODUCT($C$57:$C107)</f>
        <v>0.18107919989858526</v>
      </c>
      <c r="BQ53" s="11">
        <f>PRODUCT($C$58:$C108)</f>
        <v>0.15381221108789359</v>
      </c>
      <c r="BR53" s="11">
        <f>PRODUCT($C$59:$C109)</f>
        <v>0.12863763959158664</v>
      </c>
      <c r="BS53" s="11">
        <f>PRODUCT($C$60:$C110)</f>
        <v>0.10577143535932515</v>
      </c>
      <c r="BT53" s="11">
        <f>PRODUCT($C$61:$C111)</f>
        <v>8.536988984970155E-2</v>
      </c>
      <c r="BU53" s="11">
        <f>PRODUCT($C$62:$C112)</f>
        <v>6.7520126117554854E-2</v>
      </c>
      <c r="BV53" s="11">
        <f>PRODUCT($C$63:$C113)</f>
        <v>0</v>
      </c>
      <c r="BW53" s="11">
        <f>PRODUCT($C$64:$C114)</f>
        <v>0</v>
      </c>
      <c r="BX53" s="11">
        <f>PRODUCT($C$65:$C115)</f>
        <v>0</v>
      </c>
      <c r="BY53" s="11">
        <f>PRODUCT($C$66:$C116)</f>
        <v>0</v>
      </c>
      <c r="BZ53" s="11">
        <f>PRODUCT($C$67:$C117)</f>
        <v>0</v>
      </c>
      <c r="CA53" s="11">
        <f>PRODUCT($C$68:$C118)</f>
        <v>0</v>
      </c>
      <c r="CB53" s="11">
        <f>PRODUCT($C$69:$C119)</f>
        <v>0</v>
      </c>
      <c r="CC53" s="11">
        <f>PRODUCT($C$70:$C120)</f>
        <v>0</v>
      </c>
      <c r="CD53" s="11">
        <f>PRODUCT($C$71:$C121)</f>
        <v>0</v>
      </c>
      <c r="CE53" s="11">
        <f>PRODUCT($C$72:$C122)</f>
        <v>0</v>
      </c>
      <c r="CF53" s="11">
        <f>PRODUCT($C$73:$C123)</f>
        <v>0</v>
      </c>
      <c r="CG53" s="11">
        <f>PRODUCT($C$74:$C124)</f>
        <v>0</v>
      </c>
      <c r="CH53" s="11">
        <f>PRODUCT($C$75:$C125)</f>
        <v>0</v>
      </c>
      <c r="CI53" s="11">
        <f>PRODUCT($C$76:$C126)</f>
        <v>0</v>
      </c>
      <c r="CJ53" s="11">
        <f>PRODUCT($C$77:$C127)</f>
        <v>0</v>
      </c>
      <c r="CK53" s="11">
        <f>PRODUCT($C$78:$C128)</f>
        <v>0</v>
      </c>
      <c r="CL53" s="11">
        <f>PRODUCT($C$79:$C129)</f>
        <v>0</v>
      </c>
      <c r="CM53" s="11">
        <f>PRODUCT($C$80:$C130)</f>
        <v>0</v>
      </c>
      <c r="CN53" s="11">
        <f>PRODUCT($C$81:$C131)</f>
        <v>0</v>
      </c>
      <c r="CO53" s="11">
        <f>PRODUCT($C$82:$C132)</f>
        <v>0</v>
      </c>
      <c r="CP53" s="11">
        <f>PRODUCT($C$83:$C133)</f>
        <v>0</v>
      </c>
      <c r="CQ53" s="11">
        <f>PRODUCT($C$84:$C134)</f>
        <v>0</v>
      </c>
      <c r="CR53" s="11">
        <f>PRODUCT($C$85:$C135)</f>
        <v>0</v>
      </c>
      <c r="CS53" s="11">
        <f>PRODUCT($C$86:$C136)</f>
        <v>0</v>
      </c>
      <c r="CT53" s="11">
        <f>PRODUCT($C$87:$C137)</f>
        <v>0</v>
      </c>
      <c r="CU53" s="11">
        <f>PRODUCT($C$88:$C138)</f>
        <v>0</v>
      </c>
      <c r="CV53" s="11">
        <f>PRODUCT($C$89:$C139)</f>
        <v>0</v>
      </c>
      <c r="CW53" s="11">
        <f>PRODUCT($C$90:$C140)</f>
        <v>0</v>
      </c>
      <c r="CX53" s="11">
        <f>PRODUCT($C$91:$C141)</f>
        <v>0</v>
      </c>
      <c r="CY53" s="11">
        <f>PRODUCT($C$92:$C142)</f>
        <v>0</v>
      </c>
      <c r="CZ53" s="11">
        <f>PRODUCT($C$93:$C143)</f>
        <v>0</v>
      </c>
      <c r="DA53" s="11">
        <f>PRODUCT($C$94:$C144)</f>
        <v>0</v>
      </c>
      <c r="DB53" s="11">
        <f>PRODUCT($C$95:$C145)</f>
        <v>0</v>
      </c>
      <c r="DC53" s="11">
        <f>PRODUCT($C$96:$C146)</f>
        <v>0</v>
      </c>
      <c r="DD53" s="11">
        <f>PRODUCT($C$97:$C147)</f>
        <v>0</v>
      </c>
      <c r="DE53" s="11">
        <f>PRODUCT($C$98:$C148)</f>
        <v>0</v>
      </c>
      <c r="DF53" s="11">
        <f>PRODUCT($C$99:$C149)</f>
        <v>0</v>
      </c>
      <c r="DG53" s="11">
        <f>PRODUCT($C$100:$C150)</f>
        <v>0</v>
      </c>
      <c r="DH53" s="11">
        <f>PRODUCT($C$101:$C151)</f>
        <v>0</v>
      </c>
      <c r="DI53" s="11">
        <f>PRODUCT($C$102:$C152)</f>
        <v>0</v>
      </c>
      <c r="DJ53" s="11">
        <f>PRODUCT($C$103:$C153)</f>
        <v>0</v>
      </c>
      <c r="DK53" s="11">
        <f>PRODUCT($C$104:$C154)</f>
        <v>0</v>
      </c>
      <c r="DL53" s="11">
        <f>PRODUCT($C$105:$C155)</f>
        <v>0</v>
      </c>
      <c r="DM53" s="11">
        <f>PRODUCT($C$106:$C156)</f>
        <v>0</v>
      </c>
      <c r="DN53" s="11">
        <f>PRODUCT($C$107:$C157)</f>
        <v>0</v>
      </c>
      <c r="DO53" s="11">
        <f>PRODUCT($C$108:$C158)</f>
        <v>0</v>
      </c>
      <c r="DP53" s="11">
        <f>PRODUCT($C$109:$C159)</f>
        <v>0</v>
      </c>
      <c r="DQ53" s="11">
        <f>PRODUCT($C$110:$C160)</f>
        <v>0</v>
      </c>
      <c r="DR53" s="11">
        <f>PRODUCT($C$111:$C161)</f>
        <v>0</v>
      </c>
      <c r="DS53" s="11">
        <f>PRODUCT($C$112:$C162)</f>
        <v>0</v>
      </c>
      <c r="DT53" s="11">
        <f>PRODUCT($C$113:$C163)</f>
        <v>0</v>
      </c>
    </row>
    <row r="54" spans="1:124" ht="16" x14ac:dyDescent="0.2">
      <c r="A54" s="30">
        <v>51</v>
      </c>
      <c r="B54" s="21">
        <v>1.2689999999999999E-3</v>
      </c>
      <c r="C54" s="21">
        <f t="shared" si="2"/>
        <v>0.99873100000000004</v>
      </c>
      <c r="D54" s="24">
        <f t="shared" si="3"/>
        <v>1248.3586203259008</v>
      </c>
      <c r="E54" s="24">
        <f t="shared" si="4"/>
        <v>983734.13737265626</v>
      </c>
      <c r="F54" s="24">
        <f t="shared" si="0"/>
        <v>345.69919177301648</v>
      </c>
      <c r="G54" s="24">
        <f t="shared" si="1"/>
        <v>279229.05560862244</v>
      </c>
      <c r="H54" s="24">
        <f>SUM(F54:$F$113)</f>
        <v>102600.39485861335</v>
      </c>
      <c r="I54" s="24">
        <f>SUM(G54:$G$113)</f>
        <v>7241775.0907503907</v>
      </c>
      <c r="J54" s="24">
        <f>SUM(H54:$H$113)</f>
        <v>3926772.6199581819</v>
      </c>
      <c r="K54" s="24">
        <f>SUM(I54:$I$113)</f>
        <v>135915101.30248085</v>
      </c>
      <c r="L54" s="26">
        <f>SUM(BM$3:BM$113)</f>
        <v>41.657580720587767</v>
      </c>
      <c r="M54" s="27">
        <v>52</v>
      </c>
      <c r="N54" s="32">
        <f>PRODUCT($C$3:C54)</f>
        <v>0.98248577875233079</v>
      </c>
      <c r="O54" s="11">
        <f>PRODUCT($C$4:C55)</f>
        <v>0.98134877551055222</v>
      </c>
      <c r="P54" s="11">
        <f>PRODUCT($C$5:C56)</f>
        <v>0.98002765018290805</v>
      </c>
      <c r="Q54" s="11">
        <f>PRODUCT($C$6:C57)</f>
        <v>0.97853292117525292</v>
      </c>
      <c r="R54" s="11">
        <f>PRODUCT($C$7:C58)</f>
        <v>0.97689077050770101</v>
      </c>
      <c r="S54" s="11">
        <f>PRODUCT($C$8:C59)</f>
        <v>0.97509508365969166</v>
      </c>
      <c r="T54" s="11">
        <f>PRODUCT($C$9:C60)</f>
        <v>0.97313303734971024</v>
      </c>
      <c r="U54" s="11">
        <f>PRODUCT($C$10:C61)</f>
        <v>0.97098128527798078</v>
      </c>
      <c r="V54" s="11">
        <f>PRODUCT($C$11:C62)</f>
        <v>0.96861290324159177</v>
      </c>
      <c r="W54" s="11">
        <f>PRODUCT($C$12:C63)</f>
        <v>0.96600136093882905</v>
      </c>
      <c r="X54" s="11">
        <f>PRODUCT($C$13:$C64)</f>
        <v>0.96312443339337284</v>
      </c>
      <c r="Y54" s="11">
        <f>PRODUCT($C$14:$C65)</f>
        <v>0.95996422619456312</v>
      </c>
      <c r="Z54" s="11">
        <f>PRODUCT($C$15:$C66)</f>
        <v>0.95650332327863619</v>
      </c>
      <c r="AA54" s="11">
        <f>PRODUCT($C$16:$C67)</f>
        <v>0.95271815952630479</v>
      </c>
      <c r="AB54" s="11">
        <f>PRODUCT($C$17:$C68)</f>
        <v>0.94858111804023981</v>
      </c>
      <c r="AC54" s="11">
        <f>PRODUCT($C$18:$C69)</f>
        <v>0.94406166632379018</v>
      </c>
      <c r="AD54" s="11">
        <f>PRODUCT($C$19:$C70)</f>
        <v>0.93913505496116501</v>
      </c>
      <c r="AE54" s="11">
        <f>PRODUCT($C$20:$C71)</f>
        <v>0.93377291092368364</v>
      </c>
      <c r="AF54" s="11">
        <f>PRODUCT($C$21:$C72)</f>
        <v>0.92795565413187264</v>
      </c>
      <c r="AG54" s="11">
        <f>PRODUCT($C$22:$C73)</f>
        <v>0.92166313945708433</v>
      </c>
      <c r="AH54" s="11">
        <f>PRODUCT($C$23:$C74)</f>
        <v>0.91486469087353439</v>
      </c>
      <c r="AI54" s="11">
        <f>PRODUCT($C$24:$C75)</f>
        <v>0.90752334394408618</v>
      </c>
      <c r="AJ54" s="11">
        <f>PRODUCT($C$25:$C76)</f>
        <v>0.89959725696128334</v>
      </c>
      <c r="AK54" s="11">
        <f>PRODUCT($C$26:$C77)</f>
        <v>0.89104299799922904</v>
      </c>
      <c r="AL54" s="11">
        <f>PRODUCT($C$27:$C78)</f>
        <v>0.88181069863859241</v>
      </c>
      <c r="AM54" s="11">
        <f>PRODUCT($C$28:$C79)</f>
        <v>0.87184934707217532</v>
      </c>
      <c r="AN54" s="11">
        <f>PRODUCT($C$29:$C80)</f>
        <v>0.86111188234450664</v>
      </c>
      <c r="AO54" s="11">
        <f>PRODUCT($C$30:$C81)</f>
        <v>0.84954025216004614</v>
      </c>
      <c r="AP54" s="11">
        <f>PRODUCT($C$31:$C82)</f>
        <v>0.83707552917371575</v>
      </c>
      <c r="AQ54" s="11">
        <f>PRODUCT($C$32:$C83)</f>
        <v>0.8236491247676816</v>
      </c>
      <c r="AR54" s="11">
        <f>PRODUCT($C$33:$C84)</f>
        <v>0.80918246093742485</v>
      </c>
      <c r="AS54" s="11">
        <f>PRODUCT($C$34:$C85)</f>
        <v>0.79358734366658579</v>
      </c>
      <c r="AT54" s="11">
        <f>PRODUCT($C$35:$C86)</f>
        <v>0.77676447314592434</v>
      </c>
      <c r="AU54" s="11">
        <f>PRODUCT($C$36:$C87)</f>
        <v>0.75860172308889906</v>
      </c>
      <c r="AV54" s="11">
        <f>PRODUCT($C$37:$C88)</f>
        <v>0.73897146788647572</v>
      </c>
      <c r="AW54" s="11">
        <f>PRODUCT($C$38:$C89)</f>
        <v>0.71803545095944254</v>
      </c>
      <c r="AX54" s="11">
        <f>PRODUCT($C$39:$C90)</f>
        <v>0.6957677734540898</v>
      </c>
      <c r="AY54" s="11">
        <f>PRODUCT($C$40:$C91)</f>
        <v>0.67215005386724136</v>
      </c>
      <c r="AZ54" s="11">
        <f>PRODUCT($C$41:$C92)</f>
        <v>0.64718164089137509</v>
      </c>
      <c r="BA54" s="11">
        <f>PRODUCT($C$42:$C93)</f>
        <v>0.62087839221048979</v>
      </c>
      <c r="BB54" s="11">
        <f>PRODUCT($C$43:$C94)</f>
        <v>0.59327719876531571</v>
      </c>
      <c r="BC54" s="11">
        <f>PRODUCT($C$44:$C95)</f>
        <v>0.56443503480503343</v>
      </c>
      <c r="BD54" s="11">
        <f>PRODUCT($C$45:$C96)</f>
        <v>0.53443384178657438</v>
      </c>
      <c r="BE54" s="11">
        <f>PRODUCT($C$46:$C97)</f>
        <v>0.50338375199293295</v>
      </c>
      <c r="BF54" s="11">
        <f>PRODUCT($C$47:$C98)</f>
        <v>0.47142375035166506</v>
      </c>
      <c r="BG54" s="11">
        <f>PRODUCT($C$48:$C99)</f>
        <v>0.43872456238902785</v>
      </c>
      <c r="BH54" s="11">
        <f>PRODUCT($C$49:$C100)</f>
        <v>0.4054902147064901</v>
      </c>
      <c r="BI54" s="11">
        <f>PRODUCT($C$50:$C101)</f>
        <v>0.37195645080104417</v>
      </c>
      <c r="BJ54" s="11">
        <f>PRODUCT($C$51:$C102)</f>
        <v>0.3383890525802849</v>
      </c>
      <c r="BK54" s="11">
        <f>PRODUCT($C$52:$C103)</f>
        <v>0.30508094584233564</v>
      </c>
      <c r="BL54" s="11">
        <f>PRODUCT($C$53:$C104)</f>
        <v>0.27234406302458242</v>
      </c>
      <c r="BM54" s="11">
        <f>PRODUCT($C$54:$C105)</f>
        <v>0.24050276983074934</v>
      </c>
      <c r="BN54" s="11">
        <f>PRODUCT($C$55:$C106)</f>
        <v>0.20988398741187997</v>
      </c>
      <c r="BO54" s="11">
        <f>PRODUCT($C$56:$C107)</f>
        <v>0.18080395951473949</v>
      </c>
      <c r="BP54" s="11">
        <f>PRODUCT($C$57:$C108)</f>
        <v>0.15355842093959846</v>
      </c>
      <c r="BQ54" s="11">
        <f>PRODUCT($C$58:$C109)</f>
        <v>0.12840827868019489</v>
      </c>
      <c r="BR54" s="11">
        <f>PRODUCT($C$59:$C110)</f>
        <v>0.10556750803195231</v>
      </c>
      <c r="BS54" s="11">
        <f>PRODUCT($C$60:$C111)</f>
        <v>8.5191381410025885E-2</v>
      </c>
      <c r="BT54" s="11">
        <f>PRODUCT($C$61:$C112)</f>
        <v>6.7365977669628443E-2</v>
      </c>
      <c r="BU54" s="11">
        <f>PRODUCT($C$62:$C113)</f>
        <v>0</v>
      </c>
      <c r="BV54" s="11">
        <f>PRODUCT($C$63:$C114)</f>
        <v>0</v>
      </c>
      <c r="BW54" s="11">
        <f>PRODUCT($C$64:$C115)</f>
        <v>0</v>
      </c>
      <c r="BX54" s="11">
        <f>PRODUCT($C$65:$C116)</f>
        <v>0</v>
      </c>
      <c r="BY54" s="11">
        <f>PRODUCT($C$66:$C117)</f>
        <v>0</v>
      </c>
      <c r="BZ54" s="11">
        <f>PRODUCT($C$67:$C118)</f>
        <v>0</v>
      </c>
      <c r="CA54" s="11">
        <f>PRODUCT($C$68:$C119)</f>
        <v>0</v>
      </c>
      <c r="CB54" s="11">
        <f>PRODUCT($C$69:$C120)</f>
        <v>0</v>
      </c>
      <c r="CC54" s="11">
        <f>PRODUCT($C$70:$C121)</f>
        <v>0</v>
      </c>
      <c r="CD54" s="11">
        <f>PRODUCT($C$71:$C122)</f>
        <v>0</v>
      </c>
      <c r="CE54" s="11">
        <f>PRODUCT($C$72:$C123)</f>
        <v>0</v>
      </c>
      <c r="CF54" s="11">
        <f>PRODUCT($C$73:$C124)</f>
        <v>0</v>
      </c>
      <c r="CG54" s="11">
        <f>PRODUCT($C$74:$C125)</f>
        <v>0</v>
      </c>
      <c r="CH54" s="11">
        <f>PRODUCT($C$75:$C126)</f>
        <v>0</v>
      </c>
      <c r="CI54" s="11">
        <f>PRODUCT($C$76:$C127)</f>
        <v>0</v>
      </c>
      <c r="CJ54" s="11">
        <f>PRODUCT($C$77:$C128)</f>
        <v>0</v>
      </c>
      <c r="CK54" s="11">
        <f>PRODUCT($C$78:$C129)</f>
        <v>0</v>
      </c>
      <c r="CL54" s="11">
        <f>PRODUCT($C$79:$C130)</f>
        <v>0</v>
      </c>
      <c r="CM54" s="11">
        <f>PRODUCT($C$80:$C131)</f>
        <v>0</v>
      </c>
      <c r="CN54" s="11">
        <f>PRODUCT($C$81:$C132)</f>
        <v>0</v>
      </c>
      <c r="CO54" s="11">
        <f>PRODUCT($C$82:$C133)</f>
        <v>0</v>
      </c>
      <c r="CP54" s="11">
        <f>PRODUCT($C$83:$C134)</f>
        <v>0</v>
      </c>
      <c r="CQ54" s="11">
        <f>PRODUCT($C$84:$C135)</f>
        <v>0</v>
      </c>
      <c r="CR54" s="11">
        <f>PRODUCT($C$85:$C136)</f>
        <v>0</v>
      </c>
      <c r="CS54" s="11">
        <f>PRODUCT($C$86:$C137)</f>
        <v>0</v>
      </c>
      <c r="CT54" s="11">
        <f>PRODUCT($C$87:$C138)</f>
        <v>0</v>
      </c>
      <c r="CU54" s="11">
        <f>PRODUCT($C$88:$C139)</f>
        <v>0</v>
      </c>
      <c r="CV54" s="11">
        <f>PRODUCT($C$89:$C140)</f>
        <v>0</v>
      </c>
      <c r="CW54" s="11">
        <f>PRODUCT($C$90:$C141)</f>
        <v>0</v>
      </c>
      <c r="CX54" s="11">
        <f>PRODUCT($C$91:$C142)</f>
        <v>0</v>
      </c>
      <c r="CY54" s="11">
        <f>PRODUCT($C$92:$C143)</f>
        <v>0</v>
      </c>
      <c r="CZ54" s="11">
        <f>PRODUCT($C$93:$C144)</f>
        <v>0</v>
      </c>
      <c r="DA54" s="11">
        <f>PRODUCT($C$94:$C145)</f>
        <v>0</v>
      </c>
      <c r="DB54" s="11">
        <f>PRODUCT($C$95:$C146)</f>
        <v>0</v>
      </c>
      <c r="DC54" s="11">
        <f>PRODUCT($C$96:$C147)</f>
        <v>0</v>
      </c>
      <c r="DD54" s="11">
        <f>PRODUCT($C$97:$C148)</f>
        <v>0</v>
      </c>
      <c r="DE54" s="11">
        <f>PRODUCT($C$98:$C149)</f>
        <v>0</v>
      </c>
      <c r="DF54" s="11">
        <f>PRODUCT($C$99:$C150)</f>
        <v>0</v>
      </c>
      <c r="DG54" s="11">
        <f>PRODUCT($C$100:$C151)</f>
        <v>0</v>
      </c>
      <c r="DH54" s="11">
        <f>PRODUCT($C$101:$C152)</f>
        <v>0</v>
      </c>
      <c r="DI54" s="11">
        <f>PRODUCT($C$102:$C153)</f>
        <v>0</v>
      </c>
      <c r="DJ54" s="11">
        <f>PRODUCT($C$103:$C154)</f>
        <v>0</v>
      </c>
      <c r="DK54" s="11">
        <f>PRODUCT($C$104:$C155)</f>
        <v>0</v>
      </c>
      <c r="DL54" s="11">
        <f>PRODUCT($C$105:$C156)</f>
        <v>0</v>
      </c>
      <c r="DM54" s="11">
        <f>PRODUCT($C$106:$C157)</f>
        <v>0</v>
      </c>
      <c r="DN54" s="11">
        <f>PRODUCT($C$107:$C158)</f>
        <v>0</v>
      </c>
      <c r="DO54" s="11">
        <f>PRODUCT($C$108:$C159)</f>
        <v>0</v>
      </c>
      <c r="DP54" s="11">
        <f>PRODUCT($C$109:$C160)</f>
        <v>0</v>
      </c>
      <c r="DQ54" s="11">
        <f>PRODUCT($C$110:$C161)</f>
        <v>0</v>
      </c>
      <c r="DR54" s="11">
        <f>PRODUCT($C$111:$C162)</f>
        <v>0</v>
      </c>
      <c r="DS54" s="11">
        <f>PRODUCT($C$112:$C163)</f>
        <v>0</v>
      </c>
      <c r="DT54" s="11">
        <f>PRODUCT($C$113:$C164)</f>
        <v>0</v>
      </c>
    </row>
    <row r="55" spans="1:124" ht="16" x14ac:dyDescent="0.2">
      <c r="A55" s="30">
        <v>52</v>
      </c>
      <c r="B55" s="21">
        <v>1.392E-3</v>
      </c>
      <c r="C55" s="21">
        <f t="shared" si="2"/>
        <v>0.99860800000000005</v>
      </c>
      <c r="D55" s="24">
        <f t="shared" si="3"/>
        <v>1367.6202040232438</v>
      </c>
      <c r="E55" s="24">
        <f t="shared" si="4"/>
        <v>982485.77875233034</v>
      </c>
      <c r="F55" s="24">
        <f t="shared" si="0"/>
        <v>369.48825870351527</v>
      </c>
      <c r="G55" s="24">
        <f t="shared" si="1"/>
        <v>272072.89164590742</v>
      </c>
      <c r="H55" s="24">
        <f>SUM(F55:$F$113)</f>
        <v>102254.69566684033</v>
      </c>
      <c r="I55" s="24">
        <f>SUM(G55:$G$113)</f>
        <v>6962546.0351417679</v>
      </c>
      <c r="J55" s="24">
        <f>SUM(H55:$H$113)</f>
        <v>3824172.2250995683</v>
      </c>
      <c r="K55" s="24">
        <f>SUM(I55:$I$113)</f>
        <v>128673326.21173042</v>
      </c>
      <c r="L55" s="26">
        <f>SUM(BN$3:BN$113)</f>
        <v>40.710511359502981</v>
      </c>
      <c r="M55" s="27">
        <v>53</v>
      </c>
      <c r="N55" s="32">
        <f>PRODUCT($C$3:C55)</f>
        <v>0.98111815854830764</v>
      </c>
      <c r="O55" s="11">
        <f>PRODUCT($C$4:C56)</f>
        <v>0.97985712537177616</v>
      </c>
      <c r="P55" s="11">
        <f>PRODUCT($C$5:C57)</f>
        <v>0.9784106045601062</v>
      </c>
      <c r="Q55" s="11">
        <f>PRODUCT($C$6:C58)</f>
        <v>0.97678819697679742</v>
      </c>
      <c r="R55" s="11">
        <f>PRODUCT($C$7:C59)</f>
        <v>0.97500732510216215</v>
      </c>
      <c r="S55" s="11">
        <f>PRODUCT($C$8:C60)</f>
        <v>0.97305615983975924</v>
      </c>
      <c r="T55" s="11">
        <f>PRODUCT($C$9:C61)</f>
        <v>0.97091137462544086</v>
      </c>
      <c r="U55" s="11">
        <f>PRODUCT($C$10:C62)</f>
        <v>0.96854800617707415</v>
      </c>
      <c r="V55" s="11">
        <f>PRODUCT($C$11:C63)</f>
        <v>0.96594146885445142</v>
      </c>
      <c r="W55" s="11">
        <f>PRODUCT($C$12:C64)</f>
        <v>0.96306568280293592</v>
      </c>
      <c r="X55" s="11">
        <f>PRODUCT($C$13:$C65)</f>
        <v>0.95990470841253883</v>
      </c>
      <c r="Y55" s="11">
        <f>PRODUCT($C$14:$C66)</f>
        <v>0.95643923755597671</v>
      </c>
      <c r="Z55" s="11">
        <f>PRODUCT($C$15:$C67)</f>
        <v>0.95264765838249998</v>
      </c>
      <c r="AA55" s="11">
        <f>PRODUCT($C$16:$C68)</f>
        <v>0.94850333438856038</v>
      </c>
      <c r="AB55" s="11">
        <f>PRODUCT($C$17:$C69)</f>
        <v>0.94397575671215439</v>
      </c>
      <c r="AC55" s="11">
        <f>PRODUCT($C$18:$C70)</f>
        <v>0.93904020232061403</v>
      </c>
      <c r="AD55" s="11">
        <f>PRODUCT($C$19:$C71)</f>
        <v>0.93366459326601625</v>
      </c>
      <c r="AE55" s="11">
        <f>PRODUCT($C$20:$C72)</f>
        <v>0.92783038011856533</v>
      </c>
      <c r="AF55" s="11">
        <f>PRODUCT($C$21:$C73)</f>
        <v>0.92152028167046807</v>
      </c>
      <c r="AG55" s="11">
        <f>PRODUCT($C$22:$C74)</f>
        <v>0.91470550441732279</v>
      </c>
      <c r="AH55" s="11">
        <f>PRODUCT($C$23:$C75)</f>
        <v>0.90735182203208098</v>
      </c>
      <c r="AI55" s="11">
        <f>PRODUCT($C$24:$C76)</f>
        <v>0.8994164379126337</v>
      </c>
      <c r="AJ55" s="11">
        <f>PRODUCT($C$25:$C77)</f>
        <v>0.89085677001264751</v>
      </c>
      <c r="AK55" s="11">
        <f>PRODUCT($C$26:$C78)</f>
        <v>0.88162110933838522</v>
      </c>
      <c r="AL55" s="11">
        <f>PRODUCT($C$27:$C79)</f>
        <v>0.87165841206516625</v>
      </c>
      <c r="AM55" s="11">
        <f>PRODUCT($C$28:$C80)</f>
        <v>0.86092071550662563</v>
      </c>
      <c r="AN55" s="11">
        <f>PRODUCT($C$29:$C81)</f>
        <v>0.84934995514356304</v>
      </c>
      <c r="AO55" s="11">
        <f>PRODUCT($C$30:$C82)</f>
        <v>0.83688635010412227</v>
      </c>
      <c r="AP55" s="11">
        <f>PRODUCT($C$31:$C83)</f>
        <v>0.82346133276723443</v>
      </c>
      <c r="AQ55" s="11">
        <f>PRODUCT($C$32:$C84)</f>
        <v>0.80899311224156545</v>
      </c>
      <c r="AR55" s="11">
        <f>PRODUCT($C$33:$C85)</f>
        <v>0.79339450194207473</v>
      </c>
      <c r="AS55" s="11">
        <f>PRODUCT($C$34:$C86)</f>
        <v>0.77656251438290658</v>
      </c>
      <c r="AT55" s="11">
        <f>PRODUCT($C$35:$C87)</f>
        <v>0.75838855600471122</v>
      </c>
      <c r="AU55" s="11">
        <f>PRODUCT($C$36:$C88)</f>
        <v>0.7387460815887702</v>
      </c>
      <c r="AV55" s="11">
        <f>PRODUCT($C$37:$C89)</f>
        <v>0.71779993533152819</v>
      </c>
      <c r="AW55" s="11">
        <f>PRODUCT($C$38:$C90)</f>
        <v>0.69552216743006023</v>
      </c>
      <c r="AX55" s="11">
        <f>PRODUCT($C$39:$C91)</f>
        <v>0.67189598114687998</v>
      </c>
      <c r="AY55" s="11">
        <f>PRODUCT($C$40:$C92)</f>
        <v>0.64691888514517293</v>
      </c>
      <c r="AZ55" s="11">
        <f>PRODUCT($C$41:$C93)</f>
        <v>0.62060706835309343</v>
      </c>
      <c r="BA55" s="11">
        <f>PRODUCT($C$42:$C94)</f>
        <v>0.59299598537310116</v>
      </c>
      <c r="BB55" s="11">
        <f>PRODUCT($C$43:$C95)</f>
        <v>0.5641449151971436</v>
      </c>
      <c r="BC55" s="11">
        <f>PRODUCT($C$44:$C96)</f>
        <v>0.53413616213669923</v>
      </c>
      <c r="BD55" s="11">
        <f>PRODUCT($C$45:$C97)</f>
        <v>0.50308021159048144</v>
      </c>
      <c r="BE55" s="11">
        <f>PRODUCT($C$46:$C98)</f>
        <v>0.47111685349018595</v>
      </c>
      <c r="BF55" s="11">
        <f>PRODUCT($C$47:$C99)</f>
        <v>0.43841701647079329</v>
      </c>
      <c r="BG55" s="11">
        <f>PRODUCT($C$48:$C100)</f>
        <v>0.40518406959438669</v>
      </c>
      <c r="BH55" s="11">
        <f>PRODUCT($C$49:$C101)</f>
        <v>0.37165367825009232</v>
      </c>
      <c r="BI55" s="11">
        <f>PRODUCT($C$50:$C102)</f>
        <v>0.33809093182496153</v>
      </c>
      <c r="BJ55" s="11">
        <f>PRODUCT($C$51:$C103)</f>
        <v>0.30478837321527291</v>
      </c>
      <c r="BK55" s="11">
        <f>PRODUCT($C$52:$C104)</f>
        <v>0.27205837410246958</v>
      </c>
      <c r="BL55" s="11">
        <f>PRODUCT($C$53:$C105)</f>
        <v>0.24022571063990436</v>
      </c>
      <c r="BM55" s="11">
        <f>PRODUCT($C$54:$C106)</f>
        <v>0.20961764463185431</v>
      </c>
      <c r="BN55" s="11">
        <f>PRODUCT($C$55:$C107)</f>
        <v>0.18055228040309493</v>
      </c>
      <c r="BO55" s="11">
        <f>PRODUCT($C$56:$C108)</f>
        <v>0.15332501213977034</v>
      </c>
      <c r="BP55" s="11">
        <f>PRODUCT($C$57:$C109)</f>
        <v>0.12819640502037249</v>
      </c>
      <c r="BQ55" s="11">
        <f>PRODUCT($C$58:$C110)</f>
        <v>0.10537928116513137</v>
      </c>
      <c r="BR55" s="11">
        <f>PRODUCT($C$59:$C111)</f>
        <v>8.5027132426667304E-2</v>
      </c>
      <c r="BS55" s="11">
        <f>PRODUCT($C$60:$C112)</f>
        <v>6.7225115410321293E-2</v>
      </c>
      <c r="BT55" s="11">
        <f>PRODUCT($C$61:$C113)</f>
        <v>0</v>
      </c>
      <c r="BU55" s="11">
        <f>PRODUCT($C$62:$C114)</f>
        <v>0</v>
      </c>
      <c r="BV55" s="11">
        <f>PRODUCT($C$63:$C115)</f>
        <v>0</v>
      </c>
      <c r="BW55" s="11">
        <f>PRODUCT($C$64:$C116)</f>
        <v>0</v>
      </c>
      <c r="BX55" s="11">
        <f>PRODUCT($C$65:$C117)</f>
        <v>0</v>
      </c>
      <c r="BY55" s="11">
        <f>PRODUCT($C$66:$C118)</f>
        <v>0</v>
      </c>
      <c r="BZ55" s="11">
        <f>PRODUCT($C$67:$C119)</f>
        <v>0</v>
      </c>
      <c r="CA55" s="11">
        <f>PRODUCT($C$68:$C120)</f>
        <v>0</v>
      </c>
      <c r="CB55" s="11">
        <f>PRODUCT($C$69:$C121)</f>
        <v>0</v>
      </c>
      <c r="CC55" s="11">
        <f>PRODUCT($C$70:$C122)</f>
        <v>0</v>
      </c>
      <c r="CD55" s="11">
        <f>PRODUCT($C$71:$C123)</f>
        <v>0</v>
      </c>
      <c r="CE55" s="11">
        <f>PRODUCT($C$72:$C124)</f>
        <v>0</v>
      </c>
      <c r="CF55" s="11">
        <f>PRODUCT($C$73:$C125)</f>
        <v>0</v>
      </c>
      <c r="CG55" s="11">
        <f>PRODUCT($C$74:$C126)</f>
        <v>0</v>
      </c>
      <c r="CH55" s="11">
        <f>PRODUCT($C$75:$C127)</f>
        <v>0</v>
      </c>
      <c r="CI55" s="11">
        <f>PRODUCT($C$76:$C128)</f>
        <v>0</v>
      </c>
      <c r="CJ55" s="11">
        <f>PRODUCT($C$77:$C129)</f>
        <v>0</v>
      </c>
      <c r="CK55" s="11">
        <f>PRODUCT($C$78:$C130)</f>
        <v>0</v>
      </c>
      <c r="CL55" s="11">
        <f>PRODUCT($C$79:$C131)</f>
        <v>0</v>
      </c>
      <c r="CM55" s="11">
        <f>PRODUCT($C$80:$C132)</f>
        <v>0</v>
      </c>
      <c r="CN55" s="11">
        <f>PRODUCT($C$81:$C133)</f>
        <v>0</v>
      </c>
      <c r="CO55" s="11">
        <f>PRODUCT($C$82:$C134)</f>
        <v>0</v>
      </c>
      <c r="CP55" s="11">
        <f>PRODUCT($C$83:$C135)</f>
        <v>0</v>
      </c>
      <c r="CQ55" s="11">
        <f>PRODUCT($C$84:$C136)</f>
        <v>0</v>
      </c>
      <c r="CR55" s="11">
        <f>PRODUCT($C$85:$C137)</f>
        <v>0</v>
      </c>
      <c r="CS55" s="11">
        <f>PRODUCT($C$86:$C138)</f>
        <v>0</v>
      </c>
      <c r="CT55" s="11">
        <f>PRODUCT($C$87:$C139)</f>
        <v>0</v>
      </c>
      <c r="CU55" s="11">
        <f>PRODUCT($C$88:$C140)</f>
        <v>0</v>
      </c>
      <c r="CV55" s="11">
        <f>PRODUCT($C$89:$C141)</f>
        <v>0</v>
      </c>
      <c r="CW55" s="11">
        <f>PRODUCT($C$90:$C142)</f>
        <v>0</v>
      </c>
      <c r="CX55" s="11">
        <f>PRODUCT($C$91:$C143)</f>
        <v>0</v>
      </c>
      <c r="CY55" s="11">
        <f>PRODUCT($C$92:$C144)</f>
        <v>0</v>
      </c>
      <c r="CZ55" s="11">
        <f>PRODUCT($C$93:$C145)</f>
        <v>0</v>
      </c>
      <c r="DA55" s="11">
        <f>PRODUCT($C$94:$C146)</f>
        <v>0</v>
      </c>
      <c r="DB55" s="11">
        <f>PRODUCT($C$95:$C147)</f>
        <v>0</v>
      </c>
      <c r="DC55" s="11">
        <f>PRODUCT($C$96:$C148)</f>
        <v>0</v>
      </c>
      <c r="DD55" s="11">
        <f>PRODUCT($C$97:$C149)</f>
        <v>0</v>
      </c>
      <c r="DE55" s="11">
        <f>PRODUCT($C$98:$C150)</f>
        <v>0</v>
      </c>
      <c r="DF55" s="11">
        <f>PRODUCT($C$99:$C151)</f>
        <v>0</v>
      </c>
      <c r="DG55" s="11">
        <f>PRODUCT($C$100:$C152)</f>
        <v>0</v>
      </c>
      <c r="DH55" s="11">
        <f>PRODUCT($C$101:$C153)</f>
        <v>0</v>
      </c>
      <c r="DI55" s="11">
        <f>PRODUCT($C$102:$C154)</f>
        <v>0</v>
      </c>
      <c r="DJ55" s="11">
        <f>PRODUCT($C$103:$C155)</f>
        <v>0</v>
      </c>
      <c r="DK55" s="11">
        <f>PRODUCT($C$104:$C156)</f>
        <v>0</v>
      </c>
      <c r="DL55" s="11">
        <f>PRODUCT($C$105:$C157)</f>
        <v>0</v>
      </c>
      <c r="DM55" s="11">
        <f>PRODUCT($C$106:$C158)</f>
        <v>0</v>
      </c>
      <c r="DN55" s="11">
        <f>PRODUCT($C$107:$C159)</f>
        <v>0</v>
      </c>
      <c r="DO55" s="11">
        <f>PRODUCT($C$108:$C160)</f>
        <v>0</v>
      </c>
      <c r="DP55" s="11">
        <f>PRODUCT($C$109:$C161)</f>
        <v>0</v>
      </c>
      <c r="DQ55" s="11">
        <f>PRODUCT($C$110:$C162)</f>
        <v>0</v>
      </c>
      <c r="DR55" s="11">
        <f>PRODUCT($C$111:$C163)</f>
        <v>0</v>
      </c>
      <c r="DS55" s="11">
        <f>PRODUCT($C$112:$C164)</f>
        <v>0</v>
      </c>
      <c r="DT55" s="11">
        <f>PRODUCT($C$113:$C165)</f>
        <v>0</v>
      </c>
    </row>
    <row r="56" spans="1:124" ht="16" x14ac:dyDescent="0.2">
      <c r="A56" s="30">
        <v>53</v>
      </c>
      <c r="B56" s="21">
        <v>1.5200000000000001E-3</v>
      </c>
      <c r="C56" s="21">
        <f t="shared" si="2"/>
        <v>0.99848000000000003</v>
      </c>
      <c r="D56" s="24">
        <f t="shared" si="3"/>
        <v>1491.299600993427</v>
      </c>
      <c r="E56" s="24">
        <f t="shared" si="4"/>
        <v>981118.15854830714</v>
      </c>
      <c r="F56" s="24">
        <f t="shared" si="0"/>
        <v>393.07567647326056</v>
      </c>
      <c r="G56" s="24">
        <f t="shared" si="1"/>
        <v>265067.4792007184</v>
      </c>
      <c r="H56" s="24">
        <f>SUM(F56:$F$113)</f>
        <v>101885.2074081368</v>
      </c>
      <c r="I56" s="24">
        <f>SUM(G56:$G$113)</f>
        <v>6690473.1434958605</v>
      </c>
      <c r="J56" s="24">
        <f>SUM(H56:$H$113)</f>
        <v>3721917.529432728</v>
      </c>
      <c r="K56" s="24">
        <f>SUM(I56:$I$113)</f>
        <v>121710780.17658865</v>
      </c>
      <c r="L56" s="26">
        <f>SUM(BO$3:BO$113)</f>
        <v>39.767259384566302</v>
      </c>
      <c r="M56" s="27">
        <v>54</v>
      </c>
      <c r="N56" s="32">
        <f>PRODUCT($C$3:C56)</f>
        <v>0.97962685894731427</v>
      </c>
      <c r="O56" s="11">
        <f>PRODUCT($C$4:C57)</f>
        <v>0.97824036111491264</v>
      </c>
      <c r="P56" s="11">
        <f>PRODUCT($C$5:C58)</f>
        <v>0.97666609845217556</v>
      </c>
      <c r="Q56" s="11">
        <f>PRODUCT($C$6:C59)</f>
        <v>0.97490494933302607</v>
      </c>
      <c r="R56" s="11">
        <f>PRODUCT($C$7:C60)</f>
        <v>0.97296858478537362</v>
      </c>
      <c r="S56" s="11">
        <f>PRODUCT($C$8:C61)</f>
        <v>0.97083467262684509</v>
      </c>
      <c r="T56" s="11">
        <f>PRODUCT($C$9:C62)</f>
        <v>0.96847827072062953</v>
      </c>
      <c r="U56" s="11">
        <f>PRODUCT($C$10:C63)</f>
        <v>0.96587675077603774</v>
      </c>
      <c r="V56" s="11">
        <f>PRODUCT($C$11:C64)</f>
        <v>0.96300597273060273</v>
      </c>
      <c r="W56" s="11">
        <f>PRODUCT($C$12:C65)</f>
        <v>0.95984615422532571</v>
      </c>
      <c r="X56" s="11">
        <f>PRODUCT($C$13:$C66)</f>
        <v>0.95637993832324797</v>
      </c>
      <c r="Y56" s="11">
        <f>PRODUCT($C$14:$C67)</f>
        <v>0.95258383098938859</v>
      </c>
      <c r="Z56" s="11">
        <f>PRODUCT($C$15:$C68)</f>
        <v>0.94843314514181587</v>
      </c>
      <c r="AA56" s="11">
        <f>PRODUCT($C$16:$C69)</f>
        <v>0.94389835070010386</v>
      </c>
      <c r="AB56" s="11">
        <f>PRODUCT($C$17:$C70)</f>
        <v>0.93895474966220249</v>
      </c>
      <c r="AC56" s="11">
        <f>PRODUCT($C$18:$C71)</f>
        <v>0.9335702931420965</v>
      </c>
      <c r="AD56" s="11">
        <f>PRODUCT($C$19:$C72)</f>
        <v>0.92772275179447128</v>
      </c>
      <c r="AE56" s="11">
        <f>PRODUCT($C$20:$C73)</f>
        <v>0.92139587643244303</v>
      </c>
      <c r="AF56" s="11">
        <f>PRODUCT($C$21:$C74)</f>
        <v>0.91456372506413763</v>
      </c>
      <c r="AG56" s="11">
        <f>PRODUCT($C$22:$C75)</f>
        <v>0.90719394281504773</v>
      </c>
      <c r="AH56" s="11">
        <f>PRODUCT($C$23:$C76)</f>
        <v>0.89924644820586841</v>
      </c>
      <c r="AI56" s="11">
        <f>PRODUCT($C$24:$C77)</f>
        <v>0.89067770780187461</v>
      </c>
      <c r="AJ56" s="11">
        <f>PRODUCT($C$25:$C78)</f>
        <v>0.88143685052653376</v>
      </c>
      <c r="AK56" s="11">
        <f>PRODUCT($C$26:$C79)</f>
        <v>0.87147100550657242</v>
      </c>
      <c r="AL56" s="11">
        <f>PRODUCT($C$27:$C80)</f>
        <v>0.8607321738699294</v>
      </c>
      <c r="AM56" s="11">
        <f>PRODUCT($C$28:$C81)</f>
        <v>0.84916139945352065</v>
      </c>
      <c r="AN56" s="11">
        <f>PRODUCT($C$29:$C82)</f>
        <v>0.83669888756169963</v>
      </c>
      <c r="AO56" s="11">
        <f>PRODUCT($C$30:$C83)</f>
        <v>0.8232752305060288</v>
      </c>
      <c r="AP56" s="11">
        <f>PRODUCT($C$31:$C84)</f>
        <v>0.80880866181197431</v>
      </c>
      <c r="AQ56" s="11">
        <f>PRODUCT($C$32:$C85)</f>
        <v>0.79320884762862021</v>
      </c>
      <c r="AR56" s="11">
        <f>PRODUCT($C$33:$C86)</f>
        <v>0.77637380969191139</v>
      </c>
      <c r="AS56" s="11">
        <f>PRODUCT($C$34:$C87)</f>
        <v>0.7581913749801501</v>
      </c>
      <c r="AT56" s="11">
        <f>PRODUCT($C$35:$C88)</f>
        <v>0.73853849393984394</v>
      </c>
      <c r="AU56" s="11">
        <f>PRODUCT($C$36:$C89)</f>
        <v>0.71758100635125199</v>
      </c>
      <c r="AV56" s="11">
        <f>PRODUCT($C$37:$C90)</f>
        <v>0.69529403615914342</v>
      </c>
      <c r="AW56" s="11">
        <f>PRODUCT($C$38:$C91)</f>
        <v>0.67165880186553495</v>
      </c>
      <c r="AX56" s="11">
        <f>PRODUCT($C$39:$C92)</f>
        <v>0.64667434980658844</v>
      </c>
      <c r="AY56" s="11">
        <f>PRODUCT($C$40:$C93)</f>
        <v>0.62035510188334186</v>
      </c>
      <c r="AZ56" s="11">
        <f>PRODUCT($C$41:$C94)</f>
        <v>0.59273684612749278</v>
      </c>
      <c r="BA56" s="11">
        <f>PRODUCT($C$42:$C95)</f>
        <v>0.56387751050734036</v>
      </c>
      <c r="BB56" s="11">
        <f>PRODUCT($C$43:$C96)</f>
        <v>0.53386161614936101</v>
      </c>
      <c r="BC56" s="11">
        <f>PRODUCT($C$44:$C97)</f>
        <v>0.50279999591262547</v>
      </c>
      <c r="BD56" s="11">
        <f>PRODUCT($C$45:$C98)</f>
        <v>0.47083277002753154</v>
      </c>
      <c r="BE56" s="11">
        <f>PRODUCT($C$46:$C99)</f>
        <v>0.43813160699307063</v>
      </c>
      <c r="BF56" s="11">
        <f>PRODUCT($C$47:$C100)</f>
        <v>0.40490003556160115</v>
      </c>
      <c r="BG56" s="11">
        <f>PRODUCT($C$48:$C101)</f>
        <v>0.37137307972301348</v>
      </c>
      <c r="BH56" s="11">
        <f>PRODUCT($C$49:$C102)</f>
        <v>0.33781572580645619</v>
      </c>
      <c r="BI56" s="11">
        <f>PRODUCT($C$50:$C103)</f>
        <v>0.30451985465847015</v>
      </c>
      <c r="BJ56" s="11">
        <f>PRODUCT($C$51:$C104)</f>
        <v>0.27179747012170535</v>
      </c>
      <c r="BK56" s="11">
        <f>PRODUCT($C$52:$C105)</f>
        <v>0.23997371386944305</v>
      </c>
      <c r="BL56" s="11">
        <f>PRODUCT($C$53:$C106)</f>
        <v>0.20937616510523846</v>
      </c>
      <c r="BM56" s="11">
        <f>PRODUCT($C$54:$C107)</f>
        <v>0.1803231595592634</v>
      </c>
      <c r="BN56" s="11">
        <f>PRODUCT($C$55:$C108)</f>
        <v>0.15311158372287173</v>
      </c>
      <c r="BO56" s="11">
        <f>PRODUCT($C$56:$C109)</f>
        <v>0.1280015464847416</v>
      </c>
      <c r="BP56" s="11">
        <f>PRODUCT($C$57:$C110)</f>
        <v>0.10520540535120886</v>
      </c>
      <c r="BQ56" s="11">
        <f>PRODUCT($C$58:$C111)</f>
        <v>8.4875529049550591E-2</v>
      </c>
      <c r="BR56" s="11">
        <f>PRODUCT($C$59:$C112)</f>
        <v>6.7095505387810159E-2</v>
      </c>
      <c r="BS56" s="11">
        <f>PRODUCT($C$60:$C113)</f>
        <v>0</v>
      </c>
      <c r="BT56" s="11">
        <f>PRODUCT($C$61:$C114)</f>
        <v>0</v>
      </c>
      <c r="BU56" s="11">
        <f>PRODUCT($C$62:$C115)</f>
        <v>0</v>
      </c>
      <c r="BV56" s="11">
        <f>PRODUCT($C$63:$C116)</f>
        <v>0</v>
      </c>
      <c r="BW56" s="11">
        <f>PRODUCT($C$64:$C117)</f>
        <v>0</v>
      </c>
      <c r="BX56" s="11">
        <f>PRODUCT($C$65:$C118)</f>
        <v>0</v>
      </c>
      <c r="BY56" s="11">
        <f>PRODUCT($C$66:$C119)</f>
        <v>0</v>
      </c>
      <c r="BZ56" s="11">
        <f>PRODUCT($C$67:$C120)</f>
        <v>0</v>
      </c>
      <c r="CA56" s="11">
        <f>PRODUCT($C$68:$C121)</f>
        <v>0</v>
      </c>
      <c r="CB56" s="11">
        <f>PRODUCT($C$69:$C122)</f>
        <v>0</v>
      </c>
      <c r="CC56" s="11">
        <f>PRODUCT($C$70:$C123)</f>
        <v>0</v>
      </c>
      <c r="CD56" s="11">
        <f>PRODUCT($C$71:$C124)</f>
        <v>0</v>
      </c>
      <c r="CE56" s="11">
        <f>PRODUCT($C$72:$C125)</f>
        <v>0</v>
      </c>
      <c r="CF56" s="11">
        <f>PRODUCT($C$73:$C126)</f>
        <v>0</v>
      </c>
      <c r="CG56" s="11">
        <f>PRODUCT($C$74:$C127)</f>
        <v>0</v>
      </c>
      <c r="CH56" s="11">
        <f>PRODUCT($C$75:$C128)</f>
        <v>0</v>
      </c>
      <c r="CI56" s="11">
        <f>PRODUCT($C$76:$C129)</f>
        <v>0</v>
      </c>
      <c r="CJ56" s="11">
        <f>PRODUCT($C$77:$C130)</f>
        <v>0</v>
      </c>
      <c r="CK56" s="11">
        <f>PRODUCT($C$78:$C131)</f>
        <v>0</v>
      </c>
      <c r="CL56" s="11">
        <f>PRODUCT($C$79:$C132)</f>
        <v>0</v>
      </c>
      <c r="CM56" s="11">
        <f>PRODUCT($C$80:$C133)</f>
        <v>0</v>
      </c>
      <c r="CN56" s="11">
        <f>PRODUCT($C$81:$C134)</f>
        <v>0</v>
      </c>
      <c r="CO56" s="11">
        <f>PRODUCT($C$82:$C135)</f>
        <v>0</v>
      </c>
      <c r="CP56" s="11">
        <f>PRODUCT($C$83:$C136)</f>
        <v>0</v>
      </c>
      <c r="CQ56" s="11">
        <f>PRODUCT($C$84:$C137)</f>
        <v>0</v>
      </c>
      <c r="CR56" s="11">
        <f>PRODUCT($C$85:$C138)</f>
        <v>0</v>
      </c>
      <c r="CS56" s="11">
        <f>PRODUCT($C$86:$C139)</f>
        <v>0</v>
      </c>
      <c r="CT56" s="11">
        <f>PRODUCT($C$87:$C140)</f>
        <v>0</v>
      </c>
      <c r="CU56" s="11">
        <f>PRODUCT($C$88:$C141)</f>
        <v>0</v>
      </c>
      <c r="CV56" s="11">
        <f>PRODUCT($C$89:$C142)</f>
        <v>0</v>
      </c>
      <c r="CW56" s="11">
        <f>PRODUCT($C$90:$C143)</f>
        <v>0</v>
      </c>
      <c r="CX56" s="11">
        <f>PRODUCT($C$91:$C144)</f>
        <v>0</v>
      </c>
      <c r="CY56" s="11">
        <f>PRODUCT($C$92:$C145)</f>
        <v>0</v>
      </c>
      <c r="CZ56" s="11">
        <f>PRODUCT($C$93:$C146)</f>
        <v>0</v>
      </c>
      <c r="DA56" s="11">
        <f>PRODUCT($C$94:$C147)</f>
        <v>0</v>
      </c>
      <c r="DB56" s="11">
        <f>PRODUCT($C$95:$C148)</f>
        <v>0</v>
      </c>
      <c r="DC56" s="11">
        <f>PRODUCT($C$96:$C149)</f>
        <v>0</v>
      </c>
      <c r="DD56" s="11">
        <f>PRODUCT($C$97:$C150)</f>
        <v>0</v>
      </c>
      <c r="DE56" s="11">
        <f>PRODUCT($C$98:$C151)</f>
        <v>0</v>
      </c>
      <c r="DF56" s="11">
        <f>PRODUCT($C$99:$C152)</f>
        <v>0</v>
      </c>
      <c r="DG56" s="11">
        <f>PRODUCT($C$100:$C153)</f>
        <v>0</v>
      </c>
      <c r="DH56" s="11">
        <f>PRODUCT($C$101:$C154)</f>
        <v>0</v>
      </c>
      <c r="DI56" s="11">
        <f>PRODUCT($C$102:$C155)</f>
        <v>0</v>
      </c>
      <c r="DJ56" s="11">
        <f>PRODUCT($C$103:$C156)</f>
        <v>0</v>
      </c>
      <c r="DK56" s="11">
        <f>PRODUCT($C$104:$C157)</f>
        <v>0</v>
      </c>
      <c r="DL56" s="11">
        <f>PRODUCT($C$105:$C158)</f>
        <v>0</v>
      </c>
      <c r="DM56" s="11">
        <f>PRODUCT($C$106:$C159)</f>
        <v>0</v>
      </c>
      <c r="DN56" s="11">
        <f>PRODUCT($C$107:$C160)</f>
        <v>0</v>
      </c>
      <c r="DO56" s="11">
        <f>PRODUCT($C$108:$C161)</f>
        <v>0</v>
      </c>
      <c r="DP56" s="11">
        <f>PRODUCT($C$109:$C162)</f>
        <v>0</v>
      </c>
      <c r="DQ56" s="11">
        <f>PRODUCT($C$110:$C163)</f>
        <v>0</v>
      </c>
      <c r="DR56" s="11">
        <f>PRODUCT($C$111:$C164)</f>
        <v>0</v>
      </c>
      <c r="DS56" s="11">
        <f>PRODUCT($C$112:$C165)</f>
        <v>0</v>
      </c>
      <c r="DT56" s="11">
        <f>PRODUCT($C$113:$C166)</f>
        <v>0</v>
      </c>
    </row>
    <row r="57" spans="1:124" ht="16" x14ac:dyDescent="0.2">
      <c r="A57" s="30">
        <v>54</v>
      </c>
      <c r="B57" s="21">
        <v>1.65E-3</v>
      </c>
      <c r="C57" s="21">
        <f t="shared" si="2"/>
        <v>0.99834999999999996</v>
      </c>
      <c r="D57" s="24">
        <f t="shared" si="3"/>
        <v>1616.3843172630677</v>
      </c>
      <c r="E57" s="24">
        <f t="shared" si="4"/>
        <v>979626.85894731374</v>
      </c>
      <c r="F57" s="24">
        <f t="shared" si="0"/>
        <v>415.65406443150505</v>
      </c>
      <c r="G57" s="24">
        <f t="shared" si="1"/>
        <v>258209.34305593499</v>
      </c>
      <c r="H57" s="24">
        <f>SUM(F57:$F$113)</f>
        <v>101492.13173166354</v>
      </c>
      <c r="I57" s="24">
        <f>SUM(G57:$G$113)</f>
        <v>6425405.6642951416</v>
      </c>
      <c r="J57" s="24">
        <f>SUM(H57:$H$113)</f>
        <v>3620032.3220245913</v>
      </c>
      <c r="K57" s="24">
        <f>SUM(I57:$I$113)</f>
        <v>115020307.0330928</v>
      </c>
      <c r="L57" s="26">
        <f>SUM(BP$3:BP$113)</f>
        <v>38.827797636974495</v>
      </c>
      <c r="M57" s="27">
        <v>55</v>
      </c>
      <c r="N57" s="32">
        <f>PRODUCT($C$3:C57)</f>
        <v>0.9780104746300512</v>
      </c>
      <c r="O57" s="11">
        <f>PRODUCT($C$4:C58)</f>
        <v>0.97649615855104477</v>
      </c>
      <c r="P57" s="11">
        <f>PRODUCT($C$5:C59)</f>
        <v>0.97478308621435972</v>
      </c>
      <c r="Q57" s="11">
        <f>PRODUCT($C$6:C60)</f>
        <v>0.97286642308397075</v>
      </c>
      <c r="R57" s="11">
        <f>PRODUCT($C$7:C61)</f>
        <v>0.97074729750630862</v>
      </c>
      <c r="S57" s="11">
        <f>PRODUCT($C$8:C62)</f>
        <v>0.96840176093724217</v>
      </c>
      <c r="T57" s="11">
        <f>PRODUCT($C$9:C63)</f>
        <v>0.96580720764998196</v>
      </c>
      <c r="U57" s="11">
        <f>PRODUCT($C$10:C64)</f>
        <v>0.9629414513304293</v>
      </c>
      <c r="V57" s="11">
        <f>PRODUCT($C$11:C65)</f>
        <v>0.95978664376376432</v>
      </c>
      <c r="W57" s="11">
        <f>PRODUCT($C$12:C66)</f>
        <v>0.95632159914701032</v>
      </c>
      <c r="X57" s="11">
        <f>PRODUCT($C$13:$C67)</f>
        <v>0.95252477079186693</v>
      </c>
      <c r="Y57" s="11">
        <f>PRODUCT($C$14:$C68)</f>
        <v>0.9483696001210915</v>
      </c>
      <c r="Z57" s="11">
        <f>PRODUCT($C$15:$C69)</f>
        <v>0.94382850222215231</v>
      </c>
      <c r="AA57" s="11">
        <f>PRODUCT($C$16:$C70)</f>
        <v>0.93887775537272999</v>
      </c>
      <c r="AB57" s="11">
        <f>PRODUCT($C$17:$C71)</f>
        <v>0.93348533824542024</v>
      </c>
      <c r="AC57" s="11">
        <f>PRODUCT($C$18:$C72)</f>
        <v>0.9276290517965402</v>
      </c>
      <c r="AD57" s="11">
        <f>PRODUCT($C$19:$C73)</f>
        <v>0.92128899451077662</v>
      </c>
      <c r="AE57" s="11">
        <f>PRODUCT($C$20:$C74)</f>
        <v>0.91444025896125447</v>
      </c>
      <c r="AF57" s="11">
        <f>PRODUCT($C$21:$C75)</f>
        <v>0.9070533277539109</v>
      </c>
      <c r="AG57" s="11">
        <f>PRODUCT($C$22:$C76)</f>
        <v>0.89908997932388091</v>
      </c>
      <c r="AH57" s="11">
        <f>PRODUCT($C$23:$C77)</f>
        <v>0.8905093697151002</v>
      </c>
      <c r="AI57" s="11">
        <f>PRODUCT($C$24:$C78)</f>
        <v>0.88125968171957758</v>
      </c>
      <c r="AJ57" s="11">
        <f>PRODUCT($C$25:$C79)</f>
        <v>0.87128886806642181</v>
      </c>
      <c r="AK57" s="11">
        <f>PRODUCT($C$26:$C80)</f>
        <v>0.86054711645254756</v>
      </c>
      <c r="AL57" s="11">
        <f>PRODUCT($C$27:$C81)</f>
        <v>0.84897543310704005</v>
      </c>
      <c r="AM57" s="11">
        <f>PRODUCT($C$28:$C82)</f>
        <v>0.83651314040866043</v>
      </c>
      <c r="AN57" s="11">
        <f>PRODUCT($C$29:$C83)</f>
        <v>0.82309081685439611</v>
      </c>
      <c r="AO57" s="11">
        <f>PRODUCT($C$30:$C84)</f>
        <v>0.80862587105440453</v>
      </c>
      <c r="AP57" s="11">
        <f>PRODUCT($C$31:$C85)</f>
        <v>0.79302799601136087</v>
      </c>
      <c r="AQ57" s="11">
        <f>PRODUCT($C$32:$C86)</f>
        <v>0.77619213822044342</v>
      </c>
      <c r="AR57" s="11">
        <f>PRODUCT($C$33:$C87)</f>
        <v>0.75800713447602985</v>
      </c>
      <c r="AS57" s="11">
        <f>PRODUCT($C$34:$C88)</f>
        <v>0.73834647393141961</v>
      </c>
      <c r="AT57" s="11">
        <f>PRODUCT($C$35:$C89)</f>
        <v>0.71737936608846742</v>
      </c>
      <c r="AU57" s="11">
        <f>PRODUCT($C$36:$C90)</f>
        <v>0.69508197147811479</v>
      </c>
      <c r="AV57" s="11">
        <f>PRODUCT($C$37:$C91)</f>
        <v>0.67143849777852327</v>
      </c>
      <c r="AW57" s="11">
        <f>PRODUCT($C$38:$C92)</f>
        <v>0.64644607376110652</v>
      </c>
      <c r="AX57" s="11">
        <f>PRODUCT($C$39:$C93)</f>
        <v>0.62012060765483024</v>
      </c>
      <c r="AY57" s="11">
        <f>PRODUCT($C$40:$C94)</f>
        <v>0.5924961949679648</v>
      </c>
      <c r="AZ57" s="11">
        <f>PRODUCT($C$41:$C95)</f>
        <v>0.5636310960352483</v>
      </c>
      <c r="BA57" s="11">
        <f>PRODUCT($C$42:$C96)</f>
        <v>0.5336085657433064</v>
      </c>
      <c r="BB57" s="11">
        <f>PRODUCT($C$43:$C97)</f>
        <v>0.50254155671472645</v>
      </c>
      <c r="BC57" s="11">
        <f>PRODUCT($C$44:$C98)</f>
        <v>0.47057051617462614</v>
      </c>
      <c r="BD57" s="11">
        <f>PRODUCT($C$45:$C99)</f>
        <v>0.43786741363405396</v>
      </c>
      <c r="BE57" s="11">
        <f>PRODUCT($C$46:$C100)</f>
        <v>0.40463644563845036</v>
      </c>
      <c r="BF57" s="11">
        <f>PRODUCT($C$47:$C101)</f>
        <v>0.37111274719412779</v>
      </c>
      <c r="BG57" s="11">
        <f>PRODUCT($C$48:$C102)</f>
        <v>0.33756067493347225</v>
      </c>
      <c r="BH57" s="11">
        <f>PRODUCT($C$49:$C103)</f>
        <v>0.30427197549677831</v>
      </c>
      <c r="BI57" s="11">
        <f>PRODUCT($C$50:$C104)</f>
        <v>0.27155801655052803</v>
      </c>
      <c r="BJ57" s="11">
        <f>PRODUCT($C$51:$C105)</f>
        <v>0.2397435790778423</v>
      </c>
      <c r="BK57" s="11">
        <f>PRODUCT($C$52:$C106)</f>
        <v>0.20915652950804303</v>
      </c>
      <c r="BL57" s="11">
        <f>PRODUCT($C$53:$C107)</f>
        <v>0.18011542727945118</v>
      </c>
      <c r="BM57" s="11">
        <f>PRODUCT($C$54:$C108)</f>
        <v>0.15291728512312741</v>
      </c>
      <c r="BN57" s="11">
        <f>PRODUCT($C$55:$C109)</f>
        <v>0.12782336833203478</v>
      </c>
      <c r="BO57" s="11">
        <f>PRODUCT($C$56:$C110)</f>
        <v>0.10504549313507508</v>
      </c>
      <c r="BP57" s="11">
        <f>PRODUCT($C$57:$C111)</f>
        <v>8.4735484426618796E-2</v>
      </c>
      <c r="BQ57" s="11">
        <f>PRODUCT($C$58:$C112)</f>
        <v>6.697587410170372E-2</v>
      </c>
      <c r="BR57" s="11">
        <f>PRODUCT($C$59:$C113)</f>
        <v>0</v>
      </c>
      <c r="BS57" s="11">
        <f>PRODUCT($C$60:$C114)</f>
        <v>0</v>
      </c>
      <c r="BT57" s="11">
        <f>PRODUCT($C$61:$C115)</f>
        <v>0</v>
      </c>
      <c r="BU57" s="11">
        <f>PRODUCT($C$62:$C116)</f>
        <v>0</v>
      </c>
      <c r="BV57" s="11">
        <f>PRODUCT($C$63:$C117)</f>
        <v>0</v>
      </c>
      <c r="BW57" s="11">
        <f>PRODUCT($C$64:$C118)</f>
        <v>0</v>
      </c>
      <c r="BX57" s="11">
        <f>PRODUCT($C$65:$C119)</f>
        <v>0</v>
      </c>
      <c r="BY57" s="11">
        <f>PRODUCT($C$66:$C120)</f>
        <v>0</v>
      </c>
      <c r="BZ57" s="11">
        <f>PRODUCT($C$67:$C121)</f>
        <v>0</v>
      </c>
      <c r="CA57" s="11">
        <f>PRODUCT($C$68:$C122)</f>
        <v>0</v>
      </c>
      <c r="CB57" s="11">
        <f>PRODUCT($C$69:$C123)</f>
        <v>0</v>
      </c>
      <c r="CC57" s="11">
        <f>PRODUCT($C$70:$C124)</f>
        <v>0</v>
      </c>
      <c r="CD57" s="11">
        <f>PRODUCT($C$71:$C125)</f>
        <v>0</v>
      </c>
      <c r="CE57" s="11">
        <f>PRODUCT($C$72:$C126)</f>
        <v>0</v>
      </c>
      <c r="CF57" s="11">
        <f>PRODUCT($C$73:$C127)</f>
        <v>0</v>
      </c>
      <c r="CG57" s="11">
        <f>PRODUCT($C$74:$C128)</f>
        <v>0</v>
      </c>
      <c r="CH57" s="11">
        <f>PRODUCT($C$75:$C129)</f>
        <v>0</v>
      </c>
      <c r="CI57" s="11">
        <f>PRODUCT($C$76:$C130)</f>
        <v>0</v>
      </c>
      <c r="CJ57" s="11">
        <f>PRODUCT($C$77:$C131)</f>
        <v>0</v>
      </c>
      <c r="CK57" s="11">
        <f>PRODUCT($C$78:$C132)</f>
        <v>0</v>
      </c>
      <c r="CL57" s="11">
        <f>PRODUCT($C$79:$C133)</f>
        <v>0</v>
      </c>
      <c r="CM57" s="11">
        <f>PRODUCT($C$80:$C134)</f>
        <v>0</v>
      </c>
      <c r="CN57" s="11">
        <f>PRODUCT($C$81:$C135)</f>
        <v>0</v>
      </c>
      <c r="CO57" s="11">
        <f>PRODUCT($C$82:$C136)</f>
        <v>0</v>
      </c>
      <c r="CP57" s="11">
        <f>PRODUCT($C$83:$C137)</f>
        <v>0</v>
      </c>
      <c r="CQ57" s="11">
        <f>PRODUCT($C$84:$C138)</f>
        <v>0</v>
      </c>
      <c r="CR57" s="11">
        <f>PRODUCT($C$85:$C139)</f>
        <v>0</v>
      </c>
      <c r="CS57" s="11">
        <f>PRODUCT($C$86:$C140)</f>
        <v>0</v>
      </c>
      <c r="CT57" s="11">
        <f>PRODUCT($C$87:$C141)</f>
        <v>0</v>
      </c>
      <c r="CU57" s="11">
        <f>PRODUCT($C$88:$C142)</f>
        <v>0</v>
      </c>
      <c r="CV57" s="11">
        <f>PRODUCT($C$89:$C143)</f>
        <v>0</v>
      </c>
      <c r="CW57" s="11">
        <f>PRODUCT($C$90:$C144)</f>
        <v>0</v>
      </c>
      <c r="CX57" s="11">
        <f>PRODUCT($C$91:$C145)</f>
        <v>0</v>
      </c>
      <c r="CY57" s="11">
        <f>PRODUCT($C$92:$C146)</f>
        <v>0</v>
      </c>
      <c r="CZ57" s="11">
        <f>PRODUCT($C$93:$C147)</f>
        <v>0</v>
      </c>
      <c r="DA57" s="11">
        <f>PRODUCT($C$94:$C148)</f>
        <v>0</v>
      </c>
      <c r="DB57" s="11">
        <f>PRODUCT($C$95:$C149)</f>
        <v>0</v>
      </c>
      <c r="DC57" s="11">
        <f>PRODUCT($C$96:$C150)</f>
        <v>0</v>
      </c>
      <c r="DD57" s="11">
        <f>PRODUCT($C$97:$C151)</f>
        <v>0</v>
      </c>
      <c r="DE57" s="11">
        <f>PRODUCT($C$98:$C152)</f>
        <v>0</v>
      </c>
      <c r="DF57" s="11">
        <f>PRODUCT($C$99:$C153)</f>
        <v>0</v>
      </c>
      <c r="DG57" s="11">
        <f>PRODUCT($C$100:$C154)</f>
        <v>0</v>
      </c>
      <c r="DH57" s="11">
        <f>PRODUCT($C$101:$C155)</f>
        <v>0</v>
      </c>
      <c r="DI57" s="11">
        <f>PRODUCT($C$102:$C156)</f>
        <v>0</v>
      </c>
      <c r="DJ57" s="11">
        <f>PRODUCT($C$103:$C157)</f>
        <v>0</v>
      </c>
      <c r="DK57" s="11">
        <f>PRODUCT($C$104:$C158)</f>
        <v>0</v>
      </c>
      <c r="DL57" s="11">
        <f>PRODUCT($C$105:$C159)</f>
        <v>0</v>
      </c>
      <c r="DM57" s="11">
        <f>PRODUCT($C$106:$C160)</f>
        <v>0</v>
      </c>
      <c r="DN57" s="11">
        <f>PRODUCT($C$107:$C161)</f>
        <v>0</v>
      </c>
      <c r="DO57" s="11">
        <f>PRODUCT($C$108:$C162)</f>
        <v>0</v>
      </c>
      <c r="DP57" s="11">
        <f>PRODUCT($C$109:$C163)</f>
        <v>0</v>
      </c>
      <c r="DQ57" s="11">
        <f>PRODUCT($C$110:$C164)</f>
        <v>0</v>
      </c>
      <c r="DR57" s="11">
        <f>PRODUCT($C$111:$C165)</f>
        <v>0</v>
      </c>
      <c r="DS57" s="11">
        <f>PRODUCT($C$112:$C166)</f>
        <v>0</v>
      </c>
      <c r="DT57" s="11">
        <f>PRODUCT($C$113:$C167)</f>
        <v>0</v>
      </c>
    </row>
    <row r="58" spans="1:124" ht="16" x14ac:dyDescent="0.2">
      <c r="A58" s="30">
        <v>55</v>
      </c>
      <c r="B58" s="21">
        <v>1.7830000000000001E-3</v>
      </c>
      <c r="C58" s="21">
        <f t="shared" si="2"/>
        <v>0.99821700000000002</v>
      </c>
      <c r="D58" s="24">
        <f t="shared" si="3"/>
        <v>1743.7926762653804</v>
      </c>
      <c r="E58" s="24">
        <f t="shared" si="4"/>
        <v>978010.47463005059</v>
      </c>
      <c r="F58" s="24">
        <f t="shared" si="0"/>
        <v>437.48018531058057</v>
      </c>
      <c r="G58" s="24">
        <f t="shared" si="1"/>
        <v>251495.90013648063</v>
      </c>
      <c r="H58" s="24">
        <f>SUM(F58:$F$113)</f>
        <v>101076.47766723204</v>
      </c>
      <c r="I58" s="24">
        <f>SUM(G58:$G$113)</f>
        <v>6167196.3212392069</v>
      </c>
      <c r="J58" s="24">
        <f>SUM(H58:$H$113)</f>
        <v>3518540.1902929274</v>
      </c>
      <c r="K58" s="24">
        <f>SUM(I58:$I$113)</f>
        <v>108594901.36879766</v>
      </c>
      <c r="L58" s="26">
        <f>SUM(BQ$3:BQ$113)</f>
        <v>37.891969386462165</v>
      </c>
      <c r="M58" s="27">
        <v>56</v>
      </c>
      <c r="N58" s="32">
        <f>PRODUCT($C$3:C58)</f>
        <v>0.97626668195378585</v>
      </c>
      <c r="O58" s="11">
        <f>PRODUCT($C$4:C59)</f>
        <v>0.97461347395735831</v>
      </c>
      <c r="P58" s="11">
        <f>PRODUCT($C$5:C60)</f>
        <v>0.97274481478108554</v>
      </c>
      <c r="Q58" s="11">
        <f>PRODUCT($C$6:C61)</f>
        <v>0.97064536904007004</v>
      </c>
      <c r="R58" s="11">
        <f>PRODUCT($C$7:C62)</f>
        <v>0.96831460477875775</v>
      </c>
      <c r="S58" s="11">
        <f>PRODUCT($C$8:C63)</f>
        <v>0.96573090888057722</v>
      </c>
      <c r="T58" s="11">
        <f>PRODUCT($C$9:C64)</f>
        <v>0.96287211954593366</v>
      </c>
      <c r="U58" s="11">
        <f>PRODUCT($C$10:C65)</f>
        <v>0.95972233805863172</v>
      </c>
      <c r="V58" s="11">
        <f>PRODUCT($C$11:C66)</f>
        <v>0.95626230720786376</v>
      </c>
      <c r="W58" s="11">
        <f>PRODUCT($C$12:C67)</f>
        <v>0.95246666678084868</v>
      </c>
      <c r="X58" s="11">
        <f>PRODUCT($C$13:$C68)</f>
        <v>0.94831080120588374</v>
      </c>
      <c r="Y58" s="11">
        <f>PRODUCT($C$14:$C69)</f>
        <v>0.94376526571250352</v>
      </c>
      <c r="Z58" s="11">
        <f>PRODUCT($C$15:$C70)</f>
        <v>0.93880827841883274</v>
      </c>
      <c r="AA58" s="11">
        <f>PRODUCT($C$16:$C71)</f>
        <v>0.93340879244768382</v>
      </c>
      <c r="AB58" s="11">
        <f>PRODUCT($C$17:$C72)</f>
        <v>0.92754463755282635</v>
      </c>
      <c r="AC58" s="11">
        <f>PRODUCT($C$18:$C73)</f>
        <v>0.92119594432233121</v>
      </c>
      <c r="AD58" s="11">
        <f>PRODUCT($C$19:$C74)</f>
        <v>0.91433418389121479</v>
      </c>
      <c r="AE58" s="11">
        <f>PRODUCT($C$20:$C75)</f>
        <v>0.90693087555466467</v>
      </c>
      <c r="AF58" s="11">
        <f>PRODUCT($C$21:$C76)</f>
        <v>0.89895062037708529</v>
      </c>
      <c r="AG58" s="11">
        <f>PRODUCT($C$22:$C77)</f>
        <v>0.89035442108477014</v>
      </c>
      <c r="AH58" s="11">
        <f>PRODUCT($C$23:$C78)</f>
        <v>0.8810931236397328</v>
      </c>
      <c r="AI58" s="11">
        <f>PRODUCT($C$24:$C79)</f>
        <v>0.87111373900394007</v>
      </c>
      <c r="AJ58" s="11">
        <f>PRODUCT($C$25:$C80)</f>
        <v>0.8603672621052092</v>
      </c>
      <c r="AK58" s="11">
        <f>PRODUCT($C$26:$C81)</f>
        <v>0.84879290338892222</v>
      </c>
      <c r="AL58" s="11">
        <f>PRODUCT($C$27:$C82)</f>
        <v>0.83632994403091065</v>
      </c>
      <c r="AM58" s="11">
        <f>PRODUCT($C$28:$C83)</f>
        <v>0.82290809069305393</v>
      </c>
      <c r="AN58" s="11">
        <f>PRODUCT($C$29:$C84)</f>
        <v>0.80844473885928902</v>
      </c>
      <c r="AO58" s="11">
        <f>PRODUCT($C$30:$C85)</f>
        <v>0.79284877168426204</v>
      </c>
      <c r="AP58" s="11">
        <f>PRODUCT($C$31:$C86)</f>
        <v>0.77601516641292922</v>
      </c>
      <c r="AQ58" s="11">
        <f>PRODUCT($C$32:$C87)</f>
        <v>0.75782976080656239</v>
      </c>
      <c r="AR58" s="11">
        <f>PRODUCT($C$33:$C88)</f>
        <v>0.73816705573825425</v>
      </c>
      <c r="AS58" s="11">
        <f>PRODUCT($C$34:$C89)</f>
        <v>0.71719284745328449</v>
      </c>
      <c r="AT58" s="11">
        <f>PRODUCT($C$35:$C90)</f>
        <v>0.69488665344412959</v>
      </c>
      <c r="AU58" s="11">
        <f>PRODUCT($C$36:$C91)</f>
        <v>0.67123370903670065</v>
      </c>
      <c r="AV58" s="11">
        <f>PRODUCT($C$37:$C92)</f>
        <v>0.64623403944891311</v>
      </c>
      <c r="AW58" s="11">
        <f>PRODUCT($C$38:$C93)</f>
        <v>0.61990170508032794</v>
      </c>
      <c r="AX58" s="11">
        <f>PRODUCT($C$39:$C94)</f>
        <v>0.59227223140626717</v>
      </c>
      <c r="AY58" s="11">
        <f>PRODUCT($C$40:$C95)</f>
        <v>0.56340226181025788</v>
      </c>
      <c r="AZ58" s="11">
        <f>PRODUCT($C$41:$C96)</f>
        <v>0.53337537880007624</v>
      </c>
      <c r="BA58" s="11">
        <f>PRODUCT($C$42:$C97)</f>
        <v>0.50230335201684384</v>
      </c>
      <c r="BB58" s="11">
        <f>PRODUCT($C$43:$C98)</f>
        <v>0.47032864292931248</v>
      </c>
      <c r="BC58" s="11">
        <f>PRODUCT($C$44:$C99)</f>
        <v>0.43762352148465972</v>
      </c>
      <c r="BD58" s="11">
        <f>PRODUCT($C$45:$C100)</f>
        <v>0.40439244986173051</v>
      </c>
      <c r="BE58" s="11">
        <f>PRODUCT($C$46:$C101)</f>
        <v>0.37087115279570421</v>
      </c>
      <c r="BF58" s="11">
        <f>PRODUCT($C$47:$C102)</f>
        <v>0.33732404490034407</v>
      </c>
      <c r="BG58" s="11">
        <f>PRODUCT($C$48:$C103)</f>
        <v>0.30404225015527819</v>
      </c>
      <c r="BH58" s="11">
        <f>PRODUCT($C$49:$C104)</f>
        <v>0.27133696832505605</v>
      </c>
      <c r="BI58" s="11">
        <f>PRODUCT($C$50:$C105)</f>
        <v>0.23953236498467462</v>
      </c>
      <c r="BJ58" s="11">
        <f>PRODUCT($C$51:$C106)</f>
        <v>0.20895594839624484</v>
      </c>
      <c r="BK58" s="11">
        <f>PRODUCT($C$52:$C107)</f>
        <v>0.179926486196235</v>
      </c>
      <c r="BL58" s="11">
        <f>PRODUCT($C$53:$C108)</f>
        <v>0.15274112441066562</v>
      </c>
      <c r="BM58" s="11">
        <f>PRODUCT($C$54:$C109)</f>
        <v>0.12766116047762144</v>
      </c>
      <c r="BN58" s="11">
        <f>PRODUCT($C$55:$C110)</f>
        <v>0.104899269808631</v>
      </c>
      <c r="BO58" s="11">
        <f>PRODUCT($C$56:$C111)</f>
        <v>8.4606686490290378E-2</v>
      </c>
      <c r="BP58" s="11">
        <f>PRODUCT($C$57:$C112)</f>
        <v>6.6865363909435885E-2</v>
      </c>
      <c r="BQ58" s="11">
        <f>PRODUCT($C$58:$C113)</f>
        <v>0</v>
      </c>
      <c r="BR58" s="11">
        <f>PRODUCT($C$59:$C114)</f>
        <v>0</v>
      </c>
      <c r="BS58" s="11">
        <f>PRODUCT($C$60:$C115)</f>
        <v>0</v>
      </c>
      <c r="BT58" s="11">
        <f>PRODUCT($C$61:$C116)</f>
        <v>0</v>
      </c>
      <c r="BU58" s="11">
        <f>PRODUCT($C$62:$C117)</f>
        <v>0</v>
      </c>
      <c r="BV58" s="11">
        <f>PRODUCT($C$63:$C118)</f>
        <v>0</v>
      </c>
      <c r="BW58" s="11">
        <f>PRODUCT($C$64:$C119)</f>
        <v>0</v>
      </c>
      <c r="BX58" s="11">
        <f>PRODUCT($C$65:$C120)</f>
        <v>0</v>
      </c>
      <c r="BY58" s="11">
        <f>PRODUCT($C$66:$C121)</f>
        <v>0</v>
      </c>
      <c r="BZ58" s="11">
        <f>PRODUCT($C$67:$C122)</f>
        <v>0</v>
      </c>
      <c r="CA58" s="11">
        <f>PRODUCT($C$68:$C123)</f>
        <v>0</v>
      </c>
      <c r="CB58" s="11">
        <f>PRODUCT($C$69:$C124)</f>
        <v>0</v>
      </c>
      <c r="CC58" s="11">
        <f>PRODUCT($C$70:$C125)</f>
        <v>0</v>
      </c>
      <c r="CD58" s="11">
        <f>PRODUCT($C$71:$C126)</f>
        <v>0</v>
      </c>
      <c r="CE58" s="11">
        <f>PRODUCT($C$72:$C127)</f>
        <v>0</v>
      </c>
      <c r="CF58" s="11">
        <f>PRODUCT($C$73:$C128)</f>
        <v>0</v>
      </c>
      <c r="CG58" s="11">
        <f>PRODUCT($C$74:$C129)</f>
        <v>0</v>
      </c>
      <c r="CH58" s="11">
        <f>PRODUCT($C$75:$C130)</f>
        <v>0</v>
      </c>
      <c r="CI58" s="11">
        <f>PRODUCT($C$76:$C131)</f>
        <v>0</v>
      </c>
      <c r="CJ58" s="11">
        <f>PRODUCT($C$77:$C132)</f>
        <v>0</v>
      </c>
      <c r="CK58" s="11">
        <f>PRODUCT($C$78:$C133)</f>
        <v>0</v>
      </c>
      <c r="CL58" s="11">
        <f>PRODUCT($C$79:$C134)</f>
        <v>0</v>
      </c>
      <c r="CM58" s="11">
        <f>PRODUCT($C$80:$C135)</f>
        <v>0</v>
      </c>
      <c r="CN58" s="11">
        <f>PRODUCT($C$81:$C136)</f>
        <v>0</v>
      </c>
      <c r="CO58" s="11">
        <f>PRODUCT($C$82:$C137)</f>
        <v>0</v>
      </c>
      <c r="CP58" s="11">
        <f>PRODUCT($C$83:$C138)</f>
        <v>0</v>
      </c>
      <c r="CQ58" s="11">
        <f>PRODUCT($C$84:$C139)</f>
        <v>0</v>
      </c>
      <c r="CR58" s="11">
        <f>PRODUCT($C$85:$C140)</f>
        <v>0</v>
      </c>
      <c r="CS58" s="11">
        <f>PRODUCT($C$86:$C141)</f>
        <v>0</v>
      </c>
      <c r="CT58" s="11">
        <f>PRODUCT($C$87:$C142)</f>
        <v>0</v>
      </c>
      <c r="CU58" s="11">
        <f>PRODUCT($C$88:$C143)</f>
        <v>0</v>
      </c>
      <c r="CV58" s="11">
        <f>PRODUCT($C$89:$C144)</f>
        <v>0</v>
      </c>
      <c r="CW58" s="11">
        <f>PRODUCT($C$90:$C145)</f>
        <v>0</v>
      </c>
      <c r="CX58" s="11">
        <f>PRODUCT($C$91:$C146)</f>
        <v>0</v>
      </c>
      <c r="CY58" s="11">
        <f>PRODUCT($C$92:$C147)</f>
        <v>0</v>
      </c>
      <c r="CZ58" s="11">
        <f>PRODUCT($C$93:$C148)</f>
        <v>0</v>
      </c>
      <c r="DA58" s="11">
        <f>PRODUCT($C$94:$C149)</f>
        <v>0</v>
      </c>
      <c r="DB58" s="11">
        <f>PRODUCT($C$95:$C150)</f>
        <v>0</v>
      </c>
      <c r="DC58" s="11">
        <f>PRODUCT($C$96:$C151)</f>
        <v>0</v>
      </c>
      <c r="DD58" s="11">
        <f>PRODUCT($C$97:$C152)</f>
        <v>0</v>
      </c>
      <c r="DE58" s="11">
        <f>PRODUCT($C$98:$C153)</f>
        <v>0</v>
      </c>
      <c r="DF58" s="11">
        <f>PRODUCT($C$99:$C154)</f>
        <v>0</v>
      </c>
      <c r="DG58" s="11">
        <f>PRODUCT($C$100:$C155)</f>
        <v>0</v>
      </c>
      <c r="DH58" s="11">
        <f>PRODUCT($C$101:$C156)</f>
        <v>0</v>
      </c>
      <c r="DI58" s="11">
        <f>PRODUCT($C$102:$C157)</f>
        <v>0</v>
      </c>
      <c r="DJ58" s="11">
        <f>PRODUCT($C$103:$C158)</f>
        <v>0</v>
      </c>
      <c r="DK58" s="11">
        <f>PRODUCT($C$104:$C159)</f>
        <v>0</v>
      </c>
      <c r="DL58" s="11">
        <f>PRODUCT($C$105:$C160)</f>
        <v>0</v>
      </c>
      <c r="DM58" s="11">
        <f>PRODUCT($C$106:$C161)</f>
        <v>0</v>
      </c>
      <c r="DN58" s="11">
        <f>PRODUCT($C$107:$C162)</f>
        <v>0</v>
      </c>
      <c r="DO58" s="11">
        <f>PRODUCT($C$108:$C163)</f>
        <v>0</v>
      </c>
      <c r="DP58" s="11">
        <f>PRODUCT($C$109:$C164)</f>
        <v>0</v>
      </c>
      <c r="DQ58" s="11">
        <f>PRODUCT($C$110:$C165)</f>
        <v>0</v>
      </c>
      <c r="DR58" s="11">
        <f>PRODUCT($C$111:$C166)</f>
        <v>0</v>
      </c>
      <c r="DS58" s="11">
        <f>PRODUCT($C$112:$C167)</f>
        <v>0</v>
      </c>
      <c r="DT58" s="11">
        <f>PRODUCT($C$113:$C168)</f>
        <v>0</v>
      </c>
    </row>
    <row r="59" spans="1:124" ht="16" x14ac:dyDescent="0.2">
      <c r="A59" s="30">
        <v>56</v>
      </c>
      <c r="B59" s="21">
        <v>1.928E-3</v>
      </c>
      <c r="C59" s="21">
        <f t="shared" si="2"/>
        <v>0.99807199999999996</v>
      </c>
      <c r="D59" s="24">
        <f t="shared" si="3"/>
        <v>1882.242162806898</v>
      </c>
      <c r="E59" s="24">
        <f t="shared" si="4"/>
        <v>976266.68195378524</v>
      </c>
      <c r="F59" s="24">
        <f t="shared" si="0"/>
        <v>460.69677298838695</v>
      </c>
      <c r="G59" s="24">
        <f t="shared" si="1"/>
        <v>244924.37360637789</v>
      </c>
      <c r="H59" s="24">
        <f>SUM(F59:$F$113)</f>
        <v>100638.99748192148</v>
      </c>
      <c r="I59" s="24">
        <f>SUM(G59:$G$113)</f>
        <v>5915700.4211027259</v>
      </c>
      <c r="J59" s="24">
        <f>SUM(H59:$H$113)</f>
        <v>3417463.7126256963</v>
      </c>
      <c r="K59" s="24">
        <f>SUM(I59:$I$113)</f>
        <v>102427705.04755846</v>
      </c>
      <c r="L59" s="26">
        <f>SUM(BR$3:BR$113)</f>
        <v>36.959651444988566</v>
      </c>
      <c r="M59" s="27">
        <v>57</v>
      </c>
      <c r="N59" s="32">
        <f>PRODUCT($C$3:C59)</f>
        <v>0.97438443979097888</v>
      </c>
      <c r="O59" s="11">
        <f>PRODUCT($C$4:C60)</f>
        <v>0.97257555718331357</v>
      </c>
      <c r="P59" s="11">
        <f>PRODUCT($C$5:C61)</f>
        <v>0.9705240383689403</v>
      </c>
      <c r="Q59" s="11">
        <f>PRODUCT($C$6:C62)</f>
        <v>0.96821293174525558</v>
      </c>
      <c r="R59" s="11">
        <f>PRODUCT($C$7:C63)</f>
        <v>0.96564399309877791</v>
      </c>
      <c r="S59" s="11">
        <f>PRODUCT($C$8:C64)</f>
        <v>0.96279605264848911</v>
      </c>
      <c r="T59" s="11">
        <f>PRODUCT($C$9:C65)</f>
        <v>0.95965323805029157</v>
      </c>
      <c r="U59" s="11">
        <f>PRODUCT($C$10:C66)</f>
        <v>0.95619823763328038</v>
      </c>
      <c r="V59" s="11">
        <f>PRODUCT($C$11:C67)</f>
        <v>0.95240761384750883</v>
      </c>
      <c r="W59" s="11">
        <f>PRODUCT($C$12:C68)</f>
        <v>0.94825295424701017</v>
      </c>
      <c r="X59" s="11">
        <f>PRODUCT($C$13:$C69)</f>
        <v>0.94370675226602907</v>
      </c>
      <c r="Y59" s="11">
        <f>PRODUCT($C$14:$C70)</f>
        <v>0.9387453782641787</v>
      </c>
      <c r="Z59" s="11">
        <f>PRODUCT($C$15:$C71)</f>
        <v>0.93333972019704303</v>
      </c>
      <c r="AA59" s="11">
        <f>PRODUCT($C$16:$C72)</f>
        <v>0.92746857889254675</v>
      </c>
      <c r="AB59" s="11">
        <f>PRODUCT($C$17:$C73)</f>
        <v>0.92111211549139749</v>
      </c>
      <c r="AC59" s="11">
        <f>PRODUCT($C$18:$C74)</f>
        <v>0.91424183613864185</v>
      </c>
      <c r="AD59" s="11">
        <f>PRODUCT($C$19:$C75)</f>
        <v>0.90682567157310012</v>
      </c>
      <c r="AE59" s="11">
        <f>PRODUCT($C$20:$C76)</f>
        <v>0.89882926204333491</v>
      </c>
      <c r="AF59" s="11">
        <f>PRODUCT($C$21:$C77)</f>
        <v>0.89021641614950153</v>
      </c>
      <c r="AG59" s="11">
        <f>PRODUCT($C$22:$C78)</f>
        <v>0.88093981343621985</v>
      </c>
      <c r="AH59" s="11">
        <f>PRODUCT($C$23:$C79)</f>
        <v>0.87094909850726854</v>
      </c>
      <c r="AI59" s="11">
        <f>PRODUCT($C$24:$C80)</f>
        <v>0.86019432828552567</v>
      </c>
      <c r="AJ59" s="11">
        <f>PRODUCT($C$25:$C81)</f>
        <v>0.84861550567211419</v>
      </c>
      <c r="AK59" s="11">
        <f>PRODUCT($C$26:$C82)</f>
        <v>0.83615013309294428</v>
      </c>
      <c r="AL59" s="11">
        <f>PRODUCT($C$27:$C83)</f>
        <v>0.82272787382119184</v>
      </c>
      <c r="AM59" s="11">
        <f>PRODUCT($C$28:$C84)</f>
        <v>0.80826526412726174</v>
      </c>
      <c r="AN59" s="11">
        <f>PRODUCT($C$29:$C85)</f>
        <v>0.79267117355940542</v>
      </c>
      <c r="AO59" s="11">
        <f>PRODUCT($C$30:$C86)</f>
        <v>0.77583978698531963</v>
      </c>
      <c r="AP59" s="11">
        <f>PRODUCT($C$31:$C87)</f>
        <v>0.75765697562109857</v>
      </c>
      <c r="AQ59" s="11">
        <f>PRODUCT($C$32:$C88)</f>
        <v>0.73799432464721137</v>
      </c>
      <c r="AR59" s="11">
        <f>PRODUCT($C$33:$C89)</f>
        <v>0.71701856959135335</v>
      </c>
      <c r="AS59" s="11">
        <f>PRODUCT($C$34:$C90)</f>
        <v>0.69470598291423424</v>
      </c>
      <c r="AT59" s="11">
        <f>PRODUCT($C$35:$C91)</f>
        <v>0.67104509236446153</v>
      </c>
      <c r="AU59" s="11">
        <f>PRODUCT($C$36:$C92)</f>
        <v>0.64603693806688101</v>
      </c>
      <c r="AV59" s="11">
        <f>PRODUCT($C$37:$C93)</f>
        <v>0.61969837732106181</v>
      </c>
      <c r="AW59" s="11">
        <f>PRODUCT($C$38:$C94)</f>
        <v>0.59206315930858056</v>
      </c>
      <c r="AX59" s="11">
        <f>PRODUCT($C$39:$C95)</f>
        <v>0.56318929575529375</v>
      </c>
      <c r="AY59" s="11">
        <f>PRODUCT($C$40:$C96)</f>
        <v>0.53315882839628326</v>
      </c>
      <c r="AZ59" s="11">
        <f>PRODUCT($C$41:$C97)</f>
        <v>0.50208384545201212</v>
      </c>
      <c r="BA59" s="11">
        <f>PRODUCT($C$42:$C98)</f>
        <v>0.47010570715256411</v>
      </c>
      <c r="BB59" s="11">
        <f>PRODUCT($C$43:$C99)</f>
        <v>0.4373985829946167</v>
      </c>
      <c r="BC59" s="11">
        <f>PRODUCT($C$44:$C100)</f>
        <v>0.40416720326715749</v>
      </c>
      <c r="BD59" s="11">
        <f>PRODUCT($C$45:$C101)</f>
        <v>0.37064751749056851</v>
      </c>
      <c r="BE59" s="11">
        <f>PRODUCT($C$46:$C102)</f>
        <v>0.33710444694711372</v>
      </c>
      <c r="BF59" s="11">
        <f>PRODUCT($C$47:$C103)</f>
        <v>0.3038291165379195</v>
      </c>
      <c r="BG59" s="11">
        <f>PRODUCT($C$48:$C104)</f>
        <v>0.2711321089139706</v>
      </c>
      <c r="BH59" s="11">
        <f>PRODUCT($C$49:$C105)</f>
        <v>0.23933738563957724</v>
      </c>
      <c r="BI59" s="11">
        <f>PRODUCT($C$50:$C106)</f>
        <v>0.20877185820570768</v>
      </c>
      <c r="BJ59" s="11">
        <f>PRODUCT($C$51:$C107)</f>
        <v>0.17975393669597284</v>
      </c>
      <c r="BK59" s="11">
        <f>PRODUCT($C$52:$C108)</f>
        <v>0.15258089897115878</v>
      </c>
      <c r="BL59" s="11">
        <f>PRODUCT($C$53:$C109)</f>
        <v>0.12751409482075127</v>
      </c>
      <c r="BM59" s="11">
        <f>PRODUCT($C$54:$C110)</f>
        <v>0.10476615263524386</v>
      </c>
      <c r="BN59" s="11">
        <f>PRODUCT($C$55:$C111)</f>
        <v>8.4488913982695854E-2</v>
      </c>
      <c r="BO59" s="11">
        <f>PRODUCT($C$56:$C112)</f>
        <v>6.6763728556293575E-2</v>
      </c>
      <c r="BP59" s="11">
        <f>PRODUCT($C$57:$C113)</f>
        <v>0</v>
      </c>
      <c r="BQ59" s="11">
        <f>PRODUCT($C$58:$C114)</f>
        <v>0</v>
      </c>
      <c r="BR59" s="11">
        <f>PRODUCT($C$59:$C115)</f>
        <v>0</v>
      </c>
      <c r="BS59" s="11">
        <f>PRODUCT($C$60:$C116)</f>
        <v>0</v>
      </c>
      <c r="BT59" s="11">
        <f>PRODUCT($C$61:$C117)</f>
        <v>0</v>
      </c>
      <c r="BU59" s="11">
        <f>PRODUCT($C$62:$C118)</f>
        <v>0</v>
      </c>
      <c r="BV59" s="11">
        <f>PRODUCT($C$63:$C119)</f>
        <v>0</v>
      </c>
      <c r="BW59" s="11">
        <f>PRODUCT($C$64:$C120)</f>
        <v>0</v>
      </c>
      <c r="BX59" s="11">
        <f>PRODUCT($C$65:$C121)</f>
        <v>0</v>
      </c>
      <c r="BY59" s="11">
        <f>PRODUCT($C$66:$C122)</f>
        <v>0</v>
      </c>
      <c r="BZ59" s="11">
        <f>PRODUCT($C$67:$C123)</f>
        <v>0</v>
      </c>
      <c r="CA59" s="11">
        <f>PRODUCT($C$68:$C124)</f>
        <v>0</v>
      </c>
      <c r="CB59" s="11">
        <f>PRODUCT($C$69:$C125)</f>
        <v>0</v>
      </c>
      <c r="CC59" s="11">
        <f>PRODUCT($C$70:$C126)</f>
        <v>0</v>
      </c>
      <c r="CD59" s="11">
        <f>PRODUCT($C$71:$C127)</f>
        <v>0</v>
      </c>
      <c r="CE59" s="11">
        <f>PRODUCT($C$72:$C128)</f>
        <v>0</v>
      </c>
      <c r="CF59" s="11">
        <f>PRODUCT($C$73:$C129)</f>
        <v>0</v>
      </c>
      <c r="CG59" s="11">
        <f>PRODUCT($C$74:$C130)</f>
        <v>0</v>
      </c>
      <c r="CH59" s="11">
        <f>PRODUCT($C$75:$C131)</f>
        <v>0</v>
      </c>
      <c r="CI59" s="11">
        <f>PRODUCT($C$76:$C132)</f>
        <v>0</v>
      </c>
      <c r="CJ59" s="11">
        <f>PRODUCT($C$77:$C133)</f>
        <v>0</v>
      </c>
      <c r="CK59" s="11">
        <f>PRODUCT($C$78:$C134)</f>
        <v>0</v>
      </c>
      <c r="CL59" s="11">
        <f>PRODUCT($C$79:$C135)</f>
        <v>0</v>
      </c>
      <c r="CM59" s="11">
        <f>PRODUCT($C$80:$C136)</f>
        <v>0</v>
      </c>
      <c r="CN59" s="11">
        <f>PRODUCT($C$81:$C137)</f>
        <v>0</v>
      </c>
      <c r="CO59" s="11">
        <f>PRODUCT($C$82:$C138)</f>
        <v>0</v>
      </c>
      <c r="CP59" s="11">
        <f>PRODUCT($C$83:$C139)</f>
        <v>0</v>
      </c>
      <c r="CQ59" s="11">
        <f>PRODUCT($C$84:$C140)</f>
        <v>0</v>
      </c>
      <c r="CR59" s="11">
        <f>PRODUCT($C$85:$C141)</f>
        <v>0</v>
      </c>
      <c r="CS59" s="11">
        <f>PRODUCT($C$86:$C142)</f>
        <v>0</v>
      </c>
      <c r="CT59" s="11">
        <f>PRODUCT($C$87:$C143)</f>
        <v>0</v>
      </c>
      <c r="CU59" s="11">
        <f>PRODUCT($C$88:$C144)</f>
        <v>0</v>
      </c>
      <c r="CV59" s="11">
        <f>PRODUCT($C$89:$C145)</f>
        <v>0</v>
      </c>
      <c r="CW59" s="11">
        <f>PRODUCT($C$90:$C146)</f>
        <v>0</v>
      </c>
      <c r="CX59" s="11">
        <f>PRODUCT($C$91:$C147)</f>
        <v>0</v>
      </c>
      <c r="CY59" s="11">
        <f>PRODUCT($C$92:$C148)</f>
        <v>0</v>
      </c>
      <c r="CZ59" s="11">
        <f>PRODUCT($C$93:$C149)</f>
        <v>0</v>
      </c>
      <c r="DA59" s="11">
        <f>PRODUCT($C$94:$C150)</f>
        <v>0</v>
      </c>
      <c r="DB59" s="11">
        <f>PRODUCT($C$95:$C151)</f>
        <v>0</v>
      </c>
      <c r="DC59" s="11">
        <f>PRODUCT($C$96:$C152)</f>
        <v>0</v>
      </c>
      <c r="DD59" s="11">
        <f>PRODUCT($C$97:$C153)</f>
        <v>0</v>
      </c>
      <c r="DE59" s="11">
        <f>PRODUCT($C$98:$C154)</f>
        <v>0</v>
      </c>
      <c r="DF59" s="11">
        <f>PRODUCT($C$99:$C155)</f>
        <v>0</v>
      </c>
      <c r="DG59" s="11">
        <f>PRODUCT($C$100:$C156)</f>
        <v>0</v>
      </c>
      <c r="DH59" s="11">
        <f>PRODUCT($C$101:$C157)</f>
        <v>0</v>
      </c>
      <c r="DI59" s="11">
        <f>PRODUCT($C$102:$C158)</f>
        <v>0</v>
      </c>
      <c r="DJ59" s="11">
        <f>PRODUCT($C$103:$C159)</f>
        <v>0</v>
      </c>
      <c r="DK59" s="11">
        <f>PRODUCT($C$104:$C160)</f>
        <v>0</v>
      </c>
      <c r="DL59" s="11">
        <f>PRODUCT($C$105:$C161)</f>
        <v>0</v>
      </c>
      <c r="DM59" s="11">
        <f>PRODUCT($C$106:$C162)</f>
        <v>0</v>
      </c>
      <c r="DN59" s="11">
        <f>PRODUCT($C$107:$C163)</f>
        <v>0</v>
      </c>
      <c r="DO59" s="11">
        <f>PRODUCT($C$108:$C164)</f>
        <v>0</v>
      </c>
      <c r="DP59" s="11">
        <f>PRODUCT($C$109:$C165)</f>
        <v>0</v>
      </c>
      <c r="DQ59" s="11">
        <f>PRODUCT($C$110:$C166)</f>
        <v>0</v>
      </c>
      <c r="DR59" s="11">
        <f>PRODUCT($C$111:$C167)</f>
        <v>0</v>
      </c>
      <c r="DS59" s="11">
        <f>PRODUCT($C$112:$C168)</f>
        <v>0</v>
      </c>
      <c r="DT59" s="11">
        <f>PRODUCT($C$113:$C169)</f>
        <v>0</v>
      </c>
    </row>
    <row r="60" spans="1:124" ht="16" x14ac:dyDescent="0.2">
      <c r="A60" s="30">
        <v>57</v>
      </c>
      <c r="B60" s="21">
        <v>2.091E-3</v>
      </c>
      <c r="C60" s="21">
        <f t="shared" si="2"/>
        <v>0.99790900000000005</v>
      </c>
      <c r="D60" s="24">
        <f t="shared" si="3"/>
        <v>2037.4378636029357</v>
      </c>
      <c r="E60" s="24">
        <f t="shared" si="4"/>
        <v>974384.43979097833</v>
      </c>
      <c r="F60" s="24">
        <f t="shared" si="0"/>
        <v>486.51941971189484</v>
      </c>
      <c r="G60" s="24">
        <f t="shared" si="1"/>
        <v>238489.91162347785</v>
      </c>
      <c r="H60" s="24">
        <f>SUM(F60:$F$113)</f>
        <v>100178.30070893309</v>
      </c>
      <c r="I60" s="24">
        <f>SUM(G60:$G$113)</f>
        <v>5670776.0474963486</v>
      </c>
      <c r="J60" s="24">
        <f>SUM(H60:$H$113)</f>
        <v>3316824.7151437746</v>
      </c>
      <c r="K60" s="24">
        <f>SUM(I60:$I$113)</f>
        <v>96512004.626455724</v>
      </c>
      <c r="L60" s="26">
        <f>SUM(BS$3:BS$113)</f>
        <v>36.031047304191063</v>
      </c>
      <c r="M60" s="27">
        <v>58</v>
      </c>
      <c r="N60" s="32">
        <f>PRODUCT($C$3:C60)</f>
        <v>0.972347001927376</v>
      </c>
      <c r="O60" s="11">
        <f>PRODUCT($C$4:C61)</f>
        <v>0.97035516718626402</v>
      </c>
      <c r="P60" s="11">
        <f>PRODUCT($C$5:C62)</f>
        <v>0.96809190512878773</v>
      </c>
      <c r="Q60" s="11">
        <f>PRODUCT($C$6:C63)</f>
        <v>0.96554260047950213</v>
      </c>
      <c r="R60" s="11">
        <f>PRODUCT($C$7:C64)</f>
        <v>0.96270940100375069</v>
      </c>
      <c r="S60" s="11">
        <f>PRODUCT($C$8:C65)</f>
        <v>0.95957742544448521</v>
      </c>
      <c r="T60" s="11">
        <f>PRODUCT($C$9:C66)</f>
        <v>0.95612939136017094</v>
      </c>
      <c r="U60" s="11">
        <f>PRODUCT($C$10:C67)</f>
        <v>0.9523438025373806</v>
      </c>
      <c r="V60" s="11">
        <f>PRODUCT($C$11:C68)</f>
        <v>0.94819416256384748</v>
      </c>
      <c r="W60" s="11">
        <f>PRODUCT($C$12:C69)</f>
        <v>0.94364918615414084</v>
      </c>
      <c r="X60" s="11">
        <f>PRODUCT($C$13:$C70)</f>
        <v>0.93868717605072605</v>
      </c>
      <c r="Y60" s="11">
        <f>PRODUCT($C$14:$C71)</f>
        <v>0.93327718643578994</v>
      </c>
      <c r="Z60" s="11">
        <f>PRODUCT($C$15:$C72)</f>
        <v>0.92739994621770905</v>
      </c>
      <c r="AA60" s="11">
        <f>PRODUCT($C$16:$C73)</f>
        <v>0.9210365842979269</v>
      </c>
      <c r="AB60" s="11">
        <f>PRODUCT($C$17:$C74)</f>
        <v>0.9141586401315529</v>
      </c>
      <c r="AC60" s="11">
        <f>PRODUCT($C$18:$C75)</f>
        <v>0.90673408218027129</v>
      </c>
      <c r="AD60" s="11">
        <f>PRODUCT($C$19:$C76)</f>
        <v>0.89872499784893767</v>
      </c>
      <c r="AE60" s="11">
        <f>PRODUCT($C$20:$C77)</f>
        <v>0.89009623693332196</v>
      </c>
      <c r="AF60" s="11">
        <f>PRODUCT($C$21:$C78)</f>
        <v>0.88080326776513673</v>
      </c>
      <c r="AG60" s="11">
        <f>PRODUCT($C$22:$C79)</f>
        <v>0.87079755336412867</v>
      </c>
      <c r="AH60" s="11">
        <f>PRODUCT($C$23:$C80)</f>
        <v>0.86003175155747991</v>
      </c>
      <c r="AI60" s="11">
        <f>PRODUCT($C$24:$C81)</f>
        <v>0.84844493395547371</v>
      </c>
      <c r="AJ60" s="11">
        <f>PRODUCT($C$25:$C82)</f>
        <v>0.83597537771512809</v>
      </c>
      <c r="AK60" s="11">
        <f>PRODUCT($C$26:$C83)</f>
        <v>0.82255098732832055</v>
      </c>
      <c r="AL60" s="11">
        <f>PRODUCT($C$27:$C84)</f>
        <v>0.80808825403441753</v>
      </c>
      <c r="AM60" s="11">
        <f>PRODUCT($C$28:$C85)</f>
        <v>0.79249520055887468</v>
      </c>
      <c r="AN60" s="11">
        <f>PRODUCT($C$29:$C86)</f>
        <v>0.77566599887303556</v>
      </c>
      <c r="AO60" s="11">
        <f>PRODUCT($C$30:$C87)</f>
        <v>0.75748574514460787</v>
      </c>
      <c r="AP60" s="11">
        <f>PRODUCT($C$31:$C88)</f>
        <v>0.73782606194119194</v>
      </c>
      <c r="AQ60" s="11">
        <f>PRODUCT($C$32:$C89)</f>
        <v>0.71685078724606877</v>
      </c>
      <c r="AR60" s="11">
        <f>PRODUCT($C$33:$C90)</f>
        <v>0.69453716936038601</v>
      </c>
      <c r="AS60" s="11">
        <f>PRODUCT($C$34:$C91)</f>
        <v>0.67087062064044689</v>
      </c>
      <c r="AT60" s="11">
        <f>PRODUCT($C$35:$C92)</f>
        <v>0.64585540168728439</v>
      </c>
      <c r="AU60" s="11">
        <f>PRODUCT($C$36:$C93)</f>
        <v>0.61950936931597866</v>
      </c>
      <c r="AV60" s="11">
        <f>PRODUCT($C$37:$C94)</f>
        <v>0.59186896259232757</v>
      </c>
      <c r="AW60" s="11">
        <f>PRODUCT($C$38:$C95)</f>
        <v>0.562990489933892</v>
      </c>
      <c r="AX60" s="11">
        <f>PRODUCT($C$39:$C96)</f>
        <v>0.53295729435914962</v>
      </c>
      <c r="AY60" s="11">
        <f>PRODUCT($C$40:$C97)</f>
        <v>0.50187999941075845</v>
      </c>
      <c r="AZ60" s="11">
        <f>PRODUCT($C$41:$C98)</f>
        <v>0.46990027095853815</v>
      </c>
      <c r="BA60" s="11">
        <f>PRODUCT($C$42:$C99)</f>
        <v>0.43719125606627735</v>
      </c>
      <c r="BB60" s="11">
        <f>PRODUCT($C$43:$C100)</f>
        <v>0.40395946132467825</v>
      </c>
      <c r="BC60" s="11">
        <f>PRODUCT($C$44:$C101)</f>
        <v>0.37044106682332628</v>
      </c>
      <c r="BD60" s="11">
        <f>PRODUCT($C$45:$C102)</f>
        <v>0.33690117296560473</v>
      </c>
      <c r="BE60" s="11">
        <f>PRODUCT($C$46:$C103)</f>
        <v>0.30363132378305308</v>
      </c>
      <c r="BF60" s="11">
        <f>PRODUCT($C$47:$C104)</f>
        <v>0.27094204530562205</v>
      </c>
      <c r="BG60" s="11">
        <f>PRODUCT($C$48:$C105)</f>
        <v>0.23915668591341932</v>
      </c>
      <c r="BH60" s="11">
        <f>PRODUCT($C$49:$C106)</f>
        <v>0.20860191791312835</v>
      </c>
      <c r="BI60" s="11">
        <f>PRODUCT($C$50:$C107)</f>
        <v>0.17959557347774363</v>
      </c>
      <c r="BJ60" s="11">
        <f>PRODUCT($C$51:$C108)</f>
        <v>0.15243457388904549</v>
      </c>
      <c r="BK60" s="11">
        <f>PRODUCT($C$52:$C109)</f>
        <v>0.12738033253528425</v>
      </c>
      <c r="BL60" s="11">
        <f>PRODUCT($C$53:$C110)</f>
        <v>0.1046454620274081</v>
      </c>
      <c r="BM60" s="11">
        <f>PRODUCT($C$54:$C111)</f>
        <v>8.4381697550851814E-2</v>
      </c>
      <c r="BN60" s="11">
        <f>PRODUCT($C$55:$C112)</f>
        <v>6.6670793446143184E-2</v>
      </c>
      <c r="BO60" s="11">
        <f>PRODUCT($C$56:$C113)</f>
        <v>0</v>
      </c>
      <c r="BP60" s="11">
        <f>PRODUCT($C$57:$C114)</f>
        <v>0</v>
      </c>
      <c r="BQ60" s="11">
        <f>PRODUCT($C$58:$C115)</f>
        <v>0</v>
      </c>
      <c r="BR60" s="11">
        <f>PRODUCT($C$59:$C116)</f>
        <v>0</v>
      </c>
      <c r="BS60" s="11">
        <f>PRODUCT($C$60:$C117)</f>
        <v>0</v>
      </c>
      <c r="BT60" s="11">
        <f>PRODUCT($C$61:$C118)</f>
        <v>0</v>
      </c>
      <c r="BU60" s="11">
        <f>PRODUCT($C$62:$C119)</f>
        <v>0</v>
      </c>
      <c r="BV60" s="11">
        <f>PRODUCT($C$63:$C120)</f>
        <v>0</v>
      </c>
      <c r="BW60" s="11">
        <f>PRODUCT($C$64:$C121)</f>
        <v>0</v>
      </c>
      <c r="BX60" s="11">
        <f>PRODUCT($C$65:$C122)</f>
        <v>0</v>
      </c>
      <c r="BY60" s="11">
        <f>PRODUCT($C$66:$C123)</f>
        <v>0</v>
      </c>
      <c r="BZ60" s="11">
        <f>PRODUCT($C$67:$C124)</f>
        <v>0</v>
      </c>
      <c r="CA60" s="11">
        <f>PRODUCT($C$68:$C125)</f>
        <v>0</v>
      </c>
      <c r="CB60" s="11">
        <f>PRODUCT($C$69:$C126)</f>
        <v>0</v>
      </c>
      <c r="CC60" s="11">
        <f>PRODUCT($C$70:$C127)</f>
        <v>0</v>
      </c>
      <c r="CD60" s="11">
        <f>PRODUCT($C$71:$C128)</f>
        <v>0</v>
      </c>
      <c r="CE60" s="11">
        <f>PRODUCT($C$72:$C129)</f>
        <v>0</v>
      </c>
      <c r="CF60" s="11">
        <f>PRODUCT($C$73:$C130)</f>
        <v>0</v>
      </c>
      <c r="CG60" s="11">
        <f>PRODUCT($C$74:$C131)</f>
        <v>0</v>
      </c>
      <c r="CH60" s="11">
        <f>PRODUCT($C$75:$C132)</f>
        <v>0</v>
      </c>
      <c r="CI60" s="11">
        <f>PRODUCT($C$76:$C133)</f>
        <v>0</v>
      </c>
      <c r="CJ60" s="11">
        <f>PRODUCT($C$77:$C134)</f>
        <v>0</v>
      </c>
      <c r="CK60" s="11">
        <f>PRODUCT($C$78:$C135)</f>
        <v>0</v>
      </c>
      <c r="CL60" s="11">
        <f>PRODUCT($C$79:$C136)</f>
        <v>0</v>
      </c>
      <c r="CM60" s="11">
        <f>PRODUCT($C$80:$C137)</f>
        <v>0</v>
      </c>
      <c r="CN60" s="11">
        <f>PRODUCT($C$81:$C138)</f>
        <v>0</v>
      </c>
      <c r="CO60" s="11">
        <f>PRODUCT($C$82:$C139)</f>
        <v>0</v>
      </c>
      <c r="CP60" s="11">
        <f>PRODUCT($C$83:$C140)</f>
        <v>0</v>
      </c>
      <c r="CQ60" s="11">
        <f>PRODUCT($C$84:$C141)</f>
        <v>0</v>
      </c>
      <c r="CR60" s="11">
        <f>PRODUCT($C$85:$C142)</f>
        <v>0</v>
      </c>
      <c r="CS60" s="11">
        <f>PRODUCT($C$86:$C143)</f>
        <v>0</v>
      </c>
      <c r="CT60" s="11">
        <f>PRODUCT($C$87:$C144)</f>
        <v>0</v>
      </c>
      <c r="CU60" s="11">
        <f>PRODUCT($C$88:$C145)</f>
        <v>0</v>
      </c>
      <c r="CV60" s="11">
        <f>PRODUCT($C$89:$C146)</f>
        <v>0</v>
      </c>
      <c r="CW60" s="11">
        <f>PRODUCT($C$90:$C147)</f>
        <v>0</v>
      </c>
      <c r="CX60" s="11">
        <f>PRODUCT($C$91:$C148)</f>
        <v>0</v>
      </c>
      <c r="CY60" s="11">
        <f>PRODUCT($C$92:$C149)</f>
        <v>0</v>
      </c>
      <c r="CZ60" s="11">
        <f>PRODUCT($C$93:$C150)</f>
        <v>0</v>
      </c>
      <c r="DA60" s="11">
        <f>PRODUCT($C$94:$C151)</f>
        <v>0</v>
      </c>
      <c r="DB60" s="11">
        <f>PRODUCT($C$95:$C152)</f>
        <v>0</v>
      </c>
      <c r="DC60" s="11">
        <f>PRODUCT($C$96:$C153)</f>
        <v>0</v>
      </c>
      <c r="DD60" s="11">
        <f>PRODUCT($C$97:$C154)</f>
        <v>0</v>
      </c>
      <c r="DE60" s="11">
        <f>PRODUCT($C$98:$C155)</f>
        <v>0</v>
      </c>
      <c r="DF60" s="11">
        <f>PRODUCT($C$99:$C156)</f>
        <v>0</v>
      </c>
      <c r="DG60" s="11">
        <f>PRODUCT($C$100:$C157)</f>
        <v>0</v>
      </c>
      <c r="DH60" s="11">
        <f>PRODUCT($C$101:$C158)</f>
        <v>0</v>
      </c>
      <c r="DI60" s="11">
        <f>PRODUCT($C$102:$C159)</f>
        <v>0</v>
      </c>
      <c r="DJ60" s="11">
        <f>PRODUCT($C$103:$C160)</f>
        <v>0</v>
      </c>
      <c r="DK60" s="11">
        <f>PRODUCT($C$104:$C161)</f>
        <v>0</v>
      </c>
      <c r="DL60" s="11">
        <f>PRODUCT($C$105:$C162)</f>
        <v>0</v>
      </c>
      <c r="DM60" s="11">
        <f>PRODUCT($C$106:$C163)</f>
        <v>0</v>
      </c>
      <c r="DN60" s="11">
        <f>PRODUCT($C$107:$C164)</f>
        <v>0</v>
      </c>
      <c r="DO60" s="11">
        <f>PRODUCT($C$108:$C165)</f>
        <v>0</v>
      </c>
      <c r="DP60" s="11">
        <f>PRODUCT($C$109:$C166)</f>
        <v>0</v>
      </c>
      <c r="DQ60" s="11">
        <f>PRODUCT($C$110:$C167)</f>
        <v>0</v>
      </c>
      <c r="DR60" s="11">
        <f>PRODUCT($C$111:$C168)</f>
        <v>0</v>
      </c>
      <c r="DS60" s="11">
        <f>PRODUCT($C$112:$C169)</f>
        <v>0</v>
      </c>
      <c r="DT60" s="11">
        <f>PRODUCT($C$113:$C170)</f>
        <v>0</v>
      </c>
    </row>
    <row r="61" spans="1:124" ht="16" x14ac:dyDescent="0.2">
      <c r="A61" s="30">
        <v>58</v>
      </c>
      <c r="B61" s="21">
        <v>2.2829999999999999E-3</v>
      </c>
      <c r="C61" s="21">
        <f t="shared" si="2"/>
        <v>0.99771699999999996</v>
      </c>
      <c r="D61" s="24">
        <f t="shared" si="3"/>
        <v>2219.8682054001979</v>
      </c>
      <c r="E61" s="24">
        <f t="shared" si="4"/>
        <v>972347.00192737544</v>
      </c>
      <c r="F61" s="24">
        <f t="shared" si="0"/>
        <v>517.15310058804778</v>
      </c>
      <c r="G61" s="24">
        <f t="shared" si="1"/>
        <v>232186.56509099822</v>
      </c>
      <c r="H61" s="24">
        <f>SUM(F61:$F$113)</f>
        <v>99691.781289221195</v>
      </c>
      <c r="I61" s="24">
        <f>SUM(G61:$G$113)</f>
        <v>5432286.1358728707</v>
      </c>
      <c r="J61" s="24">
        <f>SUM(H61:$H$113)</f>
        <v>3216646.4144348418</v>
      </c>
      <c r="K61" s="24">
        <f>SUM(I61:$I$113)</f>
        <v>90841228.578959346</v>
      </c>
      <c r="L61" s="26">
        <f>SUM(BT$3:BT$113)</f>
        <v>35.106546092069557</v>
      </c>
      <c r="M61" s="27">
        <v>59</v>
      </c>
      <c r="N61" s="32">
        <f>PRODUCT($C$3:C61)</f>
        <v>0.97012713372197579</v>
      </c>
      <c r="O61" s="11">
        <f>PRODUCT($C$4:C62)</f>
        <v>0.96792345713729522</v>
      </c>
      <c r="P61" s="11">
        <f>PRODUCT($C$5:C63)</f>
        <v>0.96542190765444247</v>
      </c>
      <c r="Q61" s="11">
        <f>PRODUCT($C$6:C64)</f>
        <v>0.96260831651664491</v>
      </c>
      <c r="R61" s="11">
        <f>PRODUCT($C$7:C65)</f>
        <v>0.95949106347619517</v>
      </c>
      <c r="S61" s="11">
        <f>PRODUCT($C$8:C66)</f>
        <v>0.95605385713825308</v>
      </c>
      <c r="T61" s="11">
        <f>PRODUCT($C$9:C67)</f>
        <v>0.95227523378359813</v>
      </c>
      <c r="U61" s="11">
        <f>PRODUCT($C$10:C68)</f>
        <v>0.94813063355495519</v>
      </c>
      <c r="V61" s="11">
        <f>PRODUCT($C$11:C69)</f>
        <v>0.94359067990459999</v>
      </c>
      <c r="W61" s="11">
        <f>PRODUCT($C$12:C70)</f>
        <v>0.93862991613298696</v>
      </c>
      <c r="X61" s="11">
        <f>PRODUCT($C$13:$C71)</f>
        <v>0.9332193232502306</v>
      </c>
      <c r="Y61" s="11">
        <f>PRODUCT($C$14:$C72)</f>
        <v>0.92733781042131258</v>
      </c>
      <c r="Z61" s="11">
        <f>PRODUCT($C$15:$C73)</f>
        <v>0.9209684275906892</v>
      </c>
      <c r="AA61" s="11">
        <f>PRODUCT($C$16:$C74)</f>
        <v>0.91408367912306188</v>
      </c>
      <c r="AB61" s="11">
        <f>PRODUCT($C$17:$C75)</f>
        <v>0.90665156937879254</v>
      </c>
      <c r="AC61" s="11">
        <f>PRODUCT($C$18:$C76)</f>
        <v>0.89863422662415493</v>
      </c>
      <c r="AD61" s="11">
        <f>PRODUCT($C$19:$C77)</f>
        <v>0.88999298576983743</v>
      </c>
      <c r="AE61" s="11">
        <f>PRODUCT($C$20:$C78)</f>
        <v>0.88068435932398903</v>
      </c>
      <c r="AF61" s="11">
        <f>PRODUCT($C$21:$C79)</f>
        <v>0.8706625797433567</v>
      </c>
      <c r="AG61" s="11">
        <f>PRODUCT($C$22:$C80)</f>
        <v>0.85988210603270931</v>
      </c>
      <c r="AH61" s="11">
        <f>PRODUCT($C$23:$C81)</f>
        <v>0.8482845778629563</v>
      </c>
      <c r="AI61" s="11">
        <f>PRODUCT($C$24:$C82)</f>
        <v>0.83580734666420697</v>
      </c>
      <c r="AJ61" s="11">
        <f>PRODUCT($C$25:$C83)</f>
        <v>0.8223790741719692</v>
      </c>
      <c r="AK61" s="11">
        <f>PRODUCT($C$26:$C84)</f>
        <v>0.80791451505980039</v>
      </c>
      <c r="AL61" s="11">
        <f>PRODUCT($C$27:$C85)</f>
        <v>0.79232164410995198</v>
      </c>
      <c r="AM61" s="11">
        <f>PRODUCT($C$28:$C86)</f>
        <v>0.77549380102128518</v>
      </c>
      <c r="AN61" s="11">
        <f>PRODUCT($C$29:$C87)</f>
        <v>0.75731606833769616</v>
      </c>
      <c r="AO61" s="11">
        <f>PRODUCT($C$30:$C88)</f>
        <v>0.73765931325119283</v>
      </c>
      <c r="AP61" s="11">
        <f>PRODUCT($C$31:$C89)</f>
        <v>0.71668734526657685</v>
      </c>
      <c r="AQ61" s="11">
        <f>PRODUCT($C$32:$C90)</f>
        <v>0.69437464766275558</v>
      </c>
      <c r="AR61" s="11">
        <f>PRODUCT($C$33:$C91)</f>
        <v>0.67070759907963118</v>
      </c>
      <c r="AS61" s="11">
        <f>PRODUCT($C$34:$C92)</f>
        <v>0.64568747928284587</v>
      </c>
      <c r="AT61" s="11">
        <f>PRODUCT($C$35:$C93)</f>
        <v>0.61933528718320108</v>
      </c>
      <c r="AU61" s="11">
        <f>PRODUCT($C$36:$C94)</f>
        <v>0.59168844255873676</v>
      </c>
      <c r="AV61" s="11">
        <f>PRODUCT($C$37:$C95)</f>
        <v>0.56280582905319387</v>
      </c>
      <c r="AW61" s="11">
        <f>PRODUCT($C$38:$C96)</f>
        <v>0.53276916043424072</v>
      </c>
      <c r="AX61" s="11">
        <f>PRODUCT($C$39:$C97)</f>
        <v>0.50169028877098143</v>
      </c>
      <c r="AY61" s="11">
        <f>PRODUCT($C$40:$C98)</f>
        <v>0.4697094914485288</v>
      </c>
      <c r="AZ61" s="11">
        <f>PRODUCT($C$41:$C99)</f>
        <v>0.43700020348737612</v>
      </c>
      <c r="BA61" s="11">
        <f>PRODUCT($C$42:$C100)</f>
        <v>0.40376798454001045</v>
      </c>
      <c r="BB61" s="11">
        <f>PRODUCT($C$43:$C101)</f>
        <v>0.37025066011497915</v>
      </c>
      <c r="BC61" s="11">
        <f>PRODUCT($C$44:$C102)</f>
        <v>0.33671351901226287</v>
      </c>
      <c r="BD61" s="11">
        <f>PRODUCT($C$45:$C103)</f>
        <v>0.30344823409481203</v>
      </c>
      <c r="BE61" s="11">
        <f>PRODUCT($C$46:$C104)</f>
        <v>0.27076566203412789</v>
      </c>
      <c r="BF61" s="11">
        <f>PRODUCT($C$47:$C105)</f>
        <v>0.23898903707659414</v>
      </c>
      <c r="BG61" s="11">
        <f>PRODUCT($C$48:$C106)</f>
        <v>0.20844442346510392</v>
      </c>
      <c r="BH61" s="11">
        <f>PRODUCT($C$49:$C107)</f>
        <v>0.17944938268093283</v>
      </c>
      <c r="BI61" s="11">
        <f>PRODUCT($C$50:$C108)</f>
        <v>0.15230027902944918</v>
      </c>
      <c r="BJ61" s="11">
        <f>PRODUCT($C$51:$C109)</f>
        <v>0.12725817479638296</v>
      </c>
      <c r="BK61" s="11">
        <f>PRODUCT($C$52:$C110)</f>
        <v>0.1045356889377413</v>
      </c>
      <c r="BL61" s="11">
        <f>PRODUCT($C$53:$C111)</f>
        <v>8.4284489835273271E-2</v>
      </c>
      <c r="BM61" s="11">
        <f>PRODUCT($C$54:$C112)</f>
        <v>6.6586188209260017E-2</v>
      </c>
      <c r="BN61" s="11">
        <f>PRODUCT($C$55:$C113)</f>
        <v>0</v>
      </c>
      <c r="BO61" s="11">
        <f>PRODUCT($C$56:$C114)</f>
        <v>0</v>
      </c>
      <c r="BP61" s="11">
        <f>PRODUCT($C$57:$C115)</f>
        <v>0</v>
      </c>
      <c r="BQ61" s="11">
        <f>PRODUCT($C$58:$C116)</f>
        <v>0</v>
      </c>
      <c r="BR61" s="11">
        <f>PRODUCT($C$59:$C117)</f>
        <v>0</v>
      </c>
      <c r="BS61" s="11">
        <f>PRODUCT($C$60:$C118)</f>
        <v>0</v>
      </c>
      <c r="BT61" s="11">
        <f>PRODUCT($C$61:$C119)</f>
        <v>0</v>
      </c>
      <c r="BU61" s="11">
        <f>PRODUCT($C$62:$C120)</f>
        <v>0</v>
      </c>
      <c r="BV61" s="11">
        <f>PRODUCT($C$63:$C121)</f>
        <v>0</v>
      </c>
      <c r="BW61" s="11">
        <f>PRODUCT($C$64:$C122)</f>
        <v>0</v>
      </c>
      <c r="BX61" s="11">
        <f>PRODUCT($C$65:$C123)</f>
        <v>0</v>
      </c>
      <c r="BY61" s="11">
        <f>PRODUCT($C$66:$C124)</f>
        <v>0</v>
      </c>
      <c r="BZ61" s="11">
        <f>PRODUCT($C$67:$C125)</f>
        <v>0</v>
      </c>
      <c r="CA61" s="11">
        <f>PRODUCT($C$68:$C126)</f>
        <v>0</v>
      </c>
      <c r="CB61" s="11">
        <f>PRODUCT($C$69:$C127)</f>
        <v>0</v>
      </c>
      <c r="CC61" s="11">
        <f>PRODUCT($C$70:$C128)</f>
        <v>0</v>
      </c>
      <c r="CD61" s="11">
        <f>PRODUCT($C$71:$C129)</f>
        <v>0</v>
      </c>
      <c r="CE61" s="11">
        <f>PRODUCT($C$72:$C130)</f>
        <v>0</v>
      </c>
      <c r="CF61" s="11">
        <f>PRODUCT($C$73:$C131)</f>
        <v>0</v>
      </c>
      <c r="CG61" s="11">
        <f>PRODUCT($C$74:$C132)</f>
        <v>0</v>
      </c>
      <c r="CH61" s="11">
        <f>PRODUCT($C$75:$C133)</f>
        <v>0</v>
      </c>
      <c r="CI61" s="11">
        <f>PRODUCT($C$76:$C134)</f>
        <v>0</v>
      </c>
      <c r="CJ61" s="11">
        <f>PRODUCT($C$77:$C135)</f>
        <v>0</v>
      </c>
      <c r="CK61" s="11">
        <f>PRODUCT($C$78:$C136)</f>
        <v>0</v>
      </c>
      <c r="CL61" s="11">
        <f>PRODUCT($C$79:$C137)</f>
        <v>0</v>
      </c>
      <c r="CM61" s="11">
        <f>PRODUCT($C$80:$C138)</f>
        <v>0</v>
      </c>
      <c r="CN61" s="11">
        <f>PRODUCT($C$81:$C139)</f>
        <v>0</v>
      </c>
      <c r="CO61" s="11">
        <f>PRODUCT($C$82:$C140)</f>
        <v>0</v>
      </c>
      <c r="CP61" s="11">
        <f>PRODUCT($C$83:$C141)</f>
        <v>0</v>
      </c>
      <c r="CQ61" s="11">
        <f>PRODUCT($C$84:$C142)</f>
        <v>0</v>
      </c>
      <c r="CR61" s="11">
        <f>PRODUCT($C$85:$C143)</f>
        <v>0</v>
      </c>
      <c r="CS61" s="11">
        <f>PRODUCT($C$86:$C144)</f>
        <v>0</v>
      </c>
      <c r="CT61" s="11">
        <f>PRODUCT($C$87:$C145)</f>
        <v>0</v>
      </c>
      <c r="CU61" s="11">
        <f>PRODUCT($C$88:$C146)</f>
        <v>0</v>
      </c>
      <c r="CV61" s="11">
        <f>PRODUCT($C$89:$C147)</f>
        <v>0</v>
      </c>
      <c r="CW61" s="11">
        <f>PRODUCT($C$90:$C148)</f>
        <v>0</v>
      </c>
      <c r="CX61" s="11">
        <f>PRODUCT($C$91:$C149)</f>
        <v>0</v>
      </c>
      <c r="CY61" s="11">
        <f>PRODUCT($C$92:$C150)</f>
        <v>0</v>
      </c>
      <c r="CZ61" s="11">
        <f>PRODUCT($C$93:$C151)</f>
        <v>0</v>
      </c>
      <c r="DA61" s="11">
        <f>PRODUCT($C$94:$C152)</f>
        <v>0</v>
      </c>
      <c r="DB61" s="11">
        <f>PRODUCT($C$95:$C153)</f>
        <v>0</v>
      </c>
      <c r="DC61" s="11">
        <f>PRODUCT($C$96:$C154)</f>
        <v>0</v>
      </c>
      <c r="DD61" s="11">
        <f>PRODUCT($C$97:$C155)</f>
        <v>0</v>
      </c>
      <c r="DE61" s="11">
        <f>PRODUCT($C$98:$C156)</f>
        <v>0</v>
      </c>
      <c r="DF61" s="11">
        <f>PRODUCT($C$99:$C157)</f>
        <v>0</v>
      </c>
      <c r="DG61" s="11">
        <f>PRODUCT($C$100:$C158)</f>
        <v>0</v>
      </c>
      <c r="DH61" s="11">
        <f>PRODUCT($C$101:$C159)</f>
        <v>0</v>
      </c>
      <c r="DI61" s="11">
        <f>PRODUCT($C$102:$C160)</f>
        <v>0</v>
      </c>
      <c r="DJ61" s="11">
        <f>PRODUCT($C$103:$C161)</f>
        <v>0</v>
      </c>
      <c r="DK61" s="11">
        <f>PRODUCT($C$104:$C162)</f>
        <v>0</v>
      </c>
      <c r="DL61" s="11">
        <f>PRODUCT($C$105:$C163)</f>
        <v>0</v>
      </c>
      <c r="DM61" s="11">
        <f>PRODUCT($C$106:$C164)</f>
        <v>0</v>
      </c>
      <c r="DN61" s="11">
        <f>PRODUCT($C$107:$C165)</f>
        <v>0</v>
      </c>
      <c r="DO61" s="11">
        <f>PRODUCT($C$108:$C166)</f>
        <v>0</v>
      </c>
      <c r="DP61" s="11">
        <f>PRODUCT($C$109:$C167)</f>
        <v>0</v>
      </c>
      <c r="DQ61" s="11">
        <f>PRODUCT($C$110:$C168)</f>
        <v>0</v>
      </c>
      <c r="DR61" s="11">
        <f>PRODUCT($C$111:$C169)</f>
        <v>0</v>
      </c>
      <c r="DS61" s="11">
        <f>PRODUCT($C$112:$C170)</f>
        <v>0</v>
      </c>
      <c r="DT61" s="11">
        <f>PRODUCT($C$113:$C171)</f>
        <v>0</v>
      </c>
    </row>
    <row r="62" spans="1:124" ht="16" x14ac:dyDescent="0.2">
      <c r="A62" s="30">
        <v>59</v>
      </c>
      <c r="B62" s="21">
        <v>2.506E-3</v>
      </c>
      <c r="C62" s="21">
        <f t="shared" si="2"/>
        <v>0.99749399999999999</v>
      </c>
      <c r="D62" s="24">
        <f t="shared" si="3"/>
        <v>2431.13859710727</v>
      </c>
      <c r="E62" s="24">
        <f t="shared" si="4"/>
        <v>970127.13372197526</v>
      </c>
      <c r="F62" s="24">
        <f t="shared" si="0"/>
        <v>552.55790296843895</v>
      </c>
      <c r="G62" s="24">
        <f t="shared" si="1"/>
        <v>226006.32503697122</v>
      </c>
      <c r="H62" s="24">
        <f>SUM(F62:$F$113)</f>
        <v>99174.628188633156</v>
      </c>
      <c r="I62" s="24">
        <f>SUM(G62:$G$113)</f>
        <v>5200099.5707818717</v>
      </c>
      <c r="J62" s="24">
        <f>SUM(H62:$H$113)</f>
        <v>3116954.6331456201</v>
      </c>
      <c r="K62" s="24">
        <f>SUM(I62:$I$113)</f>
        <v>85408942.443086505</v>
      </c>
      <c r="L62" s="26">
        <f>SUM(BU$3:BU$113)</f>
        <v>34.18687773393615</v>
      </c>
      <c r="M62" s="27">
        <v>60</v>
      </c>
      <c r="N62" s="32">
        <f>PRODUCT($C$3:C62)</f>
        <v>0.96769599512486848</v>
      </c>
      <c r="O62" s="11">
        <f>PRODUCT($C$4:C63)</f>
        <v>0.96525392424251055</v>
      </c>
      <c r="P62" s="11">
        <f>PRODUCT($C$5:C64)</f>
        <v>0.96248799047708056</v>
      </c>
      <c r="Q62" s="11">
        <f>PRODUCT($C$6:C65)</f>
        <v>0.95939031691452981</v>
      </c>
      <c r="R62" s="11">
        <f>PRODUCT($C$7:C66)</f>
        <v>0.95596781229111061</v>
      </c>
      <c r="S62" s="11">
        <f>PRODUCT($C$8:C67)</f>
        <v>0.95220000404012883</v>
      </c>
      <c r="T62" s="11">
        <f>PRODUCT($C$9:C68)</f>
        <v>0.94806236814933953</v>
      </c>
      <c r="U62" s="11">
        <f>PRODUCT($C$10:C69)</f>
        <v>0.9435274593290458</v>
      </c>
      <c r="V62" s="11">
        <f>PRODUCT($C$11:C70)</f>
        <v>0.93857172107818743</v>
      </c>
      <c r="W62" s="11">
        <f>PRODUCT($C$12:C71)</f>
        <v>0.93316239687151237</v>
      </c>
      <c r="X62" s="11">
        <f>PRODUCT($C$13:$C72)</f>
        <v>0.92728031547706613</v>
      </c>
      <c r="Y62" s="11">
        <f>PRODUCT($C$14:$C73)</f>
        <v>0.92090672270604079</v>
      </c>
      <c r="Z62" s="11">
        <f>PRODUCT($C$15:$C74)</f>
        <v>0.91401603693080702</v>
      </c>
      <c r="AA62" s="11">
        <f>PRODUCT($C$16:$C75)</f>
        <v>0.90657722395010332</v>
      </c>
      <c r="AB62" s="11">
        <f>PRODUCT($C$17:$C76)</f>
        <v>0.89855245090953184</v>
      </c>
      <c r="AC62" s="11">
        <f>PRODUCT($C$18:$C77)</f>
        <v>0.8899030964782747</v>
      </c>
      <c r="AD62" s="11">
        <f>PRODUCT($C$19:$C78)</f>
        <v>0.88058219993830722</v>
      </c>
      <c r="AE62" s="11">
        <f>PRODUCT($C$20:$C79)</f>
        <v>0.87054504029509194</v>
      </c>
      <c r="AF62" s="11">
        <f>PRODUCT($C$21:$C80)</f>
        <v>0.85974882430627375</v>
      </c>
      <c r="AG62" s="11">
        <f>PRODUCT($C$22:$C81)</f>
        <v>0.84813697634640861</v>
      </c>
      <c r="AH62" s="11">
        <f>PRODUCT($C$23:$C82)</f>
        <v>0.83564937907568759</v>
      </c>
      <c r="AI62" s="11">
        <f>PRODUCT($C$24:$C83)</f>
        <v>0.82221377597806022</v>
      </c>
      <c r="AJ62" s="11">
        <f>PRODUCT($C$25:$C84)</f>
        <v>0.80774566092615319</v>
      </c>
      <c r="AK62" s="11">
        <f>PRODUCT($C$26:$C85)</f>
        <v>0.79215129495646852</v>
      </c>
      <c r="AL62" s="11">
        <f>PRODUCT($C$27:$C86)</f>
        <v>0.77532396787886126</v>
      </c>
      <c r="AM62" s="11">
        <f>PRODUCT($C$28:$C87)</f>
        <v>0.75714794417052456</v>
      </c>
      <c r="AN62" s="11">
        <f>PRODUCT($C$29:$C88)</f>
        <v>0.73749407756502527</v>
      </c>
      <c r="AO62" s="11">
        <f>PRODUCT($C$30:$C89)</f>
        <v>0.71652537392654614</v>
      </c>
      <c r="AP62" s="11">
        <f>PRODUCT($C$31:$C90)</f>
        <v>0.6942163302430886</v>
      </c>
      <c r="AQ62" s="11">
        <f>PRODUCT($C$32:$C91)</f>
        <v>0.67055065350144649</v>
      </c>
      <c r="AR62" s="11">
        <f>PRODUCT($C$33:$C92)</f>
        <v>0.64553057722537999</v>
      </c>
      <c r="AS62" s="11">
        <f>PRODUCT($C$34:$C93)</f>
        <v>0.61917426000853359</v>
      </c>
      <c r="AT62" s="11">
        <f>PRODUCT($C$35:$C94)</f>
        <v>0.59152217810637786</v>
      </c>
      <c r="AU62" s="11">
        <f>PRODUCT($C$36:$C95)</f>
        <v>0.56263417327533249</v>
      </c>
      <c r="AV62" s="11">
        <f>PRODUCT($C$37:$C96)</f>
        <v>0.53259441214961845</v>
      </c>
      <c r="AW62" s="11">
        <f>PRODUCT($C$38:$C97)</f>
        <v>0.5015131920990451</v>
      </c>
      <c r="AX62" s="11">
        <f>PRODUCT($C$39:$C98)</f>
        <v>0.46953194126076148</v>
      </c>
      <c r="AY62" s="11">
        <f>PRODUCT($C$40:$C99)</f>
        <v>0.43682278140476011</v>
      </c>
      <c r="AZ62" s="11">
        <f>PRODUCT($C$41:$C100)</f>
        <v>0.40359153793076619</v>
      </c>
      <c r="BA62" s="11">
        <f>PRODUCT($C$42:$C101)</f>
        <v>0.37007516130208473</v>
      </c>
      <c r="BB62" s="11">
        <f>PRODUCT($C$43:$C102)</f>
        <v>0.33654044826349067</v>
      </c>
      <c r="BC62" s="11">
        <f>PRODUCT($C$44:$C103)</f>
        <v>0.30327921342842118</v>
      </c>
      <c r="BD62" s="11">
        <f>PRODUCT($C$45:$C104)</f>
        <v>0.27060239033992139</v>
      </c>
      <c r="BE62" s="11">
        <f>PRODUCT($C$46:$C105)</f>
        <v>0.23883345521345709</v>
      </c>
      <c r="BF62" s="11">
        <f>PRODUCT($C$47:$C106)</f>
        <v>0.20829830392425497</v>
      </c>
      <c r="BG62" s="11">
        <f>PRODUCT($C$48:$C107)</f>
        <v>0.17931389839700873</v>
      </c>
      <c r="BH62" s="11">
        <f>PRODUCT($C$49:$C108)</f>
        <v>0.15217630660231929</v>
      </c>
      <c r="BI62" s="11">
        <f>PRODUCT($C$50:$C109)</f>
        <v>0.12714606034438727</v>
      </c>
      <c r="BJ62" s="11">
        <f>PRODUCT($C$51:$C110)</f>
        <v>0.10443543921205005</v>
      </c>
      <c r="BK62" s="11">
        <f>PRODUCT($C$52:$C111)</f>
        <v>8.4196075405436041E-2</v>
      </c>
      <c r="BL62" s="11">
        <f>PRODUCT($C$53:$C112)</f>
        <v>6.6509480920442982E-2</v>
      </c>
      <c r="BM62" s="11">
        <f>PRODUCT($C$54:$C113)</f>
        <v>0</v>
      </c>
      <c r="BN62" s="11">
        <f>PRODUCT($C$55:$C114)</f>
        <v>0</v>
      </c>
      <c r="BO62" s="11">
        <f>PRODUCT($C$56:$C115)</f>
        <v>0</v>
      </c>
      <c r="BP62" s="11">
        <f>PRODUCT($C$57:$C116)</f>
        <v>0</v>
      </c>
      <c r="BQ62" s="11">
        <f>PRODUCT($C$58:$C117)</f>
        <v>0</v>
      </c>
      <c r="BR62" s="11">
        <f>PRODUCT($C$59:$C118)</f>
        <v>0</v>
      </c>
      <c r="BS62" s="11">
        <f>PRODUCT($C$60:$C119)</f>
        <v>0</v>
      </c>
      <c r="BT62" s="11">
        <f>PRODUCT($C$61:$C120)</f>
        <v>0</v>
      </c>
      <c r="BU62" s="11">
        <f>PRODUCT($C$62:$C121)</f>
        <v>0</v>
      </c>
      <c r="BV62" s="11">
        <f>PRODUCT($C$63:$C122)</f>
        <v>0</v>
      </c>
      <c r="BW62" s="11">
        <f>PRODUCT($C$64:$C123)</f>
        <v>0</v>
      </c>
      <c r="BX62" s="11">
        <f>PRODUCT($C$65:$C124)</f>
        <v>0</v>
      </c>
      <c r="BY62" s="11">
        <f>PRODUCT($C$66:$C125)</f>
        <v>0</v>
      </c>
      <c r="BZ62" s="11">
        <f>PRODUCT($C$67:$C126)</f>
        <v>0</v>
      </c>
      <c r="CA62" s="11">
        <f>PRODUCT($C$68:$C127)</f>
        <v>0</v>
      </c>
      <c r="CB62" s="11">
        <f>PRODUCT($C$69:$C128)</f>
        <v>0</v>
      </c>
      <c r="CC62" s="11">
        <f>PRODUCT($C$70:$C129)</f>
        <v>0</v>
      </c>
      <c r="CD62" s="11">
        <f>PRODUCT($C$71:$C130)</f>
        <v>0</v>
      </c>
      <c r="CE62" s="11">
        <f>PRODUCT($C$72:$C131)</f>
        <v>0</v>
      </c>
      <c r="CF62" s="11">
        <f>PRODUCT($C$73:$C132)</f>
        <v>0</v>
      </c>
      <c r="CG62" s="11">
        <f>PRODUCT($C$74:$C133)</f>
        <v>0</v>
      </c>
      <c r="CH62" s="11">
        <f>PRODUCT($C$75:$C134)</f>
        <v>0</v>
      </c>
      <c r="CI62" s="11">
        <f>PRODUCT($C$76:$C135)</f>
        <v>0</v>
      </c>
      <c r="CJ62" s="11">
        <f>PRODUCT($C$77:$C136)</f>
        <v>0</v>
      </c>
      <c r="CK62" s="11">
        <f>PRODUCT($C$78:$C137)</f>
        <v>0</v>
      </c>
      <c r="CL62" s="11">
        <f>PRODUCT($C$79:$C138)</f>
        <v>0</v>
      </c>
      <c r="CM62" s="11">
        <f>PRODUCT($C$80:$C139)</f>
        <v>0</v>
      </c>
      <c r="CN62" s="11">
        <f>PRODUCT($C$81:$C140)</f>
        <v>0</v>
      </c>
      <c r="CO62" s="11">
        <f>PRODUCT($C$82:$C141)</f>
        <v>0</v>
      </c>
      <c r="CP62" s="11">
        <f>PRODUCT($C$83:$C142)</f>
        <v>0</v>
      </c>
      <c r="CQ62" s="11">
        <f>PRODUCT($C$84:$C143)</f>
        <v>0</v>
      </c>
      <c r="CR62" s="11">
        <f>PRODUCT($C$85:$C144)</f>
        <v>0</v>
      </c>
      <c r="CS62" s="11">
        <f>PRODUCT($C$86:$C145)</f>
        <v>0</v>
      </c>
      <c r="CT62" s="11">
        <f>PRODUCT($C$87:$C146)</f>
        <v>0</v>
      </c>
      <c r="CU62" s="11">
        <f>PRODUCT($C$88:$C147)</f>
        <v>0</v>
      </c>
      <c r="CV62" s="11">
        <f>PRODUCT($C$89:$C148)</f>
        <v>0</v>
      </c>
      <c r="CW62" s="11">
        <f>PRODUCT($C$90:$C149)</f>
        <v>0</v>
      </c>
      <c r="CX62" s="11">
        <f>PRODUCT($C$91:$C150)</f>
        <v>0</v>
      </c>
      <c r="CY62" s="11">
        <f>PRODUCT($C$92:$C151)</f>
        <v>0</v>
      </c>
      <c r="CZ62" s="11">
        <f>PRODUCT($C$93:$C152)</f>
        <v>0</v>
      </c>
      <c r="DA62" s="11">
        <f>PRODUCT($C$94:$C153)</f>
        <v>0</v>
      </c>
      <c r="DB62" s="11">
        <f>PRODUCT($C$95:$C154)</f>
        <v>0</v>
      </c>
      <c r="DC62" s="11">
        <f>PRODUCT($C$96:$C155)</f>
        <v>0</v>
      </c>
      <c r="DD62" s="11">
        <f>PRODUCT($C$97:$C156)</f>
        <v>0</v>
      </c>
      <c r="DE62" s="11">
        <f>PRODUCT($C$98:$C157)</f>
        <v>0</v>
      </c>
      <c r="DF62" s="11">
        <f>PRODUCT($C$99:$C158)</f>
        <v>0</v>
      </c>
      <c r="DG62" s="11">
        <f>PRODUCT($C$100:$C159)</f>
        <v>0</v>
      </c>
      <c r="DH62" s="11">
        <f>PRODUCT($C$101:$C160)</f>
        <v>0</v>
      </c>
      <c r="DI62" s="11">
        <f>PRODUCT($C$102:$C161)</f>
        <v>0</v>
      </c>
      <c r="DJ62" s="11">
        <f>PRODUCT($C$103:$C162)</f>
        <v>0</v>
      </c>
      <c r="DK62" s="11">
        <f>PRODUCT($C$104:$C163)</f>
        <v>0</v>
      </c>
      <c r="DL62" s="11">
        <f>PRODUCT($C$105:$C164)</f>
        <v>0</v>
      </c>
      <c r="DM62" s="11">
        <f>PRODUCT($C$106:$C165)</f>
        <v>0</v>
      </c>
      <c r="DN62" s="11">
        <f>PRODUCT($C$107:$C166)</f>
        <v>0</v>
      </c>
      <c r="DO62" s="11">
        <f>PRODUCT($C$108:$C167)</f>
        <v>0</v>
      </c>
      <c r="DP62" s="11">
        <f>PRODUCT($C$109:$C168)</f>
        <v>0</v>
      </c>
      <c r="DQ62" s="11">
        <f>PRODUCT($C$110:$C169)</f>
        <v>0</v>
      </c>
      <c r="DR62" s="11">
        <f>PRODUCT($C$111:$C170)</f>
        <v>0</v>
      </c>
      <c r="DS62" s="11">
        <f>PRODUCT($C$112:$C171)</f>
        <v>0</v>
      </c>
      <c r="DT62" s="11">
        <f>PRODUCT($C$113:$C172)</f>
        <v>0</v>
      </c>
    </row>
    <row r="63" spans="1:124" ht="16" x14ac:dyDescent="0.2">
      <c r="A63" s="30">
        <v>60</v>
      </c>
      <c r="B63" s="21">
        <v>2.758E-3</v>
      </c>
      <c r="C63" s="21">
        <f t="shared" si="2"/>
        <v>0.99724199999999996</v>
      </c>
      <c r="D63" s="24">
        <f t="shared" si="3"/>
        <v>2668.9055545543861</v>
      </c>
      <c r="E63" s="24">
        <f t="shared" si="4"/>
        <v>967695.995124868</v>
      </c>
      <c r="F63" s="24">
        <f t="shared" si="0"/>
        <v>591.80334647297559</v>
      </c>
      <c r="G63" s="24">
        <f t="shared" si="1"/>
        <v>219941.41774285716</v>
      </c>
      <c r="H63" s="24">
        <f>SUM(F63:$F$113)</f>
        <v>98622.070285664697</v>
      </c>
      <c r="I63" s="24">
        <f>SUM(G63:$G$113)</f>
        <v>4974093.2457449008</v>
      </c>
      <c r="J63" s="24">
        <f>SUM(H63:$H$113)</f>
        <v>3017780.0049569868</v>
      </c>
      <c r="K63" s="24">
        <f>SUM(I63:$I$113)</f>
        <v>80208842.872304633</v>
      </c>
      <c r="L63" s="26">
        <f>SUM(BV$3:BV$113)</f>
        <v>33.272765283737208</v>
      </c>
      <c r="M63" s="27">
        <v>61</v>
      </c>
      <c r="N63" s="32">
        <f>PRODUCT($C$3:C63)</f>
        <v>0.96502708957031402</v>
      </c>
      <c r="O63" s="11">
        <f>PRODUCT($C$4:C64)</f>
        <v>0.96232051756673753</v>
      </c>
      <c r="P63" s="11">
        <f>PRODUCT($C$5:C65)</f>
        <v>0.95927039312491569</v>
      </c>
      <c r="Q63" s="11">
        <f>PRODUCT($C$6:C66)</f>
        <v>0.95586743567081967</v>
      </c>
      <c r="R63" s="11">
        <f>PRODUCT($C$7:C67)</f>
        <v>0.9521143060397651</v>
      </c>
      <c r="S63" s="11">
        <f>PRODUCT($C$8:C68)</f>
        <v>0.94798747122225535</v>
      </c>
      <c r="T63" s="11">
        <f>PRODUCT($C$9:C69)</f>
        <v>0.94345952535197442</v>
      </c>
      <c r="U63" s="11">
        <f>PRODUCT($C$10:C70)</f>
        <v>0.93850883677287467</v>
      </c>
      <c r="V63" s="11">
        <f>PRODUCT($C$11:C71)</f>
        <v>0.93310454080290706</v>
      </c>
      <c r="W63" s="11">
        <f>PRODUCT($C$12:C72)</f>
        <v>0.92722375137782198</v>
      </c>
      <c r="X63" s="11">
        <f>PRODUCT($C$13:$C73)</f>
        <v>0.92084962648923263</v>
      </c>
      <c r="Y63" s="11">
        <f>PRODUCT($C$14:$C74)</f>
        <v>0.91395479785633282</v>
      </c>
      <c r="Z63" s="11">
        <f>PRODUCT($C$15:$C75)</f>
        <v>0.9065101372355312</v>
      </c>
      <c r="AA63" s="11">
        <f>PRODUCT($C$16:$C76)</f>
        <v>0.8984787696085571</v>
      </c>
      <c r="AB63" s="11">
        <f>PRODUCT($C$17:$C77)</f>
        <v>0.88982211529649491</v>
      </c>
      <c r="AC63" s="11">
        <f>PRODUCT($C$18:$C78)</f>
        <v>0.88049326113611348</v>
      </c>
      <c r="AD63" s="11">
        <f>PRODUCT($C$19:$C79)</f>
        <v>0.8704440570704175</v>
      </c>
      <c r="AE63" s="11">
        <f>PRODUCT($C$20:$C80)</f>
        <v>0.85963275821499296</v>
      </c>
      <c r="AF63" s="11">
        <f>PRODUCT($C$21:$C81)</f>
        <v>0.84800551511507438</v>
      </c>
      <c r="AG63" s="11">
        <f>PRODUCT($C$22:$C82)</f>
        <v>0.83550397608372884</v>
      </c>
      <c r="AH63" s="11">
        <f>PRODUCT($C$23:$C83)</f>
        <v>0.82205837757440059</v>
      </c>
      <c r="AI63" s="11">
        <f>PRODUCT($C$24:$C84)</f>
        <v>0.80758330404830669</v>
      </c>
      <c r="AJ63" s="11">
        <f>PRODUCT($C$25:$C85)</f>
        <v>0.79198573533582295</v>
      </c>
      <c r="AK63" s="11">
        <f>PRODUCT($C$26:$C86)</f>
        <v>0.77515727322576744</v>
      </c>
      <c r="AL63" s="11">
        <f>PRODUCT($C$27:$C87)</f>
        <v>0.75698212877075099</v>
      </c>
      <c r="AM63" s="11">
        <f>PRODUCT($C$28:$C88)</f>
        <v>0.73733035387980528</v>
      </c>
      <c r="AN63" s="11">
        <f>PRODUCT($C$29:$C89)</f>
        <v>0.71636487224278733</v>
      </c>
      <c r="AO63" s="11">
        <f>PRODUCT($C$30:$C90)</f>
        <v>0.69405943735245323</v>
      </c>
      <c r="AP63" s="11">
        <f>PRODUCT($C$31:$C91)</f>
        <v>0.67039776795244821</v>
      </c>
      <c r="AQ63" s="11">
        <f>PRODUCT($C$32:$C92)</f>
        <v>0.64537952307030921</v>
      </c>
      <c r="AR63" s="11">
        <f>PRODUCT($C$33:$C93)</f>
        <v>0.61902380066335139</v>
      </c>
      <c r="AS63" s="11">
        <f>PRODUCT($C$34:$C94)</f>
        <v>0.59136838234007039</v>
      </c>
      <c r="AT63" s="11">
        <f>PRODUCT($C$35:$C95)</f>
        <v>0.56247607307264225</v>
      </c>
      <c r="AU63" s="11">
        <f>PRODUCT($C$36:$C96)</f>
        <v>0.53243197085391269</v>
      </c>
      <c r="AV63" s="11">
        <f>PRODUCT($C$37:$C97)</f>
        <v>0.50134869577203678</v>
      </c>
      <c r="AW63" s="11">
        <f>PRODUCT($C$38:$C98)</f>
        <v>0.46936619648549627</v>
      </c>
      <c r="AX63" s="11">
        <f>PRODUCT($C$39:$C99)</f>
        <v>0.43665766239338927</v>
      </c>
      <c r="AY63" s="11">
        <f>PRODUCT($C$40:$C100)</f>
        <v>0.40342767976636618</v>
      </c>
      <c r="AZ63" s="11">
        <f>PRODUCT($C$41:$C101)</f>
        <v>0.36991343845659547</v>
      </c>
      <c r="BA63" s="11">
        <f>PRODUCT($C$42:$C102)</f>
        <v>0.33638092809101383</v>
      </c>
      <c r="BB63" s="11">
        <f>PRODUCT($C$43:$C103)</f>
        <v>0.30312332791271906</v>
      </c>
      <c r="BC63" s="11">
        <f>PRODUCT($C$44:$C104)</f>
        <v>0.27045166480850202</v>
      </c>
      <c r="BD63" s="11">
        <f>PRODUCT($C$45:$C105)</f>
        <v>0.23868943863996345</v>
      </c>
      <c r="BE63" s="11">
        <f>PRODUCT($C$46:$C106)</f>
        <v>0.20816270172840012</v>
      </c>
      <c r="BF63" s="11">
        <f>PRODUCT($C$47:$C107)</f>
        <v>0.1791881993542325</v>
      </c>
      <c r="BG63" s="11">
        <f>PRODUCT($C$48:$C108)</f>
        <v>0.15206141349083455</v>
      </c>
      <c r="BH63" s="11">
        <f>PRODUCT($C$49:$C109)</f>
        <v>0.12704256345126702</v>
      </c>
      <c r="BI63" s="11">
        <f>PRODUCT($C$50:$C110)</f>
        <v>0.10434343159010417</v>
      </c>
      <c r="BJ63" s="11">
        <f>PRODUCT($C$51:$C111)</f>
        <v>8.4115331369122248E-2</v>
      </c>
      <c r="BK63" s="11">
        <f>PRODUCT($C$52:$C112)</f>
        <v>6.6439712474957419E-2</v>
      </c>
      <c r="BL63" s="11">
        <f>PRODUCT($C$53:$C113)</f>
        <v>0</v>
      </c>
      <c r="BM63" s="11">
        <f>PRODUCT($C$54:$C114)</f>
        <v>0</v>
      </c>
      <c r="BN63" s="11">
        <f>PRODUCT($C$55:$C115)</f>
        <v>0</v>
      </c>
      <c r="BO63" s="11">
        <f>PRODUCT($C$56:$C116)</f>
        <v>0</v>
      </c>
      <c r="BP63" s="11">
        <f>PRODUCT($C$57:$C117)</f>
        <v>0</v>
      </c>
      <c r="BQ63" s="11">
        <f>PRODUCT($C$58:$C118)</f>
        <v>0</v>
      </c>
      <c r="BR63" s="11">
        <f>PRODUCT($C$59:$C119)</f>
        <v>0</v>
      </c>
      <c r="BS63" s="11">
        <f>PRODUCT($C$60:$C120)</f>
        <v>0</v>
      </c>
      <c r="BT63" s="11">
        <f>PRODUCT($C$61:$C121)</f>
        <v>0</v>
      </c>
      <c r="BU63" s="11">
        <f>PRODUCT($C$62:$C122)</f>
        <v>0</v>
      </c>
      <c r="BV63" s="11">
        <f>PRODUCT($C$63:$C123)</f>
        <v>0</v>
      </c>
      <c r="BW63" s="11">
        <f>PRODUCT($C$64:$C124)</f>
        <v>0</v>
      </c>
      <c r="BX63" s="11">
        <f>PRODUCT($C$65:$C125)</f>
        <v>0</v>
      </c>
      <c r="BY63" s="11">
        <f>PRODUCT($C$66:$C126)</f>
        <v>0</v>
      </c>
      <c r="BZ63" s="11">
        <f>PRODUCT($C$67:$C127)</f>
        <v>0</v>
      </c>
      <c r="CA63" s="11">
        <f>PRODUCT($C$68:$C128)</f>
        <v>0</v>
      </c>
      <c r="CB63" s="11">
        <f>PRODUCT($C$69:$C129)</f>
        <v>0</v>
      </c>
      <c r="CC63" s="11">
        <f>PRODUCT($C$70:$C130)</f>
        <v>0</v>
      </c>
      <c r="CD63" s="11">
        <f>PRODUCT($C$71:$C131)</f>
        <v>0</v>
      </c>
      <c r="CE63" s="11">
        <f>PRODUCT($C$72:$C132)</f>
        <v>0</v>
      </c>
      <c r="CF63" s="11">
        <f>PRODUCT($C$73:$C133)</f>
        <v>0</v>
      </c>
      <c r="CG63" s="11">
        <f>PRODUCT($C$74:$C134)</f>
        <v>0</v>
      </c>
      <c r="CH63" s="11">
        <f>PRODUCT($C$75:$C135)</f>
        <v>0</v>
      </c>
      <c r="CI63" s="11">
        <f>PRODUCT($C$76:$C136)</f>
        <v>0</v>
      </c>
      <c r="CJ63" s="11">
        <f>PRODUCT($C$77:$C137)</f>
        <v>0</v>
      </c>
      <c r="CK63" s="11">
        <f>PRODUCT($C$78:$C138)</f>
        <v>0</v>
      </c>
      <c r="CL63" s="11">
        <f>PRODUCT($C$79:$C139)</f>
        <v>0</v>
      </c>
      <c r="CM63" s="11">
        <f>PRODUCT($C$80:$C140)</f>
        <v>0</v>
      </c>
      <c r="CN63" s="11">
        <f>PRODUCT($C$81:$C141)</f>
        <v>0</v>
      </c>
      <c r="CO63" s="11">
        <f>PRODUCT($C$82:$C142)</f>
        <v>0</v>
      </c>
      <c r="CP63" s="11">
        <f>PRODUCT($C$83:$C143)</f>
        <v>0</v>
      </c>
      <c r="CQ63" s="11">
        <f>PRODUCT($C$84:$C144)</f>
        <v>0</v>
      </c>
      <c r="CR63" s="11">
        <f>PRODUCT($C$85:$C145)</f>
        <v>0</v>
      </c>
      <c r="CS63" s="11">
        <f>PRODUCT($C$86:$C146)</f>
        <v>0</v>
      </c>
      <c r="CT63" s="11">
        <f>PRODUCT($C$87:$C147)</f>
        <v>0</v>
      </c>
      <c r="CU63" s="11">
        <f>PRODUCT($C$88:$C148)</f>
        <v>0</v>
      </c>
      <c r="CV63" s="11">
        <f>PRODUCT($C$89:$C149)</f>
        <v>0</v>
      </c>
      <c r="CW63" s="11">
        <f>PRODUCT($C$90:$C150)</f>
        <v>0</v>
      </c>
      <c r="CX63" s="11">
        <f>PRODUCT($C$91:$C151)</f>
        <v>0</v>
      </c>
      <c r="CY63" s="11">
        <f>PRODUCT($C$92:$C152)</f>
        <v>0</v>
      </c>
      <c r="CZ63" s="11">
        <f>PRODUCT($C$93:$C153)</f>
        <v>0</v>
      </c>
      <c r="DA63" s="11">
        <f>PRODUCT($C$94:$C154)</f>
        <v>0</v>
      </c>
      <c r="DB63" s="11">
        <f>PRODUCT($C$95:$C155)</f>
        <v>0</v>
      </c>
      <c r="DC63" s="11">
        <f>PRODUCT($C$96:$C156)</f>
        <v>0</v>
      </c>
      <c r="DD63" s="11">
        <f>PRODUCT($C$97:$C157)</f>
        <v>0</v>
      </c>
      <c r="DE63" s="11">
        <f>PRODUCT($C$98:$C158)</f>
        <v>0</v>
      </c>
      <c r="DF63" s="11">
        <f>PRODUCT($C$99:$C159)</f>
        <v>0</v>
      </c>
      <c r="DG63" s="11">
        <f>PRODUCT($C$100:$C160)</f>
        <v>0</v>
      </c>
      <c r="DH63" s="11">
        <f>PRODUCT($C$101:$C161)</f>
        <v>0</v>
      </c>
      <c r="DI63" s="11">
        <f>PRODUCT($C$102:$C162)</f>
        <v>0</v>
      </c>
      <c r="DJ63" s="11">
        <f>PRODUCT($C$103:$C163)</f>
        <v>0</v>
      </c>
      <c r="DK63" s="11">
        <f>PRODUCT($C$104:$C164)</f>
        <v>0</v>
      </c>
      <c r="DL63" s="11">
        <f>PRODUCT($C$105:$C165)</f>
        <v>0</v>
      </c>
      <c r="DM63" s="11">
        <f>PRODUCT($C$106:$C166)</f>
        <v>0</v>
      </c>
      <c r="DN63" s="11">
        <f>PRODUCT($C$107:$C167)</f>
        <v>0</v>
      </c>
      <c r="DO63" s="11">
        <f>PRODUCT($C$108:$C168)</f>
        <v>0</v>
      </c>
      <c r="DP63" s="11">
        <f>PRODUCT($C$109:$C169)</f>
        <v>0</v>
      </c>
      <c r="DQ63" s="11">
        <f>PRODUCT($C$110:$C170)</f>
        <v>0</v>
      </c>
      <c r="DR63" s="11">
        <f>PRODUCT($C$111:$C171)</f>
        <v>0</v>
      </c>
      <c r="DS63" s="11">
        <f>PRODUCT($C$112:$C172)</f>
        <v>0</v>
      </c>
      <c r="DT63" s="11">
        <f>PRODUCT($C$113:$C173)</f>
        <v>0</v>
      </c>
    </row>
    <row r="64" spans="1:124" ht="16" x14ac:dyDescent="0.2">
      <c r="A64" s="30">
        <v>61</v>
      </c>
      <c r="B64" s="21">
        <v>3.039E-3</v>
      </c>
      <c r="C64" s="21">
        <f t="shared" si="2"/>
        <v>0.99696099999999999</v>
      </c>
      <c r="D64" s="24">
        <f t="shared" si="3"/>
        <v>2932.717325204183</v>
      </c>
      <c r="E64" s="24">
        <f t="shared" si="4"/>
        <v>965027.08957031358</v>
      </c>
      <c r="F64" s="24">
        <f t="shared" si="0"/>
        <v>634.43999133026853</v>
      </c>
      <c r="G64" s="24">
        <f t="shared" si="1"/>
        <v>213985.18957338764</v>
      </c>
      <c r="H64" s="24">
        <f>SUM(F64:$F$113)</f>
        <v>98030.26693919173</v>
      </c>
      <c r="I64" s="24">
        <f>SUM(G64:$G$113)</f>
        <v>4754151.8280020431</v>
      </c>
      <c r="J64" s="24">
        <f>SUM(H64:$H$113)</f>
        <v>2919157.9346713219</v>
      </c>
      <c r="K64" s="24">
        <f>SUM(I64:$I$113)</f>
        <v>75234749.626559734</v>
      </c>
      <c r="L64" s="26">
        <f>SUM(BW$3:BW$113)</f>
        <v>32.364785361764952</v>
      </c>
      <c r="M64" s="27">
        <v>62</v>
      </c>
      <c r="N64" s="32">
        <f>PRODUCT($C$3:C64)</f>
        <v>0.96209437224510985</v>
      </c>
      <c r="O64" s="11">
        <f>PRODUCT($C$4:C65)</f>
        <v>0.95910348007651192</v>
      </c>
      <c r="P64" s="11">
        <f>PRODUCT($C$5:C66)</f>
        <v>0.955747952241361</v>
      </c>
      <c r="Q64" s="11">
        <f>PRODUCT($C$6:C67)</f>
        <v>0.95201433403763058</v>
      </c>
      <c r="R64" s="11">
        <f>PRODUCT($C$7:C68)</f>
        <v>0.94790215234984521</v>
      </c>
      <c r="S64" s="11">
        <f>PRODUCT($C$8:C69)</f>
        <v>0.94338499204947124</v>
      </c>
      <c r="T64" s="11">
        <f>PRODUCT($C$9:C70)</f>
        <v>0.93844126413662732</v>
      </c>
      <c r="U64" s="11">
        <f>PRODUCT($C$10:C71)</f>
        <v>0.93304202279867265</v>
      </c>
      <c r="V64" s="11">
        <f>PRODUCT($C$11:C72)</f>
        <v>0.92716626350523734</v>
      </c>
      <c r="W64" s="11">
        <f>PRODUCT($C$12:C73)</f>
        <v>0.92079345466201679</v>
      </c>
      <c r="X64" s="11">
        <f>PRODUCT($C$13:$C74)</f>
        <v>0.91389813265886544</v>
      </c>
      <c r="Y64" s="11">
        <f>PRODUCT($C$14:$C75)</f>
        <v>0.90644940105633665</v>
      </c>
      <c r="Z64" s="11">
        <f>PRODUCT($C$15:$C76)</f>
        <v>0.89841228217960623</v>
      </c>
      <c r="AA64" s="11">
        <f>PRODUCT($C$16:$C77)</f>
        <v>0.88974914988304044</v>
      </c>
      <c r="AB64" s="11">
        <f>PRODUCT($C$17:$C78)</f>
        <v>0.8804131362493498</v>
      </c>
      <c r="AC64" s="11">
        <f>PRODUCT($C$18:$C79)</f>
        <v>0.87035614222065338</v>
      </c>
      <c r="AD64" s="11">
        <f>PRODUCT($C$19:$C80)</f>
        <v>0.85953304081503989</v>
      </c>
      <c r="AE64" s="11">
        <f>PRODUCT($C$20:$C81)</f>
        <v>0.84789103437053437</v>
      </c>
      <c r="AF64" s="11">
        <f>PRODUCT($C$21:$C82)</f>
        <v>0.83537447296743539</v>
      </c>
      <c r="AG64" s="11">
        <f>PRODUCT($C$22:$C83)</f>
        <v>0.82191533941670303</v>
      </c>
      <c r="AH64" s="11">
        <f>PRODUCT($C$23:$C84)</f>
        <v>0.80743067080384168</v>
      </c>
      <c r="AI64" s="11">
        <f>PRODUCT($C$24:$C85)</f>
        <v>0.79182654620302018</v>
      </c>
      <c r="AJ64" s="11">
        <f>PRODUCT($C$25:$C86)</f>
        <v>0.77499526535566354</v>
      </c>
      <c r="AK64" s="11">
        <f>PRODUCT($C$26:$C87)</f>
        <v>0.75681937761306539</v>
      </c>
      <c r="AL64" s="11">
        <f>PRODUCT($C$27:$C88)</f>
        <v>0.73716887853230528</v>
      </c>
      <c r="AM64" s="11">
        <f>PRODUCT($C$28:$C89)</f>
        <v>0.71620583924114889</v>
      </c>
      <c r="AN64" s="11">
        <f>PRODUCT($C$29:$C90)</f>
        <v>0.69390396803848697</v>
      </c>
      <c r="AO64" s="11">
        <f>PRODUCT($C$30:$C91)</f>
        <v>0.67024625805689064</v>
      </c>
      <c r="AP64" s="11">
        <f>PRODUCT($C$31:$C92)</f>
        <v>0.64523237653904919</v>
      </c>
      <c r="AQ64" s="11">
        <f>PRODUCT($C$32:$C93)</f>
        <v>0.6188789490939961</v>
      </c>
      <c r="AR64" s="11">
        <f>PRODUCT($C$33:$C94)</f>
        <v>0.59122467982316163</v>
      </c>
      <c r="AS64" s="11">
        <f>PRODUCT($C$34:$C95)</f>
        <v>0.5623298292936435</v>
      </c>
      <c r="AT64" s="11">
        <f>PRODUCT($C$35:$C96)</f>
        <v>0.53228235747010288</v>
      </c>
      <c r="AU64" s="11">
        <f>PRODUCT($C$36:$C97)</f>
        <v>0.50119578441982615</v>
      </c>
      <c r="AV64" s="11">
        <f>PRODUCT($C$37:$C98)</f>
        <v>0.4692122443730492</v>
      </c>
      <c r="AW64" s="11">
        <f>PRODUCT($C$38:$C99)</f>
        <v>0.43650352223856426</v>
      </c>
      <c r="AX64" s="11">
        <f>PRODUCT($C$39:$C100)</f>
        <v>0.40327518410341467</v>
      </c>
      <c r="AY64" s="11">
        <f>PRODUCT($C$40:$C101)</f>
        <v>0.36976325360058199</v>
      </c>
      <c r="AZ64" s="11">
        <f>PRODUCT($C$41:$C102)</f>
        <v>0.3362339296254378</v>
      </c>
      <c r="BA64" s="11">
        <f>PRODUCT($C$42:$C103)</f>
        <v>0.30297964745528849</v>
      </c>
      <c r="BB64" s="11">
        <f>PRODUCT($C$43:$C104)</f>
        <v>0.27031265265279053</v>
      </c>
      <c r="BC64" s="11">
        <f>PRODUCT($C$44:$C105)</f>
        <v>0.23855648862264098</v>
      </c>
      <c r="BD64" s="11">
        <f>PRODUCT($C$45:$C106)</f>
        <v>0.20803717961925797</v>
      </c>
      <c r="BE64" s="11">
        <f>PRODUCT($C$46:$C107)</f>
        <v>0.17907154783645277</v>
      </c>
      <c r="BF64" s="11">
        <f>PRODUCT($C$47:$C108)</f>
        <v>0.15195481843997752</v>
      </c>
      <c r="BG64" s="11">
        <f>PRODUCT($C$48:$C109)</f>
        <v>0.12694664631586133</v>
      </c>
      <c r="BH64" s="11">
        <f>PRODUCT($C$49:$C110)</f>
        <v>0.1042584960367899</v>
      </c>
      <c r="BI64" s="11">
        <f>PRODUCT($C$50:$C111)</f>
        <v>8.4041225762186006E-2</v>
      </c>
      <c r="BJ64" s="11">
        <f>PRODUCT($C$51:$C112)</f>
        <v>6.6375996790693947E-2</v>
      </c>
      <c r="BK64" s="11">
        <f>PRODUCT($C$52:$C113)</f>
        <v>0</v>
      </c>
      <c r="BL64" s="11">
        <f>PRODUCT($C$53:$C114)</f>
        <v>0</v>
      </c>
      <c r="BM64" s="11">
        <f>PRODUCT($C$54:$C115)</f>
        <v>0</v>
      </c>
      <c r="BN64" s="11">
        <f>PRODUCT($C$55:$C116)</f>
        <v>0</v>
      </c>
      <c r="BO64" s="11">
        <f>PRODUCT($C$56:$C117)</f>
        <v>0</v>
      </c>
      <c r="BP64" s="11">
        <f>PRODUCT($C$57:$C118)</f>
        <v>0</v>
      </c>
      <c r="BQ64" s="11">
        <f>PRODUCT($C$58:$C119)</f>
        <v>0</v>
      </c>
      <c r="BR64" s="11">
        <f>PRODUCT($C$59:$C120)</f>
        <v>0</v>
      </c>
      <c r="BS64" s="11">
        <f>PRODUCT($C$60:$C121)</f>
        <v>0</v>
      </c>
      <c r="BT64" s="11">
        <f>PRODUCT($C$61:$C122)</f>
        <v>0</v>
      </c>
      <c r="BU64" s="11">
        <f>PRODUCT($C$62:$C123)</f>
        <v>0</v>
      </c>
      <c r="BV64" s="11">
        <f>PRODUCT($C$63:$C124)</f>
        <v>0</v>
      </c>
      <c r="BW64" s="11">
        <f>PRODUCT($C$64:$C125)</f>
        <v>0</v>
      </c>
      <c r="BX64" s="11">
        <f>PRODUCT($C$65:$C126)</f>
        <v>0</v>
      </c>
      <c r="BY64" s="11">
        <f>PRODUCT($C$66:$C127)</f>
        <v>0</v>
      </c>
      <c r="BZ64" s="11">
        <f>PRODUCT($C$67:$C128)</f>
        <v>0</v>
      </c>
      <c r="CA64" s="11">
        <f>PRODUCT($C$68:$C129)</f>
        <v>0</v>
      </c>
      <c r="CB64" s="11">
        <f>PRODUCT($C$69:$C130)</f>
        <v>0</v>
      </c>
      <c r="CC64" s="11">
        <f>PRODUCT($C$70:$C131)</f>
        <v>0</v>
      </c>
      <c r="CD64" s="11">
        <f>PRODUCT($C$71:$C132)</f>
        <v>0</v>
      </c>
      <c r="CE64" s="11">
        <f>PRODUCT($C$72:$C133)</f>
        <v>0</v>
      </c>
      <c r="CF64" s="11">
        <f>PRODUCT($C$73:$C134)</f>
        <v>0</v>
      </c>
      <c r="CG64" s="11">
        <f>PRODUCT($C$74:$C135)</f>
        <v>0</v>
      </c>
      <c r="CH64" s="11">
        <f>PRODUCT($C$75:$C136)</f>
        <v>0</v>
      </c>
      <c r="CI64" s="11">
        <f>PRODUCT($C$76:$C137)</f>
        <v>0</v>
      </c>
      <c r="CJ64" s="11">
        <f>PRODUCT($C$77:$C138)</f>
        <v>0</v>
      </c>
      <c r="CK64" s="11">
        <f>PRODUCT($C$78:$C139)</f>
        <v>0</v>
      </c>
      <c r="CL64" s="11">
        <f>PRODUCT($C$79:$C140)</f>
        <v>0</v>
      </c>
      <c r="CM64" s="11">
        <f>PRODUCT($C$80:$C141)</f>
        <v>0</v>
      </c>
      <c r="CN64" s="11">
        <f>PRODUCT($C$81:$C142)</f>
        <v>0</v>
      </c>
      <c r="CO64" s="11">
        <f>PRODUCT($C$82:$C143)</f>
        <v>0</v>
      </c>
      <c r="CP64" s="11">
        <f>PRODUCT($C$83:$C144)</f>
        <v>0</v>
      </c>
      <c r="CQ64" s="11">
        <f>PRODUCT($C$84:$C145)</f>
        <v>0</v>
      </c>
      <c r="CR64" s="11">
        <f>PRODUCT($C$85:$C146)</f>
        <v>0</v>
      </c>
      <c r="CS64" s="11">
        <f>PRODUCT($C$86:$C147)</f>
        <v>0</v>
      </c>
      <c r="CT64" s="11">
        <f>PRODUCT($C$87:$C148)</f>
        <v>0</v>
      </c>
      <c r="CU64" s="11">
        <f>PRODUCT($C$88:$C149)</f>
        <v>0</v>
      </c>
      <c r="CV64" s="11">
        <f>PRODUCT($C$89:$C150)</f>
        <v>0</v>
      </c>
      <c r="CW64" s="11">
        <f>PRODUCT($C$90:$C151)</f>
        <v>0</v>
      </c>
      <c r="CX64" s="11">
        <f>PRODUCT($C$91:$C152)</f>
        <v>0</v>
      </c>
      <c r="CY64" s="11">
        <f>PRODUCT($C$92:$C153)</f>
        <v>0</v>
      </c>
      <c r="CZ64" s="11">
        <f>PRODUCT($C$93:$C154)</f>
        <v>0</v>
      </c>
      <c r="DA64" s="11">
        <f>PRODUCT($C$94:$C155)</f>
        <v>0</v>
      </c>
      <c r="DB64" s="11">
        <f>PRODUCT($C$95:$C156)</f>
        <v>0</v>
      </c>
      <c r="DC64" s="11">
        <f>PRODUCT($C$96:$C157)</f>
        <v>0</v>
      </c>
      <c r="DD64" s="11">
        <f>PRODUCT($C$97:$C158)</f>
        <v>0</v>
      </c>
      <c r="DE64" s="11">
        <f>PRODUCT($C$98:$C159)</f>
        <v>0</v>
      </c>
      <c r="DF64" s="11">
        <f>PRODUCT($C$99:$C160)</f>
        <v>0</v>
      </c>
      <c r="DG64" s="11">
        <f>PRODUCT($C$100:$C161)</f>
        <v>0</v>
      </c>
      <c r="DH64" s="11">
        <f>PRODUCT($C$101:$C162)</f>
        <v>0</v>
      </c>
      <c r="DI64" s="11">
        <f>PRODUCT($C$102:$C163)</f>
        <v>0</v>
      </c>
      <c r="DJ64" s="11">
        <f>PRODUCT($C$103:$C164)</f>
        <v>0</v>
      </c>
      <c r="DK64" s="11">
        <f>PRODUCT($C$104:$C165)</f>
        <v>0</v>
      </c>
      <c r="DL64" s="11">
        <f>PRODUCT($C$105:$C166)</f>
        <v>0</v>
      </c>
      <c r="DM64" s="11">
        <f>PRODUCT($C$106:$C167)</f>
        <v>0</v>
      </c>
      <c r="DN64" s="11">
        <f>PRODUCT($C$107:$C168)</f>
        <v>0</v>
      </c>
      <c r="DO64" s="11">
        <f>PRODUCT($C$108:$C169)</f>
        <v>0</v>
      </c>
      <c r="DP64" s="11">
        <f>PRODUCT($C$109:$C170)</f>
        <v>0</v>
      </c>
      <c r="DQ64" s="11">
        <f>PRODUCT($C$110:$C171)</f>
        <v>0</v>
      </c>
      <c r="DR64" s="11">
        <f>PRODUCT($C$111:$C172)</f>
        <v>0</v>
      </c>
      <c r="DS64" s="11">
        <f>PRODUCT($C$112:$C173)</f>
        <v>0</v>
      </c>
      <c r="DT64" s="11">
        <f>PRODUCT($C$113:$C174)</f>
        <v>0</v>
      </c>
    </row>
    <row r="65" spans="1:124" ht="16" x14ac:dyDescent="0.2">
      <c r="A65" s="30">
        <v>62</v>
      </c>
      <c r="B65" s="21">
        <v>3.3430000000000001E-3</v>
      </c>
      <c r="C65" s="21">
        <f t="shared" si="2"/>
        <v>0.99665700000000002</v>
      </c>
      <c r="D65" s="24">
        <f t="shared" si="3"/>
        <v>3216.2814864154007</v>
      </c>
      <c r="E65" s="24">
        <f t="shared" si="4"/>
        <v>962094.37224510941</v>
      </c>
      <c r="F65" s="24">
        <f t="shared" si="0"/>
        <v>678.81359431818419</v>
      </c>
      <c r="G65" s="24">
        <f t="shared" si="1"/>
        <v>208131.59861685286</v>
      </c>
      <c r="H65" s="24">
        <f>SUM(F65:$F$113)</f>
        <v>97395.826947861467</v>
      </c>
      <c r="I65" s="24">
        <f>SUM(G65:$G$113)</f>
        <v>4540166.6384286555</v>
      </c>
      <c r="J65" s="24">
        <f>SUM(H65:$H$113)</f>
        <v>2821127.6677321307</v>
      </c>
      <c r="K65" s="24">
        <f>SUM(I65:$I$113)</f>
        <v>70480597.798557684</v>
      </c>
      <c r="L65" s="26">
        <f>SUM(BX$3:BX$113)</f>
        <v>31.463441761277473</v>
      </c>
      <c r="M65" s="27">
        <v>63</v>
      </c>
      <c r="N65" s="32">
        <f>PRODUCT($C$3:C65)</f>
        <v>0.95887809075869446</v>
      </c>
      <c r="O65" s="11">
        <f>PRODUCT($C$4:C66)</f>
        <v>0.95558165209767099</v>
      </c>
      <c r="P65" s="11">
        <f>PRODUCT($C$5:C67)</f>
        <v>0.95189533224587608</v>
      </c>
      <c r="Q65" s="11">
        <f>PRODUCT($C$6:C68)</f>
        <v>0.94780262262384807</v>
      </c>
      <c r="R65" s="11">
        <f>PRODUCT($C$7:C69)</f>
        <v>0.94330008740018667</v>
      </c>
      <c r="S65" s="11">
        <f>PRODUCT($C$8:C70)</f>
        <v>0.93836712727676008</v>
      </c>
      <c r="T65" s="11">
        <f>PRODUCT($C$9:C71)</f>
        <v>0.93297484377303153</v>
      </c>
      <c r="U65" s="11">
        <f>PRODUCT($C$10:C72)</f>
        <v>0.92710414336558189</v>
      </c>
      <c r="V65" s="11">
        <f>PRODUCT($C$11:C73)</f>
        <v>0.92073636546782844</v>
      </c>
      <c r="W65" s="11">
        <f>PRODUCT($C$12:C74)</f>
        <v>0.91384238487277325</v>
      </c>
      <c r="X65" s="11">
        <f>PRODUCT($C$13:$C75)</f>
        <v>0.90639320119347089</v>
      </c>
      <c r="Y65" s="11">
        <f>PRODUCT($C$14:$C76)</f>
        <v>0.89835208855670046</v>
      </c>
      <c r="Z65" s="11">
        <f>PRODUCT($C$15:$C77)</f>
        <v>0.88968330844594923</v>
      </c>
      <c r="AA65" s="11">
        <f>PRODUCT($C$16:$C78)</f>
        <v>0.88034094237217719</v>
      </c>
      <c r="AB65" s="11">
        <f>PRODUCT($C$17:$C79)</f>
        <v>0.87027693981171106</v>
      </c>
      <c r="AC65" s="11">
        <f>PRODUCT($C$18:$C80)</f>
        <v>0.85944622797791748</v>
      </c>
      <c r="AD65" s="11">
        <f>PRODUCT($C$19:$C81)</f>
        <v>0.84779267901054733</v>
      </c>
      <c r="AE65" s="11">
        <f>PRODUCT($C$20:$C82)</f>
        <v>0.83526169741358525</v>
      </c>
      <c r="AF65" s="11">
        <f>PRODUCT($C$21:$C83)</f>
        <v>0.82178794253909293</v>
      </c>
      <c r="AG65" s="11">
        <f>PRODUCT($C$22:$C84)</f>
        <v>0.80729017786712221</v>
      </c>
      <c r="AH65" s="11">
        <f>PRODUCT($C$23:$C85)</f>
        <v>0.79167689098578786</v>
      </c>
      <c r="AI65" s="11">
        <f>PRODUCT($C$24:$C86)</f>
        <v>0.77483949130732688</v>
      </c>
      <c r="AJ65" s="11">
        <f>PRODUCT($C$25:$C87)</f>
        <v>0.7566612023631446</v>
      </c>
      <c r="AK65" s="11">
        <f>PRODUCT($C$26:$C88)</f>
        <v>0.73701038722342105</v>
      </c>
      <c r="AL65" s="11">
        <f>PRODUCT($C$27:$C89)</f>
        <v>0.71604899016235479</v>
      </c>
      <c r="AM65" s="11">
        <f>PRODUCT($C$28:$C90)</f>
        <v>0.69374992135758196</v>
      </c>
      <c r="AN65" s="11">
        <f>PRODUCT($C$29:$C91)</f>
        <v>0.67009612289508647</v>
      </c>
      <c r="AO65" s="11">
        <f>PRODUCT($C$30:$C92)</f>
        <v>0.64508655402195114</v>
      </c>
      <c r="AP65" s="11">
        <f>PRODUCT($C$31:$C93)</f>
        <v>0.61873784469360271</v>
      </c>
      <c r="AQ65" s="11">
        <f>PRODUCT($C$32:$C94)</f>
        <v>0.59108633324808291</v>
      </c>
      <c r="AR65" s="11">
        <f>PRODUCT($C$33:$C95)</f>
        <v>0.56219318314512512</v>
      </c>
      <c r="AS65" s="11">
        <f>PRODUCT($C$34:$C96)</f>
        <v>0.5321439640571608</v>
      </c>
      <c r="AT65" s="11">
        <f>PRODUCT($C$35:$C97)</f>
        <v>0.50105494840440434</v>
      </c>
      <c r="AU65" s="11">
        <f>PRODUCT($C$36:$C98)</f>
        <v>0.46906913463851529</v>
      </c>
      <c r="AV65" s="11">
        <f>PRODUCT($C$37:$C99)</f>
        <v>0.4363603490832702</v>
      </c>
      <c r="AW65" s="11">
        <f>PRODUCT($C$38:$C100)</f>
        <v>0.40313282796342603</v>
      </c>
      <c r="AX65" s="11">
        <f>PRODUCT($C$39:$C101)</f>
        <v>0.36962348309072113</v>
      </c>
      <c r="AY65" s="11">
        <f>PRODUCT($C$40:$C102)</f>
        <v>0.3360974186500098</v>
      </c>
      <c r="AZ65" s="11">
        <f>PRODUCT($C$41:$C103)</f>
        <v>0.30284724534935031</v>
      </c>
      <c r="BA65" s="11">
        <f>PRODUCT($C$42:$C104)</f>
        <v>0.27018452445543317</v>
      </c>
      <c r="BB65" s="11">
        <f>PRODUCT($C$43:$C105)</f>
        <v>0.23843387058748899</v>
      </c>
      <c r="BC65" s="11">
        <f>PRODUCT($C$44:$C106)</f>
        <v>0.20792130291021002</v>
      </c>
      <c r="BD65" s="11">
        <f>PRODUCT($C$45:$C107)</f>
        <v>0.17896356769310742</v>
      </c>
      <c r="BE65" s="11">
        <f>PRODUCT($C$46:$C108)</f>
        <v>0.151855895853173</v>
      </c>
      <c r="BF65" s="11">
        <f>PRODUCT($C$47:$C109)</f>
        <v>0.12685765671679394</v>
      </c>
      <c r="BG65" s="11">
        <f>PRODUCT($C$48:$C110)</f>
        <v>0.10417978087228214</v>
      </c>
      <c r="BH65" s="11">
        <f>PRODUCT($C$49:$C111)</f>
        <v>8.3972816204415643E-2</v>
      </c>
      <c r="BI65" s="11">
        <f>PRODUCT($C$50:$C112)</f>
        <v>6.6317519537521311E-2</v>
      </c>
      <c r="BJ65" s="11">
        <f>PRODUCT($C$51:$C113)</f>
        <v>0</v>
      </c>
      <c r="BK65" s="11">
        <f>PRODUCT($C$52:$C114)</f>
        <v>0</v>
      </c>
      <c r="BL65" s="11">
        <f>PRODUCT($C$53:$C115)</f>
        <v>0</v>
      </c>
      <c r="BM65" s="11">
        <f>PRODUCT($C$54:$C116)</f>
        <v>0</v>
      </c>
      <c r="BN65" s="11">
        <f>PRODUCT($C$55:$C117)</f>
        <v>0</v>
      </c>
      <c r="BO65" s="11">
        <f>PRODUCT($C$56:$C118)</f>
        <v>0</v>
      </c>
      <c r="BP65" s="11">
        <f>PRODUCT($C$57:$C119)</f>
        <v>0</v>
      </c>
      <c r="BQ65" s="11">
        <f>PRODUCT($C$58:$C120)</f>
        <v>0</v>
      </c>
      <c r="BR65" s="11">
        <f>PRODUCT($C$59:$C121)</f>
        <v>0</v>
      </c>
      <c r="BS65" s="11">
        <f>PRODUCT($C$60:$C122)</f>
        <v>0</v>
      </c>
      <c r="BT65" s="11">
        <f>PRODUCT($C$61:$C123)</f>
        <v>0</v>
      </c>
      <c r="BU65" s="11">
        <f>PRODUCT($C$62:$C124)</f>
        <v>0</v>
      </c>
      <c r="BV65" s="11">
        <f>PRODUCT($C$63:$C125)</f>
        <v>0</v>
      </c>
      <c r="BW65" s="11">
        <f>PRODUCT($C$64:$C126)</f>
        <v>0</v>
      </c>
      <c r="BX65" s="11">
        <f>PRODUCT($C$65:$C127)</f>
        <v>0</v>
      </c>
      <c r="BY65" s="11">
        <f>PRODUCT($C$66:$C128)</f>
        <v>0</v>
      </c>
      <c r="BZ65" s="11">
        <f>PRODUCT($C$67:$C129)</f>
        <v>0</v>
      </c>
      <c r="CA65" s="11">
        <f>PRODUCT($C$68:$C130)</f>
        <v>0</v>
      </c>
      <c r="CB65" s="11">
        <f>PRODUCT($C$69:$C131)</f>
        <v>0</v>
      </c>
      <c r="CC65" s="11">
        <f>PRODUCT($C$70:$C132)</f>
        <v>0</v>
      </c>
      <c r="CD65" s="11">
        <f>PRODUCT($C$71:$C133)</f>
        <v>0</v>
      </c>
      <c r="CE65" s="11">
        <f>PRODUCT($C$72:$C134)</f>
        <v>0</v>
      </c>
      <c r="CF65" s="11">
        <f>PRODUCT($C$73:$C135)</f>
        <v>0</v>
      </c>
      <c r="CG65" s="11">
        <f>PRODUCT($C$74:$C136)</f>
        <v>0</v>
      </c>
      <c r="CH65" s="11">
        <f>PRODUCT($C$75:$C137)</f>
        <v>0</v>
      </c>
      <c r="CI65" s="11">
        <f>PRODUCT($C$76:$C138)</f>
        <v>0</v>
      </c>
      <c r="CJ65" s="11">
        <f>PRODUCT($C$77:$C139)</f>
        <v>0</v>
      </c>
      <c r="CK65" s="11">
        <f>PRODUCT($C$78:$C140)</f>
        <v>0</v>
      </c>
      <c r="CL65" s="11">
        <f>PRODUCT($C$79:$C141)</f>
        <v>0</v>
      </c>
      <c r="CM65" s="11">
        <f>PRODUCT($C$80:$C142)</f>
        <v>0</v>
      </c>
      <c r="CN65" s="11">
        <f>PRODUCT($C$81:$C143)</f>
        <v>0</v>
      </c>
      <c r="CO65" s="11">
        <f>PRODUCT($C$82:$C144)</f>
        <v>0</v>
      </c>
      <c r="CP65" s="11">
        <f>PRODUCT($C$83:$C145)</f>
        <v>0</v>
      </c>
      <c r="CQ65" s="11">
        <f>PRODUCT($C$84:$C146)</f>
        <v>0</v>
      </c>
      <c r="CR65" s="11">
        <f>PRODUCT($C$85:$C147)</f>
        <v>0</v>
      </c>
      <c r="CS65" s="11">
        <f>PRODUCT($C$86:$C148)</f>
        <v>0</v>
      </c>
      <c r="CT65" s="11">
        <f>PRODUCT($C$87:$C149)</f>
        <v>0</v>
      </c>
      <c r="CU65" s="11">
        <f>PRODUCT($C$88:$C150)</f>
        <v>0</v>
      </c>
      <c r="CV65" s="11">
        <f>PRODUCT($C$89:$C151)</f>
        <v>0</v>
      </c>
      <c r="CW65" s="11">
        <f>PRODUCT($C$90:$C152)</f>
        <v>0</v>
      </c>
      <c r="CX65" s="11">
        <f>PRODUCT($C$91:$C153)</f>
        <v>0</v>
      </c>
      <c r="CY65" s="11">
        <f>PRODUCT($C$92:$C154)</f>
        <v>0</v>
      </c>
      <c r="CZ65" s="11">
        <f>PRODUCT($C$93:$C155)</f>
        <v>0</v>
      </c>
      <c r="DA65" s="11">
        <f>PRODUCT($C$94:$C156)</f>
        <v>0</v>
      </c>
      <c r="DB65" s="11">
        <f>PRODUCT($C$95:$C157)</f>
        <v>0</v>
      </c>
      <c r="DC65" s="11">
        <f>PRODUCT($C$96:$C158)</f>
        <v>0</v>
      </c>
      <c r="DD65" s="11">
        <f>PRODUCT($C$97:$C159)</f>
        <v>0</v>
      </c>
      <c r="DE65" s="11">
        <f>PRODUCT($C$98:$C160)</f>
        <v>0</v>
      </c>
      <c r="DF65" s="11">
        <f>PRODUCT($C$99:$C161)</f>
        <v>0</v>
      </c>
      <c r="DG65" s="11">
        <f>PRODUCT($C$100:$C162)</f>
        <v>0</v>
      </c>
      <c r="DH65" s="11">
        <f>PRODUCT($C$101:$C163)</f>
        <v>0</v>
      </c>
      <c r="DI65" s="11">
        <f>PRODUCT($C$102:$C164)</f>
        <v>0</v>
      </c>
      <c r="DJ65" s="11">
        <f>PRODUCT($C$103:$C165)</f>
        <v>0</v>
      </c>
      <c r="DK65" s="11">
        <f>PRODUCT($C$104:$C166)</f>
        <v>0</v>
      </c>
      <c r="DL65" s="11">
        <f>PRODUCT($C$105:$C167)</f>
        <v>0</v>
      </c>
      <c r="DM65" s="11">
        <f>PRODUCT($C$106:$C168)</f>
        <v>0</v>
      </c>
      <c r="DN65" s="11">
        <f>PRODUCT($C$107:$C169)</f>
        <v>0</v>
      </c>
      <c r="DO65" s="11">
        <f>PRODUCT($C$108:$C170)</f>
        <v>0</v>
      </c>
      <c r="DP65" s="11">
        <f>PRODUCT($C$109:$C171)</f>
        <v>0</v>
      </c>
      <c r="DQ65" s="11">
        <f>PRODUCT($C$110:$C172)</f>
        <v>0</v>
      </c>
      <c r="DR65" s="11">
        <f>PRODUCT($C$111:$C173)</f>
        <v>0</v>
      </c>
      <c r="DS65" s="11">
        <f>PRODUCT($C$112:$C174)</f>
        <v>0</v>
      </c>
      <c r="DT65" s="11">
        <f>PRODUCT($C$113:$C175)</f>
        <v>0</v>
      </c>
    </row>
    <row r="66" spans="1:124" ht="16" x14ac:dyDescent="0.2">
      <c r="A66" s="30">
        <v>63</v>
      </c>
      <c r="B66" s="21">
        <v>3.6719999999999999E-3</v>
      </c>
      <c r="C66" s="21">
        <f t="shared" si="2"/>
        <v>0.99632799999999999</v>
      </c>
      <c r="D66" s="24">
        <f t="shared" si="3"/>
        <v>3521.0003492659243</v>
      </c>
      <c r="E66" s="24">
        <f t="shared" si="4"/>
        <v>958878.09075869399</v>
      </c>
      <c r="F66" s="24">
        <f t="shared" si="0"/>
        <v>725.00112934185734</v>
      </c>
      <c r="G66" s="24">
        <f t="shared" si="1"/>
        <v>202376.40456846502</v>
      </c>
      <c r="H66" s="24">
        <f>SUM(F66:$F$113)</f>
        <v>96717.013353543269</v>
      </c>
      <c r="I66" s="24">
        <f>SUM(G66:$G$113)</f>
        <v>4332035.0398118021</v>
      </c>
      <c r="J66" s="24">
        <f>SUM(H66:$H$113)</f>
        <v>2723731.8407842694</v>
      </c>
      <c r="K66" s="24">
        <f>SUM(I66:$I$113)</f>
        <v>65940431.160129033</v>
      </c>
      <c r="L66" s="26">
        <f>SUM(BY$3:BY$113)</f>
        <v>30.568976850890003</v>
      </c>
      <c r="M66" s="27">
        <v>64</v>
      </c>
      <c r="N66" s="32">
        <f>PRODUCT($C$3:C66)</f>
        <v>0.95535709040942851</v>
      </c>
      <c r="O66" s="11">
        <f>PRODUCT($C$4:C67)</f>
        <v>0.95172970245806532</v>
      </c>
      <c r="P66" s="11">
        <f>PRODUCT($C$5:C68)</f>
        <v>0.94768414729602035</v>
      </c>
      <c r="Q66" s="11">
        <f>PRODUCT($C$6:C69)</f>
        <v>0.9432010408910092</v>
      </c>
      <c r="R66" s="11">
        <f>PRODUCT($C$7:C70)</f>
        <v>0.93828267423530509</v>
      </c>
      <c r="S66" s="11">
        <f>PRODUCT($C$8:C71)</f>
        <v>0.93290113876037295</v>
      </c>
      <c r="T66" s="11">
        <f>PRODUCT($C$9:C72)</f>
        <v>0.92703739186725997</v>
      </c>
      <c r="U66" s="11">
        <f>PRODUCT($C$10:C73)</f>
        <v>0.92067467613134157</v>
      </c>
      <c r="V66" s="11">
        <f>PRODUCT($C$11:C74)</f>
        <v>0.91378572664491176</v>
      </c>
      <c r="W66" s="11">
        <f>PRODUCT($C$12:C75)</f>
        <v>0.90633791120819807</v>
      </c>
      <c r="X66" s="11">
        <f>PRODUCT($C$13:$C76)</f>
        <v>0.89829639072720968</v>
      </c>
      <c r="Y66" s="11">
        <f>PRODUCT($C$14:$C77)</f>
        <v>0.88962369966428356</v>
      </c>
      <c r="Z66" s="11">
        <f>PRODUCT($C$15:$C78)</f>
        <v>0.88027579714244175</v>
      </c>
      <c r="AA66" s="11">
        <f>PRODUCT($C$16:$C79)</f>
        <v>0.87020557710264634</v>
      </c>
      <c r="AB66" s="11">
        <f>PRODUCT($C$17:$C80)</f>
        <v>0.85936801837117127</v>
      </c>
      <c r="AC66" s="11">
        <f>PRODUCT($C$18:$C81)</f>
        <v>0.84770705194996709</v>
      </c>
      <c r="AD66" s="11">
        <f>PRODUCT($C$19:$C82)</f>
        <v>0.83516480705668528</v>
      </c>
      <c r="AE66" s="11">
        <f>PRODUCT($C$20:$C83)</f>
        <v>0.82167700116685061</v>
      </c>
      <c r="AF66" s="11">
        <f>PRODUCT($C$21:$C84)</f>
        <v>0.80716504788955235</v>
      </c>
      <c r="AG66" s="11">
        <f>PRODUCT($C$22:$C85)</f>
        <v>0.79153913920675678</v>
      </c>
      <c r="AH66" s="11">
        <f>PRODUCT($C$23:$C86)</f>
        <v>0.77469304664346983</v>
      </c>
      <c r="AI66" s="11">
        <f>PRODUCT($C$24:$C87)</f>
        <v>0.75650911346146943</v>
      </c>
      <c r="AJ66" s="11">
        <f>PRODUCT($C$25:$C88)</f>
        <v>0.73685635205249167</v>
      </c>
      <c r="AK66" s="11">
        <f>PRODUCT($C$26:$C89)</f>
        <v>0.7158950396294701</v>
      </c>
      <c r="AL66" s="11">
        <f>PRODUCT($C$27:$C90)</f>
        <v>0.69359799012480428</v>
      </c>
      <c r="AM66" s="11">
        <f>PRODUCT($C$28:$C91)</f>
        <v>0.66994736155580337</v>
      </c>
      <c r="AN66" s="11">
        <f>PRODUCT($C$29:$C92)</f>
        <v>0.64494205463385068</v>
      </c>
      <c r="AO66" s="11">
        <f>PRODUCT($C$30:$C93)</f>
        <v>0.6185980099407018</v>
      </c>
      <c r="AP66" s="11">
        <f>PRODUCT($C$31:$C94)</f>
        <v>0.59095156556410244</v>
      </c>
      <c r="AQ66" s="11">
        <f>PRODUCT($C$32:$C95)</f>
        <v>0.56206162994026898</v>
      </c>
      <c r="AR66" s="11">
        <f>PRODUCT($C$33:$C96)</f>
        <v>0.53201465307389484</v>
      </c>
      <c r="AS66" s="11">
        <f>PRODUCT($C$34:$C97)</f>
        <v>0.50092467411781938</v>
      </c>
      <c r="AT66" s="11">
        <f>PRODUCT($C$35:$C98)</f>
        <v>0.46893732621168199</v>
      </c>
      <c r="AU66" s="11">
        <f>PRODUCT($C$36:$C99)</f>
        <v>0.43622725917679966</v>
      </c>
      <c r="AV66" s="11">
        <f>PRODUCT($C$37:$C100)</f>
        <v>0.40300060039585417</v>
      </c>
      <c r="AW66" s="11">
        <f>PRODUCT($C$38:$C101)</f>
        <v>0.36949300600118995</v>
      </c>
      <c r="AX66" s="11">
        <f>PRODUCT($C$39:$C102)</f>
        <v>0.33597037382576023</v>
      </c>
      <c r="AY66" s="11">
        <f>PRODUCT($C$40:$C103)</f>
        <v>0.30272428936773843</v>
      </c>
      <c r="AZ66" s="11">
        <f>PRODUCT($C$41:$C104)</f>
        <v>0.27006645381824596</v>
      </c>
      <c r="BA66" s="11">
        <f>PRODUCT($C$42:$C105)</f>
        <v>0.23832085293283059</v>
      </c>
      <c r="BB66" s="11">
        <f>PRODUCT($C$43:$C106)</f>
        <v>0.20781443136051422</v>
      </c>
      <c r="BC66" s="11">
        <f>PRODUCT($C$44:$C107)</f>
        <v>0.17886388498590236</v>
      </c>
      <c r="BD66" s="11">
        <f>PRODUCT($C$45:$C108)</f>
        <v>0.15176432674797355</v>
      </c>
      <c r="BE66" s="11">
        <f>PRODUCT($C$46:$C109)</f>
        <v>0.12677507238227123</v>
      </c>
      <c r="BF66" s="11">
        <f>PRODUCT($C$47:$C110)</f>
        <v>0.10410675084589069</v>
      </c>
      <c r="BG66" s="11">
        <f>PRODUCT($C$48:$C111)</f>
        <v>8.3909416728181321E-2</v>
      </c>
      <c r="BH66" s="11">
        <f>PRODUCT($C$49:$C112)</f>
        <v>6.6263537076617821E-2</v>
      </c>
      <c r="BI66" s="11">
        <f>PRODUCT($C$50:$C113)</f>
        <v>0</v>
      </c>
      <c r="BJ66" s="11">
        <f>PRODUCT($C$51:$C114)</f>
        <v>0</v>
      </c>
      <c r="BK66" s="11">
        <f>PRODUCT($C$52:$C115)</f>
        <v>0</v>
      </c>
      <c r="BL66" s="11">
        <f>PRODUCT($C$53:$C116)</f>
        <v>0</v>
      </c>
      <c r="BM66" s="11">
        <f>PRODUCT($C$54:$C117)</f>
        <v>0</v>
      </c>
      <c r="BN66" s="11">
        <f>PRODUCT($C$55:$C118)</f>
        <v>0</v>
      </c>
      <c r="BO66" s="11">
        <f>PRODUCT($C$56:$C119)</f>
        <v>0</v>
      </c>
      <c r="BP66" s="11">
        <f>PRODUCT($C$57:$C120)</f>
        <v>0</v>
      </c>
      <c r="BQ66" s="11">
        <f>PRODUCT($C$58:$C121)</f>
        <v>0</v>
      </c>
      <c r="BR66" s="11">
        <f>PRODUCT($C$59:$C122)</f>
        <v>0</v>
      </c>
      <c r="BS66" s="11">
        <f>PRODUCT($C$60:$C123)</f>
        <v>0</v>
      </c>
      <c r="BT66" s="11">
        <f>PRODUCT($C$61:$C124)</f>
        <v>0</v>
      </c>
      <c r="BU66" s="11">
        <f>PRODUCT($C$62:$C125)</f>
        <v>0</v>
      </c>
      <c r="BV66" s="11">
        <f>PRODUCT($C$63:$C126)</f>
        <v>0</v>
      </c>
      <c r="BW66" s="11">
        <f>PRODUCT($C$64:$C127)</f>
        <v>0</v>
      </c>
      <c r="BX66" s="11">
        <f>PRODUCT($C$65:$C128)</f>
        <v>0</v>
      </c>
      <c r="BY66" s="11">
        <f>PRODUCT($C$66:$C129)</f>
        <v>0</v>
      </c>
      <c r="BZ66" s="11">
        <f>PRODUCT($C$67:$C130)</f>
        <v>0</v>
      </c>
      <c r="CA66" s="11">
        <f>PRODUCT($C$68:$C131)</f>
        <v>0</v>
      </c>
      <c r="CB66" s="11">
        <f>PRODUCT($C$69:$C132)</f>
        <v>0</v>
      </c>
      <c r="CC66" s="11">
        <f>PRODUCT($C$70:$C133)</f>
        <v>0</v>
      </c>
      <c r="CD66" s="11">
        <f>PRODUCT($C$71:$C134)</f>
        <v>0</v>
      </c>
      <c r="CE66" s="11">
        <f>PRODUCT($C$72:$C135)</f>
        <v>0</v>
      </c>
      <c r="CF66" s="11">
        <f>PRODUCT($C$73:$C136)</f>
        <v>0</v>
      </c>
      <c r="CG66" s="11">
        <f>PRODUCT($C$74:$C137)</f>
        <v>0</v>
      </c>
      <c r="CH66" s="11">
        <f>PRODUCT($C$75:$C138)</f>
        <v>0</v>
      </c>
      <c r="CI66" s="11">
        <f>PRODUCT($C$76:$C139)</f>
        <v>0</v>
      </c>
      <c r="CJ66" s="11">
        <f>PRODUCT($C$77:$C140)</f>
        <v>0</v>
      </c>
      <c r="CK66" s="11">
        <f>PRODUCT($C$78:$C141)</f>
        <v>0</v>
      </c>
      <c r="CL66" s="11">
        <f>PRODUCT($C$79:$C142)</f>
        <v>0</v>
      </c>
      <c r="CM66" s="11">
        <f>PRODUCT($C$80:$C143)</f>
        <v>0</v>
      </c>
      <c r="CN66" s="11">
        <f>PRODUCT($C$81:$C144)</f>
        <v>0</v>
      </c>
      <c r="CO66" s="11">
        <f>PRODUCT($C$82:$C145)</f>
        <v>0</v>
      </c>
      <c r="CP66" s="11">
        <f>PRODUCT($C$83:$C146)</f>
        <v>0</v>
      </c>
      <c r="CQ66" s="11">
        <f>PRODUCT($C$84:$C147)</f>
        <v>0</v>
      </c>
      <c r="CR66" s="11">
        <f>PRODUCT($C$85:$C148)</f>
        <v>0</v>
      </c>
      <c r="CS66" s="11">
        <f>PRODUCT($C$86:$C149)</f>
        <v>0</v>
      </c>
      <c r="CT66" s="11">
        <f>PRODUCT($C$87:$C150)</f>
        <v>0</v>
      </c>
      <c r="CU66" s="11">
        <f>PRODUCT($C$88:$C151)</f>
        <v>0</v>
      </c>
      <c r="CV66" s="11">
        <f>PRODUCT($C$89:$C152)</f>
        <v>0</v>
      </c>
      <c r="CW66" s="11">
        <f>PRODUCT($C$90:$C153)</f>
        <v>0</v>
      </c>
      <c r="CX66" s="11">
        <f>PRODUCT($C$91:$C154)</f>
        <v>0</v>
      </c>
      <c r="CY66" s="11">
        <f>PRODUCT($C$92:$C155)</f>
        <v>0</v>
      </c>
      <c r="CZ66" s="11">
        <f>PRODUCT($C$93:$C156)</f>
        <v>0</v>
      </c>
      <c r="DA66" s="11">
        <f>PRODUCT($C$94:$C157)</f>
        <v>0</v>
      </c>
      <c r="DB66" s="11">
        <f>PRODUCT($C$95:$C158)</f>
        <v>0</v>
      </c>
      <c r="DC66" s="11">
        <f>PRODUCT($C$96:$C159)</f>
        <v>0</v>
      </c>
      <c r="DD66" s="11">
        <f>PRODUCT($C$97:$C160)</f>
        <v>0</v>
      </c>
      <c r="DE66" s="11">
        <f>PRODUCT($C$98:$C161)</f>
        <v>0</v>
      </c>
      <c r="DF66" s="11">
        <f>PRODUCT($C$99:$C162)</f>
        <v>0</v>
      </c>
      <c r="DG66" s="11">
        <f>PRODUCT($C$100:$C163)</f>
        <v>0</v>
      </c>
      <c r="DH66" s="11">
        <f>PRODUCT($C$101:$C164)</f>
        <v>0</v>
      </c>
      <c r="DI66" s="11">
        <f>PRODUCT($C$102:$C165)</f>
        <v>0</v>
      </c>
      <c r="DJ66" s="11">
        <f>PRODUCT($C$103:$C166)</f>
        <v>0</v>
      </c>
      <c r="DK66" s="11">
        <f>PRODUCT($C$104:$C167)</f>
        <v>0</v>
      </c>
      <c r="DL66" s="11">
        <f>PRODUCT($C$105:$C168)</f>
        <v>0</v>
      </c>
      <c r="DM66" s="11">
        <f>PRODUCT($C$106:$C169)</f>
        <v>0</v>
      </c>
      <c r="DN66" s="11">
        <f>PRODUCT($C$107:$C170)</f>
        <v>0</v>
      </c>
      <c r="DO66" s="11">
        <f>PRODUCT($C$108:$C171)</f>
        <v>0</v>
      </c>
      <c r="DP66" s="11">
        <f>PRODUCT($C$109:$C172)</f>
        <v>0</v>
      </c>
      <c r="DQ66" s="11">
        <f>PRODUCT($C$110:$C173)</f>
        <v>0</v>
      </c>
      <c r="DR66" s="11">
        <f>PRODUCT($C$111:$C174)</f>
        <v>0</v>
      </c>
      <c r="DS66" s="11">
        <f>PRODUCT($C$112:$C175)</f>
        <v>0</v>
      </c>
      <c r="DT66" s="11">
        <f>PRODUCT($C$113:$C176)</f>
        <v>0</v>
      </c>
    </row>
    <row r="67" spans="1:124" ht="16" x14ac:dyDescent="0.2">
      <c r="A67" s="30">
        <v>64</v>
      </c>
      <c r="B67" s="21">
        <v>4.0309999999999999E-3</v>
      </c>
      <c r="C67" s="21">
        <f t="shared" si="2"/>
        <v>0.99596899999999999</v>
      </c>
      <c r="D67" s="24">
        <f t="shared" si="3"/>
        <v>3851.044431440404</v>
      </c>
      <c r="E67" s="24">
        <f t="shared" si="4"/>
        <v>955357.090409428</v>
      </c>
      <c r="F67" s="24">
        <f t="shared" ref="F67:F113" si="5">D67*((1+$C$1)^(-A67-1))</f>
        <v>773.61926974353003</v>
      </c>
      <c r="G67" s="24">
        <f t="shared" ref="G67:G113" si="6">E67*((1+$C$1)^(-A67))</f>
        <v>196715.39357159965</v>
      </c>
      <c r="H67" s="24">
        <f>SUM(F67:$F$113)</f>
        <v>95992.012224201433</v>
      </c>
      <c r="I67" s="24">
        <f>SUM(G67:$G$113)</f>
        <v>4129658.6352433376</v>
      </c>
      <c r="J67" s="24">
        <f>SUM(H67:$H$113)</f>
        <v>2627014.8274307251</v>
      </c>
      <c r="K67" s="24">
        <f>SUM(I67:$I$113)</f>
        <v>61608396.120317228</v>
      </c>
      <c r="L67" s="26">
        <f>SUM(BZ$3:BZ$113)</f>
        <v>29.681639832354403</v>
      </c>
      <c r="M67" s="27">
        <v>65</v>
      </c>
      <c r="N67" s="32">
        <f>PRODUCT($C$3:C67)</f>
        <v>0.95150604597798805</v>
      </c>
      <c r="O67" s="11">
        <f>PRODUCT($C$4:C68)</f>
        <v>0.94751925025439088</v>
      </c>
      <c r="P67" s="11">
        <f>PRODUCT($C$5:C69)</f>
        <v>0.94308314076089816</v>
      </c>
      <c r="Q67" s="11">
        <f>PRODUCT($C$6:C70)</f>
        <v>0.93818415455450999</v>
      </c>
      <c r="R67" s="11">
        <f>PRODUCT($C$7:C71)</f>
        <v>0.93281717765788452</v>
      </c>
      <c r="S67" s="11">
        <f>PRODUCT($C$8:C72)</f>
        <v>0.92696415591330195</v>
      </c>
      <c r="T67" s="11">
        <f>PRODUCT($C$9:C73)</f>
        <v>0.92060838755466046</v>
      </c>
      <c r="U67" s="11">
        <f>PRODUCT($C$10:C74)</f>
        <v>0.9137245030012261</v>
      </c>
      <c r="V67" s="11">
        <f>PRODUCT($C$11:C75)</f>
        <v>0.90628171825770376</v>
      </c>
      <c r="W67" s="11">
        <f>PRODUCT($C$12:C76)</f>
        <v>0.8982415946473753</v>
      </c>
      <c r="X67" s="11">
        <f>PRODUCT($C$13:$C77)</f>
        <v>0.88956854299490418</v>
      </c>
      <c r="Y67" s="11">
        <f>PRODUCT($C$14:$C78)</f>
        <v>0.88021681866403345</v>
      </c>
      <c r="Z67" s="11">
        <f>PRODUCT($C$15:$C79)</f>
        <v>0.87014118188994083</v>
      </c>
      <c r="AA67" s="11">
        <f>PRODUCT($C$16:$C80)</f>
        <v>0.85929755019366472</v>
      </c>
      <c r="AB67" s="11">
        <f>PRODUCT($C$17:$C81)</f>
        <v>0.84762991060823945</v>
      </c>
      <c r="AC67" s="11">
        <f>PRODUCT($C$18:$C82)</f>
        <v>0.83508045541117237</v>
      </c>
      <c r="AD67" s="11">
        <f>PRODUCT($C$19:$C83)</f>
        <v>0.82158168663471531</v>
      </c>
      <c r="AE67" s="11">
        <f>PRODUCT($C$20:$C84)</f>
        <v>0.80705608060808764</v>
      </c>
      <c r="AF67" s="11">
        <f>PRODUCT($C$21:$C85)</f>
        <v>0.79141645064017929</v>
      </c>
      <c r="AG67" s="11">
        <f>PRODUCT($C$22:$C86)</f>
        <v>0.77455825005335432</v>
      </c>
      <c r="AH67" s="11">
        <f>PRODUCT($C$23:$C87)</f>
        <v>0.75636613323902524</v>
      </c>
      <c r="AI67" s="11">
        <f>PRODUCT($C$24:$C88)</f>
        <v>0.73670824392572887</v>
      </c>
      <c r="AJ67" s="11">
        <f>PRODUCT($C$25:$C89)</f>
        <v>0.71574541756618781</v>
      </c>
      <c r="AK67" s="11">
        <f>PRODUCT($C$26:$C90)</f>
        <v>0.69344886655692772</v>
      </c>
      <c r="AL67" s="11">
        <f>PRODUCT($C$27:$C91)</f>
        <v>0.6698006430836223</v>
      </c>
      <c r="AM67" s="11">
        <f>PRODUCT($C$28:$C92)</f>
        <v>0.64479887749772169</v>
      </c>
      <c r="AN67" s="11">
        <f>PRODUCT($C$29:$C93)</f>
        <v>0.61845944398647545</v>
      </c>
      <c r="AO67" s="11">
        <f>PRODUCT($C$30:$C94)</f>
        <v>0.59081801051028482</v>
      </c>
      <c r="AP67" s="11">
        <f>PRODUCT($C$31:$C95)</f>
        <v>0.56193347988864273</v>
      </c>
      <c r="AQ67" s="11">
        <f>PRODUCT($C$32:$C96)</f>
        <v>0.53189016164507541</v>
      </c>
      <c r="AR67" s="11">
        <f>PRODUCT($C$33:$C97)</f>
        <v>0.50080294942200865</v>
      </c>
      <c r="AS67" s="11">
        <f>PRODUCT($C$34:$C98)</f>
        <v>0.46881540250686715</v>
      </c>
      <c r="AT67" s="11">
        <f>PRODUCT($C$35:$C99)</f>
        <v>0.43610467931697111</v>
      </c>
      <c r="AU67" s="11">
        <f>PRODUCT($C$36:$C100)</f>
        <v>0.40287768521273332</v>
      </c>
      <c r="AV67" s="11">
        <f>PRODUCT($C$37:$C101)</f>
        <v>0.3693718122952217</v>
      </c>
      <c r="AW67" s="11">
        <f>PRODUCT($C$38:$C102)</f>
        <v>0.33585177628379959</v>
      </c>
      <c r="AX67" s="11">
        <f>PRODUCT($C$39:$C103)</f>
        <v>0.3026098595863575</v>
      </c>
      <c r="AY67" s="11">
        <f>PRODUCT($C$40:$C104)</f>
        <v>0.26995680683799572</v>
      </c>
      <c r="AZ67" s="11">
        <f>PRODUCT($C$41:$C105)</f>
        <v>0.23821670672009876</v>
      </c>
      <c r="BA67" s="11">
        <f>PRODUCT($C$42:$C106)</f>
        <v>0.2077159273200494</v>
      </c>
      <c r="BB67" s="11">
        <f>PRODUCT($C$43:$C107)</f>
        <v>0.17877194894901965</v>
      </c>
      <c r="BC67" s="11">
        <f>PRODUCT($C$44:$C108)</f>
        <v>0.15167979401797493</v>
      </c>
      <c r="BD67" s="11">
        <f>PRODUCT($C$45:$C109)</f>
        <v>0.12669862701362475</v>
      </c>
      <c r="BE67" s="11">
        <f>PRODUCT($C$46:$C110)</f>
        <v>0.10403897735108994</v>
      </c>
      <c r="BF67" s="11">
        <f>PRODUCT($C$47:$C111)</f>
        <v>8.3850596227054888E-2</v>
      </c>
      <c r="BG67" s="11">
        <f>PRODUCT($C$48:$C112)</f>
        <v>6.6213508106124974E-2</v>
      </c>
      <c r="BH67" s="11">
        <f>PRODUCT($C$49:$C113)</f>
        <v>0</v>
      </c>
      <c r="BI67" s="11">
        <f>PRODUCT($C$50:$C114)</f>
        <v>0</v>
      </c>
      <c r="BJ67" s="11">
        <f>PRODUCT($C$51:$C115)</f>
        <v>0</v>
      </c>
      <c r="BK67" s="11">
        <f>PRODUCT($C$52:$C116)</f>
        <v>0</v>
      </c>
      <c r="BL67" s="11">
        <f>PRODUCT($C$53:$C117)</f>
        <v>0</v>
      </c>
      <c r="BM67" s="11">
        <f>PRODUCT($C$54:$C118)</f>
        <v>0</v>
      </c>
      <c r="BN67" s="11">
        <f>PRODUCT($C$55:$C119)</f>
        <v>0</v>
      </c>
      <c r="BO67" s="11">
        <f>PRODUCT($C$56:$C120)</f>
        <v>0</v>
      </c>
      <c r="BP67" s="11">
        <f>PRODUCT($C$57:$C121)</f>
        <v>0</v>
      </c>
      <c r="BQ67" s="11">
        <f>PRODUCT($C$58:$C122)</f>
        <v>0</v>
      </c>
      <c r="BR67" s="11">
        <f>PRODUCT($C$59:$C123)</f>
        <v>0</v>
      </c>
      <c r="BS67" s="11">
        <f>PRODUCT($C$60:$C124)</f>
        <v>0</v>
      </c>
      <c r="BT67" s="11">
        <f>PRODUCT($C$61:$C125)</f>
        <v>0</v>
      </c>
      <c r="BU67" s="11">
        <f>PRODUCT($C$62:$C126)</f>
        <v>0</v>
      </c>
      <c r="BV67" s="11">
        <f>PRODUCT($C$63:$C127)</f>
        <v>0</v>
      </c>
      <c r="BW67" s="11">
        <f>PRODUCT($C$64:$C128)</f>
        <v>0</v>
      </c>
      <c r="BX67" s="11">
        <f>PRODUCT($C$65:$C129)</f>
        <v>0</v>
      </c>
      <c r="BY67" s="11">
        <f>PRODUCT($C$66:$C130)</f>
        <v>0</v>
      </c>
      <c r="BZ67" s="11">
        <f>PRODUCT($C$67:$C131)</f>
        <v>0</v>
      </c>
      <c r="CA67" s="11">
        <f>PRODUCT($C$68:$C132)</f>
        <v>0</v>
      </c>
      <c r="CB67" s="11">
        <f>PRODUCT($C$69:$C133)</f>
        <v>0</v>
      </c>
      <c r="CC67" s="11">
        <f>PRODUCT($C$70:$C134)</f>
        <v>0</v>
      </c>
      <c r="CD67" s="11">
        <f>PRODUCT($C$71:$C135)</f>
        <v>0</v>
      </c>
      <c r="CE67" s="11">
        <f>PRODUCT($C$72:$C136)</f>
        <v>0</v>
      </c>
      <c r="CF67" s="11">
        <f>PRODUCT($C$73:$C137)</f>
        <v>0</v>
      </c>
      <c r="CG67" s="11">
        <f>PRODUCT($C$74:$C138)</f>
        <v>0</v>
      </c>
      <c r="CH67" s="11">
        <f>PRODUCT($C$75:$C139)</f>
        <v>0</v>
      </c>
      <c r="CI67" s="11">
        <f>PRODUCT($C$76:$C140)</f>
        <v>0</v>
      </c>
      <c r="CJ67" s="11">
        <f>PRODUCT($C$77:$C141)</f>
        <v>0</v>
      </c>
      <c r="CK67" s="11">
        <f>PRODUCT($C$78:$C142)</f>
        <v>0</v>
      </c>
      <c r="CL67" s="11">
        <f>PRODUCT($C$79:$C143)</f>
        <v>0</v>
      </c>
      <c r="CM67" s="11">
        <f>PRODUCT($C$80:$C144)</f>
        <v>0</v>
      </c>
      <c r="CN67" s="11">
        <f>PRODUCT($C$81:$C145)</f>
        <v>0</v>
      </c>
      <c r="CO67" s="11">
        <f>PRODUCT($C$82:$C146)</f>
        <v>0</v>
      </c>
      <c r="CP67" s="11">
        <f>PRODUCT($C$83:$C147)</f>
        <v>0</v>
      </c>
      <c r="CQ67" s="11">
        <f>PRODUCT($C$84:$C148)</f>
        <v>0</v>
      </c>
      <c r="CR67" s="11">
        <f>PRODUCT($C$85:$C149)</f>
        <v>0</v>
      </c>
      <c r="CS67" s="11">
        <f>PRODUCT($C$86:$C150)</f>
        <v>0</v>
      </c>
      <c r="CT67" s="11">
        <f>PRODUCT($C$87:$C151)</f>
        <v>0</v>
      </c>
      <c r="CU67" s="11">
        <f>PRODUCT($C$88:$C152)</f>
        <v>0</v>
      </c>
      <c r="CV67" s="11">
        <f>PRODUCT($C$89:$C153)</f>
        <v>0</v>
      </c>
      <c r="CW67" s="11">
        <f>PRODUCT($C$90:$C154)</f>
        <v>0</v>
      </c>
      <c r="CX67" s="11">
        <f>PRODUCT($C$91:$C155)</f>
        <v>0</v>
      </c>
      <c r="CY67" s="11">
        <f>PRODUCT($C$92:$C156)</f>
        <v>0</v>
      </c>
      <c r="CZ67" s="11">
        <f>PRODUCT($C$93:$C157)</f>
        <v>0</v>
      </c>
      <c r="DA67" s="11">
        <f>PRODUCT($C$94:$C158)</f>
        <v>0</v>
      </c>
      <c r="DB67" s="11">
        <f>PRODUCT($C$95:$C159)</f>
        <v>0</v>
      </c>
      <c r="DC67" s="11">
        <f>PRODUCT($C$96:$C160)</f>
        <v>0</v>
      </c>
      <c r="DD67" s="11">
        <f>PRODUCT($C$97:$C161)</f>
        <v>0</v>
      </c>
      <c r="DE67" s="11">
        <f>PRODUCT($C$98:$C162)</f>
        <v>0</v>
      </c>
      <c r="DF67" s="11">
        <f>PRODUCT($C$99:$C163)</f>
        <v>0</v>
      </c>
      <c r="DG67" s="11">
        <f>PRODUCT($C$100:$C164)</f>
        <v>0</v>
      </c>
      <c r="DH67" s="11">
        <f>PRODUCT($C$101:$C165)</f>
        <v>0</v>
      </c>
      <c r="DI67" s="11">
        <f>PRODUCT($C$102:$C166)</f>
        <v>0</v>
      </c>
      <c r="DJ67" s="11">
        <f>PRODUCT($C$103:$C167)</f>
        <v>0</v>
      </c>
      <c r="DK67" s="11">
        <f>PRODUCT($C$104:$C168)</f>
        <v>0</v>
      </c>
      <c r="DL67" s="11">
        <f>PRODUCT($C$105:$C169)</f>
        <v>0</v>
      </c>
      <c r="DM67" s="11">
        <f>PRODUCT($C$106:$C170)</f>
        <v>0</v>
      </c>
      <c r="DN67" s="11">
        <f>PRODUCT($C$107:$C171)</f>
        <v>0</v>
      </c>
      <c r="DO67" s="11">
        <f>PRODUCT($C$108:$C172)</f>
        <v>0</v>
      </c>
      <c r="DP67" s="11">
        <f>PRODUCT($C$109:$C173)</f>
        <v>0</v>
      </c>
      <c r="DQ67" s="11">
        <f>PRODUCT($C$110:$C174)</f>
        <v>0</v>
      </c>
      <c r="DR67" s="11">
        <f>PRODUCT($C$111:$C175)</f>
        <v>0</v>
      </c>
      <c r="DS67" s="11">
        <f>PRODUCT($C$112:$C176)</f>
        <v>0</v>
      </c>
      <c r="DT67" s="11">
        <f>PRODUCT($C$113:$C177)</f>
        <v>0</v>
      </c>
    </row>
    <row r="68" spans="1:124" ht="16" x14ac:dyDescent="0.2">
      <c r="A68" s="30">
        <v>65</v>
      </c>
      <c r="B68" s="21">
        <v>4.424E-3</v>
      </c>
      <c r="C68" s="21">
        <f t="shared" ref="C68:C113" si="7">1-B68</f>
        <v>0.99557600000000002</v>
      </c>
      <c r="D68" s="24">
        <f t="shared" ref="D68:D113" si="8">E68*B68</f>
        <v>4209.4627474066174</v>
      </c>
      <c r="E68" s="24">
        <f t="shared" si="4"/>
        <v>951506.04597798758</v>
      </c>
      <c r="F68" s="24">
        <f t="shared" si="5"/>
        <v>824.99545244038359</v>
      </c>
      <c r="G68" s="24">
        <f t="shared" si="6"/>
        <v>191143.83787328057</v>
      </c>
      <c r="H68" s="24">
        <f>SUM(F68:$F$113)</f>
        <v>95218.3929544579</v>
      </c>
      <c r="I68" s="24">
        <f>SUM(G68:$G$113)</f>
        <v>3932943.2416717382</v>
      </c>
      <c r="J68" s="24">
        <f>SUM(H68:$H$113)</f>
        <v>2531022.815206524</v>
      </c>
      <c r="K68" s="24">
        <f>SUM(I68:$I$113)</f>
        <v>57478737.485073894</v>
      </c>
      <c r="L68" s="26">
        <f>SUM(CA$3:CA$113)</f>
        <v>28.801770770329593</v>
      </c>
      <c r="M68" s="27">
        <v>66</v>
      </c>
      <c r="N68" s="32">
        <f>PRODUCT($C$3:C68)</f>
        <v>0.94729658323058141</v>
      </c>
      <c r="O68" s="11">
        <f>PRODUCT($C$4:C69)</f>
        <v>0.94291904429440576</v>
      </c>
      <c r="P68" s="11">
        <f>PRODUCT($C$5:C70)</f>
        <v>0.93806688153519102</v>
      </c>
      <c r="Q68" s="11">
        <f>PRODUCT($C$6:C71)</f>
        <v>0.93271923185423</v>
      </c>
      <c r="R68" s="11">
        <f>PRODUCT($C$7:C72)</f>
        <v>0.92688072913926967</v>
      </c>
      <c r="S68" s="11">
        <f>PRODUCT($C$8:C73)</f>
        <v>0.92053565949204319</v>
      </c>
      <c r="T68" s="11">
        <f>PRODUCT($C$9:C74)</f>
        <v>0.91365871483701033</v>
      </c>
      <c r="U68" s="11">
        <f>PRODUCT($C$10:C75)</f>
        <v>0.90622099738258</v>
      </c>
      <c r="V68" s="11">
        <f>PRODUCT($C$11:C76)</f>
        <v>0.8981859036685077</v>
      </c>
      <c r="W68" s="11">
        <f>PRODUCT($C$12:C77)</f>
        <v>0.88951427931378146</v>
      </c>
      <c r="X68" s="11">
        <f>PRODUCT($C$13:$C78)</f>
        <v>0.88016224522127606</v>
      </c>
      <c r="Y68" s="11">
        <f>PRODUCT($C$14:$C79)</f>
        <v>0.87008288243075449</v>
      </c>
      <c r="Z68" s="11">
        <f>PRODUCT($C$15:$C80)</f>
        <v>0.85923396217495041</v>
      </c>
      <c r="AA68" s="11">
        <f>PRODUCT($C$16:$C81)</f>
        <v>0.8475604049555695</v>
      </c>
      <c r="AB68" s="11">
        <f>PRODUCT($C$17:$C82)</f>
        <v>0.83500446308972975</v>
      </c>
      <c r="AC68" s="11">
        <f>PRODUCT($C$18:$C83)</f>
        <v>0.82149870688436499</v>
      </c>
      <c r="AD68" s="11">
        <f>PRODUCT($C$19:$C84)</f>
        <v>0.80696246210273725</v>
      </c>
      <c r="AE68" s="11">
        <f>PRODUCT($C$20:$C85)</f>
        <v>0.79130960941934325</v>
      </c>
      <c r="AF68" s="11">
        <f>PRODUCT($C$21:$C86)</f>
        <v>0.77443819352459553</v>
      </c>
      <c r="AG68" s="11">
        <f>PRODUCT($C$22:$C87)</f>
        <v>0.75623452553184212</v>
      </c>
      <c r="AH68" s="11">
        <f>PRODUCT($C$23:$C88)</f>
        <v>0.73656900606762699</v>
      </c>
      <c r="AI68" s="11">
        <f>PRODUCT($C$24:$C89)</f>
        <v>0.71560155273725679</v>
      </c>
      <c r="AJ68" s="11">
        <f>PRODUCT($C$25:$C90)</f>
        <v>0.69330393574381755</v>
      </c>
      <c r="AK68" s="11">
        <f>PRODUCT($C$26:$C91)</f>
        <v>0.66965663594535951</v>
      </c>
      <c r="AL68" s="11">
        <f>PRODUCT($C$27:$C92)</f>
        <v>0.64465766654354928</v>
      </c>
      <c r="AM68" s="11">
        <f>PRODUCT($C$28:$C93)</f>
        <v>0.6183221459899102</v>
      </c>
      <c r="AN68" s="11">
        <f>PRODUCT($C$29:$C94)</f>
        <v>0.59068566727593086</v>
      </c>
      <c r="AO68" s="11">
        <f>PRODUCT($C$30:$C95)</f>
        <v>0.56180648292218782</v>
      </c>
      <c r="AP68" s="11">
        <f>PRODUCT($C$31:$C96)</f>
        <v>0.53176889068822042</v>
      </c>
      <c r="AQ68" s="11">
        <f>PRODUCT($C$32:$C97)</f>
        <v>0.50068576153184374</v>
      </c>
      <c r="AR68" s="11">
        <f>PRODUCT($C$33:$C98)</f>
        <v>0.46870148036405784</v>
      </c>
      <c r="AS68" s="11">
        <f>PRODUCT($C$34:$C99)</f>
        <v>0.43599129210034887</v>
      </c>
      <c r="AT68" s="11">
        <f>PRODUCT($C$35:$C100)</f>
        <v>0.40276447658318865</v>
      </c>
      <c r="AU68" s="11">
        <f>PRODUCT($C$36:$C101)</f>
        <v>0.36925915389247155</v>
      </c>
      <c r="AV68" s="11">
        <f>PRODUCT($C$37:$C102)</f>
        <v>0.33574161690117865</v>
      </c>
      <c r="AW68" s="11">
        <f>PRODUCT($C$38:$C103)</f>
        <v>0.3025030383059234</v>
      </c>
      <c r="AX68" s="11">
        <f>PRODUCT($C$39:$C104)</f>
        <v>0.269854763165011</v>
      </c>
      <c r="AY68" s="11">
        <f>PRODUCT($C$40:$C105)</f>
        <v>0.23811999073717038</v>
      </c>
      <c r="AZ68" s="11">
        <f>PRODUCT($C$41:$C106)</f>
        <v>0.20762515545981039</v>
      </c>
      <c r="BA68" s="11">
        <f>PRODUCT($C$42:$C107)</f>
        <v>0.17868721104521787</v>
      </c>
      <c r="BB68" s="11">
        <f>PRODUCT($C$43:$C108)</f>
        <v>0.15160183060384974</v>
      </c>
      <c r="BC68" s="11">
        <f>PRODUCT($C$44:$C109)</f>
        <v>0.12662805587837817</v>
      </c>
      <c r="BD68" s="11">
        <f>PRODUCT($C$45:$C110)</f>
        <v>0.10397624184774726</v>
      </c>
      <c r="BE68" s="11">
        <f>PRODUCT($C$46:$C111)</f>
        <v>8.3796009488911014E-2</v>
      </c>
      <c r="BF68" s="11">
        <f>PRODUCT($C$47:$C112)</f>
        <v>6.6167092436942604E-2</v>
      </c>
      <c r="BG68" s="11">
        <f>PRODUCT($C$48:$C113)</f>
        <v>0</v>
      </c>
      <c r="BH68" s="11">
        <f>PRODUCT($C$49:$C114)</f>
        <v>0</v>
      </c>
      <c r="BI68" s="11">
        <f>PRODUCT($C$50:$C115)</f>
        <v>0</v>
      </c>
      <c r="BJ68" s="11">
        <f>PRODUCT($C$51:$C116)</f>
        <v>0</v>
      </c>
      <c r="BK68" s="11">
        <f>PRODUCT($C$52:$C117)</f>
        <v>0</v>
      </c>
      <c r="BL68" s="11">
        <f>PRODUCT($C$53:$C118)</f>
        <v>0</v>
      </c>
      <c r="BM68" s="11">
        <f>PRODUCT($C$54:$C119)</f>
        <v>0</v>
      </c>
      <c r="BN68" s="11">
        <f>PRODUCT($C$55:$C120)</f>
        <v>0</v>
      </c>
      <c r="BO68" s="11">
        <f>PRODUCT($C$56:$C121)</f>
        <v>0</v>
      </c>
      <c r="BP68" s="11">
        <f>PRODUCT($C$57:$C122)</f>
        <v>0</v>
      </c>
      <c r="BQ68" s="11">
        <f>PRODUCT($C$58:$C123)</f>
        <v>0</v>
      </c>
      <c r="BR68" s="11">
        <f>PRODUCT($C$59:$C124)</f>
        <v>0</v>
      </c>
      <c r="BS68" s="11">
        <f>PRODUCT($C$60:$C125)</f>
        <v>0</v>
      </c>
      <c r="BT68" s="11">
        <f>PRODUCT($C$61:$C126)</f>
        <v>0</v>
      </c>
      <c r="BU68" s="11">
        <f>PRODUCT($C$62:$C127)</f>
        <v>0</v>
      </c>
      <c r="BV68" s="11">
        <f>PRODUCT($C$63:$C128)</f>
        <v>0</v>
      </c>
      <c r="BW68" s="11">
        <f>PRODUCT($C$64:$C129)</f>
        <v>0</v>
      </c>
      <c r="BX68" s="11">
        <f>PRODUCT($C$65:$C130)</f>
        <v>0</v>
      </c>
      <c r="BY68" s="11">
        <f>PRODUCT($C$66:$C131)</f>
        <v>0</v>
      </c>
      <c r="BZ68" s="11">
        <f>PRODUCT($C$67:$C132)</f>
        <v>0</v>
      </c>
      <c r="CA68" s="11">
        <f>PRODUCT($C$68:$C133)</f>
        <v>0</v>
      </c>
      <c r="CB68" s="11">
        <f>PRODUCT($C$69:$C134)</f>
        <v>0</v>
      </c>
      <c r="CC68" s="11">
        <f>PRODUCT($C$70:$C135)</f>
        <v>0</v>
      </c>
      <c r="CD68" s="11">
        <f>PRODUCT($C$71:$C136)</f>
        <v>0</v>
      </c>
      <c r="CE68" s="11">
        <f>PRODUCT($C$72:$C137)</f>
        <v>0</v>
      </c>
      <c r="CF68" s="11">
        <f>PRODUCT($C$73:$C138)</f>
        <v>0</v>
      </c>
      <c r="CG68" s="11">
        <f>PRODUCT($C$74:$C139)</f>
        <v>0</v>
      </c>
      <c r="CH68" s="11">
        <f>PRODUCT($C$75:$C140)</f>
        <v>0</v>
      </c>
      <c r="CI68" s="11">
        <f>PRODUCT($C$76:$C141)</f>
        <v>0</v>
      </c>
      <c r="CJ68" s="11">
        <f>PRODUCT($C$77:$C142)</f>
        <v>0</v>
      </c>
      <c r="CK68" s="11">
        <f>PRODUCT($C$78:$C143)</f>
        <v>0</v>
      </c>
      <c r="CL68" s="11">
        <f>PRODUCT($C$79:$C144)</f>
        <v>0</v>
      </c>
      <c r="CM68" s="11">
        <f>PRODUCT($C$80:$C145)</f>
        <v>0</v>
      </c>
      <c r="CN68" s="11">
        <f>PRODUCT($C$81:$C146)</f>
        <v>0</v>
      </c>
      <c r="CO68" s="11">
        <f>PRODUCT($C$82:$C147)</f>
        <v>0</v>
      </c>
      <c r="CP68" s="11">
        <f>PRODUCT($C$83:$C148)</f>
        <v>0</v>
      </c>
      <c r="CQ68" s="11">
        <f>PRODUCT($C$84:$C149)</f>
        <v>0</v>
      </c>
      <c r="CR68" s="11">
        <f>PRODUCT($C$85:$C150)</f>
        <v>0</v>
      </c>
      <c r="CS68" s="11">
        <f>PRODUCT($C$86:$C151)</f>
        <v>0</v>
      </c>
      <c r="CT68" s="11">
        <f>PRODUCT($C$87:$C152)</f>
        <v>0</v>
      </c>
      <c r="CU68" s="11">
        <f>PRODUCT($C$88:$C153)</f>
        <v>0</v>
      </c>
      <c r="CV68" s="11">
        <f>PRODUCT($C$89:$C154)</f>
        <v>0</v>
      </c>
      <c r="CW68" s="11">
        <f>PRODUCT($C$90:$C155)</f>
        <v>0</v>
      </c>
      <c r="CX68" s="11">
        <f>PRODUCT($C$91:$C156)</f>
        <v>0</v>
      </c>
      <c r="CY68" s="11">
        <f>PRODUCT($C$92:$C157)</f>
        <v>0</v>
      </c>
      <c r="CZ68" s="11">
        <f>PRODUCT($C$93:$C158)</f>
        <v>0</v>
      </c>
      <c r="DA68" s="11">
        <f>PRODUCT($C$94:$C159)</f>
        <v>0</v>
      </c>
      <c r="DB68" s="11">
        <f>PRODUCT($C$95:$C160)</f>
        <v>0</v>
      </c>
      <c r="DC68" s="11">
        <f>PRODUCT($C$96:$C161)</f>
        <v>0</v>
      </c>
      <c r="DD68" s="11">
        <f>PRODUCT($C$97:$C162)</f>
        <v>0</v>
      </c>
      <c r="DE68" s="11">
        <f>PRODUCT($C$98:$C163)</f>
        <v>0</v>
      </c>
      <c r="DF68" s="11">
        <f>PRODUCT($C$99:$C164)</f>
        <v>0</v>
      </c>
      <c r="DG68" s="11">
        <f>PRODUCT($C$100:$C165)</f>
        <v>0</v>
      </c>
      <c r="DH68" s="11">
        <f>PRODUCT($C$101:$C166)</f>
        <v>0</v>
      </c>
      <c r="DI68" s="11">
        <f>PRODUCT($C$102:$C167)</f>
        <v>0</v>
      </c>
      <c r="DJ68" s="11">
        <f>PRODUCT($C$103:$C168)</f>
        <v>0</v>
      </c>
      <c r="DK68" s="11">
        <f>PRODUCT($C$104:$C169)</f>
        <v>0</v>
      </c>
      <c r="DL68" s="11">
        <f>PRODUCT($C$105:$C170)</f>
        <v>0</v>
      </c>
      <c r="DM68" s="11">
        <f>PRODUCT($C$106:$C171)</f>
        <v>0</v>
      </c>
      <c r="DN68" s="11">
        <f>PRODUCT($C$107:$C172)</f>
        <v>0</v>
      </c>
      <c r="DO68" s="11">
        <f>PRODUCT($C$108:$C173)</f>
        <v>0</v>
      </c>
      <c r="DP68" s="11">
        <f>PRODUCT($C$109:$C174)</f>
        <v>0</v>
      </c>
      <c r="DQ68" s="11">
        <f>PRODUCT($C$110:$C175)</f>
        <v>0</v>
      </c>
      <c r="DR68" s="11">
        <f>PRODUCT($C$111:$C176)</f>
        <v>0</v>
      </c>
      <c r="DS68" s="11">
        <f>PRODUCT($C$112:$C177)</f>
        <v>0</v>
      </c>
      <c r="DT68" s="11">
        <f>PRODUCT($C$113:$C178)</f>
        <v>0</v>
      </c>
    </row>
    <row r="69" spans="1:124" ht="16" x14ac:dyDescent="0.2">
      <c r="A69" s="30">
        <v>66</v>
      </c>
      <c r="B69" s="21">
        <v>4.8549999999999999E-3</v>
      </c>
      <c r="C69" s="21">
        <f t="shared" si="7"/>
        <v>0.99514499999999995</v>
      </c>
      <c r="D69" s="24">
        <f t="shared" si="8"/>
        <v>4599.1249115844712</v>
      </c>
      <c r="E69" s="24">
        <f t="shared" ref="E69:E113" si="9">E68*C68</f>
        <v>947296.58323058102</v>
      </c>
      <c r="F69" s="24">
        <f t="shared" si="5"/>
        <v>879.37927055813373</v>
      </c>
      <c r="G69" s="24">
        <f t="shared" si="6"/>
        <v>185656.79759466261</v>
      </c>
      <c r="H69" s="24">
        <f>SUM(F69:$F$113)</f>
        <v>94393.397502017498</v>
      </c>
      <c r="I69" s="24">
        <f>SUM(G69:$G$113)</f>
        <v>3741799.4037984572</v>
      </c>
      <c r="J69" s="24">
        <f>SUM(H69:$H$113)</f>
        <v>2435804.422252066</v>
      </c>
      <c r="K69" s="24">
        <f>SUM(I69:$I$113)</f>
        <v>53545794.243402146</v>
      </c>
      <c r="L69" s="26">
        <f>SUM(CB$3:CB$113)</f>
        <v>27.929756010921921</v>
      </c>
      <c r="M69" s="27">
        <v>67</v>
      </c>
      <c r="N69" s="32">
        <f>PRODUCT($C$3:C69)</f>
        <v>0.94269745831899687</v>
      </c>
      <c r="O69" s="11">
        <f>PRODUCT($C$4:C70)</f>
        <v>0.93790365789780383</v>
      </c>
      <c r="P69" s="11">
        <f>PRODUCT($C$5:C71)</f>
        <v>0.93260264195024856</v>
      </c>
      <c r="Q69" s="11">
        <f>PRODUCT($C$6:C72)</f>
        <v>0.92678340666270964</v>
      </c>
      <c r="R69" s="11">
        <f>PRODUCT($C$7:C73)</f>
        <v>0.92045281128268885</v>
      </c>
      <c r="S69" s="11">
        <f>PRODUCT($C$8:C74)</f>
        <v>0.91358653579853777</v>
      </c>
      <c r="T69" s="11">
        <f>PRODUCT($C$9:C75)</f>
        <v>0.90615574947076882</v>
      </c>
      <c r="U69" s="11">
        <f>PRODUCT($C$10:C76)</f>
        <v>0.89812572521296141</v>
      </c>
      <c r="V69" s="11">
        <f>PRODUCT($C$11:C77)</f>
        <v>0.8894591294284645</v>
      </c>
      <c r="W69" s="11">
        <f>PRODUCT($C$12:C78)</f>
        <v>0.88010855532431753</v>
      </c>
      <c r="X69" s="11">
        <f>PRODUCT($C$13:$C79)</f>
        <v>0.87002893729204356</v>
      </c>
      <c r="Y69" s="11">
        <f>PRODUCT($C$14:$C80)</f>
        <v>0.85917639349948505</v>
      </c>
      <c r="Z69" s="11">
        <f>PRODUCT($C$15:$C81)</f>
        <v>0.84749768548560278</v>
      </c>
      <c r="AA69" s="11">
        <f>PRODUCT($C$16:$C82)</f>
        <v>0.83493599272375629</v>
      </c>
      <c r="AB69" s="11">
        <f>PRODUCT($C$17:$C83)</f>
        <v>0.82142395050203831</v>
      </c>
      <c r="AC69" s="11">
        <f>PRODUCT($C$18:$C84)</f>
        <v>0.80688095889406464</v>
      </c>
      <c r="AD69" s="11">
        <f>PRODUCT($C$19:$C85)</f>
        <v>0.7912178175046507</v>
      </c>
      <c r="AE69" s="11">
        <f>PRODUCT($C$20:$C86)</f>
        <v>0.77433364436847008</v>
      </c>
      <c r="AF69" s="11">
        <f>PRODUCT($C$21:$C87)</f>
        <v>0.75611730918038411</v>
      </c>
      <c r="AG69" s="11">
        <f>PRODUCT($C$22:$C88)</f>
        <v>0.73644084306057167</v>
      </c>
      <c r="AH69" s="11">
        <f>PRODUCT($C$23:$C89)</f>
        <v>0.71546630404378952</v>
      </c>
      <c r="AI69" s="11">
        <f>PRODUCT($C$24:$C90)</f>
        <v>0.69316458165273287</v>
      </c>
      <c r="AJ69" s="11">
        <f>PRODUCT($C$25:$C91)</f>
        <v>0.66951667770844725</v>
      </c>
      <c r="AK69" s="11">
        <f>PRODUCT($C$26:$C92)</f>
        <v>0.6445190651452426</v>
      </c>
      <c r="AL69" s="11">
        <f>PRODUCT($C$27:$C93)</f>
        <v>0.61818673343993802</v>
      </c>
      <c r="AM69" s="11">
        <f>PRODUCT($C$28:$C94)</f>
        <v>0.59055453505779532</v>
      </c>
      <c r="AN69" s="11">
        <f>PRODUCT($C$29:$C95)</f>
        <v>0.56168063827001358</v>
      </c>
      <c r="AO69" s="11">
        <f>PRODUCT($C$30:$C96)</f>
        <v>0.53164871091892485</v>
      </c>
      <c r="AP69" s="11">
        <f>PRODUCT($C$31:$C97)</f>
        <v>0.50057160517821453</v>
      </c>
      <c r="AQ69" s="11">
        <f>PRODUCT($C$32:$C98)</f>
        <v>0.46859180421765256</v>
      </c>
      <c r="AR69" s="11">
        <f>PRODUCT($C$33:$C99)</f>
        <v>0.43588534621636837</v>
      </c>
      <c r="AS69" s="11">
        <f>PRODUCT($C$34:$C100)</f>
        <v>0.40265975781927721</v>
      </c>
      <c r="AT69" s="11">
        <f>PRODUCT($C$35:$C101)</f>
        <v>0.36915539207022791</v>
      </c>
      <c r="AU69" s="11">
        <f>PRODUCT($C$36:$C102)</f>
        <v>0.33563921570802369</v>
      </c>
      <c r="AV69" s="11">
        <f>PRODUCT($C$37:$C103)</f>
        <v>0.30240381730935922</v>
      </c>
      <c r="AW69" s="11">
        <f>PRODUCT($C$38:$C104)</f>
        <v>0.26975950443361363</v>
      </c>
      <c r="AX69" s="11">
        <f>PRODUCT($C$39:$C105)</f>
        <v>0.23802998138067177</v>
      </c>
      <c r="AY69" s="11">
        <f>PRODUCT($C$40:$C106)</f>
        <v>0.20754085964669369</v>
      </c>
      <c r="AZ69" s="11">
        <f>PRODUCT($C$41:$C107)</f>
        <v>0.17860912473399096</v>
      </c>
      <c r="BA69" s="11">
        <f>PRODUCT($C$42:$C108)</f>
        <v>0.15152997133614354</v>
      </c>
      <c r="BB69" s="11">
        <f>PRODUCT($C$43:$C109)</f>
        <v>0.12656296905765671</v>
      </c>
      <c r="BC69" s="11">
        <f>PRODUCT($C$44:$C110)</f>
        <v>0.10391832708103807</v>
      </c>
      <c r="BD69" s="11">
        <f>PRODUCT($C$45:$C111)</f>
        <v>8.374548049518922E-2</v>
      </c>
      <c r="BE69" s="11">
        <f>PRODUCT($C$46:$C112)</f>
        <v>6.612401765976611E-2</v>
      </c>
      <c r="BF69" s="11">
        <f>PRODUCT($C$47:$C113)</f>
        <v>0</v>
      </c>
      <c r="BG69" s="11">
        <f>PRODUCT($C$48:$C114)</f>
        <v>0</v>
      </c>
      <c r="BH69" s="11">
        <f>PRODUCT($C$49:$C115)</f>
        <v>0</v>
      </c>
      <c r="BI69" s="11">
        <f>PRODUCT($C$50:$C116)</f>
        <v>0</v>
      </c>
      <c r="BJ69" s="11">
        <f>PRODUCT($C$51:$C117)</f>
        <v>0</v>
      </c>
      <c r="BK69" s="11">
        <f>PRODUCT($C$52:$C118)</f>
        <v>0</v>
      </c>
      <c r="BL69" s="11">
        <f>PRODUCT($C$53:$C119)</f>
        <v>0</v>
      </c>
      <c r="BM69" s="11">
        <f>PRODUCT($C$54:$C120)</f>
        <v>0</v>
      </c>
      <c r="BN69" s="11">
        <f>PRODUCT($C$55:$C121)</f>
        <v>0</v>
      </c>
      <c r="BO69" s="11">
        <f>PRODUCT($C$56:$C122)</f>
        <v>0</v>
      </c>
      <c r="BP69" s="11">
        <f>PRODUCT($C$57:$C123)</f>
        <v>0</v>
      </c>
      <c r="BQ69" s="11">
        <f>PRODUCT($C$58:$C124)</f>
        <v>0</v>
      </c>
      <c r="BR69" s="11">
        <f>PRODUCT($C$59:$C125)</f>
        <v>0</v>
      </c>
      <c r="BS69" s="11">
        <f>PRODUCT($C$60:$C126)</f>
        <v>0</v>
      </c>
      <c r="BT69" s="11">
        <f>PRODUCT($C$61:$C127)</f>
        <v>0</v>
      </c>
      <c r="BU69" s="11">
        <f>PRODUCT($C$62:$C128)</f>
        <v>0</v>
      </c>
      <c r="BV69" s="11">
        <f>PRODUCT($C$63:$C129)</f>
        <v>0</v>
      </c>
      <c r="BW69" s="11">
        <f>PRODUCT($C$64:$C130)</f>
        <v>0</v>
      </c>
      <c r="BX69" s="11">
        <f>PRODUCT($C$65:$C131)</f>
        <v>0</v>
      </c>
      <c r="BY69" s="11">
        <f>PRODUCT($C$66:$C132)</f>
        <v>0</v>
      </c>
      <c r="BZ69" s="11">
        <f>PRODUCT($C$67:$C133)</f>
        <v>0</v>
      </c>
      <c r="CA69" s="11">
        <f>PRODUCT($C$68:$C134)</f>
        <v>0</v>
      </c>
      <c r="CB69" s="11">
        <f>PRODUCT($C$69:$C135)</f>
        <v>0</v>
      </c>
      <c r="CC69" s="11">
        <f>PRODUCT($C$70:$C136)</f>
        <v>0</v>
      </c>
      <c r="CD69" s="11">
        <f>PRODUCT($C$71:$C137)</f>
        <v>0</v>
      </c>
      <c r="CE69" s="11">
        <f>PRODUCT($C$72:$C138)</f>
        <v>0</v>
      </c>
      <c r="CF69" s="11">
        <f>PRODUCT($C$73:$C139)</f>
        <v>0</v>
      </c>
      <c r="CG69" s="11">
        <f>PRODUCT($C$74:$C140)</f>
        <v>0</v>
      </c>
      <c r="CH69" s="11">
        <f>PRODUCT($C$75:$C141)</f>
        <v>0</v>
      </c>
      <c r="CI69" s="11">
        <f>PRODUCT($C$76:$C142)</f>
        <v>0</v>
      </c>
      <c r="CJ69" s="11">
        <f>PRODUCT($C$77:$C143)</f>
        <v>0</v>
      </c>
      <c r="CK69" s="11">
        <f>PRODUCT($C$78:$C144)</f>
        <v>0</v>
      </c>
      <c r="CL69" s="11">
        <f>PRODUCT($C$79:$C145)</f>
        <v>0</v>
      </c>
      <c r="CM69" s="11">
        <f>PRODUCT($C$80:$C146)</f>
        <v>0</v>
      </c>
      <c r="CN69" s="11">
        <f>PRODUCT($C$81:$C147)</f>
        <v>0</v>
      </c>
      <c r="CO69" s="11">
        <f>PRODUCT($C$82:$C148)</f>
        <v>0</v>
      </c>
      <c r="CP69" s="11">
        <f>PRODUCT($C$83:$C149)</f>
        <v>0</v>
      </c>
      <c r="CQ69" s="11">
        <f>PRODUCT($C$84:$C150)</f>
        <v>0</v>
      </c>
      <c r="CR69" s="11">
        <f>PRODUCT($C$85:$C151)</f>
        <v>0</v>
      </c>
      <c r="CS69" s="11">
        <f>PRODUCT($C$86:$C152)</f>
        <v>0</v>
      </c>
      <c r="CT69" s="11">
        <f>PRODUCT($C$87:$C153)</f>
        <v>0</v>
      </c>
      <c r="CU69" s="11">
        <f>PRODUCT($C$88:$C154)</f>
        <v>0</v>
      </c>
      <c r="CV69" s="11">
        <f>PRODUCT($C$89:$C155)</f>
        <v>0</v>
      </c>
      <c r="CW69" s="11">
        <f>PRODUCT($C$90:$C156)</f>
        <v>0</v>
      </c>
      <c r="CX69" s="11">
        <f>PRODUCT($C$91:$C157)</f>
        <v>0</v>
      </c>
      <c r="CY69" s="11">
        <f>PRODUCT($C$92:$C158)</f>
        <v>0</v>
      </c>
      <c r="CZ69" s="11">
        <f>PRODUCT($C$93:$C159)</f>
        <v>0</v>
      </c>
      <c r="DA69" s="11">
        <f>PRODUCT($C$94:$C160)</f>
        <v>0</v>
      </c>
      <c r="DB69" s="11">
        <f>PRODUCT($C$95:$C161)</f>
        <v>0</v>
      </c>
      <c r="DC69" s="11">
        <f>PRODUCT($C$96:$C162)</f>
        <v>0</v>
      </c>
      <c r="DD69" s="11">
        <f>PRODUCT($C$97:$C163)</f>
        <v>0</v>
      </c>
      <c r="DE69" s="11">
        <f>PRODUCT($C$98:$C164)</f>
        <v>0</v>
      </c>
      <c r="DF69" s="11">
        <f>PRODUCT($C$99:$C165)</f>
        <v>0</v>
      </c>
      <c r="DG69" s="11">
        <f>PRODUCT($C$100:$C166)</f>
        <v>0</v>
      </c>
      <c r="DH69" s="11">
        <f>PRODUCT($C$101:$C167)</f>
        <v>0</v>
      </c>
      <c r="DI69" s="11">
        <f>PRODUCT($C$102:$C168)</f>
        <v>0</v>
      </c>
      <c r="DJ69" s="11">
        <f>PRODUCT($C$103:$C169)</f>
        <v>0</v>
      </c>
      <c r="DK69" s="11">
        <f>PRODUCT($C$104:$C170)</f>
        <v>0</v>
      </c>
      <c r="DL69" s="11">
        <f>PRODUCT($C$105:$C171)</f>
        <v>0</v>
      </c>
      <c r="DM69" s="11">
        <f>PRODUCT($C$106:$C172)</f>
        <v>0</v>
      </c>
      <c r="DN69" s="11">
        <f>PRODUCT($C$107:$C173)</f>
        <v>0</v>
      </c>
      <c r="DO69" s="11">
        <f>PRODUCT($C$108:$C174)</f>
        <v>0</v>
      </c>
      <c r="DP69" s="11">
        <f>PRODUCT($C$109:$C175)</f>
        <v>0</v>
      </c>
      <c r="DQ69" s="11">
        <f>PRODUCT($C$110:$C176)</f>
        <v>0</v>
      </c>
      <c r="DR69" s="11">
        <f>PRODUCT($C$111:$C177)</f>
        <v>0</v>
      </c>
      <c r="DS69" s="11">
        <f>PRODUCT($C$112:$C178)</f>
        <v>0</v>
      </c>
      <c r="DT69" s="11">
        <f>PRODUCT($C$113:$C179)</f>
        <v>0</v>
      </c>
    </row>
    <row r="70" spans="1:124" ht="16" x14ac:dyDescent="0.2">
      <c r="A70" s="30">
        <v>67</v>
      </c>
      <c r="B70" s="21">
        <v>5.3189999999999999E-3</v>
      </c>
      <c r="C70" s="21">
        <f t="shared" si="7"/>
        <v>0.99468100000000004</v>
      </c>
      <c r="D70" s="24">
        <f t="shared" si="8"/>
        <v>5014.2077807987425</v>
      </c>
      <c r="E70" s="24">
        <f t="shared" si="9"/>
        <v>942697.45831899648</v>
      </c>
      <c r="F70" s="24">
        <f t="shared" si="5"/>
        <v>935.36147779408373</v>
      </c>
      <c r="G70" s="24">
        <f t="shared" si="6"/>
        <v>180249.20374862489</v>
      </c>
      <c r="H70" s="24">
        <f>SUM(F70:$F$113)</f>
        <v>93514.018231459369</v>
      </c>
      <c r="I70" s="24">
        <f>SUM(G70:$G$113)</f>
        <v>3556142.6062037945</v>
      </c>
      <c r="J70" s="24">
        <f>SUM(H70:$H$113)</f>
        <v>2341411.0247500492</v>
      </c>
      <c r="K70" s="24">
        <f>SUM(I70:$I$113)</f>
        <v>49803994.8396037</v>
      </c>
      <c r="L70" s="26">
        <f>SUM(CC$3:CC$113)</f>
        <v>27.066016521132013</v>
      </c>
      <c r="M70" s="27">
        <v>68</v>
      </c>
      <c r="N70" s="32">
        <f>PRODUCT($C$3:C70)</f>
        <v>0.93768325053819812</v>
      </c>
      <c r="O70" s="11">
        <f>PRODUCT($C$4:C71)</f>
        <v>0.93244036909054917</v>
      </c>
      <c r="P70" s="11">
        <f>PRODUCT($C$5:C72)</f>
        <v>0.92666755873687712</v>
      </c>
      <c r="Q70" s="11">
        <f>PRODUCT($C$6:C73)</f>
        <v>0.92035616373750373</v>
      </c>
      <c r="R70" s="11">
        <f>PRODUCT($C$7:C74)</f>
        <v>0.91350431301031576</v>
      </c>
      <c r="S70" s="11">
        <f>PRODUCT($C$8:C75)</f>
        <v>0.90608416316656015</v>
      </c>
      <c r="T70" s="11">
        <f>PRODUCT($C$9:C76)</f>
        <v>0.89806106016074649</v>
      </c>
      <c r="U70" s="11">
        <f>PRODUCT($C$10:C77)</f>
        <v>0.88939953566679231</v>
      </c>
      <c r="V70" s="11">
        <f>PRODUCT($C$11:C78)</f>
        <v>0.88005398859388795</v>
      </c>
      <c r="W70" s="11">
        <f>PRODUCT($C$12:C79)</f>
        <v>0.86997586552686867</v>
      </c>
      <c r="X70" s="11">
        <f>PRODUCT($C$13:$C80)</f>
        <v>0.85912312456308781</v>
      </c>
      <c r="Y70" s="11">
        <f>PRODUCT($C$14:$C81)</f>
        <v>0.84744090314067555</v>
      </c>
      <c r="Z70" s="11">
        <f>PRODUCT($C$15:$C82)</f>
        <v>0.83487420746029473</v>
      </c>
      <c r="AA70" s="11">
        <f>PRODUCT($C$16:$C83)</f>
        <v>0.82135659373809711</v>
      </c>
      <c r="AB70" s="11">
        <f>PRODUCT($C$17:$C84)</f>
        <v>0.80680753272680505</v>
      </c>
      <c r="AC70" s="11">
        <f>PRODUCT($C$18:$C85)</f>
        <v>0.79113790450508248</v>
      </c>
      <c r="AD70" s="11">
        <f>PRODUCT($C$19:$C86)</f>
        <v>0.77424382166572348</v>
      </c>
      <c r="AE70" s="11">
        <f>PRODUCT($C$20:$C87)</f>
        <v>0.75601523334364518</v>
      </c>
      <c r="AF70" s="11">
        <f>PRODUCT($C$21:$C88)</f>
        <v>0.73632669472989676</v>
      </c>
      <c r="AG70" s="11">
        <f>PRODUCT($C$22:$C89)</f>
        <v>0.71534181290688637</v>
      </c>
      <c r="AH70" s="11">
        <f>PRODUCT($C$23:$C90)</f>
        <v>0.69303357354680051</v>
      </c>
      <c r="AI70" s="11">
        <f>PRODUCT($C$24:$C91)</f>
        <v>0.66938210485622762</v>
      </c>
      <c r="AJ70" s="11">
        <f>PRODUCT($C$25:$C92)</f>
        <v>0.64438436066062754</v>
      </c>
      <c r="AK70" s="11">
        <f>PRODUCT($C$26:$C93)</f>
        <v>0.61805382329224867</v>
      </c>
      <c r="AL70" s="11">
        <f>PRODUCT($C$27:$C94)</f>
        <v>0.59042520361461737</v>
      </c>
      <c r="AM70" s="11">
        <f>PRODUCT($C$28:$C95)</f>
        <v>0.56155594516831731</v>
      </c>
      <c r="AN70" s="11">
        <f>PRODUCT($C$29:$C96)</f>
        <v>0.53152962160767925</v>
      </c>
      <c r="AO70" s="11">
        <f>PRODUCT($C$30:$C97)</f>
        <v>0.50045847599544424</v>
      </c>
      <c r="AP70" s="11">
        <f>PRODUCT($C$31:$C98)</f>
        <v>0.46848496528629097</v>
      </c>
      <c r="AQ70" s="11">
        <f>PRODUCT($C$32:$C99)</f>
        <v>0.43578334904535365</v>
      </c>
      <c r="AR70" s="11">
        <f>PRODUCT($C$33:$C100)</f>
        <v>0.40256191149812698</v>
      </c>
      <c r="AS70" s="11">
        <f>PRODUCT($C$34:$C101)</f>
        <v>0.36905941166828982</v>
      </c>
      <c r="AT70" s="11">
        <f>PRODUCT($C$35:$C102)</f>
        <v>0.3355449010884099</v>
      </c>
      <c r="AU70" s="11">
        <f>PRODUCT($C$36:$C103)</f>
        <v>0.30231158414507975</v>
      </c>
      <c r="AV70" s="11">
        <f>PRODUCT($C$37:$C104)</f>
        <v>0.26967102331615955</v>
      </c>
      <c r="AW70" s="11">
        <f>PRODUCT($C$38:$C105)</f>
        <v>0.23794595679724428</v>
      </c>
      <c r="AX70" s="11">
        <f>PRODUCT($C$39:$C106)</f>
        <v>0.20746240920174727</v>
      </c>
      <c r="AY70" s="11">
        <f>PRODUCT($C$40:$C107)</f>
        <v>0.17853660942934896</v>
      </c>
      <c r="AZ70" s="11">
        <f>PRODUCT($C$41:$C108)</f>
        <v>0.15146375273866952</v>
      </c>
      <c r="BA70" s="11">
        <f>PRODUCT($C$42:$C109)</f>
        <v>0.12650297821032339</v>
      </c>
      <c r="BB70" s="11">
        <f>PRODUCT($C$43:$C110)</f>
        <v>0.10386491306091844</v>
      </c>
      <c r="BC70" s="11">
        <f>PRODUCT($C$44:$C111)</f>
        <v>8.3698834262553409E-2</v>
      </c>
      <c r="BD70" s="11">
        <f>PRODUCT($C$45:$C112)</f>
        <v>6.6084144877117279E-2</v>
      </c>
      <c r="BE70" s="11">
        <f>PRODUCT($C$46:$C113)</f>
        <v>0</v>
      </c>
      <c r="BF70" s="11">
        <f>PRODUCT($C$47:$C114)</f>
        <v>0</v>
      </c>
      <c r="BG70" s="11">
        <f>PRODUCT($C$48:$C115)</f>
        <v>0</v>
      </c>
      <c r="BH70" s="11">
        <f>PRODUCT($C$49:$C116)</f>
        <v>0</v>
      </c>
      <c r="BI70" s="11">
        <f>PRODUCT($C$50:$C117)</f>
        <v>0</v>
      </c>
      <c r="BJ70" s="11">
        <f>PRODUCT($C$51:$C118)</f>
        <v>0</v>
      </c>
      <c r="BK70" s="11">
        <f>PRODUCT($C$52:$C119)</f>
        <v>0</v>
      </c>
      <c r="BL70" s="11">
        <f>PRODUCT($C$53:$C120)</f>
        <v>0</v>
      </c>
      <c r="BM70" s="11">
        <f>PRODUCT($C$54:$C121)</f>
        <v>0</v>
      </c>
      <c r="BN70" s="11">
        <f>PRODUCT($C$55:$C122)</f>
        <v>0</v>
      </c>
      <c r="BO70" s="11">
        <f>PRODUCT($C$56:$C123)</f>
        <v>0</v>
      </c>
      <c r="BP70" s="11">
        <f>PRODUCT($C$57:$C124)</f>
        <v>0</v>
      </c>
      <c r="BQ70" s="11">
        <f>PRODUCT($C$58:$C125)</f>
        <v>0</v>
      </c>
      <c r="BR70" s="11">
        <f>PRODUCT($C$59:$C126)</f>
        <v>0</v>
      </c>
      <c r="BS70" s="11">
        <f>PRODUCT($C$60:$C127)</f>
        <v>0</v>
      </c>
      <c r="BT70" s="11">
        <f>PRODUCT($C$61:$C128)</f>
        <v>0</v>
      </c>
      <c r="BU70" s="11">
        <f>PRODUCT($C$62:$C129)</f>
        <v>0</v>
      </c>
      <c r="BV70" s="11">
        <f>PRODUCT($C$63:$C130)</f>
        <v>0</v>
      </c>
      <c r="BW70" s="11">
        <f>PRODUCT($C$64:$C131)</f>
        <v>0</v>
      </c>
      <c r="BX70" s="11">
        <f>PRODUCT($C$65:$C132)</f>
        <v>0</v>
      </c>
      <c r="BY70" s="11">
        <f>PRODUCT($C$66:$C133)</f>
        <v>0</v>
      </c>
      <c r="BZ70" s="11">
        <f>PRODUCT($C$67:$C134)</f>
        <v>0</v>
      </c>
      <c r="CA70" s="11">
        <f>PRODUCT($C$68:$C135)</f>
        <v>0</v>
      </c>
      <c r="CB70" s="11">
        <f>PRODUCT($C$69:$C136)</f>
        <v>0</v>
      </c>
      <c r="CC70" s="11">
        <f>PRODUCT($C$70:$C137)</f>
        <v>0</v>
      </c>
      <c r="CD70" s="11">
        <f>PRODUCT($C$71:$C138)</f>
        <v>0</v>
      </c>
      <c r="CE70" s="11">
        <f>PRODUCT($C$72:$C139)</f>
        <v>0</v>
      </c>
      <c r="CF70" s="11">
        <f>PRODUCT($C$73:$C140)</f>
        <v>0</v>
      </c>
      <c r="CG70" s="11">
        <f>PRODUCT($C$74:$C141)</f>
        <v>0</v>
      </c>
      <c r="CH70" s="11">
        <f>PRODUCT($C$75:$C142)</f>
        <v>0</v>
      </c>
      <c r="CI70" s="11">
        <f>PRODUCT($C$76:$C143)</f>
        <v>0</v>
      </c>
      <c r="CJ70" s="11">
        <f>PRODUCT($C$77:$C144)</f>
        <v>0</v>
      </c>
      <c r="CK70" s="11">
        <f>PRODUCT($C$78:$C145)</f>
        <v>0</v>
      </c>
      <c r="CL70" s="11">
        <f>PRODUCT($C$79:$C146)</f>
        <v>0</v>
      </c>
      <c r="CM70" s="11">
        <f>PRODUCT($C$80:$C147)</f>
        <v>0</v>
      </c>
      <c r="CN70" s="11">
        <f>PRODUCT($C$81:$C148)</f>
        <v>0</v>
      </c>
      <c r="CO70" s="11">
        <f>PRODUCT($C$82:$C149)</f>
        <v>0</v>
      </c>
      <c r="CP70" s="11">
        <f>PRODUCT($C$83:$C150)</f>
        <v>0</v>
      </c>
      <c r="CQ70" s="11">
        <f>PRODUCT($C$84:$C151)</f>
        <v>0</v>
      </c>
      <c r="CR70" s="11">
        <f>PRODUCT($C$85:$C152)</f>
        <v>0</v>
      </c>
      <c r="CS70" s="11">
        <f>PRODUCT($C$86:$C153)</f>
        <v>0</v>
      </c>
      <c r="CT70" s="11">
        <f>PRODUCT($C$87:$C154)</f>
        <v>0</v>
      </c>
      <c r="CU70" s="11">
        <f>PRODUCT($C$88:$C155)</f>
        <v>0</v>
      </c>
      <c r="CV70" s="11">
        <f>PRODUCT($C$89:$C156)</f>
        <v>0</v>
      </c>
      <c r="CW70" s="11">
        <f>PRODUCT($C$90:$C157)</f>
        <v>0</v>
      </c>
      <c r="CX70" s="11">
        <f>PRODUCT($C$91:$C158)</f>
        <v>0</v>
      </c>
      <c r="CY70" s="11">
        <f>PRODUCT($C$92:$C159)</f>
        <v>0</v>
      </c>
      <c r="CZ70" s="11">
        <f>PRODUCT($C$93:$C160)</f>
        <v>0</v>
      </c>
      <c r="DA70" s="11">
        <f>PRODUCT($C$94:$C161)</f>
        <v>0</v>
      </c>
      <c r="DB70" s="11">
        <f>PRODUCT($C$95:$C162)</f>
        <v>0</v>
      </c>
      <c r="DC70" s="11">
        <f>PRODUCT($C$96:$C163)</f>
        <v>0</v>
      </c>
      <c r="DD70" s="11">
        <f>PRODUCT($C$97:$C164)</f>
        <v>0</v>
      </c>
      <c r="DE70" s="11">
        <f>PRODUCT($C$98:$C165)</f>
        <v>0</v>
      </c>
      <c r="DF70" s="11">
        <f>PRODUCT($C$99:$C166)</f>
        <v>0</v>
      </c>
      <c r="DG70" s="11">
        <f>PRODUCT($C$100:$C167)</f>
        <v>0</v>
      </c>
      <c r="DH70" s="11">
        <f>PRODUCT($C$101:$C168)</f>
        <v>0</v>
      </c>
      <c r="DI70" s="11">
        <f>PRODUCT($C$102:$C169)</f>
        <v>0</v>
      </c>
      <c r="DJ70" s="11">
        <f>PRODUCT($C$103:$C170)</f>
        <v>0</v>
      </c>
      <c r="DK70" s="11">
        <f>PRODUCT($C$104:$C171)</f>
        <v>0</v>
      </c>
      <c r="DL70" s="11">
        <f>PRODUCT($C$105:$C172)</f>
        <v>0</v>
      </c>
      <c r="DM70" s="11">
        <f>PRODUCT($C$106:$C173)</f>
        <v>0</v>
      </c>
      <c r="DN70" s="11">
        <f>PRODUCT($C$107:$C174)</f>
        <v>0</v>
      </c>
      <c r="DO70" s="11">
        <f>PRODUCT($C$108:$C175)</f>
        <v>0</v>
      </c>
      <c r="DP70" s="11">
        <f>PRODUCT($C$109:$C176)</f>
        <v>0</v>
      </c>
      <c r="DQ70" s="11">
        <f>PRODUCT($C$110:$C177)</f>
        <v>0</v>
      </c>
      <c r="DR70" s="11">
        <f>PRODUCT($C$111:$C178)</f>
        <v>0</v>
      </c>
      <c r="DS70" s="11">
        <f>PRODUCT($C$112:$C179)</f>
        <v>0</v>
      </c>
      <c r="DT70" s="11">
        <f>PRODUCT($C$113:$C180)</f>
        <v>0</v>
      </c>
    </row>
    <row r="71" spans="1:124" ht="16" x14ac:dyDescent="0.2">
      <c r="A71" s="30">
        <v>68</v>
      </c>
      <c r="B71" s="21">
        <v>5.8250000000000003E-3</v>
      </c>
      <c r="C71" s="21">
        <f t="shared" si="7"/>
        <v>0.99417500000000003</v>
      </c>
      <c r="D71" s="24">
        <f t="shared" si="8"/>
        <v>5462.0049343850023</v>
      </c>
      <c r="E71" s="24">
        <f t="shared" si="9"/>
        <v>937683.25053819781</v>
      </c>
      <c r="F71" s="24">
        <f t="shared" si="5"/>
        <v>994.04346861381168</v>
      </c>
      <c r="G71" s="24">
        <f t="shared" si="6"/>
        <v>174917.52022818144</v>
      </c>
      <c r="H71" s="24">
        <f>SUM(F71:$F$113)</f>
        <v>92578.656753665302</v>
      </c>
      <c r="I71" s="24">
        <f>SUM(G71:$G$113)</f>
        <v>3375893.4024551692</v>
      </c>
      <c r="J71" s="24">
        <f>SUM(H71:$H$113)</f>
        <v>2247897.0065185893</v>
      </c>
      <c r="K71" s="24">
        <f>SUM(I71:$I$113)</f>
        <v>46247852.23339989</v>
      </c>
      <c r="L71" s="26">
        <f>SUM(CD$3:CD$113)</f>
        <v>26.210750503057785</v>
      </c>
      <c r="M71" s="27">
        <v>69</v>
      </c>
      <c r="N71" s="32">
        <f>PRODUCT($C$3:C71)</f>
        <v>0.93222124560381314</v>
      </c>
      <c r="O71" s="11">
        <f>PRODUCT($C$4:C72)</f>
        <v>0.92650631858165688</v>
      </c>
      <c r="P71" s="11">
        <f>PRODUCT($C$5:C73)</f>
        <v>0.92024111921703688</v>
      </c>
      <c r="Q71" s="11">
        <f>PRODUCT($C$6:C74)</f>
        <v>0.91340839505744931</v>
      </c>
      <c r="R71" s="11">
        <f>PRODUCT($C$7:C75)</f>
        <v>0.906002615591875</v>
      </c>
      <c r="S71" s="11">
        <f>PRODUCT($C$8:C76)</f>
        <v>0.8979901133369933</v>
      </c>
      <c r="T71" s="11">
        <f>PRODUCT($C$9:C77)</f>
        <v>0.88933549890022467</v>
      </c>
      <c r="U71" s="11">
        <f>PRODUCT($C$10:C78)</f>
        <v>0.87999502497665172</v>
      </c>
      <c r="V71" s="11">
        <f>PRODUCT($C$11:C79)</f>
        <v>0.86992192702320648</v>
      </c>
      <c r="W71" s="11">
        <f>PRODUCT($C$12:C80)</f>
        <v>0.85907071805248936</v>
      </c>
      <c r="X71" s="11">
        <f>PRODUCT($C$13:$C81)</f>
        <v>0.84738836180468058</v>
      </c>
      <c r="Y71" s="11">
        <f>PRODUCT($C$14:$C82)</f>
        <v>0.83481827088839522</v>
      </c>
      <c r="Z71" s="11">
        <f>PRODUCT($C$15:$C83)</f>
        <v>0.82129581335016044</v>
      </c>
      <c r="AA71" s="11">
        <f>PRODUCT($C$16:$C84)</f>
        <v>0.80674137450912142</v>
      </c>
      <c r="AB71" s="11">
        <f>PRODUCT($C$17:$C85)</f>
        <v>0.79106591095577228</v>
      </c>
      <c r="AC71" s="11">
        <f>PRODUCT($C$18:$C86)</f>
        <v>0.77416562303973502</v>
      </c>
      <c r="AD71" s="11">
        <f>PRODUCT($C$19:$C87)</f>
        <v>0.75592753557657744</v>
      </c>
      <c r="AE71" s="11">
        <f>PRODUCT($C$20:$C88)</f>
        <v>0.73622729062610859</v>
      </c>
      <c r="AF71" s="11">
        <f>PRODUCT($C$21:$C89)</f>
        <v>0.7152309349258853</v>
      </c>
      <c r="AG71" s="11">
        <f>PRODUCT($C$22:$C90)</f>
        <v>0.69291298570500381</v>
      </c>
      <c r="AH71" s="11">
        <f>PRODUCT($C$23:$C91)</f>
        <v>0.66925559163840986</v>
      </c>
      <c r="AI71" s="11">
        <f>PRODUCT($C$24:$C92)</f>
        <v>0.64425483940413453</v>
      </c>
      <c r="AJ71" s="11">
        <f>PRODUCT($C$25:$C93)</f>
        <v>0.61792465004318087</v>
      </c>
      <c r="AK71" s="11">
        <f>PRODUCT($C$26:$C94)</f>
        <v>0.59029826219584036</v>
      </c>
      <c r="AL71" s="11">
        <f>PRODUCT($C$27:$C95)</f>
        <v>0.56143296441632518</v>
      </c>
      <c r="AM71" s="11">
        <f>PRODUCT($C$28:$C96)</f>
        <v>0.53141162203168202</v>
      </c>
      <c r="AN71" s="11">
        <f>PRODUCT($C$29:$C97)</f>
        <v>0.50034637329682152</v>
      </c>
      <c r="AO71" s="11">
        <f>PRODUCT($C$30:$C98)</f>
        <v>0.46837908768413622</v>
      </c>
      <c r="AP71" s="11">
        <f>PRODUCT($C$31:$C99)</f>
        <v>0.43568399044177131</v>
      </c>
      <c r="AQ71" s="11">
        <f>PRODUCT($C$32:$C100)</f>
        <v>0.40246771201083636</v>
      </c>
      <c r="AR71" s="11">
        <f>PRODUCT($C$33:$C101)</f>
        <v>0.36896973023125429</v>
      </c>
      <c r="AS71" s="11">
        <f>PRODUCT($C$34:$C102)</f>
        <v>0.33545765941412703</v>
      </c>
      <c r="AT71" s="11">
        <f>PRODUCT($C$35:$C103)</f>
        <v>0.30222663458993515</v>
      </c>
      <c r="AU71" s="11">
        <f>PRODUCT($C$36:$C104)</f>
        <v>0.26958877365404804</v>
      </c>
      <c r="AV71" s="11">
        <f>PRODUCT($C$37:$C105)</f>
        <v>0.23786791052341491</v>
      </c>
      <c r="AW71" s="11">
        <f>PRODUCT($C$38:$C106)</f>
        <v>0.20738917497129897</v>
      </c>
      <c r="AX71" s="11">
        <f>PRODUCT($C$39:$C107)</f>
        <v>0.17846912259098469</v>
      </c>
      <c r="AY71" s="11">
        <f>PRODUCT($C$40:$C108)</f>
        <v>0.15140225845505764</v>
      </c>
      <c r="AZ71" s="11">
        <f>PRODUCT($C$41:$C109)</f>
        <v>0.12644769640884537</v>
      </c>
      <c r="BA71" s="11">
        <f>PRODUCT($C$42:$C110)</f>
        <v>0.10381568109212756</v>
      </c>
      <c r="BB71" s="11">
        <f>PRODUCT($C$43:$C111)</f>
        <v>8.3655813061742468E-2</v>
      </c>
      <c r="BC71" s="11">
        <f>PRODUCT($C$44:$C112)</f>
        <v>6.6047336008420734E-2</v>
      </c>
      <c r="BD71" s="11">
        <f>PRODUCT($C$45:$C113)</f>
        <v>0</v>
      </c>
      <c r="BE71" s="11">
        <f>PRODUCT($C$46:$C114)</f>
        <v>0</v>
      </c>
      <c r="BF71" s="11">
        <f>PRODUCT($C$47:$C115)</f>
        <v>0</v>
      </c>
      <c r="BG71" s="11">
        <f>PRODUCT($C$48:$C116)</f>
        <v>0</v>
      </c>
      <c r="BH71" s="11">
        <f>PRODUCT($C$49:$C117)</f>
        <v>0</v>
      </c>
      <c r="BI71" s="11">
        <f>PRODUCT($C$50:$C118)</f>
        <v>0</v>
      </c>
      <c r="BJ71" s="11">
        <f>PRODUCT($C$51:$C119)</f>
        <v>0</v>
      </c>
      <c r="BK71" s="11">
        <f>PRODUCT($C$52:$C120)</f>
        <v>0</v>
      </c>
      <c r="BL71" s="11">
        <f>PRODUCT($C$53:$C121)</f>
        <v>0</v>
      </c>
      <c r="BM71" s="11">
        <f>PRODUCT($C$54:$C122)</f>
        <v>0</v>
      </c>
      <c r="BN71" s="11">
        <f>PRODUCT($C$55:$C123)</f>
        <v>0</v>
      </c>
      <c r="BO71" s="11">
        <f>PRODUCT($C$56:$C124)</f>
        <v>0</v>
      </c>
      <c r="BP71" s="11">
        <f>PRODUCT($C$57:$C125)</f>
        <v>0</v>
      </c>
      <c r="BQ71" s="11">
        <f>PRODUCT($C$58:$C126)</f>
        <v>0</v>
      </c>
      <c r="BR71" s="11">
        <f>PRODUCT($C$59:$C127)</f>
        <v>0</v>
      </c>
      <c r="BS71" s="11">
        <f>PRODUCT($C$60:$C128)</f>
        <v>0</v>
      </c>
      <c r="BT71" s="11">
        <f>PRODUCT($C$61:$C129)</f>
        <v>0</v>
      </c>
      <c r="BU71" s="11">
        <f>PRODUCT($C$62:$C130)</f>
        <v>0</v>
      </c>
      <c r="BV71" s="11">
        <f>PRODUCT($C$63:$C131)</f>
        <v>0</v>
      </c>
      <c r="BW71" s="11">
        <f>PRODUCT($C$64:$C132)</f>
        <v>0</v>
      </c>
      <c r="BX71" s="11">
        <f>PRODUCT($C$65:$C133)</f>
        <v>0</v>
      </c>
      <c r="BY71" s="11">
        <f>PRODUCT($C$66:$C134)</f>
        <v>0</v>
      </c>
      <c r="BZ71" s="11">
        <f>PRODUCT($C$67:$C135)</f>
        <v>0</v>
      </c>
      <c r="CA71" s="11">
        <f>PRODUCT($C$68:$C136)</f>
        <v>0</v>
      </c>
      <c r="CB71" s="11">
        <f>PRODUCT($C$69:$C137)</f>
        <v>0</v>
      </c>
      <c r="CC71" s="11">
        <f>PRODUCT($C$70:$C138)</f>
        <v>0</v>
      </c>
      <c r="CD71" s="11">
        <f>PRODUCT($C$71:$C139)</f>
        <v>0</v>
      </c>
      <c r="CE71" s="11">
        <f>PRODUCT($C$72:$C140)</f>
        <v>0</v>
      </c>
      <c r="CF71" s="11">
        <f>PRODUCT($C$73:$C141)</f>
        <v>0</v>
      </c>
      <c r="CG71" s="11">
        <f>PRODUCT($C$74:$C142)</f>
        <v>0</v>
      </c>
      <c r="CH71" s="11">
        <f>PRODUCT($C$75:$C143)</f>
        <v>0</v>
      </c>
      <c r="CI71" s="11">
        <f>PRODUCT($C$76:$C144)</f>
        <v>0</v>
      </c>
      <c r="CJ71" s="11">
        <f>PRODUCT($C$77:$C145)</f>
        <v>0</v>
      </c>
      <c r="CK71" s="11">
        <f>PRODUCT($C$78:$C146)</f>
        <v>0</v>
      </c>
      <c r="CL71" s="11">
        <f>PRODUCT($C$79:$C147)</f>
        <v>0</v>
      </c>
      <c r="CM71" s="11">
        <f>PRODUCT($C$80:$C148)</f>
        <v>0</v>
      </c>
      <c r="CN71" s="11">
        <f>PRODUCT($C$81:$C149)</f>
        <v>0</v>
      </c>
      <c r="CO71" s="11">
        <f>PRODUCT($C$82:$C150)</f>
        <v>0</v>
      </c>
      <c r="CP71" s="11">
        <f>PRODUCT($C$83:$C151)</f>
        <v>0</v>
      </c>
      <c r="CQ71" s="11">
        <f>PRODUCT($C$84:$C152)</f>
        <v>0</v>
      </c>
      <c r="CR71" s="11">
        <f>PRODUCT($C$85:$C153)</f>
        <v>0</v>
      </c>
      <c r="CS71" s="11">
        <f>PRODUCT($C$86:$C154)</f>
        <v>0</v>
      </c>
      <c r="CT71" s="11">
        <f>PRODUCT($C$87:$C155)</f>
        <v>0</v>
      </c>
      <c r="CU71" s="11">
        <f>PRODUCT($C$88:$C156)</f>
        <v>0</v>
      </c>
      <c r="CV71" s="11">
        <f>PRODUCT($C$89:$C157)</f>
        <v>0</v>
      </c>
      <c r="CW71" s="11">
        <f>PRODUCT($C$90:$C158)</f>
        <v>0</v>
      </c>
      <c r="CX71" s="11">
        <f>PRODUCT($C$91:$C159)</f>
        <v>0</v>
      </c>
      <c r="CY71" s="11">
        <f>PRODUCT($C$92:$C160)</f>
        <v>0</v>
      </c>
      <c r="CZ71" s="11">
        <f>PRODUCT($C$93:$C161)</f>
        <v>0</v>
      </c>
      <c r="DA71" s="11">
        <f>PRODUCT($C$94:$C162)</f>
        <v>0</v>
      </c>
      <c r="DB71" s="11">
        <f>PRODUCT($C$95:$C163)</f>
        <v>0</v>
      </c>
      <c r="DC71" s="11">
        <f>PRODUCT($C$96:$C164)</f>
        <v>0</v>
      </c>
      <c r="DD71" s="11">
        <f>PRODUCT($C$97:$C165)</f>
        <v>0</v>
      </c>
      <c r="DE71" s="11">
        <f>PRODUCT($C$98:$C166)</f>
        <v>0</v>
      </c>
      <c r="DF71" s="11">
        <f>PRODUCT($C$99:$C167)</f>
        <v>0</v>
      </c>
      <c r="DG71" s="11">
        <f>PRODUCT($C$100:$C168)</f>
        <v>0</v>
      </c>
      <c r="DH71" s="11">
        <f>PRODUCT($C$101:$C169)</f>
        <v>0</v>
      </c>
      <c r="DI71" s="11">
        <f>PRODUCT($C$102:$C170)</f>
        <v>0</v>
      </c>
      <c r="DJ71" s="11">
        <f>PRODUCT($C$103:$C171)</f>
        <v>0</v>
      </c>
      <c r="DK71" s="11">
        <f>PRODUCT($C$104:$C172)</f>
        <v>0</v>
      </c>
      <c r="DL71" s="11">
        <f>PRODUCT($C$105:$C173)</f>
        <v>0</v>
      </c>
      <c r="DM71" s="11">
        <f>PRODUCT($C$106:$C174)</f>
        <v>0</v>
      </c>
      <c r="DN71" s="11">
        <f>PRODUCT($C$107:$C175)</f>
        <v>0</v>
      </c>
      <c r="DO71" s="11">
        <f>PRODUCT($C$108:$C176)</f>
        <v>0</v>
      </c>
      <c r="DP71" s="11">
        <f>PRODUCT($C$109:$C177)</f>
        <v>0</v>
      </c>
      <c r="DQ71" s="11">
        <f>PRODUCT($C$110:$C178)</f>
        <v>0</v>
      </c>
      <c r="DR71" s="11">
        <f>PRODUCT($C$111:$C179)</f>
        <v>0</v>
      </c>
      <c r="DS71" s="11">
        <f>PRODUCT($C$112:$C180)</f>
        <v>0</v>
      </c>
      <c r="DT71" s="11">
        <f>PRODUCT($C$113:$C181)</f>
        <v>0</v>
      </c>
    </row>
    <row r="72" spans="1:124" ht="16" x14ac:dyDescent="0.2">
      <c r="A72" s="30">
        <v>69</v>
      </c>
      <c r="B72" s="21">
        <v>6.3639999999999999E-3</v>
      </c>
      <c r="C72" s="21">
        <f t="shared" si="7"/>
        <v>0.99363599999999996</v>
      </c>
      <c r="D72" s="24">
        <f t="shared" si="8"/>
        <v>5932.6560070226651</v>
      </c>
      <c r="E72" s="24">
        <f t="shared" si="9"/>
        <v>932221.24560381286</v>
      </c>
      <c r="F72" s="24">
        <f t="shared" si="5"/>
        <v>1053.3642867645756</v>
      </c>
      <c r="G72" s="24">
        <f t="shared" si="6"/>
        <v>169657.19577839249</v>
      </c>
      <c r="H72" s="24">
        <f>SUM(F72:$F$113)</f>
        <v>91584.613285051484</v>
      </c>
      <c r="I72" s="24">
        <f>SUM(G72:$G$113)</f>
        <v>3200975.8822269877</v>
      </c>
      <c r="J72" s="24">
        <f>SUM(H72:$H$113)</f>
        <v>2155318.349764924</v>
      </c>
      <c r="K72" s="24">
        <f>SUM(I72:$I$113)</f>
        <v>42871958.830944724</v>
      </c>
      <c r="L72" s="26">
        <f>SUM(CE$3:CE$113)</f>
        <v>25.364322682684413</v>
      </c>
      <c r="M72" s="27">
        <v>70</v>
      </c>
      <c r="N72" s="32">
        <f>PRODUCT($C$3:C72)</f>
        <v>0.92628858959679039</v>
      </c>
      <c r="O72" s="11">
        <f>PRODUCT($C$4:C73)</f>
        <v>0.92008099726229309</v>
      </c>
      <c r="P72" s="11">
        <f>PRODUCT($C$5:C74)</f>
        <v>0.9132942190080674</v>
      </c>
      <c r="Q72" s="11">
        <f>PRODUCT($C$6:C75)</f>
        <v>0.90590748531723753</v>
      </c>
      <c r="R72" s="11">
        <f>PRODUCT($C$7:C76)</f>
        <v>0.89790929422679278</v>
      </c>
      <c r="S72" s="11">
        <f>PRODUCT($C$8:C77)</f>
        <v>0.88926524139581109</v>
      </c>
      <c r="T72" s="11">
        <f>PRODUCT($C$9:C78)</f>
        <v>0.87993166533485367</v>
      </c>
      <c r="U72" s="11">
        <f>PRODUCT($C$10:C79)</f>
        <v>0.86986364225409551</v>
      </c>
      <c r="V72" s="11">
        <f>PRODUCT($C$11:C80)</f>
        <v>0.85901745566797061</v>
      </c>
      <c r="W72" s="11">
        <f>PRODUCT($C$12:C81)</f>
        <v>0.84733667111461042</v>
      </c>
      <c r="X72" s="11">
        <f>PRODUCT($C$13:$C82)</f>
        <v>0.83476651215559983</v>
      </c>
      <c r="Y72" s="11">
        <f>PRODUCT($C$14:$C83)</f>
        <v>0.82124078653066634</v>
      </c>
      <c r="Z72" s="11">
        <f>PRODUCT($C$15:$C84)</f>
        <v>0.80668167564740767</v>
      </c>
      <c r="AA72" s="11">
        <f>PRODUCT($C$16:$C85)</f>
        <v>0.79100104355107392</v>
      </c>
      <c r="AB72" s="11">
        <f>PRODUCT($C$17:$C86)</f>
        <v>0.77409517396803817</v>
      </c>
      <c r="AC72" s="11">
        <f>PRODUCT($C$18:$C87)</f>
        <v>0.75585118689548403</v>
      </c>
      <c r="AD72" s="11">
        <f>PRODUCT($C$19:$C88)</f>
        <v>0.73614188826039606</v>
      </c>
      <c r="AE72" s="11">
        <f>PRODUCT($C$20:$C89)</f>
        <v>0.71513437874967056</v>
      </c>
      <c r="AF72" s="11">
        <f>PRODUCT($C$21:$C90)</f>
        <v>0.69280558419221905</v>
      </c>
      <c r="AG72" s="11">
        <f>PRODUCT($C$22:$C91)</f>
        <v>0.66913914116546513</v>
      </c>
      <c r="AH72" s="11">
        <f>PRODUCT($C$23:$C92)</f>
        <v>0.64413307523948726</v>
      </c>
      <c r="AI72" s="11">
        <f>PRODUCT($C$24:$C93)</f>
        <v>0.6178004471885219</v>
      </c>
      <c r="AJ72" s="11">
        <f>PRODUCT($C$25:$C94)</f>
        <v>0.59017488985904176</v>
      </c>
      <c r="AK72" s="11">
        <f>PRODUCT($C$26:$C95)</f>
        <v>0.56131225632897574</v>
      </c>
      <c r="AL72" s="11">
        <f>PRODUCT($C$27:$C96)</f>
        <v>0.53129524288645691</v>
      </c>
      <c r="AM72" s="11">
        <f>PRODUCT($C$28:$C97)</f>
        <v>0.5002352964019493</v>
      </c>
      <c r="AN72" s="11">
        <f>PRODUCT($C$29:$C98)</f>
        <v>0.46827417076849526</v>
      </c>
      <c r="AO72" s="11">
        <f>PRODUCT($C$30:$C99)</f>
        <v>0.43558552585993143</v>
      </c>
      <c r="AP72" s="11">
        <f>PRODUCT($C$31:$C100)</f>
        <v>0.40237594937249788</v>
      </c>
      <c r="AQ72" s="11">
        <f>PRODUCT($C$32:$C101)</f>
        <v>0.36888339131438008</v>
      </c>
      <c r="AR72" s="11">
        <f>PRODUCT($C$33:$C102)</f>
        <v>0.33537614320288928</v>
      </c>
      <c r="AS72" s="11">
        <f>PRODUCT($C$34:$C103)</f>
        <v>0.30214805566494185</v>
      </c>
      <c r="AT72" s="11">
        <f>PRODUCT($C$35:$C104)</f>
        <v>0.26951301920865139</v>
      </c>
      <c r="AU72" s="11">
        <f>PRODUCT($C$36:$C105)</f>
        <v>0.23779536081070521</v>
      </c>
      <c r="AV72" s="11">
        <f>PRODUCT($C$37:$C106)</f>
        <v>0.20732115132190848</v>
      </c>
      <c r="AW72" s="11">
        <f>PRODUCT($C$38:$C107)</f>
        <v>0.17840612299070999</v>
      </c>
      <c r="AX72" s="11">
        <f>PRODUCT($C$39:$C108)</f>
        <v>0.15134502840136163</v>
      </c>
      <c r="AY72" s="11">
        <f>PRODUCT($C$40:$C109)</f>
        <v>0.1263963586441034</v>
      </c>
      <c r="AZ72" s="11">
        <f>PRODUCT($C$41:$C110)</f>
        <v>0.10377031363949023</v>
      </c>
      <c r="BA72" s="11">
        <f>PRODUCT($C$42:$C111)</f>
        <v>8.3616160206351209E-2</v>
      </c>
      <c r="BB72" s="11">
        <f>PRODUCT($C$43:$C112)</f>
        <v>6.6013387677712421E-2</v>
      </c>
      <c r="BC72" s="11">
        <f>PRODUCT($C$44:$C113)</f>
        <v>0</v>
      </c>
      <c r="BD72" s="11">
        <f>PRODUCT($C$45:$C114)</f>
        <v>0</v>
      </c>
      <c r="BE72" s="11">
        <f>PRODUCT($C$46:$C115)</f>
        <v>0</v>
      </c>
      <c r="BF72" s="11">
        <f>PRODUCT($C$47:$C116)</f>
        <v>0</v>
      </c>
      <c r="BG72" s="11">
        <f>PRODUCT($C$48:$C117)</f>
        <v>0</v>
      </c>
      <c r="BH72" s="11">
        <f>PRODUCT($C$49:$C118)</f>
        <v>0</v>
      </c>
      <c r="BI72" s="11">
        <f>PRODUCT($C$50:$C119)</f>
        <v>0</v>
      </c>
      <c r="BJ72" s="11">
        <f>PRODUCT($C$51:$C120)</f>
        <v>0</v>
      </c>
      <c r="BK72" s="11">
        <f>PRODUCT($C$52:$C121)</f>
        <v>0</v>
      </c>
      <c r="BL72" s="11">
        <f>PRODUCT($C$53:$C122)</f>
        <v>0</v>
      </c>
      <c r="BM72" s="11">
        <f>PRODUCT($C$54:$C123)</f>
        <v>0</v>
      </c>
      <c r="BN72" s="11">
        <f>PRODUCT($C$55:$C124)</f>
        <v>0</v>
      </c>
      <c r="BO72" s="11">
        <f>PRODUCT($C$56:$C125)</f>
        <v>0</v>
      </c>
      <c r="BP72" s="11">
        <f>PRODUCT($C$57:$C126)</f>
        <v>0</v>
      </c>
      <c r="BQ72" s="11">
        <f>PRODUCT($C$58:$C127)</f>
        <v>0</v>
      </c>
      <c r="BR72" s="11">
        <f>PRODUCT($C$59:$C128)</f>
        <v>0</v>
      </c>
      <c r="BS72" s="11">
        <f>PRODUCT($C$60:$C129)</f>
        <v>0</v>
      </c>
      <c r="BT72" s="11">
        <f>PRODUCT($C$61:$C130)</f>
        <v>0</v>
      </c>
      <c r="BU72" s="11">
        <f>PRODUCT($C$62:$C131)</f>
        <v>0</v>
      </c>
      <c r="BV72" s="11">
        <f>PRODUCT($C$63:$C132)</f>
        <v>0</v>
      </c>
      <c r="BW72" s="11">
        <f>PRODUCT($C$64:$C133)</f>
        <v>0</v>
      </c>
      <c r="BX72" s="11">
        <f>PRODUCT($C$65:$C134)</f>
        <v>0</v>
      </c>
      <c r="BY72" s="11">
        <f>PRODUCT($C$66:$C135)</f>
        <v>0</v>
      </c>
      <c r="BZ72" s="11">
        <f>PRODUCT($C$67:$C136)</f>
        <v>0</v>
      </c>
      <c r="CA72" s="11">
        <f>PRODUCT($C$68:$C137)</f>
        <v>0</v>
      </c>
      <c r="CB72" s="11">
        <f>PRODUCT($C$69:$C138)</f>
        <v>0</v>
      </c>
      <c r="CC72" s="11">
        <f>PRODUCT($C$70:$C139)</f>
        <v>0</v>
      </c>
      <c r="CD72" s="11">
        <f>PRODUCT($C$71:$C140)</f>
        <v>0</v>
      </c>
      <c r="CE72" s="11">
        <f>PRODUCT($C$72:$C141)</f>
        <v>0</v>
      </c>
      <c r="CF72" s="11">
        <f>PRODUCT($C$73:$C142)</f>
        <v>0</v>
      </c>
      <c r="CG72" s="11">
        <f>PRODUCT($C$74:$C143)</f>
        <v>0</v>
      </c>
      <c r="CH72" s="11">
        <f>PRODUCT($C$75:$C144)</f>
        <v>0</v>
      </c>
      <c r="CI72" s="11">
        <f>PRODUCT($C$76:$C145)</f>
        <v>0</v>
      </c>
      <c r="CJ72" s="11">
        <f>PRODUCT($C$77:$C146)</f>
        <v>0</v>
      </c>
      <c r="CK72" s="11">
        <f>PRODUCT($C$78:$C147)</f>
        <v>0</v>
      </c>
      <c r="CL72" s="11">
        <f>PRODUCT($C$79:$C148)</f>
        <v>0</v>
      </c>
      <c r="CM72" s="11">
        <f>PRODUCT($C$80:$C149)</f>
        <v>0</v>
      </c>
      <c r="CN72" s="11">
        <f>PRODUCT($C$81:$C150)</f>
        <v>0</v>
      </c>
      <c r="CO72" s="11">
        <f>PRODUCT($C$82:$C151)</f>
        <v>0</v>
      </c>
      <c r="CP72" s="11">
        <f>PRODUCT($C$83:$C152)</f>
        <v>0</v>
      </c>
      <c r="CQ72" s="11">
        <f>PRODUCT($C$84:$C153)</f>
        <v>0</v>
      </c>
      <c r="CR72" s="11">
        <f>PRODUCT($C$85:$C154)</f>
        <v>0</v>
      </c>
      <c r="CS72" s="11">
        <f>PRODUCT($C$86:$C155)</f>
        <v>0</v>
      </c>
      <c r="CT72" s="11">
        <f>PRODUCT($C$87:$C156)</f>
        <v>0</v>
      </c>
      <c r="CU72" s="11">
        <f>PRODUCT($C$88:$C157)</f>
        <v>0</v>
      </c>
      <c r="CV72" s="11">
        <f>PRODUCT($C$89:$C158)</f>
        <v>0</v>
      </c>
      <c r="CW72" s="11">
        <f>PRODUCT($C$90:$C159)</f>
        <v>0</v>
      </c>
      <c r="CX72" s="11">
        <f>PRODUCT($C$91:$C160)</f>
        <v>0</v>
      </c>
      <c r="CY72" s="11">
        <f>PRODUCT($C$92:$C161)</f>
        <v>0</v>
      </c>
      <c r="CZ72" s="11">
        <f>PRODUCT($C$93:$C162)</f>
        <v>0</v>
      </c>
      <c r="DA72" s="11">
        <f>PRODUCT($C$94:$C163)</f>
        <v>0</v>
      </c>
      <c r="DB72" s="11">
        <f>PRODUCT($C$95:$C164)</f>
        <v>0</v>
      </c>
      <c r="DC72" s="11">
        <f>PRODUCT($C$96:$C165)</f>
        <v>0</v>
      </c>
      <c r="DD72" s="11">
        <f>PRODUCT($C$97:$C166)</f>
        <v>0</v>
      </c>
      <c r="DE72" s="11">
        <f>PRODUCT($C$98:$C167)</f>
        <v>0</v>
      </c>
      <c r="DF72" s="11">
        <f>PRODUCT($C$99:$C168)</f>
        <v>0</v>
      </c>
      <c r="DG72" s="11">
        <f>PRODUCT($C$100:$C169)</f>
        <v>0</v>
      </c>
      <c r="DH72" s="11">
        <f>PRODUCT($C$101:$C170)</f>
        <v>0</v>
      </c>
      <c r="DI72" s="11">
        <f>PRODUCT($C$102:$C171)</f>
        <v>0</v>
      </c>
      <c r="DJ72" s="11">
        <f>PRODUCT($C$103:$C172)</f>
        <v>0</v>
      </c>
      <c r="DK72" s="11">
        <f>PRODUCT($C$104:$C173)</f>
        <v>0</v>
      </c>
      <c r="DL72" s="11">
        <f>PRODUCT($C$105:$C174)</f>
        <v>0</v>
      </c>
      <c r="DM72" s="11">
        <f>PRODUCT($C$106:$C175)</f>
        <v>0</v>
      </c>
      <c r="DN72" s="11">
        <f>PRODUCT($C$107:$C176)</f>
        <v>0</v>
      </c>
      <c r="DO72" s="11">
        <f>PRODUCT($C$108:$C177)</f>
        <v>0</v>
      </c>
      <c r="DP72" s="11">
        <f>PRODUCT($C$109:$C178)</f>
        <v>0</v>
      </c>
      <c r="DQ72" s="11">
        <f>PRODUCT($C$110:$C179)</f>
        <v>0</v>
      </c>
      <c r="DR72" s="11">
        <f>PRODUCT($C$111:$C180)</f>
        <v>0</v>
      </c>
      <c r="DS72" s="11">
        <f>PRODUCT($C$112:$C181)</f>
        <v>0</v>
      </c>
      <c r="DT72" s="11">
        <f>PRODUCT($C$113:$C182)</f>
        <v>0</v>
      </c>
    </row>
    <row r="73" spans="1:124" ht="16" x14ac:dyDescent="0.2">
      <c r="A73" s="30">
        <v>70</v>
      </c>
      <c r="B73" s="21">
        <v>6.9350000000000002E-3</v>
      </c>
      <c r="C73" s="21">
        <f t="shared" si="7"/>
        <v>0.99306499999999998</v>
      </c>
      <c r="D73" s="24">
        <f t="shared" si="8"/>
        <v>6423.8113688537396</v>
      </c>
      <c r="E73" s="24">
        <f t="shared" si="9"/>
        <v>926288.58959679015</v>
      </c>
      <c r="F73" s="24">
        <f t="shared" si="5"/>
        <v>1112.7518804152021</v>
      </c>
      <c r="G73" s="24">
        <f t="shared" si="6"/>
        <v>164465.85110678908</v>
      </c>
      <c r="H73" s="24">
        <f>SUM(F73:$F$113)</f>
        <v>90531.248998286901</v>
      </c>
      <c r="I73" s="24">
        <f>SUM(G73:$G$113)</f>
        <v>3031318.6864485955</v>
      </c>
      <c r="J73" s="24">
        <f>SUM(H73:$H$113)</f>
        <v>2063733.7364798724</v>
      </c>
      <c r="K73" s="24">
        <f>SUM(I73:$I$113)</f>
        <v>39670982.948717736</v>
      </c>
      <c r="L73" s="26">
        <f>SUM(CF$3:CF$113)</f>
        <v>24.526775079289006</v>
      </c>
      <c r="M73" s="27">
        <v>71</v>
      </c>
      <c r="N73" s="32">
        <f>PRODUCT($C$3:C73)</f>
        <v>0.91986477822793666</v>
      </c>
      <c r="O73" s="11">
        <f>PRODUCT($C$4:C74)</f>
        <v>0.91313530581395996</v>
      </c>
      <c r="P73" s="11">
        <f>PRODUCT($C$5:C75)</f>
        <v>0.90579424688157317</v>
      </c>
      <c r="Q73" s="11">
        <f>PRODUCT($C$6:C76)</f>
        <v>0.89781501375089867</v>
      </c>
      <c r="R73" s="11">
        <f>PRODUCT($C$7:C77)</f>
        <v>0.88918520752408525</v>
      </c>
      <c r="S73" s="11">
        <f>PRODUCT($C$8:C78)</f>
        <v>0.87986215073329177</v>
      </c>
      <c r="T73" s="11">
        <f>PRODUCT($C$9:C79)</f>
        <v>0.86980101207185356</v>
      </c>
      <c r="U73" s="11">
        <f>PRODUCT($C$10:C80)</f>
        <v>0.85895990149844048</v>
      </c>
      <c r="V73" s="11">
        <f>PRODUCT($C$11:C81)</f>
        <v>0.84728413624100185</v>
      </c>
      <c r="W73" s="11">
        <f>PRODUCT($C$12:C82)</f>
        <v>0.83471559139835827</v>
      </c>
      <c r="X73" s="11">
        <f>PRODUCT($C$13:$C83)</f>
        <v>0.8211898696019011</v>
      </c>
      <c r="Y73" s="11">
        <f>PRODUCT($C$14:$C84)</f>
        <v>0.80662762797513965</v>
      </c>
      <c r="Z73" s="11">
        <f>PRODUCT($C$15:$C85)</f>
        <v>0.79094250947385103</v>
      </c>
      <c r="AA73" s="11">
        <f>PRODUCT($C$16:$C86)</f>
        <v>0.77403169816377282</v>
      </c>
      <c r="AB73" s="11">
        <f>PRODUCT($C$17:$C87)</f>
        <v>0.75578240443747624</v>
      </c>
      <c r="AC73" s="11">
        <f>PRODUCT($C$18:$C88)</f>
        <v>0.7360675379296816</v>
      </c>
      <c r="AD73" s="11">
        <f>PRODUCT($C$19:$C89)</f>
        <v>0.71505142316173576</v>
      </c>
      <c r="AE73" s="11">
        <f>PRODUCT($C$20:$C90)</f>
        <v>0.69271205543835335</v>
      </c>
      <c r="AF73" s="11">
        <f>PRODUCT($C$21:$C91)</f>
        <v>0.66903542459858401</v>
      </c>
      <c r="AG73" s="11">
        <f>PRODUCT($C$22:$C92)</f>
        <v>0.64402099608439589</v>
      </c>
      <c r="AH73" s="11">
        <f>PRODUCT($C$23:$C93)</f>
        <v>0.61768368290400344</v>
      </c>
      <c r="AI73" s="11">
        <f>PRODUCT($C$24:$C94)</f>
        <v>0.59005626470617978</v>
      </c>
      <c r="AJ73" s="11">
        <f>PRODUCT($C$25:$C95)</f>
        <v>0.56119494206740339</v>
      </c>
      <c r="AK73" s="11">
        <f>PRODUCT($C$26:$C96)</f>
        <v>0.53118101440923637</v>
      </c>
      <c r="AL73" s="11">
        <f>PRODUCT($C$27:$C97)</f>
        <v>0.50012574487203709</v>
      </c>
      <c r="AM73" s="11">
        <f>PRODUCT($C$28:$C98)</f>
        <v>0.46817021390258434</v>
      </c>
      <c r="AN73" s="11">
        <f>PRODUCT($C$29:$C99)</f>
        <v>0.43548795470213908</v>
      </c>
      <c r="AO73" s="11">
        <f>PRODUCT($C$30:$C100)</f>
        <v>0.40228501240793968</v>
      </c>
      <c r="AP73" s="11">
        <f>PRODUCT($C$31:$C101)</f>
        <v>0.3687992859011604</v>
      </c>
      <c r="AQ73" s="11">
        <f>PRODUCT($C$32:$C102)</f>
        <v>0.33529766518537973</v>
      </c>
      <c r="AR73" s="11">
        <f>PRODUCT($C$33:$C103)</f>
        <v>0.30207463368741516</v>
      </c>
      <c r="AS73" s="11">
        <f>PRODUCT($C$34:$C104)</f>
        <v>0.26944294582365724</v>
      </c>
      <c r="AT73" s="11">
        <f>PRODUCT($C$35:$C105)</f>
        <v>0.23772854031431753</v>
      </c>
      <c r="AU73" s="11">
        <f>PRODUCT($C$36:$C106)</f>
        <v>0.20725791837075525</v>
      </c>
      <c r="AV73" s="11">
        <f>PRODUCT($C$37:$C107)</f>
        <v>0.17834760578236913</v>
      </c>
      <c r="AW73" s="11">
        <f>PRODUCT($C$38:$C108)</f>
        <v>0.15129160360633589</v>
      </c>
      <c r="AX73" s="11">
        <f>PRODUCT($C$39:$C109)</f>
        <v>0.12634858082053593</v>
      </c>
      <c r="AY73" s="11">
        <f>PRODUCT($C$40:$C110)</f>
        <v>0.1037281828921526</v>
      </c>
      <c r="AZ73" s="11">
        <f>PRODUCT($C$41:$C111)</f>
        <v>8.3579619944340974E-2</v>
      </c>
      <c r="BA73" s="11">
        <f>PRODUCT($C$42:$C112)</f>
        <v>6.5982097331953177E-2</v>
      </c>
      <c r="BB73" s="11">
        <f>PRODUCT($C$43:$C113)</f>
        <v>0</v>
      </c>
      <c r="BC73" s="11">
        <f>PRODUCT($C$44:$C114)</f>
        <v>0</v>
      </c>
      <c r="BD73" s="11">
        <f>PRODUCT($C$45:$C115)</f>
        <v>0</v>
      </c>
      <c r="BE73" s="11">
        <f>PRODUCT($C$46:$C116)</f>
        <v>0</v>
      </c>
      <c r="BF73" s="11">
        <f>PRODUCT($C$47:$C117)</f>
        <v>0</v>
      </c>
      <c r="BG73" s="11">
        <f>PRODUCT($C$48:$C118)</f>
        <v>0</v>
      </c>
      <c r="BH73" s="11">
        <f>PRODUCT($C$49:$C119)</f>
        <v>0</v>
      </c>
      <c r="BI73" s="11">
        <f>PRODUCT($C$50:$C120)</f>
        <v>0</v>
      </c>
      <c r="BJ73" s="11">
        <f>PRODUCT($C$51:$C121)</f>
        <v>0</v>
      </c>
      <c r="BK73" s="11">
        <f>PRODUCT($C$52:$C122)</f>
        <v>0</v>
      </c>
      <c r="BL73" s="11">
        <f>PRODUCT($C$53:$C123)</f>
        <v>0</v>
      </c>
      <c r="BM73" s="11">
        <f>PRODUCT($C$54:$C124)</f>
        <v>0</v>
      </c>
      <c r="BN73" s="11">
        <f>PRODUCT($C$55:$C125)</f>
        <v>0</v>
      </c>
      <c r="BO73" s="11">
        <f>PRODUCT($C$56:$C126)</f>
        <v>0</v>
      </c>
      <c r="BP73" s="11">
        <f>PRODUCT($C$57:$C127)</f>
        <v>0</v>
      </c>
      <c r="BQ73" s="11">
        <f>PRODUCT($C$58:$C128)</f>
        <v>0</v>
      </c>
      <c r="BR73" s="11">
        <f>PRODUCT($C$59:$C129)</f>
        <v>0</v>
      </c>
      <c r="BS73" s="11">
        <f>PRODUCT($C$60:$C130)</f>
        <v>0</v>
      </c>
      <c r="BT73" s="11">
        <f>PRODUCT($C$61:$C131)</f>
        <v>0</v>
      </c>
      <c r="BU73" s="11">
        <f>PRODUCT($C$62:$C132)</f>
        <v>0</v>
      </c>
      <c r="BV73" s="11">
        <f>PRODUCT($C$63:$C133)</f>
        <v>0</v>
      </c>
      <c r="BW73" s="11">
        <f>PRODUCT($C$64:$C134)</f>
        <v>0</v>
      </c>
      <c r="BX73" s="11">
        <f>PRODUCT($C$65:$C135)</f>
        <v>0</v>
      </c>
      <c r="BY73" s="11">
        <f>PRODUCT($C$66:$C136)</f>
        <v>0</v>
      </c>
      <c r="BZ73" s="11">
        <f>PRODUCT($C$67:$C137)</f>
        <v>0</v>
      </c>
      <c r="CA73" s="11">
        <f>PRODUCT($C$68:$C138)</f>
        <v>0</v>
      </c>
      <c r="CB73" s="11">
        <f>PRODUCT($C$69:$C139)</f>
        <v>0</v>
      </c>
      <c r="CC73" s="11">
        <f>PRODUCT($C$70:$C140)</f>
        <v>0</v>
      </c>
      <c r="CD73" s="11">
        <f>PRODUCT($C$71:$C141)</f>
        <v>0</v>
      </c>
      <c r="CE73" s="11">
        <f>PRODUCT($C$72:$C142)</f>
        <v>0</v>
      </c>
      <c r="CF73" s="11">
        <f>PRODUCT($C$73:$C143)</f>
        <v>0</v>
      </c>
      <c r="CG73" s="11">
        <f>PRODUCT($C$74:$C144)</f>
        <v>0</v>
      </c>
      <c r="CH73" s="11">
        <f>PRODUCT($C$75:$C145)</f>
        <v>0</v>
      </c>
      <c r="CI73" s="11">
        <f>PRODUCT($C$76:$C146)</f>
        <v>0</v>
      </c>
      <c r="CJ73" s="11">
        <f>PRODUCT($C$77:$C147)</f>
        <v>0</v>
      </c>
      <c r="CK73" s="11">
        <f>PRODUCT($C$78:$C148)</f>
        <v>0</v>
      </c>
      <c r="CL73" s="11">
        <f>PRODUCT($C$79:$C149)</f>
        <v>0</v>
      </c>
      <c r="CM73" s="11">
        <f>PRODUCT($C$80:$C150)</f>
        <v>0</v>
      </c>
      <c r="CN73" s="11">
        <f>PRODUCT($C$81:$C151)</f>
        <v>0</v>
      </c>
      <c r="CO73" s="11">
        <f>PRODUCT($C$82:$C152)</f>
        <v>0</v>
      </c>
      <c r="CP73" s="11">
        <f>PRODUCT($C$83:$C153)</f>
        <v>0</v>
      </c>
      <c r="CQ73" s="11">
        <f>PRODUCT($C$84:$C154)</f>
        <v>0</v>
      </c>
      <c r="CR73" s="11">
        <f>PRODUCT($C$85:$C155)</f>
        <v>0</v>
      </c>
      <c r="CS73" s="11">
        <f>PRODUCT($C$86:$C156)</f>
        <v>0</v>
      </c>
      <c r="CT73" s="11">
        <f>PRODUCT($C$87:$C157)</f>
        <v>0</v>
      </c>
      <c r="CU73" s="11">
        <f>PRODUCT($C$88:$C158)</f>
        <v>0</v>
      </c>
      <c r="CV73" s="11">
        <f>PRODUCT($C$89:$C159)</f>
        <v>0</v>
      </c>
      <c r="CW73" s="11">
        <f>PRODUCT($C$90:$C160)</f>
        <v>0</v>
      </c>
      <c r="CX73" s="11">
        <f>PRODUCT($C$91:$C161)</f>
        <v>0</v>
      </c>
      <c r="CY73" s="11">
        <f>PRODUCT($C$92:$C162)</f>
        <v>0</v>
      </c>
      <c r="CZ73" s="11">
        <f>PRODUCT($C$93:$C163)</f>
        <v>0</v>
      </c>
      <c r="DA73" s="11">
        <f>PRODUCT($C$94:$C164)</f>
        <v>0</v>
      </c>
      <c r="DB73" s="11">
        <f>PRODUCT($C$95:$C165)</f>
        <v>0</v>
      </c>
      <c r="DC73" s="11">
        <f>PRODUCT($C$96:$C166)</f>
        <v>0</v>
      </c>
      <c r="DD73" s="11">
        <f>PRODUCT($C$97:$C167)</f>
        <v>0</v>
      </c>
      <c r="DE73" s="11">
        <f>PRODUCT($C$98:$C168)</f>
        <v>0</v>
      </c>
      <c r="DF73" s="11">
        <f>PRODUCT($C$99:$C169)</f>
        <v>0</v>
      </c>
      <c r="DG73" s="11">
        <f>PRODUCT($C$100:$C170)</f>
        <v>0</v>
      </c>
      <c r="DH73" s="11">
        <f>PRODUCT($C$101:$C171)</f>
        <v>0</v>
      </c>
      <c r="DI73" s="11">
        <f>PRODUCT($C$102:$C172)</f>
        <v>0</v>
      </c>
      <c r="DJ73" s="11">
        <f>PRODUCT($C$103:$C173)</f>
        <v>0</v>
      </c>
      <c r="DK73" s="11">
        <f>PRODUCT($C$104:$C174)</f>
        <v>0</v>
      </c>
      <c r="DL73" s="11">
        <f>PRODUCT($C$105:$C175)</f>
        <v>0</v>
      </c>
      <c r="DM73" s="11">
        <f>PRODUCT($C$106:$C176)</f>
        <v>0</v>
      </c>
      <c r="DN73" s="11">
        <f>PRODUCT($C$107:$C177)</f>
        <v>0</v>
      </c>
      <c r="DO73" s="11">
        <f>PRODUCT($C$108:$C178)</f>
        <v>0</v>
      </c>
      <c r="DP73" s="11">
        <f>PRODUCT($C$109:$C179)</f>
        <v>0</v>
      </c>
      <c r="DQ73" s="11">
        <f>PRODUCT($C$110:$C180)</f>
        <v>0</v>
      </c>
      <c r="DR73" s="11">
        <f>PRODUCT($C$111:$C181)</f>
        <v>0</v>
      </c>
      <c r="DS73" s="11">
        <f>PRODUCT($C$112:$C182)</f>
        <v>0</v>
      </c>
      <c r="DT73" s="11">
        <f>PRODUCT($C$113:$C183)</f>
        <v>0</v>
      </c>
    </row>
    <row r="74" spans="1:124" ht="16" x14ac:dyDescent="0.2">
      <c r="A74" s="30">
        <v>71</v>
      </c>
      <c r="B74" s="21">
        <v>7.5490000000000002E-3</v>
      </c>
      <c r="C74" s="21">
        <f t="shared" si="7"/>
        <v>0.99245099999999997</v>
      </c>
      <c r="D74" s="24">
        <f t="shared" si="8"/>
        <v>6944.0592108426918</v>
      </c>
      <c r="E74" s="24">
        <f t="shared" si="9"/>
        <v>919864.77822793636</v>
      </c>
      <c r="F74" s="24">
        <f t="shared" si="5"/>
        <v>1173.5324611172066</v>
      </c>
      <c r="G74" s="24">
        <f t="shared" si="6"/>
        <v>159341.73700425704</v>
      </c>
      <c r="H74" s="24">
        <f>SUM(F74:$F$113)</f>
        <v>89418.49711787171</v>
      </c>
      <c r="I74" s="24">
        <f>SUM(G74:$G$113)</f>
        <v>2866852.8353418065</v>
      </c>
      <c r="J74" s="24">
        <f>SUM(H74:$H$113)</f>
        <v>1973202.4874815852</v>
      </c>
      <c r="K74" s="24">
        <f>SUM(I74:$I$113)</f>
        <v>36639664.262269139</v>
      </c>
      <c r="L74" s="26">
        <f>SUM(CG$3:CG$113)</f>
        <v>23.698056098330927</v>
      </c>
      <c r="M74" s="27">
        <v>72</v>
      </c>
      <c r="N74" s="32">
        <f>PRODUCT($C$3:C74)</f>
        <v>0.91292071901709393</v>
      </c>
      <c r="O74" s="11">
        <f>PRODUCT($C$4:C75)</f>
        <v>0.90563663868261568</v>
      </c>
      <c r="P74" s="11">
        <f>PRODUCT($C$5:C76)</f>
        <v>0.89770278687418015</v>
      </c>
      <c r="Q74" s="11">
        <f>PRODUCT($C$6:C77)</f>
        <v>0.88909184307729494</v>
      </c>
      <c r="R74" s="11">
        <f>PRODUCT($C$7:C78)</f>
        <v>0.87978296313972559</v>
      </c>
      <c r="S74" s="11">
        <f>PRODUCT($C$8:C79)</f>
        <v>0.86973229779189942</v>
      </c>
      <c r="T74" s="11">
        <f>PRODUCT($C$9:C80)</f>
        <v>0.85889805638553296</v>
      </c>
      <c r="U74" s="11">
        <f>PRODUCT($C$10:C81)</f>
        <v>0.84722736820387334</v>
      </c>
      <c r="V74" s="11">
        <f>PRODUCT($C$11:C82)</f>
        <v>0.83466383903169217</v>
      </c>
      <c r="W74" s="11">
        <f>PRODUCT($C$12:C83)</f>
        <v>0.8211397770198553</v>
      </c>
      <c r="X74" s="11">
        <f>PRODUCT($C$13:$C84)</f>
        <v>0.80657761706220488</v>
      </c>
      <c r="Y74" s="11">
        <f>PRODUCT($C$14:$C85)</f>
        <v>0.79088951632571669</v>
      </c>
      <c r="Z74" s="11">
        <f>PRODUCT($C$15:$C86)</f>
        <v>0.77397441981810855</v>
      </c>
      <c r="AA74" s="11">
        <f>PRODUCT($C$16:$C87)</f>
        <v>0.75572043028031244</v>
      </c>
      <c r="AB74" s="11">
        <f>PRODUCT($C$17:$C88)</f>
        <v>0.73600055578372969</v>
      </c>
      <c r="AC74" s="11">
        <f>PRODUCT($C$18:$C89)</f>
        <v>0.71497920296799622</v>
      </c>
      <c r="AD74" s="11">
        <f>PRODUCT($C$19:$C90)</f>
        <v>0.69263170083992265</v>
      </c>
      <c r="AE74" s="11">
        <f>PRODUCT($C$20:$C91)</f>
        <v>0.66894510481626346</v>
      </c>
      <c r="AF74" s="11">
        <f>PRODUCT($C$21:$C92)</f>
        <v>0.64392117283000239</v>
      </c>
      <c r="AG74" s="11">
        <f>PRODUCT($C$22:$C93)</f>
        <v>0.61757620594317841</v>
      </c>
      <c r="AH74" s="11">
        <f>PRODUCT($C$23:$C94)</f>
        <v>0.58994474407215047</v>
      </c>
      <c r="AI74" s="11">
        <f>PRODUCT($C$24:$C95)</f>
        <v>0.56108214188404748</v>
      </c>
      <c r="AJ74" s="11">
        <f>PRODUCT($C$25:$C96)</f>
        <v>0.53106999757722517</v>
      </c>
      <c r="AK74" s="11">
        <f>PRODUCT($C$26:$C97)</f>
        <v>0.50001821783688971</v>
      </c>
      <c r="AL74" s="11">
        <f>PRODUCT($C$27:$C98)</f>
        <v>0.4680676846257395</v>
      </c>
      <c r="AM74" s="11">
        <f>PRODUCT($C$28:$C99)</f>
        <v>0.4353912763761949</v>
      </c>
      <c r="AN74" s="11">
        <f>PRODUCT($C$29:$C100)</f>
        <v>0.40219490056516055</v>
      </c>
      <c r="AO74" s="11">
        <f>PRODUCT($C$30:$C101)</f>
        <v>0.36871593726254676</v>
      </c>
      <c r="AP74" s="11">
        <f>PRODUCT($C$31:$C102)</f>
        <v>0.33522121731771748</v>
      </c>
      <c r="AQ74" s="11">
        <f>PRODUCT($C$32:$C103)</f>
        <v>0.30200394822313226</v>
      </c>
      <c r="AR74" s="11">
        <f>PRODUCT($C$33:$C104)</f>
        <v>0.26937747118782196</v>
      </c>
      <c r="AS74" s="11">
        <f>PRODUCT($C$34:$C105)</f>
        <v>0.23766673089383589</v>
      </c>
      <c r="AT74" s="11">
        <f>PRODUCT($C$35:$C106)</f>
        <v>0.20719967889569318</v>
      </c>
      <c r="AU74" s="11">
        <f>PRODUCT($C$36:$C107)</f>
        <v>0.17829320976260546</v>
      </c>
      <c r="AV74" s="11">
        <f>PRODUCT($C$37:$C108)</f>
        <v>0.1512419799603531</v>
      </c>
      <c r="AW74" s="11">
        <f>PRODUCT($C$38:$C109)</f>
        <v>0.12630397977150623</v>
      </c>
      <c r="AX74" s="11">
        <f>PRODUCT($C$39:$C110)</f>
        <v>0.10368897363901938</v>
      </c>
      <c r="AY74" s="11">
        <f>PRODUCT($C$40:$C111)</f>
        <v>8.3545686618643575E-2</v>
      </c>
      <c r="AZ74" s="11">
        <f>PRODUCT($C$41:$C112)</f>
        <v>6.5953263155419078E-2</v>
      </c>
      <c r="BA74" s="11">
        <f>PRODUCT($C$42:$C113)</f>
        <v>0</v>
      </c>
      <c r="BB74" s="11">
        <f>PRODUCT($C$43:$C114)</f>
        <v>0</v>
      </c>
      <c r="BC74" s="11">
        <f>PRODUCT($C$44:$C115)</f>
        <v>0</v>
      </c>
      <c r="BD74" s="11">
        <f>PRODUCT($C$45:$C116)</f>
        <v>0</v>
      </c>
      <c r="BE74" s="11">
        <f>PRODUCT($C$46:$C117)</f>
        <v>0</v>
      </c>
      <c r="BF74" s="11">
        <f>PRODUCT($C$47:$C118)</f>
        <v>0</v>
      </c>
      <c r="BG74" s="11">
        <f>PRODUCT($C$48:$C119)</f>
        <v>0</v>
      </c>
      <c r="BH74" s="11">
        <f>PRODUCT($C$49:$C120)</f>
        <v>0</v>
      </c>
      <c r="BI74" s="11">
        <f>PRODUCT($C$50:$C121)</f>
        <v>0</v>
      </c>
      <c r="BJ74" s="11">
        <f>PRODUCT($C$51:$C122)</f>
        <v>0</v>
      </c>
      <c r="BK74" s="11">
        <f>PRODUCT($C$52:$C123)</f>
        <v>0</v>
      </c>
      <c r="BL74" s="11">
        <f>PRODUCT($C$53:$C124)</f>
        <v>0</v>
      </c>
      <c r="BM74" s="11">
        <f>PRODUCT($C$54:$C125)</f>
        <v>0</v>
      </c>
      <c r="BN74" s="11">
        <f>PRODUCT($C$55:$C126)</f>
        <v>0</v>
      </c>
      <c r="BO74" s="11">
        <f>PRODUCT($C$56:$C127)</f>
        <v>0</v>
      </c>
      <c r="BP74" s="11">
        <f>PRODUCT($C$57:$C128)</f>
        <v>0</v>
      </c>
      <c r="BQ74" s="11">
        <f>PRODUCT($C$58:$C129)</f>
        <v>0</v>
      </c>
      <c r="BR74" s="11">
        <f>PRODUCT($C$59:$C130)</f>
        <v>0</v>
      </c>
      <c r="BS74" s="11">
        <f>PRODUCT($C$60:$C131)</f>
        <v>0</v>
      </c>
      <c r="BT74" s="11">
        <f>PRODUCT($C$61:$C132)</f>
        <v>0</v>
      </c>
      <c r="BU74" s="11">
        <f>PRODUCT($C$62:$C133)</f>
        <v>0</v>
      </c>
      <c r="BV74" s="11">
        <f>PRODUCT($C$63:$C134)</f>
        <v>0</v>
      </c>
      <c r="BW74" s="11">
        <f>PRODUCT($C$64:$C135)</f>
        <v>0</v>
      </c>
      <c r="BX74" s="11">
        <f>PRODUCT($C$65:$C136)</f>
        <v>0</v>
      </c>
      <c r="BY74" s="11">
        <f>PRODUCT($C$66:$C137)</f>
        <v>0</v>
      </c>
      <c r="BZ74" s="11">
        <f>PRODUCT($C$67:$C138)</f>
        <v>0</v>
      </c>
      <c r="CA74" s="11">
        <f>PRODUCT($C$68:$C139)</f>
        <v>0</v>
      </c>
      <c r="CB74" s="11">
        <f>PRODUCT($C$69:$C140)</f>
        <v>0</v>
      </c>
      <c r="CC74" s="11">
        <f>PRODUCT($C$70:$C141)</f>
        <v>0</v>
      </c>
      <c r="CD74" s="11">
        <f>PRODUCT($C$71:$C142)</f>
        <v>0</v>
      </c>
      <c r="CE74" s="11">
        <f>PRODUCT($C$72:$C143)</f>
        <v>0</v>
      </c>
      <c r="CF74" s="11">
        <f>PRODUCT($C$73:$C144)</f>
        <v>0</v>
      </c>
      <c r="CG74" s="11">
        <f>PRODUCT($C$74:$C145)</f>
        <v>0</v>
      </c>
      <c r="CH74" s="11">
        <f>PRODUCT($C$75:$C146)</f>
        <v>0</v>
      </c>
      <c r="CI74" s="11">
        <f>PRODUCT($C$76:$C147)</f>
        <v>0</v>
      </c>
      <c r="CJ74" s="11">
        <f>PRODUCT($C$77:$C148)</f>
        <v>0</v>
      </c>
      <c r="CK74" s="11">
        <f>PRODUCT($C$78:$C149)</f>
        <v>0</v>
      </c>
      <c r="CL74" s="11">
        <f>PRODUCT($C$79:$C150)</f>
        <v>0</v>
      </c>
      <c r="CM74" s="11">
        <f>PRODUCT($C$80:$C151)</f>
        <v>0</v>
      </c>
      <c r="CN74" s="11">
        <f>PRODUCT($C$81:$C152)</f>
        <v>0</v>
      </c>
      <c r="CO74" s="11">
        <f>PRODUCT($C$82:$C153)</f>
        <v>0</v>
      </c>
      <c r="CP74" s="11">
        <f>PRODUCT($C$83:$C154)</f>
        <v>0</v>
      </c>
      <c r="CQ74" s="11">
        <f>PRODUCT($C$84:$C155)</f>
        <v>0</v>
      </c>
      <c r="CR74" s="11">
        <f>PRODUCT($C$85:$C156)</f>
        <v>0</v>
      </c>
      <c r="CS74" s="11">
        <f>PRODUCT($C$86:$C157)</f>
        <v>0</v>
      </c>
      <c r="CT74" s="11">
        <f>PRODUCT($C$87:$C158)</f>
        <v>0</v>
      </c>
      <c r="CU74" s="11">
        <f>PRODUCT($C$88:$C159)</f>
        <v>0</v>
      </c>
      <c r="CV74" s="11">
        <f>PRODUCT($C$89:$C160)</f>
        <v>0</v>
      </c>
      <c r="CW74" s="11">
        <f>PRODUCT($C$90:$C161)</f>
        <v>0</v>
      </c>
      <c r="CX74" s="11">
        <f>PRODUCT($C$91:$C162)</f>
        <v>0</v>
      </c>
      <c r="CY74" s="11">
        <f>PRODUCT($C$92:$C163)</f>
        <v>0</v>
      </c>
      <c r="CZ74" s="11">
        <f>PRODUCT($C$93:$C164)</f>
        <v>0</v>
      </c>
      <c r="DA74" s="11">
        <f>PRODUCT($C$94:$C165)</f>
        <v>0</v>
      </c>
      <c r="DB74" s="11">
        <f>PRODUCT($C$95:$C166)</f>
        <v>0</v>
      </c>
      <c r="DC74" s="11">
        <f>PRODUCT($C$96:$C167)</f>
        <v>0</v>
      </c>
      <c r="DD74" s="11">
        <f>PRODUCT($C$97:$C168)</f>
        <v>0</v>
      </c>
      <c r="DE74" s="11">
        <f>PRODUCT($C$98:$C169)</f>
        <v>0</v>
      </c>
      <c r="DF74" s="11">
        <f>PRODUCT($C$99:$C170)</f>
        <v>0</v>
      </c>
      <c r="DG74" s="11">
        <f>PRODUCT($C$100:$C171)</f>
        <v>0</v>
      </c>
      <c r="DH74" s="11">
        <f>PRODUCT($C$101:$C172)</f>
        <v>0</v>
      </c>
      <c r="DI74" s="11">
        <f>PRODUCT($C$102:$C173)</f>
        <v>0</v>
      </c>
      <c r="DJ74" s="11">
        <f>PRODUCT($C$103:$C174)</f>
        <v>0</v>
      </c>
      <c r="DK74" s="11">
        <f>PRODUCT($C$104:$C175)</f>
        <v>0</v>
      </c>
      <c r="DL74" s="11">
        <f>PRODUCT($C$105:$C176)</f>
        <v>0</v>
      </c>
      <c r="DM74" s="11">
        <f>PRODUCT($C$106:$C177)</f>
        <v>0</v>
      </c>
      <c r="DN74" s="11">
        <f>PRODUCT($C$107:$C178)</f>
        <v>0</v>
      </c>
      <c r="DO74" s="11">
        <f>PRODUCT($C$108:$C179)</f>
        <v>0</v>
      </c>
      <c r="DP74" s="11">
        <f>PRODUCT($C$109:$C180)</f>
        <v>0</v>
      </c>
      <c r="DQ74" s="11">
        <f>PRODUCT($C$110:$C181)</f>
        <v>0</v>
      </c>
      <c r="DR74" s="11">
        <f>PRODUCT($C$111:$C182)</f>
        <v>0</v>
      </c>
      <c r="DS74" s="11">
        <f>PRODUCT($C$112:$C183)</f>
        <v>0</v>
      </c>
      <c r="DT74" s="11">
        <f>PRODUCT($C$113:$C184)</f>
        <v>0</v>
      </c>
    </row>
    <row r="75" spans="1:124" ht="16" x14ac:dyDescent="0.2">
      <c r="A75" s="30">
        <v>72</v>
      </c>
      <c r="B75" s="21">
        <v>8.2120000000000005E-3</v>
      </c>
      <c r="C75" s="21">
        <f t="shared" si="7"/>
        <v>0.991788</v>
      </c>
      <c r="D75" s="24">
        <f t="shared" si="8"/>
        <v>7496.9049445683731</v>
      </c>
      <c r="E75" s="24">
        <f t="shared" si="9"/>
        <v>912920.71901709365</v>
      </c>
      <c r="F75" s="24">
        <f t="shared" si="5"/>
        <v>1236.0607919038644</v>
      </c>
      <c r="G75" s="24">
        <f t="shared" si="6"/>
        <v>154281.82071376775</v>
      </c>
      <c r="H75" s="24">
        <f>SUM(F75:$F$113)</f>
        <v>88244.964656754513</v>
      </c>
      <c r="I75" s="24">
        <f>SUM(G75:$G$113)</f>
        <v>2707511.0983375497</v>
      </c>
      <c r="J75" s="24">
        <f>SUM(H75:$H$113)</f>
        <v>1883783.9903637134</v>
      </c>
      <c r="K75" s="24">
        <f>SUM(I75:$I$113)</f>
        <v>33772811.426927336</v>
      </c>
      <c r="L75" s="26">
        <f>SUM(CH$3:CH$113)</f>
        <v>22.878313486843112</v>
      </c>
      <c r="M75" s="27">
        <v>73</v>
      </c>
      <c r="N75" s="32">
        <f>PRODUCT($C$3:C75)</f>
        <v>0.90542381407252559</v>
      </c>
      <c r="O75" s="11">
        <f>PRODUCT($C$4:C76)</f>
        <v>0.8975465865892639</v>
      </c>
      <c r="P75" s="11">
        <f>PRODUCT($C$5:C77)</f>
        <v>0.88898070659691064</v>
      </c>
      <c r="Q75" s="11">
        <f>PRODUCT($C$6:C78)</f>
        <v>0.87969058592859561</v>
      </c>
      <c r="R75" s="11">
        <f>PRODUCT($C$7:C79)</f>
        <v>0.86965402188509788</v>
      </c>
      <c r="S75" s="11">
        <f>PRODUCT($C$8:C80)</f>
        <v>0.85883020343907801</v>
      </c>
      <c r="T75" s="11">
        <f>PRODUCT($C$9:C81)</f>
        <v>0.84716636783336297</v>
      </c>
      <c r="U75" s="11">
        <f>PRODUCT($C$10:C82)</f>
        <v>0.83460791655447664</v>
      </c>
      <c r="V75" s="11">
        <f>PRODUCT($C$11:C83)</f>
        <v>0.82108886635368072</v>
      </c>
      <c r="W75" s="11">
        <f>PRODUCT($C$12:C84)</f>
        <v>0.80652841582756396</v>
      </c>
      <c r="X75" s="11">
        <f>PRODUCT($C$13:$C85)</f>
        <v>0.79084048117570416</v>
      </c>
      <c r="Y75" s="11">
        <f>PRODUCT($C$14:$C86)</f>
        <v>0.77392256353198119</v>
      </c>
      <c r="Z75" s="11">
        <f>PRODUCT($C$15:$C87)</f>
        <v>0.75566450696847154</v>
      </c>
      <c r="AA75" s="11">
        <f>PRODUCT($C$16:$C88)</f>
        <v>0.7359402037381555</v>
      </c>
      <c r="AB75" s="11">
        <f>PRODUCT($C$17:$C89)</f>
        <v>0.71491413986052588</v>
      </c>
      <c r="AC75" s="11">
        <f>PRODUCT($C$18:$C90)</f>
        <v>0.69256174503813772</v>
      </c>
      <c r="AD75" s="11">
        <f>PRODUCT($C$19:$C91)</f>
        <v>0.66886750718410493</v>
      </c>
      <c r="AE75" s="11">
        <f>PRODUCT($C$20:$C92)</f>
        <v>0.64383424347167062</v>
      </c>
      <c r="AF75" s="11">
        <f>PRODUCT($C$21:$C93)</f>
        <v>0.61748048163125679</v>
      </c>
      <c r="AG75" s="11">
        <f>PRODUCT($C$22:$C94)</f>
        <v>0.58984209368668217</v>
      </c>
      <c r="AH75" s="11">
        <f>PRODUCT($C$23:$C95)</f>
        <v>0.5609760973592316</v>
      </c>
      <c r="AI75" s="11">
        <f>PRODUCT($C$24:$C96)</f>
        <v>0.53096325250771181</v>
      </c>
      <c r="AJ75" s="11">
        <f>PRODUCT($C$25:$C97)</f>
        <v>0.49991371402936208</v>
      </c>
      <c r="AK75" s="11">
        <f>PRODUCT($C$26:$C98)</f>
        <v>0.46796705007354505</v>
      </c>
      <c r="AL75" s="11">
        <f>PRODUCT($C$27:$C99)</f>
        <v>0.43529592568666836</v>
      </c>
      <c r="AM75" s="11">
        <f>PRODUCT($C$28:$C100)</f>
        <v>0.40210561329723482</v>
      </c>
      <c r="AN75" s="11">
        <f>PRODUCT($C$29:$C101)</f>
        <v>0.36863334489260013</v>
      </c>
      <c r="AO75" s="11">
        <f>PRODUCT($C$30:$C102)</f>
        <v>0.33514545732260365</v>
      </c>
      <c r="AP75" s="11">
        <f>PRODUCT($C$31:$C103)</f>
        <v>0.30193509132293739</v>
      </c>
      <c r="AQ75" s="11">
        <f>PRODUCT($C$32:$C104)</f>
        <v>0.26931443685956397</v>
      </c>
      <c r="AR75" s="11">
        <f>PRODUCT($C$33:$C105)</f>
        <v>0.23760897787822857</v>
      </c>
      <c r="AS75" s="11">
        <f>PRODUCT($C$34:$C106)</f>
        <v>0.20714580697918036</v>
      </c>
      <c r="AT75" s="11">
        <f>PRODUCT($C$35:$C107)</f>
        <v>0.17824310937066226</v>
      </c>
      <c r="AU75" s="11">
        <f>PRODUCT($C$36:$C108)</f>
        <v>0.15119585115646514</v>
      </c>
      <c r="AV75" s="11">
        <f>PRODUCT($C$37:$C109)</f>
        <v>0.12626255206614126</v>
      </c>
      <c r="AW75" s="11">
        <f>PRODUCT($C$38:$C110)</f>
        <v>0.10365237143132476</v>
      </c>
      <c r="AX75" s="11">
        <f>PRODUCT($C$39:$C111)</f>
        <v>8.3514106349101738E-2</v>
      </c>
      <c r="AY75" s="11">
        <f>PRODUCT($C$40:$C112)</f>
        <v>6.5926486130577971E-2</v>
      </c>
      <c r="AZ75" s="11">
        <f>PRODUCT($C$41:$C113)</f>
        <v>0</v>
      </c>
      <c r="BA75" s="11">
        <f>PRODUCT($C$42:$C114)</f>
        <v>0</v>
      </c>
      <c r="BB75" s="11">
        <f>PRODUCT($C$43:$C115)</f>
        <v>0</v>
      </c>
      <c r="BC75" s="11">
        <f>PRODUCT($C$44:$C116)</f>
        <v>0</v>
      </c>
      <c r="BD75" s="11">
        <f>PRODUCT($C$45:$C117)</f>
        <v>0</v>
      </c>
      <c r="BE75" s="11">
        <f>PRODUCT($C$46:$C118)</f>
        <v>0</v>
      </c>
      <c r="BF75" s="11">
        <f>PRODUCT($C$47:$C119)</f>
        <v>0</v>
      </c>
      <c r="BG75" s="11">
        <f>PRODUCT($C$48:$C120)</f>
        <v>0</v>
      </c>
      <c r="BH75" s="11">
        <f>PRODUCT($C$49:$C121)</f>
        <v>0</v>
      </c>
      <c r="BI75" s="11">
        <f>PRODUCT($C$50:$C122)</f>
        <v>0</v>
      </c>
      <c r="BJ75" s="11">
        <f>PRODUCT($C$51:$C123)</f>
        <v>0</v>
      </c>
      <c r="BK75" s="11">
        <f>PRODUCT($C$52:$C124)</f>
        <v>0</v>
      </c>
      <c r="BL75" s="11">
        <f>PRODUCT($C$53:$C125)</f>
        <v>0</v>
      </c>
      <c r="BM75" s="11">
        <f>PRODUCT($C$54:$C126)</f>
        <v>0</v>
      </c>
      <c r="BN75" s="11">
        <f>PRODUCT($C$55:$C127)</f>
        <v>0</v>
      </c>
      <c r="BO75" s="11">
        <f>PRODUCT($C$56:$C128)</f>
        <v>0</v>
      </c>
      <c r="BP75" s="11">
        <f>PRODUCT($C$57:$C129)</f>
        <v>0</v>
      </c>
      <c r="BQ75" s="11">
        <f>PRODUCT($C$58:$C130)</f>
        <v>0</v>
      </c>
      <c r="BR75" s="11">
        <f>PRODUCT($C$59:$C131)</f>
        <v>0</v>
      </c>
      <c r="BS75" s="11">
        <f>PRODUCT($C$60:$C132)</f>
        <v>0</v>
      </c>
      <c r="BT75" s="11">
        <f>PRODUCT($C$61:$C133)</f>
        <v>0</v>
      </c>
      <c r="BU75" s="11">
        <f>PRODUCT($C$62:$C134)</f>
        <v>0</v>
      </c>
      <c r="BV75" s="11">
        <f>PRODUCT($C$63:$C135)</f>
        <v>0</v>
      </c>
      <c r="BW75" s="11">
        <f>PRODUCT($C$64:$C136)</f>
        <v>0</v>
      </c>
      <c r="BX75" s="11">
        <f>PRODUCT($C$65:$C137)</f>
        <v>0</v>
      </c>
      <c r="BY75" s="11">
        <f>PRODUCT($C$66:$C138)</f>
        <v>0</v>
      </c>
      <c r="BZ75" s="11">
        <f>PRODUCT($C$67:$C139)</f>
        <v>0</v>
      </c>
      <c r="CA75" s="11">
        <f>PRODUCT($C$68:$C140)</f>
        <v>0</v>
      </c>
      <c r="CB75" s="11">
        <f>PRODUCT($C$69:$C141)</f>
        <v>0</v>
      </c>
      <c r="CC75" s="11">
        <f>PRODUCT($C$70:$C142)</f>
        <v>0</v>
      </c>
      <c r="CD75" s="11">
        <f>PRODUCT($C$71:$C143)</f>
        <v>0</v>
      </c>
      <c r="CE75" s="11">
        <f>PRODUCT($C$72:$C144)</f>
        <v>0</v>
      </c>
      <c r="CF75" s="11">
        <f>PRODUCT($C$73:$C145)</f>
        <v>0</v>
      </c>
      <c r="CG75" s="11">
        <f>PRODUCT($C$74:$C146)</f>
        <v>0</v>
      </c>
      <c r="CH75" s="11">
        <f>PRODUCT($C$75:$C147)</f>
        <v>0</v>
      </c>
      <c r="CI75" s="11">
        <f>PRODUCT($C$76:$C148)</f>
        <v>0</v>
      </c>
      <c r="CJ75" s="11">
        <f>PRODUCT($C$77:$C149)</f>
        <v>0</v>
      </c>
      <c r="CK75" s="11">
        <f>PRODUCT($C$78:$C150)</f>
        <v>0</v>
      </c>
      <c r="CL75" s="11">
        <f>PRODUCT($C$79:$C151)</f>
        <v>0</v>
      </c>
      <c r="CM75" s="11">
        <f>PRODUCT($C$80:$C152)</f>
        <v>0</v>
      </c>
      <c r="CN75" s="11">
        <f>PRODUCT($C$81:$C153)</f>
        <v>0</v>
      </c>
      <c r="CO75" s="11">
        <f>PRODUCT($C$82:$C154)</f>
        <v>0</v>
      </c>
      <c r="CP75" s="11">
        <f>PRODUCT($C$83:$C155)</f>
        <v>0</v>
      </c>
      <c r="CQ75" s="11">
        <f>PRODUCT($C$84:$C156)</f>
        <v>0</v>
      </c>
      <c r="CR75" s="11">
        <f>PRODUCT($C$85:$C157)</f>
        <v>0</v>
      </c>
      <c r="CS75" s="11">
        <f>PRODUCT($C$86:$C158)</f>
        <v>0</v>
      </c>
      <c r="CT75" s="11">
        <f>PRODUCT($C$87:$C159)</f>
        <v>0</v>
      </c>
      <c r="CU75" s="11">
        <f>PRODUCT($C$88:$C160)</f>
        <v>0</v>
      </c>
      <c r="CV75" s="11">
        <f>PRODUCT($C$89:$C161)</f>
        <v>0</v>
      </c>
      <c r="CW75" s="11">
        <f>PRODUCT($C$90:$C162)</f>
        <v>0</v>
      </c>
      <c r="CX75" s="11">
        <f>PRODUCT($C$91:$C163)</f>
        <v>0</v>
      </c>
      <c r="CY75" s="11">
        <f>PRODUCT($C$92:$C164)</f>
        <v>0</v>
      </c>
      <c r="CZ75" s="11">
        <f>PRODUCT($C$93:$C165)</f>
        <v>0</v>
      </c>
      <c r="DA75" s="11">
        <f>PRODUCT($C$94:$C166)</f>
        <v>0</v>
      </c>
      <c r="DB75" s="11">
        <f>PRODUCT($C$95:$C167)</f>
        <v>0</v>
      </c>
      <c r="DC75" s="11">
        <f>PRODUCT($C$96:$C168)</f>
        <v>0</v>
      </c>
      <c r="DD75" s="11">
        <f>PRODUCT($C$97:$C169)</f>
        <v>0</v>
      </c>
      <c r="DE75" s="11">
        <f>PRODUCT($C$98:$C170)</f>
        <v>0</v>
      </c>
      <c r="DF75" s="11">
        <f>PRODUCT($C$99:$C171)</f>
        <v>0</v>
      </c>
      <c r="DG75" s="11">
        <f>PRODUCT($C$100:$C172)</f>
        <v>0</v>
      </c>
      <c r="DH75" s="11">
        <f>PRODUCT($C$101:$C173)</f>
        <v>0</v>
      </c>
      <c r="DI75" s="11">
        <f>PRODUCT($C$102:$C174)</f>
        <v>0</v>
      </c>
      <c r="DJ75" s="11">
        <f>PRODUCT($C$103:$C175)</f>
        <v>0</v>
      </c>
      <c r="DK75" s="11">
        <f>PRODUCT($C$104:$C176)</f>
        <v>0</v>
      </c>
      <c r="DL75" s="11">
        <f>PRODUCT($C$105:$C177)</f>
        <v>0</v>
      </c>
      <c r="DM75" s="11">
        <f>PRODUCT($C$106:$C178)</f>
        <v>0</v>
      </c>
      <c r="DN75" s="11">
        <f>PRODUCT($C$107:$C179)</f>
        <v>0</v>
      </c>
      <c r="DO75" s="11">
        <f>PRODUCT($C$108:$C180)</f>
        <v>0</v>
      </c>
      <c r="DP75" s="11">
        <f>PRODUCT($C$109:$C181)</f>
        <v>0</v>
      </c>
      <c r="DQ75" s="11">
        <f>PRODUCT($C$110:$C182)</f>
        <v>0</v>
      </c>
      <c r="DR75" s="11">
        <f>PRODUCT($C$111:$C183)</f>
        <v>0</v>
      </c>
      <c r="DS75" s="11">
        <f>PRODUCT($C$112:$C184)</f>
        <v>0</v>
      </c>
      <c r="DT75" s="11">
        <f>PRODUCT($C$113:$C185)</f>
        <v>0</v>
      </c>
    </row>
    <row r="76" spans="1:124" ht="16" x14ac:dyDescent="0.2">
      <c r="A76" s="30">
        <v>73</v>
      </c>
      <c r="B76" s="21">
        <v>8.933E-3</v>
      </c>
      <c r="C76" s="21">
        <f t="shared" si="7"/>
        <v>0.99106700000000003</v>
      </c>
      <c r="D76" s="24">
        <f t="shared" si="8"/>
        <v>8088.150931109868</v>
      </c>
      <c r="E76" s="24">
        <f t="shared" si="9"/>
        <v>905423.81407252525</v>
      </c>
      <c r="F76" s="24">
        <f t="shared" si="5"/>
        <v>1301.0177086074082</v>
      </c>
      <c r="G76" s="24">
        <f t="shared" si="6"/>
        <v>149282.78868494276</v>
      </c>
      <c r="H76" s="24">
        <f>SUM(F76:$F$113)</f>
        <v>87008.903864850639</v>
      </c>
      <c r="I76" s="24">
        <f>SUM(G76:$G$113)</f>
        <v>2553229.2776237819</v>
      </c>
      <c r="J76" s="24">
        <f>SUM(H76:$H$113)</f>
        <v>1795539.025706959</v>
      </c>
      <c r="K76" s="24">
        <f>SUM(I76:$I$113)</f>
        <v>31065300.328589782</v>
      </c>
      <c r="L76" s="26">
        <f>SUM(CI$3:CI$113)</f>
        <v>22.067745815479832</v>
      </c>
      <c r="M76" s="27">
        <v>74</v>
      </c>
      <c r="N76" s="32">
        <f>PRODUCT($C$3:C76)</f>
        <v>0.89733566314141577</v>
      </c>
      <c r="O76" s="11">
        <f>PRODUCT($C$4:C77)</f>
        <v>0.88882602395396271</v>
      </c>
      <c r="P76" s="11">
        <f>PRODUCT($C$5:C78)</f>
        <v>0.87958062460535491</v>
      </c>
      <c r="Q76" s="11">
        <f>PRODUCT($C$6:C79)</f>
        <v>0.86956270821279968</v>
      </c>
      <c r="R76" s="11">
        <f>PRODUCT($C$7:C80)</f>
        <v>0.85875290872076826</v>
      </c>
      <c r="S76" s="11">
        <f>PRODUCT($C$8:C81)</f>
        <v>0.84709944169030371</v>
      </c>
      <c r="T76" s="11">
        <f>PRODUCT($C$9:C82)</f>
        <v>0.83454782478448508</v>
      </c>
      <c r="U76" s="11">
        <f>PRODUCT($C$10:C83)</f>
        <v>0.82103385339963453</v>
      </c>
      <c r="V76" s="11">
        <f>PRODUCT($C$11:C84)</f>
        <v>0.80647841106578333</v>
      </c>
      <c r="W76" s="11">
        <f>PRODUCT($C$12:C85)</f>
        <v>0.79079223990635228</v>
      </c>
      <c r="X76" s="11">
        <f>PRODUCT($C$13:$C86)</f>
        <v>0.77387458033304179</v>
      </c>
      <c r="Y76" s="11">
        <f>PRODUCT($C$14:$C87)</f>
        <v>0.7556138774465051</v>
      </c>
      <c r="Z76" s="11">
        <f>PRODUCT($C$15:$C88)</f>
        <v>0.73588574416307873</v>
      </c>
      <c r="AA76" s="11">
        <f>PRODUCT($C$16:$C89)</f>
        <v>0.71485551690105742</v>
      </c>
      <c r="AB76" s="11">
        <f>PRODUCT($C$17:$C90)</f>
        <v>0.69249872191933892</v>
      </c>
      <c r="AC76" s="11">
        <f>PRODUCT($C$18:$C91)</f>
        <v>0.66879995156587924</v>
      </c>
      <c r="AD76" s="11">
        <f>PRODUCT($C$19:$C92)</f>
        <v>0.64375955869942803</v>
      </c>
      <c r="AE76" s="11">
        <f>PRODUCT($C$20:$C93)</f>
        <v>0.61739712176623684</v>
      </c>
      <c r="AF76" s="11">
        <f>PRODUCT($C$21:$C94)</f>
        <v>0.58975066816216037</v>
      </c>
      <c r="AG76" s="11">
        <f>PRODUCT($C$22:$C95)</f>
        <v>0.56087848751829128</v>
      </c>
      <c r="AH76" s="11">
        <f>PRODUCT($C$23:$C96)</f>
        <v>0.53086290045298812</v>
      </c>
      <c r="AI76" s="11">
        <f>PRODUCT($C$24:$C97)</f>
        <v>0.49981323137284189</v>
      </c>
      <c r="AJ76" s="11">
        <f>PRODUCT($C$25:$C98)</f>
        <v>0.46786924496007992</v>
      </c>
      <c r="AK76" s="11">
        <f>PRODUCT($C$26:$C99)</f>
        <v>0.43520233706264583</v>
      </c>
      <c r="AL76" s="11">
        <f>PRODUCT($C$27:$C100)</f>
        <v>0.40201755216792256</v>
      </c>
      <c r="AM76" s="11">
        <f>PRODUCT($C$28:$C101)</f>
        <v>0.36855150829003375</v>
      </c>
      <c r="AN76" s="11">
        <f>PRODUCT($C$29:$C102)</f>
        <v>0.3350703847401636</v>
      </c>
      <c r="AO76" s="11">
        <f>PRODUCT($C$30:$C103)</f>
        <v>0.3018668539922984</v>
      </c>
      <c r="AP76" s="11">
        <f>PRODUCT($C$31:$C104)</f>
        <v>0.26925303316796001</v>
      </c>
      <c r="AQ76" s="11">
        <f>PRODUCT($C$32:$C105)</f>
        <v>0.23755337737740503</v>
      </c>
      <c r="AR76" s="11">
        <f>PRODUCT($C$33:$C106)</f>
        <v>0.20709547054808433</v>
      </c>
      <c r="AS76" s="11">
        <f>PRODUCT($C$34:$C107)</f>
        <v>0.17819676616222596</v>
      </c>
      <c r="AT76" s="11">
        <f>PRODUCT($C$35:$C108)</f>
        <v>0.15115336512229025</v>
      </c>
      <c r="AU76" s="11">
        <f>PRODUCT($C$36:$C109)</f>
        <v>0.12622404198776105</v>
      </c>
      <c r="AV76" s="11">
        <f>PRODUCT($C$37:$C110)</f>
        <v>0.10361837345349535</v>
      </c>
      <c r="AW76" s="11">
        <f>PRODUCT($C$38:$C111)</f>
        <v>8.3484625869560472E-2</v>
      </c>
      <c r="AX76" s="11">
        <f>PRODUCT($C$39:$C112)</f>
        <v>6.5901565918820626E-2</v>
      </c>
      <c r="AY76" s="11">
        <f>PRODUCT($C$40:$C113)</f>
        <v>0</v>
      </c>
      <c r="AZ76" s="11">
        <f>PRODUCT($C$41:$C114)</f>
        <v>0</v>
      </c>
      <c r="BA76" s="11">
        <f>PRODUCT($C$42:$C115)</f>
        <v>0</v>
      </c>
      <c r="BB76" s="11">
        <f>PRODUCT($C$43:$C116)</f>
        <v>0</v>
      </c>
      <c r="BC76" s="11">
        <f>PRODUCT($C$44:$C117)</f>
        <v>0</v>
      </c>
      <c r="BD76" s="11">
        <f>PRODUCT($C$45:$C118)</f>
        <v>0</v>
      </c>
      <c r="BE76" s="11">
        <f>PRODUCT($C$46:$C119)</f>
        <v>0</v>
      </c>
      <c r="BF76" s="11">
        <f>PRODUCT($C$47:$C120)</f>
        <v>0</v>
      </c>
      <c r="BG76" s="11">
        <f>PRODUCT($C$48:$C121)</f>
        <v>0</v>
      </c>
      <c r="BH76" s="11">
        <f>PRODUCT($C$49:$C122)</f>
        <v>0</v>
      </c>
      <c r="BI76" s="11">
        <f>PRODUCT($C$50:$C123)</f>
        <v>0</v>
      </c>
      <c r="BJ76" s="11">
        <f>PRODUCT($C$51:$C124)</f>
        <v>0</v>
      </c>
      <c r="BK76" s="11">
        <f>PRODUCT($C$52:$C125)</f>
        <v>0</v>
      </c>
      <c r="BL76" s="11">
        <f>PRODUCT($C$53:$C126)</f>
        <v>0</v>
      </c>
      <c r="BM76" s="11">
        <f>PRODUCT($C$54:$C127)</f>
        <v>0</v>
      </c>
      <c r="BN76" s="11">
        <f>PRODUCT($C$55:$C128)</f>
        <v>0</v>
      </c>
      <c r="BO76" s="11">
        <f>PRODUCT($C$56:$C129)</f>
        <v>0</v>
      </c>
      <c r="BP76" s="11">
        <f>PRODUCT($C$57:$C130)</f>
        <v>0</v>
      </c>
      <c r="BQ76" s="11">
        <f>PRODUCT($C$58:$C131)</f>
        <v>0</v>
      </c>
      <c r="BR76" s="11">
        <f>PRODUCT($C$59:$C132)</f>
        <v>0</v>
      </c>
      <c r="BS76" s="11">
        <f>PRODUCT($C$60:$C133)</f>
        <v>0</v>
      </c>
      <c r="BT76" s="11">
        <f>PRODUCT($C$61:$C134)</f>
        <v>0</v>
      </c>
      <c r="BU76" s="11">
        <f>PRODUCT($C$62:$C135)</f>
        <v>0</v>
      </c>
      <c r="BV76" s="11">
        <f>PRODUCT($C$63:$C136)</f>
        <v>0</v>
      </c>
      <c r="BW76" s="11">
        <f>PRODUCT($C$64:$C137)</f>
        <v>0</v>
      </c>
      <c r="BX76" s="11">
        <f>PRODUCT($C$65:$C138)</f>
        <v>0</v>
      </c>
      <c r="BY76" s="11">
        <f>PRODUCT($C$66:$C139)</f>
        <v>0</v>
      </c>
      <c r="BZ76" s="11">
        <f>PRODUCT($C$67:$C140)</f>
        <v>0</v>
      </c>
      <c r="CA76" s="11">
        <f>PRODUCT($C$68:$C141)</f>
        <v>0</v>
      </c>
      <c r="CB76" s="11">
        <f>PRODUCT($C$69:$C142)</f>
        <v>0</v>
      </c>
      <c r="CC76" s="11">
        <f>PRODUCT($C$70:$C143)</f>
        <v>0</v>
      </c>
      <c r="CD76" s="11">
        <f>PRODUCT($C$71:$C144)</f>
        <v>0</v>
      </c>
      <c r="CE76" s="11">
        <f>PRODUCT($C$72:$C145)</f>
        <v>0</v>
      </c>
      <c r="CF76" s="11">
        <f>PRODUCT($C$73:$C146)</f>
        <v>0</v>
      </c>
      <c r="CG76" s="11">
        <f>PRODUCT($C$74:$C147)</f>
        <v>0</v>
      </c>
      <c r="CH76" s="11">
        <f>PRODUCT($C$75:$C148)</f>
        <v>0</v>
      </c>
      <c r="CI76" s="11">
        <f>PRODUCT($C$76:$C149)</f>
        <v>0</v>
      </c>
      <c r="CJ76" s="11">
        <f>PRODUCT($C$77:$C150)</f>
        <v>0</v>
      </c>
      <c r="CK76" s="11">
        <f>PRODUCT($C$78:$C151)</f>
        <v>0</v>
      </c>
      <c r="CL76" s="11">
        <f>PRODUCT($C$79:$C152)</f>
        <v>0</v>
      </c>
      <c r="CM76" s="11">
        <f>PRODUCT($C$80:$C153)</f>
        <v>0</v>
      </c>
      <c r="CN76" s="11">
        <f>PRODUCT($C$81:$C154)</f>
        <v>0</v>
      </c>
      <c r="CO76" s="11">
        <f>PRODUCT($C$82:$C155)</f>
        <v>0</v>
      </c>
      <c r="CP76" s="11">
        <f>PRODUCT($C$83:$C156)</f>
        <v>0</v>
      </c>
      <c r="CQ76" s="11">
        <f>PRODUCT($C$84:$C157)</f>
        <v>0</v>
      </c>
      <c r="CR76" s="11">
        <f>PRODUCT($C$85:$C158)</f>
        <v>0</v>
      </c>
      <c r="CS76" s="11">
        <f>PRODUCT($C$86:$C159)</f>
        <v>0</v>
      </c>
      <c r="CT76" s="11">
        <f>PRODUCT($C$87:$C160)</f>
        <v>0</v>
      </c>
      <c r="CU76" s="11">
        <f>PRODUCT($C$88:$C161)</f>
        <v>0</v>
      </c>
      <c r="CV76" s="11">
        <f>PRODUCT($C$89:$C162)</f>
        <v>0</v>
      </c>
      <c r="CW76" s="11">
        <f>PRODUCT($C$90:$C163)</f>
        <v>0</v>
      </c>
      <c r="CX76" s="11">
        <f>PRODUCT($C$91:$C164)</f>
        <v>0</v>
      </c>
      <c r="CY76" s="11">
        <f>PRODUCT($C$92:$C165)</f>
        <v>0</v>
      </c>
      <c r="CZ76" s="11">
        <f>PRODUCT($C$93:$C166)</f>
        <v>0</v>
      </c>
      <c r="DA76" s="11">
        <f>PRODUCT($C$94:$C167)</f>
        <v>0</v>
      </c>
      <c r="DB76" s="11">
        <f>PRODUCT($C$95:$C168)</f>
        <v>0</v>
      </c>
      <c r="DC76" s="11">
        <f>PRODUCT($C$96:$C169)</f>
        <v>0</v>
      </c>
      <c r="DD76" s="11">
        <f>PRODUCT($C$97:$C170)</f>
        <v>0</v>
      </c>
      <c r="DE76" s="11">
        <f>PRODUCT($C$98:$C171)</f>
        <v>0</v>
      </c>
      <c r="DF76" s="11">
        <f>PRODUCT($C$99:$C172)</f>
        <v>0</v>
      </c>
      <c r="DG76" s="11">
        <f>PRODUCT($C$100:$C173)</f>
        <v>0</v>
      </c>
      <c r="DH76" s="11">
        <f>PRODUCT($C$101:$C174)</f>
        <v>0</v>
      </c>
      <c r="DI76" s="11">
        <f>PRODUCT($C$102:$C175)</f>
        <v>0</v>
      </c>
      <c r="DJ76" s="11">
        <f>PRODUCT($C$103:$C176)</f>
        <v>0</v>
      </c>
      <c r="DK76" s="11">
        <f>PRODUCT($C$104:$C177)</f>
        <v>0</v>
      </c>
      <c r="DL76" s="11">
        <f>PRODUCT($C$105:$C178)</f>
        <v>0</v>
      </c>
      <c r="DM76" s="11">
        <f>PRODUCT($C$106:$C179)</f>
        <v>0</v>
      </c>
      <c r="DN76" s="11">
        <f>PRODUCT($C$107:$C180)</f>
        <v>0</v>
      </c>
      <c r="DO76" s="11">
        <f>PRODUCT($C$108:$C181)</f>
        <v>0</v>
      </c>
      <c r="DP76" s="11">
        <f>PRODUCT($C$109:$C182)</f>
        <v>0</v>
      </c>
      <c r="DQ76" s="11">
        <f>PRODUCT($C$110:$C183)</f>
        <v>0</v>
      </c>
      <c r="DR76" s="11">
        <f>PRODUCT($C$111:$C184)</f>
        <v>0</v>
      </c>
      <c r="DS76" s="11">
        <f>PRODUCT($C$112:$C185)</f>
        <v>0</v>
      </c>
      <c r="DT76" s="11">
        <f>PRODUCT($C$113:$C186)</f>
        <v>0</v>
      </c>
    </row>
    <row r="77" spans="1:124" ht="16" x14ac:dyDescent="0.2">
      <c r="A77" s="30">
        <v>74</v>
      </c>
      <c r="B77" s="21">
        <v>9.7160000000000007E-3</v>
      </c>
      <c r="C77" s="21">
        <f t="shared" si="7"/>
        <v>0.99028400000000005</v>
      </c>
      <c r="D77" s="24">
        <f t="shared" si="8"/>
        <v>8718.5133030819925</v>
      </c>
      <c r="E77" s="24">
        <f t="shared" si="9"/>
        <v>897335.66314141545</v>
      </c>
      <c r="F77" s="24">
        <f t="shared" si="5"/>
        <v>1368.2092750549944</v>
      </c>
      <c r="G77" s="24">
        <f t="shared" si="6"/>
        <v>144340.72734987331</v>
      </c>
      <c r="H77" s="24">
        <f>SUM(F77:$F$113)</f>
        <v>85707.886156243243</v>
      </c>
      <c r="I77" s="24">
        <f>SUM(G77:$G$113)</f>
        <v>2403946.4889388392</v>
      </c>
      <c r="J77" s="24">
        <f>SUM(H77:$H$113)</f>
        <v>1708530.1218421082</v>
      </c>
      <c r="K77" s="24">
        <f>SUM(I77:$I$113)</f>
        <v>28512071.050966002</v>
      </c>
      <c r="L77" s="26">
        <f>SUM(CJ$3:CJ$113)</f>
        <v>21.26665383418057</v>
      </c>
      <c r="M77" s="27">
        <v>75</v>
      </c>
      <c r="N77" s="32">
        <f>PRODUCT($C$3:C77)</f>
        <v>0.88861714983833384</v>
      </c>
      <c r="O77" s="11">
        <f>PRODUCT($C$4:C78)</f>
        <v>0.87942757757667356</v>
      </c>
      <c r="P77" s="11">
        <f>PRODUCT($C$5:C79)</f>
        <v>0.86945401287427349</v>
      </c>
      <c r="Q77" s="11">
        <f>PRODUCT($C$6:C80)</f>
        <v>0.85866273966535223</v>
      </c>
      <c r="R77" s="11">
        <f>PRODUCT($C$7:C81)</f>
        <v>0.84702320274055132</v>
      </c>
      <c r="S77" s="11">
        <f>PRODUCT($C$8:C82)</f>
        <v>0.83448189550632668</v>
      </c>
      <c r="T77" s="11">
        <f>PRODUCT($C$9:C83)</f>
        <v>0.8209747389621902</v>
      </c>
      <c r="U77" s="11">
        <f>PRODUCT($C$10:C84)</f>
        <v>0.80642437701224146</v>
      </c>
      <c r="V77" s="11">
        <f>PRODUCT($C$11:C85)</f>
        <v>0.79074321078747878</v>
      </c>
      <c r="W77" s="11">
        <f>PRODUCT($C$12:C86)</f>
        <v>0.77382737398364132</v>
      </c>
      <c r="X77" s="11">
        <f>PRODUCT($C$13:$C87)</f>
        <v>0.75556702938610298</v>
      </c>
      <c r="Y77" s="11">
        <f>PRODUCT($C$14:$C88)</f>
        <v>0.73583643981822022</v>
      </c>
      <c r="Z77" s="11">
        <f>PRODUCT($C$15:$C89)</f>
        <v>0.7148026175928065</v>
      </c>
      <c r="AA77" s="11">
        <f>PRODUCT($C$16:$C90)</f>
        <v>0.6924419370241417</v>
      </c>
      <c r="AB77" s="11">
        <f>PRODUCT($C$17:$C91)</f>
        <v>0.66873909077028648</v>
      </c>
      <c r="AC77" s="11">
        <f>PRODUCT($C$18:$C92)</f>
        <v>0.64369453898399931</v>
      </c>
      <c r="AD77" s="11">
        <f>PRODUCT($C$19:$C93)</f>
        <v>0.61732550370011208</v>
      </c>
      <c r="AE77" s="11">
        <f>PRODUCT($C$20:$C94)</f>
        <v>0.58967105182195867</v>
      </c>
      <c r="AF77" s="11">
        <f>PRODUCT($C$21:$C95)</f>
        <v>0.56079155135272563</v>
      </c>
      <c r="AG77" s="11">
        <f>PRODUCT($C$22:$C96)</f>
        <v>0.53077053030830945</v>
      </c>
      <c r="AH77" s="11">
        <f>PRODUCT($C$23:$C97)</f>
        <v>0.49971876667211262</v>
      </c>
      <c r="AI77" s="11">
        <f>PRODUCT($C$24:$C98)</f>
        <v>0.46777520324184269</v>
      </c>
      <c r="AJ77" s="11">
        <f>PRODUCT($C$25:$C99)</f>
        <v>0.43511137977419995</v>
      </c>
      <c r="AK77" s="11">
        <f>PRODUCT($C$26:$C100)</f>
        <v>0.40193111839420653</v>
      </c>
      <c r="AL77" s="11">
        <f>PRODUCT($C$27:$C101)</f>
        <v>0.36847079550971806</v>
      </c>
      <c r="AM77" s="11">
        <f>PRODUCT($C$28:$C102)</f>
        <v>0.33499599911475103</v>
      </c>
      <c r="AN77" s="11">
        <f>PRODUCT($C$29:$C103)</f>
        <v>0.3017992358170043</v>
      </c>
      <c r="AO77" s="11">
        <f>PRODUCT($C$30:$C104)</f>
        <v>0.26919218198246403</v>
      </c>
      <c r="AP77" s="11">
        <f>PRODUCT($C$31:$C105)</f>
        <v>0.237499215207363</v>
      </c>
      <c r="AQ77" s="11">
        <f>PRODUCT($C$32:$C106)</f>
        <v>0.20704701020797603</v>
      </c>
      <c r="AR77" s="11">
        <f>PRODUCT($C$33:$C107)</f>
        <v>0.17815346434804846</v>
      </c>
      <c r="AS77" s="11">
        <f>PRODUCT($C$34:$C108)</f>
        <v>0.15111406524735851</v>
      </c>
      <c r="AT77" s="11">
        <f>PRODUCT($C$35:$C109)</f>
        <v>0.12618857303196254</v>
      </c>
      <c r="AU77" s="11">
        <f>PRODUCT($C$36:$C110)</f>
        <v>0.103586769849592</v>
      </c>
      <c r="AV77" s="11">
        <f>PRODUCT($C$37:$C111)</f>
        <v>8.3457242912275298E-2</v>
      </c>
      <c r="AW77" s="11">
        <f>PRODUCT($C$38:$C112)</f>
        <v>6.5878302666051256E-2</v>
      </c>
      <c r="AX77" s="11">
        <f>PRODUCT($C$39:$C113)</f>
        <v>0</v>
      </c>
      <c r="AY77" s="11">
        <f>PRODUCT($C$40:$C114)</f>
        <v>0</v>
      </c>
      <c r="AZ77" s="11">
        <f>PRODUCT($C$41:$C115)</f>
        <v>0</v>
      </c>
      <c r="BA77" s="11">
        <f>PRODUCT($C$42:$C116)</f>
        <v>0</v>
      </c>
      <c r="BB77" s="11">
        <f>PRODUCT($C$43:$C117)</f>
        <v>0</v>
      </c>
      <c r="BC77" s="11">
        <f>PRODUCT($C$44:$C118)</f>
        <v>0</v>
      </c>
      <c r="BD77" s="11">
        <f>PRODUCT($C$45:$C119)</f>
        <v>0</v>
      </c>
      <c r="BE77" s="11">
        <f>PRODUCT($C$46:$C120)</f>
        <v>0</v>
      </c>
      <c r="BF77" s="11">
        <f>PRODUCT($C$47:$C121)</f>
        <v>0</v>
      </c>
      <c r="BG77" s="11">
        <f>PRODUCT($C$48:$C122)</f>
        <v>0</v>
      </c>
      <c r="BH77" s="11">
        <f>PRODUCT($C$49:$C123)</f>
        <v>0</v>
      </c>
      <c r="BI77" s="11">
        <f>PRODUCT($C$50:$C124)</f>
        <v>0</v>
      </c>
      <c r="BJ77" s="11">
        <f>PRODUCT($C$51:$C125)</f>
        <v>0</v>
      </c>
      <c r="BK77" s="11">
        <f>PRODUCT($C$52:$C126)</f>
        <v>0</v>
      </c>
      <c r="BL77" s="11">
        <f>PRODUCT($C$53:$C127)</f>
        <v>0</v>
      </c>
      <c r="BM77" s="11">
        <f>PRODUCT($C$54:$C128)</f>
        <v>0</v>
      </c>
      <c r="BN77" s="11">
        <f>PRODUCT($C$55:$C129)</f>
        <v>0</v>
      </c>
      <c r="BO77" s="11">
        <f>PRODUCT($C$56:$C130)</f>
        <v>0</v>
      </c>
      <c r="BP77" s="11">
        <f>PRODUCT($C$57:$C131)</f>
        <v>0</v>
      </c>
      <c r="BQ77" s="11">
        <f>PRODUCT($C$58:$C132)</f>
        <v>0</v>
      </c>
      <c r="BR77" s="11">
        <f>PRODUCT($C$59:$C133)</f>
        <v>0</v>
      </c>
      <c r="BS77" s="11">
        <f>PRODUCT($C$60:$C134)</f>
        <v>0</v>
      </c>
      <c r="BT77" s="11">
        <f>PRODUCT($C$61:$C135)</f>
        <v>0</v>
      </c>
      <c r="BU77" s="11">
        <f>PRODUCT($C$62:$C136)</f>
        <v>0</v>
      </c>
      <c r="BV77" s="11">
        <f>PRODUCT($C$63:$C137)</f>
        <v>0</v>
      </c>
      <c r="BW77" s="11">
        <f>PRODUCT($C$64:$C138)</f>
        <v>0</v>
      </c>
      <c r="BX77" s="11">
        <f>PRODUCT($C$65:$C139)</f>
        <v>0</v>
      </c>
      <c r="BY77" s="11">
        <f>PRODUCT($C$66:$C140)</f>
        <v>0</v>
      </c>
      <c r="BZ77" s="11">
        <f>PRODUCT($C$67:$C141)</f>
        <v>0</v>
      </c>
      <c r="CA77" s="11">
        <f>PRODUCT($C$68:$C142)</f>
        <v>0</v>
      </c>
      <c r="CB77" s="11">
        <f>PRODUCT($C$69:$C143)</f>
        <v>0</v>
      </c>
      <c r="CC77" s="11">
        <f>PRODUCT($C$70:$C144)</f>
        <v>0</v>
      </c>
      <c r="CD77" s="11">
        <f>PRODUCT($C$71:$C145)</f>
        <v>0</v>
      </c>
      <c r="CE77" s="11">
        <f>PRODUCT($C$72:$C146)</f>
        <v>0</v>
      </c>
      <c r="CF77" s="11">
        <f>PRODUCT($C$73:$C147)</f>
        <v>0</v>
      </c>
      <c r="CG77" s="11">
        <f>PRODUCT($C$74:$C148)</f>
        <v>0</v>
      </c>
      <c r="CH77" s="11">
        <f>PRODUCT($C$75:$C149)</f>
        <v>0</v>
      </c>
      <c r="CI77" s="11">
        <f>PRODUCT($C$76:$C150)</f>
        <v>0</v>
      </c>
      <c r="CJ77" s="11">
        <f>PRODUCT($C$77:$C151)</f>
        <v>0</v>
      </c>
      <c r="CK77" s="11">
        <f>PRODUCT($C$78:$C152)</f>
        <v>0</v>
      </c>
      <c r="CL77" s="11">
        <f>PRODUCT($C$79:$C153)</f>
        <v>0</v>
      </c>
      <c r="CM77" s="11">
        <f>PRODUCT($C$80:$C154)</f>
        <v>0</v>
      </c>
      <c r="CN77" s="11">
        <f>PRODUCT($C$81:$C155)</f>
        <v>0</v>
      </c>
      <c r="CO77" s="11">
        <f>PRODUCT($C$82:$C156)</f>
        <v>0</v>
      </c>
      <c r="CP77" s="11">
        <f>PRODUCT($C$83:$C157)</f>
        <v>0</v>
      </c>
      <c r="CQ77" s="11">
        <f>PRODUCT($C$84:$C158)</f>
        <v>0</v>
      </c>
      <c r="CR77" s="11">
        <f>PRODUCT($C$85:$C159)</f>
        <v>0</v>
      </c>
      <c r="CS77" s="11">
        <f>PRODUCT($C$86:$C160)</f>
        <v>0</v>
      </c>
      <c r="CT77" s="11">
        <f>PRODUCT($C$87:$C161)</f>
        <v>0</v>
      </c>
      <c r="CU77" s="11">
        <f>PRODUCT($C$88:$C162)</f>
        <v>0</v>
      </c>
      <c r="CV77" s="11">
        <f>PRODUCT($C$89:$C163)</f>
        <v>0</v>
      </c>
      <c r="CW77" s="11">
        <f>PRODUCT($C$90:$C164)</f>
        <v>0</v>
      </c>
      <c r="CX77" s="11">
        <f>PRODUCT($C$91:$C165)</f>
        <v>0</v>
      </c>
      <c r="CY77" s="11">
        <f>PRODUCT($C$92:$C166)</f>
        <v>0</v>
      </c>
      <c r="CZ77" s="11">
        <f>PRODUCT($C$93:$C167)</f>
        <v>0</v>
      </c>
      <c r="DA77" s="11">
        <f>PRODUCT($C$94:$C168)</f>
        <v>0</v>
      </c>
      <c r="DB77" s="11">
        <f>PRODUCT($C$95:$C169)</f>
        <v>0</v>
      </c>
      <c r="DC77" s="11">
        <f>PRODUCT($C$96:$C170)</f>
        <v>0</v>
      </c>
      <c r="DD77" s="11">
        <f>PRODUCT($C$97:$C171)</f>
        <v>0</v>
      </c>
      <c r="DE77" s="11">
        <f>PRODUCT($C$98:$C172)</f>
        <v>0</v>
      </c>
      <c r="DF77" s="11">
        <f>PRODUCT($C$99:$C173)</f>
        <v>0</v>
      </c>
      <c r="DG77" s="11">
        <f>PRODUCT($C$100:$C174)</f>
        <v>0</v>
      </c>
      <c r="DH77" s="11">
        <f>PRODUCT($C$101:$C175)</f>
        <v>0</v>
      </c>
      <c r="DI77" s="11">
        <f>PRODUCT($C$102:$C176)</f>
        <v>0</v>
      </c>
      <c r="DJ77" s="11">
        <f>PRODUCT($C$103:$C177)</f>
        <v>0</v>
      </c>
      <c r="DK77" s="11">
        <f>PRODUCT($C$104:$C178)</f>
        <v>0</v>
      </c>
      <c r="DL77" s="11">
        <f>PRODUCT($C$105:$C179)</f>
        <v>0</v>
      </c>
      <c r="DM77" s="11">
        <f>PRODUCT($C$106:$C180)</f>
        <v>0</v>
      </c>
      <c r="DN77" s="11">
        <f>PRODUCT($C$107:$C181)</f>
        <v>0</v>
      </c>
      <c r="DO77" s="11">
        <f>PRODUCT($C$108:$C182)</f>
        <v>0</v>
      </c>
      <c r="DP77" s="11">
        <f>PRODUCT($C$109:$C183)</f>
        <v>0</v>
      </c>
      <c r="DQ77" s="11">
        <f>PRODUCT($C$110:$C184)</f>
        <v>0</v>
      </c>
      <c r="DR77" s="11">
        <f>PRODUCT($C$111:$C185)</f>
        <v>0</v>
      </c>
      <c r="DS77" s="11">
        <f>PRODUCT($C$112:$C186)</f>
        <v>0</v>
      </c>
      <c r="DT77" s="11">
        <f>PRODUCT($C$113:$C187)</f>
        <v>0</v>
      </c>
    </row>
    <row r="78" spans="1:124" ht="16" x14ac:dyDescent="0.2">
      <c r="A78" s="30">
        <v>75</v>
      </c>
      <c r="B78" s="21">
        <v>1.0574E-2</v>
      </c>
      <c r="C78" s="21">
        <f t="shared" si="7"/>
        <v>0.98942600000000003</v>
      </c>
      <c r="D78" s="24">
        <f t="shared" si="8"/>
        <v>9396.2377423905382</v>
      </c>
      <c r="E78" s="24">
        <f t="shared" si="9"/>
        <v>888617.14983833348</v>
      </c>
      <c r="F78" s="24">
        <f t="shared" si="5"/>
        <v>1438.6005663307728</v>
      </c>
      <c r="G78" s="24">
        <f t="shared" si="6"/>
        <v>139452.01252969945</v>
      </c>
      <c r="H78" s="24">
        <f>SUM(F78:$F$113)</f>
        <v>84339.67688118825</v>
      </c>
      <c r="I78" s="24">
        <f>SUM(G78:$G$113)</f>
        <v>2259605.761588966</v>
      </c>
      <c r="J78" s="24">
        <f>SUM(H78:$H$113)</f>
        <v>1622822.2356858649</v>
      </c>
      <c r="K78" s="24">
        <f>SUM(I78:$I$113)</f>
        <v>26108124.562027164</v>
      </c>
      <c r="L78" s="26">
        <f>SUM(CK$3:CK$113)</f>
        <v>20.47530792598948</v>
      </c>
      <c r="M78" s="27">
        <v>76</v>
      </c>
      <c r="N78" s="32">
        <f>PRODUCT($C$3:C78)</f>
        <v>0.87922091209594333</v>
      </c>
      <c r="O78" s="11">
        <f>PRODUCT($C$4:C79)</f>
        <v>0.86930272787603335</v>
      </c>
      <c r="P78" s="11">
        <f>PRODUCT($C$5:C80)</f>
        <v>0.85855540682289455</v>
      </c>
      <c r="Q78" s="11">
        <f>PRODUCT($C$6:C81)</f>
        <v>0.84693426530426319</v>
      </c>
      <c r="R78" s="11">
        <f>PRODUCT($C$7:C82)</f>
        <v>0.83440679213573077</v>
      </c>
      <c r="S78" s="11">
        <f>PRODUCT($C$8:C83)</f>
        <v>0.82090988195781178</v>
      </c>
      <c r="T78" s="11">
        <f>PRODUCT($C$9:C84)</f>
        <v>0.80636631445709706</v>
      </c>
      <c r="U78" s="11">
        <f>PRODUCT($C$10:C85)</f>
        <v>0.79069023099235558</v>
      </c>
      <c r="V78" s="11">
        <f>PRODUCT($C$11:C86)</f>
        <v>0.77377939668645501</v>
      </c>
      <c r="W78" s="11">
        <f>PRODUCT($C$12:C87)</f>
        <v>0.75552093979731028</v>
      </c>
      <c r="X78" s="11">
        <f>PRODUCT($C$13:$C88)</f>
        <v>0.73579081795895107</v>
      </c>
      <c r="Y78" s="11">
        <f>PRODUCT($C$14:$C89)</f>
        <v>0.71475472581742827</v>
      </c>
      <c r="Z78" s="11">
        <f>PRODUCT($C$15:$C90)</f>
        <v>0.69239069632080164</v>
      </c>
      <c r="AA78" s="11">
        <f>PRODUCT($C$16:$C91)</f>
        <v>0.66868425416484345</v>
      </c>
      <c r="AB78" s="11">
        <f>PRODUCT($C$17:$C92)</f>
        <v>0.64363596278095148</v>
      </c>
      <c r="AC78" s="11">
        <f>PRODUCT($C$18:$C93)</f>
        <v>0.61726315382423835</v>
      </c>
      <c r="AD78" s="11">
        <f>PRODUCT($C$19:$C94)</f>
        <v>0.58960264997994749</v>
      </c>
      <c r="AE78" s="11">
        <f>PRODUCT($C$20:$C95)</f>
        <v>0.56071584449329315</v>
      </c>
      <c r="AF78" s="11">
        <f>PRODUCT($C$21:$C96)</f>
        <v>0.53068826087611132</v>
      </c>
      <c r="AG78" s="11">
        <f>PRODUCT($C$22:$C97)</f>
        <v>0.49963181560671183</v>
      </c>
      <c r="AH78" s="11">
        <f>PRODUCT($C$23:$C98)</f>
        <v>0.46768679372843019</v>
      </c>
      <c r="AI78" s="11">
        <f>PRODUCT($C$24:$C99)</f>
        <v>0.4350239223868651</v>
      </c>
      <c r="AJ78" s="11">
        <f>PRODUCT($C$25:$C100)</f>
        <v>0.40184711479046237</v>
      </c>
      <c r="AK78" s="11">
        <f>PRODUCT($C$26:$C101)</f>
        <v>0.36839157428868358</v>
      </c>
      <c r="AL78" s="11">
        <f>PRODUCT($C$27:$C102)</f>
        <v>0.33492263499094477</v>
      </c>
      <c r="AM78" s="11">
        <f>PRODUCT($C$28:$C103)</f>
        <v>0.3017322363866527</v>
      </c>
      <c r="AN78" s="11">
        <f>PRODUCT($C$29:$C104)</f>
        <v>0.26913188293370011</v>
      </c>
      <c r="AO78" s="11">
        <f>PRODUCT($C$30:$C105)</f>
        <v>0.23744554038472612</v>
      </c>
      <c r="AP78" s="11">
        <f>PRODUCT($C$31:$C106)</f>
        <v>0.20699980348964864</v>
      </c>
      <c r="AQ78" s="11">
        <f>PRODUCT($C$32:$C107)</f>
        <v>0.17811177643739096</v>
      </c>
      <c r="AR78" s="11">
        <f>PRODUCT($C$33:$C108)</f>
        <v>0.15107734452950336</v>
      </c>
      <c r="AS78" s="11">
        <f>PRODUCT($C$34:$C109)</f>
        <v>0.12615576400297429</v>
      </c>
      <c r="AT78" s="11">
        <f>PRODUCT($C$35:$C110)</f>
        <v>0.10355766196726432</v>
      </c>
      <c r="AU78" s="11">
        <f>PRODUCT($C$36:$C111)</f>
        <v>8.3431788453187036E-2</v>
      </c>
      <c r="AV78" s="11">
        <f>PRODUCT($C$37:$C112)</f>
        <v>6.585669458277682E-2</v>
      </c>
      <c r="AW78" s="11">
        <f>PRODUCT($C$38:$C113)</f>
        <v>0</v>
      </c>
      <c r="AX78" s="11">
        <f>PRODUCT($C$39:$C114)</f>
        <v>0</v>
      </c>
      <c r="AY78" s="11">
        <f>PRODUCT($C$40:$C115)</f>
        <v>0</v>
      </c>
      <c r="AZ78" s="11">
        <f>PRODUCT($C$41:$C116)</f>
        <v>0</v>
      </c>
      <c r="BA78" s="11">
        <f>PRODUCT($C$42:$C117)</f>
        <v>0</v>
      </c>
      <c r="BB78" s="11">
        <f>PRODUCT($C$43:$C118)</f>
        <v>0</v>
      </c>
      <c r="BC78" s="11">
        <f>PRODUCT($C$44:$C119)</f>
        <v>0</v>
      </c>
      <c r="BD78" s="11">
        <f>PRODUCT($C$45:$C120)</f>
        <v>0</v>
      </c>
      <c r="BE78" s="11">
        <f>PRODUCT($C$46:$C121)</f>
        <v>0</v>
      </c>
      <c r="BF78" s="11">
        <f>PRODUCT($C$47:$C122)</f>
        <v>0</v>
      </c>
      <c r="BG78" s="11">
        <f>PRODUCT($C$48:$C123)</f>
        <v>0</v>
      </c>
      <c r="BH78" s="11">
        <f>PRODUCT($C$49:$C124)</f>
        <v>0</v>
      </c>
      <c r="BI78" s="11">
        <f>PRODUCT($C$50:$C125)</f>
        <v>0</v>
      </c>
      <c r="BJ78" s="11">
        <f>PRODUCT($C$51:$C126)</f>
        <v>0</v>
      </c>
      <c r="BK78" s="11">
        <f>PRODUCT($C$52:$C127)</f>
        <v>0</v>
      </c>
      <c r="BL78" s="11">
        <f>PRODUCT($C$53:$C128)</f>
        <v>0</v>
      </c>
      <c r="BM78" s="11">
        <f>PRODUCT($C$54:$C129)</f>
        <v>0</v>
      </c>
      <c r="BN78" s="11">
        <f>PRODUCT($C$55:$C130)</f>
        <v>0</v>
      </c>
      <c r="BO78" s="11">
        <f>PRODUCT($C$56:$C131)</f>
        <v>0</v>
      </c>
      <c r="BP78" s="11">
        <f>PRODUCT($C$57:$C132)</f>
        <v>0</v>
      </c>
      <c r="BQ78" s="11">
        <f>PRODUCT($C$58:$C133)</f>
        <v>0</v>
      </c>
      <c r="BR78" s="11">
        <f>PRODUCT($C$59:$C134)</f>
        <v>0</v>
      </c>
      <c r="BS78" s="11">
        <f>PRODUCT($C$60:$C135)</f>
        <v>0</v>
      </c>
      <c r="BT78" s="11">
        <f>PRODUCT($C$61:$C136)</f>
        <v>0</v>
      </c>
      <c r="BU78" s="11">
        <f>PRODUCT($C$62:$C137)</f>
        <v>0</v>
      </c>
      <c r="BV78" s="11">
        <f>PRODUCT($C$63:$C138)</f>
        <v>0</v>
      </c>
      <c r="BW78" s="11">
        <f>PRODUCT($C$64:$C139)</f>
        <v>0</v>
      </c>
      <c r="BX78" s="11">
        <f>PRODUCT($C$65:$C140)</f>
        <v>0</v>
      </c>
      <c r="BY78" s="11">
        <f>PRODUCT($C$66:$C141)</f>
        <v>0</v>
      </c>
      <c r="BZ78" s="11">
        <f>PRODUCT($C$67:$C142)</f>
        <v>0</v>
      </c>
      <c r="CA78" s="11">
        <f>PRODUCT($C$68:$C143)</f>
        <v>0</v>
      </c>
      <c r="CB78" s="11">
        <f>PRODUCT($C$69:$C144)</f>
        <v>0</v>
      </c>
      <c r="CC78" s="11">
        <f>PRODUCT($C$70:$C145)</f>
        <v>0</v>
      </c>
      <c r="CD78" s="11">
        <f>PRODUCT($C$71:$C146)</f>
        <v>0</v>
      </c>
      <c r="CE78" s="11">
        <f>PRODUCT($C$72:$C147)</f>
        <v>0</v>
      </c>
      <c r="CF78" s="11">
        <f>PRODUCT($C$73:$C148)</f>
        <v>0</v>
      </c>
      <c r="CG78" s="11">
        <f>PRODUCT($C$74:$C149)</f>
        <v>0</v>
      </c>
      <c r="CH78" s="11">
        <f>PRODUCT($C$75:$C150)</f>
        <v>0</v>
      </c>
      <c r="CI78" s="11">
        <f>PRODUCT($C$76:$C151)</f>
        <v>0</v>
      </c>
      <c r="CJ78" s="11">
        <f>PRODUCT($C$77:$C152)</f>
        <v>0</v>
      </c>
      <c r="CK78" s="11">
        <f>PRODUCT($C$78:$C153)</f>
        <v>0</v>
      </c>
      <c r="CL78" s="11">
        <f>PRODUCT($C$79:$C154)</f>
        <v>0</v>
      </c>
      <c r="CM78" s="11">
        <f>PRODUCT($C$80:$C155)</f>
        <v>0</v>
      </c>
      <c r="CN78" s="11">
        <f>PRODUCT($C$81:$C156)</f>
        <v>0</v>
      </c>
      <c r="CO78" s="11">
        <f>PRODUCT($C$82:$C157)</f>
        <v>0</v>
      </c>
      <c r="CP78" s="11">
        <f>PRODUCT($C$83:$C158)</f>
        <v>0</v>
      </c>
      <c r="CQ78" s="11">
        <f>PRODUCT($C$84:$C159)</f>
        <v>0</v>
      </c>
      <c r="CR78" s="11">
        <f>PRODUCT($C$85:$C160)</f>
        <v>0</v>
      </c>
      <c r="CS78" s="11">
        <f>PRODUCT($C$86:$C161)</f>
        <v>0</v>
      </c>
      <c r="CT78" s="11">
        <f>PRODUCT($C$87:$C162)</f>
        <v>0</v>
      </c>
      <c r="CU78" s="11">
        <f>PRODUCT($C$88:$C163)</f>
        <v>0</v>
      </c>
      <c r="CV78" s="11">
        <f>PRODUCT($C$89:$C164)</f>
        <v>0</v>
      </c>
      <c r="CW78" s="11">
        <f>PRODUCT($C$90:$C165)</f>
        <v>0</v>
      </c>
      <c r="CX78" s="11">
        <f>PRODUCT($C$91:$C166)</f>
        <v>0</v>
      </c>
      <c r="CY78" s="11">
        <f>PRODUCT($C$92:$C167)</f>
        <v>0</v>
      </c>
      <c r="CZ78" s="11">
        <f>PRODUCT($C$93:$C168)</f>
        <v>0</v>
      </c>
      <c r="DA78" s="11">
        <f>PRODUCT($C$94:$C169)</f>
        <v>0</v>
      </c>
      <c r="DB78" s="11">
        <f>PRODUCT($C$95:$C170)</f>
        <v>0</v>
      </c>
      <c r="DC78" s="11">
        <f>PRODUCT($C$96:$C171)</f>
        <v>0</v>
      </c>
      <c r="DD78" s="11">
        <f>PRODUCT($C$97:$C172)</f>
        <v>0</v>
      </c>
      <c r="DE78" s="11">
        <f>PRODUCT($C$98:$C173)</f>
        <v>0</v>
      </c>
      <c r="DF78" s="11">
        <f>PRODUCT($C$99:$C174)</f>
        <v>0</v>
      </c>
      <c r="DG78" s="11">
        <f>PRODUCT($C$100:$C175)</f>
        <v>0</v>
      </c>
      <c r="DH78" s="11">
        <f>PRODUCT($C$101:$C176)</f>
        <v>0</v>
      </c>
      <c r="DI78" s="11">
        <f>PRODUCT($C$102:$C177)</f>
        <v>0</v>
      </c>
      <c r="DJ78" s="11">
        <f>PRODUCT($C$103:$C178)</f>
        <v>0</v>
      </c>
      <c r="DK78" s="11">
        <f>PRODUCT($C$104:$C179)</f>
        <v>0</v>
      </c>
      <c r="DL78" s="11">
        <f>PRODUCT($C$105:$C180)</f>
        <v>0</v>
      </c>
      <c r="DM78" s="11">
        <f>PRODUCT($C$106:$C181)</f>
        <v>0</v>
      </c>
      <c r="DN78" s="11">
        <f>PRODUCT($C$107:$C182)</f>
        <v>0</v>
      </c>
      <c r="DO78" s="11">
        <f>PRODUCT($C$108:$C183)</f>
        <v>0</v>
      </c>
      <c r="DP78" s="11">
        <f>PRODUCT($C$109:$C184)</f>
        <v>0</v>
      </c>
      <c r="DQ78" s="11">
        <f>PRODUCT($C$110:$C185)</f>
        <v>0</v>
      </c>
      <c r="DR78" s="11">
        <f>PRODUCT($C$111:$C186)</f>
        <v>0</v>
      </c>
      <c r="DS78" s="11">
        <f>PRODUCT($C$112:$C187)</f>
        <v>0</v>
      </c>
      <c r="DT78" s="11">
        <f>PRODUCT($C$113:$C188)</f>
        <v>0</v>
      </c>
    </row>
    <row r="79" spans="1:124" ht="16" x14ac:dyDescent="0.2">
      <c r="A79" s="30">
        <v>76</v>
      </c>
      <c r="B79" s="21">
        <v>1.1513000000000001E-2</v>
      </c>
      <c r="C79" s="21">
        <f t="shared" si="7"/>
        <v>0.988487</v>
      </c>
      <c r="D79" s="24">
        <f t="shared" si="8"/>
        <v>10122.470360960593</v>
      </c>
      <c r="E79" s="24">
        <f t="shared" si="9"/>
        <v>879220.912095943</v>
      </c>
      <c r="F79" s="24">
        <f t="shared" si="5"/>
        <v>1511.9898600606878</v>
      </c>
      <c r="G79" s="24">
        <f t="shared" si="6"/>
        <v>134612.14336508335</v>
      </c>
      <c r="H79" s="24">
        <f>SUM(F79:$F$113)</f>
        <v>82901.076314857477</v>
      </c>
      <c r="I79" s="24">
        <f>SUM(G79:$G$113)</f>
        <v>2120153.7490592664</v>
      </c>
      <c r="J79" s="24">
        <f>SUM(H79:$H$113)</f>
        <v>1538482.5588046769</v>
      </c>
      <c r="K79" s="24">
        <f>SUM(I79:$I$113)</f>
        <v>23848518.800438203</v>
      </c>
      <c r="L79" s="26">
        <f>SUM(CL$3:CL$113)</f>
        <v>19.694127631565657</v>
      </c>
      <c r="M79" s="27">
        <v>77</v>
      </c>
      <c r="N79" s="32">
        <f>PRODUCT($C$3:C79)</f>
        <v>0.86909844173498274</v>
      </c>
      <c r="O79" s="11">
        <f>PRODUCT($C$4:C80)</f>
        <v>0.85840601818210727</v>
      </c>
      <c r="P79" s="11">
        <f>PRODUCT($C$5:C81)</f>
        <v>0.8468283985211007</v>
      </c>
      <c r="Q79" s="11">
        <f>PRODUCT($C$6:C82)</f>
        <v>0.83431917942255618</v>
      </c>
      <c r="R79" s="11">
        <f>PRODUCT($C$7:C83)</f>
        <v>0.82083600006843516</v>
      </c>
      <c r="S79" s="11">
        <f>PRODUCT($C$8:C84)</f>
        <v>0.80630261151825455</v>
      </c>
      <c r="T79" s="11">
        <f>PRODUCT($C$9:C85)</f>
        <v>0.79063330129572462</v>
      </c>
      <c r="U79" s="11">
        <f>PRODUCT($C$10:C86)</f>
        <v>0.77372755346687661</v>
      </c>
      <c r="V79" s="11">
        <f>PRODUCT($C$11:C87)</f>
        <v>0.75547409749904348</v>
      </c>
      <c r="W79" s="11">
        <f>PRODUCT($C$12:C88)</f>
        <v>0.73574593471905547</v>
      </c>
      <c r="X79" s="11">
        <f>PRODUCT($C$13:$C89)</f>
        <v>0.71471041102442712</v>
      </c>
      <c r="Y79" s="11">
        <f>PRODUCT($C$14:$C90)</f>
        <v>0.69234430614414866</v>
      </c>
      <c r="Z79" s="11">
        <f>PRODUCT($C$15:$C91)</f>
        <v>0.66863477153003492</v>
      </c>
      <c r="AA79" s="11">
        <f>PRODUCT($C$16:$C92)</f>
        <v>0.64358318463200359</v>
      </c>
      <c r="AB79" s="11">
        <f>PRODUCT($C$17:$C93)</f>
        <v>0.61720698287724007</v>
      </c>
      <c r="AC79" s="11">
        <f>PRODUCT($C$18:$C94)</f>
        <v>0.58954310011229949</v>
      </c>
      <c r="AD79" s="11">
        <f>PRODUCT($C$19:$C95)</f>
        <v>0.56065080145533208</v>
      </c>
      <c r="AE79" s="11">
        <f>PRODUCT($C$20:$C96)</f>
        <v>0.53061661796089321</v>
      </c>
      <c r="AF79" s="11">
        <f>PRODUCT($C$21:$C97)</f>
        <v>0.49955437267529246</v>
      </c>
      <c r="AG79" s="11">
        <f>PRODUCT($C$22:$C98)</f>
        <v>0.46760541622632157</v>
      </c>
      <c r="AH79" s="11">
        <f>PRODUCT($C$23:$C99)</f>
        <v>0.43494170286553419</v>
      </c>
      <c r="AI79" s="11">
        <f>PRODUCT($C$24:$C100)</f>
        <v>0.40176634352038926</v>
      </c>
      <c r="AJ79" s="11">
        <f>PRODUCT($C$25:$C101)</f>
        <v>0.36831458044965742</v>
      </c>
      <c r="AK79" s="11">
        <f>PRODUCT($C$26:$C102)</f>
        <v>0.33485062662442183</v>
      </c>
      <c r="AL79" s="11">
        <f>PRODUCT($C$27:$C103)</f>
        <v>0.30166615702688387</v>
      </c>
      <c r="AM79" s="11">
        <f>PRODUCT($C$28:$C104)</f>
        <v>0.26907213565568866</v>
      </c>
      <c r="AN79" s="11">
        <f>PRODUCT($C$29:$C105)</f>
        <v>0.23739235258368008</v>
      </c>
      <c r="AO79" s="11">
        <f>PRODUCT($C$30:$C106)</f>
        <v>0.20695302153405998</v>
      </c>
      <c r="AP79" s="11">
        <f>PRODUCT($C$31:$C107)</f>
        <v>0.17807116695236327</v>
      </c>
      <c r="AQ79" s="11">
        <f>PRODUCT($C$32:$C108)</f>
        <v>0.1510419924308834</v>
      </c>
      <c r="AR79" s="11">
        <f>PRODUCT($C$33:$C109)</f>
        <v>0.12612510815232153</v>
      </c>
      <c r="AS79" s="11">
        <f>PRODUCT($C$34:$C110)</f>
        <v>0.10353073697515287</v>
      </c>
      <c r="AT79" s="11">
        <f>PRODUCT($C$35:$C111)</f>
        <v>8.3408344120631722E-2</v>
      </c>
      <c r="AU79" s="11">
        <f>PRODUCT($C$36:$C112)</f>
        <v>6.5836608290929063E-2</v>
      </c>
      <c r="AV79" s="11">
        <f>PRODUCT($C$37:$C113)</f>
        <v>0</v>
      </c>
      <c r="AW79" s="11">
        <f>PRODUCT($C$38:$C114)</f>
        <v>0</v>
      </c>
      <c r="AX79" s="11">
        <f>PRODUCT($C$39:$C115)</f>
        <v>0</v>
      </c>
      <c r="AY79" s="11">
        <f>PRODUCT($C$40:$C116)</f>
        <v>0</v>
      </c>
      <c r="AZ79" s="11">
        <f>PRODUCT($C$41:$C117)</f>
        <v>0</v>
      </c>
      <c r="BA79" s="11">
        <f>PRODUCT($C$42:$C118)</f>
        <v>0</v>
      </c>
      <c r="BB79" s="11">
        <f>PRODUCT($C$43:$C119)</f>
        <v>0</v>
      </c>
      <c r="BC79" s="11">
        <f>PRODUCT($C$44:$C120)</f>
        <v>0</v>
      </c>
      <c r="BD79" s="11">
        <f>PRODUCT($C$45:$C121)</f>
        <v>0</v>
      </c>
      <c r="BE79" s="11">
        <f>PRODUCT($C$46:$C122)</f>
        <v>0</v>
      </c>
      <c r="BF79" s="11">
        <f>PRODUCT($C$47:$C123)</f>
        <v>0</v>
      </c>
      <c r="BG79" s="11">
        <f>PRODUCT($C$48:$C124)</f>
        <v>0</v>
      </c>
      <c r="BH79" s="11">
        <f>PRODUCT($C$49:$C125)</f>
        <v>0</v>
      </c>
      <c r="BI79" s="11">
        <f>PRODUCT($C$50:$C126)</f>
        <v>0</v>
      </c>
      <c r="BJ79" s="11">
        <f>PRODUCT($C$51:$C127)</f>
        <v>0</v>
      </c>
      <c r="BK79" s="11">
        <f>PRODUCT($C$52:$C128)</f>
        <v>0</v>
      </c>
      <c r="BL79" s="11">
        <f>PRODUCT($C$53:$C129)</f>
        <v>0</v>
      </c>
      <c r="BM79" s="11">
        <f>PRODUCT($C$54:$C130)</f>
        <v>0</v>
      </c>
      <c r="BN79" s="11">
        <f>PRODUCT($C$55:$C131)</f>
        <v>0</v>
      </c>
      <c r="BO79" s="11">
        <f>PRODUCT($C$56:$C132)</f>
        <v>0</v>
      </c>
      <c r="BP79" s="11">
        <f>PRODUCT($C$57:$C133)</f>
        <v>0</v>
      </c>
      <c r="BQ79" s="11">
        <f>PRODUCT($C$58:$C134)</f>
        <v>0</v>
      </c>
      <c r="BR79" s="11">
        <f>PRODUCT($C$59:$C135)</f>
        <v>0</v>
      </c>
      <c r="BS79" s="11">
        <f>PRODUCT($C$60:$C136)</f>
        <v>0</v>
      </c>
      <c r="BT79" s="11">
        <f>PRODUCT($C$61:$C137)</f>
        <v>0</v>
      </c>
      <c r="BU79" s="11">
        <f>PRODUCT($C$62:$C138)</f>
        <v>0</v>
      </c>
      <c r="BV79" s="11">
        <f>PRODUCT($C$63:$C139)</f>
        <v>0</v>
      </c>
      <c r="BW79" s="11">
        <f>PRODUCT($C$64:$C140)</f>
        <v>0</v>
      </c>
      <c r="BX79" s="11">
        <f>PRODUCT($C$65:$C141)</f>
        <v>0</v>
      </c>
      <c r="BY79" s="11">
        <f>PRODUCT($C$66:$C142)</f>
        <v>0</v>
      </c>
      <c r="BZ79" s="11">
        <f>PRODUCT($C$67:$C143)</f>
        <v>0</v>
      </c>
      <c r="CA79" s="11">
        <f>PRODUCT($C$68:$C144)</f>
        <v>0</v>
      </c>
      <c r="CB79" s="11">
        <f>PRODUCT($C$69:$C145)</f>
        <v>0</v>
      </c>
      <c r="CC79" s="11">
        <f>PRODUCT($C$70:$C146)</f>
        <v>0</v>
      </c>
      <c r="CD79" s="11">
        <f>PRODUCT($C$71:$C147)</f>
        <v>0</v>
      </c>
      <c r="CE79" s="11">
        <f>PRODUCT($C$72:$C148)</f>
        <v>0</v>
      </c>
      <c r="CF79" s="11">
        <f>PRODUCT($C$73:$C149)</f>
        <v>0</v>
      </c>
      <c r="CG79" s="11">
        <f>PRODUCT($C$74:$C150)</f>
        <v>0</v>
      </c>
      <c r="CH79" s="11">
        <f>PRODUCT($C$75:$C151)</f>
        <v>0</v>
      </c>
      <c r="CI79" s="11">
        <f>PRODUCT($C$76:$C152)</f>
        <v>0</v>
      </c>
      <c r="CJ79" s="11">
        <f>PRODUCT($C$77:$C153)</f>
        <v>0</v>
      </c>
      <c r="CK79" s="11">
        <f>PRODUCT($C$78:$C154)</f>
        <v>0</v>
      </c>
      <c r="CL79" s="11">
        <f>PRODUCT($C$79:$C155)</f>
        <v>0</v>
      </c>
      <c r="CM79" s="11">
        <f>PRODUCT($C$80:$C156)</f>
        <v>0</v>
      </c>
      <c r="CN79" s="11">
        <f>PRODUCT($C$81:$C157)</f>
        <v>0</v>
      </c>
      <c r="CO79" s="11">
        <f>PRODUCT($C$82:$C158)</f>
        <v>0</v>
      </c>
      <c r="CP79" s="11">
        <f>PRODUCT($C$83:$C159)</f>
        <v>0</v>
      </c>
      <c r="CQ79" s="11">
        <f>PRODUCT($C$84:$C160)</f>
        <v>0</v>
      </c>
      <c r="CR79" s="11">
        <f>PRODUCT($C$85:$C161)</f>
        <v>0</v>
      </c>
      <c r="CS79" s="11">
        <f>PRODUCT($C$86:$C162)</f>
        <v>0</v>
      </c>
      <c r="CT79" s="11">
        <f>PRODUCT($C$87:$C163)</f>
        <v>0</v>
      </c>
      <c r="CU79" s="11">
        <f>PRODUCT($C$88:$C164)</f>
        <v>0</v>
      </c>
      <c r="CV79" s="11">
        <f>PRODUCT($C$89:$C165)</f>
        <v>0</v>
      </c>
      <c r="CW79" s="11">
        <f>PRODUCT($C$90:$C166)</f>
        <v>0</v>
      </c>
      <c r="CX79" s="11">
        <f>PRODUCT($C$91:$C167)</f>
        <v>0</v>
      </c>
      <c r="CY79" s="11">
        <f>PRODUCT($C$92:$C168)</f>
        <v>0</v>
      </c>
      <c r="CZ79" s="11">
        <f>PRODUCT($C$93:$C169)</f>
        <v>0</v>
      </c>
      <c r="DA79" s="11">
        <f>PRODUCT($C$94:$C170)</f>
        <v>0</v>
      </c>
      <c r="DB79" s="11">
        <f>PRODUCT($C$95:$C171)</f>
        <v>0</v>
      </c>
      <c r="DC79" s="11">
        <f>PRODUCT($C$96:$C172)</f>
        <v>0</v>
      </c>
      <c r="DD79" s="11">
        <f>PRODUCT($C$97:$C173)</f>
        <v>0</v>
      </c>
      <c r="DE79" s="11">
        <f>PRODUCT($C$98:$C174)</f>
        <v>0</v>
      </c>
      <c r="DF79" s="11">
        <f>PRODUCT($C$99:$C175)</f>
        <v>0</v>
      </c>
      <c r="DG79" s="11">
        <f>PRODUCT($C$100:$C176)</f>
        <v>0</v>
      </c>
      <c r="DH79" s="11">
        <f>PRODUCT($C$101:$C177)</f>
        <v>0</v>
      </c>
      <c r="DI79" s="11">
        <f>PRODUCT($C$102:$C178)</f>
        <v>0</v>
      </c>
      <c r="DJ79" s="11">
        <f>PRODUCT($C$103:$C179)</f>
        <v>0</v>
      </c>
      <c r="DK79" s="11">
        <f>PRODUCT($C$104:$C180)</f>
        <v>0</v>
      </c>
      <c r="DL79" s="11">
        <f>PRODUCT($C$105:$C181)</f>
        <v>0</v>
      </c>
      <c r="DM79" s="11">
        <f>PRODUCT($C$106:$C182)</f>
        <v>0</v>
      </c>
      <c r="DN79" s="11">
        <f>PRODUCT($C$107:$C183)</f>
        <v>0</v>
      </c>
      <c r="DO79" s="11">
        <f>PRODUCT($C$108:$C184)</f>
        <v>0</v>
      </c>
      <c r="DP79" s="11">
        <f>PRODUCT($C$109:$C185)</f>
        <v>0</v>
      </c>
      <c r="DQ79" s="11">
        <f>PRODUCT($C$110:$C186)</f>
        <v>0</v>
      </c>
      <c r="DR79" s="11">
        <f>PRODUCT($C$111:$C187)</f>
        <v>0</v>
      </c>
      <c r="DS79" s="11">
        <f>PRODUCT($C$112:$C188)</f>
        <v>0</v>
      </c>
      <c r="DT79" s="11">
        <f>PRODUCT($C$113:$C189)</f>
        <v>0</v>
      </c>
    </row>
    <row r="80" spans="1:124" ht="16" x14ac:dyDescent="0.2">
      <c r="A80" s="30">
        <v>77</v>
      </c>
      <c r="B80" s="21">
        <v>1.2534999999999999E-2</v>
      </c>
      <c r="C80" s="21">
        <f t="shared" si="7"/>
        <v>0.98746500000000004</v>
      </c>
      <c r="D80" s="24">
        <f t="shared" si="8"/>
        <v>10894.148967148005</v>
      </c>
      <c r="E80" s="24">
        <f t="shared" si="9"/>
        <v>869098.44173498242</v>
      </c>
      <c r="F80" s="24">
        <f t="shared" si="5"/>
        <v>1587.566071969602</v>
      </c>
      <c r="G80" s="24">
        <f t="shared" si="6"/>
        <v>129816.93049611821</v>
      </c>
      <c r="H80" s="24">
        <f>SUM(F80:$F$113)</f>
        <v>81389.086454796794</v>
      </c>
      <c r="I80" s="24">
        <f>SUM(G80:$G$113)</f>
        <v>1985541.6056941822</v>
      </c>
      <c r="J80" s="24">
        <f>SUM(H80:$H$113)</f>
        <v>1455581.4824898192</v>
      </c>
      <c r="K80" s="24">
        <f>SUM(I80:$I$113)</f>
        <v>21728365.051378936</v>
      </c>
      <c r="L80" s="26">
        <f>SUM(CM$3:CM$113)</f>
        <v>18.923506967279952</v>
      </c>
      <c r="M80" s="27">
        <v>78</v>
      </c>
      <c r="N80" s="32">
        <f>PRODUCT($C$3:C80)</f>
        <v>0.85820429276783472</v>
      </c>
      <c r="O80" s="11">
        <f>PRODUCT($C$4:C81)</f>
        <v>0.84668105037975794</v>
      </c>
      <c r="P80" s="11">
        <f>PRODUCT($C$5:C82)</f>
        <v>0.8342148895251289</v>
      </c>
      <c r="Q80" s="11">
        <f>PRODUCT($C$6:C83)</f>
        <v>0.82074981228842769</v>
      </c>
      <c r="R80" s="11">
        <f>PRODUCT($C$7:C84)</f>
        <v>0.80623004428321743</v>
      </c>
      <c r="S80" s="11">
        <f>PRODUCT($C$8:C85)</f>
        <v>0.79057084126492183</v>
      </c>
      <c r="T80" s="11">
        <f>PRODUCT($C$9:C86)</f>
        <v>0.77367184508302744</v>
      </c>
      <c r="U80" s="11">
        <f>PRODUCT($C$10:C87)</f>
        <v>0.75542348073451071</v>
      </c>
      <c r="V80" s="11">
        <f>PRODUCT($C$11:C88)</f>
        <v>0.73570031847110351</v>
      </c>
      <c r="W80" s="11">
        <f>PRODUCT($C$12:C89)</f>
        <v>0.71466681368935459</v>
      </c>
      <c r="X80" s="11">
        <f>PRODUCT($C$13:$C90)</f>
        <v>0.69230138079716719</v>
      </c>
      <c r="Y80" s="11">
        <f>PRODUCT($C$14:$C91)</f>
        <v>0.66858997300034295</v>
      </c>
      <c r="Z80" s="11">
        <f>PRODUCT($C$15:$C92)</f>
        <v>0.64353555947634045</v>
      </c>
      <c r="AA80" s="11">
        <f>PRODUCT($C$16:$C93)</f>
        <v>0.61715637190464423</v>
      </c>
      <c r="AB80" s="11">
        <f>PRODUCT($C$17:$C94)</f>
        <v>0.58948945169018896</v>
      </c>
      <c r="AC80" s="11">
        <f>PRODUCT($C$18:$C95)</f>
        <v>0.56059417572438508</v>
      </c>
      <c r="AD80" s="11">
        <f>PRODUCT($C$19:$C96)</f>
        <v>0.53055506643320993</v>
      </c>
      <c r="AE80" s="11">
        <f>PRODUCT($C$20:$C97)</f>
        <v>0.49948693283498147</v>
      </c>
      <c r="AF80" s="11">
        <f>PRODUCT($C$21:$C98)</f>
        <v>0.46753293738680618</v>
      </c>
      <c r="AG80" s="11">
        <f>PRODUCT($C$22:$C99)</f>
        <v>0.43486602300923571</v>
      </c>
      <c r="AH80" s="11">
        <f>PRODUCT($C$23:$C100)</f>
        <v>0.40169040968146408</v>
      </c>
      <c r="AI80" s="11">
        <f>PRODUCT($C$24:$C101)</f>
        <v>0.36824054921898686</v>
      </c>
      <c r="AJ80" s="11">
        <f>PRODUCT($C$25:$C102)</f>
        <v>0.33478064284345749</v>
      </c>
      <c r="AK80" s="11">
        <f>PRODUCT($C$26:$C103)</f>
        <v>0.30160129880312325</v>
      </c>
      <c r="AL80" s="11">
        <f>PRODUCT($C$27:$C104)</f>
        <v>0.26901320885797991</v>
      </c>
      <c r="AM80" s="11">
        <f>PRODUCT($C$28:$C105)</f>
        <v>0.23733965148140634</v>
      </c>
      <c r="AN80" s="11">
        <f>PRODUCT($C$29:$C106)</f>
        <v>0.20690666405723646</v>
      </c>
      <c r="AO80" s="11">
        <f>PRODUCT($C$30:$C107)</f>
        <v>0.17803092286863204</v>
      </c>
      <c r="AP80" s="11">
        <f>PRODUCT($C$31:$C108)</f>
        <v>0.15100755485660919</v>
      </c>
      <c r="AQ80" s="11">
        <f>PRODUCT($C$32:$C109)</f>
        <v>0.12609559487701383</v>
      </c>
      <c r="AR80" s="11">
        <f>PRODUCT($C$33:$C110)</f>
        <v>0.10350557900606788</v>
      </c>
      <c r="AS80" s="11">
        <f>PRODUCT($C$34:$C111)</f>
        <v>8.3386657951160403E-2</v>
      </c>
      <c r="AT80" s="11">
        <f>PRODUCT($C$35:$C112)</f>
        <v>6.5818108203999331E-2</v>
      </c>
      <c r="AU80" s="11">
        <f>PRODUCT($C$36:$C113)</f>
        <v>0</v>
      </c>
      <c r="AV80" s="11">
        <f>PRODUCT($C$37:$C114)</f>
        <v>0</v>
      </c>
      <c r="AW80" s="11">
        <f>PRODUCT($C$38:$C115)</f>
        <v>0</v>
      </c>
      <c r="AX80" s="11">
        <f>PRODUCT($C$39:$C116)</f>
        <v>0</v>
      </c>
      <c r="AY80" s="11">
        <f>PRODUCT($C$40:$C117)</f>
        <v>0</v>
      </c>
      <c r="AZ80" s="11">
        <f>PRODUCT($C$41:$C118)</f>
        <v>0</v>
      </c>
      <c r="BA80" s="11">
        <f>PRODUCT($C$42:$C119)</f>
        <v>0</v>
      </c>
      <c r="BB80" s="11">
        <f>PRODUCT($C$43:$C120)</f>
        <v>0</v>
      </c>
      <c r="BC80" s="11">
        <f>PRODUCT($C$44:$C121)</f>
        <v>0</v>
      </c>
      <c r="BD80" s="11">
        <f>PRODUCT($C$45:$C122)</f>
        <v>0</v>
      </c>
      <c r="BE80" s="11">
        <f>PRODUCT($C$46:$C123)</f>
        <v>0</v>
      </c>
      <c r="BF80" s="11">
        <f>PRODUCT($C$47:$C124)</f>
        <v>0</v>
      </c>
      <c r="BG80" s="11">
        <f>PRODUCT($C$48:$C125)</f>
        <v>0</v>
      </c>
      <c r="BH80" s="11">
        <f>PRODUCT($C$49:$C126)</f>
        <v>0</v>
      </c>
      <c r="BI80" s="11">
        <f>PRODUCT($C$50:$C127)</f>
        <v>0</v>
      </c>
      <c r="BJ80" s="11">
        <f>PRODUCT($C$51:$C128)</f>
        <v>0</v>
      </c>
      <c r="BK80" s="11">
        <f>PRODUCT($C$52:$C129)</f>
        <v>0</v>
      </c>
      <c r="BL80" s="11">
        <f>PRODUCT($C$53:$C130)</f>
        <v>0</v>
      </c>
      <c r="BM80" s="11">
        <f>PRODUCT($C$54:$C131)</f>
        <v>0</v>
      </c>
      <c r="BN80" s="11">
        <f>PRODUCT($C$55:$C132)</f>
        <v>0</v>
      </c>
      <c r="BO80" s="11">
        <f>PRODUCT($C$56:$C133)</f>
        <v>0</v>
      </c>
      <c r="BP80" s="11">
        <f>PRODUCT($C$57:$C134)</f>
        <v>0</v>
      </c>
      <c r="BQ80" s="11">
        <f>PRODUCT($C$58:$C135)</f>
        <v>0</v>
      </c>
      <c r="BR80" s="11">
        <f>PRODUCT($C$59:$C136)</f>
        <v>0</v>
      </c>
      <c r="BS80" s="11">
        <f>PRODUCT($C$60:$C137)</f>
        <v>0</v>
      </c>
      <c r="BT80" s="11">
        <f>PRODUCT($C$61:$C138)</f>
        <v>0</v>
      </c>
      <c r="BU80" s="11">
        <f>PRODUCT($C$62:$C139)</f>
        <v>0</v>
      </c>
      <c r="BV80" s="11">
        <f>PRODUCT($C$63:$C140)</f>
        <v>0</v>
      </c>
      <c r="BW80" s="11">
        <f>PRODUCT($C$64:$C141)</f>
        <v>0</v>
      </c>
      <c r="BX80" s="11">
        <f>PRODUCT($C$65:$C142)</f>
        <v>0</v>
      </c>
      <c r="BY80" s="11">
        <f>PRODUCT($C$66:$C143)</f>
        <v>0</v>
      </c>
      <c r="BZ80" s="11">
        <f>PRODUCT($C$67:$C144)</f>
        <v>0</v>
      </c>
      <c r="CA80" s="11">
        <f>PRODUCT($C$68:$C145)</f>
        <v>0</v>
      </c>
      <c r="CB80" s="11">
        <f>PRODUCT($C$69:$C146)</f>
        <v>0</v>
      </c>
      <c r="CC80" s="11">
        <f>PRODUCT($C$70:$C147)</f>
        <v>0</v>
      </c>
      <c r="CD80" s="11">
        <f>PRODUCT($C$71:$C148)</f>
        <v>0</v>
      </c>
      <c r="CE80" s="11">
        <f>PRODUCT($C$72:$C149)</f>
        <v>0</v>
      </c>
      <c r="CF80" s="11">
        <f>PRODUCT($C$73:$C150)</f>
        <v>0</v>
      </c>
      <c r="CG80" s="11">
        <f>PRODUCT($C$74:$C151)</f>
        <v>0</v>
      </c>
      <c r="CH80" s="11">
        <f>PRODUCT($C$75:$C152)</f>
        <v>0</v>
      </c>
      <c r="CI80" s="11">
        <f>PRODUCT($C$76:$C153)</f>
        <v>0</v>
      </c>
      <c r="CJ80" s="11">
        <f>PRODUCT($C$77:$C154)</f>
        <v>0</v>
      </c>
      <c r="CK80" s="11">
        <f>PRODUCT($C$78:$C155)</f>
        <v>0</v>
      </c>
      <c r="CL80" s="11">
        <f>PRODUCT($C$79:$C156)</f>
        <v>0</v>
      </c>
      <c r="CM80" s="11">
        <f>PRODUCT($C$80:$C157)</f>
        <v>0</v>
      </c>
      <c r="CN80" s="11">
        <f>PRODUCT($C$81:$C158)</f>
        <v>0</v>
      </c>
      <c r="CO80" s="11">
        <f>PRODUCT($C$82:$C159)</f>
        <v>0</v>
      </c>
      <c r="CP80" s="11">
        <f>PRODUCT($C$83:$C160)</f>
        <v>0</v>
      </c>
      <c r="CQ80" s="11">
        <f>PRODUCT($C$84:$C161)</f>
        <v>0</v>
      </c>
      <c r="CR80" s="11">
        <f>PRODUCT($C$85:$C162)</f>
        <v>0</v>
      </c>
      <c r="CS80" s="11">
        <f>PRODUCT($C$86:$C163)</f>
        <v>0</v>
      </c>
      <c r="CT80" s="11">
        <f>PRODUCT($C$87:$C164)</f>
        <v>0</v>
      </c>
      <c r="CU80" s="11">
        <f>PRODUCT($C$88:$C165)</f>
        <v>0</v>
      </c>
      <c r="CV80" s="11">
        <f>PRODUCT($C$89:$C166)</f>
        <v>0</v>
      </c>
      <c r="CW80" s="11">
        <f>PRODUCT($C$90:$C167)</f>
        <v>0</v>
      </c>
      <c r="CX80" s="11">
        <f>PRODUCT($C$91:$C168)</f>
        <v>0</v>
      </c>
      <c r="CY80" s="11">
        <f>PRODUCT($C$92:$C169)</f>
        <v>0</v>
      </c>
      <c r="CZ80" s="11">
        <f>PRODUCT($C$93:$C170)</f>
        <v>0</v>
      </c>
      <c r="DA80" s="11">
        <f>PRODUCT($C$94:$C171)</f>
        <v>0</v>
      </c>
      <c r="DB80" s="11">
        <f>PRODUCT($C$95:$C172)</f>
        <v>0</v>
      </c>
      <c r="DC80" s="11">
        <f>PRODUCT($C$96:$C173)</f>
        <v>0</v>
      </c>
      <c r="DD80" s="11">
        <f>PRODUCT($C$97:$C174)</f>
        <v>0</v>
      </c>
      <c r="DE80" s="11">
        <f>PRODUCT($C$98:$C175)</f>
        <v>0</v>
      </c>
      <c r="DF80" s="11">
        <f>PRODUCT($C$99:$C176)</f>
        <v>0</v>
      </c>
      <c r="DG80" s="11">
        <f>PRODUCT($C$100:$C177)</f>
        <v>0</v>
      </c>
      <c r="DH80" s="11">
        <f>PRODUCT($C$101:$C178)</f>
        <v>0</v>
      </c>
      <c r="DI80" s="11">
        <f>PRODUCT($C$102:$C179)</f>
        <v>0</v>
      </c>
      <c r="DJ80" s="11">
        <f>PRODUCT($C$103:$C180)</f>
        <v>0</v>
      </c>
      <c r="DK80" s="11">
        <f>PRODUCT($C$104:$C181)</f>
        <v>0</v>
      </c>
      <c r="DL80" s="11">
        <f>PRODUCT($C$105:$C182)</f>
        <v>0</v>
      </c>
      <c r="DM80" s="11">
        <f>PRODUCT($C$106:$C183)</f>
        <v>0</v>
      </c>
      <c r="DN80" s="11">
        <f>PRODUCT($C$107:$C184)</f>
        <v>0</v>
      </c>
      <c r="DO80" s="11">
        <f>PRODUCT($C$108:$C185)</f>
        <v>0</v>
      </c>
      <c r="DP80" s="11">
        <f>PRODUCT($C$109:$C186)</f>
        <v>0</v>
      </c>
      <c r="DQ80" s="11">
        <f>PRODUCT($C$110:$C187)</f>
        <v>0</v>
      </c>
      <c r="DR80" s="11">
        <f>PRODUCT($C$111:$C188)</f>
        <v>0</v>
      </c>
      <c r="DS80" s="11">
        <f>PRODUCT($C$112:$C189)</f>
        <v>0</v>
      </c>
      <c r="DT80" s="11">
        <f>PRODUCT($C$113:$C190)</f>
        <v>0</v>
      </c>
    </row>
    <row r="81" spans="1:124" ht="16" x14ac:dyDescent="0.2">
      <c r="A81" s="30">
        <v>78</v>
      </c>
      <c r="B81" s="21">
        <v>1.3658999999999999E-2</v>
      </c>
      <c r="C81" s="21">
        <f t="shared" si="7"/>
        <v>0.98634100000000002</v>
      </c>
      <c r="D81" s="24">
        <f t="shared" si="8"/>
        <v>11722.212434915851</v>
      </c>
      <c r="E81" s="24">
        <f t="shared" si="9"/>
        <v>858204.2927678345</v>
      </c>
      <c r="F81" s="24">
        <f t="shared" si="5"/>
        <v>1666.5725397216133</v>
      </c>
      <c r="G81" s="24">
        <f t="shared" si="6"/>
        <v>125063.09782668235</v>
      </c>
      <c r="H81" s="24">
        <f>SUM(F81:$F$113)</f>
        <v>79801.520382827191</v>
      </c>
      <c r="I81" s="24">
        <f>SUM(G81:$G$113)</f>
        <v>1855724.6751980642</v>
      </c>
      <c r="J81" s="24">
        <f>SUM(H81:$H$113)</f>
        <v>1374192.3960350226</v>
      </c>
      <c r="K81" s="24">
        <f>SUM(I81:$I$113)</f>
        <v>19742823.445684753</v>
      </c>
      <c r="L81" s="26">
        <f>SUM(CN$3:CN$113)</f>
        <v>18.16372425076327</v>
      </c>
      <c r="M81" s="27">
        <v>79</v>
      </c>
      <c r="N81" s="32">
        <f>PRODUCT($C$3:C81)</f>
        <v>0.84648208033291894</v>
      </c>
      <c r="O81" s="11">
        <f>PRODUCT($C$4:C82)</f>
        <v>0.83406973613435142</v>
      </c>
      <c r="P81" s="11">
        <f>PRODUCT($C$5:C83)</f>
        <v>0.82064721856189216</v>
      </c>
      <c r="Q81" s="11">
        <f>PRODUCT($C$6:C84)</f>
        <v>0.80614539012856745</v>
      </c>
      <c r="R81" s="11">
        <f>PRODUCT($C$7:C85)</f>
        <v>0.79049968988920749</v>
      </c>
      <c r="S81" s="11">
        <f>PRODUCT($C$8:C86)</f>
        <v>0.77361072500726547</v>
      </c>
      <c r="T81" s="11">
        <f>PRODUCT($C$9:C87)</f>
        <v>0.7553690902438982</v>
      </c>
      <c r="U81" s="11">
        <f>PRODUCT($C$10:C88)</f>
        <v>0.73565102654976555</v>
      </c>
      <c r="V81" s="11">
        <f>PRODUCT($C$11:C89)</f>
        <v>0.71462250434690644</v>
      </c>
      <c r="W81" s="11">
        <f>PRODUCT($C$12:C90)</f>
        <v>0.69225915041293862</v>
      </c>
      <c r="X81" s="11">
        <f>PRODUCT($C$13:$C91)</f>
        <v>0.6685485204220164</v>
      </c>
      <c r="Y81" s="11">
        <f>PRODUCT($C$14:$C92)</f>
        <v>0.64349244259385607</v>
      </c>
      <c r="Z81" s="11">
        <f>PRODUCT($C$15:$C93)</f>
        <v>0.61711070233312293</v>
      </c>
      <c r="AA81" s="11">
        <f>PRODUCT($C$16:$C94)</f>
        <v>0.5894411135551505</v>
      </c>
      <c r="AB81" s="11">
        <f>PRODUCT($C$17:$C95)</f>
        <v>0.56054316165439388</v>
      </c>
      <c r="AC81" s="11">
        <f>PRODUCT($C$18:$C96)</f>
        <v>0.53050148037150013</v>
      </c>
      <c r="AD81" s="11">
        <f>PRODUCT($C$19:$C97)</f>
        <v>0.49942899235077282</v>
      </c>
      <c r="AE81" s="11">
        <f>PRODUCT($C$20:$C98)</f>
        <v>0.46746982044025914</v>
      </c>
      <c r="AF81" s="11">
        <f>PRODUCT($C$21:$C99)</f>
        <v>0.434798618775669</v>
      </c>
      <c r="AG81" s="11">
        <f>PRODUCT($C$22:$C100)</f>
        <v>0.40162051555017964</v>
      </c>
      <c r="AH81" s="11">
        <f>PRODUCT($C$23:$C101)</f>
        <v>0.36817095175518461</v>
      </c>
      <c r="AI81" s="11">
        <f>PRODUCT($C$24:$C102)</f>
        <v>0.33471335193424578</v>
      </c>
      <c r="AJ81" s="11">
        <f>PRODUCT($C$25:$C103)</f>
        <v>0.30153826413167351</v>
      </c>
      <c r="AK81" s="11">
        <f>PRODUCT($C$26:$C104)</f>
        <v>0.2689553710180756</v>
      </c>
      <c r="AL81" s="11">
        <f>PRODUCT($C$27:$C105)</f>
        <v>0.23728767409773177</v>
      </c>
      <c r="AM81" s="11">
        <f>PRODUCT($C$28:$C106)</f>
        <v>0.20686073077781561</v>
      </c>
      <c r="AN81" s="11">
        <f>PRODUCT($C$29:$C107)</f>
        <v>0.17799104394190954</v>
      </c>
      <c r="AO81" s="11">
        <f>PRODUCT($C$30:$C108)</f>
        <v>0.15097342714921158</v>
      </c>
      <c r="AP81" s="11">
        <f>PRODUCT($C$31:$C109)</f>
        <v>0.12606684508138188</v>
      </c>
      <c r="AQ81" s="11">
        <f>PRODUCT($C$32:$C110)</f>
        <v>0.10348135870058041</v>
      </c>
      <c r="AR81" s="11">
        <f>PRODUCT($C$33:$C111)</f>
        <v>8.3366394993278248E-2</v>
      </c>
      <c r="AS81" s="11">
        <f>PRODUCT($C$34:$C112)</f>
        <v>6.5800995495866335E-2</v>
      </c>
      <c r="AT81" s="11">
        <f>PRODUCT($C$35:$C113)</f>
        <v>0</v>
      </c>
      <c r="AU81" s="11">
        <f>PRODUCT($C$36:$C114)</f>
        <v>0</v>
      </c>
      <c r="AV81" s="11">
        <f>PRODUCT($C$37:$C115)</f>
        <v>0</v>
      </c>
      <c r="AW81" s="11">
        <f>PRODUCT($C$38:$C116)</f>
        <v>0</v>
      </c>
      <c r="AX81" s="11">
        <f>PRODUCT($C$39:$C117)</f>
        <v>0</v>
      </c>
      <c r="AY81" s="11">
        <f>PRODUCT($C$40:$C118)</f>
        <v>0</v>
      </c>
      <c r="AZ81" s="11">
        <f>PRODUCT($C$41:$C119)</f>
        <v>0</v>
      </c>
      <c r="BA81" s="11">
        <f>PRODUCT($C$42:$C120)</f>
        <v>0</v>
      </c>
      <c r="BB81" s="11">
        <f>PRODUCT($C$43:$C121)</f>
        <v>0</v>
      </c>
      <c r="BC81" s="11">
        <f>PRODUCT($C$44:$C122)</f>
        <v>0</v>
      </c>
      <c r="BD81" s="11">
        <f>PRODUCT($C$45:$C123)</f>
        <v>0</v>
      </c>
      <c r="BE81" s="11">
        <f>PRODUCT($C$46:$C124)</f>
        <v>0</v>
      </c>
      <c r="BF81" s="11">
        <f>PRODUCT($C$47:$C125)</f>
        <v>0</v>
      </c>
      <c r="BG81" s="11">
        <f>PRODUCT($C$48:$C126)</f>
        <v>0</v>
      </c>
      <c r="BH81" s="11">
        <f>PRODUCT($C$49:$C127)</f>
        <v>0</v>
      </c>
      <c r="BI81" s="11">
        <f>PRODUCT($C$50:$C128)</f>
        <v>0</v>
      </c>
      <c r="BJ81" s="11">
        <f>PRODUCT($C$51:$C129)</f>
        <v>0</v>
      </c>
      <c r="BK81" s="11">
        <f>PRODUCT($C$52:$C130)</f>
        <v>0</v>
      </c>
      <c r="BL81" s="11">
        <f>PRODUCT($C$53:$C131)</f>
        <v>0</v>
      </c>
      <c r="BM81" s="11">
        <f>PRODUCT($C$54:$C132)</f>
        <v>0</v>
      </c>
      <c r="BN81" s="11">
        <f>PRODUCT($C$55:$C133)</f>
        <v>0</v>
      </c>
      <c r="BO81" s="11">
        <f>PRODUCT($C$56:$C134)</f>
        <v>0</v>
      </c>
      <c r="BP81" s="11">
        <f>PRODUCT($C$57:$C135)</f>
        <v>0</v>
      </c>
      <c r="BQ81" s="11">
        <f>PRODUCT($C$58:$C136)</f>
        <v>0</v>
      </c>
      <c r="BR81" s="11">
        <f>PRODUCT($C$59:$C137)</f>
        <v>0</v>
      </c>
      <c r="BS81" s="11">
        <f>PRODUCT($C$60:$C138)</f>
        <v>0</v>
      </c>
      <c r="BT81" s="11">
        <f>PRODUCT($C$61:$C139)</f>
        <v>0</v>
      </c>
      <c r="BU81" s="11">
        <f>PRODUCT($C$62:$C140)</f>
        <v>0</v>
      </c>
      <c r="BV81" s="11">
        <f>PRODUCT($C$63:$C141)</f>
        <v>0</v>
      </c>
      <c r="BW81" s="11">
        <f>PRODUCT($C$64:$C142)</f>
        <v>0</v>
      </c>
      <c r="BX81" s="11">
        <f>PRODUCT($C$65:$C143)</f>
        <v>0</v>
      </c>
      <c r="BY81" s="11">
        <f>PRODUCT($C$66:$C144)</f>
        <v>0</v>
      </c>
      <c r="BZ81" s="11">
        <f>PRODUCT($C$67:$C145)</f>
        <v>0</v>
      </c>
      <c r="CA81" s="11">
        <f>PRODUCT($C$68:$C146)</f>
        <v>0</v>
      </c>
      <c r="CB81" s="11">
        <f>PRODUCT($C$69:$C147)</f>
        <v>0</v>
      </c>
      <c r="CC81" s="11">
        <f>PRODUCT($C$70:$C148)</f>
        <v>0</v>
      </c>
      <c r="CD81" s="11">
        <f>PRODUCT($C$71:$C149)</f>
        <v>0</v>
      </c>
      <c r="CE81" s="11">
        <f>PRODUCT($C$72:$C150)</f>
        <v>0</v>
      </c>
      <c r="CF81" s="11">
        <f>PRODUCT($C$73:$C151)</f>
        <v>0</v>
      </c>
      <c r="CG81" s="11">
        <f>PRODUCT($C$74:$C152)</f>
        <v>0</v>
      </c>
      <c r="CH81" s="11">
        <f>PRODUCT($C$75:$C153)</f>
        <v>0</v>
      </c>
      <c r="CI81" s="11">
        <f>PRODUCT($C$76:$C154)</f>
        <v>0</v>
      </c>
      <c r="CJ81" s="11">
        <f>PRODUCT($C$77:$C155)</f>
        <v>0</v>
      </c>
      <c r="CK81" s="11">
        <f>PRODUCT($C$78:$C156)</f>
        <v>0</v>
      </c>
      <c r="CL81" s="11">
        <f>PRODUCT($C$79:$C157)</f>
        <v>0</v>
      </c>
      <c r="CM81" s="11">
        <f>PRODUCT($C$80:$C158)</f>
        <v>0</v>
      </c>
      <c r="CN81" s="11">
        <f>PRODUCT($C$81:$C159)</f>
        <v>0</v>
      </c>
      <c r="CO81" s="11">
        <f>PRODUCT($C$82:$C160)</f>
        <v>0</v>
      </c>
      <c r="CP81" s="11">
        <f>PRODUCT($C$83:$C161)</f>
        <v>0</v>
      </c>
      <c r="CQ81" s="11">
        <f>PRODUCT($C$84:$C162)</f>
        <v>0</v>
      </c>
      <c r="CR81" s="11">
        <f>PRODUCT($C$85:$C163)</f>
        <v>0</v>
      </c>
      <c r="CS81" s="11">
        <f>PRODUCT($C$86:$C164)</f>
        <v>0</v>
      </c>
      <c r="CT81" s="11">
        <f>PRODUCT($C$87:$C165)</f>
        <v>0</v>
      </c>
      <c r="CU81" s="11">
        <f>PRODUCT($C$88:$C166)</f>
        <v>0</v>
      </c>
      <c r="CV81" s="11">
        <f>PRODUCT($C$89:$C167)</f>
        <v>0</v>
      </c>
      <c r="CW81" s="11">
        <f>PRODUCT($C$90:$C168)</f>
        <v>0</v>
      </c>
      <c r="CX81" s="11">
        <f>PRODUCT($C$91:$C169)</f>
        <v>0</v>
      </c>
      <c r="CY81" s="11">
        <f>PRODUCT($C$92:$C170)</f>
        <v>0</v>
      </c>
      <c r="CZ81" s="11">
        <f>PRODUCT($C$93:$C171)</f>
        <v>0</v>
      </c>
      <c r="DA81" s="11">
        <f>PRODUCT($C$94:$C172)</f>
        <v>0</v>
      </c>
      <c r="DB81" s="11">
        <f>PRODUCT($C$95:$C173)</f>
        <v>0</v>
      </c>
      <c r="DC81" s="11">
        <f>PRODUCT($C$96:$C174)</f>
        <v>0</v>
      </c>
      <c r="DD81" s="11">
        <f>PRODUCT($C$97:$C175)</f>
        <v>0</v>
      </c>
      <c r="DE81" s="11">
        <f>PRODUCT($C$98:$C176)</f>
        <v>0</v>
      </c>
      <c r="DF81" s="11">
        <f>PRODUCT($C$99:$C177)</f>
        <v>0</v>
      </c>
      <c r="DG81" s="11">
        <f>PRODUCT($C$100:$C178)</f>
        <v>0</v>
      </c>
      <c r="DH81" s="11">
        <f>PRODUCT($C$101:$C179)</f>
        <v>0</v>
      </c>
      <c r="DI81" s="11">
        <f>PRODUCT($C$102:$C180)</f>
        <v>0</v>
      </c>
      <c r="DJ81" s="11">
        <f>PRODUCT($C$103:$C181)</f>
        <v>0</v>
      </c>
      <c r="DK81" s="11">
        <f>PRODUCT($C$104:$C182)</f>
        <v>0</v>
      </c>
      <c r="DL81" s="11">
        <f>PRODUCT($C$105:$C183)</f>
        <v>0</v>
      </c>
      <c r="DM81" s="11">
        <f>PRODUCT($C$106:$C184)</f>
        <v>0</v>
      </c>
      <c r="DN81" s="11">
        <f>PRODUCT($C$107:$C185)</f>
        <v>0</v>
      </c>
      <c r="DO81" s="11">
        <f>PRODUCT($C$108:$C186)</f>
        <v>0</v>
      </c>
      <c r="DP81" s="11">
        <f>PRODUCT($C$109:$C187)</f>
        <v>0</v>
      </c>
      <c r="DQ81" s="11">
        <f>PRODUCT($C$110:$C188)</f>
        <v>0</v>
      </c>
      <c r="DR81" s="11">
        <f>PRODUCT($C$111:$C189)</f>
        <v>0</v>
      </c>
      <c r="DS81" s="11">
        <f>PRODUCT($C$112:$C190)</f>
        <v>0</v>
      </c>
      <c r="DT81" s="11">
        <f>PRODUCT($C$113:$C191)</f>
        <v>0</v>
      </c>
    </row>
    <row r="82" spans="1:124" ht="16" x14ac:dyDescent="0.2">
      <c r="A82" s="30">
        <v>79</v>
      </c>
      <c r="B82" s="21">
        <v>1.4895E-2</v>
      </c>
      <c r="C82" s="21">
        <f t="shared" si="7"/>
        <v>0.98510500000000001</v>
      </c>
      <c r="D82" s="24">
        <f t="shared" si="8"/>
        <v>12608.350586558823</v>
      </c>
      <c r="E82" s="24">
        <f t="shared" si="9"/>
        <v>846482.08033291867</v>
      </c>
      <c r="F82" s="24">
        <f t="shared" si="5"/>
        <v>1748.8358398094479</v>
      </c>
      <c r="G82" s="24">
        <f t="shared" si="6"/>
        <v>120346.20582777333</v>
      </c>
      <c r="H82" s="24">
        <f>SUM(F82:$F$113)</f>
        <v>78134.947843105576</v>
      </c>
      <c r="I82" s="24">
        <f>SUM(G82:$G$113)</f>
        <v>1730661.5773713817</v>
      </c>
      <c r="J82" s="24">
        <f>SUM(H82:$H$113)</f>
        <v>1294390.8756521954</v>
      </c>
      <c r="K82" s="24">
        <f>SUM(I82:$I$113)</f>
        <v>17887098.77048669</v>
      </c>
      <c r="L82" s="26">
        <f>SUM(CO$3:CO$113)</f>
        <v>17.41525826338281</v>
      </c>
      <c r="M82" s="27">
        <v>80</v>
      </c>
      <c r="N82" s="32">
        <f>PRODUCT($C$3:C82)</f>
        <v>0.83387372974636009</v>
      </c>
      <c r="O82" s="11">
        <f>PRODUCT($C$4:C83)</f>
        <v>0.82050442594586226</v>
      </c>
      <c r="P82" s="11">
        <f>PRODUCT($C$5:C84)</f>
        <v>0.80604462195480187</v>
      </c>
      <c r="Q82" s="11">
        <f>PRODUCT($C$6:C85)</f>
        <v>0.79041668742176896</v>
      </c>
      <c r="R82" s="11">
        <f>PRODUCT($C$7:C86)</f>
        <v>0.77354110004201437</v>
      </c>
      <c r="S82" s="11">
        <f>PRODUCT($C$8:C87)</f>
        <v>0.75530941608576851</v>
      </c>
      <c r="T82" s="11">
        <f>PRODUCT($C$9:C88)</f>
        <v>0.73559805967585434</v>
      </c>
      <c r="U82" s="11">
        <f>PRODUCT($C$10:C89)</f>
        <v>0.71457462463911481</v>
      </c>
      <c r="V82" s="11">
        <f>PRODUCT($C$11:C90)</f>
        <v>0.69221623034561353</v>
      </c>
      <c r="W82" s="11">
        <f>PRODUCT($C$12:C91)</f>
        <v>0.66850773896227078</v>
      </c>
      <c r="X82" s="11">
        <f>PRODUCT($C$13:$C92)</f>
        <v>0.64345254606241475</v>
      </c>
      <c r="Y82" s="11">
        <f>PRODUCT($C$14:$C93)</f>
        <v>0.61706935591606715</v>
      </c>
      <c r="Z82" s="11">
        <f>PRODUCT($C$15:$C94)</f>
        <v>0.58939749491274707</v>
      </c>
      <c r="AA82" s="11">
        <f>PRODUCT($C$16:$C95)</f>
        <v>0.56049719711513835</v>
      </c>
      <c r="AB82" s="11">
        <f>PRODUCT($C$17:$C96)</f>
        <v>0.53045320473678603</v>
      </c>
      <c r="AC82" s="11">
        <f>PRODUCT($C$18:$C97)</f>
        <v>0.49937855002254533</v>
      </c>
      <c r="AD82" s="11">
        <f>PRODUCT($C$19:$C98)</f>
        <v>0.46741559394108828</v>
      </c>
      <c r="AE82" s="11">
        <f>PRODUCT($C$20:$C99)</f>
        <v>0.43473992096213443</v>
      </c>
      <c r="AF82" s="11">
        <f>PRODUCT($C$21:$C100)</f>
        <v>0.40155826437026909</v>
      </c>
      <c r="AG82" s="11">
        <f>PRODUCT($C$22:$C101)</f>
        <v>0.36810689000957936</v>
      </c>
      <c r="AH82" s="11">
        <f>PRODUCT($C$23:$C102)</f>
        <v>0.3346500911107303</v>
      </c>
      <c r="AI82" s="11">
        <f>PRODUCT($C$24:$C103)</f>
        <v>0.30147765494058287</v>
      </c>
      <c r="AJ82" s="11">
        <f>PRODUCT($C$25:$C104)</f>
        <v>0.26889915934553293</v>
      </c>
      <c r="AK82" s="11">
        <f>PRODUCT($C$26:$C105)</f>
        <v>0.23723665724780091</v>
      </c>
      <c r="AL82" s="11">
        <f>PRODUCT($C$27:$C106)</f>
        <v>0.20681542827777513</v>
      </c>
      <c r="AM82" s="11">
        <f>PRODUCT($C$28:$C107)</f>
        <v>0.17795152993015431</v>
      </c>
      <c r="AN82" s="11">
        <f>PRODUCT($C$29:$C108)</f>
        <v>0.15093960910153023</v>
      </c>
      <c r="AO82" s="11">
        <f>PRODUCT($C$30:$C109)</f>
        <v>0.1260383539743935</v>
      </c>
      <c r="AP82" s="11">
        <f>PRODUCT($C$31:$C110)</f>
        <v>0.1034577649507967</v>
      </c>
      <c r="AQ82" s="11">
        <f>PRODUCT($C$32:$C111)</f>
        <v>8.3346887256849772E-2</v>
      </c>
      <c r="AR82" s="11">
        <f>PRODUCT($C$33:$C112)</f>
        <v>6.5785005853960812E-2</v>
      </c>
      <c r="AS82" s="11">
        <f>PRODUCT($C$34:$C113)</f>
        <v>0</v>
      </c>
      <c r="AT82" s="11">
        <f>PRODUCT($C$35:$C114)</f>
        <v>0</v>
      </c>
      <c r="AU82" s="11">
        <f>PRODUCT($C$36:$C115)</f>
        <v>0</v>
      </c>
      <c r="AV82" s="11">
        <f>PRODUCT($C$37:$C116)</f>
        <v>0</v>
      </c>
      <c r="AW82" s="11">
        <f>PRODUCT($C$38:$C117)</f>
        <v>0</v>
      </c>
      <c r="AX82" s="11">
        <f>PRODUCT($C$39:$C118)</f>
        <v>0</v>
      </c>
      <c r="AY82" s="11">
        <f>PRODUCT($C$40:$C119)</f>
        <v>0</v>
      </c>
      <c r="AZ82" s="11">
        <f>PRODUCT($C$41:$C120)</f>
        <v>0</v>
      </c>
      <c r="BA82" s="11">
        <f>PRODUCT($C$42:$C121)</f>
        <v>0</v>
      </c>
      <c r="BB82" s="11">
        <f>PRODUCT($C$43:$C122)</f>
        <v>0</v>
      </c>
      <c r="BC82" s="11">
        <f>PRODUCT($C$44:$C123)</f>
        <v>0</v>
      </c>
      <c r="BD82" s="11">
        <f>PRODUCT($C$45:$C124)</f>
        <v>0</v>
      </c>
      <c r="BE82" s="11">
        <f>PRODUCT($C$46:$C125)</f>
        <v>0</v>
      </c>
      <c r="BF82" s="11">
        <f>PRODUCT($C$47:$C126)</f>
        <v>0</v>
      </c>
      <c r="BG82" s="11">
        <f>PRODUCT($C$48:$C127)</f>
        <v>0</v>
      </c>
      <c r="BH82" s="11">
        <f>PRODUCT($C$49:$C128)</f>
        <v>0</v>
      </c>
      <c r="BI82" s="11">
        <f>PRODUCT($C$50:$C129)</f>
        <v>0</v>
      </c>
      <c r="BJ82" s="11">
        <f>PRODUCT($C$51:$C130)</f>
        <v>0</v>
      </c>
      <c r="BK82" s="11">
        <f>PRODUCT($C$52:$C131)</f>
        <v>0</v>
      </c>
      <c r="BL82" s="11">
        <f>PRODUCT($C$53:$C132)</f>
        <v>0</v>
      </c>
      <c r="BM82" s="11">
        <f>PRODUCT($C$54:$C133)</f>
        <v>0</v>
      </c>
      <c r="BN82" s="11">
        <f>PRODUCT($C$55:$C134)</f>
        <v>0</v>
      </c>
      <c r="BO82" s="11">
        <f>PRODUCT($C$56:$C135)</f>
        <v>0</v>
      </c>
      <c r="BP82" s="11">
        <f>PRODUCT($C$57:$C136)</f>
        <v>0</v>
      </c>
      <c r="BQ82" s="11">
        <f>PRODUCT($C$58:$C137)</f>
        <v>0</v>
      </c>
      <c r="BR82" s="11">
        <f>PRODUCT($C$59:$C138)</f>
        <v>0</v>
      </c>
      <c r="BS82" s="11">
        <f>PRODUCT($C$60:$C139)</f>
        <v>0</v>
      </c>
      <c r="BT82" s="11">
        <f>PRODUCT($C$61:$C140)</f>
        <v>0</v>
      </c>
      <c r="BU82" s="11">
        <f>PRODUCT($C$62:$C141)</f>
        <v>0</v>
      </c>
      <c r="BV82" s="11">
        <f>PRODUCT($C$63:$C142)</f>
        <v>0</v>
      </c>
      <c r="BW82" s="11">
        <f>PRODUCT($C$64:$C143)</f>
        <v>0</v>
      </c>
      <c r="BX82" s="11">
        <f>PRODUCT($C$65:$C144)</f>
        <v>0</v>
      </c>
      <c r="BY82" s="11">
        <f>PRODUCT($C$66:$C145)</f>
        <v>0</v>
      </c>
      <c r="BZ82" s="11">
        <f>PRODUCT($C$67:$C146)</f>
        <v>0</v>
      </c>
      <c r="CA82" s="11">
        <f>PRODUCT($C$68:$C147)</f>
        <v>0</v>
      </c>
      <c r="CB82" s="11">
        <f>PRODUCT($C$69:$C148)</f>
        <v>0</v>
      </c>
      <c r="CC82" s="11">
        <f>PRODUCT($C$70:$C149)</f>
        <v>0</v>
      </c>
      <c r="CD82" s="11">
        <f>PRODUCT($C$71:$C150)</f>
        <v>0</v>
      </c>
      <c r="CE82" s="11">
        <f>PRODUCT($C$72:$C151)</f>
        <v>0</v>
      </c>
      <c r="CF82" s="11">
        <f>PRODUCT($C$73:$C152)</f>
        <v>0</v>
      </c>
      <c r="CG82" s="11">
        <f>PRODUCT($C$74:$C153)</f>
        <v>0</v>
      </c>
      <c r="CH82" s="11">
        <f>PRODUCT($C$75:$C154)</f>
        <v>0</v>
      </c>
      <c r="CI82" s="11">
        <f>PRODUCT($C$76:$C155)</f>
        <v>0</v>
      </c>
      <c r="CJ82" s="11">
        <f>PRODUCT($C$77:$C156)</f>
        <v>0</v>
      </c>
      <c r="CK82" s="11">
        <f>PRODUCT($C$78:$C157)</f>
        <v>0</v>
      </c>
      <c r="CL82" s="11">
        <f>PRODUCT($C$79:$C158)</f>
        <v>0</v>
      </c>
      <c r="CM82" s="11">
        <f>PRODUCT($C$80:$C159)</f>
        <v>0</v>
      </c>
      <c r="CN82" s="11">
        <f>PRODUCT($C$81:$C160)</f>
        <v>0</v>
      </c>
      <c r="CO82" s="11">
        <f>PRODUCT($C$82:$C161)</f>
        <v>0</v>
      </c>
      <c r="CP82" s="11">
        <f>PRODUCT($C$83:$C162)</f>
        <v>0</v>
      </c>
      <c r="CQ82" s="11">
        <f>PRODUCT($C$84:$C163)</f>
        <v>0</v>
      </c>
      <c r="CR82" s="11">
        <f>PRODUCT($C$85:$C164)</f>
        <v>0</v>
      </c>
      <c r="CS82" s="11">
        <f>PRODUCT($C$86:$C165)</f>
        <v>0</v>
      </c>
      <c r="CT82" s="11">
        <f>PRODUCT($C$87:$C166)</f>
        <v>0</v>
      </c>
      <c r="CU82" s="11">
        <f>PRODUCT($C$88:$C167)</f>
        <v>0</v>
      </c>
      <c r="CV82" s="11">
        <f>PRODUCT($C$89:$C168)</f>
        <v>0</v>
      </c>
      <c r="CW82" s="11">
        <f>PRODUCT($C$90:$C169)</f>
        <v>0</v>
      </c>
      <c r="CX82" s="11">
        <f>PRODUCT($C$91:$C170)</f>
        <v>0</v>
      </c>
      <c r="CY82" s="11">
        <f>PRODUCT($C$92:$C171)</f>
        <v>0</v>
      </c>
      <c r="CZ82" s="11">
        <f>PRODUCT($C$93:$C172)</f>
        <v>0</v>
      </c>
      <c r="DA82" s="11">
        <f>PRODUCT($C$94:$C173)</f>
        <v>0</v>
      </c>
      <c r="DB82" s="11">
        <f>PRODUCT($C$95:$C174)</f>
        <v>0</v>
      </c>
      <c r="DC82" s="11">
        <f>PRODUCT($C$96:$C175)</f>
        <v>0</v>
      </c>
      <c r="DD82" s="11">
        <f>PRODUCT($C$97:$C176)</f>
        <v>0</v>
      </c>
      <c r="DE82" s="11">
        <f>PRODUCT($C$98:$C177)</f>
        <v>0</v>
      </c>
      <c r="DF82" s="11">
        <f>PRODUCT($C$99:$C178)</f>
        <v>0</v>
      </c>
      <c r="DG82" s="11">
        <f>PRODUCT($C$100:$C179)</f>
        <v>0</v>
      </c>
      <c r="DH82" s="11">
        <f>PRODUCT($C$101:$C180)</f>
        <v>0</v>
      </c>
      <c r="DI82" s="11">
        <f>PRODUCT($C$102:$C181)</f>
        <v>0</v>
      </c>
      <c r="DJ82" s="11">
        <f>PRODUCT($C$103:$C182)</f>
        <v>0</v>
      </c>
      <c r="DK82" s="11">
        <f>PRODUCT($C$104:$C183)</f>
        <v>0</v>
      </c>
      <c r="DL82" s="11">
        <f>PRODUCT($C$105:$C184)</f>
        <v>0</v>
      </c>
      <c r="DM82" s="11">
        <f>PRODUCT($C$106:$C185)</f>
        <v>0</v>
      </c>
      <c r="DN82" s="11">
        <f>PRODUCT($C$107:$C186)</f>
        <v>0</v>
      </c>
      <c r="DO82" s="11">
        <f>PRODUCT($C$108:$C187)</f>
        <v>0</v>
      </c>
      <c r="DP82" s="11">
        <f>PRODUCT($C$109:$C188)</f>
        <v>0</v>
      </c>
      <c r="DQ82" s="11">
        <f>PRODUCT($C$110:$C189)</f>
        <v>0</v>
      </c>
      <c r="DR82" s="11">
        <f>PRODUCT($C$111:$C190)</f>
        <v>0</v>
      </c>
      <c r="DS82" s="11">
        <f>PRODUCT($C$112:$C191)</f>
        <v>0</v>
      </c>
      <c r="DT82" s="11">
        <f>PRODUCT($C$113:$C192)</f>
        <v>0</v>
      </c>
    </row>
    <row r="83" spans="1:124" ht="16" x14ac:dyDescent="0.2">
      <c r="A83" s="30">
        <v>80</v>
      </c>
      <c r="B83" s="21">
        <v>1.6264000000000001E-2</v>
      </c>
      <c r="C83" s="21">
        <f t="shared" si="7"/>
        <v>0.98373599999999994</v>
      </c>
      <c r="D83" s="24">
        <f t="shared" si="8"/>
        <v>13562.122340594797</v>
      </c>
      <c r="E83" s="24">
        <f t="shared" si="9"/>
        <v>833873.72974635987</v>
      </c>
      <c r="F83" s="24">
        <f t="shared" si="5"/>
        <v>1835.2471612914014</v>
      </c>
      <c r="G83" s="24">
        <f t="shared" si="6"/>
        <v>115662.09667509139</v>
      </c>
      <c r="H83" s="24">
        <f>SUM(F83:$F$113)</f>
        <v>76386.112003296119</v>
      </c>
      <c r="I83" s="24">
        <f>SUM(G83:$G$113)</f>
        <v>1610315.3715436081</v>
      </c>
      <c r="J83" s="24">
        <f>SUM(H83:$H$113)</f>
        <v>1216255.9278090899</v>
      </c>
      <c r="K83" s="24">
        <f>SUM(I83:$I$113)</f>
        <v>16156437.193115303</v>
      </c>
      <c r="L83" s="26">
        <f>SUM(CP$3:CP$113)</f>
        <v>16.678580723255703</v>
      </c>
      <c r="M83" s="27">
        <v>81</v>
      </c>
      <c r="N83" s="32">
        <f>PRODUCT($C$3:C83)</f>
        <v>0.82031160740576525</v>
      </c>
      <c r="O83" s="11">
        <f>PRODUCT($C$4:C84)</f>
        <v>0.80590437019058159</v>
      </c>
      <c r="P83" s="11">
        <f>PRODUCT($C$5:C85)</f>
        <v>0.79031788533584169</v>
      </c>
      <c r="Q83" s="11">
        <f>PRODUCT($C$6:C86)</f>
        <v>0.77345987822650974</v>
      </c>
      <c r="R83" s="11">
        <f>PRODUCT($C$7:C87)</f>
        <v>0.75524143823832046</v>
      </c>
      <c r="S83" s="11">
        <f>PRODUCT($C$8:C88)</f>
        <v>0.73553994742913964</v>
      </c>
      <c r="T83" s="11">
        <f>PRODUCT($C$9:C89)</f>
        <v>0.71452317526614118</v>
      </c>
      <c r="U83" s="11">
        <f>PRODUCT($C$10:C90)</f>
        <v>0.69216985185818003</v>
      </c>
      <c r="V83" s="11">
        <f>PRODUCT($C$11:C91)</f>
        <v>0.66846629148245551</v>
      </c>
      <c r="W83" s="11">
        <f>PRODUCT($C$12:C92)</f>
        <v>0.64341329545710513</v>
      </c>
      <c r="X83" s="11">
        <f>PRODUCT($C$13:$C93)</f>
        <v>0.61703109761599984</v>
      </c>
      <c r="Y83" s="11">
        <f>PRODUCT($C$14:$C94)</f>
        <v>0.58935800528058846</v>
      </c>
      <c r="Z83" s="11">
        <f>PRODUCT($C$15:$C95)</f>
        <v>0.56045572032255153</v>
      </c>
      <c r="AA83" s="11">
        <f>PRODUCT($C$16:$C96)</f>
        <v>0.53040970757399775</v>
      </c>
      <c r="AB83" s="11">
        <f>PRODUCT($C$17:$C97)</f>
        <v>0.49933310657449298</v>
      </c>
      <c r="AC83" s="11">
        <f>PRODUCT($C$18:$C98)</f>
        <v>0.46736838496610017</v>
      </c>
      <c r="AD83" s="11">
        <f>PRODUCT($C$19:$C99)</f>
        <v>0.43468949113130301</v>
      </c>
      <c r="AE83" s="11">
        <f>PRODUCT($C$20:$C100)</f>
        <v>0.40150405400457923</v>
      </c>
      <c r="AF83" s="11">
        <f>PRODUCT($C$21:$C101)</f>
        <v>0.36804983344162762</v>
      </c>
      <c r="AG83" s="11">
        <f>PRODUCT($C$22:$C102)</f>
        <v>0.33459186199487717</v>
      </c>
      <c r="AH83" s="11">
        <f>PRODUCT($C$23:$C103)</f>
        <v>0.30142067566379921</v>
      </c>
      <c r="AI83" s="11">
        <f>PRODUCT($C$24:$C104)</f>
        <v>0.26884511061450433</v>
      </c>
      <c r="AJ83" s="11">
        <f>PRODUCT($C$25:$C105)</f>
        <v>0.23718707478643622</v>
      </c>
      <c r="AK83" s="11">
        <f>PRODUCT($C$26:$C106)</f>
        <v>0.20677096296069555</v>
      </c>
      <c r="AL83" s="11">
        <f>PRODUCT($C$27:$C107)</f>
        <v>0.17791255854509949</v>
      </c>
      <c r="AM83" s="11">
        <f>PRODUCT($C$28:$C108)</f>
        <v>0.15090610050830958</v>
      </c>
      <c r="AN83" s="11">
        <f>PRODUCT($C$29:$C109)</f>
        <v>0.1260101213831033</v>
      </c>
      <c r="AO83" s="11">
        <f>PRODUCT($C$30:$C110)</f>
        <v>0.10343438349591783</v>
      </c>
      <c r="AP83" s="11">
        <f>PRODUCT($C$31:$C111)</f>
        <v>8.3327884166555233E-2</v>
      </c>
      <c r="AQ83" s="11">
        <f>PRODUCT($C$32:$C112)</f>
        <v>6.576961216259096E-2</v>
      </c>
      <c r="AR83" s="11">
        <f>PRODUCT($C$33:$C113)</f>
        <v>0</v>
      </c>
      <c r="AS83" s="11">
        <f>PRODUCT($C$34:$C114)</f>
        <v>0</v>
      </c>
      <c r="AT83" s="11">
        <f>PRODUCT($C$35:$C115)</f>
        <v>0</v>
      </c>
      <c r="AU83" s="11">
        <f>PRODUCT($C$36:$C116)</f>
        <v>0</v>
      </c>
      <c r="AV83" s="11">
        <f>PRODUCT($C$37:$C117)</f>
        <v>0</v>
      </c>
      <c r="AW83" s="11">
        <f>PRODUCT($C$38:$C118)</f>
        <v>0</v>
      </c>
      <c r="AX83" s="11">
        <f>PRODUCT($C$39:$C119)</f>
        <v>0</v>
      </c>
      <c r="AY83" s="11">
        <f>PRODUCT($C$40:$C120)</f>
        <v>0</v>
      </c>
      <c r="AZ83" s="11">
        <f>PRODUCT($C$41:$C121)</f>
        <v>0</v>
      </c>
      <c r="BA83" s="11">
        <f>PRODUCT($C$42:$C122)</f>
        <v>0</v>
      </c>
      <c r="BB83" s="11">
        <f>PRODUCT($C$43:$C123)</f>
        <v>0</v>
      </c>
      <c r="BC83" s="11">
        <f>PRODUCT($C$44:$C124)</f>
        <v>0</v>
      </c>
      <c r="BD83" s="11">
        <f>PRODUCT($C$45:$C125)</f>
        <v>0</v>
      </c>
      <c r="BE83" s="11">
        <f>PRODUCT($C$46:$C126)</f>
        <v>0</v>
      </c>
      <c r="BF83" s="11">
        <f>PRODUCT($C$47:$C127)</f>
        <v>0</v>
      </c>
      <c r="BG83" s="11">
        <f>PRODUCT($C$48:$C128)</f>
        <v>0</v>
      </c>
      <c r="BH83" s="11">
        <f>PRODUCT($C$49:$C129)</f>
        <v>0</v>
      </c>
      <c r="BI83" s="11">
        <f>PRODUCT($C$50:$C130)</f>
        <v>0</v>
      </c>
      <c r="BJ83" s="11">
        <f>PRODUCT($C$51:$C131)</f>
        <v>0</v>
      </c>
      <c r="BK83" s="11">
        <f>PRODUCT($C$52:$C132)</f>
        <v>0</v>
      </c>
      <c r="BL83" s="11">
        <f>PRODUCT($C$53:$C133)</f>
        <v>0</v>
      </c>
      <c r="BM83" s="11">
        <f>PRODUCT($C$54:$C134)</f>
        <v>0</v>
      </c>
      <c r="BN83" s="11">
        <f>PRODUCT($C$55:$C135)</f>
        <v>0</v>
      </c>
      <c r="BO83" s="11">
        <f>PRODUCT($C$56:$C136)</f>
        <v>0</v>
      </c>
      <c r="BP83" s="11">
        <f>PRODUCT($C$57:$C137)</f>
        <v>0</v>
      </c>
      <c r="BQ83" s="11">
        <f>PRODUCT($C$58:$C138)</f>
        <v>0</v>
      </c>
      <c r="BR83" s="11">
        <f>PRODUCT($C$59:$C139)</f>
        <v>0</v>
      </c>
      <c r="BS83" s="11">
        <f>PRODUCT($C$60:$C140)</f>
        <v>0</v>
      </c>
      <c r="BT83" s="11">
        <f>PRODUCT($C$61:$C141)</f>
        <v>0</v>
      </c>
      <c r="BU83" s="11">
        <f>PRODUCT($C$62:$C142)</f>
        <v>0</v>
      </c>
      <c r="BV83" s="11">
        <f>PRODUCT($C$63:$C143)</f>
        <v>0</v>
      </c>
      <c r="BW83" s="11">
        <f>PRODUCT($C$64:$C144)</f>
        <v>0</v>
      </c>
      <c r="BX83" s="11">
        <f>PRODUCT($C$65:$C145)</f>
        <v>0</v>
      </c>
      <c r="BY83" s="11">
        <f>PRODUCT($C$66:$C146)</f>
        <v>0</v>
      </c>
      <c r="BZ83" s="11">
        <f>PRODUCT($C$67:$C147)</f>
        <v>0</v>
      </c>
      <c r="CA83" s="11">
        <f>PRODUCT($C$68:$C148)</f>
        <v>0</v>
      </c>
      <c r="CB83" s="11">
        <f>PRODUCT($C$69:$C149)</f>
        <v>0</v>
      </c>
      <c r="CC83" s="11">
        <f>PRODUCT($C$70:$C150)</f>
        <v>0</v>
      </c>
      <c r="CD83" s="11">
        <f>PRODUCT($C$71:$C151)</f>
        <v>0</v>
      </c>
      <c r="CE83" s="11">
        <f>PRODUCT($C$72:$C152)</f>
        <v>0</v>
      </c>
      <c r="CF83" s="11">
        <f>PRODUCT($C$73:$C153)</f>
        <v>0</v>
      </c>
      <c r="CG83" s="11">
        <f>PRODUCT($C$74:$C154)</f>
        <v>0</v>
      </c>
      <c r="CH83" s="11">
        <f>PRODUCT($C$75:$C155)</f>
        <v>0</v>
      </c>
      <c r="CI83" s="11">
        <f>PRODUCT($C$76:$C156)</f>
        <v>0</v>
      </c>
      <c r="CJ83" s="11">
        <f>PRODUCT($C$77:$C157)</f>
        <v>0</v>
      </c>
      <c r="CK83" s="11">
        <f>PRODUCT($C$78:$C158)</f>
        <v>0</v>
      </c>
      <c r="CL83" s="11">
        <f>PRODUCT($C$79:$C159)</f>
        <v>0</v>
      </c>
      <c r="CM83" s="11">
        <f>PRODUCT($C$80:$C160)</f>
        <v>0</v>
      </c>
      <c r="CN83" s="11">
        <f>PRODUCT($C$81:$C161)</f>
        <v>0</v>
      </c>
      <c r="CO83" s="11">
        <f>PRODUCT($C$82:$C162)</f>
        <v>0</v>
      </c>
      <c r="CP83" s="11">
        <f>PRODUCT($C$83:$C163)</f>
        <v>0</v>
      </c>
      <c r="CQ83" s="11">
        <f>PRODUCT($C$84:$C164)</f>
        <v>0</v>
      </c>
      <c r="CR83" s="11">
        <f>PRODUCT($C$85:$C165)</f>
        <v>0</v>
      </c>
      <c r="CS83" s="11">
        <f>PRODUCT($C$86:$C166)</f>
        <v>0</v>
      </c>
      <c r="CT83" s="11">
        <f>PRODUCT($C$87:$C167)</f>
        <v>0</v>
      </c>
      <c r="CU83" s="11">
        <f>PRODUCT($C$88:$C168)</f>
        <v>0</v>
      </c>
      <c r="CV83" s="11">
        <f>PRODUCT($C$89:$C169)</f>
        <v>0</v>
      </c>
      <c r="CW83" s="11">
        <f>PRODUCT($C$90:$C170)</f>
        <v>0</v>
      </c>
      <c r="CX83" s="11">
        <f>PRODUCT($C$91:$C171)</f>
        <v>0</v>
      </c>
      <c r="CY83" s="11">
        <f>PRODUCT($C$92:$C172)</f>
        <v>0</v>
      </c>
      <c r="CZ83" s="11">
        <f>PRODUCT($C$93:$C173)</f>
        <v>0</v>
      </c>
      <c r="DA83" s="11">
        <f>PRODUCT($C$94:$C174)</f>
        <v>0</v>
      </c>
      <c r="DB83" s="11">
        <f>PRODUCT($C$95:$C175)</f>
        <v>0</v>
      </c>
      <c r="DC83" s="11">
        <f>PRODUCT($C$96:$C176)</f>
        <v>0</v>
      </c>
      <c r="DD83" s="11">
        <f>PRODUCT($C$97:$C177)</f>
        <v>0</v>
      </c>
      <c r="DE83" s="11">
        <f>PRODUCT($C$98:$C178)</f>
        <v>0</v>
      </c>
      <c r="DF83" s="11">
        <f>PRODUCT($C$99:$C179)</f>
        <v>0</v>
      </c>
      <c r="DG83" s="11">
        <f>PRODUCT($C$100:$C180)</f>
        <v>0</v>
      </c>
      <c r="DH83" s="11">
        <f>PRODUCT($C$101:$C181)</f>
        <v>0</v>
      </c>
      <c r="DI83" s="11">
        <f>PRODUCT($C$102:$C182)</f>
        <v>0</v>
      </c>
      <c r="DJ83" s="11">
        <f>PRODUCT($C$103:$C183)</f>
        <v>0</v>
      </c>
      <c r="DK83" s="11">
        <f>PRODUCT($C$104:$C184)</f>
        <v>0</v>
      </c>
      <c r="DL83" s="11">
        <f>PRODUCT($C$105:$C185)</f>
        <v>0</v>
      </c>
      <c r="DM83" s="11">
        <f>PRODUCT($C$106:$C186)</f>
        <v>0</v>
      </c>
      <c r="DN83" s="11">
        <f>PRODUCT($C$107:$C187)</f>
        <v>0</v>
      </c>
      <c r="DO83" s="11">
        <f>PRODUCT($C$108:$C188)</f>
        <v>0</v>
      </c>
      <c r="DP83" s="11">
        <f>PRODUCT($C$109:$C189)</f>
        <v>0</v>
      </c>
      <c r="DQ83" s="11">
        <f>PRODUCT($C$110:$C190)</f>
        <v>0</v>
      </c>
      <c r="DR83" s="11">
        <f>PRODUCT($C$111:$C191)</f>
        <v>0</v>
      </c>
      <c r="DS83" s="11">
        <f>PRODUCT($C$112:$C192)</f>
        <v>0</v>
      </c>
      <c r="DT83" s="11">
        <f>PRODUCT($C$113:$C193)</f>
        <v>0</v>
      </c>
    </row>
    <row r="84" spans="1:124" ht="16" x14ac:dyDescent="0.2">
      <c r="A84" s="30">
        <v>81</v>
      </c>
      <c r="B84" s="21">
        <v>1.7794000000000001E-2</v>
      </c>
      <c r="C84" s="21">
        <f t="shared" si="7"/>
        <v>0.98220600000000002</v>
      </c>
      <c r="D84" s="24">
        <f t="shared" si="8"/>
        <v>14596.624742178183</v>
      </c>
      <c r="E84" s="24">
        <f t="shared" si="9"/>
        <v>820311.60740576498</v>
      </c>
      <c r="F84" s="24">
        <f t="shared" si="5"/>
        <v>1927.0610832112852</v>
      </c>
      <c r="G84" s="24">
        <f t="shared" si="6"/>
        <v>111005.82276562702</v>
      </c>
      <c r="H84" s="24">
        <f>SUM(F84:$F$113)</f>
        <v>74550.864842004725</v>
      </c>
      <c r="I84" s="24">
        <f>SUM(G84:$G$113)</f>
        <v>1494653.2748685172</v>
      </c>
      <c r="J84" s="24">
        <f>SUM(H84:$H$113)</f>
        <v>1139869.815805794</v>
      </c>
      <c r="K84" s="24">
        <f>SUM(I84:$I$113)</f>
        <v>14546121.821571698</v>
      </c>
      <c r="L84" s="26">
        <f>SUM(CQ$3:CQ$113)</f>
        <v>15.954325879357576</v>
      </c>
      <c r="M84" s="27">
        <v>82</v>
      </c>
      <c r="N84" s="32">
        <f>PRODUCT($C$3:C84)</f>
        <v>0.8057149826635871</v>
      </c>
      <c r="O84" s="11">
        <f>PRODUCT($C$4:C85)</f>
        <v>0.79018037002379315</v>
      </c>
      <c r="P84" s="11">
        <f>PRODUCT($C$5:C86)</f>
        <v>0.77336319574173196</v>
      </c>
      <c r="Q84" s="11">
        <f>PRODUCT($C$6:C87)</f>
        <v>0.75516213788730513</v>
      </c>
      <c r="R84" s="11">
        <f>PRODUCT($C$7:C88)</f>
        <v>0.73547374883387062</v>
      </c>
      <c r="S84" s="11">
        <f>PRODUCT($C$8:C89)</f>
        <v>0.71446672793529487</v>
      </c>
      <c r="T84" s="11">
        <f>PRODUCT($C$9:C90)</f>
        <v>0.69212001562884662</v>
      </c>
      <c r="U84" s="11">
        <f>PRODUCT($C$10:C91)</f>
        <v>0.66842150424092595</v>
      </c>
      <c r="V84" s="11">
        <f>PRODUCT($C$11:C92)</f>
        <v>0.64337340383278707</v>
      </c>
      <c r="W84" s="11">
        <f>PRODUCT($C$12:C93)</f>
        <v>0.61699345871904543</v>
      </c>
      <c r="X84" s="11">
        <f>PRODUCT($C$13:$C94)</f>
        <v>0.58932146508426053</v>
      </c>
      <c r="Y84" s="11">
        <f>PRODUCT($C$14:$C95)</f>
        <v>0.56041816978929038</v>
      </c>
      <c r="Z84" s="11">
        <f>PRODUCT($C$15:$C96)</f>
        <v>0.53037045725563703</v>
      </c>
      <c r="AA84" s="11">
        <f>PRODUCT($C$16:$C97)</f>
        <v>0.49929216125975401</v>
      </c>
      <c r="AB84" s="11">
        <f>PRODUCT($C$17:$C98)</f>
        <v>0.46732585444306796</v>
      </c>
      <c r="AC84" s="11">
        <f>PRODUCT($C$18:$C99)</f>
        <v>0.43464558749269872</v>
      </c>
      <c r="AD84" s="11">
        <f>PRODUCT($C$19:$C100)</f>
        <v>0.40145747953431488</v>
      </c>
      <c r="AE84" s="11">
        <f>PRODUCT($C$20:$C101)</f>
        <v>0.36800014671411307</v>
      </c>
      <c r="AF84" s="11">
        <f>PRODUCT($C$21:$C102)</f>
        <v>0.33454000025626773</v>
      </c>
      <c r="AG84" s="11">
        <f>PRODUCT($C$22:$C103)</f>
        <v>0.30136822846623385</v>
      </c>
      <c r="AH84" s="11">
        <f>PRODUCT($C$23:$C104)</f>
        <v>0.26879429888859829</v>
      </c>
      <c r="AI84" s="11">
        <f>PRODUCT($C$24:$C105)</f>
        <v>0.23713940018440402</v>
      </c>
      <c r="AJ84" s="11">
        <f>PRODUCT($C$25:$C106)</f>
        <v>0.20672774782943684</v>
      </c>
      <c r="AK84" s="11">
        <f>PRODUCT($C$26:$C107)</f>
        <v>0.17787430734501244</v>
      </c>
      <c r="AL84" s="11">
        <f>PRODUCT($C$27:$C108)</f>
        <v>0.15087305207229817</v>
      </c>
      <c r="AM84" s="11">
        <f>PRODUCT($C$28:$C109)</f>
        <v>0.12598214713615616</v>
      </c>
      <c r="AN84" s="11">
        <f>PRODUCT($C$29:$C110)</f>
        <v>0.10341121419401479</v>
      </c>
      <c r="AO84" s="11">
        <f>PRODUCT($C$30:$C111)</f>
        <v>8.3309052064733588E-2</v>
      </c>
      <c r="AP84" s="11">
        <f>PRODUCT($C$31:$C112)</f>
        <v>6.5754616691017898E-2</v>
      </c>
      <c r="AQ84" s="11">
        <f>PRODUCT($C$32:$C113)</f>
        <v>0</v>
      </c>
      <c r="AR84" s="11">
        <f>PRODUCT($C$33:$C114)</f>
        <v>0</v>
      </c>
      <c r="AS84" s="11">
        <f>PRODUCT($C$34:$C115)</f>
        <v>0</v>
      </c>
      <c r="AT84" s="11">
        <f>PRODUCT($C$35:$C116)</f>
        <v>0</v>
      </c>
      <c r="AU84" s="11">
        <f>PRODUCT($C$36:$C117)</f>
        <v>0</v>
      </c>
      <c r="AV84" s="11">
        <f>PRODUCT($C$37:$C118)</f>
        <v>0</v>
      </c>
      <c r="AW84" s="11">
        <f>PRODUCT($C$38:$C119)</f>
        <v>0</v>
      </c>
      <c r="AX84" s="11">
        <f>PRODUCT($C$39:$C120)</f>
        <v>0</v>
      </c>
      <c r="AY84" s="11">
        <f>PRODUCT($C$40:$C121)</f>
        <v>0</v>
      </c>
      <c r="AZ84" s="11">
        <f>PRODUCT($C$41:$C122)</f>
        <v>0</v>
      </c>
      <c r="BA84" s="11">
        <f>PRODUCT($C$42:$C123)</f>
        <v>0</v>
      </c>
      <c r="BB84" s="11">
        <f>PRODUCT($C$43:$C124)</f>
        <v>0</v>
      </c>
      <c r="BC84" s="11">
        <f>PRODUCT($C$44:$C125)</f>
        <v>0</v>
      </c>
      <c r="BD84" s="11">
        <f>PRODUCT($C$45:$C126)</f>
        <v>0</v>
      </c>
      <c r="BE84" s="11">
        <f>PRODUCT($C$46:$C127)</f>
        <v>0</v>
      </c>
      <c r="BF84" s="11">
        <f>PRODUCT($C$47:$C128)</f>
        <v>0</v>
      </c>
      <c r="BG84" s="11">
        <f>PRODUCT($C$48:$C129)</f>
        <v>0</v>
      </c>
      <c r="BH84" s="11">
        <f>PRODUCT($C$49:$C130)</f>
        <v>0</v>
      </c>
      <c r="BI84" s="11">
        <f>PRODUCT($C$50:$C131)</f>
        <v>0</v>
      </c>
      <c r="BJ84" s="11">
        <f>PRODUCT($C$51:$C132)</f>
        <v>0</v>
      </c>
      <c r="BK84" s="11">
        <f>PRODUCT($C$52:$C133)</f>
        <v>0</v>
      </c>
      <c r="BL84" s="11">
        <f>PRODUCT($C$53:$C134)</f>
        <v>0</v>
      </c>
      <c r="BM84" s="11">
        <f>PRODUCT($C$54:$C135)</f>
        <v>0</v>
      </c>
      <c r="BN84" s="11">
        <f>PRODUCT($C$55:$C136)</f>
        <v>0</v>
      </c>
      <c r="BO84" s="11">
        <f>PRODUCT($C$56:$C137)</f>
        <v>0</v>
      </c>
      <c r="BP84" s="11">
        <f>PRODUCT($C$57:$C138)</f>
        <v>0</v>
      </c>
      <c r="BQ84" s="11">
        <f>PRODUCT($C$58:$C139)</f>
        <v>0</v>
      </c>
      <c r="BR84" s="11">
        <f>PRODUCT($C$59:$C140)</f>
        <v>0</v>
      </c>
      <c r="BS84" s="11">
        <f>PRODUCT($C$60:$C141)</f>
        <v>0</v>
      </c>
      <c r="BT84" s="11">
        <f>PRODUCT($C$61:$C142)</f>
        <v>0</v>
      </c>
      <c r="BU84" s="11">
        <f>PRODUCT($C$62:$C143)</f>
        <v>0</v>
      </c>
      <c r="BV84" s="11">
        <f>PRODUCT($C$63:$C144)</f>
        <v>0</v>
      </c>
      <c r="BW84" s="11">
        <f>PRODUCT($C$64:$C145)</f>
        <v>0</v>
      </c>
      <c r="BX84" s="11">
        <f>PRODUCT($C$65:$C146)</f>
        <v>0</v>
      </c>
      <c r="BY84" s="11">
        <f>PRODUCT($C$66:$C147)</f>
        <v>0</v>
      </c>
      <c r="BZ84" s="11">
        <f>PRODUCT($C$67:$C148)</f>
        <v>0</v>
      </c>
      <c r="CA84" s="11">
        <f>PRODUCT($C$68:$C149)</f>
        <v>0</v>
      </c>
      <c r="CB84" s="11">
        <f>PRODUCT($C$69:$C150)</f>
        <v>0</v>
      </c>
      <c r="CC84" s="11">
        <f>PRODUCT($C$70:$C151)</f>
        <v>0</v>
      </c>
      <c r="CD84" s="11">
        <f>PRODUCT($C$71:$C152)</f>
        <v>0</v>
      </c>
      <c r="CE84" s="11">
        <f>PRODUCT($C$72:$C153)</f>
        <v>0</v>
      </c>
      <c r="CF84" s="11">
        <f>PRODUCT($C$73:$C154)</f>
        <v>0</v>
      </c>
      <c r="CG84" s="11">
        <f>PRODUCT($C$74:$C155)</f>
        <v>0</v>
      </c>
      <c r="CH84" s="11">
        <f>PRODUCT($C$75:$C156)</f>
        <v>0</v>
      </c>
      <c r="CI84" s="11">
        <f>PRODUCT($C$76:$C157)</f>
        <v>0</v>
      </c>
      <c r="CJ84" s="11">
        <f>PRODUCT($C$77:$C158)</f>
        <v>0</v>
      </c>
      <c r="CK84" s="11">
        <f>PRODUCT($C$78:$C159)</f>
        <v>0</v>
      </c>
      <c r="CL84" s="11">
        <f>PRODUCT($C$79:$C160)</f>
        <v>0</v>
      </c>
      <c r="CM84" s="11">
        <f>PRODUCT($C$80:$C161)</f>
        <v>0</v>
      </c>
      <c r="CN84" s="11">
        <f>PRODUCT($C$81:$C162)</f>
        <v>0</v>
      </c>
      <c r="CO84" s="11">
        <f>PRODUCT($C$82:$C163)</f>
        <v>0</v>
      </c>
      <c r="CP84" s="11">
        <f>PRODUCT($C$83:$C164)</f>
        <v>0</v>
      </c>
      <c r="CQ84" s="11">
        <f>PRODUCT($C$84:$C165)</f>
        <v>0</v>
      </c>
      <c r="CR84" s="11">
        <f>PRODUCT($C$85:$C166)</f>
        <v>0</v>
      </c>
      <c r="CS84" s="11">
        <f>PRODUCT($C$86:$C167)</f>
        <v>0</v>
      </c>
      <c r="CT84" s="11">
        <f>PRODUCT($C$87:$C168)</f>
        <v>0</v>
      </c>
      <c r="CU84" s="11">
        <f>PRODUCT($C$88:$C169)</f>
        <v>0</v>
      </c>
      <c r="CV84" s="11">
        <f>PRODUCT($C$89:$C170)</f>
        <v>0</v>
      </c>
      <c r="CW84" s="11">
        <f>PRODUCT($C$90:$C171)</f>
        <v>0</v>
      </c>
      <c r="CX84" s="11">
        <f>PRODUCT($C$91:$C172)</f>
        <v>0</v>
      </c>
      <c r="CY84" s="11">
        <f>PRODUCT($C$92:$C173)</f>
        <v>0</v>
      </c>
      <c r="CZ84" s="11">
        <f>PRODUCT($C$93:$C174)</f>
        <v>0</v>
      </c>
      <c r="DA84" s="11">
        <f>PRODUCT($C$94:$C175)</f>
        <v>0</v>
      </c>
      <c r="DB84" s="11">
        <f>PRODUCT($C$95:$C176)</f>
        <v>0</v>
      </c>
      <c r="DC84" s="11">
        <f>PRODUCT($C$96:$C177)</f>
        <v>0</v>
      </c>
      <c r="DD84" s="11">
        <f>PRODUCT($C$97:$C178)</f>
        <v>0</v>
      </c>
      <c r="DE84" s="11">
        <f>PRODUCT($C$98:$C179)</f>
        <v>0</v>
      </c>
      <c r="DF84" s="11">
        <f>PRODUCT($C$99:$C180)</f>
        <v>0</v>
      </c>
      <c r="DG84" s="11">
        <f>PRODUCT($C$100:$C181)</f>
        <v>0</v>
      </c>
      <c r="DH84" s="11">
        <f>PRODUCT($C$101:$C182)</f>
        <v>0</v>
      </c>
      <c r="DI84" s="11">
        <f>PRODUCT($C$102:$C183)</f>
        <v>0</v>
      </c>
      <c r="DJ84" s="11">
        <f>PRODUCT($C$103:$C184)</f>
        <v>0</v>
      </c>
      <c r="DK84" s="11">
        <f>PRODUCT($C$104:$C185)</f>
        <v>0</v>
      </c>
      <c r="DL84" s="11">
        <f>PRODUCT($C$105:$C186)</f>
        <v>0</v>
      </c>
      <c r="DM84" s="11">
        <f>PRODUCT($C$106:$C187)</f>
        <v>0</v>
      </c>
      <c r="DN84" s="11">
        <f>PRODUCT($C$107:$C188)</f>
        <v>0</v>
      </c>
      <c r="DO84" s="11">
        <f>PRODUCT($C$108:$C189)</f>
        <v>0</v>
      </c>
      <c r="DP84" s="11">
        <f>PRODUCT($C$109:$C190)</f>
        <v>0</v>
      </c>
      <c r="DQ84" s="11">
        <f>PRODUCT($C$110:$C191)</f>
        <v>0</v>
      </c>
      <c r="DR84" s="11">
        <f>PRODUCT($C$111:$C192)</f>
        <v>0</v>
      </c>
      <c r="DS84" s="11">
        <f>PRODUCT($C$112:$C193)</f>
        <v>0</v>
      </c>
      <c r="DT84" s="11">
        <f>PRODUCT($C$113:$C194)</f>
        <v>0</v>
      </c>
    </row>
    <row r="85" spans="1:124" ht="16" x14ac:dyDescent="0.2">
      <c r="A85" s="30">
        <v>82</v>
      </c>
      <c r="B85" s="21">
        <v>1.9511000000000001E-2</v>
      </c>
      <c r="C85" s="21">
        <f t="shared" si="7"/>
        <v>0.98048899999999994</v>
      </c>
      <c r="D85" s="24">
        <f t="shared" si="8"/>
        <v>15720.305026749244</v>
      </c>
      <c r="E85" s="24">
        <f t="shared" si="9"/>
        <v>805714.98266358685</v>
      </c>
      <c r="F85" s="24">
        <f t="shared" si="5"/>
        <v>2024.7907169215944</v>
      </c>
      <c r="G85" s="24">
        <f t="shared" si="6"/>
        <v>106371.30259057118</v>
      </c>
      <c r="H85" s="24">
        <f>SUM(F85:$F$113)</f>
        <v>72623.803758793438</v>
      </c>
      <c r="I85" s="24">
        <f>SUM(G85:$G$113)</f>
        <v>1383647.4521028898</v>
      </c>
      <c r="J85" s="24">
        <f>SUM(H85:$H$113)</f>
        <v>1065318.9509637889</v>
      </c>
      <c r="K85" s="24">
        <f>SUM(I85:$I$113)</f>
        <v>13051468.54670318</v>
      </c>
      <c r="L85" s="26">
        <f>SUM(CR$3:CR$113)</f>
        <v>15.243360231313567</v>
      </c>
      <c r="M85" s="27">
        <v>83</v>
      </c>
      <c r="N85" s="32">
        <f>PRODUCT($C$3:C85)</f>
        <v>0.78999467763683784</v>
      </c>
      <c r="O85" s="11">
        <f>PRODUCT($C$4:C86)</f>
        <v>0.77322863054567281</v>
      </c>
      <c r="P85" s="11">
        <f>PRODUCT($C$5:C87)</f>
        <v>0.75506774262006982</v>
      </c>
      <c r="Q85" s="11">
        <f>PRODUCT($C$6:C88)</f>
        <v>0.73539652409024281</v>
      </c>
      <c r="R85" s="11">
        <f>PRODUCT($C$7:C89)</f>
        <v>0.71440242592978032</v>
      </c>
      <c r="S85" s="11">
        <f>PRODUCT($C$8:C90)</f>
        <v>0.69206533814761162</v>
      </c>
      <c r="T85" s="11">
        <f>PRODUCT($C$9:C91)</f>
        <v>0.66837337789262097</v>
      </c>
      <c r="U85" s="11">
        <f>PRODUCT($C$10:C92)</f>
        <v>0.64333029781473006</v>
      </c>
      <c r="V85" s="11">
        <f>PRODUCT($C$11:C93)</f>
        <v>0.61695520512460511</v>
      </c>
      <c r="W85" s="11">
        <f>PRODUCT($C$12:C94)</f>
        <v>0.58928551647489058</v>
      </c>
      <c r="X85" s="11">
        <f>PRODUCT($C$13:$C95)</f>
        <v>0.56038342386276296</v>
      </c>
      <c r="Y85" s="11">
        <f>PRODUCT($C$14:$C96)</f>
        <v>0.53033492243500124</v>
      </c>
      <c r="Z85" s="11">
        <f>PRODUCT($C$15:$C97)</f>
        <v>0.49925521363982056</v>
      </c>
      <c r="AA85" s="11">
        <f>PRODUCT($C$16:$C98)</f>
        <v>0.46728753372300375</v>
      </c>
      <c r="AB85" s="11">
        <f>PRODUCT($C$17:$C99)</f>
        <v>0.43460603474423659</v>
      </c>
      <c r="AC85" s="11">
        <f>PRODUCT($C$18:$C100)</f>
        <v>0.40141693232888187</v>
      </c>
      <c r="AD85" s="11">
        <f>PRODUCT($C$19:$C101)</f>
        <v>0.36795745869709445</v>
      </c>
      <c r="AE85" s="11">
        <f>PRODUCT($C$20:$C102)</f>
        <v>0.3344948373562332</v>
      </c>
      <c r="AF85" s="11">
        <f>PRODUCT($C$21:$C103)</f>
        <v>0.30132151639082133</v>
      </c>
      <c r="AG85" s="11">
        <f>PRODUCT($C$22:$C104)</f>
        <v>0.26874752868059176</v>
      </c>
      <c r="AH85" s="11">
        <f>PRODUCT($C$23:$C105)</f>
        <v>0.23709458083776924</v>
      </c>
      <c r="AI85" s="11">
        <f>PRODUCT($C$24:$C106)</f>
        <v>0.20668619555212303</v>
      </c>
      <c r="AJ85" s="11">
        <f>PRODUCT($C$25:$C107)</f>
        <v>0.17783713161477738</v>
      </c>
      <c r="AK85" s="11">
        <f>PRODUCT($C$26:$C108)</f>
        <v>0.15084061436610274</v>
      </c>
      <c r="AL85" s="11">
        <f>PRODUCT($C$27:$C109)</f>
        <v>0.12595455704593325</v>
      </c>
      <c r="AM85" s="11">
        <f>PRODUCT($C$28:$C110)</f>
        <v>0.10338825690446364</v>
      </c>
      <c r="AN85" s="11">
        <f>PRODUCT($C$29:$C111)</f>
        <v>8.329039083707114E-2</v>
      </c>
      <c r="AO85" s="11">
        <f>PRODUCT($C$30:$C112)</f>
        <v>6.5739756147645725E-2</v>
      </c>
      <c r="AP85" s="11">
        <f>PRODUCT($C$31:$C113)</f>
        <v>0</v>
      </c>
      <c r="AQ85" s="11">
        <f>PRODUCT($C$32:$C114)</f>
        <v>0</v>
      </c>
      <c r="AR85" s="11">
        <f>PRODUCT($C$33:$C115)</f>
        <v>0</v>
      </c>
      <c r="AS85" s="11">
        <f>PRODUCT($C$34:$C116)</f>
        <v>0</v>
      </c>
      <c r="AT85" s="11">
        <f>PRODUCT($C$35:$C117)</f>
        <v>0</v>
      </c>
      <c r="AU85" s="11">
        <f>PRODUCT($C$36:$C118)</f>
        <v>0</v>
      </c>
      <c r="AV85" s="11">
        <f>PRODUCT($C$37:$C119)</f>
        <v>0</v>
      </c>
      <c r="AW85" s="11">
        <f>PRODUCT($C$38:$C120)</f>
        <v>0</v>
      </c>
      <c r="AX85" s="11">
        <f>PRODUCT($C$39:$C121)</f>
        <v>0</v>
      </c>
      <c r="AY85" s="11">
        <f>PRODUCT($C$40:$C122)</f>
        <v>0</v>
      </c>
      <c r="AZ85" s="11">
        <f>PRODUCT($C$41:$C123)</f>
        <v>0</v>
      </c>
      <c r="BA85" s="11">
        <f>PRODUCT($C$42:$C124)</f>
        <v>0</v>
      </c>
      <c r="BB85" s="11">
        <f>PRODUCT($C$43:$C125)</f>
        <v>0</v>
      </c>
      <c r="BC85" s="11">
        <f>PRODUCT($C$44:$C126)</f>
        <v>0</v>
      </c>
      <c r="BD85" s="11">
        <f>PRODUCT($C$45:$C127)</f>
        <v>0</v>
      </c>
      <c r="BE85" s="11">
        <f>PRODUCT($C$46:$C128)</f>
        <v>0</v>
      </c>
      <c r="BF85" s="11">
        <f>PRODUCT($C$47:$C129)</f>
        <v>0</v>
      </c>
      <c r="BG85" s="11">
        <f>PRODUCT($C$48:$C130)</f>
        <v>0</v>
      </c>
      <c r="BH85" s="11">
        <f>PRODUCT($C$49:$C131)</f>
        <v>0</v>
      </c>
      <c r="BI85" s="11">
        <f>PRODUCT($C$50:$C132)</f>
        <v>0</v>
      </c>
      <c r="BJ85" s="11">
        <f>PRODUCT($C$51:$C133)</f>
        <v>0</v>
      </c>
      <c r="BK85" s="11">
        <f>PRODUCT($C$52:$C134)</f>
        <v>0</v>
      </c>
      <c r="BL85" s="11">
        <f>PRODUCT($C$53:$C135)</f>
        <v>0</v>
      </c>
      <c r="BM85" s="11">
        <f>PRODUCT($C$54:$C136)</f>
        <v>0</v>
      </c>
      <c r="BN85" s="11">
        <f>PRODUCT($C$55:$C137)</f>
        <v>0</v>
      </c>
      <c r="BO85" s="11">
        <f>PRODUCT($C$56:$C138)</f>
        <v>0</v>
      </c>
      <c r="BP85" s="11">
        <f>PRODUCT($C$57:$C139)</f>
        <v>0</v>
      </c>
      <c r="BQ85" s="11">
        <f>PRODUCT($C$58:$C140)</f>
        <v>0</v>
      </c>
      <c r="BR85" s="11">
        <f>PRODUCT($C$59:$C141)</f>
        <v>0</v>
      </c>
      <c r="BS85" s="11">
        <f>PRODUCT($C$60:$C142)</f>
        <v>0</v>
      </c>
      <c r="BT85" s="11">
        <f>PRODUCT($C$61:$C143)</f>
        <v>0</v>
      </c>
      <c r="BU85" s="11">
        <f>PRODUCT($C$62:$C144)</f>
        <v>0</v>
      </c>
      <c r="BV85" s="11">
        <f>PRODUCT($C$63:$C145)</f>
        <v>0</v>
      </c>
      <c r="BW85" s="11">
        <f>PRODUCT($C$64:$C146)</f>
        <v>0</v>
      </c>
      <c r="BX85" s="11">
        <f>PRODUCT($C$65:$C147)</f>
        <v>0</v>
      </c>
      <c r="BY85" s="11">
        <f>PRODUCT($C$66:$C148)</f>
        <v>0</v>
      </c>
      <c r="BZ85" s="11">
        <f>PRODUCT($C$67:$C149)</f>
        <v>0</v>
      </c>
      <c r="CA85" s="11">
        <f>PRODUCT($C$68:$C150)</f>
        <v>0</v>
      </c>
      <c r="CB85" s="11">
        <f>PRODUCT($C$69:$C151)</f>
        <v>0</v>
      </c>
      <c r="CC85" s="11">
        <f>PRODUCT($C$70:$C152)</f>
        <v>0</v>
      </c>
      <c r="CD85" s="11">
        <f>PRODUCT($C$71:$C153)</f>
        <v>0</v>
      </c>
      <c r="CE85" s="11">
        <f>PRODUCT($C$72:$C154)</f>
        <v>0</v>
      </c>
      <c r="CF85" s="11">
        <f>PRODUCT($C$73:$C155)</f>
        <v>0</v>
      </c>
      <c r="CG85" s="11">
        <f>PRODUCT($C$74:$C156)</f>
        <v>0</v>
      </c>
      <c r="CH85" s="11">
        <f>PRODUCT($C$75:$C157)</f>
        <v>0</v>
      </c>
      <c r="CI85" s="11">
        <f>PRODUCT($C$76:$C158)</f>
        <v>0</v>
      </c>
      <c r="CJ85" s="11">
        <f>PRODUCT($C$77:$C159)</f>
        <v>0</v>
      </c>
      <c r="CK85" s="11">
        <f>PRODUCT($C$78:$C160)</f>
        <v>0</v>
      </c>
      <c r="CL85" s="11">
        <f>PRODUCT($C$79:$C161)</f>
        <v>0</v>
      </c>
      <c r="CM85" s="11">
        <f>PRODUCT($C$80:$C162)</f>
        <v>0</v>
      </c>
      <c r="CN85" s="11">
        <f>PRODUCT($C$81:$C163)</f>
        <v>0</v>
      </c>
      <c r="CO85" s="11">
        <f>PRODUCT($C$82:$C164)</f>
        <v>0</v>
      </c>
      <c r="CP85" s="11">
        <f>PRODUCT($C$83:$C165)</f>
        <v>0</v>
      </c>
      <c r="CQ85" s="11">
        <f>PRODUCT($C$84:$C166)</f>
        <v>0</v>
      </c>
      <c r="CR85" s="11">
        <f>PRODUCT($C$85:$C167)</f>
        <v>0</v>
      </c>
      <c r="CS85" s="11">
        <f>PRODUCT($C$86:$C168)</f>
        <v>0</v>
      </c>
      <c r="CT85" s="11">
        <f>PRODUCT($C$87:$C169)</f>
        <v>0</v>
      </c>
      <c r="CU85" s="11">
        <f>PRODUCT($C$88:$C170)</f>
        <v>0</v>
      </c>
      <c r="CV85" s="11">
        <f>PRODUCT($C$89:$C171)</f>
        <v>0</v>
      </c>
      <c r="CW85" s="11">
        <f>PRODUCT($C$90:$C172)</f>
        <v>0</v>
      </c>
      <c r="CX85" s="11">
        <f>PRODUCT($C$91:$C173)</f>
        <v>0</v>
      </c>
      <c r="CY85" s="11">
        <f>PRODUCT($C$92:$C174)</f>
        <v>0</v>
      </c>
      <c r="CZ85" s="11">
        <f>PRODUCT($C$93:$C175)</f>
        <v>0</v>
      </c>
      <c r="DA85" s="11">
        <f>PRODUCT($C$94:$C176)</f>
        <v>0</v>
      </c>
      <c r="DB85" s="11">
        <f>PRODUCT($C$95:$C177)</f>
        <v>0</v>
      </c>
      <c r="DC85" s="11">
        <f>PRODUCT($C$96:$C178)</f>
        <v>0</v>
      </c>
      <c r="DD85" s="11">
        <f>PRODUCT($C$97:$C179)</f>
        <v>0</v>
      </c>
      <c r="DE85" s="11">
        <f>PRODUCT($C$98:$C180)</f>
        <v>0</v>
      </c>
      <c r="DF85" s="11">
        <f>PRODUCT($C$99:$C181)</f>
        <v>0</v>
      </c>
      <c r="DG85" s="11">
        <f>PRODUCT($C$100:$C182)</f>
        <v>0</v>
      </c>
      <c r="DH85" s="11">
        <f>PRODUCT($C$101:$C183)</f>
        <v>0</v>
      </c>
      <c r="DI85" s="11">
        <f>PRODUCT($C$102:$C184)</f>
        <v>0</v>
      </c>
      <c r="DJ85" s="11">
        <f>PRODUCT($C$103:$C185)</f>
        <v>0</v>
      </c>
      <c r="DK85" s="11">
        <f>PRODUCT($C$104:$C186)</f>
        <v>0</v>
      </c>
      <c r="DL85" s="11">
        <f>PRODUCT($C$105:$C187)</f>
        <v>0</v>
      </c>
      <c r="DM85" s="11">
        <f>PRODUCT($C$106:$C188)</f>
        <v>0</v>
      </c>
      <c r="DN85" s="11">
        <f>PRODUCT($C$107:$C189)</f>
        <v>0</v>
      </c>
      <c r="DO85" s="11">
        <f>PRODUCT($C$108:$C190)</f>
        <v>0</v>
      </c>
      <c r="DP85" s="11">
        <f>PRODUCT($C$109:$C191)</f>
        <v>0</v>
      </c>
      <c r="DQ85" s="11">
        <f>PRODUCT($C$110:$C192)</f>
        <v>0</v>
      </c>
      <c r="DR85" s="11">
        <f>PRODUCT($C$111:$C193)</f>
        <v>0</v>
      </c>
      <c r="DS85" s="11">
        <f>PRODUCT($C$112:$C194)</f>
        <v>0</v>
      </c>
      <c r="DT85" s="11">
        <f>PRODUCT($C$113:$C195)</f>
        <v>0</v>
      </c>
    </row>
    <row r="86" spans="1:124" ht="16" x14ac:dyDescent="0.2">
      <c r="A86" s="30">
        <v>83</v>
      </c>
      <c r="B86" s="21">
        <v>2.1453E-2</v>
      </c>
      <c r="C86" s="21">
        <f t="shared" si="7"/>
        <v>0.97854700000000006</v>
      </c>
      <c r="D86" s="24">
        <f t="shared" si="8"/>
        <v>16947.755819343078</v>
      </c>
      <c r="E86" s="24">
        <f t="shared" si="9"/>
        <v>789994.67763683759</v>
      </c>
      <c r="F86" s="24">
        <f t="shared" si="5"/>
        <v>2129.6464231711143</v>
      </c>
      <c r="G86" s="24">
        <f t="shared" si="6"/>
        <v>101752.0898592454</v>
      </c>
      <c r="H86" s="24">
        <f>SUM(F86:$F$113)</f>
        <v>70599.013041871847</v>
      </c>
      <c r="I86" s="24">
        <f>SUM(G86:$G$113)</f>
        <v>1277276.1495123189</v>
      </c>
      <c r="J86" s="24">
        <f>SUM(H86:$H$113)</f>
        <v>992695.14720499562</v>
      </c>
      <c r="K86" s="24">
        <f>SUM(I86:$I$113)</f>
        <v>11667821.094600292</v>
      </c>
      <c r="L86" s="26">
        <f>SUM(CS$3:CS$113)</f>
        <v>14.546691733730384</v>
      </c>
      <c r="M86" s="27">
        <v>84</v>
      </c>
      <c r="N86" s="32">
        <f>PRODUCT($C$3:C86)</f>
        <v>0.77304692181749479</v>
      </c>
      <c r="O86" s="11">
        <f>PRODUCT($C$4:C87)</f>
        <v>0.75493636083285376</v>
      </c>
      <c r="P86" s="11">
        <f>PRODUCT($C$5:C88)</f>
        <v>0.73530459952473204</v>
      </c>
      <c r="Q86" s="11">
        <f>PRODUCT($C$6:C89)</f>
        <v>0.71432741367505737</v>
      </c>
      <c r="R86" s="11">
        <f>PRODUCT($C$7:C90)</f>
        <v>0.69200305226717795</v>
      </c>
      <c r="S86" s="11">
        <f>PRODUCT($C$8:C91)</f>
        <v>0.66832057639576714</v>
      </c>
      <c r="T86" s="11">
        <f>PRODUCT($C$9:C92)</f>
        <v>0.64328397803328774</v>
      </c>
      <c r="U86" s="11">
        <f>PRODUCT($C$10:C93)</f>
        <v>0.61691386912586155</v>
      </c>
      <c r="V86" s="11">
        <f>PRODUCT($C$11:C94)</f>
        <v>0.58924898077286936</v>
      </c>
      <c r="W86" s="11">
        <f>PRODUCT($C$12:C95)</f>
        <v>0.56034924047390755</v>
      </c>
      <c r="X86" s="11">
        <f>PRODUCT($C$13:$C96)</f>
        <v>0.53030204166980988</v>
      </c>
      <c r="Y86" s="11">
        <f>PRODUCT($C$14:$C97)</f>
        <v>0.49922176354050701</v>
      </c>
      <c r="Z86" s="11">
        <f>PRODUCT($C$15:$C98)</f>
        <v>0.46725295444550802</v>
      </c>
      <c r="AA86" s="11">
        <f>PRODUCT($C$16:$C99)</f>
        <v>0.43457039704938766</v>
      </c>
      <c r="AB86" s="11">
        <f>PRODUCT($C$17:$C100)</f>
        <v>0.40138040338803971</v>
      </c>
      <c r="AC86" s="11">
        <f>PRODUCT($C$18:$C101)</f>
        <v>0.36792029499376599</v>
      </c>
      <c r="AD86" s="11">
        <f>PRODUCT($C$19:$C102)</f>
        <v>0.33445603595510009</v>
      </c>
      <c r="AE86" s="11">
        <f>PRODUCT($C$20:$C103)</f>
        <v>0.30128083798610866</v>
      </c>
      <c r="AF86" s="11">
        <f>PRODUCT($C$21:$C104)</f>
        <v>0.26870587281364605</v>
      </c>
      <c r="AG86" s="11">
        <f>PRODUCT($C$22:$C105)</f>
        <v>0.23705332638070353</v>
      </c>
      <c r="AH86" s="11">
        <f>PRODUCT($C$23:$C106)</f>
        <v>0.20664713186116374</v>
      </c>
      <c r="AI86" s="11">
        <f>PRODUCT($C$24:$C107)</f>
        <v>0.17780138635132273</v>
      </c>
      <c r="AJ86" s="11">
        <f>PRODUCT($C$25:$C108)</f>
        <v>0.15080908867770026</v>
      </c>
      <c r="AK86" s="11">
        <f>PRODUCT($C$26:$C109)</f>
        <v>0.12592747681616848</v>
      </c>
      <c r="AL86" s="11">
        <f>PRODUCT($C$27:$C110)</f>
        <v>0.10336561487620149</v>
      </c>
      <c r="AM86" s="11">
        <f>PRODUCT($C$28:$C111)</f>
        <v>8.3271900370305241E-2</v>
      </c>
      <c r="AN86" s="11">
        <f>PRODUCT($C$29:$C112)</f>
        <v>6.5725030442268698E-2</v>
      </c>
      <c r="AO86" s="11">
        <f>PRODUCT($C$30:$C113)</f>
        <v>0</v>
      </c>
      <c r="AP86" s="11">
        <f>PRODUCT($C$31:$C114)</f>
        <v>0</v>
      </c>
      <c r="AQ86" s="11">
        <f>PRODUCT($C$32:$C115)</f>
        <v>0</v>
      </c>
      <c r="AR86" s="11">
        <f>PRODUCT($C$33:$C116)</f>
        <v>0</v>
      </c>
      <c r="AS86" s="11">
        <f>PRODUCT($C$34:$C117)</f>
        <v>0</v>
      </c>
      <c r="AT86" s="11">
        <f>PRODUCT($C$35:$C118)</f>
        <v>0</v>
      </c>
      <c r="AU86" s="11">
        <f>PRODUCT($C$36:$C119)</f>
        <v>0</v>
      </c>
      <c r="AV86" s="11">
        <f>PRODUCT($C$37:$C120)</f>
        <v>0</v>
      </c>
      <c r="AW86" s="11">
        <f>PRODUCT($C$38:$C121)</f>
        <v>0</v>
      </c>
      <c r="AX86" s="11">
        <f>PRODUCT($C$39:$C122)</f>
        <v>0</v>
      </c>
      <c r="AY86" s="11">
        <f>PRODUCT($C$40:$C123)</f>
        <v>0</v>
      </c>
      <c r="AZ86" s="11">
        <f>PRODUCT($C$41:$C124)</f>
        <v>0</v>
      </c>
      <c r="BA86" s="11">
        <f>PRODUCT($C$42:$C125)</f>
        <v>0</v>
      </c>
      <c r="BB86" s="11">
        <f>PRODUCT($C$43:$C126)</f>
        <v>0</v>
      </c>
      <c r="BC86" s="11">
        <f>PRODUCT($C$44:$C127)</f>
        <v>0</v>
      </c>
      <c r="BD86" s="11">
        <f>PRODUCT($C$45:$C128)</f>
        <v>0</v>
      </c>
      <c r="BE86" s="11">
        <f>PRODUCT($C$46:$C129)</f>
        <v>0</v>
      </c>
      <c r="BF86" s="11">
        <f>PRODUCT($C$47:$C130)</f>
        <v>0</v>
      </c>
      <c r="BG86" s="11">
        <f>PRODUCT($C$48:$C131)</f>
        <v>0</v>
      </c>
      <c r="BH86" s="11">
        <f>PRODUCT($C$49:$C132)</f>
        <v>0</v>
      </c>
      <c r="BI86" s="11">
        <f>PRODUCT($C$50:$C133)</f>
        <v>0</v>
      </c>
      <c r="BJ86" s="11">
        <f>PRODUCT($C$51:$C134)</f>
        <v>0</v>
      </c>
      <c r="BK86" s="11">
        <f>PRODUCT($C$52:$C135)</f>
        <v>0</v>
      </c>
      <c r="BL86" s="11">
        <f>PRODUCT($C$53:$C136)</f>
        <v>0</v>
      </c>
      <c r="BM86" s="11">
        <f>PRODUCT($C$54:$C137)</f>
        <v>0</v>
      </c>
      <c r="BN86" s="11">
        <f>PRODUCT($C$55:$C138)</f>
        <v>0</v>
      </c>
      <c r="BO86" s="11">
        <f>PRODUCT($C$56:$C139)</f>
        <v>0</v>
      </c>
      <c r="BP86" s="11">
        <f>PRODUCT($C$57:$C140)</f>
        <v>0</v>
      </c>
      <c r="BQ86" s="11">
        <f>PRODUCT($C$58:$C141)</f>
        <v>0</v>
      </c>
      <c r="BR86" s="11">
        <f>PRODUCT($C$59:$C142)</f>
        <v>0</v>
      </c>
      <c r="BS86" s="11">
        <f>PRODUCT($C$60:$C143)</f>
        <v>0</v>
      </c>
      <c r="BT86" s="11">
        <f>PRODUCT($C$61:$C144)</f>
        <v>0</v>
      </c>
      <c r="BU86" s="11">
        <f>PRODUCT($C$62:$C145)</f>
        <v>0</v>
      </c>
      <c r="BV86" s="11">
        <f>PRODUCT($C$63:$C146)</f>
        <v>0</v>
      </c>
      <c r="BW86" s="11">
        <f>PRODUCT($C$64:$C147)</f>
        <v>0</v>
      </c>
      <c r="BX86" s="11">
        <f>PRODUCT($C$65:$C148)</f>
        <v>0</v>
      </c>
      <c r="BY86" s="11">
        <f>PRODUCT($C$66:$C149)</f>
        <v>0</v>
      </c>
      <c r="BZ86" s="11">
        <f>PRODUCT($C$67:$C150)</f>
        <v>0</v>
      </c>
      <c r="CA86" s="11">
        <f>PRODUCT($C$68:$C151)</f>
        <v>0</v>
      </c>
      <c r="CB86" s="11">
        <f>PRODUCT($C$69:$C152)</f>
        <v>0</v>
      </c>
      <c r="CC86" s="11">
        <f>PRODUCT($C$70:$C153)</f>
        <v>0</v>
      </c>
      <c r="CD86" s="11">
        <f>PRODUCT($C$71:$C154)</f>
        <v>0</v>
      </c>
      <c r="CE86" s="11">
        <f>PRODUCT($C$72:$C155)</f>
        <v>0</v>
      </c>
      <c r="CF86" s="11">
        <f>PRODUCT($C$73:$C156)</f>
        <v>0</v>
      </c>
      <c r="CG86" s="11">
        <f>PRODUCT($C$74:$C157)</f>
        <v>0</v>
      </c>
      <c r="CH86" s="11">
        <f>PRODUCT($C$75:$C158)</f>
        <v>0</v>
      </c>
      <c r="CI86" s="11">
        <f>PRODUCT($C$76:$C159)</f>
        <v>0</v>
      </c>
      <c r="CJ86" s="11">
        <f>PRODUCT($C$77:$C160)</f>
        <v>0</v>
      </c>
      <c r="CK86" s="11">
        <f>PRODUCT($C$78:$C161)</f>
        <v>0</v>
      </c>
      <c r="CL86" s="11">
        <f>PRODUCT($C$79:$C162)</f>
        <v>0</v>
      </c>
      <c r="CM86" s="11">
        <f>PRODUCT($C$80:$C163)</f>
        <v>0</v>
      </c>
      <c r="CN86" s="11">
        <f>PRODUCT($C$81:$C164)</f>
        <v>0</v>
      </c>
      <c r="CO86" s="11">
        <f>PRODUCT($C$82:$C165)</f>
        <v>0</v>
      </c>
      <c r="CP86" s="11">
        <f>PRODUCT($C$83:$C166)</f>
        <v>0</v>
      </c>
      <c r="CQ86" s="11">
        <f>PRODUCT($C$84:$C167)</f>
        <v>0</v>
      </c>
      <c r="CR86" s="11">
        <f>PRODUCT($C$85:$C168)</f>
        <v>0</v>
      </c>
      <c r="CS86" s="11">
        <f>PRODUCT($C$86:$C169)</f>
        <v>0</v>
      </c>
      <c r="CT86" s="11">
        <f>PRODUCT($C$87:$C170)</f>
        <v>0</v>
      </c>
      <c r="CU86" s="11">
        <f>PRODUCT($C$88:$C171)</f>
        <v>0</v>
      </c>
      <c r="CV86" s="11">
        <f>PRODUCT($C$89:$C172)</f>
        <v>0</v>
      </c>
      <c r="CW86" s="11">
        <f>PRODUCT($C$90:$C173)</f>
        <v>0</v>
      </c>
      <c r="CX86" s="11">
        <f>PRODUCT($C$91:$C174)</f>
        <v>0</v>
      </c>
      <c r="CY86" s="11">
        <f>PRODUCT($C$92:$C175)</f>
        <v>0</v>
      </c>
      <c r="CZ86" s="11">
        <f>PRODUCT($C$93:$C176)</f>
        <v>0</v>
      </c>
      <c r="DA86" s="11">
        <f>PRODUCT($C$94:$C177)</f>
        <v>0</v>
      </c>
      <c r="DB86" s="11">
        <f>PRODUCT($C$95:$C178)</f>
        <v>0</v>
      </c>
      <c r="DC86" s="11">
        <f>PRODUCT($C$96:$C179)</f>
        <v>0</v>
      </c>
      <c r="DD86" s="11">
        <f>PRODUCT($C$97:$C180)</f>
        <v>0</v>
      </c>
      <c r="DE86" s="11">
        <f>PRODUCT($C$98:$C181)</f>
        <v>0</v>
      </c>
      <c r="DF86" s="11">
        <f>PRODUCT($C$99:$C182)</f>
        <v>0</v>
      </c>
      <c r="DG86" s="11">
        <f>PRODUCT($C$100:$C183)</f>
        <v>0</v>
      </c>
      <c r="DH86" s="11">
        <f>PRODUCT($C$101:$C184)</f>
        <v>0</v>
      </c>
      <c r="DI86" s="11">
        <f>PRODUCT($C$102:$C185)</f>
        <v>0</v>
      </c>
      <c r="DJ86" s="11">
        <f>PRODUCT($C$103:$C186)</f>
        <v>0</v>
      </c>
      <c r="DK86" s="11">
        <f>PRODUCT($C$104:$C187)</f>
        <v>0</v>
      </c>
      <c r="DL86" s="11">
        <f>PRODUCT($C$105:$C188)</f>
        <v>0</v>
      </c>
      <c r="DM86" s="11">
        <f>PRODUCT($C$106:$C189)</f>
        <v>0</v>
      </c>
      <c r="DN86" s="11">
        <f>PRODUCT($C$107:$C190)</f>
        <v>0</v>
      </c>
      <c r="DO86" s="11">
        <f>PRODUCT($C$108:$C191)</f>
        <v>0</v>
      </c>
      <c r="DP86" s="11">
        <f>PRODUCT($C$109:$C192)</f>
        <v>0</v>
      </c>
      <c r="DQ86" s="11">
        <f>PRODUCT($C$110:$C193)</f>
        <v>0</v>
      </c>
      <c r="DR86" s="11">
        <f>PRODUCT($C$111:$C194)</f>
        <v>0</v>
      </c>
      <c r="DS86" s="11">
        <f>PRODUCT($C$112:$C195)</f>
        <v>0</v>
      </c>
      <c r="DT86" s="11">
        <f>PRODUCT($C$113:$C196)</f>
        <v>0</v>
      </c>
    </row>
    <row r="87" spans="1:124" ht="16" x14ac:dyDescent="0.2">
      <c r="A87" s="30">
        <v>84</v>
      </c>
      <c r="B87" s="21">
        <v>2.3657000000000001E-2</v>
      </c>
      <c r="C87" s="21">
        <f t="shared" si="7"/>
        <v>0.97634299999999996</v>
      </c>
      <c r="D87" s="24">
        <f t="shared" si="8"/>
        <v>18287.97102943647</v>
      </c>
      <c r="E87" s="24">
        <f t="shared" si="9"/>
        <v>773046.92181749456</v>
      </c>
      <c r="F87" s="24">
        <f t="shared" si="5"/>
        <v>2242.0070131887078</v>
      </c>
      <c r="G87" s="24">
        <f t="shared" si="6"/>
        <v>97140.685146824428</v>
      </c>
      <c r="H87" s="24">
        <f>SUM(F87:$F$113)</f>
        <v>68469.366618700733</v>
      </c>
      <c r="I87" s="24">
        <f>SUM(G87:$G$113)</f>
        <v>1175524.0596530733</v>
      </c>
      <c r="J87" s="24">
        <f>SUM(H87:$H$113)</f>
        <v>922096.13416312379</v>
      </c>
      <c r="K87" s="24">
        <f>SUM(I87:$I$113)</f>
        <v>10390544.945087975</v>
      </c>
      <c r="L87" s="26">
        <f>SUM(CT$3:CT$113)</f>
        <v>13.865603526177471</v>
      </c>
      <c r="M87" s="27">
        <v>85</v>
      </c>
      <c r="N87" s="32">
        <f>PRODUCT($C$3:C87)</f>
        <v>0.75475895078805832</v>
      </c>
      <c r="O87" s="11">
        <f>PRODUCT($C$4:C88)</f>
        <v>0.73517665652441466</v>
      </c>
      <c r="P87" s="11">
        <f>PRODUCT($C$5:C89)</f>
        <v>0.71423812274834853</v>
      </c>
      <c r="Q87" s="11">
        <f>PRODUCT($C$6:C90)</f>
        <v>0.69193039194668959</v>
      </c>
      <c r="R87" s="11">
        <f>PRODUCT($C$7:C91)</f>
        <v>0.66826042754389114</v>
      </c>
      <c r="S87" s="11">
        <f>PRODUCT($C$8:C92)</f>
        <v>0.64323315859902286</v>
      </c>
      <c r="T87" s="11">
        <f>PRODUCT($C$9:C93)</f>
        <v>0.61686945132728488</v>
      </c>
      <c r="U87" s="11">
        <f>PRODUCT($C$10:C94)</f>
        <v>0.58920950109115744</v>
      </c>
      <c r="V87" s="11">
        <f>PRODUCT($C$11:C95)</f>
        <v>0.56031449882099837</v>
      </c>
      <c r="W87" s="11">
        <f>PRODUCT($C$12:C96)</f>
        <v>0.53026969324526818</v>
      </c>
      <c r="X87" s="11">
        <f>PRODUCT($C$13:$C97)</f>
        <v>0.49919081179116714</v>
      </c>
      <c r="Y87" s="11">
        <f>PRODUCT($C$14:$C98)</f>
        <v>0.46722164849756048</v>
      </c>
      <c r="Z87" s="11">
        <f>PRODUCT($C$15:$C99)</f>
        <v>0.43453823884000581</v>
      </c>
      <c r="AA87" s="11">
        <f>PRODUCT($C$16:$C100)</f>
        <v>0.40134749019496196</v>
      </c>
      <c r="AB87" s="11">
        <f>PRODUCT($C$17:$C101)</f>
        <v>0.36788681424692132</v>
      </c>
      <c r="AC87" s="11">
        <f>PRODUCT($C$18:$C102)</f>
        <v>0.33442225589546859</v>
      </c>
      <c r="AD87" s="11">
        <f>PRODUCT($C$19:$C103)</f>
        <v>0.30124588940890246</v>
      </c>
      <c r="AE87" s="11">
        <f>PRODUCT($C$20:$C104)</f>
        <v>0.26866959752081632</v>
      </c>
      <c r="AF87" s="11">
        <f>PRODUCT($C$21:$C105)</f>
        <v>0.23701658311511434</v>
      </c>
      <c r="AG87" s="11">
        <f>PRODUCT($C$22:$C106)</f>
        <v>0.20661117526021996</v>
      </c>
      <c r="AH87" s="11">
        <f>PRODUCT($C$23:$C107)</f>
        <v>0.1777677818893024</v>
      </c>
      <c r="AI87" s="11">
        <f>PRODUCT($C$24:$C108)</f>
        <v>0.15077877605087597</v>
      </c>
      <c r="AJ87" s="11">
        <f>PRODUCT($C$25:$C109)</f>
        <v>0.12590115797351392</v>
      </c>
      <c r="AK87" s="11">
        <f>PRODUCT($C$26:$C110)</f>
        <v>0.10334339126900319</v>
      </c>
      <c r="AL87" s="11">
        <f>PRODUCT($C$27:$C111)</f>
        <v>8.3253663824124094E-2</v>
      </c>
      <c r="AM87" s="11">
        <f>PRODUCT($C$28:$C112)</f>
        <v>6.5710439485510461E-2</v>
      </c>
      <c r="AN87" s="11">
        <f>PRODUCT($C$29:$C113)</f>
        <v>0</v>
      </c>
      <c r="AO87" s="11">
        <f>PRODUCT($C$30:$C114)</f>
        <v>0</v>
      </c>
      <c r="AP87" s="11">
        <f>PRODUCT($C$31:$C115)</f>
        <v>0</v>
      </c>
      <c r="AQ87" s="11">
        <f>PRODUCT($C$32:$C116)</f>
        <v>0</v>
      </c>
      <c r="AR87" s="11">
        <f>PRODUCT($C$33:$C117)</f>
        <v>0</v>
      </c>
      <c r="AS87" s="11">
        <f>PRODUCT($C$34:$C118)</f>
        <v>0</v>
      </c>
      <c r="AT87" s="11">
        <f>PRODUCT($C$35:$C119)</f>
        <v>0</v>
      </c>
      <c r="AU87" s="11">
        <f>PRODUCT($C$36:$C120)</f>
        <v>0</v>
      </c>
      <c r="AV87" s="11">
        <f>PRODUCT($C$37:$C121)</f>
        <v>0</v>
      </c>
      <c r="AW87" s="11">
        <f>PRODUCT($C$38:$C122)</f>
        <v>0</v>
      </c>
      <c r="AX87" s="11">
        <f>PRODUCT($C$39:$C123)</f>
        <v>0</v>
      </c>
      <c r="AY87" s="11">
        <f>PRODUCT($C$40:$C124)</f>
        <v>0</v>
      </c>
      <c r="AZ87" s="11">
        <f>PRODUCT($C$41:$C125)</f>
        <v>0</v>
      </c>
      <c r="BA87" s="11">
        <f>PRODUCT($C$42:$C126)</f>
        <v>0</v>
      </c>
      <c r="BB87" s="11">
        <f>PRODUCT($C$43:$C127)</f>
        <v>0</v>
      </c>
      <c r="BC87" s="11">
        <f>PRODUCT($C$44:$C128)</f>
        <v>0</v>
      </c>
      <c r="BD87" s="11">
        <f>PRODUCT($C$45:$C129)</f>
        <v>0</v>
      </c>
      <c r="BE87" s="11">
        <f>PRODUCT($C$46:$C130)</f>
        <v>0</v>
      </c>
      <c r="BF87" s="11">
        <f>PRODUCT($C$47:$C131)</f>
        <v>0</v>
      </c>
      <c r="BG87" s="11">
        <f>PRODUCT($C$48:$C132)</f>
        <v>0</v>
      </c>
      <c r="BH87" s="11">
        <f>PRODUCT($C$49:$C133)</f>
        <v>0</v>
      </c>
      <c r="BI87" s="11">
        <f>PRODUCT($C$50:$C134)</f>
        <v>0</v>
      </c>
      <c r="BJ87" s="11">
        <f>PRODUCT($C$51:$C135)</f>
        <v>0</v>
      </c>
      <c r="BK87" s="11">
        <f>PRODUCT($C$52:$C136)</f>
        <v>0</v>
      </c>
      <c r="BL87" s="11">
        <f>PRODUCT($C$53:$C137)</f>
        <v>0</v>
      </c>
      <c r="BM87" s="11">
        <f>PRODUCT($C$54:$C138)</f>
        <v>0</v>
      </c>
      <c r="BN87" s="11">
        <f>PRODUCT($C$55:$C139)</f>
        <v>0</v>
      </c>
      <c r="BO87" s="11">
        <f>PRODUCT($C$56:$C140)</f>
        <v>0</v>
      </c>
      <c r="BP87" s="11">
        <f>PRODUCT($C$57:$C141)</f>
        <v>0</v>
      </c>
      <c r="BQ87" s="11">
        <f>PRODUCT($C$58:$C142)</f>
        <v>0</v>
      </c>
      <c r="BR87" s="11">
        <f>PRODUCT($C$59:$C143)</f>
        <v>0</v>
      </c>
      <c r="BS87" s="11">
        <f>PRODUCT($C$60:$C144)</f>
        <v>0</v>
      </c>
      <c r="BT87" s="11">
        <f>PRODUCT($C$61:$C145)</f>
        <v>0</v>
      </c>
      <c r="BU87" s="11">
        <f>PRODUCT($C$62:$C146)</f>
        <v>0</v>
      </c>
      <c r="BV87" s="11">
        <f>PRODUCT($C$63:$C147)</f>
        <v>0</v>
      </c>
      <c r="BW87" s="11">
        <f>PRODUCT($C$64:$C148)</f>
        <v>0</v>
      </c>
      <c r="BX87" s="11">
        <f>PRODUCT($C$65:$C149)</f>
        <v>0</v>
      </c>
      <c r="BY87" s="11">
        <f>PRODUCT($C$66:$C150)</f>
        <v>0</v>
      </c>
      <c r="BZ87" s="11">
        <f>PRODUCT($C$67:$C151)</f>
        <v>0</v>
      </c>
      <c r="CA87" s="11">
        <f>PRODUCT($C$68:$C152)</f>
        <v>0</v>
      </c>
      <c r="CB87" s="11">
        <f>PRODUCT($C$69:$C153)</f>
        <v>0</v>
      </c>
      <c r="CC87" s="11">
        <f>PRODUCT($C$70:$C154)</f>
        <v>0</v>
      </c>
      <c r="CD87" s="11">
        <f>PRODUCT($C$71:$C155)</f>
        <v>0</v>
      </c>
      <c r="CE87" s="11">
        <f>PRODUCT($C$72:$C156)</f>
        <v>0</v>
      </c>
      <c r="CF87" s="11">
        <f>PRODUCT($C$73:$C157)</f>
        <v>0</v>
      </c>
      <c r="CG87" s="11">
        <f>PRODUCT($C$74:$C158)</f>
        <v>0</v>
      </c>
      <c r="CH87" s="11">
        <f>PRODUCT($C$75:$C159)</f>
        <v>0</v>
      </c>
      <c r="CI87" s="11">
        <f>PRODUCT($C$76:$C160)</f>
        <v>0</v>
      </c>
      <c r="CJ87" s="11">
        <f>PRODUCT($C$77:$C161)</f>
        <v>0</v>
      </c>
      <c r="CK87" s="11">
        <f>PRODUCT($C$78:$C162)</f>
        <v>0</v>
      </c>
      <c r="CL87" s="11">
        <f>PRODUCT($C$79:$C163)</f>
        <v>0</v>
      </c>
      <c r="CM87" s="11">
        <f>PRODUCT($C$80:$C164)</f>
        <v>0</v>
      </c>
      <c r="CN87" s="11">
        <f>PRODUCT($C$81:$C165)</f>
        <v>0</v>
      </c>
      <c r="CO87" s="11">
        <f>PRODUCT($C$82:$C166)</f>
        <v>0</v>
      </c>
      <c r="CP87" s="11">
        <f>PRODUCT($C$83:$C167)</f>
        <v>0</v>
      </c>
      <c r="CQ87" s="11">
        <f>PRODUCT($C$84:$C168)</f>
        <v>0</v>
      </c>
      <c r="CR87" s="11">
        <f>PRODUCT($C$85:$C169)</f>
        <v>0</v>
      </c>
      <c r="CS87" s="11">
        <f>PRODUCT($C$86:$C170)</f>
        <v>0</v>
      </c>
      <c r="CT87" s="11">
        <f>PRODUCT($C$87:$C171)</f>
        <v>0</v>
      </c>
      <c r="CU87" s="11">
        <f>PRODUCT($C$88:$C172)</f>
        <v>0</v>
      </c>
      <c r="CV87" s="11">
        <f>PRODUCT($C$89:$C173)</f>
        <v>0</v>
      </c>
      <c r="CW87" s="11">
        <f>PRODUCT($C$90:$C174)</f>
        <v>0</v>
      </c>
      <c r="CX87" s="11">
        <f>PRODUCT($C$91:$C175)</f>
        <v>0</v>
      </c>
      <c r="CY87" s="11">
        <f>PRODUCT($C$92:$C176)</f>
        <v>0</v>
      </c>
      <c r="CZ87" s="11">
        <f>PRODUCT($C$93:$C177)</f>
        <v>0</v>
      </c>
      <c r="DA87" s="11">
        <f>PRODUCT($C$94:$C178)</f>
        <v>0</v>
      </c>
      <c r="DB87" s="11">
        <f>PRODUCT($C$95:$C179)</f>
        <v>0</v>
      </c>
      <c r="DC87" s="11">
        <f>PRODUCT($C$96:$C180)</f>
        <v>0</v>
      </c>
      <c r="DD87" s="11">
        <f>PRODUCT($C$97:$C181)</f>
        <v>0</v>
      </c>
      <c r="DE87" s="11">
        <f>PRODUCT($C$98:$C182)</f>
        <v>0</v>
      </c>
      <c r="DF87" s="11">
        <f>PRODUCT($C$99:$C183)</f>
        <v>0</v>
      </c>
      <c r="DG87" s="11">
        <f>PRODUCT($C$100:$C184)</f>
        <v>0</v>
      </c>
      <c r="DH87" s="11">
        <f>PRODUCT($C$101:$C185)</f>
        <v>0</v>
      </c>
      <c r="DI87" s="11">
        <f>PRODUCT($C$102:$C186)</f>
        <v>0</v>
      </c>
      <c r="DJ87" s="11">
        <f>PRODUCT($C$103:$C187)</f>
        <v>0</v>
      </c>
      <c r="DK87" s="11">
        <f>PRODUCT($C$104:$C188)</f>
        <v>0</v>
      </c>
      <c r="DL87" s="11">
        <f>PRODUCT($C$105:$C189)</f>
        <v>0</v>
      </c>
      <c r="DM87" s="11">
        <f>PRODUCT($C$106:$C190)</f>
        <v>0</v>
      </c>
      <c r="DN87" s="11">
        <f>PRODUCT($C$107:$C191)</f>
        <v>0</v>
      </c>
      <c r="DO87" s="11">
        <f>PRODUCT($C$108:$C192)</f>
        <v>0</v>
      </c>
      <c r="DP87" s="11">
        <f>PRODUCT($C$109:$C193)</f>
        <v>0</v>
      </c>
      <c r="DQ87" s="11">
        <f>PRODUCT($C$110:$C194)</f>
        <v>0</v>
      </c>
      <c r="DR87" s="11">
        <f>PRODUCT($C$111:$C195)</f>
        <v>0</v>
      </c>
      <c r="DS87" s="11">
        <f>PRODUCT($C$112:$C196)</f>
        <v>0</v>
      </c>
      <c r="DT87" s="11">
        <f>PRODUCT($C$113:$C197)</f>
        <v>0</v>
      </c>
    </row>
    <row r="88" spans="1:124" ht="16" x14ac:dyDescent="0.2">
      <c r="A88" s="30">
        <v>85</v>
      </c>
      <c r="B88" s="21">
        <v>2.6173999999999999E-2</v>
      </c>
      <c r="C88" s="21">
        <f t="shared" si="7"/>
        <v>0.97382599999999997</v>
      </c>
      <c r="D88" s="24">
        <f t="shared" si="8"/>
        <v>19755.060777926632</v>
      </c>
      <c r="E88" s="24">
        <f t="shared" si="9"/>
        <v>754758.95078805811</v>
      </c>
      <c r="F88" s="24">
        <f t="shared" si="5"/>
        <v>2362.7944739376098</v>
      </c>
      <c r="G88" s="24">
        <f t="shared" si="6"/>
        <v>92529.393130054639</v>
      </c>
      <c r="H88" s="24">
        <f>SUM(F88:$F$113)</f>
        <v>66227.359605512014</v>
      </c>
      <c r="I88" s="24">
        <f>SUM(G88:$G$113)</f>
        <v>1078383.3745062491</v>
      </c>
      <c r="J88" s="24">
        <f>SUM(H88:$H$113)</f>
        <v>853626.767544423</v>
      </c>
      <c r="K88" s="24">
        <f>SUM(I88:$I$113)</f>
        <v>9215020.8854349013</v>
      </c>
      <c r="L88" s="26">
        <f>SUM(CU$3:CU$113)</f>
        <v>13.201570069307069</v>
      </c>
      <c r="M88" s="27">
        <v>86</v>
      </c>
      <c r="N88" s="32">
        <f>PRODUCT($C$3:C88)</f>
        <v>0.73500389001013167</v>
      </c>
      <c r="O88" s="11">
        <f>PRODUCT($C$4:C89)</f>
        <v>0.71411384531499023</v>
      </c>
      <c r="P88" s="11">
        <f>PRODUCT($C$5:C90)</f>
        <v>0.69184390064769685</v>
      </c>
      <c r="Q88" s="11">
        <f>PRODUCT($C$6:C91)</f>
        <v>0.66819026019899874</v>
      </c>
      <c r="R88" s="11">
        <f>PRODUCT($C$7:C92)</f>
        <v>0.64317526761474864</v>
      </c>
      <c r="S88" s="11">
        <f>PRODUCT($C$8:C93)</f>
        <v>0.61682071864062971</v>
      </c>
      <c r="T88" s="11">
        <f>PRODUCT($C$9:C94)</f>
        <v>0.58916707800707924</v>
      </c>
      <c r="U88" s="11">
        <f>PRODUCT($C$10:C95)</f>
        <v>0.5602769577495772</v>
      </c>
      <c r="V88" s="11">
        <f>PRODUCT($C$11:C96)</f>
        <v>0.53023681652428722</v>
      </c>
      <c r="W88" s="11">
        <f>PRODUCT($C$12:C97)</f>
        <v>0.49916036115164802</v>
      </c>
      <c r="X88" s="11">
        <f>PRODUCT($C$13:$C98)</f>
        <v>0.46719268075535331</v>
      </c>
      <c r="Y88" s="11">
        <f>PRODUCT($C$14:$C99)</f>
        <v>0.4345091247780038</v>
      </c>
      <c r="Z88" s="11">
        <f>PRODUCT($C$15:$C100)</f>
        <v>0.40131779048068733</v>
      </c>
      <c r="AA88" s="11">
        <f>PRODUCT($C$16:$C101)</f>
        <v>0.36785664752815317</v>
      </c>
      <c r="AB88" s="11">
        <f>PRODUCT($C$17:$C102)</f>
        <v>0.33439182347018187</v>
      </c>
      <c r="AC88" s="11">
        <f>PRODUCT($C$18:$C103)</f>
        <v>0.30121546357407214</v>
      </c>
      <c r="AD88" s="11">
        <f>PRODUCT($C$19:$C104)</f>
        <v>0.26863843184750408</v>
      </c>
      <c r="AE88" s="11">
        <f>PRODUCT($C$20:$C105)</f>
        <v>0.2369845858763939</v>
      </c>
      <c r="AF88" s="11">
        <f>PRODUCT($C$21:$C106)</f>
        <v>0.20657915052805445</v>
      </c>
      <c r="AG88" s="11">
        <f>PRODUCT($C$22:$C107)</f>
        <v>0.17773685029525371</v>
      </c>
      <c r="AH88" s="11">
        <f>PRODUCT($C$23:$C108)</f>
        <v>0.15075027886220244</v>
      </c>
      <c r="AI88" s="11">
        <f>PRODUCT($C$24:$C109)</f>
        <v>0.12587585184076119</v>
      </c>
      <c r="AJ88" s="11">
        <f>PRODUCT($C$25:$C110)</f>
        <v>0.10332179250022799</v>
      </c>
      <c r="AK88" s="11">
        <f>PRODUCT($C$26:$C111)</f>
        <v>8.3235764286401961E-2</v>
      </c>
      <c r="AL88" s="11">
        <f>PRODUCT($C$27:$C112)</f>
        <v>6.5696048899263088E-2</v>
      </c>
      <c r="AM88" s="11">
        <f>PRODUCT($C$28:$C113)</f>
        <v>0</v>
      </c>
      <c r="AN88" s="11">
        <f>PRODUCT($C$29:$C114)</f>
        <v>0</v>
      </c>
      <c r="AO88" s="11">
        <f>PRODUCT($C$30:$C115)</f>
        <v>0</v>
      </c>
      <c r="AP88" s="11">
        <f>PRODUCT($C$31:$C116)</f>
        <v>0</v>
      </c>
      <c r="AQ88" s="11">
        <f>PRODUCT($C$32:$C117)</f>
        <v>0</v>
      </c>
      <c r="AR88" s="11">
        <f>PRODUCT($C$33:$C118)</f>
        <v>0</v>
      </c>
      <c r="AS88" s="11">
        <f>PRODUCT($C$34:$C119)</f>
        <v>0</v>
      </c>
      <c r="AT88" s="11">
        <f>PRODUCT($C$35:$C120)</f>
        <v>0</v>
      </c>
      <c r="AU88" s="11">
        <f>PRODUCT($C$36:$C121)</f>
        <v>0</v>
      </c>
      <c r="AV88" s="11">
        <f>PRODUCT($C$37:$C122)</f>
        <v>0</v>
      </c>
      <c r="AW88" s="11">
        <f>PRODUCT($C$38:$C123)</f>
        <v>0</v>
      </c>
      <c r="AX88" s="11">
        <f>PRODUCT($C$39:$C124)</f>
        <v>0</v>
      </c>
      <c r="AY88" s="11">
        <f>PRODUCT($C$40:$C125)</f>
        <v>0</v>
      </c>
      <c r="AZ88" s="11">
        <f>PRODUCT($C$41:$C126)</f>
        <v>0</v>
      </c>
      <c r="BA88" s="11">
        <f>PRODUCT($C$42:$C127)</f>
        <v>0</v>
      </c>
      <c r="BB88" s="11">
        <f>PRODUCT($C$43:$C128)</f>
        <v>0</v>
      </c>
      <c r="BC88" s="11">
        <f>PRODUCT($C$44:$C129)</f>
        <v>0</v>
      </c>
      <c r="BD88" s="11">
        <f>PRODUCT($C$45:$C130)</f>
        <v>0</v>
      </c>
      <c r="BE88" s="11">
        <f>PRODUCT($C$46:$C131)</f>
        <v>0</v>
      </c>
      <c r="BF88" s="11">
        <f>PRODUCT($C$47:$C132)</f>
        <v>0</v>
      </c>
      <c r="BG88" s="11">
        <f>PRODUCT($C$48:$C133)</f>
        <v>0</v>
      </c>
      <c r="BH88" s="11">
        <f>PRODUCT($C$49:$C134)</f>
        <v>0</v>
      </c>
      <c r="BI88" s="11">
        <f>PRODUCT($C$50:$C135)</f>
        <v>0</v>
      </c>
      <c r="BJ88" s="11">
        <f>PRODUCT($C$51:$C136)</f>
        <v>0</v>
      </c>
      <c r="BK88" s="11">
        <f>PRODUCT($C$52:$C137)</f>
        <v>0</v>
      </c>
      <c r="BL88" s="11">
        <f>PRODUCT($C$53:$C138)</f>
        <v>0</v>
      </c>
      <c r="BM88" s="11">
        <f>PRODUCT($C$54:$C139)</f>
        <v>0</v>
      </c>
      <c r="BN88" s="11">
        <f>PRODUCT($C$55:$C140)</f>
        <v>0</v>
      </c>
      <c r="BO88" s="11">
        <f>PRODUCT($C$56:$C141)</f>
        <v>0</v>
      </c>
      <c r="BP88" s="11">
        <f>PRODUCT($C$57:$C142)</f>
        <v>0</v>
      </c>
      <c r="BQ88" s="11">
        <f>PRODUCT($C$58:$C143)</f>
        <v>0</v>
      </c>
      <c r="BR88" s="11">
        <f>PRODUCT($C$59:$C144)</f>
        <v>0</v>
      </c>
      <c r="BS88" s="11">
        <f>PRODUCT($C$60:$C145)</f>
        <v>0</v>
      </c>
      <c r="BT88" s="11">
        <f>PRODUCT($C$61:$C146)</f>
        <v>0</v>
      </c>
      <c r="BU88" s="11">
        <f>PRODUCT($C$62:$C147)</f>
        <v>0</v>
      </c>
      <c r="BV88" s="11">
        <f>PRODUCT($C$63:$C148)</f>
        <v>0</v>
      </c>
      <c r="BW88" s="11">
        <f>PRODUCT($C$64:$C149)</f>
        <v>0</v>
      </c>
      <c r="BX88" s="11">
        <f>PRODUCT($C$65:$C150)</f>
        <v>0</v>
      </c>
      <c r="BY88" s="11">
        <f>PRODUCT($C$66:$C151)</f>
        <v>0</v>
      </c>
      <c r="BZ88" s="11">
        <f>PRODUCT($C$67:$C152)</f>
        <v>0</v>
      </c>
      <c r="CA88" s="11">
        <f>PRODUCT($C$68:$C153)</f>
        <v>0</v>
      </c>
      <c r="CB88" s="11">
        <f>PRODUCT($C$69:$C154)</f>
        <v>0</v>
      </c>
      <c r="CC88" s="11">
        <f>PRODUCT($C$70:$C155)</f>
        <v>0</v>
      </c>
      <c r="CD88" s="11">
        <f>PRODUCT($C$71:$C156)</f>
        <v>0</v>
      </c>
      <c r="CE88" s="11">
        <f>PRODUCT($C$72:$C157)</f>
        <v>0</v>
      </c>
      <c r="CF88" s="11">
        <f>PRODUCT($C$73:$C158)</f>
        <v>0</v>
      </c>
      <c r="CG88" s="11">
        <f>PRODUCT($C$74:$C159)</f>
        <v>0</v>
      </c>
      <c r="CH88" s="11">
        <f>PRODUCT($C$75:$C160)</f>
        <v>0</v>
      </c>
      <c r="CI88" s="11">
        <f>PRODUCT($C$76:$C161)</f>
        <v>0</v>
      </c>
      <c r="CJ88" s="11">
        <f>PRODUCT($C$77:$C162)</f>
        <v>0</v>
      </c>
      <c r="CK88" s="11">
        <f>PRODUCT($C$78:$C163)</f>
        <v>0</v>
      </c>
      <c r="CL88" s="11">
        <f>PRODUCT($C$79:$C164)</f>
        <v>0</v>
      </c>
      <c r="CM88" s="11">
        <f>PRODUCT($C$80:$C165)</f>
        <v>0</v>
      </c>
      <c r="CN88" s="11">
        <f>PRODUCT($C$81:$C166)</f>
        <v>0</v>
      </c>
      <c r="CO88" s="11">
        <f>PRODUCT($C$82:$C167)</f>
        <v>0</v>
      </c>
      <c r="CP88" s="11">
        <f>PRODUCT($C$83:$C168)</f>
        <v>0</v>
      </c>
      <c r="CQ88" s="11">
        <f>PRODUCT($C$84:$C169)</f>
        <v>0</v>
      </c>
      <c r="CR88" s="11">
        <f>PRODUCT($C$85:$C170)</f>
        <v>0</v>
      </c>
      <c r="CS88" s="11">
        <f>PRODUCT($C$86:$C171)</f>
        <v>0</v>
      </c>
      <c r="CT88" s="11">
        <f>PRODUCT($C$87:$C172)</f>
        <v>0</v>
      </c>
      <c r="CU88" s="11">
        <f>PRODUCT($C$88:$C173)</f>
        <v>0</v>
      </c>
      <c r="CV88" s="11">
        <f>PRODUCT($C$89:$C174)</f>
        <v>0</v>
      </c>
      <c r="CW88" s="11">
        <f>PRODUCT($C$90:$C175)</f>
        <v>0</v>
      </c>
      <c r="CX88" s="11">
        <f>PRODUCT($C$91:$C176)</f>
        <v>0</v>
      </c>
      <c r="CY88" s="11">
        <f>PRODUCT($C$92:$C177)</f>
        <v>0</v>
      </c>
      <c r="CZ88" s="11">
        <f>PRODUCT($C$93:$C178)</f>
        <v>0</v>
      </c>
      <c r="DA88" s="11">
        <f>PRODUCT($C$94:$C179)</f>
        <v>0</v>
      </c>
      <c r="DB88" s="11">
        <f>PRODUCT($C$95:$C180)</f>
        <v>0</v>
      </c>
      <c r="DC88" s="11">
        <f>PRODUCT($C$96:$C181)</f>
        <v>0</v>
      </c>
      <c r="DD88" s="11">
        <f>PRODUCT($C$97:$C182)</f>
        <v>0</v>
      </c>
      <c r="DE88" s="11">
        <f>PRODUCT($C$98:$C183)</f>
        <v>0</v>
      </c>
      <c r="DF88" s="11">
        <f>PRODUCT($C$99:$C184)</f>
        <v>0</v>
      </c>
      <c r="DG88" s="11">
        <f>PRODUCT($C$100:$C185)</f>
        <v>0</v>
      </c>
      <c r="DH88" s="11">
        <f>PRODUCT($C$101:$C186)</f>
        <v>0</v>
      </c>
      <c r="DI88" s="11">
        <f>PRODUCT($C$102:$C187)</f>
        <v>0</v>
      </c>
      <c r="DJ88" s="11">
        <f>PRODUCT($C$103:$C188)</f>
        <v>0</v>
      </c>
      <c r="DK88" s="11">
        <f>PRODUCT($C$104:$C189)</f>
        <v>0</v>
      </c>
      <c r="DL88" s="11">
        <f>PRODUCT($C$105:$C190)</f>
        <v>0</v>
      </c>
      <c r="DM88" s="11">
        <f>PRODUCT($C$106:$C191)</f>
        <v>0</v>
      </c>
      <c r="DN88" s="11">
        <f>PRODUCT($C$107:$C192)</f>
        <v>0</v>
      </c>
      <c r="DO88" s="11">
        <f>PRODUCT($C$108:$C193)</f>
        <v>0</v>
      </c>
      <c r="DP88" s="11">
        <f>PRODUCT($C$109:$C194)</f>
        <v>0</v>
      </c>
      <c r="DQ88" s="11">
        <f>PRODUCT($C$110:$C195)</f>
        <v>0</v>
      </c>
      <c r="DR88" s="11">
        <f>PRODUCT($C$111:$C196)</f>
        <v>0</v>
      </c>
      <c r="DS88" s="11">
        <f>PRODUCT($C$112:$C197)</f>
        <v>0</v>
      </c>
      <c r="DT88" s="11">
        <f>PRODUCT($C$113:$C198)</f>
        <v>0</v>
      </c>
    </row>
    <row r="89" spans="1:124" ht="16" x14ac:dyDescent="0.2">
      <c r="A89" s="30">
        <v>86</v>
      </c>
      <c r="B89" s="21">
        <v>2.8649999999999998E-2</v>
      </c>
      <c r="C89" s="21">
        <f t="shared" si="7"/>
        <v>0.97135000000000005</v>
      </c>
      <c r="D89" s="24">
        <f t="shared" si="8"/>
        <v>21057.861448790263</v>
      </c>
      <c r="E89" s="24">
        <f t="shared" si="9"/>
        <v>735003.89001013141</v>
      </c>
      <c r="F89" s="24">
        <f t="shared" si="5"/>
        <v>2457.1856751512623</v>
      </c>
      <c r="G89" s="24">
        <f t="shared" si="6"/>
        <v>87909.784189530328</v>
      </c>
      <c r="H89" s="24">
        <f>SUM(F89:$F$113)</f>
        <v>63864.565131574418</v>
      </c>
      <c r="I89" s="24">
        <f>SUM(G89:$G$113)</f>
        <v>985853.98137619474</v>
      </c>
      <c r="J89" s="24">
        <f>SUM(H89:$H$113)</f>
        <v>787399.40793891088</v>
      </c>
      <c r="K89" s="24">
        <f>SUM(I89:$I$113)</f>
        <v>8136637.5109286513</v>
      </c>
      <c r="L89" s="26">
        <f>SUM(CV$3:CV$113)</f>
        <v>12.556395156123447</v>
      </c>
      <c r="M89" s="27">
        <v>87</v>
      </c>
      <c r="N89" s="32">
        <f>PRODUCT($C$3:C89)</f>
        <v>0.71394602856134148</v>
      </c>
      <c r="O89" s="11">
        <f>PRODUCT($C$4:C90)</f>
        <v>0.69172351980898406</v>
      </c>
      <c r="P89" s="11">
        <f>PRODUCT($C$5:C91)</f>
        <v>0.66810673641647444</v>
      </c>
      <c r="Q89" s="11">
        <f>PRODUCT($C$6:C92)</f>
        <v>0.6431077342116488</v>
      </c>
      <c r="R89" s="11">
        <f>PRODUCT($C$7:C93)</f>
        <v>0.61676520477595176</v>
      </c>
      <c r="S89" s="11">
        <f>PRODUCT($C$8:C94)</f>
        <v>0.58912053380791629</v>
      </c>
      <c r="T89" s="11">
        <f>PRODUCT($C$9:C95)</f>
        <v>0.56023661780861955</v>
      </c>
      <c r="U89" s="11">
        <f>PRODUCT($C$10:C96)</f>
        <v>0.53020129065757993</v>
      </c>
      <c r="V89" s="11">
        <f>PRODUCT($C$11:C97)</f>
        <v>0.49912941320925686</v>
      </c>
      <c r="W89" s="11">
        <f>PRODUCT($C$12:C98)</f>
        <v>0.46716418200182735</v>
      </c>
      <c r="X89" s="11">
        <f>PRODUCT($C$13:$C99)</f>
        <v>0.43448218521226728</v>
      </c>
      <c r="Y89" s="11">
        <f>PRODUCT($C$14:$C100)</f>
        <v>0.40129090218872537</v>
      </c>
      <c r="Z89" s="11">
        <f>PRODUCT($C$15:$C101)</f>
        <v>0.36782942613623587</v>
      </c>
      <c r="AA89" s="11">
        <f>PRODUCT($C$16:$C102)</f>
        <v>0.33436440334065742</v>
      </c>
      <c r="AB89" s="11">
        <f>PRODUCT($C$17:$C103)</f>
        <v>0.30118805296688667</v>
      </c>
      <c r="AC89" s="11">
        <f>PRODUCT($C$18:$C104)</f>
        <v>0.26861129936588746</v>
      </c>
      <c r="AD89" s="11">
        <f>PRODUCT($C$19:$C105)</f>
        <v>0.2369570956644324</v>
      </c>
      <c r="AE89" s="11">
        <f>PRODUCT($C$20:$C106)</f>
        <v>0.20655126234273324</v>
      </c>
      <c r="AF89" s="11">
        <f>PRODUCT($C$21:$C107)</f>
        <v>0.17770930108345778</v>
      </c>
      <c r="AG89" s="11">
        <f>PRODUCT($C$22:$C108)</f>
        <v>0.15072404831368044</v>
      </c>
      <c r="AH89" s="11">
        <f>PRODUCT($C$23:$C109)</f>
        <v>0.12585206130476334</v>
      </c>
      <c r="AI89" s="11">
        <f>PRODUCT($C$24:$C110)</f>
        <v>0.1033010248199354</v>
      </c>
      <c r="AJ89" s="11">
        <f>PRODUCT($C$25:$C111)</f>
        <v>8.3218368011666127E-2</v>
      </c>
      <c r="AK89" s="11">
        <f>PRODUCT($C$26:$C112)</f>
        <v>6.5681924248749787E-2</v>
      </c>
      <c r="AL89" s="11">
        <f>PRODUCT($C$27:$C113)</f>
        <v>0</v>
      </c>
      <c r="AM89" s="11">
        <f>PRODUCT($C$28:$C114)</f>
        <v>0</v>
      </c>
      <c r="AN89" s="11">
        <f>PRODUCT($C$29:$C115)</f>
        <v>0</v>
      </c>
      <c r="AO89" s="11">
        <f>PRODUCT($C$30:$C116)</f>
        <v>0</v>
      </c>
      <c r="AP89" s="11">
        <f>PRODUCT($C$31:$C117)</f>
        <v>0</v>
      </c>
      <c r="AQ89" s="11">
        <f>PRODUCT($C$32:$C118)</f>
        <v>0</v>
      </c>
      <c r="AR89" s="11">
        <f>PRODUCT($C$33:$C119)</f>
        <v>0</v>
      </c>
      <c r="AS89" s="11">
        <f>PRODUCT($C$34:$C120)</f>
        <v>0</v>
      </c>
      <c r="AT89" s="11">
        <f>PRODUCT($C$35:$C121)</f>
        <v>0</v>
      </c>
      <c r="AU89" s="11">
        <f>PRODUCT($C$36:$C122)</f>
        <v>0</v>
      </c>
      <c r="AV89" s="11">
        <f>PRODUCT($C$37:$C123)</f>
        <v>0</v>
      </c>
      <c r="AW89" s="11">
        <f>PRODUCT($C$38:$C124)</f>
        <v>0</v>
      </c>
      <c r="AX89" s="11">
        <f>PRODUCT($C$39:$C125)</f>
        <v>0</v>
      </c>
      <c r="AY89" s="11">
        <f>PRODUCT($C$40:$C126)</f>
        <v>0</v>
      </c>
      <c r="AZ89" s="11">
        <f>PRODUCT($C$41:$C127)</f>
        <v>0</v>
      </c>
      <c r="BA89" s="11">
        <f>PRODUCT($C$42:$C128)</f>
        <v>0</v>
      </c>
      <c r="BB89" s="11">
        <f>PRODUCT($C$43:$C129)</f>
        <v>0</v>
      </c>
      <c r="BC89" s="11">
        <f>PRODUCT($C$44:$C130)</f>
        <v>0</v>
      </c>
      <c r="BD89" s="11">
        <f>PRODUCT($C$45:$C131)</f>
        <v>0</v>
      </c>
      <c r="BE89" s="11">
        <f>PRODUCT($C$46:$C132)</f>
        <v>0</v>
      </c>
      <c r="BF89" s="11">
        <f>PRODUCT($C$47:$C133)</f>
        <v>0</v>
      </c>
      <c r="BG89" s="11">
        <f>PRODUCT($C$48:$C134)</f>
        <v>0</v>
      </c>
      <c r="BH89" s="11">
        <f>PRODUCT($C$49:$C135)</f>
        <v>0</v>
      </c>
      <c r="BI89" s="11">
        <f>PRODUCT($C$50:$C136)</f>
        <v>0</v>
      </c>
      <c r="BJ89" s="11">
        <f>PRODUCT($C$51:$C137)</f>
        <v>0</v>
      </c>
      <c r="BK89" s="11">
        <f>PRODUCT($C$52:$C138)</f>
        <v>0</v>
      </c>
      <c r="BL89" s="11">
        <f>PRODUCT($C$53:$C139)</f>
        <v>0</v>
      </c>
      <c r="BM89" s="11">
        <f>PRODUCT($C$54:$C140)</f>
        <v>0</v>
      </c>
      <c r="BN89" s="11">
        <f>PRODUCT($C$55:$C141)</f>
        <v>0</v>
      </c>
      <c r="BO89" s="11">
        <f>PRODUCT($C$56:$C142)</f>
        <v>0</v>
      </c>
      <c r="BP89" s="11">
        <f>PRODUCT($C$57:$C143)</f>
        <v>0</v>
      </c>
      <c r="BQ89" s="11">
        <f>PRODUCT($C$58:$C144)</f>
        <v>0</v>
      </c>
      <c r="BR89" s="11">
        <f>PRODUCT($C$59:$C145)</f>
        <v>0</v>
      </c>
      <c r="BS89" s="11">
        <f>PRODUCT($C$60:$C146)</f>
        <v>0</v>
      </c>
      <c r="BT89" s="11">
        <f>PRODUCT($C$61:$C147)</f>
        <v>0</v>
      </c>
      <c r="BU89" s="11">
        <f>PRODUCT($C$62:$C148)</f>
        <v>0</v>
      </c>
      <c r="BV89" s="11">
        <f>PRODUCT($C$63:$C149)</f>
        <v>0</v>
      </c>
      <c r="BW89" s="11">
        <f>PRODUCT($C$64:$C150)</f>
        <v>0</v>
      </c>
      <c r="BX89" s="11">
        <f>PRODUCT($C$65:$C151)</f>
        <v>0</v>
      </c>
      <c r="BY89" s="11">
        <f>PRODUCT($C$66:$C152)</f>
        <v>0</v>
      </c>
      <c r="BZ89" s="11">
        <f>PRODUCT($C$67:$C153)</f>
        <v>0</v>
      </c>
      <c r="CA89" s="11">
        <f>PRODUCT($C$68:$C154)</f>
        <v>0</v>
      </c>
      <c r="CB89" s="11">
        <f>PRODUCT($C$69:$C155)</f>
        <v>0</v>
      </c>
      <c r="CC89" s="11">
        <f>PRODUCT($C$70:$C156)</f>
        <v>0</v>
      </c>
      <c r="CD89" s="11">
        <f>PRODUCT($C$71:$C157)</f>
        <v>0</v>
      </c>
      <c r="CE89" s="11">
        <f>PRODUCT($C$72:$C158)</f>
        <v>0</v>
      </c>
      <c r="CF89" s="11">
        <f>PRODUCT($C$73:$C159)</f>
        <v>0</v>
      </c>
      <c r="CG89" s="11">
        <f>PRODUCT($C$74:$C160)</f>
        <v>0</v>
      </c>
      <c r="CH89" s="11">
        <f>PRODUCT($C$75:$C161)</f>
        <v>0</v>
      </c>
      <c r="CI89" s="11">
        <f>PRODUCT($C$76:$C162)</f>
        <v>0</v>
      </c>
      <c r="CJ89" s="11">
        <f>PRODUCT($C$77:$C163)</f>
        <v>0</v>
      </c>
      <c r="CK89" s="11">
        <f>PRODUCT($C$78:$C164)</f>
        <v>0</v>
      </c>
      <c r="CL89" s="11">
        <f>PRODUCT($C$79:$C165)</f>
        <v>0</v>
      </c>
      <c r="CM89" s="11">
        <f>PRODUCT($C$80:$C166)</f>
        <v>0</v>
      </c>
      <c r="CN89" s="11">
        <f>PRODUCT($C$81:$C167)</f>
        <v>0</v>
      </c>
      <c r="CO89" s="11">
        <f>PRODUCT($C$82:$C168)</f>
        <v>0</v>
      </c>
      <c r="CP89" s="11">
        <f>PRODUCT($C$83:$C169)</f>
        <v>0</v>
      </c>
      <c r="CQ89" s="11">
        <f>PRODUCT($C$84:$C170)</f>
        <v>0</v>
      </c>
      <c r="CR89" s="11">
        <f>PRODUCT($C$85:$C171)</f>
        <v>0</v>
      </c>
      <c r="CS89" s="11">
        <f>PRODUCT($C$86:$C172)</f>
        <v>0</v>
      </c>
      <c r="CT89" s="11">
        <f>PRODUCT($C$87:$C173)</f>
        <v>0</v>
      </c>
      <c r="CU89" s="11">
        <f>PRODUCT($C$88:$C174)</f>
        <v>0</v>
      </c>
      <c r="CV89" s="11">
        <f>PRODUCT($C$89:$C175)</f>
        <v>0</v>
      </c>
      <c r="CW89" s="11">
        <f>PRODUCT($C$90:$C176)</f>
        <v>0</v>
      </c>
      <c r="CX89" s="11">
        <f>PRODUCT($C$91:$C177)</f>
        <v>0</v>
      </c>
      <c r="CY89" s="11">
        <f>PRODUCT($C$92:$C178)</f>
        <v>0</v>
      </c>
      <c r="CZ89" s="11">
        <f>PRODUCT($C$93:$C179)</f>
        <v>0</v>
      </c>
      <c r="DA89" s="11">
        <f>PRODUCT($C$94:$C180)</f>
        <v>0</v>
      </c>
      <c r="DB89" s="11">
        <f>PRODUCT($C$95:$C181)</f>
        <v>0</v>
      </c>
      <c r="DC89" s="11">
        <f>PRODUCT($C$96:$C182)</f>
        <v>0</v>
      </c>
      <c r="DD89" s="11">
        <f>PRODUCT($C$97:$C183)</f>
        <v>0</v>
      </c>
      <c r="DE89" s="11">
        <f>PRODUCT($C$98:$C184)</f>
        <v>0</v>
      </c>
      <c r="DF89" s="11">
        <f>PRODUCT($C$99:$C185)</f>
        <v>0</v>
      </c>
      <c r="DG89" s="11">
        <f>PRODUCT($C$100:$C186)</f>
        <v>0</v>
      </c>
      <c r="DH89" s="11">
        <f>PRODUCT($C$101:$C187)</f>
        <v>0</v>
      </c>
      <c r="DI89" s="11">
        <f>PRODUCT($C$102:$C188)</f>
        <v>0</v>
      </c>
      <c r="DJ89" s="11">
        <f>PRODUCT($C$103:$C189)</f>
        <v>0</v>
      </c>
      <c r="DK89" s="11">
        <f>PRODUCT($C$104:$C190)</f>
        <v>0</v>
      </c>
      <c r="DL89" s="11">
        <f>PRODUCT($C$105:$C191)</f>
        <v>0</v>
      </c>
      <c r="DM89" s="11">
        <f>PRODUCT($C$106:$C192)</f>
        <v>0</v>
      </c>
      <c r="DN89" s="11">
        <f>PRODUCT($C$107:$C193)</f>
        <v>0</v>
      </c>
      <c r="DO89" s="11">
        <f>PRODUCT($C$108:$C194)</f>
        <v>0</v>
      </c>
      <c r="DP89" s="11">
        <f>PRODUCT($C$109:$C195)</f>
        <v>0</v>
      </c>
      <c r="DQ89" s="11">
        <f>PRODUCT($C$110:$C196)</f>
        <v>0</v>
      </c>
      <c r="DR89" s="11">
        <f>PRODUCT($C$111:$C197)</f>
        <v>0</v>
      </c>
      <c r="DS89" s="11">
        <f>PRODUCT($C$112:$C198)</f>
        <v>0</v>
      </c>
      <c r="DT89" s="11">
        <f>PRODUCT($C$113:$C199)</f>
        <v>0</v>
      </c>
    </row>
    <row r="90" spans="1:124" ht="16" x14ac:dyDescent="0.2">
      <c r="A90" s="30">
        <v>87</v>
      </c>
      <c r="B90" s="21">
        <v>3.1354E-2</v>
      </c>
      <c r="C90" s="21">
        <f t="shared" si="7"/>
        <v>0.96864600000000001</v>
      </c>
      <c r="D90" s="24">
        <f t="shared" si="8"/>
        <v>22385.063779512293</v>
      </c>
      <c r="E90" s="24">
        <f t="shared" si="9"/>
        <v>713946.02856134123</v>
      </c>
      <c r="F90" s="24">
        <f t="shared" si="5"/>
        <v>2548.3447555772746</v>
      </c>
      <c r="G90" s="24">
        <f t="shared" si="6"/>
        <v>83308.457436585653</v>
      </c>
      <c r="H90" s="24">
        <f>SUM(F90:$F$113)</f>
        <v>61407.37945642315</v>
      </c>
      <c r="I90" s="24">
        <f>SUM(G90:$G$113)</f>
        <v>897944.19718666445</v>
      </c>
      <c r="J90" s="24">
        <f>SUM(H90:$H$113)</f>
        <v>723534.84280733659</v>
      </c>
      <c r="K90" s="24">
        <f>SUM(I90:$I$113)</f>
        <v>7150783.5295524569</v>
      </c>
      <c r="L90" s="26">
        <f>SUM(CW$3:CW$113)</f>
        <v>11.9267464416775</v>
      </c>
      <c r="M90" s="27">
        <v>88</v>
      </c>
      <c r="N90" s="32">
        <f>PRODUCT($C$3:C90)</f>
        <v>0.69156096478182916</v>
      </c>
      <c r="O90" s="11">
        <f>PRODUCT($C$4:C91)</f>
        <v>0.66799048584433784</v>
      </c>
      <c r="P90" s="11">
        <f>PRODUCT($C$5:C92)</f>
        <v>0.64302734574487286</v>
      </c>
      <c r="Q90" s="11">
        <f>PRODUCT($C$6:C93)</f>
        <v>0.61670044442945005</v>
      </c>
      <c r="R90" s="11">
        <f>PRODUCT($C$7:C94)</f>
        <v>0.58906751295987336</v>
      </c>
      <c r="S90" s="11">
        <f>PRODUCT($C$8:C95)</f>
        <v>0.56019235911581233</v>
      </c>
      <c r="T90" s="11">
        <f>PRODUCT($C$9:C96)</f>
        <v>0.53016311616465284</v>
      </c>
      <c r="U90" s="11">
        <f>PRODUCT($C$10:C97)</f>
        <v>0.49909597153857166</v>
      </c>
      <c r="V90" s="11">
        <f>PRODUCT($C$11:C98)</f>
        <v>0.46713521782254347</v>
      </c>
      <c r="W90" s="11">
        <f>PRODUCT($C$12:C99)</f>
        <v>0.43445568179896943</v>
      </c>
      <c r="X90" s="11">
        <f>PRODUCT($C$13:$C100)</f>
        <v>0.40126602215278945</v>
      </c>
      <c r="Y90" s="11">
        <f>PRODUCT($C$14:$C101)</f>
        <v>0.36780478156468499</v>
      </c>
      <c r="Z90" s="11">
        <f>PRODUCT($C$15:$C102)</f>
        <v>0.33433966037481</v>
      </c>
      <c r="AA90" s="11">
        <f>PRODUCT($C$16:$C103)</f>
        <v>0.3011633555465435</v>
      </c>
      <c r="AB90" s="11">
        <f>PRODUCT($C$17:$C104)</f>
        <v>0.26858685573764496</v>
      </c>
      <c r="AC90" s="11">
        <f>PRODUCT($C$18:$C105)</f>
        <v>0.23693316299777026</v>
      </c>
      <c r="AD90" s="11">
        <f>PRODUCT($C$19:$C106)</f>
        <v>0.20652730239630165</v>
      </c>
      <c r="AE90" s="11">
        <f>PRODUCT($C$20:$C107)</f>
        <v>0.1776853103278116</v>
      </c>
      <c r="AF90" s="11">
        <f>PRODUCT($C$21:$C108)</f>
        <v>0.15070068608619169</v>
      </c>
      <c r="AG90" s="11">
        <f>PRODUCT($C$22:$C109)</f>
        <v>0.12583016304609634</v>
      </c>
      <c r="AH90" s="11">
        <f>PRODUCT($C$23:$C110)</f>
        <v>0.10328150092624447</v>
      </c>
      <c r="AI90" s="11">
        <f>PRODUCT($C$24:$C111)</f>
        <v>8.3201641119695746E-2</v>
      </c>
      <c r="AJ90" s="11">
        <f>PRODUCT($C$25:$C112)</f>
        <v>6.5668196726581821E-2</v>
      </c>
      <c r="AK90" s="11">
        <f>PRODUCT($C$26:$C113)</f>
        <v>0</v>
      </c>
      <c r="AL90" s="11">
        <f>PRODUCT($C$27:$C114)</f>
        <v>0</v>
      </c>
      <c r="AM90" s="11">
        <f>PRODUCT($C$28:$C115)</f>
        <v>0</v>
      </c>
      <c r="AN90" s="11">
        <f>PRODUCT($C$29:$C116)</f>
        <v>0</v>
      </c>
      <c r="AO90" s="11">
        <f>PRODUCT($C$30:$C117)</f>
        <v>0</v>
      </c>
      <c r="AP90" s="11">
        <f>PRODUCT($C$31:$C118)</f>
        <v>0</v>
      </c>
      <c r="AQ90" s="11">
        <f>PRODUCT($C$32:$C119)</f>
        <v>0</v>
      </c>
      <c r="AR90" s="11">
        <f>PRODUCT($C$33:$C120)</f>
        <v>0</v>
      </c>
      <c r="AS90" s="11">
        <f>PRODUCT($C$34:$C121)</f>
        <v>0</v>
      </c>
      <c r="AT90" s="11">
        <f>PRODUCT($C$35:$C122)</f>
        <v>0</v>
      </c>
      <c r="AU90" s="11">
        <f>PRODUCT($C$36:$C123)</f>
        <v>0</v>
      </c>
      <c r="AV90" s="11">
        <f>PRODUCT($C$37:$C124)</f>
        <v>0</v>
      </c>
      <c r="AW90" s="11">
        <f>PRODUCT($C$38:$C125)</f>
        <v>0</v>
      </c>
      <c r="AX90" s="11">
        <f>PRODUCT($C$39:$C126)</f>
        <v>0</v>
      </c>
      <c r="AY90" s="11">
        <f>PRODUCT($C$40:$C127)</f>
        <v>0</v>
      </c>
      <c r="AZ90" s="11">
        <f>PRODUCT($C$41:$C128)</f>
        <v>0</v>
      </c>
      <c r="BA90" s="11">
        <f>PRODUCT($C$42:$C129)</f>
        <v>0</v>
      </c>
      <c r="BB90" s="11">
        <f>PRODUCT($C$43:$C130)</f>
        <v>0</v>
      </c>
      <c r="BC90" s="11">
        <f>PRODUCT($C$44:$C131)</f>
        <v>0</v>
      </c>
      <c r="BD90" s="11">
        <f>PRODUCT($C$45:$C132)</f>
        <v>0</v>
      </c>
      <c r="BE90" s="11">
        <f>PRODUCT($C$46:$C133)</f>
        <v>0</v>
      </c>
      <c r="BF90" s="11">
        <f>PRODUCT($C$47:$C134)</f>
        <v>0</v>
      </c>
      <c r="BG90" s="11">
        <f>PRODUCT($C$48:$C135)</f>
        <v>0</v>
      </c>
      <c r="BH90" s="11">
        <f>PRODUCT($C$49:$C136)</f>
        <v>0</v>
      </c>
      <c r="BI90" s="11">
        <f>PRODUCT($C$50:$C137)</f>
        <v>0</v>
      </c>
      <c r="BJ90" s="11">
        <f>PRODUCT($C$51:$C138)</f>
        <v>0</v>
      </c>
      <c r="BK90" s="11">
        <f>PRODUCT($C$52:$C139)</f>
        <v>0</v>
      </c>
      <c r="BL90" s="11">
        <f>PRODUCT($C$53:$C140)</f>
        <v>0</v>
      </c>
      <c r="BM90" s="11">
        <f>PRODUCT($C$54:$C141)</f>
        <v>0</v>
      </c>
      <c r="BN90" s="11">
        <f>PRODUCT($C$55:$C142)</f>
        <v>0</v>
      </c>
      <c r="BO90" s="11">
        <f>PRODUCT($C$56:$C143)</f>
        <v>0</v>
      </c>
      <c r="BP90" s="11">
        <f>PRODUCT($C$57:$C144)</f>
        <v>0</v>
      </c>
      <c r="BQ90" s="11">
        <f>PRODUCT($C$58:$C145)</f>
        <v>0</v>
      </c>
      <c r="BR90" s="11">
        <f>PRODUCT($C$59:$C146)</f>
        <v>0</v>
      </c>
      <c r="BS90" s="11">
        <f>PRODUCT($C$60:$C147)</f>
        <v>0</v>
      </c>
      <c r="BT90" s="11">
        <f>PRODUCT($C$61:$C148)</f>
        <v>0</v>
      </c>
      <c r="BU90" s="11">
        <f>PRODUCT($C$62:$C149)</f>
        <v>0</v>
      </c>
      <c r="BV90" s="11">
        <f>PRODUCT($C$63:$C150)</f>
        <v>0</v>
      </c>
      <c r="BW90" s="11">
        <f>PRODUCT($C$64:$C151)</f>
        <v>0</v>
      </c>
      <c r="BX90" s="11">
        <f>PRODUCT($C$65:$C152)</f>
        <v>0</v>
      </c>
      <c r="BY90" s="11">
        <f>PRODUCT($C$66:$C153)</f>
        <v>0</v>
      </c>
      <c r="BZ90" s="11">
        <f>PRODUCT($C$67:$C154)</f>
        <v>0</v>
      </c>
      <c r="CA90" s="11">
        <f>PRODUCT($C$68:$C155)</f>
        <v>0</v>
      </c>
      <c r="CB90" s="11">
        <f>PRODUCT($C$69:$C156)</f>
        <v>0</v>
      </c>
      <c r="CC90" s="11">
        <f>PRODUCT($C$70:$C157)</f>
        <v>0</v>
      </c>
      <c r="CD90" s="11">
        <f>PRODUCT($C$71:$C158)</f>
        <v>0</v>
      </c>
      <c r="CE90" s="11">
        <f>PRODUCT($C$72:$C159)</f>
        <v>0</v>
      </c>
      <c r="CF90" s="11">
        <f>PRODUCT($C$73:$C160)</f>
        <v>0</v>
      </c>
      <c r="CG90" s="11">
        <f>PRODUCT($C$74:$C161)</f>
        <v>0</v>
      </c>
      <c r="CH90" s="11">
        <f>PRODUCT($C$75:$C162)</f>
        <v>0</v>
      </c>
      <c r="CI90" s="11">
        <f>PRODUCT($C$76:$C163)</f>
        <v>0</v>
      </c>
      <c r="CJ90" s="11">
        <f>PRODUCT($C$77:$C164)</f>
        <v>0</v>
      </c>
      <c r="CK90" s="11">
        <f>PRODUCT($C$78:$C165)</f>
        <v>0</v>
      </c>
      <c r="CL90" s="11">
        <f>PRODUCT($C$79:$C166)</f>
        <v>0</v>
      </c>
      <c r="CM90" s="11">
        <f>PRODUCT($C$80:$C167)</f>
        <v>0</v>
      </c>
      <c r="CN90" s="11">
        <f>PRODUCT($C$81:$C168)</f>
        <v>0</v>
      </c>
      <c r="CO90" s="11">
        <f>PRODUCT($C$82:$C169)</f>
        <v>0</v>
      </c>
      <c r="CP90" s="11">
        <f>PRODUCT($C$83:$C170)</f>
        <v>0</v>
      </c>
      <c r="CQ90" s="11">
        <f>PRODUCT($C$84:$C171)</f>
        <v>0</v>
      </c>
      <c r="CR90" s="11">
        <f>PRODUCT($C$85:$C172)</f>
        <v>0</v>
      </c>
      <c r="CS90" s="11">
        <f>PRODUCT($C$86:$C173)</f>
        <v>0</v>
      </c>
      <c r="CT90" s="11">
        <f>PRODUCT($C$87:$C174)</f>
        <v>0</v>
      </c>
      <c r="CU90" s="11">
        <f>PRODUCT($C$88:$C175)</f>
        <v>0</v>
      </c>
      <c r="CV90" s="11">
        <f>PRODUCT($C$89:$C176)</f>
        <v>0</v>
      </c>
      <c r="CW90" s="11">
        <f>PRODUCT($C$90:$C177)</f>
        <v>0</v>
      </c>
      <c r="CX90" s="11">
        <f>PRODUCT($C$91:$C178)</f>
        <v>0</v>
      </c>
      <c r="CY90" s="11">
        <f>PRODUCT($C$92:$C179)</f>
        <v>0</v>
      </c>
      <c r="CZ90" s="11">
        <f>PRODUCT($C$93:$C180)</f>
        <v>0</v>
      </c>
      <c r="DA90" s="11">
        <f>PRODUCT($C$94:$C181)</f>
        <v>0</v>
      </c>
      <c r="DB90" s="11">
        <f>PRODUCT($C$95:$C182)</f>
        <v>0</v>
      </c>
      <c r="DC90" s="11">
        <f>PRODUCT($C$96:$C183)</f>
        <v>0</v>
      </c>
      <c r="DD90" s="11">
        <f>PRODUCT($C$97:$C184)</f>
        <v>0</v>
      </c>
      <c r="DE90" s="11">
        <f>PRODUCT($C$98:$C185)</f>
        <v>0</v>
      </c>
      <c r="DF90" s="11">
        <f>PRODUCT($C$99:$C186)</f>
        <v>0</v>
      </c>
      <c r="DG90" s="11">
        <f>PRODUCT($C$100:$C187)</f>
        <v>0</v>
      </c>
      <c r="DH90" s="11">
        <f>PRODUCT($C$101:$C188)</f>
        <v>0</v>
      </c>
      <c r="DI90" s="11">
        <f>PRODUCT($C$102:$C189)</f>
        <v>0</v>
      </c>
      <c r="DJ90" s="11">
        <f>PRODUCT($C$103:$C190)</f>
        <v>0</v>
      </c>
      <c r="DK90" s="11">
        <f>PRODUCT($C$104:$C191)</f>
        <v>0</v>
      </c>
      <c r="DL90" s="11">
        <f>PRODUCT($C$105:$C192)</f>
        <v>0</v>
      </c>
      <c r="DM90" s="11">
        <f>PRODUCT($C$106:$C193)</f>
        <v>0</v>
      </c>
      <c r="DN90" s="11">
        <f>PRODUCT($C$107:$C194)</f>
        <v>0</v>
      </c>
      <c r="DO90" s="11">
        <f>PRODUCT($C$108:$C195)</f>
        <v>0</v>
      </c>
      <c r="DP90" s="11">
        <f>PRODUCT($C$109:$C196)</f>
        <v>0</v>
      </c>
      <c r="DQ90" s="11">
        <f>PRODUCT($C$110:$C197)</f>
        <v>0</v>
      </c>
      <c r="DR90" s="11">
        <f>PRODUCT($C$111:$C198)</f>
        <v>0</v>
      </c>
      <c r="DS90" s="11">
        <f>PRODUCT($C$112:$C199)</f>
        <v>0</v>
      </c>
      <c r="DT90" s="11">
        <f>PRODUCT($C$113:$C200)</f>
        <v>0</v>
      </c>
    </row>
    <row r="91" spans="1:124" ht="16" x14ac:dyDescent="0.2">
      <c r="A91" s="30">
        <v>88</v>
      </c>
      <c r="B91" s="21">
        <v>3.431E-2</v>
      </c>
      <c r="C91" s="21">
        <f t="shared" si="7"/>
        <v>0.96569000000000005</v>
      </c>
      <c r="D91" s="24">
        <f t="shared" si="8"/>
        <v>23727.456701664549</v>
      </c>
      <c r="E91" s="24">
        <f t="shared" si="9"/>
        <v>691560.96478182892</v>
      </c>
      <c r="F91" s="24">
        <f t="shared" si="5"/>
        <v>2635.2824493718517</v>
      </c>
      <c r="G91" s="24">
        <f t="shared" si="6"/>
        <v>78728.199084994092</v>
      </c>
      <c r="H91" s="24">
        <f>SUM(F91:$F$113)</f>
        <v>58859.034700845878</v>
      </c>
      <c r="I91" s="24">
        <f>SUM(G91:$G$113)</f>
        <v>814635.73975007876</v>
      </c>
      <c r="J91" s="24">
        <f>SUM(H91:$H$113)</f>
        <v>662127.46335091349</v>
      </c>
      <c r="K91" s="24">
        <f>SUM(I91:$I$113)</f>
        <v>6252839.3323657922</v>
      </c>
      <c r="L91" s="26">
        <f>SUM(CX$3:CX$113)</f>
        <v>11.312802036737365</v>
      </c>
      <c r="M91" s="27">
        <v>89</v>
      </c>
      <c r="N91" s="32">
        <f>PRODUCT($C$3:C91)</f>
        <v>0.66783350808016462</v>
      </c>
      <c r="O91" s="11">
        <f>PRODUCT($C$4:C92)</f>
        <v>0.6429154589867131</v>
      </c>
      <c r="P91" s="11">
        <f>PRODUCT($C$5:C93)</f>
        <v>0.61662335687389691</v>
      </c>
      <c r="Q91" s="11">
        <f>PRODUCT($C$6:C94)</f>
        <v>0.58900566087101236</v>
      </c>
      <c r="R91" s="11">
        <f>PRODUCT($C$7:C95)</f>
        <v>0.56014194180349175</v>
      </c>
      <c r="S91" s="11">
        <f>PRODUCT($C$8:C96)</f>
        <v>0.5301212332784756</v>
      </c>
      <c r="T91" s="11">
        <f>PRODUCT($C$9:C97)</f>
        <v>0.49906003662862114</v>
      </c>
      <c r="U91" s="11">
        <f>PRODUCT($C$10:C98)</f>
        <v>0.46710391976294918</v>
      </c>
      <c r="V91" s="11">
        <f>PRODUCT($C$11:C99)</f>
        <v>0.43442874554669814</v>
      </c>
      <c r="W91" s="11">
        <f>PRODUCT($C$12:C100)</f>
        <v>0.40124154492543823</v>
      </c>
      <c r="X91" s="11">
        <f>PRODUCT($C$13:$C101)</f>
        <v>0.36778197766822779</v>
      </c>
      <c r="Y91" s="11">
        <f>PRODUCT($C$14:$C102)</f>
        <v>0.33431725961756514</v>
      </c>
      <c r="Z91" s="11">
        <f>PRODUCT($C$15:$C103)</f>
        <v>0.30114106945823282</v>
      </c>
      <c r="AA91" s="11">
        <f>PRODUCT($C$16:$C104)</f>
        <v>0.26856483161547456</v>
      </c>
      <c r="AB91" s="11">
        <f>PRODUCT($C$17:$C105)</f>
        <v>0.23691160207993728</v>
      </c>
      <c r="AC91" s="11">
        <f>PRODUCT($C$18:$C106)</f>
        <v>0.20650644313875957</v>
      </c>
      <c r="AD91" s="11">
        <f>PRODUCT($C$19:$C107)</f>
        <v>0.17766469883181371</v>
      </c>
      <c r="AE91" s="11">
        <f>PRODUCT($C$20:$C108)</f>
        <v>0.15068034149357012</v>
      </c>
      <c r="AF91" s="11">
        <f>PRODUCT($C$21:$C109)</f>
        <v>0.12581065937082409</v>
      </c>
      <c r="AG91" s="11">
        <f>PRODUCT($C$22:$C110)</f>
        <v>0.10326352994508334</v>
      </c>
      <c r="AH91" s="11">
        <f>PRODUCT($C$23:$C111)</f>
        <v>8.3185916009524144E-2</v>
      </c>
      <c r="AI91" s="11">
        <f>PRODUCT($C$24:$C112)</f>
        <v>6.5654997419039754E-2</v>
      </c>
      <c r="AJ91" s="11">
        <f>PRODUCT($C$25:$C113)</f>
        <v>0</v>
      </c>
      <c r="AK91" s="11">
        <f>PRODUCT($C$26:$C114)</f>
        <v>0</v>
      </c>
      <c r="AL91" s="11">
        <f>PRODUCT($C$27:$C115)</f>
        <v>0</v>
      </c>
      <c r="AM91" s="11">
        <f>PRODUCT($C$28:$C116)</f>
        <v>0</v>
      </c>
      <c r="AN91" s="11">
        <f>PRODUCT($C$29:$C117)</f>
        <v>0</v>
      </c>
      <c r="AO91" s="11">
        <f>PRODUCT($C$30:$C118)</f>
        <v>0</v>
      </c>
      <c r="AP91" s="11">
        <f>PRODUCT($C$31:$C119)</f>
        <v>0</v>
      </c>
      <c r="AQ91" s="11">
        <f>PRODUCT($C$32:$C120)</f>
        <v>0</v>
      </c>
      <c r="AR91" s="11">
        <f>PRODUCT($C$33:$C121)</f>
        <v>0</v>
      </c>
      <c r="AS91" s="11">
        <f>PRODUCT($C$34:$C122)</f>
        <v>0</v>
      </c>
      <c r="AT91" s="11">
        <f>PRODUCT($C$35:$C123)</f>
        <v>0</v>
      </c>
      <c r="AU91" s="11">
        <f>PRODUCT($C$36:$C124)</f>
        <v>0</v>
      </c>
      <c r="AV91" s="11">
        <f>PRODUCT($C$37:$C125)</f>
        <v>0</v>
      </c>
      <c r="AW91" s="11">
        <f>PRODUCT($C$38:$C126)</f>
        <v>0</v>
      </c>
      <c r="AX91" s="11">
        <f>PRODUCT($C$39:$C127)</f>
        <v>0</v>
      </c>
      <c r="AY91" s="11">
        <f>PRODUCT($C$40:$C128)</f>
        <v>0</v>
      </c>
      <c r="AZ91" s="11">
        <f>PRODUCT($C$41:$C129)</f>
        <v>0</v>
      </c>
      <c r="BA91" s="11">
        <f>PRODUCT($C$42:$C130)</f>
        <v>0</v>
      </c>
      <c r="BB91" s="11">
        <f>PRODUCT($C$43:$C131)</f>
        <v>0</v>
      </c>
      <c r="BC91" s="11">
        <f>PRODUCT($C$44:$C132)</f>
        <v>0</v>
      </c>
      <c r="BD91" s="11">
        <f>PRODUCT($C$45:$C133)</f>
        <v>0</v>
      </c>
      <c r="BE91" s="11">
        <f>PRODUCT($C$46:$C134)</f>
        <v>0</v>
      </c>
      <c r="BF91" s="11">
        <f>PRODUCT($C$47:$C135)</f>
        <v>0</v>
      </c>
      <c r="BG91" s="11">
        <f>PRODUCT($C$48:$C136)</f>
        <v>0</v>
      </c>
      <c r="BH91" s="11">
        <f>PRODUCT($C$49:$C137)</f>
        <v>0</v>
      </c>
      <c r="BI91" s="11">
        <f>PRODUCT($C$50:$C138)</f>
        <v>0</v>
      </c>
      <c r="BJ91" s="11">
        <f>PRODUCT($C$51:$C139)</f>
        <v>0</v>
      </c>
      <c r="BK91" s="11">
        <f>PRODUCT($C$52:$C140)</f>
        <v>0</v>
      </c>
      <c r="BL91" s="11">
        <f>PRODUCT($C$53:$C141)</f>
        <v>0</v>
      </c>
      <c r="BM91" s="11">
        <f>PRODUCT($C$54:$C142)</f>
        <v>0</v>
      </c>
      <c r="BN91" s="11">
        <f>PRODUCT($C$55:$C143)</f>
        <v>0</v>
      </c>
      <c r="BO91" s="11">
        <f>PRODUCT($C$56:$C144)</f>
        <v>0</v>
      </c>
      <c r="BP91" s="11">
        <f>PRODUCT($C$57:$C145)</f>
        <v>0</v>
      </c>
      <c r="BQ91" s="11">
        <f>PRODUCT($C$58:$C146)</f>
        <v>0</v>
      </c>
      <c r="BR91" s="11">
        <f>PRODUCT($C$59:$C147)</f>
        <v>0</v>
      </c>
      <c r="BS91" s="11">
        <f>PRODUCT($C$60:$C148)</f>
        <v>0</v>
      </c>
      <c r="BT91" s="11">
        <f>PRODUCT($C$61:$C149)</f>
        <v>0</v>
      </c>
      <c r="BU91" s="11">
        <f>PRODUCT($C$62:$C150)</f>
        <v>0</v>
      </c>
      <c r="BV91" s="11">
        <f>PRODUCT($C$63:$C151)</f>
        <v>0</v>
      </c>
      <c r="BW91" s="11">
        <f>PRODUCT($C$64:$C152)</f>
        <v>0</v>
      </c>
      <c r="BX91" s="11">
        <f>PRODUCT($C$65:$C153)</f>
        <v>0</v>
      </c>
      <c r="BY91" s="11">
        <f>PRODUCT($C$66:$C154)</f>
        <v>0</v>
      </c>
      <c r="BZ91" s="11">
        <f>PRODUCT($C$67:$C155)</f>
        <v>0</v>
      </c>
      <c r="CA91" s="11">
        <f>PRODUCT($C$68:$C156)</f>
        <v>0</v>
      </c>
      <c r="CB91" s="11">
        <f>PRODUCT($C$69:$C157)</f>
        <v>0</v>
      </c>
      <c r="CC91" s="11">
        <f>PRODUCT($C$70:$C158)</f>
        <v>0</v>
      </c>
      <c r="CD91" s="11">
        <f>PRODUCT($C$71:$C159)</f>
        <v>0</v>
      </c>
      <c r="CE91" s="11">
        <f>PRODUCT($C$72:$C160)</f>
        <v>0</v>
      </c>
      <c r="CF91" s="11">
        <f>PRODUCT($C$73:$C161)</f>
        <v>0</v>
      </c>
      <c r="CG91" s="11">
        <f>PRODUCT($C$74:$C162)</f>
        <v>0</v>
      </c>
      <c r="CH91" s="11">
        <f>PRODUCT($C$75:$C163)</f>
        <v>0</v>
      </c>
      <c r="CI91" s="11">
        <f>PRODUCT($C$76:$C164)</f>
        <v>0</v>
      </c>
      <c r="CJ91" s="11">
        <f>PRODUCT($C$77:$C165)</f>
        <v>0</v>
      </c>
      <c r="CK91" s="11">
        <f>PRODUCT($C$78:$C166)</f>
        <v>0</v>
      </c>
      <c r="CL91" s="11">
        <f>PRODUCT($C$79:$C167)</f>
        <v>0</v>
      </c>
      <c r="CM91" s="11">
        <f>PRODUCT($C$80:$C168)</f>
        <v>0</v>
      </c>
      <c r="CN91" s="11">
        <f>PRODUCT($C$81:$C169)</f>
        <v>0</v>
      </c>
      <c r="CO91" s="11">
        <f>PRODUCT($C$82:$C170)</f>
        <v>0</v>
      </c>
      <c r="CP91" s="11">
        <f>PRODUCT($C$83:$C171)</f>
        <v>0</v>
      </c>
      <c r="CQ91" s="11">
        <f>PRODUCT($C$84:$C172)</f>
        <v>0</v>
      </c>
      <c r="CR91" s="11">
        <f>PRODUCT($C$85:$C173)</f>
        <v>0</v>
      </c>
      <c r="CS91" s="11">
        <f>PRODUCT($C$86:$C174)</f>
        <v>0</v>
      </c>
      <c r="CT91" s="11">
        <f>PRODUCT($C$87:$C175)</f>
        <v>0</v>
      </c>
      <c r="CU91" s="11">
        <f>PRODUCT($C$88:$C176)</f>
        <v>0</v>
      </c>
      <c r="CV91" s="11">
        <f>PRODUCT($C$89:$C177)</f>
        <v>0</v>
      </c>
      <c r="CW91" s="11">
        <f>PRODUCT($C$90:$C178)</f>
        <v>0</v>
      </c>
      <c r="CX91" s="11">
        <f>PRODUCT($C$91:$C179)</f>
        <v>0</v>
      </c>
      <c r="CY91" s="11">
        <f>PRODUCT($C$92:$C180)</f>
        <v>0</v>
      </c>
      <c r="CZ91" s="11">
        <f>PRODUCT($C$93:$C181)</f>
        <v>0</v>
      </c>
      <c r="DA91" s="11">
        <f>PRODUCT($C$94:$C182)</f>
        <v>0</v>
      </c>
      <c r="DB91" s="11">
        <f>PRODUCT($C$95:$C183)</f>
        <v>0</v>
      </c>
      <c r="DC91" s="11">
        <f>PRODUCT($C$96:$C184)</f>
        <v>0</v>
      </c>
      <c r="DD91" s="11">
        <f>PRODUCT($C$97:$C185)</f>
        <v>0</v>
      </c>
      <c r="DE91" s="11">
        <f>PRODUCT($C$98:$C186)</f>
        <v>0</v>
      </c>
      <c r="DF91" s="11">
        <f>PRODUCT($C$99:$C187)</f>
        <v>0</v>
      </c>
      <c r="DG91" s="11">
        <f>PRODUCT($C$100:$C188)</f>
        <v>0</v>
      </c>
      <c r="DH91" s="11">
        <f>PRODUCT($C$101:$C189)</f>
        <v>0</v>
      </c>
      <c r="DI91" s="11">
        <f>PRODUCT($C$102:$C190)</f>
        <v>0</v>
      </c>
      <c r="DJ91" s="11">
        <f>PRODUCT($C$103:$C191)</f>
        <v>0</v>
      </c>
      <c r="DK91" s="11">
        <f>PRODUCT($C$104:$C192)</f>
        <v>0</v>
      </c>
      <c r="DL91" s="11">
        <f>PRODUCT($C$105:$C193)</f>
        <v>0</v>
      </c>
      <c r="DM91" s="11">
        <f>PRODUCT($C$106:$C194)</f>
        <v>0</v>
      </c>
      <c r="DN91" s="11">
        <f>PRODUCT($C$107:$C195)</f>
        <v>0</v>
      </c>
      <c r="DO91" s="11">
        <f>PRODUCT($C$108:$C196)</f>
        <v>0</v>
      </c>
      <c r="DP91" s="11">
        <f>PRODUCT($C$109:$C197)</f>
        <v>0</v>
      </c>
      <c r="DQ91" s="11">
        <f>PRODUCT($C$110:$C198)</f>
        <v>0</v>
      </c>
      <c r="DR91" s="11">
        <f>PRODUCT($C$111:$C199)</f>
        <v>0</v>
      </c>
      <c r="DS91" s="11">
        <f>PRODUCT($C$112:$C200)</f>
        <v>0</v>
      </c>
      <c r="DT91" s="11">
        <f>PRODUCT($C$113:$C201)</f>
        <v>0</v>
      </c>
    </row>
    <row r="92" spans="1:124" ht="16" x14ac:dyDescent="0.2">
      <c r="A92" s="30">
        <v>89</v>
      </c>
      <c r="B92" s="21">
        <v>3.7538000000000002E-2</v>
      </c>
      <c r="C92" s="21">
        <f t="shared" si="7"/>
        <v>0.96246200000000004</v>
      </c>
      <c r="D92" s="24">
        <f t="shared" si="8"/>
        <v>25069.134226313214</v>
      </c>
      <c r="E92" s="24">
        <f t="shared" si="9"/>
        <v>667833.50808016444</v>
      </c>
      <c r="F92" s="24">
        <f t="shared" si="5"/>
        <v>2716.3857930787631</v>
      </c>
      <c r="G92" s="24">
        <f t="shared" si="6"/>
        <v>74172.716657939483</v>
      </c>
      <c r="H92" s="24">
        <f>SUM(F92:$F$113)</f>
        <v>56223.752251474027</v>
      </c>
      <c r="I92" s="24">
        <f>SUM(G92:$G$113)</f>
        <v>735907.5406650845</v>
      </c>
      <c r="J92" s="24">
        <f>SUM(H92:$H$113)</f>
        <v>603268.42865006765</v>
      </c>
      <c r="K92" s="24">
        <f>SUM(I92:$I$113)</f>
        <v>5438203.5926157124</v>
      </c>
      <c r="L92" s="26">
        <f>SUM(CY$3:CY$113)</f>
        <v>10.714734580183462</v>
      </c>
      <c r="M92" s="27">
        <v>90</v>
      </c>
      <c r="N92" s="32">
        <f>PRODUCT($C$3:C92)</f>
        <v>0.64276437385385143</v>
      </c>
      <c r="O92" s="11">
        <f>PRODUCT($C$4:C93)</f>
        <v>0.61651606440980067</v>
      </c>
      <c r="P92" s="11">
        <f>PRODUCT($C$5:C94)</f>
        <v>0.58893203516340398</v>
      </c>
      <c r="Q92" s="11">
        <f>PRODUCT($C$6:C95)</f>
        <v>0.56008312689960216</v>
      </c>
      <c r="R92" s="11">
        <f>PRODUCT($C$7:C96)</f>
        <v>0.53007352236748029</v>
      </c>
      <c r="S92" s="11">
        <f>PRODUCT($C$8:C97)</f>
        <v>0.49902061088572724</v>
      </c>
      <c r="T92" s="11">
        <f>PRODUCT($C$9:C98)</f>
        <v>0.4670702882807265</v>
      </c>
      <c r="U92" s="11">
        <f>PRODUCT($C$10:C99)</f>
        <v>0.43439963882074634</v>
      </c>
      <c r="V92" s="11">
        <f>PRODUCT($C$11:C100)</f>
        <v>0.40121666794965305</v>
      </c>
      <c r="W92" s="11">
        <f>PRODUCT($C$12:C101)</f>
        <v>0.36775954296759011</v>
      </c>
      <c r="X92" s="11">
        <f>PRODUCT($C$13:$C102)</f>
        <v>0.33429653194746867</v>
      </c>
      <c r="Y92" s="11">
        <f>PRODUCT($C$14:$C103)</f>
        <v>0.3011208930065794</v>
      </c>
      <c r="Z92" s="11">
        <f>PRODUCT($C$15:$C104)</f>
        <v>0.2685449578179348</v>
      </c>
      <c r="AA92" s="11">
        <f>PRODUCT($C$16:$C105)</f>
        <v>0.23689217532856682</v>
      </c>
      <c r="AB92" s="11">
        <f>PRODUCT($C$17:$C106)</f>
        <v>0.2064876510524338</v>
      </c>
      <c r="AC92" s="11">
        <f>PRODUCT($C$18:$C107)</f>
        <v>0.17764675469723165</v>
      </c>
      <c r="AD92" s="11">
        <f>PRODUCT($C$19:$C108)</f>
        <v>0.150662862573957</v>
      </c>
      <c r="AE92" s="11">
        <f>PRODUCT($C$20:$C109)</f>
        <v>0.1257936749318091</v>
      </c>
      <c r="AF92" s="11">
        <f>PRODUCT($C$21:$C110)</f>
        <v>0.10324752409794175</v>
      </c>
      <c r="AG92" s="11">
        <f>PRODUCT($C$22:$C111)</f>
        <v>8.3171441660138526E-2</v>
      </c>
      <c r="AH92" s="11">
        <f>PRODUCT($C$23:$C112)</f>
        <v>6.564258862452757E-2</v>
      </c>
      <c r="AI92" s="11">
        <f>PRODUCT($C$24:$C113)</f>
        <v>0</v>
      </c>
      <c r="AJ92" s="11">
        <f>PRODUCT($C$25:$C114)</f>
        <v>0</v>
      </c>
      <c r="AK92" s="11">
        <f>PRODUCT($C$26:$C115)</f>
        <v>0</v>
      </c>
      <c r="AL92" s="11">
        <f>PRODUCT($C$27:$C116)</f>
        <v>0</v>
      </c>
      <c r="AM92" s="11">
        <f>PRODUCT($C$28:$C117)</f>
        <v>0</v>
      </c>
      <c r="AN92" s="11">
        <f>PRODUCT($C$29:$C118)</f>
        <v>0</v>
      </c>
      <c r="AO92" s="11">
        <f>PRODUCT($C$30:$C119)</f>
        <v>0</v>
      </c>
      <c r="AP92" s="11">
        <f>PRODUCT($C$31:$C120)</f>
        <v>0</v>
      </c>
      <c r="AQ92" s="11">
        <f>PRODUCT($C$32:$C121)</f>
        <v>0</v>
      </c>
      <c r="AR92" s="11">
        <f>PRODUCT($C$33:$C122)</f>
        <v>0</v>
      </c>
      <c r="AS92" s="11">
        <f>PRODUCT($C$34:$C123)</f>
        <v>0</v>
      </c>
      <c r="AT92" s="11">
        <f>PRODUCT($C$35:$C124)</f>
        <v>0</v>
      </c>
      <c r="AU92" s="11">
        <f>PRODUCT($C$36:$C125)</f>
        <v>0</v>
      </c>
      <c r="AV92" s="11">
        <f>PRODUCT($C$37:$C126)</f>
        <v>0</v>
      </c>
      <c r="AW92" s="11">
        <f>PRODUCT($C$38:$C127)</f>
        <v>0</v>
      </c>
      <c r="AX92" s="11">
        <f>PRODUCT($C$39:$C128)</f>
        <v>0</v>
      </c>
      <c r="AY92" s="11">
        <f>PRODUCT($C$40:$C129)</f>
        <v>0</v>
      </c>
      <c r="AZ92" s="11">
        <f>PRODUCT($C$41:$C130)</f>
        <v>0</v>
      </c>
      <c r="BA92" s="11">
        <f>PRODUCT($C$42:$C131)</f>
        <v>0</v>
      </c>
      <c r="BB92" s="11">
        <f>PRODUCT($C$43:$C132)</f>
        <v>0</v>
      </c>
      <c r="BC92" s="11">
        <f>PRODUCT($C$44:$C133)</f>
        <v>0</v>
      </c>
      <c r="BD92" s="11">
        <f>PRODUCT($C$45:$C134)</f>
        <v>0</v>
      </c>
      <c r="BE92" s="11">
        <f>PRODUCT($C$46:$C135)</f>
        <v>0</v>
      </c>
      <c r="BF92" s="11">
        <f>PRODUCT($C$47:$C136)</f>
        <v>0</v>
      </c>
      <c r="BG92" s="11">
        <f>PRODUCT($C$48:$C137)</f>
        <v>0</v>
      </c>
      <c r="BH92" s="11">
        <f>PRODUCT($C$49:$C138)</f>
        <v>0</v>
      </c>
      <c r="BI92" s="11">
        <f>PRODUCT($C$50:$C139)</f>
        <v>0</v>
      </c>
      <c r="BJ92" s="11">
        <f>PRODUCT($C$51:$C140)</f>
        <v>0</v>
      </c>
      <c r="BK92" s="11">
        <f>PRODUCT($C$52:$C141)</f>
        <v>0</v>
      </c>
      <c r="BL92" s="11">
        <f>PRODUCT($C$53:$C142)</f>
        <v>0</v>
      </c>
      <c r="BM92" s="11">
        <f>PRODUCT($C$54:$C143)</f>
        <v>0</v>
      </c>
      <c r="BN92" s="11">
        <f>PRODUCT($C$55:$C144)</f>
        <v>0</v>
      </c>
      <c r="BO92" s="11">
        <f>PRODUCT($C$56:$C145)</f>
        <v>0</v>
      </c>
      <c r="BP92" s="11">
        <f>PRODUCT($C$57:$C146)</f>
        <v>0</v>
      </c>
      <c r="BQ92" s="11">
        <f>PRODUCT($C$58:$C147)</f>
        <v>0</v>
      </c>
      <c r="BR92" s="11">
        <f>PRODUCT($C$59:$C148)</f>
        <v>0</v>
      </c>
      <c r="BS92" s="11">
        <f>PRODUCT($C$60:$C149)</f>
        <v>0</v>
      </c>
      <c r="BT92" s="11">
        <f>PRODUCT($C$61:$C150)</f>
        <v>0</v>
      </c>
      <c r="BU92" s="11">
        <f>PRODUCT($C$62:$C151)</f>
        <v>0</v>
      </c>
      <c r="BV92" s="11">
        <f>PRODUCT($C$63:$C152)</f>
        <v>0</v>
      </c>
      <c r="BW92" s="11">
        <f>PRODUCT($C$64:$C153)</f>
        <v>0</v>
      </c>
      <c r="BX92" s="11">
        <f>PRODUCT($C$65:$C154)</f>
        <v>0</v>
      </c>
      <c r="BY92" s="11">
        <f>PRODUCT($C$66:$C155)</f>
        <v>0</v>
      </c>
      <c r="BZ92" s="11">
        <f>PRODUCT($C$67:$C156)</f>
        <v>0</v>
      </c>
      <c r="CA92" s="11">
        <f>PRODUCT($C$68:$C157)</f>
        <v>0</v>
      </c>
      <c r="CB92" s="11">
        <f>PRODUCT($C$69:$C158)</f>
        <v>0</v>
      </c>
      <c r="CC92" s="11">
        <f>PRODUCT($C$70:$C159)</f>
        <v>0</v>
      </c>
      <c r="CD92" s="11">
        <f>PRODUCT($C$71:$C160)</f>
        <v>0</v>
      </c>
      <c r="CE92" s="11">
        <f>PRODUCT($C$72:$C161)</f>
        <v>0</v>
      </c>
      <c r="CF92" s="11">
        <f>PRODUCT($C$73:$C162)</f>
        <v>0</v>
      </c>
      <c r="CG92" s="11">
        <f>PRODUCT($C$74:$C163)</f>
        <v>0</v>
      </c>
      <c r="CH92" s="11">
        <f>PRODUCT($C$75:$C164)</f>
        <v>0</v>
      </c>
      <c r="CI92" s="11">
        <f>PRODUCT($C$76:$C165)</f>
        <v>0</v>
      </c>
      <c r="CJ92" s="11">
        <f>PRODUCT($C$77:$C166)</f>
        <v>0</v>
      </c>
      <c r="CK92" s="11">
        <f>PRODUCT($C$78:$C167)</f>
        <v>0</v>
      </c>
      <c r="CL92" s="11">
        <f>PRODUCT($C$79:$C168)</f>
        <v>0</v>
      </c>
      <c r="CM92" s="11">
        <f>PRODUCT($C$80:$C169)</f>
        <v>0</v>
      </c>
      <c r="CN92" s="11">
        <f>PRODUCT($C$81:$C170)</f>
        <v>0</v>
      </c>
      <c r="CO92" s="11">
        <f>PRODUCT($C$82:$C171)</f>
        <v>0</v>
      </c>
      <c r="CP92" s="11">
        <f>PRODUCT($C$83:$C172)</f>
        <v>0</v>
      </c>
      <c r="CQ92" s="11">
        <f>PRODUCT($C$84:$C173)</f>
        <v>0</v>
      </c>
      <c r="CR92" s="11">
        <f>PRODUCT($C$85:$C174)</f>
        <v>0</v>
      </c>
      <c r="CS92" s="11">
        <f>PRODUCT($C$86:$C175)</f>
        <v>0</v>
      </c>
      <c r="CT92" s="11">
        <f>PRODUCT($C$87:$C176)</f>
        <v>0</v>
      </c>
      <c r="CU92" s="11">
        <f>PRODUCT($C$88:$C177)</f>
        <v>0</v>
      </c>
      <c r="CV92" s="11">
        <f>PRODUCT($C$89:$C178)</f>
        <v>0</v>
      </c>
      <c r="CW92" s="11">
        <f>PRODUCT($C$90:$C179)</f>
        <v>0</v>
      </c>
      <c r="CX92" s="11">
        <f>PRODUCT($C$91:$C180)</f>
        <v>0</v>
      </c>
      <c r="CY92" s="11">
        <f>PRODUCT($C$92:$C181)</f>
        <v>0</v>
      </c>
      <c r="CZ92" s="11">
        <f>PRODUCT($C$93:$C182)</f>
        <v>0</v>
      </c>
      <c r="DA92" s="11">
        <f>PRODUCT($C$94:$C183)</f>
        <v>0</v>
      </c>
      <c r="DB92" s="11">
        <f>PRODUCT($C$95:$C184)</f>
        <v>0</v>
      </c>
      <c r="DC92" s="11">
        <f>PRODUCT($C$96:$C185)</f>
        <v>0</v>
      </c>
      <c r="DD92" s="11">
        <f>PRODUCT($C$97:$C186)</f>
        <v>0</v>
      </c>
      <c r="DE92" s="11">
        <f>PRODUCT($C$98:$C187)</f>
        <v>0</v>
      </c>
      <c r="DF92" s="11">
        <f>PRODUCT($C$99:$C188)</f>
        <v>0</v>
      </c>
      <c r="DG92" s="11">
        <f>PRODUCT($C$100:$C189)</f>
        <v>0</v>
      </c>
      <c r="DH92" s="11">
        <f>PRODUCT($C$101:$C190)</f>
        <v>0</v>
      </c>
      <c r="DI92" s="11">
        <f>PRODUCT($C$102:$C191)</f>
        <v>0</v>
      </c>
      <c r="DJ92" s="11">
        <f>PRODUCT($C$103:$C192)</f>
        <v>0</v>
      </c>
      <c r="DK92" s="11">
        <f>PRODUCT($C$104:$C193)</f>
        <v>0</v>
      </c>
      <c r="DL92" s="11">
        <f>PRODUCT($C$105:$C194)</f>
        <v>0</v>
      </c>
      <c r="DM92" s="11">
        <f>PRODUCT($C$106:$C195)</f>
        <v>0</v>
      </c>
      <c r="DN92" s="11">
        <f>PRODUCT($C$107:$C196)</f>
        <v>0</v>
      </c>
      <c r="DO92" s="11">
        <f>PRODUCT($C$108:$C197)</f>
        <v>0</v>
      </c>
      <c r="DP92" s="11">
        <f>PRODUCT($C$109:$C198)</f>
        <v>0</v>
      </c>
      <c r="DQ92" s="11">
        <f>PRODUCT($C$110:$C199)</f>
        <v>0</v>
      </c>
      <c r="DR92" s="11">
        <f>PRODUCT($C$111:$C200)</f>
        <v>0</v>
      </c>
      <c r="DS92" s="11">
        <f>PRODUCT($C$112:$C201)</f>
        <v>0</v>
      </c>
      <c r="DT92" s="11">
        <f>PRODUCT($C$113:$C202)</f>
        <v>0</v>
      </c>
    </row>
    <row r="93" spans="1:124" ht="16" x14ac:dyDescent="0.2">
      <c r="A93" s="30">
        <v>90</v>
      </c>
      <c r="B93" s="21">
        <v>4.1062000000000001E-2</v>
      </c>
      <c r="C93" s="21">
        <f t="shared" si="7"/>
        <v>0.95893799999999996</v>
      </c>
      <c r="D93" s="24">
        <f t="shared" si="8"/>
        <v>26393.190719186841</v>
      </c>
      <c r="E93" s="24">
        <f t="shared" si="9"/>
        <v>642764.37385385123</v>
      </c>
      <c r="F93" s="24">
        <f t="shared" si="5"/>
        <v>2790.1024172630823</v>
      </c>
      <c r="G93" s="24">
        <f t="shared" si="6"/>
        <v>69647.240214667065</v>
      </c>
      <c r="H93" s="24">
        <f>SUM(F93:$F$113)</f>
        <v>53507.366458395263</v>
      </c>
      <c r="I93" s="24">
        <f>SUM(G93:$G$113)</f>
        <v>661734.82400714513</v>
      </c>
      <c r="J93" s="24">
        <f>SUM(H93:$H$113)</f>
        <v>547044.67639859358</v>
      </c>
      <c r="K93" s="24">
        <f>SUM(I93:$I$113)</f>
        <v>4702296.051950627</v>
      </c>
      <c r="L93" s="26">
        <f>SUM(CZ$3:CZ$113)</f>
        <v>10.132631293685842</v>
      </c>
      <c r="M93" s="27">
        <v>91</v>
      </c>
      <c r="N93" s="32">
        <f>PRODUCT($C$3:C93)</f>
        <v>0.61637118313466455</v>
      </c>
      <c r="O93" s="11">
        <f>PRODUCT($C$4:C94)</f>
        <v>0.58882956098928541</v>
      </c>
      <c r="P93" s="11">
        <f>PRODUCT($C$5:C95)</f>
        <v>0.56001311650874019</v>
      </c>
      <c r="Q93" s="11">
        <f>PRODUCT($C$6:C96)</f>
        <v>0.53001786464763156</v>
      </c>
      <c r="R93" s="11">
        <f>PRODUCT($C$7:C97)</f>
        <v>0.49897569903074729</v>
      </c>
      <c r="S93" s="11">
        <f>PRODUCT($C$8:C98)</f>
        <v>0.46703338972795211</v>
      </c>
      <c r="T93" s="11">
        <f>PRODUCT($C$9:C99)</f>
        <v>0.43436836204675144</v>
      </c>
      <c r="U93" s="11">
        <f>PRODUCT($C$10:C100)</f>
        <v>0.40118978643290026</v>
      </c>
      <c r="V93" s="11">
        <f>PRODUCT($C$11:C101)</f>
        <v>0.36773674187592631</v>
      </c>
      <c r="W93" s="11">
        <f>PRODUCT($C$12:C102)</f>
        <v>0.33427613985901994</v>
      </c>
      <c r="X93" s="11">
        <f>PRODUCT($C$13:$C103)</f>
        <v>0.3011022235112128</v>
      </c>
      <c r="Y93" s="11">
        <f>PRODUCT($C$14:$C104)</f>
        <v>0.26852696530576126</v>
      </c>
      <c r="Z93" s="11">
        <f>PRODUCT($C$15:$C105)</f>
        <v>0.23687464530759231</v>
      </c>
      <c r="AA93" s="11">
        <f>PRODUCT($C$16:$C106)</f>
        <v>0.20647071906504758</v>
      </c>
      <c r="AB93" s="11">
        <f>PRODUCT($C$17:$C107)</f>
        <v>0.17763058884255409</v>
      </c>
      <c r="AC93" s="11">
        <f>PRODUCT($C$18:$C108)</f>
        <v>0.15064764562483698</v>
      </c>
      <c r="AD93" s="11">
        <f>PRODUCT($C$19:$C109)</f>
        <v>0.12577908286551712</v>
      </c>
      <c r="AE93" s="11">
        <f>PRODUCT($C$20:$C110)</f>
        <v>0.10323358568218859</v>
      </c>
      <c r="AF93" s="11">
        <f>PRODUCT($C$21:$C111)</f>
        <v>8.3158550086681118E-2</v>
      </c>
      <c r="AG93" s="11">
        <f>PRODUCT($C$22:$C112)</f>
        <v>6.5631166814106925E-2</v>
      </c>
      <c r="AH93" s="11">
        <f>PRODUCT($C$23:$C113)</f>
        <v>0</v>
      </c>
      <c r="AI93" s="11">
        <f>PRODUCT($C$24:$C114)</f>
        <v>0</v>
      </c>
      <c r="AJ93" s="11">
        <f>PRODUCT($C$25:$C115)</f>
        <v>0</v>
      </c>
      <c r="AK93" s="11">
        <f>PRODUCT($C$26:$C116)</f>
        <v>0</v>
      </c>
      <c r="AL93" s="11">
        <f>PRODUCT($C$27:$C117)</f>
        <v>0</v>
      </c>
      <c r="AM93" s="11">
        <f>PRODUCT($C$28:$C118)</f>
        <v>0</v>
      </c>
      <c r="AN93" s="11">
        <f>PRODUCT($C$29:$C119)</f>
        <v>0</v>
      </c>
      <c r="AO93" s="11">
        <f>PRODUCT($C$30:$C120)</f>
        <v>0</v>
      </c>
      <c r="AP93" s="11">
        <f>PRODUCT($C$31:$C121)</f>
        <v>0</v>
      </c>
      <c r="AQ93" s="11">
        <f>PRODUCT($C$32:$C122)</f>
        <v>0</v>
      </c>
      <c r="AR93" s="11">
        <f>PRODUCT($C$33:$C123)</f>
        <v>0</v>
      </c>
      <c r="AS93" s="11">
        <f>PRODUCT($C$34:$C124)</f>
        <v>0</v>
      </c>
      <c r="AT93" s="11">
        <f>PRODUCT($C$35:$C125)</f>
        <v>0</v>
      </c>
      <c r="AU93" s="11">
        <f>PRODUCT($C$36:$C126)</f>
        <v>0</v>
      </c>
      <c r="AV93" s="11">
        <f>PRODUCT($C$37:$C127)</f>
        <v>0</v>
      </c>
      <c r="AW93" s="11">
        <f>PRODUCT($C$38:$C128)</f>
        <v>0</v>
      </c>
      <c r="AX93" s="11">
        <f>PRODUCT($C$39:$C129)</f>
        <v>0</v>
      </c>
      <c r="AY93" s="11">
        <f>PRODUCT($C$40:$C130)</f>
        <v>0</v>
      </c>
      <c r="AZ93" s="11">
        <f>PRODUCT($C$41:$C131)</f>
        <v>0</v>
      </c>
      <c r="BA93" s="11">
        <f>PRODUCT($C$42:$C132)</f>
        <v>0</v>
      </c>
      <c r="BB93" s="11">
        <f>PRODUCT($C$43:$C133)</f>
        <v>0</v>
      </c>
      <c r="BC93" s="11">
        <f>PRODUCT($C$44:$C134)</f>
        <v>0</v>
      </c>
      <c r="BD93" s="11">
        <f>PRODUCT($C$45:$C135)</f>
        <v>0</v>
      </c>
      <c r="BE93" s="11">
        <f>PRODUCT($C$46:$C136)</f>
        <v>0</v>
      </c>
      <c r="BF93" s="11">
        <f>PRODUCT($C$47:$C137)</f>
        <v>0</v>
      </c>
      <c r="BG93" s="11">
        <f>PRODUCT($C$48:$C138)</f>
        <v>0</v>
      </c>
      <c r="BH93" s="11">
        <f>PRODUCT($C$49:$C139)</f>
        <v>0</v>
      </c>
      <c r="BI93" s="11">
        <f>PRODUCT($C$50:$C140)</f>
        <v>0</v>
      </c>
      <c r="BJ93" s="11">
        <f>PRODUCT($C$51:$C141)</f>
        <v>0</v>
      </c>
      <c r="BK93" s="11">
        <f>PRODUCT($C$52:$C142)</f>
        <v>0</v>
      </c>
      <c r="BL93" s="11">
        <f>PRODUCT($C$53:$C143)</f>
        <v>0</v>
      </c>
      <c r="BM93" s="11">
        <f>PRODUCT($C$54:$C144)</f>
        <v>0</v>
      </c>
      <c r="BN93" s="11">
        <f>PRODUCT($C$55:$C145)</f>
        <v>0</v>
      </c>
      <c r="BO93" s="11">
        <f>PRODUCT($C$56:$C146)</f>
        <v>0</v>
      </c>
      <c r="BP93" s="11">
        <f>PRODUCT($C$57:$C147)</f>
        <v>0</v>
      </c>
      <c r="BQ93" s="11">
        <f>PRODUCT($C$58:$C148)</f>
        <v>0</v>
      </c>
      <c r="BR93" s="11">
        <f>PRODUCT($C$59:$C149)</f>
        <v>0</v>
      </c>
      <c r="BS93" s="11">
        <f>PRODUCT($C$60:$C150)</f>
        <v>0</v>
      </c>
      <c r="BT93" s="11">
        <f>PRODUCT($C$61:$C151)</f>
        <v>0</v>
      </c>
      <c r="BU93" s="11">
        <f>PRODUCT($C$62:$C152)</f>
        <v>0</v>
      </c>
      <c r="BV93" s="11">
        <f>PRODUCT($C$63:$C153)</f>
        <v>0</v>
      </c>
      <c r="BW93" s="11">
        <f>PRODUCT($C$64:$C154)</f>
        <v>0</v>
      </c>
      <c r="BX93" s="11">
        <f>PRODUCT($C$65:$C155)</f>
        <v>0</v>
      </c>
      <c r="BY93" s="11">
        <f>PRODUCT($C$66:$C156)</f>
        <v>0</v>
      </c>
      <c r="BZ93" s="11">
        <f>PRODUCT($C$67:$C157)</f>
        <v>0</v>
      </c>
      <c r="CA93" s="11">
        <f>PRODUCT($C$68:$C158)</f>
        <v>0</v>
      </c>
      <c r="CB93" s="11">
        <f>PRODUCT($C$69:$C159)</f>
        <v>0</v>
      </c>
      <c r="CC93" s="11">
        <f>PRODUCT($C$70:$C160)</f>
        <v>0</v>
      </c>
      <c r="CD93" s="11">
        <f>PRODUCT($C$71:$C161)</f>
        <v>0</v>
      </c>
      <c r="CE93" s="11">
        <f>PRODUCT($C$72:$C162)</f>
        <v>0</v>
      </c>
      <c r="CF93" s="11">
        <f>PRODUCT($C$73:$C163)</f>
        <v>0</v>
      </c>
      <c r="CG93" s="11">
        <f>PRODUCT($C$74:$C164)</f>
        <v>0</v>
      </c>
      <c r="CH93" s="11">
        <f>PRODUCT($C$75:$C165)</f>
        <v>0</v>
      </c>
      <c r="CI93" s="11">
        <f>PRODUCT($C$76:$C166)</f>
        <v>0</v>
      </c>
      <c r="CJ93" s="11">
        <f>PRODUCT($C$77:$C167)</f>
        <v>0</v>
      </c>
      <c r="CK93" s="11">
        <f>PRODUCT($C$78:$C168)</f>
        <v>0</v>
      </c>
      <c r="CL93" s="11">
        <f>PRODUCT($C$79:$C169)</f>
        <v>0</v>
      </c>
      <c r="CM93" s="11">
        <f>PRODUCT($C$80:$C170)</f>
        <v>0</v>
      </c>
      <c r="CN93" s="11">
        <f>PRODUCT($C$81:$C171)</f>
        <v>0</v>
      </c>
      <c r="CO93" s="11">
        <f>PRODUCT($C$82:$C172)</f>
        <v>0</v>
      </c>
      <c r="CP93" s="11">
        <f>PRODUCT($C$83:$C173)</f>
        <v>0</v>
      </c>
      <c r="CQ93" s="11">
        <f>PRODUCT($C$84:$C174)</f>
        <v>0</v>
      </c>
      <c r="CR93" s="11">
        <f>PRODUCT($C$85:$C175)</f>
        <v>0</v>
      </c>
      <c r="CS93" s="11">
        <f>PRODUCT($C$86:$C176)</f>
        <v>0</v>
      </c>
      <c r="CT93" s="11">
        <f>PRODUCT($C$87:$C177)</f>
        <v>0</v>
      </c>
      <c r="CU93" s="11">
        <f>PRODUCT($C$88:$C178)</f>
        <v>0</v>
      </c>
      <c r="CV93" s="11">
        <f>PRODUCT($C$89:$C179)</f>
        <v>0</v>
      </c>
      <c r="CW93" s="11">
        <f>PRODUCT($C$90:$C180)</f>
        <v>0</v>
      </c>
      <c r="CX93" s="11">
        <f>PRODUCT($C$91:$C181)</f>
        <v>0</v>
      </c>
      <c r="CY93" s="11">
        <f>PRODUCT($C$92:$C182)</f>
        <v>0</v>
      </c>
      <c r="CZ93" s="11">
        <f>PRODUCT($C$93:$C183)</f>
        <v>0</v>
      </c>
      <c r="DA93" s="11">
        <f>PRODUCT($C$94:$C184)</f>
        <v>0</v>
      </c>
      <c r="DB93" s="11">
        <f>PRODUCT($C$95:$C185)</f>
        <v>0</v>
      </c>
      <c r="DC93" s="11">
        <f>PRODUCT($C$96:$C186)</f>
        <v>0</v>
      </c>
      <c r="DD93" s="11">
        <f>PRODUCT($C$97:$C187)</f>
        <v>0</v>
      </c>
      <c r="DE93" s="11">
        <f>PRODUCT($C$98:$C188)</f>
        <v>0</v>
      </c>
      <c r="DF93" s="11">
        <f>PRODUCT($C$99:$C189)</f>
        <v>0</v>
      </c>
      <c r="DG93" s="11">
        <f>PRODUCT($C$100:$C190)</f>
        <v>0</v>
      </c>
      <c r="DH93" s="11">
        <f>PRODUCT($C$101:$C191)</f>
        <v>0</v>
      </c>
      <c r="DI93" s="11">
        <f>PRODUCT($C$102:$C192)</f>
        <v>0</v>
      </c>
      <c r="DJ93" s="11">
        <f>PRODUCT($C$103:$C193)</f>
        <v>0</v>
      </c>
      <c r="DK93" s="11">
        <f>PRODUCT($C$104:$C194)</f>
        <v>0</v>
      </c>
      <c r="DL93" s="11">
        <f>PRODUCT($C$105:$C195)</f>
        <v>0</v>
      </c>
      <c r="DM93" s="11">
        <f>PRODUCT($C$106:$C196)</f>
        <v>0</v>
      </c>
      <c r="DN93" s="11">
        <f>PRODUCT($C$107:$C197)</f>
        <v>0</v>
      </c>
      <c r="DO93" s="11">
        <f>PRODUCT($C$108:$C198)</f>
        <v>0</v>
      </c>
      <c r="DP93" s="11">
        <f>PRODUCT($C$109:$C199)</f>
        <v>0</v>
      </c>
      <c r="DQ93" s="11">
        <f>PRODUCT($C$110:$C200)</f>
        <v>0</v>
      </c>
      <c r="DR93" s="11">
        <f>PRODUCT($C$111:$C201)</f>
        <v>0</v>
      </c>
      <c r="DS93" s="11">
        <f>PRODUCT($C$112:$C202)</f>
        <v>0</v>
      </c>
      <c r="DT93" s="11">
        <f>PRODUCT($C$113:$C203)</f>
        <v>0</v>
      </c>
    </row>
    <row r="94" spans="1:124" ht="16" x14ac:dyDescent="0.2">
      <c r="A94" s="30">
        <v>91</v>
      </c>
      <c r="B94" s="21">
        <v>4.4908000000000003E-2</v>
      </c>
      <c r="C94" s="21">
        <f t="shared" si="7"/>
        <v>0.95509200000000005</v>
      </c>
      <c r="D94" s="24">
        <f t="shared" si="8"/>
        <v>27679.997092211506</v>
      </c>
      <c r="E94" s="24">
        <f t="shared" si="9"/>
        <v>616371.18313466432</v>
      </c>
      <c r="F94" s="24">
        <f t="shared" si="5"/>
        <v>2854.7653979507031</v>
      </c>
      <c r="G94" s="24">
        <f t="shared" si="6"/>
        <v>65158.42462143649</v>
      </c>
      <c r="H94" s="24">
        <f>SUM(F94:$F$113)</f>
        <v>50717.264041132177</v>
      </c>
      <c r="I94" s="24">
        <f>SUM(G94:$G$113)</f>
        <v>592087.58379247796</v>
      </c>
      <c r="J94" s="24">
        <f>SUM(H94:$H$113)</f>
        <v>493537.30994019826</v>
      </c>
      <c r="K94" s="24">
        <f>SUM(I94:$I$113)</f>
        <v>4040561.2279434828</v>
      </c>
      <c r="L94" s="26">
        <f>SUM(DA$3:DA$113)</f>
        <v>9.5665134697820289</v>
      </c>
      <c r="M94" s="27">
        <v>92</v>
      </c>
      <c r="N94" s="32">
        <f>PRODUCT($C$3:C94)</f>
        <v>0.58869118604245307</v>
      </c>
      <c r="O94" s="11">
        <f>PRODUCT($C$4:C95)</f>
        <v>0.55991567422646749</v>
      </c>
      <c r="P94" s="11">
        <f>PRODUCT($C$5:C96)</f>
        <v>0.52995161241455102</v>
      </c>
      <c r="Q94" s="11">
        <f>PRODUCT($C$6:C97)</f>
        <v>0.49892330658234896</v>
      </c>
      <c r="R94" s="11">
        <f>PRODUCT($C$7:C98)</f>
        <v>0.46699135672287634</v>
      </c>
      <c r="S94" s="11">
        <f>PRODUCT($C$8:C99)</f>
        <v>0.43433404694614958</v>
      </c>
      <c r="T94" s="11">
        <f>PRODUCT($C$9:C100)</f>
        <v>0.40116090076827726</v>
      </c>
      <c r="U94" s="11">
        <f>PRODUCT($C$10:C101)</f>
        <v>0.36771210351422046</v>
      </c>
      <c r="V94" s="11">
        <f>PRODUCT($C$11:C102)</f>
        <v>0.33425541473834885</v>
      </c>
      <c r="W94" s="11">
        <f>PRODUCT($C$12:C103)</f>
        <v>0.30108385627557865</v>
      </c>
      <c r="X94" s="11">
        <f>PRODUCT($C$13:$C104)</f>
        <v>0.26851031663391212</v>
      </c>
      <c r="Y94" s="11">
        <f>PRODUCT($C$14:$C105)</f>
        <v>0.23685877470635694</v>
      </c>
      <c r="Z94" s="11">
        <f>PRODUCT($C$15:$C106)</f>
        <v>0.2064554402318366</v>
      </c>
      <c r="AA94" s="11">
        <f>PRODUCT($C$16:$C107)</f>
        <v>0.17761602313426905</v>
      </c>
      <c r="AB94" s="11">
        <f>PRODUCT($C$17:$C108)</f>
        <v>0.15063393668908504</v>
      </c>
      <c r="AC94" s="11">
        <f>PRODUCT($C$18:$C109)</f>
        <v>0.12576637917814765</v>
      </c>
      <c r="AD94" s="11">
        <f>PRODUCT($C$19:$C110)</f>
        <v>0.10322161058624954</v>
      </c>
      <c r="AE94" s="11">
        <f>PRODUCT($C$20:$C111)</f>
        <v>8.3147323682419463E-2</v>
      </c>
      <c r="AF94" s="11">
        <f>PRODUCT($C$21:$C112)</f>
        <v>6.5620993983250678E-2</v>
      </c>
      <c r="AG94" s="11">
        <f>PRODUCT($C$22:$C113)</f>
        <v>0</v>
      </c>
      <c r="AH94" s="11">
        <f>PRODUCT($C$23:$C114)</f>
        <v>0</v>
      </c>
      <c r="AI94" s="11">
        <f>PRODUCT($C$24:$C115)</f>
        <v>0</v>
      </c>
      <c r="AJ94" s="11">
        <f>PRODUCT($C$25:$C116)</f>
        <v>0</v>
      </c>
      <c r="AK94" s="11">
        <f>PRODUCT($C$26:$C117)</f>
        <v>0</v>
      </c>
      <c r="AL94" s="11">
        <f>PRODUCT($C$27:$C118)</f>
        <v>0</v>
      </c>
      <c r="AM94" s="11">
        <f>PRODUCT($C$28:$C119)</f>
        <v>0</v>
      </c>
      <c r="AN94" s="11">
        <f>PRODUCT($C$29:$C120)</f>
        <v>0</v>
      </c>
      <c r="AO94" s="11">
        <f>PRODUCT($C$30:$C121)</f>
        <v>0</v>
      </c>
      <c r="AP94" s="11">
        <f>PRODUCT($C$31:$C122)</f>
        <v>0</v>
      </c>
      <c r="AQ94" s="11">
        <f>PRODUCT($C$32:$C123)</f>
        <v>0</v>
      </c>
      <c r="AR94" s="11">
        <f>PRODUCT($C$33:$C124)</f>
        <v>0</v>
      </c>
      <c r="AS94" s="11">
        <f>PRODUCT($C$34:$C125)</f>
        <v>0</v>
      </c>
      <c r="AT94" s="11">
        <f>PRODUCT($C$35:$C126)</f>
        <v>0</v>
      </c>
      <c r="AU94" s="11">
        <f>PRODUCT($C$36:$C127)</f>
        <v>0</v>
      </c>
      <c r="AV94" s="11">
        <f>PRODUCT($C$37:$C128)</f>
        <v>0</v>
      </c>
      <c r="AW94" s="11">
        <f>PRODUCT($C$38:$C129)</f>
        <v>0</v>
      </c>
      <c r="AX94" s="11">
        <f>PRODUCT($C$39:$C130)</f>
        <v>0</v>
      </c>
      <c r="AY94" s="11">
        <f>PRODUCT($C$40:$C131)</f>
        <v>0</v>
      </c>
      <c r="AZ94" s="11">
        <f>PRODUCT($C$41:$C132)</f>
        <v>0</v>
      </c>
      <c r="BA94" s="11">
        <f>PRODUCT($C$42:$C133)</f>
        <v>0</v>
      </c>
      <c r="BB94" s="11">
        <f>PRODUCT($C$43:$C134)</f>
        <v>0</v>
      </c>
      <c r="BC94" s="11">
        <f>PRODUCT($C$44:$C135)</f>
        <v>0</v>
      </c>
      <c r="BD94" s="11">
        <f>PRODUCT($C$45:$C136)</f>
        <v>0</v>
      </c>
      <c r="BE94" s="11">
        <f>PRODUCT($C$46:$C137)</f>
        <v>0</v>
      </c>
      <c r="BF94" s="11">
        <f>PRODUCT($C$47:$C138)</f>
        <v>0</v>
      </c>
      <c r="BG94" s="11">
        <f>PRODUCT($C$48:$C139)</f>
        <v>0</v>
      </c>
      <c r="BH94" s="11">
        <f>PRODUCT($C$49:$C140)</f>
        <v>0</v>
      </c>
      <c r="BI94" s="11">
        <f>PRODUCT($C$50:$C141)</f>
        <v>0</v>
      </c>
      <c r="BJ94" s="11">
        <f>PRODUCT($C$51:$C142)</f>
        <v>0</v>
      </c>
      <c r="BK94" s="11">
        <f>PRODUCT($C$52:$C143)</f>
        <v>0</v>
      </c>
      <c r="BL94" s="11">
        <f>PRODUCT($C$53:$C144)</f>
        <v>0</v>
      </c>
      <c r="BM94" s="11">
        <f>PRODUCT($C$54:$C145)</f>
        <v>0</v>
      </c>
      <c r="BN94" s="11">
        <f>PRODUCT($C$55:$C146)</f>
        <v>0</v>
      </c>
      <c r="BO94" s="11">
        <f>PRODUCT($C$56:$C147)</f>
        <v>0</v>
      </c>
      <c r="BP94" s="11">
        <f>PRODUCT($C$57:$C148)</f>
        <v>0</v>
      </c>
      <c r="BQ94" s="11">
        <f>PRODUCT($C$58:$C149)</f>
        <v>0</v>
      </c>
      <c r="BR94" s="11">
        <f>PRODUCT($C$59:$C150)</f>
        <v>0</v>
      </c>
      <c r="BS94" s="11">
        <f>PRODUCT($C$60:$C151)</f>
        <v>0</v>
      </c>
      <c r="BT94" s="11">
        <f>PRODUCT($C$61:$C152)</f>
        <v>0</v>
      </c>
      <c r="BU94" s="11">
        <f>PRODUCT($C$62:$C153)</f>
        <v>0</v>
      </c>
      <c r="BV94" s="11">
        <f>PRODUCT($C$63:$C154)</f>
        <v>0</v>
      </c>
      <c r="BW94" s="11">
        <f>PRODUCT($C$64:$C155)</f>
        <v>0</v>
      </c>
      <c r="BX94" s="11">
        <f>PRODUCT($C$65:$C156)</f>
        <v>0</v>
      </c>
      <c r="BY94" s="11">
        <f>PRODUCT($C$66:$C157)</f>
        <v>0</v>
      </c>
      <c r="BZ94" s="11">
        <f>PRODUCT($C$67:$C158)</f>
        <v>0</v>
      </c>
      <c r="CA94" s="11">
        <f>PRODUCT($C$68:$C159)</f>
        <v>0</v>
      </c>
      <c r="CB94" s="11">
        <f>PRODUCT($C$69:$C160)</f>
        <v>0</v>
      </c>
      <c r="CC94" s="11">
        <f>PRODUCT($C$70:$C161)</f>
        <v>0</v>
      </c>
      <c r="CD94" s="11">
        <f>PRODUCT($C$71:$C162)</f>
        <v>0</v>
      </c>
      <c r="CE94" s="11">
        <f>PRODUCT($C$72:$C163)</f>
        <v>0</v>
      </c>
      <c r="CF94" s="11">
        <f>PRODUCT($C$73:$C164)</f>
        <v>0</v>
      </c>
      <c r="CG94" s="11">
        <f>PRODUCT($C$74:$C165)</f>
        <v>0</v>
      </c>
      <c r="CH94" s="11">
        <f>PRODUCT($C$75:$C166)</f>
        <v>0</v>
      </c>
      <c r="CI94" s="11">
        <f>PRODUCT($C$76:$C167)</f>
        <v>0</v>
      </c>
      <c r="CJ94" s="11">
        <f>PRODUCT($C$77:$C168)</f>
        <v>0</v>
      </c>
      <c r="CK94" s="11">
        <f>PRODUCT($C$78:$C169)</f>
        <v>0</v>
      </c>
      <c r="CL94" s="11">
        <f>PRODUCT($C$79:$C170)</f>
        <v>0</v>
      </c>
      <c r="CM94" s="11">
        <f>PRODUCT($C$80:$C171)</f>
        <v>0</v>
      </c>
      <c r="CN94" s="11">
        <f>PRODUCT($C$81:$C172)</f>
        <v>0</v>
      </c>
      <c r="CO94" s="11">
        <f>PRODUCT($C$82:$C173)</f>
        <v>0</v>
      </c>
      <c r="CP94" s="11">
        <f>PRODUCT($C$83:$C174)</f>
        <v>0</v>
      </c>
      <c r="CQ94" s="11">
        <f>PRODUCT($C$84:$C175)</f>
        <v>0</v>
      </c>
      <c r="CR94" s="11">
        <f>PRODUCT($C$85:$C176)</f>
        <v>0</v>
      </c>
      <c r="CS94" s="11">
        <f>PRODUCT($C$86:$C177)</f>
        <v>0</v>
      </c>
      <c r="CT94" s="11">
        <f>PRODUCT($C$87:$C178)</f>
        <v>0</v>
      </c>
      <c r="CU94" s="11">
        <f>PRODUCT($C$88:$C179)</f>
        <v>0</v>
      </c>
      <c r="CV94" s="11">
        <f>PRODUCT($C$89:$C180)</f>
        <v>0</v>
      </c>
      <c r="CW94" s="11">
        <f>PRODUCT($C$90:$C181)</f>
        <v>0</v>
      </c>
      <c r="CX94" s="11">
        <f>PRODUCT($C$91:$C182)</f>
        <v>0</v>
      </c>
      <c r="CY94" s="11">
        <f>PRODUCT($C$92:$C183)</f>
        <v>0</v>
      </c>
      <c r="CZ94" s="11">
        <f>PRODUCT($C$93:$C184)</f>
        <v>0</v>
      </c>
      <c r="DA94" s="11">
        <f>PRODUCT($C$94:$C185)</f>
        <v>0</v>
      </c>
      <c r="DB94" s="11">
        <f>PRODUCT($C$95:$C186)</f>
        <v>0</v>
      </c>
      <c r="DC94" s="11">
        <f>PRODUCT($C$96:$C187)</f>
        <v>0</v>
      </c>
      <c r="DD94" s="11">
        <f>PRODUCT($C$97:$C188)</f>
        <v>0</v>
      </c>
      <c r="DE94" s="11">
        <f>PRODUCT($C$98:$C189)</f>
        <v>0</v>
      </c>
      <c r="DF94" s="11">
        <f>PRODUCT($C$99:$C190)</f>
        <v>0</v>
      </c>
      <c r="DG94" s="11">
        <f>PRODUCT($C$100:$C191)</f>
        <v>0</v>
      </c>
      <c r="DH94" s="11">
        <f>PRODUCT($C$101:$C192)</f>
        <v>0</v>
      </c>
      <c r="DI94" s="11">
        <f>PRODUCT($C$102:$C193)</f>
        <v>0</v>
      </c>
      <c r="DJ94" s="11">
        <f>PRODUCT($C$103:$C194)</f>
        <v>0</v>
      </c>
      <c r="DK94" s="11">
        <f>PRODUCT($C$104:$C195)</f>
        <v>0</v>
      </c>
      <c r="DL94" s="11">
        <f>PRODUCT($C$105:$C196)</f>
        <v>0</v>
      </c>
      <c r="DM94" s="11">
        <f>PRODUCT($C$106:$C197)</f>
        <v>0</v>
      </c>
      <c r="DN94" s="11">
        <f>PRODUCT($C$107:$C198)</f>
        <v>0</v>
      </c>
      <c r="DO94" s="11">
        <f>PRODUCT($C$108:$C199)</f>
        <v>0</v>
      </c>
      <c r="DP94" s="11">
        <f>PRODUCT($C$109:$C200)</f>
        <v>0</v>
      </c>
      <c r="DQ94" s="11">
        <f>PRODUCT($C$110:$C201)</f>
        <v>0</v>
      </c>
      <c r="DR94" s="11">
        <f>PRODUCT($C$111:$C202)</f>
        <v>0</v>
      </c>
      <c r="DS94" s="11">
        <f>PRODUCT($C$112:$C203)</f>
        <v>0</v>
      </c>
      <c r="DT94" s="11">
        <f>PRODUCT($C$113:$C204)</f>
        <v>0</v>
      </c>
    </row>
    <row r="95" spans="1:124" ht="16" x14ac:dyDescent="0.2">
      <c r="A95" s="30">
        <v>92</v>
      </c>
      <c r="B95" s="21">
        <v>4.9104000000000002E-2</v>
      </c>
      <c r="C95" s="21">
        <f t="shared" si="7"/>
        <v>0.95089599999999996</v>
      </c>
      <c r="D95" s="24">
        <f t="shared" si="8"/>
        <v>28907.091999428605</v>
      </c>
      <c r="E95" s="24">
        <f t="shared" si="9"/>
        <v>588691.18604245281</v>
      </c>
      <c r="F95" s="24">
        <f t="shared" si="5"/>
        <v>2908.606184421199</v>
      </c>
      <c r="G95" s="24">
        <f t="shared" si="6"/>
        <v>60714.429354670276</v>
      </c>
      <c r="H95" s="24">
        <f>SUM(F95:$F$113)</f>
        <v>47862.498643181476</v>
      </c>
      <c r="I95" s="24">
        <f>SUM(G95:$G$113)</f>
        <v>526929.15917104157</v>
      </c>
      <c r="J95" s="24">
        <f>SUM(H95:$H$113)</f>
        <v>442820.04589906608</v>
      </c>
      <c r="K95" s="24">
        <f>SUM(I95:$I$113)</f>
        <v>3448473.644151005</v>
      </c>
      <c r="L95" s="26">
        <f>SUM(DB$3:DB$113)</f>
        <v>9.01632666777863</v>
      </c>
      <c r="M95" s="27">
        <v>93</v>
      </c>
      <c r="N95" s="32">
        <f>PRODUCT($C$3:C95)</f>
        <v>0.55978409404302443</v>
      </c>
      <c r="O95" s="11">
        <f>PRODUCT($C$4:C96)</f>
        <v>0.52985940083399075</v>
      </c>
      <c r="P95" s="11">
        <f>PRODUCT($C$5:C97)</f>
        <v>0.49886094116902652</v>
      </c>
      <c r="Q95" s="11">
        <f>PRODUCT($C$6:C98)</f>
        <v>0.46694232263042035</v>
      </c>
      <c r="R95" s="11">
        <f>PRODUCT($C$7:C99)</f>
        <v>0.43429495688192415</v>
      </c>
      <c r="S95" s="11">
        <f>PRODUCT($C$8:C100)</f>
        <v>0.40112920905711641</v>
      </c>
      <c r="T95" s="11">
        <f>PRODUCT($C$9:C101)</f>
        <v>0.36768562824276757</v>
      </c>
      <c r="U95" s="11">
        <f>PRODUCT($C$10:C102)</f>
        <v>0.33423301962556123</v>
      </c>
      <c r="V95" s="11">
        <f>PRODUCT($C$11:C103)</f>
        <v>0.30106518907648977</v>
      </c>
      <c r="W95" s="11">
        <f>PRODUCT($C$12:C104)</f>
        <v>0.26849393750459749</v>
      </c>
      <c r="X95" s="11">
        <f>PRODUCT($C$13:$C105)</f>
        <v>0.23684408946232496</v>
      </c>
      <c r="Y95" s="11">
        <f>PRODUCT($C$14:$C106)</f>
        <v>0.20644160771734127</v>
      </c>
      <c r="Z95" s="11">
        <f>PRODUCT($C$15:$C107)</f>
        <v>0.17760287954855697</v>
      </c>
      <c r="AA95" s="11">
        <f>PRODUCT($C$16:$C108)</f>
        <v>0.15062158470627657</v>
      </c>
      <c r="AB95" s="11">
        <f>PRODUCT($C$17:$C109)</f>
        <v>0.12575493443764238</v>
      </c>
      <c r="AC95" s="11">
        <f>PRODUCT($C$18:$C110)</f>
        <v>0.10321118520358029</v>
      </c>
      <c r="AD95" s="11">
        <f>PRODUCT($C$19:$C111)</f>
        <v>8.3137678592872383E-2</v>
      </c>
      <c r="AE95" s="11">
        <f>PRODUCT($C$20:$C112)</f>
        <v>6.5612135149062972E-2</v>
      </c>
      <c r="AF95" s="11">
        <f>PRODUCT($C$21:$C113)</f>
        <v>0</v>
      </c>
      <c r="AG95" s="11">
        <f>PRODUCT($C$22:$C114)</f>
        <v>0</v>
      </c>
      <c r="AH95" s="11">
        <f>PRODUCT($C$23:$C115)</f>
        <v>0</v>
      </c>
      <c r="AI95" s="11">
        <f>PRODUCT($C$24:$C116)</f>
        <v>0</v>
      </c>
      <c r="AJ95" s="11">
        <f>PRODUCT($C$25:$C117)</f>
        <v>0</v>
      </c>
      <c r="AK95" s="11">
        <f>PRODUCT($C$26:$C118)</f>
        <v>0</v>
      </c>
      <c r="AL95" s="11">
        <f>PRODUCT($C$27:$C119)</f>
        <v>0</v>
      </c>
      <c r="AM95" s="11">
        <f>PRODUCT($C$28:$C120)</f>
        <v>0</v>
      </c>
      <c r="AN95" s="11">
        <f>PRODUCT($C$29:$C121)</f>
        <v>0</v>
      </c>
      <c r="AO95" s="11">
        <f>PRODUCT($C$30:$C122)</f>
        <v>0</v>
      </c>
      <c r="AP95" s="11">
        <f>PRODUCT($C$31:$C123)</f>
        <v>0</v>
      </c>
      <c r="AQ95" s="11">
        <f>PRODUCT($C$32:$C124)</f>
        <v>0</v>
      </c>
      <c r="AR95" s="11">
        <f>PRODUCT($C$33:$C125)</f>
        <v>0</v>
      </c>
      <c r="AS95" s="11">
        <f>PRODUCT($C$34:$C126)</f>
        <v>0</v>
      </c>
      <c r="AT95" s="11">
        <f>PRODUCT($C$35:$C127)</f>
        <v>0</v>
      </c>
      <c r="AU95" s="11">
        <f>PRODUCT($C$36:$C128)</f>
        <v>0</v>
      </c>
      <c r="AV95" s="11">
        <f>PRODUCT($C$37:$C129)</f>
        <v>0</v>
      </c>
      <c r="AW95" s="11">
        <f>PRODUCT($C$38:$C130)</f>
        <v>0</v>
      </c>
      <c r="AX95" s="11">
        <f>PRODUCT($C$39:$C131)</f>
        <v>0</v>
      </c>
      <c r="AY95" s="11">
        <f>PRODUCT($C$40:$C132)</f>
        <v>0</v>
      </c>
      <c r="AZ95" s="11">
        <f>PRODUCT($C$41:$C133)</f>
        <v>0</v>
      </c>
      <c r="BA95" s="11">
        <f>PRODUCT($C$42:$C134)</f>
        <v>0</v>
      </c>
      <c r="BB95" s="11">
        <f>PRODUCT($C$43:$C135)</f>
        <v>0</v>
      </c>
      <c r="BC95" s="11">
        <f>PRODUCT($C$44:$C136)</f>
        <v>0</v>
      </c>
      <c r="BD95" s="11">
        <f>PRODUCT($C$45:$C137)</f>
        <v>0</v>
      </c>
      <c r="BE95" s="11">
        <f>PRODUCT($C$46:$C138)</f>
        <v>0</v>
      </c>
      <c r="BF95" s="11">
        <f>PRODUCT($C$47:$C139)</f>
        <v>0</v>
      </c>
      <c r="BG95" s="11">
        <f>PRODUCT($C$48:$C140)</f>
        <v>0</v>
      </c>
      <c r="BH95" s="11">
        <f>PRODUCT($C$49:$C141)</f>
        <v>0</v>
      </c>
      <c r="BI95" s="11">
        <f>PRODUCT($C$50:$C142)</f>
        <v>0</v>
      </c>
      <c r="BJ95" s="11">
        <f>PRODUCT($C$51:$C143)</f>
        <v>0</v>
      </c>
      <c r="BK95" s="11">
        <f>PRODUCT($C$52:$C144)</f>
        <v>0</v>
      </c>
      <c r="BL95" s="11">
        <f>PRODUCT($C$53:$C145)</f>
        <v>0</v>
      </c>
      <c r="BM95" s="11">
        <f>PRODUCT($C$54:$C146)</f>
        <v>0</v>
      </c>
      <c r="BN95" s="11">
        <f>PRODUCT($C$55:$C147)</f>
        <v>0</v>
      </c>
      <c r="BO95" s="11">
        <f>PRODUCT($C$56:$C148)</f>
        <v>0</v>
      </c>
      <c r="BP95" s="11">
        <f>PRODUCT($C$57:$C149)</f>
        <v>0</v>
      </c>
      <c r="BQ95" s="11">
        <f>PRODUCT($C$58:$C150)</f>
        <v>0</v>
      </c>
      <c r="BR95" s="11">
        <f>PRODUCT($C$59:$C151)</f>
        <v>0</v>
      </c>
      <c r="BS95" s="11">
        <f>PRODUCT($C$60:$C152)</f>
        <v>0</v>
      </c>
      <c r="BT95" s="11">
        <f>PRODUCT($C$61:$C153)</f>
        <v>0</v>
      </c>
      <c r="BU95" s="11">
        <f>PRODUCT($C$62:$C154)</f>
        <v>0</v>
      </c>
      <c r="BV95" s="11">
        <f>PRODUCT($C$63:$C155)</f>
        <v>0</v>
      </c>
      <c r="BW95" s="11">
        <f>PRODUCT($C$64:$C156)</f>
        <v>0</v>
      </c>
      <c r="BX95" s="11">
        <f>PRODUCT($C$65:$C157)</f>
        <v>0</v>
      </c>
      <c r="BY95" s="11">
        <f>PRODUCT($C$66:$C158)</f>
        <v>0</v>
      </c>
      <c r="BZ95" s="11">
        <f>PRODUCT($C$67:$C159)</f>
        <v>0</v>
      </c>
      <c r="CA95" s="11">
        <f>PRODUCT($C$68:$C160)</f>
        <v>0</v>
      </c>
      <c r="CB95" s="11">
        <f>PRODUCT($C$69:$C161)</f>
        <v>0</v>
      </c>
      <c r="CC95" s="11">
        <f>PRODUCT($C$70:$C162)</f>
        <v>0</v>
      </c>
      <c r="CD95" s="11">
        <f>PRODUCT($C$71:$C163)</f>
        <v>0</v>
      </c>
      <c r="CE95" s="11">
        <f>PRODUCT($C$72:$C164)</f>
        <v>0</v>
      </c>
      <c r="CF95" s="11">
        <f>PRODUCT($C$73:$C165)</f>
        <v>0</v>
      </c>
      <c r="CG95" s="11">
        <f>PRODUCT($C$74:$C166)</f>
        <v>0</v>
      </c>
      <c r="CH95" s="11">
        <f>PRODUCT($C$75:$C167)</f>
        <v>0</v>
      </c>
      <c r="CI95" s="11">
        <f>PRODUCT($C$76:$C168)</f>
        <v>0</v>
      </c>
      <c r="CJ95" s="11">
        <f>PRODUCT($C$77:$C169)</f>
        <v>0</v>
      </c>
      <c r="CK95" s="11">
        <f>PRODUCT($C$78:$C170)</f>
        <v>0</v>
      </c>
      <c r="CL95" s="11">
        <f>PRODUCT($C$79:$C171)</f>
        <v>0</v>
      </c>
      <c r="CM95" s="11">
        <f>PRODUCT($C$80:$C172)</f>
        <v>0</v>
      </c>
      <c r="CN95" s="11">
        <f>PRODUCT($C$81:$C173)</f>
        <v>0</v>
      </c>
      <c r="CO95" s="11">
        <f>PRODUCT($C$82:$C174)</f>
        <v>0</v>
      </c>
      <c r="CP95" s="11">
        <f>PRODUCT($C$83:$C175)</f>
        <v>0</v>
      </c>
      <c r="CQ95" s="11">
        <f>PRODUCT($C$84:$C176)</f>
        <v>0</v>
      </c>
      <c r="CR95" s="11">
        <f>PRODUCT($C$85:$C177)</f>
        <v>0</v>
      </c>
      <c r="CS95" s="11">
        <f>PRODUCT($C$86:$C178)</f>
        <v>0</v>
      </c>
      <c r="CT95" s="11">
        <f>PRODUCT($C$87:$C179)</f>
        <v>0</v>
      </c>
      <c r="CU95" s="11">
        <f>PRODUCT($C$88:$C180)</f>
        <v>0</v>
      </c>
      <c r="CV95" s="11">
        <f>PRODUCT($C$89:$C181)</f>
        <v>0</v>
      </c>
      <c r="CW95" s="11">
        <f>PRODUCT($C$90:$C182)</f>
        <v>0</v>
      </c>
      <c r="CX95" s="11">
        <f>PRODUCT($C$91:$C183)</f>
        <v>0</v>
      </c>
      <c r="CY95" s="11">
        <f>PRODUCT($C$92:$C184)</f>
        <v>0</v>
      </c>
      <c r="CZ95" s="11">
        <f>PRODUCT($C$93:$C185)</f>
        <v>0</v>
      </c>
      <c r="DA95" s="11">
        <f>PRODUCT($C$94:$C186)</f>
        <v>0</v>
      </c>
      <c r="DB95" s="11">
        <f>PRODUCT($C$95:$C187)</f>
        <v>0</v>
      </c>
      <c r="DC95" s="11">
        <f>PRODUCT($C$96:$C188)</f>
        <v>0</v>
      </c>
      <c r="DD95" s="11">
        <f>PRODUCT($C$97:$C189)</f>
        <v>0</v>
      </c>
      <c r="DE95" s="11">
        <f>PRODUCT($C$98:$C190)</f>
        <v>0</v>
      </c>
      <c r="DF95" s="11">
        <f>PRODUCT($C$99:$C191)</f>
        <v>0</v>
      </c>
      <c r="DG95" s="11">
        <f>PRODUCT($C$100:$C192)</f>
        <v>0</v>
      </c>
      <c r="DH95" s="11">
        <f>PRODUCT($C$101:$C193)</f>
        <v>0</v>
      </c>
      <c r="DI95" s="11">
        <f>PRODUCT($C$102:$C194)</f>
        <v>0</v>
      </c>
      <c r="DJ95" s="11">
        <f>PRODUCT($C$103:$C195)</f>
        <v>0</v>
      </c>
      <c r="DK95" s="11">
        <f>PRODUCT($C$104:$C196)</f>
        <v>0</v>
      </c>
      <c r="DL95" s="11">
        <f>PRODUCT($C$105:$C197)</f>
        <v>0</v>
      </c>
      <c r="DM95" s="11">
        <f>PRODUCT($C$106:$C198)</f>
        <v>0</v>
      </c>
      <c r="DN95" s="11">
        <f>PRODUCT($C$107:$C199)</f>
        <v>0</v>
      </c>
      <c r="DO95" s="11">
        <f>PRODUCT($C$108:$C200)</f>
        <v>0</v>
      </c>
      <c r="DP95" s="11">
        <f>PRODUCT($C$109:$C201)</f>
        <v>0</v>
      </c>
      <c r="DQ95" s="11">
        <f>PRODUCT($C$110:$C202)</f>
        <v>0</v>
      </c>
      <c r="DR95" s="11">
        <f>PRODUCT($C$111:$C203)</f>
        <v>0</v>
      </c>
      <c r="DS95" s="11">
        <f>PRODUCT($C$112:$C204)</f>
        <v>0</v>
      </c>
      <c r="DT95" s="11">
        <f>PRODUCT($C$113:$C205)</f>
        <v>0</v>
      </c>
    </row>
    <row r="96" spans="1:124" ht="16" x14ac:dyDescent="0.2">
      <c r="A96" s="30">
        <v>93</v>
      </c>
      <c r="B96" s="21">
        <v>5.3679999999999999E-2</v>
      </c>
      <c r="C96" s="21">
        <f t="shared" si="7"/>
        <v>0.94632000000000005</v>
      </c>
      <c r="D96" s="24">
        <f t="shared" si="8"/>
        <v>30049.21016822954</v>
      </c>
      <c r="E96" s="24">
        <f t="shared" si="9"/>
        <v>559784.09404302423</v>
      </c>
      <c r="F96" s="24">
        <f t="shared" si="5"/>
        <v>2949.7805956259153</v>
      </c>
      <c r="G96" s="24">
        <f t="shared" si="6"/>
        <v>56324.983429891261</v>
      </c>
      <c r="H96" s="24">
        <f>SUM(F96:$F$113)</f>
        <v>44953.892458760281</v>
      </c>
      <c r="I96" s="24">
        <f>SUM(G96:$G$113)</f>
        <v>466214.72981637128</v>
      </c>
      <c r="J96" s="24">
        <f>SUM(H96:$H$113)</f>
        <v>394957.54725588456</v>
      </c>
      <c r="K96" s="24">
        <f>SUM(I96:$I$113)</f>
        <v>2921544.4849799639</v>
      </c>
      <c r="L96" s="26">
        <f>SUM(DC$3:DC$113)</f>
        <v>8.481927222092251</v>
      </c>
      <c r="M96" s="27">
        <v>94</v>
      </c>
      <c r="N96" s="32">
        <f>PRODUCT($C$3:C96)</f>
        <v>0.52973488387479495</v>
      </c>
      <c r="O96" s="11">
        <f>PRODUCT($C$4:C97)</f>
        <v>0.49877413936526299</v>
      </c>
      <c r="P96" s="11">
        <f>PRODUCT($C$5:C98)</f>
        <v>0.46688395484009187</v>
      </c>
      <c r="Q96" s="11">
        <f>PRODUCT($C$6:C99)</f>
        <v>0.43424935591145147</v>
      </c>
      <c r="R96" s="11">
        <f>PRODUCT($C$7:C100)</f>
        <v>0.40109310742830107</v>
      </c>
      <c r="S96" s="11">
        <f>PRODUCT($C$8:C101)</f>
        <v>0.36765658107813626</v>
      </c>
      <c r="T96" s="11">
        <f>PRODUCT($C$9:C102)</f>
        <v>0.33420895484814833</v>
      </c>
      <c r="U96" s="11">
        <f>PRODUCT($C$10:C103)</f>
        <v>0.30104501770882147</v>
      </c>
      <c r="V96" s="11">
        <f>PRODUCT($C$11:C104)</f>
        <v>0.2684772908804724</v>
      </c>
      <c r="W96" s="11">
        <f>PRODUCT($C$12:C105)</f>
        <v>0.23682964197286779</v>
      </c>
      <c r="X96" s="11">
        <f>PRODUCT($C$13:$C106)</f>
        <v>0.20642880833766264</v>
      </c>
      <c r="Y96" s="11">
        <f>PRODUCT($C$14:$C107)</f>
        <v>0.17759098015562738</v>
      </c>
      <c r="Z96" s="11">
        <f>PRODUCT($C$15:$C108)</f>
        <v>0.15061043870900817</v>
      </c>
      <c r="AA96" s="11">
        <f>PRODUCT($C$16:$C109)</f>
        <v>0.12574462253301852</v>
      </c>
      <c r="AB96" s="11">
        <f>PRODUCT($C$17:$C110)</f>
        <v>0.10320179298572672</v>
      </c>
      <c r="AC96" s="11">
        <f>PRODUCT($C$18:$C111)</f>
        <v>8.3129281687334466E-2</v>
      </c>
      <c r="AD96" s="11">
        <f>PRODUCT($C$19:$C112)</f>
        <v>6.5604524141385748E-2</v>
      </c>
      <c r="AE96" s="11">
        <f>PRODUCT($C$20:$C113)</f>
        <v>0</v>
      </c>
      <c r="AF96" s="11">
        <f>PRODUCT($C$21:$C114)</f>
        <v>0</v>
      </c>
      <c r="AG96" s="11">
        <f>PRODUCT($C$22:$C115)</f>
        <v>0</v>
      </c>
      <c r="AH96" s="11">
        <f>PRODUCT($C$23:$C116)</f>
        <v>0</v>
      </c>
      <c r="AI96" s="11">
        <f>PRODUCT($C$24:$C117)</f>
        <v>0</v>
      </c>
      <c r="AJ96" s="11">
        <f>PRODUCT($C$25:$C118)</f>
        <v>0</v>
      </c>
      <c r="AK96" s="11">
        <f>PRODUCT($C$26:$C119)</f>
        <v>0</v>
      </c>
      <c r="AL96" s="11">
        <f>PRODUCT($C$27:$C120)</f>
        <v>0</v>
      </c>
      <c r="AM96" s="11">
        <f>PRODUCT($C$28:$C121)</f>
        <v>0</v>
      </c>
      <c r="AN96" s="11">
        <f>PRODUCT($C$29:$C122)</f>
        <v>0</v>
      </c>
      <c r="AO96" s="11">
        <f>PRODUCT($C$30:$C123)</f>
        <v>0</v>
      </c>
      <c r="AP96" s="11">
        <f>PRODUCT($C$31:$C124)</f>
        <v>0</v>
      </c>
      <c r="AQ96" s="11">
        <f>PRODUCT($C$32:$C125)</f>
        <v>0</v>
      </c>
      <c r="AR96" s="11">
        <f>PRODUCT($C$33:$C126)</f>
        <v>0</v>
      </c>
      <c r="AS96" s="11">
        <f>PRODUCT($C$34:$C127)</f>
        <v>0</v>
      </c>
      <c r="AT96" s="11">
        <f>PRODUCT($C$35:$C128)</f>
        <v>0</v>
      </c>
      <c r="AU96" s="11">
        <f>PRODUCT($C$36:$C129)</f>
        <v>0</v>
      </c>
      <c r="AV96" s="11">
        <f>PRODUCT($C$37:$C130)</f>
        <v>0</v>
      </c>
      <c r="AW96" s="11">
        <f>PRODUCT($C$38:$C131)</f>
        <v>0</v>
      </c>
      <c r="AX96" s="11">
        <f>PRODUCT($C$39:$C132)</f>
        <v>0</v>
      </c>
      <c r="AY96" s="11">
        <f>PRODUCT($C$40:$C133)</f>
        <v>0</v>
      </c>
      <c r="AZ96" s="11">
        <f>PRODUCT($C$41:$C134)</f>
        <v>0</v>
      </c>
      <c r="BA96" s="11">
        <f>PRODUCT($C$42:$C135)</f>
        <v>0</v>
      </c>
      <c r="BB96" s="11">
        <f>PRODUCT($C$43:$C136)</f>
        <v>0</v>
      </c>
      <c r="BC96" s="11">
        <f>PRODUCT($C$44:$C137)</f>
        <v>0</v>
      </c>
      <c r="BD96" s="11">
        <f>PRODUCT($C$45:$C138)</f>
        <v>0</v>
      </c>
      <c r="BE96" s="11">
        <f>PRODUCT($C$46:$C139)</f>
        <v>0</v>
      </c>
      <c r="BF96" s="11">
        <f>PRODUCT($C$47:$C140)</f>
        <v>0</v>
      </c>
      <c r="BG96" s="11">
        <f>PRODUCT($C$48:$C141)</f>
        <v>0</v>
      </c>
      <c r="BH96" s="11">
        <f>PRODUCT($C$49:$C142)</f>
        <v>0</v>
      </c>
      <c r="BI96" s="11">
        <f>PRODUCT($C$50:$C143)</f>
        <v>0</v>
      </c>
      <c r="BJ96" s="11">
        <f>PRODUCT($C$51:$C144)</f>
        <v>0</v>
      </c>
      <c r="BK96" s="11">
        <f>PRODUCT($C$52:$C145)</f>
        <v>0</v>
      </c>
      <c r="BL96" s="11">
        <f>PRODUCT($C$53:$C146)</f>
        <v>0</v>
      </c>
      <c r="BM96" s="11">
        <f>PRODUCT($C$54:$C147)</f>
        <v>0</v>
      </c>
      <c r="BN96" s="11">
        <f>PRODUCT($C$55:$C148)</f>
        <v>0</v>
      </c>
      <c r="BO96" s="11">
        <f>PRODUCT($C$56:$C149)</f>
        <v>0</v>
      </c>
      <c r="BP96" s="11">
        <f>PRODUCT($C$57:$C150)</f>
        <v>0</v>
      </c>
      <c r="BQ96" s="11">
        <f>PRODUCT($C$58:$C151)</f>
        <v>0</v>
      </c>
      <c r="BR96" s="11">
        <f>PRODUCT($C$59:$C152)</f>
        <v>0</v>
      </c>
      <c r="BS96" s="11">
        <f>PRODUCT($C$60:$C153)</f>
        <v>0</v>
      </c>
      <c r="BT96" s="11">
        <f>PRODUCT($C$61:$C154)</f>
        <v>0</v>
      </c>
      <c r="BU96" s="11">
        <f>PRODUCT($C$62:$C155)</f>
        <v>0</v>
      </c>
      <c r="BV96" s="11">
        <f>PRODUCT($C$63:$C156)</f>
        <v>0</v>
      </c>
      <c r="BW96" s="11">
        <f>PRODUCT($C$64:$C157)</f>
        <v>0</v>
      </c>
      <c r="BX96" s="11">
        <f>PRODUCT($C$65:$C158)</f>
        <v>0</v>
      </c>
      <c r="BY96" s="11">
        <f>PRODUCT($C$66:$C159)</f>
        <v>0</v>
      </c>
      <c r="BZ96" s="11">
        <f>PRODUCT($C$67:$C160)</f>
        <v>0</v>
      </c>
      <c r="CA96" s="11">
        <f>PRODUCT($C$68:$C161)</f>
        <v>0</v>
      </c>
      <c r="CB96" s="11">
        <f>PRODUCT($C$69:$C162)</f>
        <v>0</v>
      </c>
      <c r="CC96" s="11">
        <f>PRODUCT($C$70:$C163)</f>
        <v>0</v>
      </c>
      <c r="CD96" s="11">
        <f>PRODUCT($C$71:$C164)</f>
        <v>0</v>
      </c>
      <c r="CE96" s="11">
        <f>PRODUCT($C$72:$C165)</f>
        <v>0</v>
      </c>
      <c r="CF96" s="11">
        <f>PRODUCT($C$73:$C166)</f>
        <v>0</v>
      </c>
      <c r="CG96" s="11">
        <f>PRODUCT($C$74:$C167)</f>
        <v>0</v>
      </c>
      <c r="CH96" s="11">
        <f>PRODUCT($C$75:$C168)</f>
        <v>0</v>
      </c>
      <c r="CI96" s="11">
        <f>PRODUCT($C$76:$C169)</f>
        <v>0</v>
      </c>
      <c r="CJ96" s="11">
        <f>PRODUCT($C$77:$C170)</f>
        <v>0</v>
      </c>
      <c r="CK96" s="11">
        <f>PRODUCT($C$78:$C171)</f>
        <v>0</v>
      </c>
      <c r="CL96" s="11">
        <f>PRODUCT($C$79:$C172)</f>
        <v>0</v>
      </c>
      <c r="CM96" s="11">
        <f>PRODUCT($C$80:$C173)</f>
        <v>0</v>
      </c>
      <c r="CN96" s="11">
        <f>PRODUCT($C$81:$C174)</f>
        <v>0</v>
      </c>
      <c r="CO96" s="11">
        <f>PRODUCT($C$82:$C175)</f>
        <v>0</v>
      </c>
      <c r="CP96" s="11">
        <f>PRODUCT($C$83:$C176)</f>
        <v>0</v>
      </c>
      <c r="CQ96" s="11">
        <f>PRODUCT($C$84:$C177)</f>
        <v>0</v>
      </c>
      <c r="CR96" s="11">
        <f>PRODUCT($C$85:$C178)</f>
        <v>0</v>
      </c>
      <c r="CS96" s="11">
        <f>PRODUCT($C$86:$C179)</f>
        <v>0</v>
      </c>
      <c r="CT96" s="11">
        <f>PRODUCT($C$87:$C180)</f>
        <v>0</v>
      </c>
      <c r="CU96" s="11">
        <f>PRODUCT($C$88:$C181)</f>
        <v>0</v>
      </c>
      <c r="CV96" s="11">
        <f>PRODUCT($C$89:$C182)</f>
        <v>0</v>
      </c>
      <c r="CW96" s="11">
        <f>PRODUCT($C$90:$C183)</f>
        <v>0</v>
      </c>
      <c r="CX96" s="11">
        <f>PRODUCT($C$91:$C184)</f>
        <v>0</v>
      </c>
      <c r="CY96" s="11">
        <f>PRODUCT($C$92:$C185)</f>
        <v>0</v>
      </c>
      <c r="CZ96" s="11">
        <f>PRODUCT($C$93:$C186)</f>
        <v>0</v>
      </c>
      <c r="DA96" s="11">
        <f>PRODUCT($C$94:$C187)</f>
        <v>0</v>
      </c>
      <c r="DB96" s="11">
        <f>PRODUCT($C$95:$C188)</f>
        <v>0</v>
      </c>
      <c r="DC96" s="11">
        <f>PRODUCT($C$96:$C189)</f>
        <v>0</v>
      </c>
      <c r="DD96" s="11">
        <f>PRODUCT($C$97:$C190)</f>
        <v>0</v>
      </c>
      <c r="DE96" s="11">
        <f>PRODUCT($C$98:$C191)</f>
        <v>0</v>
      </c>
      <c r="DF96" s="11">
        <f>PRODUCT($C$99:$C192)</f>
        <v>0</v>
      </c>
      <c r="DG96" s="11">
        <f>PRODUCT($C$100:$C193)</f>
        <v>0</v>
      </c>
      <c r="DH96" s="11">
        <f>PRODUCT($C$101:$C194)</f>
        <v>0</v>
      </c>
      <c r="DI96" s="11">
        <f>PRODUCT($C$102:$C195)</f>
        <v>0</v>
      </c>
      <c r="DJ96" s="11">
        <f>PRODUCT($C$103:$C196)</f>
        <v>0</v>
      </c>
      <c r="DK96" s="11">
        <f>PRODUCT($C$104:$C197)</f>
        <v>0</v>
      </c>
      <c r="DL96" s="11">
        <f>PRODUCT($C$105:$C198)</f>
        <v>0</v>
      </c>
      <c r="DM96" s="11">
        <f>PRODUCT($C$106:$C199)</f>
        <v>0</v>
      </c>
      <c r="DN96" s="11">
        <f>PRODUCT($C$107:$C200)</f>
        <v>0</v>
      </c>
      <c r="DO96" s="11">
        <f>PRODUCT($C$108:$C201)</f>
        <v>0</v>
      </c>
      <c r="DP96" s="11">
        <f>PRODUCT($C$109:$C202)</f>
        <v>0</v>
      </c>
      <c r="DQ96" s="11">
        <f>PRODUCT($C$110:$C203)</f>
        <v>0</v>
      </c>
      <c r="DR96" s="11">
        <f>PRODUCT($C$111:$C204)</f>
        <v>0</v>
      </c>
      <c r="DS96" s="11">
        <f>PRODUCT($C$112:$C205)</f>
        <v>0</v>
      </c>
      <c r="DT96" s="11">
        <f>PRODUCT($C$113:$C206)</f>
        <v>0</v>
      </c>
    </row>
    <row r="97" spans="1:124" ht="16" x14ac:dyDescent="0.2">
      <c r="A97" s="30">
        <v>94</v>
      </c>
      <c r="B97" s="21">
        <v>5.8666999999999997E-2</v>
      </c>
      <c r="C97" s="21">
        <f t="shared" si="7"/>
        <v>0.94133299999999998</v>
      </c>
      <c r="D97" s="24">
        <f t="shared" si="8"/>
        <v>31077.956432282579</v>
      </c>
      <c r="E97" s="24">
        <f t="shared" si="9"/>
        <v>529734.8838747947</v>
      </c>
      <c r="F97" s="24">
        <f t="shared" si="5"/>
        <v>2976.3585058634194</v>
      </c>
      <c r="G97" s="24">
        <f t="shared" si="6"/>
        <v>52001.422750609468</v>
      </c>
      <c r="H97" s="24">
        <f>SUM(F97:$F$113)</f>
        <v>42004.111863134371</v>
      </c>
      <c r="I97" s="24">
        <f>SUM(G97:$G$113)</f>
        <v>409889.74638648011</v>
      </c>
      <c r="J97" s="24">
        <f>SUM(H97:$H$113)</f>
        <v>350003.65479712433</v>
      </c>
      <c r="K97" s="24">
        <f>SUM(I97:$I$113)</f>
        <v>2455329.7551635918</v>
      </c>
      <c r="L97" s="26">
        <f>SUM(DD$3:DD$113)</f>
        <v>7.9630645258393038</v>
      </c>
      <c r="M97" s="27">
        <v>95</v>
      </c>
      <c r="N97" s="32">
        <f>PRODUCT($C$3:C97)</f>
        <v>0.49865692744251233</v>
      </c>
      <c r="O97" s="11">
        <f>PRODUCT($C$4:C98)</f>
        <v>0.46680271703194959</v>
      </c>
      <c r="P97" s="11">
        <f>PRODUCT($C$5:C99)</f>
        <v>0.43419507474196289</v>
      </c>
      <c r="Q97" s="11">
        <f>PRODUCT($C$6:C100)</f>
        <v>0.40105099265202099</v>
      </c>
      <c r="R97" s="11">
        <f>PRODUCT($C$7:C101)</f>
        <v>0.36762349198583905</v>
      </c>
      <c r="S97" s="11">
        <f>PRODUCT($C$8:C102)</f>
        <v>0.3341825523407152</v>
      </c>
      <c r="T97" s="11">
        <f>PRODUCT($C$9:C103)</f>
        <v>0.30102334246754658</v>
      </c>
      <c r="U97" s="11">
        <f>PRODUCT($C$10:C104)</f>
        <v>0.26845930290198322</v>
      </c>
      <c r="V97" s="11">
        <f>PRODUCT($C$11:C105)</f>
        <v>0.23681495853506565</v>
      </c>
      <c r="W97" s="11">
        <f>PRODUCT($C$12:C106)</f>
        <v>0.20641621618035408</v>
      </c>
      <c r="X97" s="11">
        <f>PRODUCT($C$13:$C107)</f>
        <v>0.17757996951485761</v>
      </c>
      <c r="Y97" s="11">
        <f>PRODUCT($C$14:$C108)</f>
        <v>0.15060034780961482</v>
      </c>
      <c r="Z97" s="11">
        <f>PRODUCT($C$15:$C109)</f>
        <v>0.12573531743095095</v>
      </c>
      <c r="AA97" s="11">
        <f>PRODUCT($C$16:$C110)</f>
        <v>0.10319333043870191</v>
      </c>
      <c r="AB97" s="11">
        <f>PRODUCT($C$17:$C111)</f>
        <v>8.3121716922700886E-2</v>
      </c>
      <c r="AC97" s="11">
        <f>PRODUCT($C$18:$C112)</f>
        <v>6.5597898084447437E-2</v>
      </c>
      <c r="AD97" s="11">
        <f>PRODUCT($C$19:$C113)</f>
        <v>0</v>
      </c>
      <c r="AE97" s="11">
        <f>PRODUCT($C$20:$C114)</f>
        <v>0</v>
      </c>
      <c r="AF97" s="11">
        <f>PRODUCT($C$21:$C115)</f>
        <v>0</v>
      </c>
      <c r="AG97" s="11">
        <f>PRODUCT($C$22:$C116)</f>
        <v>0</v>
      </c>
      <c r="AH97" s="11">
        <f>PRODUCT($C$23:$C117)</f>
        <v>0</v>
      </c>
      <c r="AI97" s="11">
        <f>PRODUCT($C$24:$C118)</f>
        <v>0</v>
      </c>
      <c r="AJ97" s="11">
        <f>PRODUCT($C$25:$C119)</f>
        <v>0</v>
      </c>
      <c r="AK97" s="11">
        <f>PRODUCT($C$26:$C120)</f>
        <v>0</v>
      </c>
      <c r="AL97" s="11">
        <f>PRODUCT($C$27:$C121)</f>
        <v>0</v>
      </c>
      <c r="AM97" s="11">
        <f>PRODUCT($C$28:$C122)</f>
        <v>0</v>
      </c>
      <c r="AN97" s="11">
        <f>PRODUCT($C$29:$C123)</f>
        <v>0</v>
      </c>
      <c r="AO97" s="11">
        <f>PRODUCT($C$30:$C124)</f>
        <v>0</v>
      </c>
      <c r="AP97" s="11">
        <f>PRODUCT($C$31:$C125)</f>
        <v>0</v>
      </c>
      <c r="AQ97" s="11">
        <f>PRODUCT($C$32:$C126)</f>
        <v>0</v>
      </c>
      <c r="AR97" s="11">
        <f>PRODUCT($C$33:$C127)</f>
        <v>0</v>
      </c>
      <c r="AS97" s="11">
        <f>PRODUCT($C$34:$C128)</f>
        <v>0</v>
      </c>
      <c r="AT97" s="11">
        <f>PRODUCT($C$35:$C129)</f>
        <v>0</v>
      </c>
      <c r="AU97" s="11">
        <f>PRODUCT($C$36:$C130)</f>
        <v>0</v>
      </c>
      <c r="AV97" s="11">
        <f>PRODUCT($C$37:$C131)</f>
        <v>0</v>
      </c>
      <c r="AW97" s="11">
        <f>PRODUCT($C$38:$C132)</f>
        <v>0</v>
      </c>
      <c r="AX97" s="11">
        <f>PRODUCT($C$39:$C133)</f>
        <v>0</v>
      </c>
      <c r="AY97" s="11">
        <f>PRODUCT($C$40:$C134)</f>
        <v>0</v>
      </c>
      <c r="AZ97" s="11">
        <f>PRODUCT($C$41:$C135)</f>
        <v>0</v>
      </c>
      <c r="BA97" s="11">
        <f>PRODUCT($C$42:$C136)</f>
        <v>0</v>
      </c>
      <c r="BB97" s="11">
        <f>PRODUCT($C$43:$C137)</f>
        <v>0</v>
      </c>
      <c r="BC97" s="11">
        <f>PRODUCT($C$44:$C138)</f>
        <v>0</v>
      </c>
      <c r="BD97" s="11">
        <f>PRODUCT($C$45:$C139)</f>
        <v>0</v>
      </c>
      <c r="BE97" s="11">
        <f>PRODUCT($C$46:$C140)</f>
        <v>0</v>
      </c>
      <c r="BF97" s="11">
        <f>PRODUCT($C$47:$C141)</f>
        <v>0</v>
      </c>
      <c r="BG97" s="11">
        <f>PRODUCT($C$48:$C142)</f>
        <v>0</v>
      </c>
      <c r="BH97" s="11">
        <f>PRODUCT($C$49:$C143)</f>
        <v>0</v>
      </c>
      <c r="BI97" s="11">
        <f>PRODUCT($C$50:$C144)</f>
        <v>0</v>
      </c>
      <c r="BJ97" s="11">
        <f>PRODUCT($C$51:$C145)</f>
        <v>0</v>
      </c>
      <c r="BK97" s="11">
        <f>PRODUCT($C$52:$C146)</f>
        <v>0</v>
      </c>
      <c r="BL97" s="11">
        <f>PRODUCT($C$53:$C147)</f>
        <v>0</v>
      </c>
      <c r="BM97" s="11">
        <f>PRODUCT($C$54:$C148)</f>
        <v>0</v>
      </c>
      <c r="BN97" s="11">
        <f>PRODUCT($C$55:$C149)</f>
        <v>0</v>
      </c>
      <c r="BO97" s="11">
        <f>PRODUCT($C$56:$C150)</f>
        <v>0</v>
      </c>
      <c r="BP97" s="11">
        <f>PRODUCT($C$57:$C151)</f>
        <v>0</v>
      </c>
      <c r="BQ97" s="11">
        <f>PRODUCT($C$58:$C152)</f>
        <v>0</v>
      </c>
      <c r="BR97" s="11">
        <f>PRODUCT($C$59:$C153)</f>
        <v>0</v>
      </c>
      <c r="BS97" s="11">
        <f>PRODUCT($C$60:$C154)</f>
        <v>0</v>
      </c>
      <c r="BT97" s="11">
        <f>PRODUCT($C$61:$C155)</f>
        <v>0</v>
      </c>
      <c r="BU97" s="11">
        <f>PRODUCT($C$62:$C156)</f>
        <v>0</v>
      </c>
      <c r="BV97" s="11">
        <f>PRODUCT($C$63:$C157)</f>
        <v>0</v>
      </c>
      <c r="BW97" s="11">
        <f>PRODUCT($C$64:$C158)</f>
        <v>0</v>
      </c>
      <c r="BX97" s="11">
        <f>PRODUCT($C$65:$C159)</f>
        <v>0</v>
      </c>
      <c r="BY97" s="11">
        <f>PRODUCT($C$66:$C160)</f>
        <v>0</v>
      </c>
      <c r="BZ97" s="11">
        <f>PRODUCT($C$67:$C161)</f>
        <v>0</v>
      </c>
      <c r="CA97" s="11">
        <f>PRODUCT($C$68:$C162)</f>
        <v>0</v>
      </c>
      <c r="CB97" s="11">
        <f>PRODUCT($C$69:$C163)</f>
        <v>0</v>
      </c>
      <c r="CC97" s="11">
        <f>PRODUCT($C$70:$C164)</f>
        <v>0</v>
      </c>
      <c r="CD97" s="11">
        <f>PRODUCT($C$71:$C165)</f>
        <v>0</v>
      </c>
      <c r="CE97" s="11">
        <f>PRODUCT($C$72:$C166)</f>
        <v>0</v>
      </c>
      <c r="CF97" s="11">
        <f>PRODUCT($C$73:$C167)</f>
        <v>0</v>
      </c>
      <c r="CG97" s="11">
        <f>PRODUCT($C$74:$C168)</f>
        <v>0</v>
      </c>
      <c r="CH97" s="11">
        <f>PRODUCT($C$75:$C169)</f>
        <v>0</v>
      </c>
      <c r="CI97" s="11">
        <f>PRODUCT($C$76:$C170)</f>
        <v>0</v>
      </c>
      <c r="CJ97" s="11">
        <f>PRODUCT($C$77:$C171)</f>
        <v>0</v>
      </c>
      <c r="CK97" s="11">
        <f>PRODUCT($C$78:$C172)</f>
        <v>0</v>
      </c>
      <c r="CL97" s="11">
        <f>PRODUCT($C$79:$C173)</f>
        <v>0</v>
      </c>
      <c r="CM97" s="11">
        <f>PRODUCT($C$80:$C174)</f>
        <v>0</v>
      </c>
      <c r="CN97" s="11">
        <f>PRODUCT($C$81:$C175)</f>
        <v>0</v>
      </c>
      <c r="CO97" s="11">
        <f>PRODUCT($C$82:$C176)</f>
        <v>0</v>
      </c>
      <c r="CP97" s="11">
        <f>PRODUCT($C$83:$C177)</f>
        <v>0</v>
      </c>
      <c r="CQ97" s="11">
        <f>PRODUCT($C$84:$C178)</f>
        <v>0</v>
      </c>
      <c r="CR97" s="11">
        <f>PRODUCT($C$85:$C179)</f>
        <v>0</v>
      </c>
      <c r="CS97" s="11">
        <f>PRODUCT($C$86:$C180)</f>
        <v>0</v>
      </c>
      <c r="CT97" s="11">
        <f>PRODUCT($C$87:$C181)</f>
        <v>0</v>
      </c>
      <c r="CU97" s="11">
        <f>PRODUCT($C$88:$C182)</f>
        <v>0</v>
      </c>
      <c r="CV97" s="11">
        <f>PRODUCT($C$89:$C183)</f>
        <v>0</v>
      </c>
      <c r="CW97" s="11">
        <f>PRODUCT($C$90:$C184)</f>
        <v>0</v>
      </c>
      <c r="CX97" s="11">
        <f>PRODUCT($C$91:$C185)</f>
        <v>0</v>
      </c>
      <c r="CY97" s="11">
        <f>PRODUCT($C$92:$C186)</f>
        <v>0</v>
      </c>
      <c r="CZ97" s="11">
        <f>PRODUCT($C$93:$C187)</f>
        <v>0</v>
      </c>
      <c r="DA97" s="11">
        <f>PRODUCT($C$94:$C188)</f>
        <v>0</v>
      </c>
      <c r="DB97" s="11">
        <f>PRODUCT($C$95:$C189)</f>
        <v>0</v>
      </c>
      <c r="DC97" s="11">
        <f>PRODUCT($C$96:$C190)</f>
        <v>0</v>
      </c>
      <c r="DD97" s="11">
        <f>PRODUCT($C$97:$C191)</f>
        <v>0</v>
      </c>
      <c r="DE97" s="11">
        <f>PRODUCT($C$98:$C192)</f>
        <v>0</v>
      </c>
      <c r="DF97" s="11">
        <f>PRODUCT($C$99:$C193)</f>
        <v>0</v>
      </c>
      <c r="DG97" s="11">
        <f>PRODUCT($C$100:$C194)</f>
        <v>0</v>
      </c>
      <c r="DH97" s="11">
        <f>PRODUCT($C$101:$C195)</f>
        <v>0</v>
      </c>
      <c r="DI97" s="11">
        <f>PRODUCT($C$102:$C196)</f>
        <v>0</v>
      </c>
      <c r="DJ97" s="11">
        <f>PRODUCT($C$103:$C197)</f>
        <v>0</v>
      </c>
      <c r="DK97" s="11">
        <f>PRODUCT($C$104:$C198)</f>
        <v>0</v>
      </c>
      <c r="DL97" s="11">
        <f>PRODUCT($C$105:$C199)</f>
        <v>0</v>
      </c>
      <c r="DM97" s="11">
        <f>PRODUCT($C$106:$C200)</f>
        <v>0</v>
      </c>
      <c r="DN97" s="11">
        <f>PRODUCT($C$107:$C201)</f>
        <v>0</v>
      </c>
      <c r="DO97" s="11">
        <f>PRODUCT($C$108:$C202)</f>
        <v>0</v>
      </c>
      <c r="DP97" s="11">
        <f>PRODUCT($C$109:$C203)</f>
        <v>0</v>
      </c>
      <c r="DQ97" s="11">
        <f>PRODUCT($C$110:$C204)</f>
        <v>0</v>
      </c>
      <c r="DR97" s="11">
        <f>PRODUCT($C$111:$C205)</f>
        <v>0</v>
      </c>
      <c r="DS97" s="11">
        <f>PRODUCT($C$112:$C206)</f>
        <v>0</v>
      </c>
      <c r="DT97" s="11">
        <f>PRODUCT($C$113:$C207)</f>
        <v>0</v>
      </c>
    </row>
    <row r="98" spans="1:124" ht="16" x14ac:dyDescent="0.2">
      <c r="A98" s="30">
        <v>95</v>
      </c>
      <c r="B98" s="21">
        <v>6.4100000000000004E-2</v>
      </c>
      <c r="C98" s="21">
        <f t="shared" si="7"/>
        <v>0.93589999999999995</v>
      </c>
      <c r="D98" s="24">
        <f t="shared" si="8"/>
        <v>31963.909049065031</v>
      </c>
      <c r="E98" s="24">
        <f t="shared" si="9"/>
        <v>498656.92744251213</v>
      </c>
      <c r="F98" s="24">
        <f t="shared" si="5"/>
        <v>2986.5432514765744</v>
      </c>
      <c r="G98" s="24">
        <f t="shared" si="6"/>
        <v>47756.736860584831</v>
      </c>
      <c r="H98" s="24">
        <f>SUM(F98:$F$113)</f>
        <v>39027.753357270951</v>
      </c>
      <c r="I98" s="24">
        <f>SUM(G98:$G$113)</f>
        <v>357888.32363587059</v>
      </c>
      <c r="J98" s="24">
        <f>SUM(H98:$H$113)</f>
        <v>307999.54293398996</v>
      </c>
      <c r="K98" s="24">
        <f>SUM(I98:$I$113)</f>
        <v>2045440.0087771115</v>
      </c>
      <c r="L98" s="26">
        <f>SUM(DE$3:DE$113)</f>
        <v>7.4593491631965545</v>
      </c>
      <c r="M98" s="27">
        <v>96</v>
      </c>
      <c r="N98" s="32">
        <f>PRODUCT($C$3:C98)</f>
        <v>0.46669301839344729</v>
      </c>
      <c r="O98" s="11">
        <f>PRODUCT($C$4:C99)</f>
        <v>0.43411952479895766</v>
      </c>
      <c r="P98" s="11">
        <f>PRODUCT($C$5:C100)</f>
        <v>0.40100086127793982</v>
      </c>
      <c r="Q98" s="11">
        <f>PRODUCT($C$6:C101)</f>
        <v>0.36758489151918045</v>
      </c>
      <c r="R98" s="11">
        <f>PRODUCT($C$7:C102)</f>
        <v>0.33415247591100439</v>
      </c>
      <c r="S98" s="11">
        <f>PRODUCT($C$8:C103)</f>
        <v>0.30099956162349151</v>
      </c>
      <c r="T98" s="11">
        <f>PRODUCT($C$9:C104)</f>
        <v>0.26843997383217444</v>
      </c>
      <c r="U98" s="11">
        <f>PRODUCT($C$10:C105)</f>
        <v>0.23679909193284365</v>
      </c>
      <c r="V98" s="11">
        <f>PRODUCT($C$11:C106)</f>
        <v>0.20640341837495105</v>
      </c>
      <c r="W98" s="11">
        <f>PRODUCT($C$12:C107)</f>
        <v>0.17756913713671724</v>
      </c>
      <c r="X98" s="11">
        <f>PRODUCT($C$13:$C108)</f>
        <v>0.15059101058805049</v>
      </c>
      <c r="Y98" s="11">
        <f>PRODUCT($C$14:$C109)</f>
        <v>0.12572689316468322</v>
      </c>
      <c r="Z98" s="11">
        <f>PRODUCT($C$15:$C110)</f>
        <v>0.10318569413224934</v>
      </c>
      <c r="AA98" s="11">
        <f>PRODUCT($C$16:$C111)</f>
        <v>8.3114900941913233E-2</v>
      </c>
      <c r="AB98" s="11">
        <f>PRODUCT($C$17:$C112)</f>
        <v>6.5591928675721722E-2</v>
      </c>
      <c r="AC98" s="11">
        <f>PRODUCT($C$18:$C113)</f>
        <v>0</v>
      </c>
      <c r="AD98" s="11">
        <f>PRODUCT($C$19:$C114)</f>
        <v>0</v>
      </c>
      <c r="AE98" s="11">
        <f>PRODUCT($C$20:$C115)</f>
        <v>0</v>
      </c>
      <c r="AF98" s="11">
        <f>PRODUCT($C$21:$C116)</f>
        <v>0</v>
      </c>
      <c r="AG98" s="11">
        <f>PRODUCT($C$22:$C117)</f>
        <v>0</v>
      </c>
      <c r="AH98" s="11">
        <f>PRODUCT($C$23:$C118)</f>
        <v>0</v>
      </c>
      <c r="AI98" s="11">
        <f>PRODUCT($C$24:$C119)</f>
        <v>0</v>
      </c>
      <c r="AJ98" s="11">
        <f>PRODUCT($C$25:$C120)</f>
        <v>0</v>
      </c>
      <c r="AK98" s="11">
        <f>PRODUCT($C$26:$C121)</f>
        <v>0</v>
      </c>
      <c r="AL98" s="11">
        <f>PRODUCT($C$27:$C122)</f>
        <v>0</v>
      </c>
      <c r="AM98" s="11">
        <f>PRODUCT($C$28:$C123)</f>
        <v>0</v>
      </c>
      <c r="AN98" s="11">
        <f>PRODUCT($C$29:$C124)</f>
        <v>0</v>
      </c>
      <c r="AO98" s="11">
        <f>PRODUCT($C$30:$C125)</f>
        <v>0</v>
      </c>
      <c r="AP98" s="11">
        <f>PRODUCT($C$31:$C126)</f>
        <v>0</v>
      </c>
      <c r="AQ98" s="11">
        <f>PRODUCT($C$32:$C127)</f>
        <v>0</v>
      </c>
      <c r="AR98" s="11">
        <f>PRODUCT($C$33:$C128)</f>
        <v>0</v>
      </c>
      <c r="AS98" s="11">
        <f>PRODUCT($C$34:$C129)</f>
        <v>0</v>
      </c>
      <c r="AT98" s="11">
        <f>PRODUCT($C$35:$C130)</f>
        <v>0</v>
      </c>
      <c r="AU98" s="11">
        <f>PRODUCT($C$36:$C131)</f>
        <v>0</v>
      </c>
      <c r="AV98" s="11">
        <f>PRODUCT($C$37:$C132)</f>
        <v>0</v>
      </c>
      <c r="AW98" s="11">
        <f>PRODUCT($C$38:$C133)</f>
        <v>0</v>
      </c>
      <c r="AX98" s="11">
        <f>PRODUCT($C$39:$C134)</f>
        <v>0</v>
      </c>
      <c r="AY98" s="11">
        <f>PRODUCT($C$40:$C135)</f>
        <v>0</v>
      </c>
      <c r="AZ98" s="11">
        <f>PRODUCT($C$41:$C136)</f>
        <v>0</v>
      </c>
      <c r="BA98" s="11">
        <f>PRODUCT($C$42:$C137)</f>
        <v>0</v>
      </c>
      <c r="BB98" s="11">
        <f>PRODUCT($C$43:$C138)</f>
        <v>0</v>
      </c>
      <c r="BC98" s="11">
        <f>PRODUCT($C$44:$C139)</f>
        <v>0</v>
      </c>
      <c r="BD98" s="11">
        <f>PRODUCT($C$45:$C140)</f>
        <v>0</v>
      </c>
      <c r="BE98" s="11">
        <f>PRODUCT($C$46:$C141)</f>
        <v>0</v>
      </c>
      <c r="BF98" s="11">
        <f>PRODUCT($C$47:$C142)</f>
        <v>0</v>
      </c>
      <c r="BG98" s="11">
        <f>PRODUCT($C$48:$C143)</f>
        <v>0</v>
      </c>
      <c r="BH98" s="11">
        <f>PRODUCT($C$49:$C144)</f>
        <v>0</v>
      </c>
      <c r="BI98" s="11">
        <f>PRODUCT($C$50:$C145)</f>
        <v>0</v>
      </c>
      <c r="BJ98" s="11">
        <f>PRODUCT($C$51:$C146)</f>
        <v>0</v>
      </c>
      <c r="BK98" s="11">
        <f>PRODUCT($C$52:$C147)</f>
        <v>0</v>
      </c>
      <c r="BL98" s="11">
        <f>PRODUCT($C$53:$C148)</f>
        <v>0</v>
      </c>
      <c r="BM98" s="11">
        <f>PRODUCT($C$54:$C149)</f>
        <v>0</v>
      </c>
      <c r="BN98" s="11">
        <f>PRODUCT($C$55:$C150)</f>
        <v>0</v>
      </c>
      <c r="BO98" s="11">
        <f>PRODUCT($C$56:$C151)</f>
        <v>0</v>
      </c>
      <c r="BP98" s="11">
        <f>PRODUCT($C$57:$C152)</f>
        <v>0</v>
      </c>
      <c r="BQ98" s="11">
        <f>PRODUCT($C$58:$C153)</f>
        <v>0</v>
      </c>
      <c r="BR98" s="11">
        <f>PRODUCT($C$59:$C154)</f>
        <v>0</v>
      </c>
      <c r="BS98" s="11">
        <f>PRODUCT($C$60:$C155)</f>
        <v>0</v>
      </c>
      <c r="BT98" s="11">
        <f>PRODUCT($C$61:$C156)</f>
        <v>0</v>
      </c>
      <c r="BU98" s="11">
        <f>PRODUCT($C$62:$C157)</f>
        <v>0</v>
      </c>
      <c r="BV98" s="11">
        <f>PRODUCT($C$63:$C158)</f>
        <v>0</v>
      </c>
      <c r="BW98" s="11">
        <f>PRODUCT($C$64:$C159)</f>
        <v>0</v>
      </c>
      <c r="BX98" s="11">
        <f>PRODUCT($C$65:$C160)</f>
        <v>0</v>
      </c>
      <c r="BY98" s="11">
        <f>PRODUCT($C$66:$C161)</f>
        <v>0</v>
      </c>
      <c r="BZ98" s="11">
        <f>PRODUCT($C$67:$C162)</f>
        <v>0</v>
      </c>
      <c r="CA98" s="11">
        <f>PRODUCT($C$68:$C163)</f>
        <v>0</v>
      </c>
      <c r="CB98" s="11">
        <f>PRODUCT($C$69:$C164)</f>
        <v>0</v>
      </c>
      <c r="CC98" s="11">
        <f>PRODUCT($C$70:$C165)</f>
        <v>0</v>
      </c>
      <c r="CD98" s="11">
        <f>PRODUCT($C$71:$C166)</f>
        <v>0</v>
      </c>
      <c r="CE98" s="11">
        <f>PRODUCT($C$72:$C167)</f>
        <v>0</v>
      </c>
      <c r="CF98" s="11">
        <f>PRODUCT($C$73:$C168)</f>
        <v>0</v>
      </c>
      <c r="CG98" s="11">
        <f>PRODUCT($C$74:$C169)</f>
        <v>0</v>
      </c>
      <c r="CH98" s="11">
        <f>PRODUCT($C$75:$C170)</f>
        <v>0</v>
      </c>
      <c r="CI98" s="11">
        <f>PRODUCT($C$76:$C171)</f>
        <v>0</v>
      </c>
      <c r="CJ98" s="11">
        <f>PRODUCT($C$77:$C172)</f>
        <v>0</v>
      </c>
      <c r="CK98" s="11">
        <f>PRODUCT($C$78:$C173)</f>
        <v>0</v>
      </c>
      <c r="CL98" s="11">
        <f>PRODUCT($C$79:$C174)</f>
        <v>0</v>
      </c>
      <c r="CM98" s="11">
        <f>PRODUCT($C$80:$C175)</f>
        <v>0</v>
      </c>
      <c r="CN98" s="11">
        <f>PRODUCT($C$81:$C176)</f>
        <v>0</v>
      </c>
      <c r="CO98" s="11">
        <f>PRODUCT($C$82:$C177)</f>
        <v>0</v>
      </c>
      <c r="CP98" s="11">
        <f>PRODUCT($C$83:$C178)</f>
        <v>0</v>
      </c>
      <c r="CQ98" s="11">
        <f>PRODUCT($C$84:$C179)</f>
        <v>0</v>
      </c>
      <c r="CR98" s="11">
        <f>PRODUCT($C$85:$C180)</f>
        <v>0</v>
      </c>
      <c r="CS98" s="11">
        <f>PRODUCT($C$86:$C181)</f>
        <v>0</v>
      </c>
      <c r="CT98" s="11">
        <f>PRODUCT($C$87:$C182)</f>
        <v>0</v>
      </c>
      <c r="CU98" s="11">
        <f>PRODUCT($C$88:$C183)</f>
        <v>0</v>
      </c>
      <c r="CV98" s="11">
        <f>PRODUCT($C$89:$C184)</f>
        <v>0</v>
      </c>
      <c r="CW98" s="11">
        <f>PRODUCT($C$90:$C185)</f>
        <v>0</v>
      </c>
      <c r="CX98" s="11">
        <f>PRODUCT($C$91:$C186)</f>
        <v>0</v>
      </c>
      <c r="CY98" s="11">
        <f>PRODUCT($C$92:$C187)</f>
        <v>0</v>
      </c>
      <c r="CZ98" s="11">
        <f>PRODUCT($C$93:$C188)</f>
        <v>0</v>
      </c>
      <c r="DA98" s="11">
        <f>PRODUCT($C$94:$C189)</f>
        <v>0</v>
      </c>
      <c r="DB98" s="11">
        <f>PRODUCT($C$95:$C190)</f>
        <v>0</v>
      </c>
      <c r="DC98" s="11">
        <f>PRODUCT($C$96:$C191)</f>
        <v>0</v>
      </c>
      <c r="DD98" s="11">
        <f>PRODUCT($C$97:$C192)</f>
        <v>0</v>
      </c>
      <c r="DE98" s="11">
        <f>PRODUCT($C$98:$C193)</f>
        <v>0</v>
      </c>
      <c r="DF98" s="11">
        <f>PRODUCT($C$99:$C194)</f>
        <v>0</v>
      </c>
      <c r="DG98" s="11">
        <f>PRODUCT($C$100:$C195)</f>
        <v>0</v>
      </c>
      <c r="DH98" s="11">
        <f>PRODUCT($C$101:$C196)</f>
        <v>0</v>
      </c>
      <c r="DI98" s="11">
        <f>PRODUCT($C$102:$C197)</f>
        <v>0</v>
      </c>
      <c r="DJ98" s="11">
        <f>PRODUCT($C$103:$C198)</f>
        <v>0</v>
      </c>
      <c r="DK98" s="11">
        <f>PRODUCT($C$104:$C199)</f>
        <v>0</v>
      </c>
      <c r="DL98" s="11">
        <f>PRODUCT($C$105:$C200)</f>
        <v>0</v>
      </c>
      <c r="DM98" s="11">
        <f>PRODUCT($C$106:$C201)</f>
        <v>0</v>
      </c>
      <c r="DN98" s="11">
        <f>PRODUCT($C$107:$C202)</f>
        <v>0</v>
      </c>
      <c r="DO98" s="11">
        <f>PRODUCT($C$108:$C203)</f>
        <v>0</v>
      </c>
      <c r="DP98" s="11">
        <f>PRODUCT($C$109:$C204)</f>
        <v>0</v>
      </c>
      <c r="DQ98" s="11">
        <f>PRODUCT($C$110:$C205)</f>
        <v>0</v>
      </c>
      <c r="DR98" s="11">
        <f>PRODUCT($C$111:$C206)</f>
        <v>0</v>
      </c>
      <c r="DS98" s="11">
        <f>PRODUCT($C$112:$C207)</f>
        <v>0</v>
      </c>
      <c r="DT98" s="11">
        <f>PRODUCT($C$113:$C208)</f>
        <v>0</v>
      </c>
    </row>
    <row r="99" spans="1:124" ht="16" x14ac:dyDescent="0.2">
      <c r="A99" s="30">
        <v>96</v>
      </c>
      <c r="B99" s="21">
        <v>7.0014999999999994E-2</v>
      </c>
      <c r="C99" s="21">
        <f t="shared" si="7"/>
        <v>0.92998500000000006</v>
      </c>
      <c r="D99" s="24">
        <f t="shared" si="8"/>
        <v>32675.511682817196</v>
      </c>
      <c r="E99" s="24">
        <f t="shared" si="9"/>
        <v>466693.0183934471</v>
      </c>
      <c r="F99" s="24">
        <f t="shared" si="5"/>
        <v>2978.5675525500651</v>
      </c>
      <c r="G99" s="24">
        <f t="shared" si="6"/>
        <v>43605.395149094002</v>
      </c>
      <c r="H99" s="24">
        <f>SUM(F99:$F$113)</f>
        <v>36041.210105794366</v>
      </c>
      <c r="I99" s="24">
        <f>SUM(G99:$G$113)</f>
        <v>310131.58677528577</v>
      </c>
      <c r="J99" s="24">
        <f>SUM(H99:$H$113)</f>
        <v>268971.78957671899</v>
      </c>
      <c r="K99" s="24">
        <f>SUM(I99:$I$113)</f>
        <v>1687551.6851412409</v>
      </c>
      <c r="L99" s="26">
        <f>SUM(DF$3:DF$113)</f>
        <v>6.9702416531643951</v>
      </c>
      <c r="M99" s="27">
        <v>97</v>
      </c>
      <c r="N99" s="32">
        <f>PRODUCT($C$3:C99)</f>
        <v>0.43401750671063011</v>
      </c>
      <c r="O99" s="11">
        <f>PRODUCT($C$4:C100)</f>
        <v>0.40093108712807735</v>
      </c>
      <c r="P99" s="11">
        <f>PRODUCT($C$5:C101)</f>
        <v>0.36753894340774085</v>
      </c>
      <c r="Q99" s="11">
        <f>PRODUCT($C$6:C102)</f>
        <v>0.33411738990103362</v>
      </c>
      <c r="R99" s="11">
        <f>PRODUCT($C$7:C103)</f>
        <v>0.30097247166294527</v>
      </c>
      <c r="S99" s="11">
        <f>PRODUCT($C$8:C104)</f>
        <v>0.26841876707424156</v>
      </c>
      <c r="T99" s="11">
        <f>PRODUCT($C$9:C105)</f>
        <v>0.23678204239822462</v>
      </c>
      <c r="U99" s="11">
        <f>PRODUCT($C$10:C106)</f>
        <v>0.20638958934591978</v>
      </c>
      <c r="V99" s="11">
        <f>PRODUCT($C$11:C107)</f>
        <v>0.17755812785021488</v>
      </c>
      <c r="W99" s="11">
        <f>PRODUCT($C$12:C108)</f>
        <v>0.15058182453640467</v>
      </c>
      <c r="X99" s="11">
        <f>PRODUCT($C$13:$C109)</f>
        <v>0.12571909809730689</v>
      </c>
      <c r="Y99" s="11">
        <f>PRODUCT($C$14:$C110)</f>
        <v>0.1031787806907426</v>
      </c>
      <c r="Z99" s="11">
        <f>PRODUCT($C$15:$C111)</f>
        <v>8.3108750439243456E-2</v>
      </c>
      <c r="AA99" s="11">
        <f>PRODUCT($C$16:$C112)</f>
        <v>6.5586550137570324E-2</v>
      </c>
      <c r="AB99" s="11">
        <f>PRODUCT($C$17:$C113)</f>
        <v>0</v>
      </c>
      <c r="AC99" s="11">
        <f>PRODUCT($C$18:$C114)</f>
        <v>0</v>
      </c>
      <c r="AD99" s="11">
        <f>PRODUCT($C$19:$C115)</f>
        <v>0</v>
      </c>
      <c r="AE99" s="11">
        <f>PRODUCT($C$20:$C116)</f>
        <v>0</v>
      </c>
      <c r="AF99" s="11">
        <f>PRODUCT($C$21:$C117)</f>
        <v>0</v>
      </c>
      <c r="AG99" s="11">
        <f>PRODUCT($C$22:$C118)</f>
        <v>0</v>
      </c>
      <c r="AH99" s="11">
        <f>PRODUCT($C$23:$C119)</f>
        <v>0</v>
      </c>
      <c r="AI99" s="11">
        <f>PRODUCT($C$24:$C120)</f>
        <v>0</v>
      </c>
      <c r="AJ99" s="11">
        <f>PRODUCT($C$25:$C121)</f>
        <v>0</v>
      </c>
      <c r="AK99" s="11">
        <f>PRODUCT($C$26:$C122)</f>
        <v>0</v>
      </c>
      <c r="AL99" s="11">
        <f>PRODUCT($C$27:$C123)</f>
        <v>0</v>
      </c>
      <c r="AM99" s="11">
        <f>PRODUCT($C$28:$C124)</f>
        <v>0</v>
      </c>
      <c r="AN99" s="11">
        <f>PRODUCT($C$29:$C125)</f>
        <v>0</v>
      </c>
      <c r="AO99" s="11">
        <f>PRODUCT($C$30:$C126)</f>
        <v>0</v>
      </c>
      <c r="AP99" s="11">
        <f>PRODUCT($C$31:$C127)</f>
        <v>0</v>
      </c>
      <c r="AQ99" s="11">
        <f>PRODUCT($C$32:$C128)</f>
        <v>0</v>
      </c>
      <c r="AR99" s="11">
        <f>PRODUCT($C$33:$C129)</f>
        <v>0</v>
      </c>
      <c r="AS99" s="11">
        <f>PRODUCT($C$34:$C130)</f>
        <v>0</v>
      </c>
      <c r="AT99" s="11">
        <f>PRODUCT($C$35:$C131)</f>
        <v>0</v>
      </c>
      <c r="AU99" s="11">
        <f>PRODUCT($C$36:$C132)</f>
        <v>0</v>
      </c>
      <c r="AV99" s="11">
        <f>PRODUCT($C$37:$C133)</f>
        <v>0</v>
      </c>
      <c r="AW99" s="11">
        <f>PRODUCT($C$38:$C134)</f>
        <v>0</v>
      </c>
      <c r="AX99" s="11">
        <f>PRODUCT($C$39:$C135)</f>
        <v>0</v>
      </c>
      <c r="AY99" s="11">
        <f>PRODUCT($C$40:$C136)</f>
        <v>0</v>
      </c>
      <c r="AZ99" s="11">
        <f>PRODUCT($C$41:$C137)</f>
        <v>0</v>
      </c>
      <c r="BA99" s="11">
        <f>PRODUCT($C$42:$C138)</f>
        <v>0</v>
      </c>
      <c r="BB99" s="11">
        <f>PRODUCT($C$43:$C139)</f>
        <v>0</v>
      </c>
      <c r="BC99" s="11">
        <f>PRODUCT($C$44:$C140)</f>
        <v>0</v>
      </c>
      <c r="BD99" s="11">
        <f>PRODUCT($C$45:$C141)</f>
        <v>0</v>
      </c>
      <c r="BE99" s="11">
        <f>PRODUCT($C$46:$C142)</f>
        <v>0</v>
      </c>
      <c r="BF99" s="11">
        <f>PRODUCT($C$47:$C143)</f>
        <v>0</v>
      </c>
      <c r="BG99" s="11">
        <f>PRODUCT($C$48:$C144)</f>
        <v>0</v>
      </c>
      <c r="BH99" s="11">
        <f>PRODUCT($C$49:$C145)</f>
        <v>0</v>
      </c>
      <c r="BI99" s="11">
        <f>PRODUCT($C$50:$C146)</f>
        <v>0</v>
      </c>
      <c r="BJ99" s="11">
        <f>PRODUCT($C$51:$C147)</f>
        <v>0</v>
      </c>
      <c r="BK99" s="11">
        <f>PRODUCT($C$52:$C148)</f>
        <v>0</v>
      </c>
      <c r="BL99" s="11">
        <f>PRODUCT($C$53:$C149)</f>
        <v>0</v>
      </c>
      <c r="BM99" s="11">
        <f>PRODUCT($C$54:$C150)</f>
        <v>0</v>
      </c>
      <c r="BN99" s="11">
        <f>PRODUCT($C$55:$C151)</f>
        <v>0</v>
      </c>
      <c r="BO99" s="11">
        <f>PRODUCT($C$56:$C152)</f>
        <v>0</v>
      </c>
      <c r="BP99" s="11">
        <f>PRODUCT($C$57:$C153)</f>
        <v>0</v>
      </c>
      <c r="BQ99" s="11">
        <f>PRODUCT($C$58:$C154)</f>
        <v>0</v>
      </c>
      <c r="BR99" s="11">
        <f>PRODUCT($C$59:$C155)</f>
        <v>0</v>
      </c>
      <c r="BS99" s="11">
        <f>PRODUCT($C$60:$C156)</f>
        <v>0</v>
      </c>
      <c r="BT99" s="11">
        <f>PRODUCT($C$61:$C157)</f>
        <v>0</v>
      </c>
      <c r="BU99" s="11">
        <f>PRODUCT($C$62:$C158)</f>
        <v>0</v>
      </c>
      <c r="BV99" s="11">
        <f>PRODUCT($C$63:$C159)</f>
        <v>0</v>
      </c>
      <c r="BW99" s="11">
        <f>PRODUCT($C$64:$C160)</f>
        <v>0</v>
      </c>
      <c r="BX99" s="11">
        <f>PRODUCT($C$65:$C161)</f>
        <v>0</v>
      </c>
      <c r="BY99" s="11">
        <f>PRODUCT($C$66:$C162)</f>
        <v>0</v>
      </c>
      <c r="BZ99" s="11">
        <f>PRODUCT($C$67:$C163)</f>
        <v>0</v>
      </c>
      <c r="CA99" s="11">
        <f>PRODUCT($C$68:$C164)</f>
        <v>0</v>
      </c>
      <c r="CB99" s="11">
        <f>PRODUCT($C$69:$C165)</f>
        <v>0</v>
      </c>
      <c r="CC99" s="11">
        <f>PRODUCT($C$70:$C166)</f>
        <v>0</v>
      </c>
      <c r="CD99" s="11">
        <f>PRODUCT($C$71:$C167)</f>
        <v>0</v>
      </c>
      <c r="CE99" s="11">
        <f>PRODUCT($C$72:$C168)</f>
        <v>0</v>
      </c>
      <c r="CF99" s="11">
        <f>PRODUCT($C$73:$C169)</f>
        <v>0</v>
      </c>
      <c r="CG99" s="11">
        <f>PRODUCT($C$74:$C170)</f>
        <v>0</v>
      </c>
      <c r="CH99" s="11">
        <f>PRODUCT($C$75:$C171)</f>
        <v>0</v>
      </c>
      <c r="CI99" s="11">
        <f>PRODUCT($C$76:$C172)</f>
        <v>0</v>
      </c>
      <c r="CJ99" s="11">
        <f>PRODUCT($C$77:$C173)</f>
        <v>0</v>
      </c>
      <c r="CK99" s="11">
        <f>PRODUCT($C$78:$C174)</f>
        <v>0</v>
      </c>
      <c r="CL99" s="11">
        <f>PRODUCT($C$79:$C175)</f>
        <v>0</v>
      </c>
      <c r="CM99" s="11">
        <f>PRODUCT($C$80:$C176)</f>
        <v>0</v>
      </c>
      <c r="CN99" s="11">
        <f>PRODUCT($C$81:$C177)</f>
        <v>0</v>
      </c>
      <c r="CO99" s="11">
        <f>PRODUCT($C$82:$C178)</f>
        <v>0</v>
      </c>
      <c r="CP99" s="11">
        <f>PRODUCT($C$83:$C179)</f>
        <v>0</v>
      </c>
      <c r="CQ99" s="11">
        <f>PRODUCT($C$84:$C180)</f>
        <v>0</v>
      </c>
      <c r="CR99" s="11">
        <f>PRODUCT($C$85:$C181)</f>
        <v>0</v>
      </c>
      <c r="CS99" s="11">
        <f>PRODUCT($C$86:$C182)</f>
        <v>0</v>
      </c>
      <c r="CT99" s="11">
        <f>PRODUCT($C$87:$C183)</f>
        <v>0</v>
      </c>
      <c r="CU99" s="11">
        <f>PRODUCT($C$88:$C184)</f>
        <v>0</v>
      </c>
      <c r="CV99" s="11">
        <f>PRODUCT($C$89:$C185)</f>
        <v>0</v>
      </c>
      <c r="CW99" s="11">
        <f>PRODUCT($C$90:$C186)</f>
        <v>0</v>
      </c>
      <c r="CX99" s="11">
        <f>PRODUCT($C$91:$C187)</f>
        <v>0</v>
      </c>
      <c r="CY99" s="11">
        <f>PRODUCT($C$92:$C188)</f>
        <v>0</v>
      </c>
      <c r="CZ99" s="11">
        <f>PRODUCT($C$93:$C189)</f>
        <v>0</v>
      </c>
      <c r="DA99" s="11">
        <f>PRODUCT($C$94:$C190)</f>
        <v>0</v>
      </c>
      <c r="DB99" s="11">
        <f>PRODUCT($C$95:$C191)</f>
        <v>0</v>
      </c>
      <c r="DC99" s="11">
        <f>PRODUCT($C$96:$C192)</f>
        <v>0</v>
      </c>
      <c r="DD99" s="11">
        <f>PRODUCT($C$97:$C193)</f>
        <v>0</v>
      </c>
      <c r="DE99" s="11">
        <f>PRODUCT($C$98:$C194)</f>
        <v>0</v>
      </c>
      <c r="DF99" s="11">
        <f>PRODUCT($C$99:$C195)</f>
        <v>0</v>
      </c>
      <c r="DG99" s="11">
        <f>PRODUCT($C$100:$C196)</f>
        <v>0</v>
      </c>
      <c r="DH99" s="11">
        <f>PRODUCT($C$101:$C197)</f>
        <v>0</v>
      </c>
      <c r="DI99" s="11">
        <f>PRODUCT($C$102:$C198)</f>
        <v>0</v>
      </c>
      <c r="DJ99" s="11">
        <f>PRODUCT($C$103:$C199)</f>
        <v>0</v>
      </c>
      <c r="DK99" s="11">
        <f>PRODUCT($C$104:$C200)</f>
        <v>0</v>
      </c>
      <c r="DL99" s="11">
        <f>PRODUCT($C$105:$C201)</f>
        <v>0</v>
      </c>
      <c r="DM99" s="11">
        <f>PRODUCT($C$106:$C202)</f>
        <v>0</v>
      </c>
      <c r="DN99" s="11">
        <f>PRODUCT($C$107:$C203)</f>
        <v>0</v>
      </c>
      <c r="DO99" s="11">
        <f>PRODUCT($C$108:$C204)</f>
        <v>0</v>
      </c>
      <c r="DP99" s="11">
        <f>PRODUCT($C$109:$C205)</f>
        <v>0</v>
      </c>
      <c r="DQ99" s="11">
        <f>PRODUCT($C$110:$C206)</f>
        <v>0</v>
      </c>
      <c r="DR99" s="11">
        <f>PRODUCT($C$111:$C207)</f>
        <v>0</v>
      </c>
      <c r="DS99" s="11">
        <f>PRODUCT($C$112:$C208)</f>
        <v>0</v>
      </c>
      <c r="DT99" s="11">
        <f>PRODUCT($C$113:$C209)</f>
        <v>0</v>
      </c>
    </row>
    <row r="100" spans="1:124" ht="16" x14ac:dyDescent="0.2">
      <c r="A100" s="30">
        <v>97</v>
      </c>
      <c r="B100" s="21">
        <v>7.6450000000000004E-2</v>
      </c>
      <c r="C100" s="21">
        <f t="shared" si="7"/>
        <v>0.92354999999999998</v>
      </c>
      <c r="D100" s="24">
        <f t="shared" si="8"/>
        <v>33180.638388027655</v>
      </c>
      <c r="E100" s="24">
        <f t="shared" si="9"/>
        <v>434017.50671062991</v>
      </c>
      <c r="F100" s="24">
        <f t="shared" si="5"/>
        <v>2950.8418156059233</v>
      </c>
      <c r="G100" s="24">
        <f t="shared" si="6"/>
        <v>39563.281373395308</v>
      </c>
      <c r="H100" s="24">
        <f>SUM(F100:$F$113)</f>
        <v>33062.64255324431</v>
      </c>
      <c r="I100" s="24">
        <f>SUM(G100:$G$113)</f>
        <v>266526.19162619178</v>
      </c>
      <c r="J100" s="24">
        <f>SUM(H100:$H$113)</f>
        <v>232930.57947092457</v>
      </c>
      <c r="K100" s="24">
        <f>SUM(I100:$I$113)</f>
        <v>1377420.0983659553</v>
      </c>
      <c r="L100" s="26">
        <f>SUM(DG$3:DG$113)</f>
        <v>6.4950043851937327</v>
      </c>
      <c r="M100" s="27">
        <v>98</v>
      </c>
      <c r="N100" s="32">
        <f>PRODUCT($C$3:C100)</f>
        <v>0.4008368683226024</v>
      </c>
      <c r="O100" s="11">
        <f>PRODUCT($C$4:C101)</f>
        <v>0.36747499163158781</v>
      </c>
      <c r="P100" s="11">
        <f>PRODUCT($C$5:C102)</f>
        <v>0.33407562522729628</v>
      </c>
      <c r="Q100" s="11">
        <f>PRODUCT($C$6:C103)</f>
        <v>0.30094086955342059</v>
      </c>
      <c r="R100" s="11">
        <f>PRODUCT($C$7:C104)</f>
        <v>0.26839460938520476</v>
      </c>
      <c r="S100" s="11">
        <f>PRODUCT($C$8:C105)</f>
        <v>0.23676333661687504</v>
      </c>
      <c r="T100" s="11">
        <f>PRODUCT($C$9:C106)</f>
        <v>0.206374729295487</v>
      </c>
      <c r="U100" s="11">
        <f>PRODUCT($C$10:C107)</f>
        <v>0.1775462314556488</v>
      </c>
      <c r="V100" s="11">
        <f>PRODUCT($C$11:C108)</f>
        <v>0.1505724884632835</v>
      </c>
      <c r="W100" s="11">
        <f>PRODUCT($C$12:C109)</f>
        <v>0.12571142923232301</v>
      </c>
      <c r="X100" s="11">
        <f>PRODUCT($C$13:$C110)</f>
        <v>0.10317238360633968</v>
      </c>
      <c r="Y100" s="11">
        <f>PRODUCT($C$14:$C111)</f>
        <v>8.3103182152964111E-2</v>
      </c>
      <c r="Z100" s="11">
        <f>PRODUCT($C$15:$C112)</f>
        <v>6.5581696732860087E-2</v>
      </c>
      <c r="AA100" s="11">
        <f>PRODUCT($C$16:$C113)</f>
        <v>0</v>
      </c>
      <c r="AB100" s="11">
        <f>PRODUCT($C$17:$C114)</f>
        <v>0</v>
      </c>
      <c r="AC100" s="11">
        <f>PRODUCT($C$18:$C115)</f>
        <v>0</v>
      </c>
      <c r="AD100" s="11">
        <f>PRODUCT($C$19:$C116)</f>
        <v>0</v>
      </c>
      <c r="AE100" s="11">
        <f>PRODUCT($C$20:$C117)</f>
        <v>0</v>
      </c>
      <c r="AF100" s="11">
        <f>PRODUCT($C$21:$C118)</f>
        <v>0</v>
      </c>
      <c r="AG100" s="11">
        <f>PRODUCT($C$22:$C119)</f>
        <v>0</v>
      </c>
      <c r="AH100" s="11">
        <f>PRODUCT($C$23:$C120)</f>
        <v>0</v>
      </c>
      <c r="AI100" s="11">
        <f>PRODUCT($C$24:$C121)</f>
        <v>0</v>
      </c>
      <c r="AJ100" s="11">
        <f>PRODUCT($C$25:$C122)</f>
        <v>0</v>
      </c>
      <c r="AK100" s="11">
        <f>PRODUCT($C$26:$C123)</f>
        <v>0</v>
      </c>
      <c r="AL100" s="11">
        <f>PRODUCT($C$27:$C124)</f>
        <v>0</v>
      </c>
      <c r="AM100" s="11">
        <f>PRODUCT($C$28:$C125)</f>
        <v>0</v>
      </c>
      <c r="AN100" s="11">
        <f>PRODUCT($C$29:$C126)</f>
        <v>0</v>
      </c>
      <c r="AO100" s="11">
        <f>PRODUCT($C$30:$C127)</f>
        <v>0</v>
      </c>
      <c r="AP100" s="11">
        <f>PRODUCT($C$31:$C128)</f>
        <v>0</v>
      </c>
      <c r="AQ100" s="11">
        <f>PRODUCT($C$32:$C129)</f>
        <v>0</v>
      </c>
      <c r="AR100" s="11">
        <f>PRODUCT($C$33:$C130)</f>
        <v>0</v>
      </c>
      <c r="AS100" s="11">
        <f>PRODUCT($C$34:$C131)</f>
        <v>0</v>
      </c>
      <c r="AT100" s="11">
        <f>PRODUCT($C$35:$C132)</f>
        <v>0</v>
      </c>
      <c r="AU100" s="11">
        <f>PRODUCT($C$36:$C133)</f>
        <v>0</v>
      </c>
      <c r="AV100" s="11">
        <f>PRODUCT($C$37:$C134)</f>
        <v>0</v>
      </c>
      <c r="AW100" s="11">
        <f>PRODUCT($C$38:$C135)</f>
        <v>0</v>
      </c>
      <c r="AX100" s="11">
        <f>PRODUCT($C$39:$C136)</f>
        <v>0</v>
      </c>
      <c r="AY100" s="11">
        <f>PRODUCT($C$40:$C137)</f>
        <v>0</v>
      </c>
      <c r="AZ100" s="11">
        <f>PRODUCT($C$41:$C138)</f>
        <v>0</v>
      </c>
      <c r="BA100" s="11">
        <f>PRODUCT($C$42:$C139)</f>
        <v>0</v>
      </c>
      <c r="BB100" s="11">
        <f>PRODUCT($C$43:$C140)</f>
        <v>0</v>
      </c>
      <c r="BC100" s="11">
        <f>PRODUCT($C$44:$C141)</f>
        <v>0</v>
      </c>
      <c r="BD100" s="11">
        <f>PRODUCT($C$45:$C142)</f>
        <v>0</v>
      </c>
      <c r="BE100" s="11">
        <f>PRODUCT($C$46:$C143)</f>
        <v>0</v>
      </c>
      <c r="BF100" s="11">
        <f>PRODUCT($C$47:$C144)</f>
        <v>0</v>
      </c>
      <c r="BG100" s="11">
        <f>PRODUCT($C$48:$C145)</f>
        <v>0</v>
      </c>
      <c r="BH100" s="11">
        <f>PRODUCT($C$49:$C146)</f>
        <v>0</v>
      </c>
      <c r="BI100" s="11">
        <f>PRODUCT($C$50:$C147)</f>
        <v>0</v>
      </c>
      <c r="BJ100" s="11">
        <f>PRODUCT($C$51:$C148)</f>
        <v>0</v>
      </c>
      <c r="BK100" s="11">
        <f>PRODUCT($C$52:$C149)</f>
        <v>0</v>
      </c>
      <c r="BL100" s="11">
        <f>PRODUCT($C$53:$C150)</f>
        <v>0</v>
      </c>
      <c r="BM100" s="11">
        <f>PRODUCT($C$54:$C151)</f>
        <v>0</v>
      </c>
      <c r="BN100" s="11">
        <f>PRODUCT($C$55:$C152)</f>
        <v>0</v>
      </c>
      <c r="BO100" s="11">
        <f>PRODUCT($C$56:$C153)</f>
        <v>0</v>
      </c>
      <c r="BP100" s="11">
        <f>PRODUCT($C$57:$C154)</f>
        <v>0</v>
      </c>
      <c r="BQ100" s="11">
        <f>PRODUCT($C$58:$C155)</f>
        <v>0</v>
      </c>
      <c r="BR100" s="11">
        <f>PRODUCT($C$59:$C156)</f>
        <v>0</v>
      </c>
      <c r="BS100" s="11">
        <f>PRODUCT($C$60:$C157)</f>
        <v>0</v>
      </c>
      <c r="BT100" s="11">
        <f>PRODUCT($C$61:$C158)</f>
        <v>0</v>
      </c>
      <c r="BU100" s="11">
        <f>PRODUCT($C$62:$C159)</f>
        <v>0</v>
      </c>
      <c r="BV100" s="11">
        <f>PRODUCT($C$63:$C160)</f>
        <v>0</v>
      </c>
      <c r="BW100" s="11">
        <f>PRODUCT($C$64:$C161)</f>
        <v>0</v>
      </c>
      <c r="BX100" s="11">
        <f>PRODUCT($C$65:$C162)</f>
        <v>0</v>
      </c>
      <c r="BY100" s="11">
        <f>PRODUCT($C$66:$C163)</f>
        <v>0</v>
      </c>
      <c r="BZ100" s="11">
        <f>PRODUCT($C$67:$C164)</f>
        <v>0</v>
      </c>
      <c r="CA100" s="11">
        <f>PRODUCT($C$68:$C165)</f>
        <v>0</v>
      </c>
      <c r="CB100" s="11">
        <f>PRODUCT($C$69:$C166)</f>
        <v>0</v>
      </c>
      <c r="CC100" s="11">
        <f>PRODUCT($C$70:$C167)</f>
        <v>0</v>
      </c>
      <c r="CD100" s="11">
        <f>PRODUCT($C$71:$C168)</f>
        <v>0</v>
      </c>
      <c r="CE100" s="11">
        <f>PRODUCT($C$72:$C169)</f>
        <v>0</v>
      </c>
      <c r="CF100" s="11">
        <f>PRODUCT($C$73:$C170)</f>
        <v>0</v>
      </c>
      <c r="CG100" s="11">
        <f>PRODUCT($C$74:$C171)</f>
        <v>0</v>
      </c>
      <c r="CH100" s="11">
        <f>PRODUCT($C$75:$C172)</f>
        <v>0</v>
      </c>
      <c r="CI100" s="11">
        <f>PRODUCT($C$76:$C173)</f>
        <v>0</v>
      </c>
      <c r="CJ100" s="11">
        <f>PRODUCT($C$77:$C174)</f>
        <v>0</v>
      </c>
      <c r="CK100" s="11">
        <f>PRODUCT($C$78:$C175)</f>
        <v>0</v>
      </c>
      <c r="CL100" s="11">
        <f>PRODUCT($C$79:$C176)</f>
        <v>0</v>
      </c>
      <c r="CM100" s="11">
        <f>PRODUCT($C$80:$C177)</f>
        <v>0</v>
      </c>
      <c r="CN100" s="11">
        <f>PRODUCT($C$81:$C178)</f>
        <v>0</v>
      </c>
      <c r="CO100" s="11">
        <f>PRODUCT($C$82:$C179)</f>
        <v>0</v>
      </c>
      <c r="CP100" s="11">
        <f>PRODUCT($C$83:$C180)</f>
        <v>0</v>
      </c>
      <c r="CQ100" s="11">
        <f>PRODUCT($C$84:$C181)</f>
        <v>0</v>
      </c>
      <c r="CR100" s="11">
        <f>PRODUCT($C$85:$C182)</f>
        <v>0</v>
      </c>
      <c r="CS100" s="11">
        <f>PRODUCT($C$86:$C183)</f>
        <v>0</v>
      </c>
      <c r="CT100" s="11">
        <f>PRODUCT($C$87:$C184)</f>
        <v>0</v>
      </c>
      <c r="CU100" s="11">
        <f>PRODUCT($C$88:$C185)</f>
        <v>0</v>
      </c>
      <c r="CV100" s="11">
        <f>PRODUCT($C$89:$C186)</f>
        <v>0</v>
      </c>
      <c r="CW100" s="11">
        <f>PRODUCT($C$90:$C187)</f>
        <v>0</v>
      </c>
      <c r="CX100" s="11">
        <f>PRODUCT($C$91:$C188)</f>
        <v>0</v>
      </c>
      <c r="CY100" s="11">
        <f>PRODUCT($C$92:$C189)</f>
        <v>0</v>
      </c>
      <c r="CZ100" s="11">
        <f>PRODUCT($C$93:$C190)</f>
        <v>0</v>
      </c>
      <c r="DA100" s="11">
        <f>PRODUCT($C$94:$C191)</f>
        <v>0</v>
      </c>
      <c r="DB100" s="11">
        <f>PRODUCT($C$95:$C192)</f>
        <v>0</v>
      </c>
      <c r="DC100" s="11">
        <f>PRODUCT($C$96:$C193)</f>
        <v>0</v>
      </c>
      <c r="DD100" s="11">
        <f>PRODUCT($C$97:$C194)</f>
        <v>0</v>
      </c>
      <c r="DE100" s="11">
        <f>PRODUCT($C$98:$C195)</f>
        <v>0</v>
      </c>
      <c r="DF100" s="11">
        <f>PRODUCT($C$99:$C196)</f>
        <v>0</v>
      </c>
      <c r="DG100" s="11">
        <f>PRODUCT($C$100:$C197)</f>
        <v>0</v>
      </c>
      <c r="DH100" s="11">
        <f>PRODUCT($C$101:$C198)</f>
        <v>0</v>
      </c>
      <c r="DI100" s="11">
        <f>PRODUCT($C$102:$C199)</f>
        <v>0</v>
      </c>
      <c r="DJ100" s="11">
        <f>PRODUCT($C$103:$C200)</f>
        <v>0</v>
      </c>
      <c r="DK100" s="11">
        <f>PRODUCT($C$104:$C201)</f>
        <v>0</v>
      </c>
      <c r="DL100" s="11">
        <f>PRODUCT($C$105:$C202)</f>
        <v>0</v>
      </c>
      <c r="DM100" s="11">
        <f>PRODUCT($C$106:$C203)</f>
        <v>0</v>
      </c>
      <c r="DN100" s="11">
        <f>PRODUCT($C$107:$C204)</f>
        <v>0</v>
      </c>
      <c r="DO100" s="11">
        <f>PRODUCT($C$108:$C205)</f>
        <v>0</v>
      </c>
      <c r="DP100" s="11">
        <f>PRODUCT($C$109:$C206)</f>
        <v>0</v>
      </c>
      <c r="DQ100" s="11">
        <f>PRODUCT($C$110:$C207)</f>
        <v>0</v>
      </c>
      <c r="DR100" s="11">
        <f>PRODUCT($C$111:$C208)</f>
        <v>0</v>
      </c>
      <c r="DS100" s="11">
        <f>PRODUCT($C$112:$C209)</f>
        <v>0</v>
      </c>
      <c r="DT100" s="11">
        <f>PRODUCT($C$113:$C210)</f>
        <v>0</v>
      </c>
    </row>
    <row r="101" spans="1:124" ht="16" x14ac:dyDescent="0.2">
      <c r="A101" s="30">
        <v>98</v>
      </c>
      <c r="B101" s="21">
        <v>8.3446000000000006E-2</v>
      </c>
      <c r="C101" s="21">
        <f t="shared" si="7"/>
        <v>0.91655399999999998</v>
      </c>
      <c r="D101" s="24">
        <f t="shared" si="8"/>
        <v>33448.233314047866</v>
      </c>
      <c r="E101" s="24">
        <f t="shared" si="9"/>
        <v>400836.86832260224</v>
      </c>
      <c r="F101" s="24">
        <f t="shared" si="5"/>
        <v>2902.0875504444184</v>
      </c>
      <c r="G101" s="24">
        <f t="shared" si="6"/>
        <v>35647.481475511449</v>
      </c>
      <c r="H101" s="24">
        <f>SUM(F101:$F$113)</f>
        <v>30111.800737638383</v>
      </c>
      <c r="I101" s="24">
        <f>SUM(G101:$G$113)</f>
        <v>226962.91025279643</v>
      </c>
      <c r="J101" s="24">
        <f>SUM(H101:$H$113)</f>
        <v>199867.93691768026</v>
      </c>
      <c r="K101" s="24">
        <f>SUM(I101:$I$113)</f>
        <v>1110893.9067397632</v>
      </c>
      <c r="L101" s="26">
        <f>SUM(DH$3:DH$113)</f>
        <v>6.0326505172364593</v>
      </c>
      <c r="M101" s="27">
        <v>99</v>
      </c>
      <c r="N101" s="32">
        <f>PRODUCT($C$3:C101)</f>
        <v>0.36738863500855451</v>
      </c>
      <c r="O101" s="11">
        <f>PRODUCT($C$4:C102)</f>
        <v>0.33401749606850661</v>
      </c>
      <c r="P101" s="11">
        <f>PRODUCT($C$5:C103)</f>
        <v>0.30090325194472667</v>
      </c>
      <c r="Q101" s="11">
        <f>PRODUCT($C$6:C104)</f>
        <v>0.26836642795121923</v>
      </c>
      <c r="R101" s="11">
        <f>PRODUCT($C$7:C105)</f>
        <v>0.23674202791657942</v>
      </c>
      <c r="S101" s="11">
        <f>PRODUCT($C$8:C106)</f>
        <v>0.20635842569187254</v>
      </c>
      <c r="T101" s="11">
        <f>PRODUCT($C$9:C107)</f>
        <v>0.1775334481269841</v>
      </c>
      <c r="U101" s="11">
        <f>PRODUCT($C$10:C108)</f>
        <v>0.15056240010655636</v>
      </c>
      <c r="V101" s="11">
        <f>PRODUCT($C$11:C109)</f>
        <v>0.12570363512371066</v>
      </c>
      <c r="W101" s="11">
        <f>PRODUCT($C$12:C110)</f>
        <v>0.10316609009093973</v>
      </c>
      <c r="X101" s="11">
        <f>PRODUCT($C$13:$C111)</f>
        <v>8.3098029755670558E-2</v>
      </c>
      <c r="Y101" s="11">
        <f>PRODUCT($C$14:$C112)</f>
        <v>6.5577302759179057E-2</v>
      </c>
      <c r="Z101" s="11">
        <f>PRODUCT($C$15:$C113)</f>
        <v>0</v>
      </c>
      <c r="AA101" s="11">
        <f>PRODUCT($C$16:$C114)</f>
        <v>0</v>
      </c>
      <c r="AB101" s="11">
        <f>PRODUCT($C$17:$C115)</f>
        <v>0</v>
      </c>
      <c r="AC101" s="11">
        <f>PRODUCT($C$18:$C116)</f>
        <v>0</v>
      </c>
      <c r="AD101" s="11">
        <f>PRODUCT($C$19:$C117)</f>
        <v>0</v>
      </c>
      <c r="AE101" s="11">
        <f>PRODUCT($C$20:$C118)</f>
        <v>0</v>
      </c>
      <c r="AF101" s="11">
        <f>PRODUCT($C$21:$C119)</f>
        <v>0</v>
      </c>
      <c r="AG101" s="11">
        <f>PRODUCT($C$22:$C120)</f>
        <v>0</v>
      </c>
      <c r="AH101" s="11">
        <f>PRODUCT($C$23:$C121)</f>
        <v>0</v>
      </c>
      <c r="AI101" s="11">
        <f>PRODUCT($C$24:$C122)</f>
        <v>0</v>
      </c>
      <c r="AJ101" s="11">
        <f>PRODUCT($C$25:$C123)</f>
        <v>0</v>
      </c>
      <c r="AK101" s="11">
        <f>PRODUCT($C$26:$C124)</f>
        <v>0</v>
      </c>
      <c r="AL101" s="11">
        <f>PRODUCT($C$27:$C125)</f>
        <v>0</v>
      </c>
      <c r="AM101" s="11">
        <f>PRODUCT($C$28:$C126)</f>
        <v>0</v>
      </c>
      <c r="AN101" s="11">
        <f>PRODUCT($C$29:$C127)</f>
        <v>0</v>
      </c>
      <c r="AO101" s="11">
        <f>PRODUCT($C$30:$C128)</f>
        <v>0</v>
      </c>
      <c r="AP101" s="11">
        <f>PRODUCT($C$31:$C129)</f>
        <v>0</v>
      </c>
      <c r="AQ101" s="11">
        <f>PRODUCT($C$32:$C130)</f>
        <v>0</v>
      </c>
      <c r="AR101" s="11">
        <f>PRODUCT($C$33:$C131)</f>
        <v>0</v>
      </c>
      <c r="AS101" s="11">
        <f>PRODUCT($C$34:$C132)</f>
        <v>0</v>
      </c>
      <c r="AT101" s="11">
        <f>PRODUCT($C$35:$C133)</f>
        <v>0</v>
      </c>
      <c r="AU101" s="11">
        <f>PRODUCT($C$36:$C134)</f>
        <v>0</v>
      </c>
      <c r="AV101" s="11">
        <f>PRODUCT($C$37:$C135)</f>
        <v>0</v>
      </c>
      <c r="AW101" s="11">
        <f>PRODUCT($C$38:$C136)</f>
        <v>0</v>
      </c>
      <c r="AX101" s="11">
        <f>PRODUCT($C$39:$C137)</f>
        <v>0</v>
      </c>
      <c r="AY101" s="11">
        <f>PRODUCT($C$40:$C138)</f>
        <v>0</v>
      </c>
      <c r="AZ101" s="11">
        <f>PRODUCT($C$41:$C139)</f>
        <v>0</v>
      </c>
      <c r="BA101" s="11">
        <f>PRODUCT($C$42:$C140)</f>
        <v>0</v>
      </c>
      <c r="BB101" s="11">
        <f>PRODUCT($C$43:$C141)</f>
        <v>0</v>
      </c>
      <c r="BC101" s="11">
        <f>PRODUCT($C$44:$C142)</f>
        <v>0</v>
      </c>
      <c r="BD101" s="11">
        <f>PRODUCT($C$45:$C143)</f>
        <v>0</v>
      </c>
      <c r="BE101" s="11">
        <f>PRODUCT($C$46:$C144)</f>
        <v>0</v>
      </c>
      <c r="BF101" s="11">
        <f>PRODUCT($C$47:$C145)</f>
        <v>0</v>
      </c>
      <c r="BG101" s="11">
        <f>PRODUCT($C$48:$C146)</f>
        <v>0</v>
      </c>
      <c r="BH101" s="11">
        <f>PRODUCT($C$49:$C147)</f>
        <v>0</v>
      </c>
      <c r="BI101" s="11">
        <f>PRODUCT($C$50:$C148)</f>
        <v>0</v>
      </c>
      <c r="BJ101" s="11">
        <f>PRODUCT($C$51:$C149)</f>
        <v>0</v>
      </c>
      <c r="BK101" s="11">
        <f>PRODUCT($C$52:$C150)</f>
        <v>0</v>
      </c>
      <c r="BL101" s="11">
        <f>PRODUCT($C$53:$C151)</f>
        <v>0</v>
      </c>
      <c r="BM101" s="11">
        <f>PRODUCT($C$54:$C152)</f>
        <v>0</v>
      </c>
      <c r="BN101" s="11">
        <f>PRODUCT($C$55:$C153)</f>
        <v>0</v>
      </c>
      <c r="BO101" s="11">
        <f>PRODUCT($C$56:$C154)</f>
        <v>0</v>
      </c>
      <c r="BP101" s="11">
        <f>PRODUCT($C$57:$C155)</f>
        <v>0</v>
      </c>
      <c r="BQ101" s="11">
        <f>PRODUCT($C$58:$C156)</f>
        <v>0</v>
      </c>
      <c r="BR101" s="11">
        <f>PRODUCT($C$59:$C157)</f>
        <v>0</v>
      </c>
      <c r="BS101" s="11">
        <f>PRODUCT($C$60:$C158)</f>
        <v>0</v>
      </c>
      <c r="BT101" s="11">
        <f>PRODUCT($C$61:$C159)</f>
        <v>0</v>
      </c>
      <c r="BU101" s="11">
        <f>PRODUCT($C$62:$C160)</f>
        <v>0</v>
      </c>
      <c r="BV101" s="11">
        <f>PRODUCT($C$63:$C161)</f>
        <v>0</v>
      </c>
      <c r="BW101" s="11">
        <f>PRODUCT($C$64:$C162)</f>
        <v>0</v>
      </c>
      <c r="BX101" s="11">
        <f>PRODUCT($C$65:$C163)</f>
        <v>0</v>
      </c>
      <c r="BY101" s="11">
        <f>PRODUCT($C$66:$C164)</f>
        <v>0</v>
      </c>
      <c r="BZ101" s="11">
        <f>PRODUCT($C$67:$C165)</f>
        <v>0</v>
      </c>
      <c r="CA101" s="11">
        <f>PRODUCT($C$68:$C166)</f>
        <v>0</v>
      </c>
      <c r="CB101" s="11">
        <f>PRODUCT($C$69:$C167)</f>
        <v>0</v>
      </c>
      <c r="CC101" s="11">
        <f>PRODUCT($C$70:$C168)</f>
        <v>0</v>
      </c>
      <c r="CD101" s="11">
        <f>PRODUCT($C$71:$C169)</f>
        <v>0</v>
      </c>
      <c r="CE101" s="11">
        <f>PRODUCT($C$72:$C170)</f>
        <v>0</v>
      </c>
      <c r="CF101" s="11">
        <f>PRODUCT($C$73:$C171)</f>
        <v>0</v>
      </c>
      <c r="CG101" s="11">
        <f>PRODUCT($C$74:$C172)</f>
        <v>0</v>
      </c>
      <c r="CH101" s="11">
        <f>PRODUCT($C$75:$C173)</f>
        <v>0</v>
      </c>
      <c r="CI101" s="11">
        <f>PRODUCT($C$76:$C174)</f>
        <v>0</v>
      </c>
      <c r="CJ101" s="11">
        <f>PRODUCT($C$77:$C175)</f>
        <v>0</v>
      </c>
      <c r="CK101" s="11">
        <f>PRODUCT($C$78:$C176)</f>
        <v>0</v>
      </c>
      <c r="CL101" s="11">
        <f>PRODUCT($C$79:$C177)</f>
        <v>0</v>
      </c>
      <c r="CM101" s="11">
        <f>PRODUCT($C$80:$C178)</f>
        <v>0</v>
      </c>
      <c r="CN101" s="11">
        <f>PRODUCT($C$81:$C179)</f>
        <v>0</v>
      </c>
      <c r="CO101" s="11">
        <f>PRODUCT($C$82:$C180)</f>
        <v>0</v>
      </c>
      <c r="CP101" s="11">
        <f>PRODUCT($C$83:$C181)</f>
        <v>0</v>
      </c>
      <c r="CQ101" s="11">
        <f>PRODUCT($C$84:$C182)</f>
        <v>0</v>
      </c>
      <c r="CR101" s="11">
        <f>PRODUCT($C$85:$C183)</f>
        <v>0</v>
      </c>
      <c r="CS101" s="11">
        <f>PRODUCT($C$86:$C184)</f>
        <v>0</v>
      </c>
      <c r="CT101" s="11">
        <f>PRODUCT($C$87:$C185)</f>
        <v>0</v>
      </c>
      <c r="CU101" s="11">
        <f>PRODUCT($C$88:$C186)</f>
        <v>0</v>
      </c>
      <c r="CV101" s="11">
        <f>PRODUCT($C$89:$C187)</f>
        <v>0</v>
      </c>
      <c r="CW101" s="11">
        <f>PRODUCT($C$90:$C188)</f>
        <v>0</v>
      </c>
      <c r="CX101" s="11">
        <f>PRODUCT($C$91:$C189)</f>
        <v>0</v>
      </c>
      <c r="CY101" s="11">
        <f>PRODUCT($C$92:$C190)</f>
        <v>0</v>
      </c>
      <c r="CZ101" s="11">
        <f>PRODUCT($C$93:$C191)</f>
        <v>0</v>
      </c>
      <c r="DA101" s="11">
        <f>PRODUCT($C$94:$C192)</f>
        <v>0</v>
      </c>
      <c r="DB101" s="11">
        <f>PRODUCT($C$95:$C193)</f>
        <v>0</v>
      </c>
      <c r="DC101" s="11">
        <f>PRODUCT($C$96:$C194)</f>
        <v>0</v>
      </c>
      <c r="DD101" s="11">
        <f>PRODUCT($C$97:$C195)</f>
        <v>0</v>
      </c>
      <c r="DE101" s="11">
        <f>PRODUCT($C$98:$C196)</f>
        <v>0</v>
      </c>
      <c r="DF101" s="11">
        <f>PRODUCT($C$99:$C197)</f>
        <v>0</v>
      </c>
      <c r="DG101" s="11">
        <f>PRODUCT($C$100:$C198)</f>
        <v>0</v>
      </c>
      <c r="DH101" s="11">
        <f>PRODUCT($C$101:$C199)</f>
        <v>0</v>
      </c>
      <c r="DI101" s="11">
        <f>PRODUCT($C$102:$C200)</f>
        <v>0</v>
      </c>
      <c r="DJ101" s="11">
        <f>PRODUCT($C$103:$C201)</f>
        <v>0</v>
      </c>
      <c r="DK101" s="11">
        <f>PRODUCT($C$104:$C202)</f>
        <v>0</v>
      </c>
      <c r="DL101" s="11">
        <f>PRODUCT($C$105:$C203)</f>
        <v>0</v>
      </c>
      <c r="DM101" s="11">
        <f>PRODUCT($C$106:$C204)</f>
        <v>0</v>
      </c>
      <c r="DN101" s="11">
        <f>PRODUCT($C$107:$C205)</f>
        <v>0</v>
      </c>
      <c r="DO101" s="11">
        <f>PRODUCT($C$108:$C206)</f>
        <v>0</v>
      </c>
      <c r="DP101" s="11">
        <f>PRODUCT($C$109:$C207)</f>
        <v>0</v>
      </c>
      <c r="DQ101" s="11">
        <f>PRODUCT($C$110:$C208)</f>
        <v>0</v>
      </c>
      <c r="DR101" s="11">
        <f>PRODUCT($C$111:$C209)</f>
        <v>0</v>
      </c>
      <c r="DS101" s="11">
        <f>PRODUCT($C$112:$C210)</f>
        <v>0</v>
      </c>
      <c r="DT101" s="11">
        <f>PRODUCT($C$113:$C211)</f>
        <v>0</v>
      </c>
    </row>
    <row r="102" spans="1:124" ht="16" x14ac:dyDescent="0.2">
      <c r="A102" s="30">
        <v>99</v>
      </c>
      <c r="B102" s="21">
        <v>9.1047000000000003E-2</v>
      </c>
      <c r="C102" s="21">
        <f t="shared" si="7"/>
        <v>0.90895300000000001</v>
      </c>
      <c r="D102" s="24">
        <f t="shared" si="8"/>
        <v>33449.633051623852</v>
      </c>
      <c r="E102" s="24">
        <f t="shared" si="9"/>
        <v>367388.63500855438</v>
      </c>
      <c r="F102" s="24">
        <f t="shared" si="5"/>
        <v>2831.4234113650882</v>
      </c>
      <c r="G102" s="24">
        <f t="shared" si="6"/>
        <v>31875.943157371636</v>
      </c>
      <c r="H102" s="24">
        <f>SUM(F102:$F$113)</f>
        <v>27209.713187193964</v>
      </c>
      <c r="I102" s="24">
        <f>SUM(G102:$G$113)</f>
        <v>191315.42877728498</v>
      </c>
      <c r="J102" s="24">
        <f>SUM(H102:$H$113)</f>
        <v>169756.13618004188</v>
      </c>
      <c r="K102" s="24">
        <f>SUM(I102:$I$113)</f>
        <v>883930.99648696743</v>
      </c>
      <c r="L102" s="26">
        <f>SUM(DI$3:DI$113)</f>
        <v>5.5818822646963078</v>
      </c>
      <c r="M102" s="27">
        <v>100</v>
      </c>
      <c r="N102" s="32">
        <f>PRODUCT($C$3:C102)</f>
        <v>0.33393900195693066</v>
      </c>
      <c r="O102" s="11">
        <f>PRODUCT($C$4:C103)</f>
        <v>0.30085089477888816</v>
      </c>
      <c r="P102" s="11">
        <f>PRODUCT($C$5:C104)</f>
        <v>0.2683328821477256</v>
      </c>
      <c r="Q102" s="11">
        <f>PRODUCT($C$6:C105)</f>
        <v>0.23671717000364811</v>
      </c>
      <c r="R102" s="11">
        <f>PRODUCT($C$7:C106)</f>
        <v>0.20633985343356018</v>
      </c>
      <c r="S102" s="11">
        <f>PRODUCT($C$8:C107)</f>
        <v>0.17751942298458198</v>
      </c>
      <c r="T102" s="11">
        <f>PRODUCT($C$9:C108)</f>
        <v>0.1505515596137488</v>
      </c>
      <c r="U102" s="11">
        <f>PRODUCT($C$10:C109)</f>
        <v>0.12569521298015729</v>
      </c>
      <c r="V102" s="11">
        <f>PRODUCT($C$11:C110)</f>
        <v>0.10315969379335414</v>
      </c>
      <c r="W102" s="11">
        <f>PRODUCT($C$12:C111)</f>
        <v>8.3092960775855484E-2</v>
      </c>
      <c r="X102" s="11">
        <f>PRODUCT($C$13:$C112)</f>
        <v>6.5573236966407933E-2</v>
      </c>
      <c r="Y102" s="11">
        <f>PRODUCT($C$14:$C113)</f>
        <v>0</v>
      </c>
      <c r="Z102" s="11">
        <f>PRODUCT($C$15:$C114)</f>
        <v>0</v>
      </c>
      <c r="AA102" s="11">
        <f>PRODUCT($C$16:$C115)</f>
        <v>0</v>
      </c>
      <c r="AB102" s="11">
        <f>PRODUCT($C$17:$C116)</f>
        <v>0</v>
      </c>
      <c r="AC102" s="11">
        <f>PRODUCT($C$18:$C117)</f>
        <v>0</v>
      </c>
      <c r="AD102" s="11">
        <f>PRODUCT($C$19:$C118)</f>
        <v>0</v>
      </c>
      <c r="AE102" s="11">
        <f>PRODUCT($C$20:$C119)</f>
        <v>0</v>
      </c>
      <c r="AF102" s="11">
        <f>PRODUCT($C$21:$C120)</f>
        <v>0</v>
      </c>
      <c r="AG102" s="11">
        <f>PRODUCT($C$22:$C121)</f>
        <v>0</v>
      </c>
      <c r="AH102" s="11">
        <f>PRODUCT($C$23:$C122)</f>
        <v>0</v>
      </c>
      <c r="AI102" s="11">
        <f>PRODUCT($C$24:$C123)</f>
        <v>0</v>
      </c>
      <c r="AJ102" s="11">
        <f>PRODUCT($C$25:$C124)</f>
        <v>0</v>
      </c>
      <c r="AK102" s="11">
        <f>PRODUCT($C$26:$C125)</f>
        <v>0</v>
      </c>
      <c r="AL102" s="11">
        <f>PRODUCT($C$27:$C126)</f>
        <v>0</v>
      </c>
      <c r="AM102" s="11">
        <f>PRODUCT($C$28:$C127)</f>
        <v>0</v>
      </c>
      <c r="AN102" s="11">
        <f>PRODUCT($C$29:$C128)</f>
        <v>0</v>
      </c>
      <c r="AO102" s="11">
        <f>PRODUCT($C$30:$C129)</f>
        <v>0</v>
      </c>
      <c r="AP102" s="11">
        <f>PRODUCT($C$31:$C130)</f>
        <v>0</v>
      </c>
      <c r="AQ102" s="11">
        <f>PRODUCT($C$32:$C131)</f>
        <v>0</v>
      </c>
      <c r="AR102" s="11">
        <f>PRODUCT($C$33:$C132)</f>
        <v>0</v>
      </c>
      <c r="AS102" s="11">
        <f>PRODUCT($C$34:$C133)</f>
        <v>0</v>
      </c>
      <c r="AT102" s="11">
        <f>PRODUCT($C$35:$C134)</f>
        <v>0</v>
      </c>
      <c r="AU102" s="11">
        <f>PRODUCT($C$36:$C135)</f>
        <v>0</v>
      </c>
      <c r="AV102" s="11">
        <f>PRODUCT($C$37:$C136)</f>
        <v>0</v>
      </c>
      <c r="AW102" s="11">
        <f>PRODUCT($C$38:$C137)</f>
        <v>0</v>
      </c>
      <c r="AX102" s="11">
        <f>PRODUCT($C$39:$C138)</f>
        <v>0</v>
      </c>
      <c r="AY102" s="11">
        <f>PRODUCT($C$40:$C139)</f>
        <v>0</v>
      </c>
      <c r="AZ102" s="11">
        <f>PRODUCT($C$41:$C140)</f>
        <v>0</v>
      </c>
      <c r="BA102" s="11">
        <f>PRODUCT($C$42:$C141)</f>
        <v>0</v>
      </c>
      <c r="BB102" s="11">
        <f>PRODUCT($C$43:$C142)</f>
        <v>0</v>
      </c>
      <c r="BC102" s="11">
        <f>PRODUCT($C$44:$C143)</f>
        <v>0</v>
      </c>
      <c r="BD102" s="11">
        <f>PRODUCT($C$45:$C144)</f>
        <v>0</v>
      </c>
      <c r="BE102" s="11">
        <f>PRODUCT($C$46:$C145)</f>
        <v>0</v>
      </c>
      <c r="BF102" s="11">
        <f>PRODUCT($C$47:$C146)</f>
        <v>0</v>
      </c>
      <c r="BG102" s="11">
        <f>PRODUCT($C$48:$C147)</f>
        <v>0</v>
      </c>
      <c r="BH102" s="11">
        <f>PRODUCT($C$49:$C148)</f>
        <v>0</v>
      </c>
      <c r="BI102" s="11">
        <f>PRODUCT($C$50:$C149)</f>
        <v>0</v>
      </c>
      <c r="BJ102" s="11">
        <f>PRODUCT($C$51:$C150)</f>
        <v>0</v>
      </c>
      <c r="BK102" s="11">
        <f>PRODUCT($C$52:$C151)</f>
        <v>0</v>
      </c>
      <c r="BL102" s="11">
        <f>PRODUCT($C$53:$C152)</f>
        <v>0</v>
      </c>
      <c r="BM102" s="11">
        <f>PRODUCT($C$54:$C153)</f>
        <v>0</v>
      </c>
      <c r="BN102" s="11">
        <f>PRODUCT($C$55:$C154)</f>
        <v>0</v>
      </c>
      <c r="BO102" s="11">
        <f>PRODUCT($C$56:$C155)</f>
        <v>0</v>
      </c>
      <c r="BP102" s="11">
        <f>PRODUCT($C$57:$C156)</f>
        <v>0</v>
      </c>
      <c r="BQ102" s="11">
        <f>PRODUCT($C$58:$C157)</f>
        <v>0</v>
      </c>
      <c r="BR102" s="11">
        <f>PRODUCT($C$59:$C158)</f>
        <v>0</v>
      </c>
      <c r="BS102" s="11">
        <f>PRODUCT($C$60:$C159)</f>
        <v>0</v>
      </c>
      <c r="BT102" s="11">
        <f>PRODUCT($C$61:$C160)</f>
        <v>0</v>
      </c>
      <c r="BU102" s="11">
        <f>PRODUCT($C$62:$C161)</f>
        <v>0</v>
      </c>
      <c r="BV102" s="11">
        <f>PRODUCT($C$63:$C162)</f>
        <v>0</v>
      </c>
      <c r="BW102" s="11">
        <f>PRODUCT($C$64:$C163)</f>
        <v>0</v>
      </c>
      <c r="BX102" s="11">
        <f>PRODUCT($C$65:$C164)</f>
        <v>0</v>
      </c>
      <c r="BY102" s="11">
        <f>PRODUCT($C$66:$C165)</f>
        <v>0</v>
      </c>
      <c r="BZ102" s="11">
        <f>PRODUCT($C$67:$C166)</f>
        <v>0</v>
      </c>
      <c r="CA102" s="11">
        <f>PRODUCT($C$68:$C167)</f>
        <v>0</v>
      </c>
      <c r="CB102" s="11">
        <f>PRODUCT($C$69:$C168)</f>
        <v>0</v>
      </c>
      <c r="CC102" s="11">
        <f>PRODUCT($C$70:$C169)</f>
        <v>0</v>
      </c>
      <c r="CD102" s="11">
        <f>PRODUCT($C$71:$C170)</f>
        <v>0</v>
      </c>
      <c r="CE102" s="11">
        <f>PRODUCT($C$72:$C171)</f>
        <v>0</v>
      </c>
      <c r="CF102" s="11">
        <f>PRODUCT($C$73:$C172)</f>
        <v>0</v>
      </c>
      <c r="CG102" s="11">
        <f>PRODUCT($C$74:$C173)</f>
        <v>0</v>
      </c>
      <c r="CH102" s="11">
        <f>PRODUCT($C$75:$C174)</f>
        <v>0</v>
      </c>
      <c r="CI102" s="11">
        <f>PRODUCT($C$76:$C175)</f>
        <v>0</v>
      </c>
      <c r="CJ102" s="11">
        <f>PRODUCT($C$77:$C176)</f>
        <v>0</v>
      </c>
      <c r="CK102" s="11">
        <f>PRODUCT($C$78:$C177)</f>
        <v>0</v>
      </c>
      <c r="CL102" s="11">
        <f>PRODUCT($C$79:$C178)</f>
        <v>0</v>
      </c>
      <c r="CM102" s="11">
        <f>PRODUCT($C$80:$C179)</f>
        <v>0</v>
      </c>
      <c r="CN102" s="11">
        <f>PRODUCT($C$81:$C180)</f>
        <v>0</v>
      </c>
      <c r="CO102" s="11">
        <f>PRODUCT($C$82:$C181)</f>
        <v>0</v>
      </c>
      <c r="CP102" s="11">
        <f>PRODUCT($C$83:$C182)</f>
        <v>0</v>
      </c>
      <c r="CQ102" s="11">
        <f>PRODUCT($C$84:$C183)</f>
        <v>0</v>
      </c>
      <c r="CR102" s="11">
        <f>PRODUCT($C$85:$C184)</f>
        <v>0</v>
      </c>
      <c r="CS102" s="11">
        <f>PRODUCT($C$86:$C185)</f>
        <v>0</v>
      </c>
      <c r="CT102" s="11">
        <f>PRODUCT($C$87:$C186)</f>
        <v>0</v>
      </c>
      <c r="CU102" s="11">
        <f>PRODUCT($C$88:$C187)</f>
        <v>0</v>
      </c>
      <c r="CV102" s="11">
        <f>PRODUCT($C$89:$C188)</f>
        <v>0</v>
      </c>
      <c r="CW102" s="11">
        <f>PRODUCT($C$90:$C189)</f>
        <v>0</v>
      </c>
      <c r="CX102" s="11">
        <f>PRODUCT($C$91:$C190)</f>
        <v>0</v>
      </c>
      <c r="CY102" s="11">
        <f>PRODUCT($C$92:$C191)</f>
        <v>0</v>
      </c>
      <c r="CZ102" s="11">
        <f>PRODUCT($C$93:$C192)</f>
        <v>0</v>
      </c>
      <c r="DA102" s="11">
        <f>PRODUCT($C$94:$C193)</f>
        <v>0</v>
      </c>
      <c r="DB102" s="11">
        <f>PRODUCT($C$95:$C194)</f>
        <v>0</v>
      </c>
      <c r="DC102" s="11">
        <f>PRODUCT($C$96:$C195)</f>
        <v>0</v>
      </c>
      <c r="DD102" s="11">
        <f>PRODUCT($C$97:$C196)</f>
        <v>0</v>
      </c>
      <c r="DE102" s="11">
        <f>PRODUCT($C$98:$C197)</f>
        <v>0</v>
      </c>
      <c r="DF102" s="11">
        <f>PRODUCT($C$99:$C198)</f>
        <v>0</v>
      </c>
      <c r="DG102" s="11">
        <f>PRODUCT($C$100:$C199)</f>
        <v>0</v>
      </c>
      <c r="DH102" s="11">
        <f>PRODUCT($C$101:$C200)</f>
        <v>0</v>
      </c>
      <c r="DI102" s="11">
        <f>PRODUCT($C$102:$C201)</f>
        <v>0</v>
      </c>
      <c r="DJ102" s="11">
        <f>PRODUCT($C$103:$C202)</f>
        <v>0</v>
      </c>
      <c r="DK102" s="11">
        <f>PRODUCT($C$104:$C203)</f>
        <v>0</v>
      </c>
      <c r="DL102" s="11">
        <f>PRODUCT($C$105:$C204)</f>
        <v>0</v>
      </c>
      <c r="DM102" s="11">
        <f>PRODUCT($C$106:$C205)</f>
        <v>0</v>
      </c>
      <c r="DN102" s="11">
        <f>PRODUCT($C$107:$C206)</f>
        <v>0</v>
      </c>
      <c r="DO102" s="11">
        <f>PRODUCT($C$108:$C207)</f>
        <v>0</v>
      </c>
      <c r="DP102" s="11">
        <f>PRODUCT($C$109:$C208)</f>
        <v>0</v>
      </c>
      <c r="DQ102" s="11">
        <f>PRODUCT($C$110:$C209)</f>
        <v>0</v>
      </c>
      <c r="DR102" s="11">
        <f>PRODUCT($C$111:$C210)</f>
        <v>0</v>
      </c>
      <c r="DS102" s="11">
        <f>PRODUCT($C$112:$C211)</f>
        <v>0</v>
      </c>
      <c r="DT102" s="11">
        <f>PRODUCT($C$113:$C212)</f>
        <v>0</v>
      </c>
    </row>
    <row r="103" spans="1:124" ht="16" x14ac:dyDescent="0.2">
      <c r="A103" s="30">
        <v>100</v>
      </c>
      <c r="B103" s="21">
        <v>9.9295999999999995E-2</v>
      </c>
      <c r="C103" s="21">
        <f t="shared" si="7"/>
        <v>0.90070399999999995</v>
      </c>
      <c r="D103" s="24">
        <f t="shared" si="8"/>
        <v>33158.807138315373</v>
      </c>
      <c r="E103" s="24">
        <f t="shared" si="9"/>
        <v>333939.00195693056</v>
      </c>
      <c r="F103" s="24">
        <f t="shared" si="5"/>
        <v>2738.347085994616</v>
      </c>
      <c r="G103" s="24">
        <f t="shared" si="6"/>
        <v>28267.057717777971</v>
      </c>
      <c r="H103" s="24">
        <f>SUM(F103:$F$113)</f>
        <v>24378.289775828875</v>
      </c>
      <c r="I103" s="24">
        <f>SUM(G103:$G$113)</f>
        <v>159439.48561991335</v>
      </c>
      <c r="J103" s="24">
        <f>SUM(H103:$H$113)</f>
        <v>142546.42299284789</v>
      </c>
      <c r="K103" s="24">
        <f>SUM(I103:$I$113)</f>
        <v>692615.56770968239</v>
      </c>
      <c r="L103" s="26">
        <f>SUM(DJ$3:DJ$113)</f>
        <v>5.1410020811816537</v>
      </c>
      <c r="M103" s="27">
        <v>101</v>
      </c>
      <c r="N103" s="32">
        <f>PRODUCT($C$3:C103)</f>
        <v>0.30078019481861523</v>
      </c>
      <c r="O103" s="11">
        <f>PRODUCT($C$4:C104)</f>
        <v>0.26828619222623173</v>
      </c>
      <c r="P103" s="11">
        <f>PRODUCT($C$5:C105)</f>
        <v>0.2366875803573979</v>
      </c>
      <c r="Q103" s="11">
        <f>PRODUCT($C$6:C106)</f>
        <v>0.20631818774894961</v>
      </c>
      <c r="R103" s="11">
        <f>PRODUCT($C$7:C107)</f>
        <v>0.17750344623651329</v>
      </c>
      <c r="S103" s="11">
        <f>PRODUCT($C$8:C108)</f>
        <v>0.15053966604053923</v>
      </c>
      <c r="T103" s="11">
        <f>PRODUCT($C$9:C109)</f>
        <v>0.12568616292482282</v>
      </c>
      <c r="U103" s="11">
        <f>PRODUCT($C$10:C110)</f>
        <v>0.10315278209386992</v>
      </c>
      <c r="V103" s="11">
        <f>PRODUCT($C$11:C111)</f>
        <v>8.3087809012287434E-2</v>
      </c>
      <c r="W103" s="11">
        <f>PRODUCT($C$12:C112)</f>
        <v>6.5569236998952993E-2</v>
      </c>
      <c r="X103" s="11">
        <f>PRODUCT($C$13:$C113)</f>
        <v>0</v>
      </c>
      <c r="Y103" s="11">
        <f>PRODUCT($C$14:$C114)</f>
        <v>0</v>
      </c>
      <c r="Z103" s="11">
        <f>PRODUCT($C$15:$C115)</f>
        <v>0</v>
      </c>
      <c r="AA103" s="11">
        <f>PRODUCT($C$16:$C116)</f>
        <v>0</v>
      </c>
      <c r="AB103" s="11">
        <f>PRODUCT($C$17:$C117)</f>
        <v>0</v>
      </c>
      <c r="AC103" s="11">
        <f>PRODUCT($C$18:$C118)</f>
        <v>0</v>
      </c>
      <c r="AD103" s="11">
        <f>PRODUCT($C$19:$C119)</f>
        <v>0</v>
      </c>
      <c r="AE103" s="11">
        <f>PRODUCT($C$20:$C120)</f>
        <v>0</v>
      </c>
      <c r="AF103" s="11">
        <f>PRODUCT($C$21:$C121)</f>
        <v>0</v>
      </c>
      <c r="AG103" s="11">
        <f>PRODUCT($C$22:$C122)</f>
        <v>0</v>
      </c>
      <c r="AH103" s="11">
        <f>PRODUCT($C$23:$C123)</f>
        <v>0</v>
      </c>
      <c r="AI103" s="11">
        <f>PRODUCT($C$24:$C124)</f>
        <v>0</v>
      </c>
      <c r="AJ103" s="11">
        <f>PRODUCT($C$25:$C125)</f>
        <v>0</v>
      </c>
      <c r="AK103" s="11">
        <f>PRODUCT($C$26:$C126)</f>
        <v>0</v>
      </c>
      <c r="AL103" s="11">
        <f>PRODUCT($C$27:$C127)</f>
        <v>0</v>
      </c>
      <c r="AM103" s="11">
        <f>PRODUCT($C$28:$C128)</f>
        <v>0</v>
      </c>
      <c r="AN103" s="11">
        <f>PRODUCT($C$29:$C129)</f>
        <v>0</v>
      </c>
      <c r="AO103" s="11">
        <f>PRODUCT($C$30:$C130)</f>
        <v>0</v>
      </c>
      <c r="AP103" s="11">
        <f>PRODUCT($C$31:$C131)</f>
        <v>0</v>
      </c>
      <c r="AQ103" s="11">
        <f>PRODUCT($C$32:$C132)</f>
        <v>0</v>
      </c>
      <c r="AR103" s="11">
        <f>PRODUCT($C$33:$C133)</f>
        <v>0</v>
      </c>
      <c r="AS103" s="11">
        <f>PRODUCT($C$34:$C134)</f>
        <v>0</v>
      </c>
      <c r="AT103" s="11">
        <f>PRODUCT($C$35:$C135)</f>
        <v>0</v>
      </c>
      <c r="AU103" s="11">
        <f>PRODUCT($C$36:$C136)</f>
        <v>0</v>
      </c>
      <c r="AV103" s="11">
        <f>PRODUCT($C$37:$C137)</f>
        <v>0</v>
      </c>
      <c r="AW103" s="11">
        <f>PRODUCT($C$38:$C138)</f>
        <v>0</v>
      </c>
      <c r="AX103" s="11">
        <f>PRODUCT($C$39:$C139)</f>
        <v>0</v>
      </c>
      <c r="AY103" s="11">
        <f>PRODUCT($C$40:$C140)</f>
        <v>0</v>
      </c>
      <c r="AZ103" s="11">
        <f>PRODUCT($C$41:$C141)</f>
        <v>0</v>
      </c>
      <c r="BA103" s="11">
        <f>PRODUCT($C$42:$C142)</f>
        <v>0</v>
      </c>
      <c r="BB103" s="11">
        <f>PRODUCT($C$43:$C143)</f>
        <v>0</v>
      </c>
      <c r="BC103" s="11">
        <f>PRODUCT($C$44:$C144)</f>
        <v>0</v>
      </c>
      <c r="BD103" s="11">
        <f>PRODUCT($C$45:$C145)</f>
        <v>0</v>
      </c>
      <c r="BE103" s="11">
        <f>PRODUCT($C$46:$C146)</f>
        <v>0</v>
      </c>
      <c r="BF103" s="11">
        <f>PRODUCT($C$47:$C147)</f>
        <v>0</v>
      </c>
      <c r="BG103" s="11">
        <f>PRODUCT($C$48:$C148)</f>
        <v>0</v>
      </c>
      <c r="BH103" s="11">
        <f>PRODUCT($C$49:$C149)</f>
        <v>0</v>
      </c>
      <c r="BI103" s="11">
        <f>PRODUCT($C$50:$C150)</f>
        <v>0</v>
      </c>
      <c r="BJ103" s="11">
        <f>PRODUCT($C$51:$C151)</f>
        <v>0</v>
      </c>
      <c r="BK103" s="11">
        <f>PRODUCT($C$52:$C152)</f>
        <v>0</v>
      </c>
      <c r="BL103" s="11">
        <f>PRODUCT($C$53:$C153)</f>
        <v>0</v>
      </c>
      <c r="BM103" s="11">
        <f>PRODUCT($C$54:$C154)</f>
        <v>0</v>
      </c>
      <c r="BN103" s="11">
        <f>PRODUCT($C$55:$C155)</f>
        <v>0</v>
      </c>
      <c r="BO103" s="11">
        <f>PRODUCT($C$56:$C156)</f>
        <v>0</v>
      </c>
      <c r="BP103" s="11">
        <f>PRODUCT($C$57:$C157)</f>
        <v>0</v>
      </c>
      <c r="BQ103" s="11">
        <f>PRODUCT($C$58:$C158)</f>
        <v>0</v>
      </c>
      <c r="BR103" s="11">
        <f>PRODUCT($C$59:$C159)</f>
        <v>0</v>
      </c>
      <c r="BS103" s="11">
        <f>PRODUCT($C$60:$C160)</f>
        <v>0</v>
      </c>
      <c r="BT103" s="11">
        <f>PRODUCT($C$61:$C161)</f>
        <v>0</v>
      </c>
      <c r="BU103" s="11">
        <f>PRODUCT($C$62:$C162)</f>
        <v>0</v>
      </c>
      <c r="BV103" s="11">
        <f>PRODUCT($C$63:$C163)</f>
        <v>0</v>
      </c>
      <c r="BW103" s="11">
        <f>PRODUCT($C$64:$C164)</f>
        <v>0</v>
      </c>
      <c r="BX103" s="11">
        <f>PRODUCT($C$65:$C165)</f>
        <v>0</v>
      </c>
      <c r="BY103" s="11">
        <f>PRODUCT($C$66:$C166)</f>
        <v>0</v>
      </c>
      <c r="BZ103" s="11">
        <f>PRODUCT($C$67:$C167)</f>
        <v>0</v>
      </c>
      <c r="CA103" s="11">
        <f>PRODUCT($C$68:$C168)</f>
        <v>0</v>
      </c>
      <c r="CB103" s="11">
        <f>PRODUCT($C$69:$C169)</f>
        <v>0</v>
      </c>
      <c r="CC103" s="11">
        <f>PRODUCT($C$70:$C170)</f>
        <v>0</v>
      </c>
      <c r="CD103" s="11">
        <f>PRODUCT($C$71:$C171)</f>
        <v>0</v>
      </c>
      <c r="CE103" s="11">
        <f>PRODUCT($C$72:$C172)</f>
        <v>0</v>
      </c>
      <c r="CF103" s="11">
        <f>PRODUCT($C$73:$C173)</f>
        <v>0</v>
      </c>
      <c r="CG103" s="11">
        <f>PRODUCT($C$74:$C174)</f>
        <v>0</v>
      </c>
      <c r="CH103" s="11">
        <f>PRODUCT($C$75:$C175)</f>
        <v>0</v>
      </c>
      <c r="CI103" s="11">
        <f>PRODUCT($C$76:$C176)</f>
        <v>0</v>
      </c>
      <c r="CJ103" s="11">
        <f>PRODUCT($C$77:$C177)</f>
        <v>0</v>
      </c>
      <c r="CK103" s="11">
        <f>PRODUCT($C$78:$C178)</f>
        <v>0</v>
      </c>
      <c r="CL103" s="11">
        <f>PRODUCT($C$79:$C179)</f>
        <v>0</v>
      </c>
      <c r="CM103" s="11">
        <f>PRODUCT($C$80:$C180)</f>
        <v>0</v>
      </c>
      <c r="CN103" s="11">
        <f>PRODUCT($C$81:$C181)</f>
        <v>0</v>
      </c>
      <c r="CO103" s="11">
        <f>PRODUCT($C$82:$C182)</f>
        <v>0</v>
      </c>
      <c r="CP103" s="11">
        <f>PRODUCT($C$83:$C183)</f>
        <v>0</v>
      </c>
      <c r="CQ103" s="11">
        <f>PRODUCT($C$84:$C184)</f>
        <v>0</v>
      </c>
      <c r="CR103" s="11">
        <f>PRODUCT($C$85:$C185)</f>
        <v>0</v>
      </c>
      <c r="CS103" s="11">
        <f>PRODUCT($C$86:$C186)</f>
        <v>0</v>
      </c>
      <c r="CT103" s="11">
        <f>PRODUCT($C$87:$C187)</f>
        <v>0</v>
      </c>
      <c r="CU103" s="11">
        <f>PRODUCT($C$88:$C188)</f>
        <v>0</v>
      </c>
      <c r="CV103" s="11">
        <f>PRODUCT($C$89:$C189)</f>
        <v>0</v>
      </c>
      <c r="CW103" s="11">
        <f>PRODUCT($C$90:$C190)</f>
        <v>0</v>
      </c>
      <c r="CX103" s="11">
        <f>PRODUCT($C$91:$C191)</f>
        <v>0</v>
      </c>
      <c r="CY103" s="11">
        <f>PRODUCT($C$92:$C192)</f>
        <v>0</v>
      </c>
      <c r="CZ103" s="11">
        <f>PRODUCT($C$93:$C193)</f>
        <v>0</v>
      </c>
      <c r="DA103" s="11">
        <f>PRODUCT($C$94:$C194)</f>
        <v>0</v>
      </c>
      <c r="DB103" s="11">
        <f>PRODUCT($C$95:$C195)</f>
        <v>0</v>
      </c>
      <c r="DC103" s="11">
        <f>PRODUCT($C$96:$C196)</f>
        <v>0</v>
      </c>
      <c r="DD103" s="11">
        <f>PRODUCT($C$97:$C197)</f>
        <v>0</v>
      </c>
      <c r="DE103" s="11">
        <f>PRODUCT($C$98:$C198)</f>
        <v>0</v>
      </c>
      <c r="DF103" s="11">
        <f>PRODUCT($C$99:$C199)</f>
        <v>0</v>
      </c>
      <c r="DG103" s="11">
        <f>PRODUCT($C$100:$C200)</f>
        <v>0</v>
      </c>
      <c r="DH103" s="11">
        <f>PRODUCT($C$101:$C201)</f>
        <v>0</v>
      </c>
      <c r="DI103" s="11">
        <f>PRODUCT($C$102:$C202)</f>
        <v>0</v>
      </c>
      <c r="DJ103" s="11">
        <f>PRODUCT($C$103:$C203)</f>
        <v>0</v>
      </c>
      <c r="DK103" s="11">
        <f>PRODUCT($C$104:$C204)</f>
        <v>0</v>
      </c>
      <c r="DL103" s="11">
        <f>PRODUCT($C$105:$C205)</f>
        <v>0</v>
      </c>
      <c r="DM103" s="11">
        <f>PRODUCT($C$106:$C206)</f>
        <v>0</v>
      </c>
      <c r="DN103" s="11">
        <f>PRODUCT($C$107:$C207)</f>
        <v>0</v>
      </c>
      <c r="DO103" s="11">
        <f>PRODUCT($C$108:$C208)</f>
        <v>0</v>
      </c>
      <c r="DP103" s="11">
        <f>PRODUCT($C$109:$C209)</f>
        <v>0</v>
      </c>
      <c r="DQ103" s="11">
        <f>PRODUCT($C$110:$C210)</f>
        <v>0</v>
      </c>
      <c r="DR103" s="11">
        <f>PRODUCT($C$111:$C211)</f>
        <v>0</v>
      </c>
      <c r="DS103" s="11">
        <f>PRODUCT($C$112:$C212)</f>
        <v>0</v>
      </c>
      <c r="DT103" s="11">
        <f>PRODUCT($C$113:$C213)</f>
        <v>0</v>
      </c>
    </row>
    <row r="104" spans="1:124" ht="16" x14ac:dyDescent="0.2">
      <c r="A104" s="30">
        <v>101</v>
      </c>
      <c r="B104" s="21">
        <v>0.108242</v>
      </c>
      <c r="C104" s="21">
        <f t="shared" si="7"/>
        <v>0.89175800000000005</v>
      </c>
      <c r="D104" s="24">
        <f t="shared" si="8"/>
        <v>32557.049847556544</v>
      </c>
      <c r="E104" s="24">
        <f t="shared" si="9"/>
        <v>300780.19481861516</v>
      </c>
      <c r="F104" s="24">
        <f t="shared" si="5"/>
        <v>2623.0753999509238</v>
      </c>
      <c r="G104" s="24">
        <f t="shared" si="6"/>
        <v>24839.270199642429</v>
      </c>
      <c r="H104" s="24">
        <f>SUM(F104:$F$113)</f>
        <v>21639.942689834261</v>
      </c>
      <c r="I104" s="24">
        <f>SUM(G104:$G$113)</f>
        <v>131172.42790213536</v>
      </c>
      <c r="J104" s="24">
        <f>SUM(H104:$H$113)</f>
        <v>118168.13321701904</v>
      </c>
      <c r="K104" s="24">
        <f>SUM(I104:$I$113)</f>
        <v>533176.08208976907</v>
      </c>
      <c r="L104" s="26">
        <f>SUM(DK$3:DK$113)</f>
        <v>4.7077597980931083</v>
      </c>
      <c r="M104" s="27">
        <v>102</v>
      </c>
      <c r="N104" s="32">
        <f>PRODUCT($C$3:C104)</f>
        <v>0.2682231449710587</v>
      </c>
      <c r="O104" s="11">
        <f>PRODUCT($C$4:C105)</f>
        <v>0.23664639671841556</v>
      </c>
      <c r="P104" s="11">
        <f>PRODUCT($C$5:C106)</f>
        <v>0.20629239797548121</v>
      </c>
      <c r="Q104" s="11">
        <f>PRODUCT($C$6:C107)</f>
        <v>0.17748480837465841</v>
      </c>
      <c r="R104" s="11">
        <f>PRODUCT($C$7:C108)</f>
        <v>0.15052611747059552</v>
      </c>
      <c r="S104" s="11">
        <f>PRODUCT($C$8:C109)</f>
        <v>0.1256762337179517</v>
      </c>
      <c r="T104" s="11">
        <f>PRODUCT($C$9:C110)</f>
        <v>0.10314535509355925</v>
      </c>
      <c r="U104" s="11">
        <f>PRODUCT($C$10:C111)</f>
        <v>8.308224212908355E-2</v>
      </c>
      <c r="V104" s="11">
        <f>PRODUCT($C$11:C112)</f>
        <v>6.5565171706259098E-2</v>
      </c>
      <c r="W104" s="11">
        <f>PRODUCT($C$12:C113)</f>
        <v>0</v>
      </c>
      <c r="X104" s="11">
        <f>PRODUCT($C$13:$C114)</f>
        <v>0</v>
      </c>
      <c r="Y104" s="11">
        <f>PRODUCT($C$14:$C115)</f>
        <v>0</v>
      </c>
      <c r="Z104" s="11">
        <f>PRODUCT($C$15:$C116)</f>
        <v>0</v>
      </c>
      <c r="AA104" s="11">
        <f>PRODUCT($C$16:$C117)</f>
        <v>0</v>
      </c>
      <c r="AB104" s="11">
        <f>PRODUCT($C$17:$C118)</f>
        <v>0</v>
      </c>
      <c r="AC104" s="11">
        <f>PRODUCT($C$18:$C119)</f>
        <v>0</v>
      </c>
      <c r="AD104" s="11">
        <f>PRODUCT($C$19:$C120)</f>
        <v>0</v>
      </c>
      <c r="AE104" s="11">
        <f>PRODUCT($C$20:$C121)</f>
        <v>0</v>
      </c>
      <c r="AF104" s="11">
        <f>PRODUCT($C$21:$C122)</f>
        <v>0</v>
      </c>
      <c r="AG104" s="11">
        <f>PRODUCT($C$22:$C123)</f>
        <v>0</v>
      </c>
      <c r="AH104" s="11">
        <f>PRODUCT($C$23:$C124)</f>
        <v>0</v>
      </c>
      <c r="AI104" s="11">
        <f>PRODUCT($C$24:$C125)</f>
        <v>0</v>
      </c>
      <c r="AJ104" s="11">
        <f>PRODUCT($C$25:$C126)</f>
        <v>0</v>
      </c>
      <c r="AK104" s="11">
        <f>PRODUCT($C$26:$C127)</f>
        <v>0</v>
      </c>
      <c r="AL104" s="11">
        <f>PRODUCT($C$27:$C128)</f>
        <v>0</v>
      </c>
      <c r="AM104" s="11">
        <f>PRODUCT($C$28:$C129)</f>
        <v>0</v>
      </c>
      <c r="AN104" s="11">
        <f>PRODUCT($C$29:$C130)</f>
        <v>0</v>
      </c>
      <c r="AO104" s="11">
        <f>PRODUCT($C$30:$C131)</f>
        <v>0</v>
      </c>
      <c r="AP104" s="11">
        <f>PRODUCT($C$31:$C132)</f>
        <v>0</v>
      </c>
      <c r="AQ104" s="11">
        <f>PRODUCT($C$32:$C133)</f>
        <v>0</v>
      </c>
      <c r="AR104" s="11">
        <f>PRODUCT($C$33:$C134)</f>
        <v>0</v>
      </c>
      <c r="AS104" s="11">
        <f>PRODUCT($C$34:$C135)</f>
        <v>0</v>
      </c>
      <c r="AT104" s="11">
        <f>PRODUCT($C$35:$C136)</f>
        <v>0</v>
      </c>
      <c r="AU104" s="11">
        <f>PRODUCT($C$36:$C137)</f>
        <v>0</v>
      </c>
      <c r="AV104" s="11">
        <f>PRODUCT($C$37:$C138)</f>
        <v>0</v>
      </c>
      <c r="AW104" s="11">
        <f>PRODUCT($C$38:$C139)</f>
        <v>0</v>
      </c>
      <c r="AX104" s="11">
        <f>PRODUCT($C$39:$C140)</f>
        <v>0</v>
      </c>
      <c r="AY104" s="11">
        <f>PRODUCT($C$40:$C141)</f>
        <v>0</v>
      </c>
      <c r="AZ104" s="11">
        <f>PRODUCT($C$41:$C142)</f>
        <v>0</v>
      </c>
      <c r="BA104" s="11">
        <f>PRODUCT($C$42:$C143)</f>
        <v>0</v>
      </c>
      <c r="BB104" s="11">
        <f>PRODUCT($C$43:$C144)</f>
        <v>0</v>
      </c>
      <c r="BC104" s="11">
        <f>PRODUCT($C$44:$C145)</f>
        <v>0</v>
      </c>
      <c r="BD104" s="11">
        <f>PRODUCT($C$45:$C146)</f>
        <v>0</v>
      </c>
      <c r="BE104" s="11">
        <f>PRODUCT($C$46:$C147)</f>
        <v>0</v>
      </c>
      <c r="BF104" s="11">
        <f>PRODUCT($C$47:$C148)</f>
        <v>0</v>
      </c>
      <c r="BG104" s="11">
        <f>PRODUCT($C$48:$C149)</f>
        <v>0</v>
      </c>
      <c r="BH104" s="11">
        <f>PRODUCT($C$49:$C150)</f>
        <v>0</v>
      </c>
      <c r="BI104" s="11">
        <f>PRODUCT($C$50:$C151)</f>
        <v>0</v>
      </c>
      <c r="BJ104" s="11">
        <f>PRODUCT($C$51:$C152)</f>
        <v>0</v>
      </c>
      <c r="BK104" s="11">
        <f>PRODUCT($C$52:$C153)</f>
        <v>0</v>
      </c>
      <c r="BL104" s="11">
        <f>PRODUCT($C$53:$C154)</f>
        <v>0</v>
      </c>
      <c r="BM104" s="11">
        <f>PRODUCT($C$54:$C155)</f>
        <v>0</v>
      </c>
      <c r="BN104" s="11">
        <f>PRODUCT($C$55:$C156)</f>
        <v>0</v>
      </c>
      <c r="BO104" s="11">
        <f>PRODUCT($C$56:$C157)</f>
        <v>0</v>
      </c>
      <c r="BP104" s="11">
        <f>PRODUCT($C$57:$C158)</f>
        <v>0</v>
      </c>
      <c r="BQ104" s="11">
        <f>PRODUCT($C$58:$C159)</f>
        <v>0</v>
      </c>
      <c r="BR104" s="11">
        <f>PRODUCT($C$59:$C160)</f>
        <v>0</v>
      </c>
      <c r="BS104" s="11">
        <f>PRODUCT($C$60:$C161)</f>
        <v>0</v>
      </c>
      <c r="BT104" s="11">
        <f>PRODUCT($C$61:$C162)</f>
        <v>0</v>
      </c>
      <c r="BU104" s="11">
        <f>PRODUCT($C$62:$C163)</f>
        <v>0</v>
      </c>
      <c r="BV104" s="11">
        <f>PRODUCT($C$63:$C164)</f>
        <v>0</v>
      </c>
      <c r="BW104" s="11">
        <f>PRODUCT($C$64:$C165)</f>
        <v>0</v>
      </c>
      <c r="BX104" s="11">
        <f>PRODUCT($C$65:$C166)</f>
        <v>0</v>
      </c>
      <c r="BY104" s="11">
        <f>PRODUCT($C$66:$C167)</f>
        <v>0</v>
      </c>
      <c r="BZ104" s="11">
        <f>PRODUCT($C$67:$C168)</f>
        <v>0</v>
      </c>
      <c r="CA104" s="11">
        <f>PRODUCT($C$68:$C169)</f>
        <v>0</v>
      </c>
      <c r="CB104" s="11">
        <f>PRODUCT($C$69:$C170)</f>
        <v>0</v>
      </c>
      <c r="CC104" s="11">
        <f>PRODUCT($C$70:$C171)</f>
        <v>0</v>
      </c>
      <c r="CD104" s="11">
        <f>PRODUCT($C$71:$C172)</f>
        <v>0</v>
      </c>
      <c r="CE104" s="11">
        <f>PRODUCT($C$72:$C173)</f>
        <v>0</v>
      </c>
      <c r="CF104" s="11">
        <f>PRODUCT($C$73:$C174)</f>
        <v>0</v>
      </c>
      <c r="CG104" s="11">
        <f>PRODUCT($C$74:$C175)</f>
        <v>0</v>
      </c>
      <c r="CH104" s="11">
        <f>PRODUCT($C$75:$C176)</f>
        <v>0</v>
      </c>
      <c r="CI104" s="11">
        <f>PRODUCT($C$76:$C177)</f>
        <v>0</v>
      </c>
      <c r="CJ104" s="11">
        <f>PRODUCT($C$77:$C178)</f>
        <v>0</v>
      </c>
      <c r="CK104" s="11">
        <f>PRODUCT($C$78:$C179)</f>
        <v>0</v>
      </c>
      <c r="CL104" s="11">
        <f>PRODUCT($C$79:$C180)</f>
        <v>0</v>
      </c>
      <c r="CM104" s="11">
        <f>PRODUCT($C$80:$C181)</f>
        <v>0</v>
      </c>
      <c r="CN104" s="11">
        <f>PRODUCT($C$81:$C182)</f>
        <v>0</v>
      </c>
      <c r="CO104" s="11">
        <f>PRODUCT($C$82:$C183)</f>
        <v>0</v>
      </c>
      <c r="CP104" s="11">
        <f>PRODUCT($C$83:$C184)</f>
        <v>0</v>
      </c>
      <c r="CQ104" s="11">
        <f>PRODUCT($C$84:$C185)</f>
        <v>0</v>
      </c>
      <c r="CR104" s="11">
        <f>PRODUCT($C$85:$C186)</f>
        <v>0</v>
      </c>
      <c r="CS104" s="11">
        <f>PRODUCT($C$86:$C187)</f>
        <v>0</v>
      </c>
      <c r="CT104" s="11">
        <f>PRODUCT($C$87:$C188)</f>
        <v>0</v>
      </c>
      <c r="CU104" s="11">
        <f>PRODUCT($C$88:$C189)</f>
        <v>0</v>
      </c>
      <c r="CV104" s="11">
        <f>PRODUCT($C$89:$C190)</f>
        <v>0</v>
      </c>
      <c r="CW104" s="11">
        <f>PRODUCT($C$90:$C191)</f>
        <v>0</v>
      </c>
      <c r="CX104" s="11">
        <f>PRODUCT($C$91:$C192)</f>
        <v>0</v>
      </c>
      <c r="CY104" s="11">
        <f>PRODUCT($C$92:$C193)</f>
        <v>0</v>
      </c>
      <c r="CZ104" s="11">
        <f>PRODUCT($C$93:$C194)</f>
        <v>0</v>
      </c>
      <c r="DA104" s="11">
        <f>PRODUCT($C$94:$C195)</f>
        <v>0</v>
      </c>
      <c r="DB104" s="11">
        <f>PRODUCT($C$95:$C196)</f>
        <v>0</v>
      </c>
      <c r="DC104" s="11">
        <f>PRODUCT($C$96:$C197)</f>
        <v>0</v>
      </c>
      <c r="DD104" s="11">
        <f>PRODUCT($C$97:$C198)</f>
        <v>0</v>
      </c>
      <c r="DE104" s="11">
        <f>PRODUCT($C$98:$C199)</f>
        <v>0</v>
      </c>
      <c r="DF104" s="11">
        <f>PRODUCT($C$99:$C200)</f>
        <v>0</v>
      </c>
      <c r="DG104" s="11">
        <f>PRODUCT($C$100:$C201)</f>
        <v>0</v>
      </c>
      <c r="DH104" s="11">
        <f>PRODUCT($C$101:$C202)</f>
        <v>0</v>
      </c>
      <c r="DI104" s="11">
        <f>PRODUCT($C$102:$C203)</f>
        <v>0</v>
      </c>
      <c r="DJ104" s="11">
        <f>PRODUCT($C$103:$C204)</f>
        <v>0</v>
      </c>
      <c r="DK104" s="11">
        <f>PRODUCT($C$104:$C205)</f>
        <v>0</v>
      </c>
      <c r="DL104" s="11">
        <f>PRODUCT($C$105:$C206)</f>
        <v>0</v>
      </c>
      <c r="DM104" s="11">
        <f>PRODUCT($C$106:$C207)</f>
        <v>0</v>
      </c>
      <c r="DN104" s="11">
        <f>PRODUCT($C$107:$C208)</f>
        <v>0</v>
      </c>
      <c r="DO104" s="11">
        <f>PRODUCT($C$108:$C209)</f>
        <v>0</v>
      </c>
      <c r="DP104" s="11">
        <f>PRODUCT($C$109:$C210)</f>
        <v>0</v>
      </c>
      <c r="DQ104" s="11">
        <f>PRODUCT($C$110:$C211)</f>
        <v>0</v>
      </c>
      <c r="DR104" s="11">
        <f>PRODUCT($C$111:$C212)</f>
        <v>0</v>
      </c>
      <c r="DS104" s="11">
        <f>PRODUCT($C$112:$C213)</f>
        <v>0</v>
      </c>
      <c r="DT104" s="11">
        <f>PRODUCT($C$113:$C214)</f>
        <v>0</v>
      </c>
    </row>
    <row r="105" spans="1:124" ht="16" x14ac:dyDescent="0.2">
      <c r="A105" s="30">
        <v>102</v>
      </c>
      <c r="B105" s="21">
        <v>0.117933</v>
      </c>
      <c r="C105" s="21">
        <f t="shared" si="7"/>
        <v>0.88206700000000005</v>
      </c>
      <c r="D105" s="24">
        <f t="shared" si="8"/>
        <v>31632.360155871858</v>
      </c>
      <c r="E105" s="24">
        <f t="shared" si="9"/>
        <v>268223.14497105865</v>
      </c>
      <c r="F105" s="24">
        <f t="shared" si="5"/>
        <v>2486.4141083007344</v>
      </c>
      <c r="G105" s="24">
        <f t="shared" si="6"/>
        <v>21610.358941163653</v>
      </c>
      <c r="H105" s="24">
        <f>SUM(F105:$F$113)</f>
        <v>19016.867289883339</v>
      </c>
      <c r="I105" s="24">
        <f>SUM(G105:$G$113)</f>
        <v>106333.15770249293</v>
      </c>
      <c r="J105" s="24">
        <f>SUM(H105:$H$113)</f>
        <v>96528.190527184779</v>
      </c>
      <c r="K105" s="24">
        <f>SUM(I105:$I$113)</f>
        <v>402003.65418763366</v>
      </c>
      <c r="L105" s="26">
        <f>SUM(DL$3:DL$113)</f>
        <v>4.2791898677590865</v>
      </c>
      <c r="M105" s="27">
        <v>103</v>
      </c>
      <c r="N105" s="32">
        <f>PRODUCT($C$3:C105)</f>
        <v>0.23659078481518686</v>
      </c>
      <c r="O105" s="11">
        <f>PRODUCT($C$4:C106)</f>
        <v>0.20625650309823335</v>
      </c>
      <c r="P105" s="11">
        <f>PRODUCT($C$5:C107)</f>
        <v>0.17746262277361177</v>
      </c>
      <c r="Q105" s="11">
        <f>PRODUCT($C$6:C108)</f>
        <v>0.15051031222826106</v>
      </c>
      <c r="R105" s="11">
        <f>PRODUCT($C$7:C109)</f>
        <v>0.12566492285691702</v>
      </c>
      <c r="S105" s="11">
        <f>PRODUCT($C$8:C110)</f>
        <v>0.10313720661050681</v>
      </c>
      <c r="T105" s="11">
        <f>PRODUCT($C$9:C111)</f>
        <v>8.3076260207650326E-2</v>
      </c>
      <c r="U105" s="11">
        <f>PRODUCT($C$10:C112)</f>
        <v>6.5560778839754738E-2</v>
      </c>
      <c r="V105" s="11">
        <f>PRODUCT($C$11:C113)</f>
        <v>0</v>
      </c>
      <c r="W105" s="11">
        <f>PRODUCT($C$12:C114)</f>
        <v>0</v>
      </c>
      <c r="X105" s="11">
        <f>PRODUCT($C$13:$C115)</f>
        <v>0</v>
      </c>
      <c r="Y105" s="11">
        <f>PRODUCT($C$14:$C116)</f>
        <v>0</v>
      </c>
      <c r="Z105" s="11">
        <f>PRODUCT($C$15:$C117)</f>
        <v>0</v>
      </c>
      <c r="AA105" s="11">
        <f>PRODUCT($C$16:$C118)</f>
        <v>0</v>
      </c>
      <c r="AB105" s="11">
        <f>PRODUCT($C$17:$C119)</f>
        <v>0</v>
      </c>
      <c r="AC105" s="11">
        <f>PRODUCT($C$18:$C120)</f>
        <v>0</v>
      </c>
      <c r="AD105" s="11">
        <f>PRODUCT($C$19:$C121)</f>
        <v>0</v>
      </c>
      <c r="AE105" s="11">
        <f>PRODUCT($C$20:$C122)</f>
        <v>0</v>
      </c>
      <c r="AF105" s="11">
        <f>PRODUCT($C$21:$C123)</f>
        <v>0</v>
      </c>
      <c r="AG105" s="11">
        <f>PRODUCT($C$22:$C124)</f>
        <v>0</v>
      </c>
      <c r="AH105" s="11">
        <f>PRODUCT($C$23:$C125)</f>
        <v>0</v>
      </c>
      <c r="AI105" s="11">
        <f>PRODUCT($C$24:$C126)</f>
        <v>0</v>
      </c>
      <c r="AJ105" s="11">
        <f>PRODUCT($C$25:$C127)</f>
        <v>0</v>
      </c>
      <c r="AK105" s="11">
        <f>PRODUCT($C$26:$C128)</f>
        <v>0</v>
      </c>
      <c r="AL105" s="11">
        <f>PRODUCT($C$27:$C129)</f>
        <v>0</v>
      </c>
      <c r="AM105" s="11">
        <f>PRODUCT($C$28:$C130)</f>
        <v>0</v>
      </c>
      <c r="AN105" s="11">
        <f>PRODUCT($C$29:$C131)</f>
        <v>0</v>
      </c>
      <c r="AO105" s="11">
        <f>PRODUCT($C$30:$C132)</f>
        <v>0</v>
      </c>
      <c r="AP105" s="11">
        <f>PRODUCT($C$31:$C133)</f>
        <v>0</v>
      </c>
      <c r="AQ105" s="11">
        <f>PRODUCT($C$32:$C134)</f>
        <v>0</v>
      </c>
      <c r="AR105" s="11">
        <f>PRODUCT($C$33:$C135)</f>
        <v>0</v>
      </c>
      <c r="AS105" s="11">
        <f>PRODUCT($C$34:$C136)</f>
        <v>0</v>
      </c>
      <c r="AT105" s="11">
        <f>PRODUCT($C$35:$C137)</f>
        <v>0</v>
      </c>
      <c r="AU105" s="11">
        <f>PRODUCT($C$36:$C138)</f>
        <v>0</v>
      </c>
      <c r="AV105" s="11">
        <f>PRODUCT($C$37:$C139)</f>
        <v>0</v>
      </c>
      <c r="AW105" s="11">
        <f>PRODUCT($C$38:$C140)</f>
        <v>0</v>
      </c>
      <c r="AX105" s="11">
        <f>PRODUCT($C$39:$C141)</f>
        <v>0</v>
      </c>
      <c r="AY105" s="11">
        <f>PRODUCT($C$40:$C142)</f>
        <v>0</v>
      </c>
      <c r="AZ105" s="11">
        <f>PRODUCT($C$41:$C143)</f>
        <v>0</v>
      </c>
      <c r="BA105" s="11">
        <f>PRODUCT($C$42:$C144)</f>
        <v>0</v>
      </c>
      <c r="BB105" s="11">
        <f>PRODUCT($C$43:$C145)</f>
        <v>0</v>
      </c>
      <c r="BC105" s="11">
        <f>PRODUCT($C$44:$C146)</f>
        <v>0</v>
      </c>
      <c r="BD105" s="11">
        <f>PRODUCT($C$45:$C147)</f>
        <v>0</v>
      </c>
      <c r="BE105" s="11">
        <f>PRODUCT($C$46:$C148)</f>
        <v>0</v>
      </c>
      <c r="BF105" s="11">
        <f>PRODUCT($C$47:$C149)</f>
        <v>0</v>
      </c>
      <c r="BG105" s="11">
        <f>PRODUCT($C$48:$C150)</f>
        <v>0</v>
      </c>
      <c r="BH105" s="11">
        <f>PRODUCT($C$49:$C151)</f>
        <v>0</v>
      </c>
      <c r="BI105" s="11">
        <f>PRODUCT($C$50:$C152)</f>
        <v>0</v>
      </c>
      <c r="BJ105" s="11">
        <f>PRODUCT($C$51:$C153)</f>
        <v>0</v>
      </c>
      <c r="BK105" s="11">
        <f>PRODUCT($C$52:$C154)</f>
        <v>0</v>
      </c>
      <c r="BL105" s="11">
        <f>PRODUCT($C$53:$C155)</f>
        <v>0</v>
      </c>
      <c r="BM105" s="11">
        <f>PRODUCT($C$54:$C156)</f>
        <v>0</v>
      </c>
      <c r="BN105" s="11">
        <f>PRODUCT($C$55:$C157)</f>
        <v>0</v>
      </c>
      <c r="BO105" s="11">
        <f>PRODUCT($C$56:$C158)</f>
        <v>0</v>
      </c>
      <c r="BP105" s="11">
        <f>PRODUCT($C$57:$C159)</f>
        <v>0</v>
      </c>
      <c r="BQ105" s="11">
        <f>PRODUCT($C$58:$C160)</f>
        <v>0</v>
      </c>
      <c r="BR105" s="11">
        <f>PRODUCT($C$59:$C161)</f>
        <v>0</v>
      </c>
      <c r="BS105" s="11">
        <f>PRODUCT($C$60:$C162)</f>
        <v>0</v>
      </c>
      <c r="BT105" s="11">
        <f>PRODUCT($C$61:$C163)</f>
        <v>0</v>
      </c>
      <c r="BU105" s="11">
        <f>PRODUCT($C$62:$C164)</f>
        <v>0</v>
      </c>
      <c r="BV105" s="11">
        <f>PRODUCT($C$63:$C165)</f>
        <v>0</v>
      </c>
      <c r="BW105" s="11">
        <f>PRODUCT($C$64:$C166)</f>
        <v>0</v>
      </c>
      <c r="BX105" s="11">
        <f>PRODUCT($C$65:$C167)</f>
        <v>0</v>
      </c>
      <c r="BY105" s="11">
        <f>PRODUCT($C$66:$C168)</f>
        <v>0</v>
      </c>
      <c r="BZ105" s="11">
        <f>PRODUCT($C$67:$C169)</f>
        <v>0</v>
      </c>
      <c r="CA105" s="11">
        <f>PRODUCT($C$68:$C170)</f>
        <v>0</v>
      </c>
      <c r="CB105" s="11">
        <f>PRODUCT($C$69:$C171)</f>
        <v>0</v>
      </c>
      <c r="CC105" s="11">
        <f>PRODUCT($C$70:$C172)</f>
        <v>0</v>
      </c>
      <c r="CD105" s="11">
        <f>PRODUCT($C$71:$C173)</f>
        <v>0</v>
      </c>
      <c r="CE105" s="11">
        <f>PRODUCT($C$72:$C174)</f>
        <v>0</v>
      </c>
      <c r="CF105" s="11">
        <f>PRODUCT($C$73:$C175)</f>
        <v>0</v>
      </c>
      <c r="CG105" s="11">
        <f>PRODUCT($C$74:$C176)</f>
        <v>0</v>
      </c>
      <c r="CH105" s="11">
        <f>PRODUCT($C$75:$C177)</f>
        <v>0</v>
      </c>
      <c r="CI105" s="11">
        <f>PRODUCT($C$76:$C178)</f>
        <v>0</v>
      </c>
      <c r="CJ105" s="11">
        <f>PRODUCT($C$77:$C179)</f>
        <v>0</v>
      </c>
      <c r="CK105" s="11">
        <f>PRODUCT($C$78:$C180)</f>
        <v>0</v>
      </c>
      <c r="CL105" s="11">
        <f>PRODUCT($C$79:$C181)</f>
        <v>0</v>
      </c>
      <c r="CM105" s="11">
        <f>PRODUCT($C$80:$C182)</f>
        <v>0</v>
      </c>
      <c r="CN105" s="11">
        <f>PRODUCT($C$81:$C183)</f>
        <v>0</v>
      </c>
      <c r="CO105" s="11">
        <f>PRODUCT($C$82:$C184)</f>
        <v>0</v>
      </c>
      <c r="CP105" s="11">
        <f>PRODUCT($C$83:$C185)</f>
        <v>0</v>
      </c>
      <c r="CQ105" s="11">
        <f>PRODUCT($C$84:$C186)</f>
        <v>0</v>
      </c>
      <c r="CR105" s="11">
        <f>PRODUCT($C$85:$C187)</f>
        <v>0</v>
      </c>
      <c r="CS105" s="11">
        <f>PRODUCT($C$86:$C188)</f>
        <v>0</v>
      </c>
      <c r="CT105" s="11">
        <f>PRODUCT($C$87:$C189)</f>
        <v>0</v>
      </c>
      <c r="CU105" s="11">
        <f>PRODUCT($C$88:$C190)</f>
        <v>0</v>
      </c>
      <c r="CV105" s="11">
        <f>PRODUCT($C$89:$C191)</f>
        <v>0</v>
      </c>
      <c r="CW105" s="11">
        <f>PRODUCT($C$90:$C192)</f>
        <v>0</v>
      </c>
      <c r="CX105" s="11">
        <f>PRODUCT($C$91:$C193)</f>
        <v>0</v>
      </c>
      <c r="CY105" s="11">
        <f>PRODUCT($C$92:$C194)</f>
        <v>0</v>
      </c>
      <c r="CZ105" s="11">
        <f>PRODUCT($C$93:$C195)</f>
        <v>0</v>
      </c>
      <c r="DA105" s="11">
        <f>PRODUCT($C$94:$C196)</f>
        <v>0</v>
      </c>
      <c r="DB105" s="11">
        <f>PRODUCT($C$95:$C197)</f>
        <v>0</v>
      </c>
      <c r="DC105" s="11">
        <f>PRODUCT($C$96:$C198)</f>
        <v>0</v>
      </c>
      <c r="DD105" s="11">
        <f>PRODUCT($C$97:$C199)</f>
        <v>0</v>
      </c>
      <c r="DE105" s="11">
        <f>PRODUCT($C$98:$C200)</f>
        <v>0</v>
      </c>
      <c r="DF105" s="11">
        <f>PRODUCT($C$99:$C201)</f>
        <v>0</v>
      </c>
      <c r="DG105" s="11">
        <f>PRODUCT($C$100:$C202)</f>
        <v>0</v>
      </c>
      <c r="DH105" s="11">
        <f>PRODUCT($C$101:$C203)</f>
        <v>0</v>
      </c>
      <c r="DI105" s="11">
        <f>PRODUCT($C$102:$C204)</f>
        <v>0</v>
      </c>
      <c r="DJ105" s="11">
        <f>PRODUCT($C$103:$C205)</f>
        <v>0</v>
      </c>
      <c r="DK105" s="11">
        <f>PRODUCT($C$104:$C206)</f>
        <v>0</v>
      </c>
      <c r="DL105" s="11">
        <f>PRODUCT($C$105:$C207)</f>
        <v>0</v>
      </c>
      <c r="DM105" s="11">
        <f>PRODUCT($C$106:$C208)</f>
        <v>0</v>
      </c>
      <c r="DN105" s="11">
        <f>PRODUCT($C$107:$C209)</f>
        <v>0</v>
      </c>
      <c r="DO105" s="11">
        <f>PRODUCT($C$108:$C210)</f>
        <v>0</v>
      </c>
      <c r="DP105" s="11">
        <f>PRODUCT($C$109:$C211)</f>
        <v>0</v>
      </c>
      <c r="DQ105" s="11">
        <f>PRODUCT($C$110:$C212)</f>
        <v>0</v>
      </c>
      <c r="DR105" s="11">
        <f>PRODUCT($C$111:$C213)</f>
        <v>0</v>
      </c>
      <c r="DS105" s="11">
        <f>PRODUCT($C$112:$C214)</f>
        <v>0</v>
      </c>
      <c r="DT105" s="11">
        <f>PRODUCT($C$113:$C215)</f>
        <v>0</v>
      </c>
    </row>
    <row r="106" spans="1:124" ht="16" x14ac:dyDescent="0.2">
      <c r="A106" s="30">
        <v>103</v>
      </c>
      <c r="B106" s="21">
        <v>0.12841900000000001</v>
      </c>
      <c r="C106" s="21">
        <f t="shared" si="7"/>
        <v>0.87158099999999994</v>
      </c>
      <c r="D106" s="24">
        <f t="shared" si="8"/>
        <v>30382.751995181476</v>
      </c>
      <c r="E106" s="24">
        <f t="shared" si="9"/>
        <v>236590.78481518681</v>
      </c>
      <c r="F106" s="24">
        <f t="shared" si="5"/>
        <v>2329.9419880138739</v>
      </c>
      <c r="G106" s="24">
        <f t="shared" si="6"/>
        <v>18596.862907468683</v>
      </c>
      <c r="H106" s="24">
        <f>SUM(F106:$F$113)</f>
        <v>16530.453181582605</v>
      </c>
      <c r="I106" s="24">
        <f>SUM(G106:$G$113)</f>
        <v>84722.798761329279</v>
      </c>
      <c r="J106" s="24">
        <f>SUM(H106:$H$113)</f>
        <v>77511.323237301447</v>
      </c>
      <c r="K106" s="24">
        <f>SUM(I106:$I$113)</f>
        <v>295670.49648514064</v>
      </c>
      <c r="L106" s="26">
        <f>SUM(DM$3:DM$113)</f>
        <v>3.8513206681114767</v>
      </c>
      <c r="M106" s="27">
        <v>104</v>
      </c>
      <c r="N106" s="32">
        <f>PRODUCT($C$3:C106)</f>
        <v>0.20620803282000535</v>
      </c>
      <c r="O106" s="11">
        <f>PRODUCT($C$4:C107)</f>
        <v>0.17743174427724903</v>
      </c>
      <c r="P106" s="11">
        <f>PRODUCT($C$5:C108)</f>
        <v>0.15049149843923271</v>
      </c>
      <c r="Q106" s="11">
        <f>PRODUCT($C$6:C109)</f>
        <v>0.12565172804001701</v>
      </c>
      <c r="R106" s="11">
        <f>PRODUCT($C$7:C110)</f>
        <v>0.10312792426191181</v>
      </c>
      <c r="S106" s="11">
        <f>PRODUCT($C$8:C111)</f>
        <v>8.3069697183093885E-2</v>
      </c>
      <c r="T106" s="11">
        <f>PRODUCT($C$9:C112)</f>
        <v>6.5556058463678332E-2</v>
      </c>
      <c r="U106" s="11">
        <f>PRODUCT($C$10:C113)</f>
        <v>0</v>
      </c>
      <c r="V106" s="11">
        <f>PRODUCT($C$11:C114)</f>
        <v>0</v>
      </c>
      <c r="W106" s="11">
        <f>PRODUCT($C$12:C115)</f>
        <v>0</v>
      </c>
      <c r="X106" s="11">
        <f>PRODUCT($C$13:$C116)</f>
        <v>0</v>
      </c>
      <c r="Y106" s="11">
        <f>PRODUCT($C$14:$C117)</f>
        <v>0</v>
      </c>
      <c r="Z106" s="11">
        <f>PRODUCT($C$15:$C118)</f>
        <v>0</v>
      </c>
      <c r="AA106" s="11">
        <f>PRODUCT($C$16:$C119)</f>
        <v>0</v>
      </c>
      <c r="AB106" s="11">
        <f>PRODUCT($C$17:$C120)</f>
        <v>0</v>
      </c>
      <c r="AC106" s="11">
        <f>PRODUCT($C$18:$C121)</f>
        <v>0</v>
      </c>
      <c r="AD106" s="11">
        <f>PRODUCT($C$19:$C122)</f>
        <v>0</v>
      </c>
      <c r="AE106" s="11">
        <f>PRODUCT($C$20:$C123)</f>
        <v>0</v>
      </c>
      <c r="AF106" s="11">
        <f>PRODUCT($C$21:$C124)</f>
        <v>0</v>
      </c>
      <c r="AG106" s="11">
        <f>PRODUCT($C$22:$C125)</f>
        <v>0</v>
      </c>
      <c r="AH106" s="11">
        <f>PRODUCT($C$23:$C126)</f>
        <v>0</v>
      </c>
      <c r="AI106" s="11">
        <f>PRODUCT($C$24:$C127)</f>
        <v>0</v>
      </c>
      <c r="AJ106" s="11">
        <f>PRODUCT($C$25:$C128)</f>
        <v>0</v>
      </c>
      <c r="AK106" s="11">
        <f>PRODUCT($C$26:$C129)</f>
        <v>0</v>
      </c>
      <c r="AL106" s="11">
        <f>PRODUCT($C$27:$C130)</f>
        <v>0</v>
      </c>
      <c r="AM106" s="11">
        <f>PRODUCT($C$28:$C131)</f>
        <v>0</v>
      </c>
      <c r="AN106" s="11">
        <f>PRODUCT($C$29:$C132)</f>
        <v>0</v>
      </c>
      <c r="AO106" s="11">
        <f>PRODUCT($C$30:$C133)</f>
        <v>0</v>
      </c>
      <c r="AP106" s="11">
        <f>PRODUCT($C$31:$C134)</f>
        <v>0</v>
      </c>
      <c r="AQ106" s="11">
        <f>PRODUCT($C$32:$C135)</f>
        <v>0</v>
      </c>
      <c r="AR106" s="11">
        <f>PRODUCT($C$33:$C136)</f>
        <v>0</v>
      </c>
      <c r="AS106" s="11">
        <f>PRODUCT($C$34:$C137)</f>
        <v>0</v>
      </c>
      <c r="AT106" s="11">
        <f>PRODUCT($C$35:$C138)</f>
        <v>0</v>
      </c>
      <c r="AU106" s="11">
        <f>PRODUCT($C$36:$C139)</f>
        <v>0</v>
      </c>
      <c r="AV106" s="11">
        <f>PRODUCT($C$37:$C140)</f>
        <v>0</v>
      </c>
      <c r="AW106" s="11">
        <f>PRODUCT($C$38:$C141)</f>
        <v>0</v>
      </c>
      <c r="AX106" s="11">
        <f>PRODUCT($C$39:$C142)</f>
        <v>0</v>
      </c>
      <c r="AY106" s="11">
        <f>PRODUCT($C$40:$C143)</f>
        <v>0</v>
      </c>
      <c r="AZ106" s="11">
        <f>PRODUCT($C$41:$C144)</f>
        <v>0</v>
      </c>
      <c r="BA106" s="11">
        <f>PRODUCT($C$42:$C145)</f>
        <v>0</v>
      </c>
      <c r="BB106" s="11">
        <f>PRODUCT($C$43:$C146)</f>
        <v>0</v>
      </c>
      <c r="BC106" s="11">
        <f>PRODUCT($C$44:$C147)</f>
        <v>0</v>
      </c>
      <c r="BD106" s="11">
        <f>PRODUCT($C$45:$C148)</f>
        <v>0</v>
      </c>
      <c r="BE106" s="11">
        <f>PRODUCT($C$46:$C149)</f>
        <v>0</v>
      </c>
      <c r="BF106" s="11">
        <f>PRODUCT($C$47:$C150)</f>
        <v>0</v>
      </c>
      <c r="BG106" s="11">
        <f>PRODUCT($C$48:$C151)</f>
        <v>0</v>
      </c>
      <c r="BH106" s="11">
        <f>PRODUCT($C$49:$C152)</f>
        <v>0</v>
      </c>
      <c r="BI106" s="11">
        <f>PRODUCT($C$50:$C153)</f>
        <v>0</v>
      </c>
      <c r="BJ106" s="11">
        <f>PRODUCT($C$51:$C154)</f>
        <v>0</v>
      </c>
      <c r="BK106" s="11">
        <f>PRODUCT($C$52:$C155)</f>
        <v>0</v>
      </c>
      <c r="BL106" s="11">
        <f>PRODUCT($C$53:$C156)</f>
        <v>0</v>
      </c>
      <c r="BM106" s="11">
        <f>PRODUCT($C$54:$C157)</f>
        <v>0</v>
      </c>
      <c r="BN106" s="11">
        <f>PRODUCT($C$55:$C158)</f>
        <v>0</v>
      </c>
      <c r="BO106" s="11">
        <f>PRODUCT($C$56:$C159)</f>
        <v>0</v>
      </c>
      <c r="BP106" s="11">
        <f>PRODUCT($C$57:$C160)</f>
        <v>0</v>
      </c>
      <c r="BQ106" s="11">
        <f>PRODUCT($C$58:$C161)</f>
        <v>0</v>
      </c>
      <c r="BR106" s="11">
        <f>PRODUCT($C$59:$C162)</f>
        <v>0</v>
      </c>
      <c r="BS106" s="11">
        <f>PRODUCT($C$60:$C163)</f>
        <v>0</v>
      </c>
      <c r="BT106" s="11">
        <f>PRODUCT($C$61:$C164)</f>
        <v>0</v>
      </c>
      <c r="BU106" s="11">
        <f>PRODUCT($C$62:$C165)</f>
        <v>0</v>
      </c>
      <c r="BV106" s="11">
        <f>PRODUCT($C$63:$C166)</f>
        <v>0</v>
      </c>
      <c r="BW106" s="11">
        <f>PRODUCT($C$64:$C167)</f>
        <v>0</v>
      </c>
      <c r="BX106" s="11">
        <f>PRODUCT($C$65:$C168)</f>
        <v>0</v>
      </c>
      <c r="BY106" s="11">
        <f>PRODUCT($C$66:$C169)</f>
        <v>0</v>
      </c>
      <c r="BZ106" s="11">
        <f>PRODUCT($C$67:$C170)</f>
        <v>0</v>
      </c>
      <c r="CA106" s="11">
        <f>PRODUCT($C$68:$C171)</f>
        <v>0</v>
      </c>
      <c r="CB106" s="11">
        <f>PRODUCT($C$69:$C172)</f>
        <v>0</v>
      </c>
      <c r="CC106" s="11">
        <f>PRODUCT($C$70:$C173)</f>
        <v>0</v>
      </c>
      <c r="CD106" s="11">
        <f>PRODUCT($C$71:$C174)</f>
        <v>0</v>
      </c>
      <c r="CE106" s="11">
        <f>PRODUCT($C$72:$C175)</f>
        <v>0</v>
      </c>
      <c r="CF106" s="11">
        <f>PRODUCT($C$73:$C176)</f>
        <v>0</v>
      </c>
      <c r="CG106" s="11">
        <f>PRODUCT($C$74:$C177)</f>
        <v>0</v>
      </c>
      <c r="CH106" s="11">
        <f>PRODUCT($C$75:$C178)</f>
        <v>0</v>
      </c>
      <c r="CI106" s="11">
        <f>PRODUCT($C$76:$C179)</f>
        <v>0</v>
      </c>
      <c r="CJ106" s="11">
        <f>PRODUCT($C$77:$C180)</f>
        <v>0</v>
      </c>
      <c r="CK106" s="11">
        <f>PRODUCT($C$78:$C181)</f>
        <v>0</v>
      </c>
      <c r="CL106" s="11">
        <f>PRODUCT($C$79:$C182)</f>
        <v>0</v>
      </c>
      <c r="CM106" s="11">
        <f>PRODUCT($C$80:$C183)</f>
        <v>0</v>
      </c>
      <c r="CN106" s="11">
        <f>PRODUCT($C$81:$C184)</f>
        <v>0</v>
      </c>
      <c r="CO106" s="11">
        <f>PRODUCT($C$82:$C185)</f>
        <v>0</v>
      </c>
      <c r="CP106" s="11">
        <f>PRODUCT($C$83:$C186)</f>
        <v>0</v>
      </c>
      <c r="CQ106" s="11">
        <f>PRODUCT($C$84:$C187)</f>
        <v>0</v>
      </c>
      <c r="CR106" s="11">
        <f>PRODUCT($C$85:$C188)</f>
        <v>0</v>
      </c>
      <c r="CS106" s="11">
        <f>PRODUCT($C$86:$C189)</f>
        <v>0</v>
      </c>
      <c r="CT106" s="11">
        <f>PRODUCT($C$87:$C190)</f>
        <v>0</v>
      </c>
      <c r="CU106" s="11">
        <f>PRODUCT($C$88:$C191)</f>
        <v>0</v>
      </c>
      <c r="CV106" s="11">
        <f>PRODUCT($C$89:$C192)</f>
        <v>0</v>
      </c>
      <c r="CW106" s="11">
        <f>PRODUCT($C$90:$C193)</f>
        <v>0</v>
      </c>
      <c r="CX106" s="11">
        <f>PRODUCT($C$91:$C194)</f>
        <v>0</v>
      </c>
      <c r="CY106" s="11">
        <f>PRODUCT($C$92:$C195)</f>
        <v>0</v>
      </c>
      <c r="CZ106" s="11">
        <f>PRODUCT($C$93:$C196)</f>
        <v>0</v>
      </c>
      <c r="DA106" s="11">
        <f>PRODUCT($C$94:$C197)</f>
        <v>0</v>
      </c>
      <c r="DB106" s="11">
        <f>PRODUCT($C$95:$C198)</f>
        <v>0</v>
      </c>
      <c r="DC106" s="11">
        <f>PRODUCT($C$96:$C199)</f>
        <v>0</v>
      </c>
      <c r="DD106" s="11">
        <f>PRODUCT($C$97:$C200)</f>
        <v>0</v>
      </c>
      <c r="DE106" s="11">
        <f>PRODUCT($C$98:$C201)</f>
        <v>0</v>
      </c>
      <c r="DF106" s="11">
        <f>PRODUCT($C$99:$C202)</f>
        <v>0</v>
      </c>
      <c r="DG106" s="11">
        <f>PRODUCT($C$100:$C203)</f>
        <v>0</v>
      </c>
      <c r="DH106" s="11">
        <f>PRODUCT($C$101:$C204)</f>
        <v>0</v>
      </c>
      <c r="DI106" s="11">
        <f>PRODUCT($C$102:$C205)</f>
        <v>0</v>
      </c>
      <c r="DJ106" s="11">
        <f>PRODUCT($C$103:$C206)</f>
        <v>0</v>
      </c>
      <c r="DK106" s="11">
        <f>PRODUCT($C$104:$C207)</f>
        <v>0</v>
      </c>
      <c r="DL106" s="11">
        <f>PRODUCT($C$105:$C208)</f>
        <v>0</v>
      </c>
      <c r="DM106" s="11">
        <f>PRODUCT($C$106:$C209)</f>
        <v>0</v>
      </c>
      <c r="DN106" s="11">
        <f>PRODUCT($C$107:$C210)</f>
        <v>0</v>
      </c>
      <c r="DO106" s="11">
        <f>PRODUCT($C$108:$C211)</f>
        <v>0</v>
      </c>
      <c r="DP106" s="11">
        <f>PRODUCT($C$109:$C212)</f>
        <v>0</v>
      </c>
      <c r="DQ106" s="11">
        <f>PRODUCT($C$110:$C213)</f>
        <v>0</v>
      </c>
      <c r="DR106" s="11">
        <f>PRODUCT($C$111:$C214)</f>
        <v>0</v>
      </c>
      <c r="DS106" s="11">
        <f>PRODUCT($C$112:$C215)</f>
        <v>0</v>
      </c>
      <c r="DT106" s="11">
        <f>PRODUCT($C$113:$C216)</f>
        <v>0</v>
      </c>
    </row>
    <row r="107" spans="1:124" ht="16" x14ac:dyDescent="0.2">
      <c r="A107" s="30">
        <v>104</v>
      </c>
      <c r="B107" s="21">
        <v>0.13975199999999999</v>
      </c>
      <c r="C107" s="21">
        <f t="shared" si="7"/>
        <v>0.86024800000000001</v>
      </c>
      <c r="D107" s="24">
        <f t="shared" si="8"/>
        <v>28817.985002661382</v>
      </c>
      <c r="E107" s="24">
        <f t="shared" si="9"/>
        <v>206208.03282000532</v>
      </c>
      <c r="F107" s="24">
        <f t="shared" si="5"/>
        <v>2156.0446220277699</v>
      </c>
      <c r="G107" s="24">
        <f t="shared" si="6"/>
        <v>15813.338897321426</v>
      </c>
      <c r="H107" s="24">
        <f>SUM(F107:$F$113)</f>
        <v>14200.511193568729</v>
      </c>
      <c r="I107" s="24">
        <f>SUM(G107:$G$113)</f>
        <v>66125.935853860588</v>
      </c>
      <c r="J107" s="24">
        <f>SUM(H107:$H$113)</f>
        <v>60980.870055718842</v>
      </c>
      <c r="K107" s="24">
        <f>SUM(I107:$I$113)</f>
        <v>210947.69772381132</v>
      </c>
      <c r="L107" s="26">
        <f>SUM(DN$3:DN$113)</f>
        <v>3.4187753841713824</v>
      </c>
      <c r="M107" s="27">
        <v>105</v>
      </c>
      <c r="N107" s="32">
        <f>PRODUCT($C$3:C107)</f>
        <v>0.17739004781734397</v>
      </c>
      <c r="O107" s="11">
        <f>PRODUCT($C$4:C108)</f>
        <v>0.15046531291850415</v>
      </c>
      <c r="P107" s="11">
        <f>PRODUCT($C$5:C109)</f>
        <v>0.12563602157401216</v>
      </c>
      <c r="Q107" s="11">
        <f>PRODUCT($C$6:C110)</f>
        <v>0.10311709582986428</v>
      </c>
      <c r="R107" s="11">
        <f>PRODUCT($C$7:C111)</f>
        <v>8.3062220910347359E-2</v>
      </c>
      <c r="S107" s="11">
        <f>PRODUCT($C$8:C112)</f>
        <v>6.555087953505967E-2</v>
      </c>
      <c r="T107" s="11">
        <f>PRODUCT($C$9:C113)</f>
        <v>0</v>
      </c>
      <c r="U107" s="11">
        <f>PRODUCT($C$10:C114)</f>
        <v>0</v>
      </c>
      <c r="V107" s="11">
        <f>PRODUCT($C$11:C115)</f>
        <v>0</v>
      </c>
      <c r="W107" s="11">
        <f>PRODUCT($C$12:C116)</f>
        <v>0</v>
      </c>
      <c r="X107" s="11">
        <f>PRODUCT($C$13:$C117)</f>
        <v>0</v>
      </c>
      <c r="Y107" s="11">
        <f>PRODUCT($C$14:$C118)</f>
        <v>0</v>
      </c>
      <c r="Z107" s="11">
        <f>PRODUCT($C$15:$C119)</f>
        <v>0</v>
      </c>
      <c r="AA107" s="11">
        <f>PRODUCT($C$16:$C120)</f>
        <v>0</v>
      </c>
      <c r="AB107" s="11">
        <f>PRODUCT($C$17:$C121)</f>
        <v>0</v>
      </c>
      <c r="AC107" s="11">
        <f>PRODUCT($C$18:$C122)</f>
        <v>0</v>
      </c>
      <c r="AD107" s="11">
        <f>PRODUCT($C$19:$C123)</f>
        <v>0</v>
      </c>
      <c r="AE107" s="11">
        <f>PRODUCT($C$20:$C124)</f>
        <v>0</v>
      </c>
      <c r="AF107" s="11">
        <f>PRODUCT($C$21:$C125)</f>
        <v>0</v>
      </c>
      <c r="AG107" s="11">
        <f>PRODUCT($C$22:$C126)</f>
        <v>0</v>
      </c>
      <c r="AH107" s="11">
        <f>PRODUCT($C$23:$C127)</f>
        <v>0</v>
      </c>
      <c r="AI107" s="11">
        <f>PRODUCT($C$24:$C128)</f>
        <v>0</v>
      </c>
      <c r="AJ107" s="11">
        <f>PRODUCT($C$25:$C129)</f>
        <v>0</v>
      </c>
      <c r="AK107" s="11">
        <f>PRODUCT($C$26:$C130)</f>
        <v>0</v>
      </c>
      <c r="AL107" s="11">
        <f>PRODUCT($C$27:$C131)</f>
        <v>0</v>
      </c>
      <c r="AM107" s="11">
        <f>PRODUCT($C$28:$C132)</f>
        <v>0</v>
      </c>
      <c r="AN107" s="11">
        <f>PRODUCT($C$29:$C133)</f>
        <v>0</v>
      </c>
      <c r="AO107" s="11">
        <f>PRODUCT($C$30:$C134)</f>
        <v>0</v>
      </c>
      <c r="AP107" s="11">
        <f>PRODUCT($C$31:$C135)</f>
        <v>0</v>
      </c>
      <c r="AQ107" s="11">
        <f>PRODUCT($C$32:$C136)</f>
        <v>0</v>
      </c>
      <c r="AR107" s="11">
        <f>PRODUCT($C$33:$C137)</f>
        <v>0</v>
      </c>
      <c r="AS107" s="11">
        <f>PRODUCT($C$34:$C138)</f>
        <v>0</v>
      </c>
      <c r="AT107" s="11">
        <f>PRODUCT($C$35:$C139)</f>
        <v>0</v>
      </c>
      <c r="AU107" s="11">
        <f>PRODUCT($C$36:$C140)</f>
        <v>0</v>
      </c>
      <c r="AV107" s="11">
        <f>PRODUCT($C$37:$C141)</f>
        <v>0</v>
      </c>
      <c r="AW107" s="11">
        <f>PRODUCT($C$38:$C142)</f>
        <v>0</v>
      </c>
      <c r="AX107" s="11">
        <f>PRODUCT($C$39:$C143)</f>
        <v>0</v>
      </c>
      <c r="AY107" s="11">
        <f>PRODUCT($C$40:$C144)</f>
        <v>0</v>
      </c>
      <c r="AZ107" s="11">
        <f>PRODUCT($C$41:$C145)</f>
        <v>0</v>
      </c>
      <c r="BA107" s="11">
        <f>PRODUCT($C$42:$C146)</f>
        <v>0</v>
      </c>
      <c r="BB107" s="11">
        <f>PRODUCT($C$43:$C147)</f>
        <v>0</v>
      </c>
      <c r="BC107" s="11">
        <f>PRODUCT($C$44:$C148)</f>
        <v>0</v>
      </c>
      <c r="BD107" s="11">
        <f>PRODUCT($C$45:$C149)</f>
        <v>0</v>
      </c>
      <c r="BE107" s="11">
        <f>PRODUCT($C$46:$C150)</f>
        <v>0</v>
      </c>
      <c r="BF107" s="11">
        <f>PRODUCT($C$47:$C151)</f>
        <v>0</v>
      </c>
      <c r="BG107" s="11">
        <f>PRODUCT($C$48:$C152)</f>
        <v>0</v>
      </c>
      <c r="BH107" s="11">
        <f>PRODUCT($C$49:$C153)</f>
        <v>0</v>
      </c>
      <c r="BI107" s="11">
        <f>PRODUCT($C$50:$C154)</f>
        <v>0</v>
      </c>
      <c r="BJ107" s="11">
        <f>PRODUCT($C$51:$C155)</f>
        <v>0</v>
      </c>
      <c r="BK107" s="11">
        <f>PRODUCT($C$52:$C156)</f>
        <v>0</v>
      </c>
      <c r="BL107" s="11">
        <f>PRODUCT($C$53:$C157)</f>
        <v>0</v>
      </c>
      <c r="BM107" s="11">
        <f>PRODUCT($C$54:$C158)</f>
        <v>0</v>
      </c>
      <c r="BN107" s="11">
        <f>PRODUCT($C$55:$C159)</f>
        <v>0</v>
      </c>
      <c r="BO107" s="11">
        <f>PRODUCT($C$56:$C160)</f>
        <v>0</v>
      </c>
      <c r="BP107" s="11">
        <f>PRODUCT($C$57:$C161)</f>
        <v>0</v>
      </c>
      <c r="BQ107" s="11">
        <f>PRODUCT($C$58:$C162)</f>
        <v>0</v>
      </c>
      <c r="BR107" s="11">
        <f>PRODUCT($C$59:$C163)</f>
        <v>0</v>
      </c>
      <c r="BS107" s="11">
        <f>PRODUCT($C$60:$C164)</f>
        <v>0</v>
      </c>
      <c r="BT107" s="11">
        <f>PRODUCT($C$61:$C165)</f>
        <v>0</v>
      </c>
      <c r="BU107" s="11">
        <f>PRODUCT($C$62:$C166)</f>
        <v>0</v>
      </c>
      <c r="BV107" s="11">
        <f>PRODUCT($C$63:$C167)</f>
        <v>0</v>
      </c>
      <c r="BW107" s="11">
        <f>PRODUCT($C$64:$C168)</f>
        <v>0</v>
      </c>
      <c r="BX107" s="11">
        <f>PRODUCT($C$65:$C169)</f>
        <v>0</v>
      </c>
      <c r="BY107" s="11">
        <f>PRODUCT($C$66:$C170)</f>
        <v>0</v>
      </c>
      <c r="BZ107" s="11">
        <f>PRODUCT($C$67:$C171)</f>
        <v>0</v>
      </c>
      <c r="CA107" s="11">
        <f>PRODUCT($C$68:$C172)</f>
        <v>0</v>
      </c>
      <c r="CB107" s="11">
        <f>PRODUCT($C$69:$C173)</f>
        <v>0</v>
      </c>
      <c r="CC107" s="11">
        <f>PRODUCT($C$70:$C174)</f>
        <v>0</v>
      </c>
      <c r="CD107" s="11">
        <f>PRODUCT($C$71:$C175)</f>
        <v>0</v>
      </c>
      <c r="CE107" s="11">
        <f>PRODUCT($C$72:$C176)</f>
        <v>0</v>
      </c>
      <c r="CF107" s="11">
        <f>PRODUCT($C$73:$C177)</f>
        <v>0</v>
      </c>
      <c r="CG107" s="11">
        <f>PRODUCT($C$74:$C178)</f>
        <v>0</v>
      </c>
      <c r="CH107" s="11">
        <f>PRODUCT($C$75:$C179)</f>
        <v>0</v>
      </c>
      <c r="CI107" s="11">
        <f>PRODUCT($C$76:$C180)</f>
        <v>0</v>
      </c>
      <c r="CJ107" s="11">
        <f>PRODUCT($C$77:$C181)</f>
        <v>0</v>
      </c>
      <c r="CK107" s="11">
        <f>PRODUCT($C$78:$C182)</f>
        <v>0</v>
      </c>
      <c r="CL107" s="11">
        <f>PRODUCT($C$79:$C183)</f>
        <v>0</v>
      </c>
      <c r="CM107" s="11">
        <f>PRODUCT($C$80:$C184)</f>
        <v>0</v>
      </c>
      <c r="CN107" s="11">
        <f>PRODUCT($C$81:$C185)</f>
        <v>0</v>
      </c>
      <c r="CO107" s="11">
        <f>PRODUCT($C$82:$C186)</f>
        <v>0</v>
      </c>
      <c r="CP107" s="11">
        <f>PRODUCT($C$83:$C187)</f>
        <v>0</v>
      </c>
      <c r="CQ107" s="11">
        <f>PRODUCT($C$84:$C188)</f>
        <v>0</v>
      </c>
      <c r="CR107" s="11">
        <f>PRODUCT($C$85:$C189)</f>
        <v>0</v>
      </c>
      <c r="CS107" s="11">
        <f>PRODUCT($C$86:$C190)</f>
        <v>0</v>
      </c>
      <c r="CT107" s="11">
        <f>PRODUCT($C$87:$C191)</f>
        <v>0</v>
      </c>
      <c r="CU107" s="11">
        <f>PRODUCT($C$88:$C192)</f>
        <v>0</v>
      </c>
      <c r="CV107" s="11">
        <f>PRODUCT($C$89:$C193)</f>
        <v>0</v>
      </c>
      <c r="CW107" s="11">
        <f>PRODUCT($C$90:$C194)</f>
        <v>0</v>
      </c>
      <c r="CX107" s="11">
        <f>PRODUCT($C$91:$C195)</f>
        <v>0</v>
      </c>
      <c r="CY107" s="11">
        <f>PRODUCT($C$92:$C196)</f>
        <v>0</v>
      </c>
      <c r="CZ107" s="11">
        <f>PRODUCT($C$93:$C197)</f>
        <v>0</v>
      </c>
      <c r="DA107" s="11">
        <f>PRODUCT($C$94:$C198)</f>
        <v>0</v>
      </c>
      <c r="DB107" s="11">
        <f>PRODUCT($C$95:$C199)</f>
        <v>0</v>
      </c>
      <c r="DC107" s="11">
        <f>PRODUCT($C$96:$C200)</f>
        <v>0</v>
      </c>
      <c r="DD107" s="11">
        <f>PRODUCT($C$97:$C201)</f>
        <v>0</v>
      </c>
      <c r="DE107" s="11">
        <f>PRODUCT($C$98:$C202)</f>
        <v>0</v>
      </c>
      <c r="DF107" s="11">
        <f>PRODUCT($C$99:$C203)</f>
        <v>0</v>
      </c>
      <c r="DG107" s="11">
        <f>PRODUCT($C$100:$C204)</f>
        <v>0</v>
      </c>
      <c r="DH107" s="11">
        <f>PRODUCT($C$101:$C205)</f>
        <v>0</v>
      </c>
      <c r="DI107" s="11">
        <f>PRODUCT($C$102:$C206)</f>
        <v>0</v>
      </c>
      <c r="DJ107" s="11">
        <f>PRODUCT($C$103:$C207)</f>
        <v>0</v>
      </c>
      <c r="DK107" s="11">
        <f>PRODUCT($C$104:$C208)</f>
        <v>0</v>
      </c>
      <c r="DL107" s="11">
        <f>PRODUCT($C$105:$C209)</f>
        <v>0</v>
      </c>
      <c r="DM107" s="11">
        <f>PRODUCT($C$106:$C210)</f>
        <v>0</v>
      </c>
      <c r="DN107" s="11">
        <f>PRODUCT($C$107:$C211)</f>
        <v>0</v>
      </c>
      <c r="DO107" s="11">
        <f>PRODUCT($C$108:$C212)</f>
        <v>0</v>
      </c>
      <c r="DP107" s="11">
        <f>PRODUCT($C$109:$C213)</f>
        <v>0</v>
      </c>
      <c r="DQ107" s="11">
        <f>PRODUCT($C$110:$C214)</f>
        <v>0</v>
      </c>
      <c r="DR107" s="11">
        <f>PRODUCT($C$111:$C215)</f>
        <v>0</v>
      </c>
      <c r="DS107" s="11">
        <f>PRODUCT($C$112:$C216)</f>
        <v>0</v>
      </c>
      <c r="DT107" s="11">
        <f>PRODUCT($C$113:$C217)</f>
        <v>0</v>
      </c>
    </row>
    <row r="108" spans="1:124" ht="16" x14ac:dyDescent="0.2">
      <c r="A108" s="30">
        <v>105</v>
      </c>
      <c r="B108" s="21">
        <v>0.15198200000000001</v>
      </c>
      <c r="C108" s="21">
        <f t="shared" si="7"/>
        <v>0.84801799999999994</v>
      </c>
      <c r="D108" s="24">
        <f t="shared" si="8"/>
        <v>26960.094247375568</v>
      </c>
      <c r="E108" s="24">
        <f t="shared" si="9"/>
        <v>177390.04781734393</v>
      </c>
      <c r="F108" s="24">
        <f t="shared" si="5"/>
        <v>1967.8485655719739</v>
      </c>
      <c r="G108" s="24">
        <f t="shared" si="6"/>
        <v>13271.603082676062</v>
      </c>
      <c r="H108" s="24">
        <f>SUM(F108:$F$113)</f>
        <v>12044.466571540957</v>
      </c>
      <c r="I108" s="24">
        <f>SUM(G108:$G$113)</f>
        <v>50312.596956539172</v>
      </c>
      <c r="J108" s="24">
        <f>SUM(H108:$H$113)</f>
        <v>46780.358862150111</v>
      </c>
      <c r="K108" s="24">
        <f>SUM(I108:$I$113)</f>
        <v>144821.76186995077</v>
      </c>
      <c r="L108" s="26">
        <f>SUM(DO$3:DO$113)</f>
        <v>2.9741741732283971</v>
      </c>
      <c r="M108" s="27">
        <v>106</v>
      </c>
      <c r="N108" s="32">
        <f>PRODUCT($C$3:C108)</f>
        <v>0.15042995356996838</v>
      </c>
      <c r="O108" s="11">
        <f>PRODUCT($C$4:C109)</f>
        <v>0.12561416090625815</v>
      </c>
      <c r="P108" s="11">
        <f>PRODUCT($C$5:C110)</f>
        <v>0.10310420619288567</v>
      </c>
      <c r="Q108" s="11">
        <f>PRODUCT($C$6:C111)</f>
        <v>8.3053499377151757E-2</v>
      </c>
      <c r="R108" s="11">
        <f>PRODUCT($C$7:C112)</f>
        <v>6.5544979955901472E-2</v>
      </c>
      <c r="S108" s="11">
        <f>PRODUCT($C$8:C113)</f>
        <v>0</v>
      </c>
      <c r="T108" s="11">
        <f>PRODUCT($C$9:C114)</f>
        <v>0</v>
      </c>
      <c r="U108" s="11">
        <f>PRODUCT($C$10:C115)</f>
        <v>0</v>
      </c>
      <c r="V108" s="11">
        <f>PRODUCT($C$11:C116)</f>
        <v>0</v>
      </c>
      <c r="W108" s="11">
        <f>PRODUCT($C$12:C117)</f>
        <v>0</v>
      </c>
      <c r="X108" s="11">
        <f>PRODUCT($C$13:$C118)</f>
        <v>0</v>
      </c>
      <c r="Y108" s="11">
        <f>PRODUCT($C$14:$C119)</f>
        <v>0</v>
      </c>
      <c r="Z108" s="11">
        <f>PRODUCT($C$15:$C120)</f>
        <v>0</v>
      </c>
      <c r="AA108" s="11">
        <f>PRODUCT($C$16:$C121)</f>
        <v>0</v>
      </c>
      <c r="AB108" s="11">
        <f>PRODUCT($C$17:$C122)</f>
        <v>0</v>
      </c>
      <c r="AC108" s="11">
        <f>PRODUCT($C$18:$C123)</f>
        <v>0</v>
      </c>
      <c r="AD108" s="11">
        <f>PRODUCT($C$19:$C124)</f>
        <v>0</v>
      </c>
      <c r="AE108" s="11">
        <f>PRODUCT($C$20:$C125)</f>
        <v>0</v>
      </c>
      <c r="AF108" s="11">
        <f>PRODUCT($C$21:$C126)</f>
        <v>0</v>
      </c>
      <c r="AG108" s="11">
        <f>PRODUCT($C$22:$C127)</f>
        <v>0</v>
      </c>
      <c r="AH108" s="11">
        <f>PRODUCT($C$23:$C128)</f>
        <v>0</v>
      </c>
      <c r="AI108" s="11">
        <f>PRODUCT($C$24:$C129)</f>
        <v>0</v>
      </c>
      <c r="AJ108" s="11">
        <f>PRODUCT($C$25:$C130)</f>
        <v>0</v>
      </c>
      <c r="AK108" s="11">
        <f>PRODUCT($C$26:$C131)</f>
        <v>0</v>
      </c>
      <c r="AL108" s="11">
        <f>PRODUCT($C$27:$C132)</f>
        <v>0</v>
      </c>
      <c r="AM108" s="11">
        <f>PRODUCT($C$28:$C133)</f>
        <v>0</v>
      </c>
      <c r="AN108" s="11">
        <f>PRODUCT($C$29:$C134)</f>
        <v>0</v>
      </c>
      <c r="AO108" s="11">
        <f>PRODUCT($C$30:$C135)</f>
        <v>0</v>
      </c>
      <c r="AP108" s="11">
        <f>PRODUCT($C$31:$C136)</f>
        <v>0</v>
      </c>
      <c r="AQ108" s="11">
        <f>PRODUCT($C$32:$C137)</f>
        <v>0</v>
      </c>
      <c r="AR108" s="11">
        <f>PRODUCT($C$33:$C138)</f>
        <v>0</v>
      </c>
      <c r="AS108" s="11">
        <f>PRODUCT($C$34:$C139)</f>
        <v>0</v>
      </c>
      <c r="AT108" s="11">
        <f>PRODUCT($C$35:$C140)</f>
        <v>0</v>
      </c>
      <c r="AU108" s="11">
        <f>PRODUCT($C$36:$C141)</f>
        <v>0</v>
      </c>
      <c r="AV108" s="11">
        <f>PRODUCT($C$37:$C142)</f>
        <v>0</v>
      </c>
      <c r="AW108" s="11">
        <f>PRODUCT($C$38:$C143)</f>
        <v>0</v>
      </c>
      <c r="AX108" s="11">
        <f>PRODUCT($C$39:$C144)</f>
        <v>0</v>
      </c>
      <c r="AY108" s="11">
        <f>PRODUCT($C$40:$C145)</f>
        <v>0</v>
      </c>
      <c r="AZ108" s="11">
        <f>PRODUCT($C$41:$C146)</f>
        <v>0</v>
      </c>
      <c r="BA108" s="11">
        <f>PRODUCT($C$42:$C147)</f>
        <v>0</v>
      </c>
      <c r="BB108" s="11">
        <f>PRODUCT($C$43:$C148)</f>
        <v>0</v>
      </c>
      <c r="BC108" s="11">
        <f>PRODUCT($C$44:$C149)</f>
        <v>0</v>
      </c>
      <c r="BD108" s="11">
        <f>PRODUCT($C$45:$C150)</f>
        <v>0</v>
      </c>
      <c r="BE108" s="11">
        <f>PRODUCT($C$46:$C151)</f>
        <v>0</v>
      </c>
      <c r="BF108" s="11">
        <f>PRODUCT($C$47:$C152)</f>
        <v>0</v>
      </c>
      <c r="BG108" s="11">
        <f>PRODUCT($C$48:$C153)</f>
        <v>0</v>
      </c>
      <c r="BH108" s="11">
        <f>PRODUCT($C$49:$C154)</f>
        <v>0</v>
      </c>
      <c r="BI108" s="11">
        <f>PRODUCT($C$50:$C155)</f>
        <v>0</v>
      </c>
      <c r="BJ108" s="11">
        <f>PRODUCT($C$51:$C156)</f>
        <v>0</v>
      </c>
      <c r="BK108" s="11">
        <f>PRODUCT($C$52:$C157)</f>
        <v>0</v>
      </c>
      <c r="BL108" s="11">
        <f>PRODUCT($C$53:$C158)</f>
        <v>0</v>
      </c>
      <c r="BM108" s="11">
        <f>PRODUCT($C$54:$C159)</f>
        <v>0</v>
      </c>
      <c r="BN108" s="11">
        <f>PRODUCT($C$55:$C160)</f>
        <v>0</v>
      </c>
      <c r="BO108" s="11">
        <f>PRODUCT($C$56:$C161)</f>
        <v>0</v>
      </c>
      <c r="BP108" s="11">
        <f>PRODUCT($C$57:$C162)</f>
        <v>0</v>
      </c>
      <c r="BQ108" s="11">
        <f>PRODUCT($C$58:$C163)</f>
        <v>0</v>
      </c>
      <c r="BR108" s="11">
        <f>PRODUCT($C$59:$C164)</f>
        <v>0</v>
      </c>
      <c r="BS108" s="11">
        <f>PRODUCT($C$60:$C165)</f>
        <v>0</v>
      </c>
      <c r="BT108" s="11">
        <f>PRODUCT($C$61:$C166)</f>
        <v>0</v>
      </c>
      <c r="BU108" s="11">
        <f>PRODUCT($C$62:$C167)</f>
        <v>0</v>
      </c>
      <c r="BV108" s="11">
        <f>PRODUCT($C$63:$C168)</f>
        <v>0</v>
      </c>
      <c r="BW108" s="11">
        <f>PRODUCT($C$64:$C169)</f>
        <v>0</v>
      </c>
      <c r="BX108" s="11">
        <f>PRODUCT($C$65:$C170)</f>
        <v>0</v>
      </c>
      <c r="BY108" s="11">
        <f>PRODUCT($C$66:$C171)</f>
        <v>0</v>
      </c>
      <c r="BZ108" s="11">
        <f>PRODUCT($C$67:$C172)</f>
        <v>0</v>
      </c>
      <c r="CA108" s="11">
        <f>PRODUCT($C$68:$C173)</f>
        <v>0</v>
      </c>
      <c r="CB108" s="11">
        <f>PRODUCT($C$69:$C174)</f>
        <v>0</v>
      </c>
      <c r="CC108" s="11">
        <f>PRODUCT($C$70:$C175)</f>
        <v>0</v>
      </c>
      <c r="CD108" s="11">
        <f>PRODUCT($C$71:$C176)</f>
        <v>0</v>
      </c>
      <c r="CE108" s="11">
        <f>PRODUCT($C$72:$C177)</f>
        <v>0</v>
      </c>
      <c r="CF108" s="11">
        <f>PRODUCT($C$73:$C178)</f>
        <v>0</v>
      </c>
      <c r="CG108" s="11">
        <f>PRODUCT($C$74:$C179)</f>
        <v>0</v>
      </c>
      <c r="CH108" s="11">
        <f>PRODUCT($C$75:$C180)</f>
        <v>0</v>
      </c>
      <c r="CI108" s="11">
        <f>PRODUCT($C$76:$C181)</f>
        <v>0</v>
      </c>
      <c r="CJ108" s="11">
        <f>PRODUCT($C$77:$C182)</f>
        <v>0</v>
      </c>
      <c r="CK108" s="11">
        <f>PRODUCT($C$78:$C183)</f>
        <v>0</v>
      </c>
      <c r="CL108" s="11">
        <f>PRODUCT($C$79:$C184)</f>
        <v>0</v>
      </c>
      <c r="CM108" s="11">
        <f>PRODUCT($C$80:$C185)</f>
        <v>0</v>
      </c>
      <c r="CN108" s="11">
        <f>PRODUCT($C$81:$C186)</f>
        <v>0</v>
      </c>
      <c r="CO108" s="11">
        <f>PRODUCT($C$82:$C187)</f>
        <v>0</v>
      </c>
      <c r="CP108" s="11">
        <f>PRODUCT($C$83:$C188)</f>
        <v>0</v>
      </c>
      <c r="CQ108" s="11">
        <f>PRODUCT($C$84:$C189)</f>
        <v>0</v>
      </c>
      <c r="CR108" s="11">
        <f>PRODUCT($C$85:$C190)</f>
        <v>0</v>
      </c>
      <c r="CS108" s="11">
        <f>PRODUCT($C$86:$C191)</f>
        <v>0</v>
      </c>
      <c r="CT108" s="11">
        <f>PRODUCT($C$87:$C192)</f>
        <v>0</v>
      </c>
      <c r="CU108" s="11">
        <f>PRODUCT($C$88:$C193)</f>
        <v>0</v>
      </c>
      <c r="CV108" s="11">
        <f>PRODUCT($C$89:$C194)</f>
        <v>0</v>
      </c>
      <c r="CW108" s="11">
        <f>PRODUCT($C$90:$C195)</f>
        <v>0</v>
      </c>
      <c r="CX108" s="11">
        <f>PRODUCT($C$91:$C196)</f>
        <v>0</v>
      </c>
      <c r="CY108" s="11">
        <f>PRODUCT($C$92:$C197)</f>
        <v>0</v>
      </c>
      <c r="CZ108" s="11">
        <f>PRODUCT($C$93:$C198)</f>
        <v>0</v>
      </c>
      <c r="DA108" s="11">
        <f>PRODUCT($C$94:$C199)</f>
        <v>0</v>
      </c>
      <c r="DB108" s="11">
        <f>PRODUCT($C$95:$C200)</f>
        <v>0</v>
      </c>
      <c r="DC108" s="11">
        <f>PRODUCT($C$96:$C201)</f>
        <v>0</v>
      </c>
      <c r="DD108" s="11">
        <f>PRODUCT($C$97:$C202)</f>
        <v>0</v>
      </c>
      <c r="DE108" s="11">
        <f>PRODUCT($C$98:$C203)</f>
        <v>0</v>
      </c>
      <c r="DF108" s="11">
        <f>PRODUCT($C$99:$C204)</f>
        <v>0</v>
      </c>
      <c r="DG108" s="11">
        <f>PRODUCT($C$100:$C205)</f>
        <v>0</v>
      </c>
      <c r="DH108" s="11">
        <f>PRODUCT($C$101:$C206)</f>
        <v>0</v>
      </c>
      <c r="DI108" s="11">
        <f>PRODUCT($C$102:$C207)</f>
        <v>0</v>
      </c>
      <c r="DJ108" s="11">
        <f>PRODUCT($C$103:$C208)</f>
        <v>0</v>
      </c>
      <c r="DK108" s="11">
        <f>PRODUCT($C$104:$C209)</f>
        <v>0</v>
      </c>
      <c r="DL108" s="11">
        <f>PRODUCT($C$105:$C210)</f>
        <v>0</v>
      </c>
      <c r="DM108" s="11">
        <f>PRODUCT($C$106:$C211)</f>
        <v>0</v>
      </c>
      <c r="DN108" s="11">
        <f>PRODUCT($C$107:$C212)</f>
        <v>0</v>
      </c>
      <c r="DO108" s="11">
        <f>PRODUCT($C$108:$C213)</f>
        <v>0</v>
      </c>
      <c r="DP108" s="11">
        <f>PRODUCT($C$109:$C214)</f>
        <v>0</v>
      </c>
      <c r="DQ108" s="11">
        <f>PRODUCT($C$110:$C215)</f>
        <v>0</v>
      </c>
      <c r="DR108" s="11">
        <f>PRODUCT($C$111:$C216)</f>
        <v>0</v>
      </c>
      <c r="DS108" s="11">
        <f>PRODUCT($C$112:$C217)</f>
        <v>0</v>
      </c>
      <c r="DT108" s="11">
        <f>PRODUCT($C$113:$C218)</f>
        <v>0</v>
      </c>
    </row>
    <row r="109" spans="1:124" ht="16" x14ac:dyDescent="0.2">
      <c r="A109" s="30">
        <v>106</v>
      </c>
      <c r="B109" s="21">
        <v>0.165162</v>
      </c>
      <c r="C109" s="21">
        <f t="shared" si="7"/>
        <v>0.83483799999999997</v>
      </c>
      <c r="D109" s="24">
        <f t="shared" si="8"/>
        <v>24845.311991523111</v>
      </c>
      <c r="E109" s="24">
        <f t="shared" si="9"/>
        <v>150429.95356996835</v>
      </c>
      <c r="F109" s="24">
        <f t="shared" si="5"/>
        <v>1769.2567361658726</v>
      </c>
      <c r="G109" s="24">
        <f t="shared" si="6"/>
        <v>10980.056880941256</v>
      </c>
      <c r="H109" s="24">
        <f>SUM(F109:$F$113)</f>
        <v>10076.618005968983</v>
      </c>
      <c r="I109" s="24">
        <f>SUM(G109:$G$113)</f>
        <v>37040.993873863103</v>
      </c>
      <c r="J109" s="24">
        <f>SUM(H109:$H$113)</f>
        <v>34735.892290609154</v>
      </c>
      <c r="K109" s="24">
        <f>SUM(I109:$I$113)</f>
        <v>94509.164913411601</v>
      </c>
      <c r="L109" s="26">
        <f>SUM(DP$3:DP$113)</f>
        <v>2.5072064192368524</v>
      </c>
      <c r="M109" s="27">
        <v>107</v>
      </c>
      <c r="N109" s="32">
        <f>PRODUCT($C$3:C109)</f>
        <v>0.12558464157844526</v>
      </c>
      <c r="O109" s="11">
        <f>PRODUCT($C$4:C110)</f>
        <v>0.103086266061008</v>
      </c>
      <c r="P109" s="11">
        <f>PRODUCT($C$5:C111)</f>
        <v>8.3043117689729704E-2</v>
      </c>
      <c r="Q109" s="11">
        <f>PRODUCT($C$6:C112)</f>
        <v>6.553809773300609E-2</v>
      </c>
      <c r="R109" s="11">
        <f>PRODUCT($C$7:C113)</f>
        <v>0</v>
      </c>
      <c r="S109" s="11">
        <f>PRODUCT($C$8:C114)</f>
        <v>0</v>
      </c>
      <c r="T109" s="11">
        <f>PRODUCT($C$9:C115)</f>
        <v>0</v>
      </c>
      <c r="U109" s="11">
        <f>PRODUCT($C$10:C116)</f>
        <v>0</v>
      </c>
      <c r="V109" s="11">
        <f>PRODUCT($C$11:C117)</f>
        <v>0</v>
      </c>
      <c r="W109" s="11">
        <f>PRODUCT($C$12:C118)</f>
        <v>0</v>
      </c>
      <c r="X109" s="11">
        <f>PRODUCT($C$13:$C119)</f>
        <v>0</v>
      </c>
      <c r="Y109" s="11">
        <f>PRODUCT($C$14:$C120)</f>
        <v>0</v>
      </c>
      <c r="Z109" s="11">
        <f>PRODUCT($C$15:$C121)</f>
        <v>0</v>
      </c>
      <c r="AA109" s="11">
        <f>PRODUCT($C$16:$C122)</f>
        <v>0</v>
      </c>
      <c r="AB109" s="11">
        <f>PRODUCT($C$17:$C123)</f>
        <v>0</v>
      </c>
      <c r="AC109" s="11">
        <f>PRODUCT($C$18:$C124)</f>
        <v>0</v>
      </c>
      <c r="AD109" s="11">
        <f>PRODUCT($C$19:$C125)</f>
        <v>0</v>
      </c>
      <c r="AE109" s="11">
        <f>PRODUCT($C$20:$C126)</f>
        <v>0</v>
      </c>
      <c r="AF109" s="11">
        <f>PRODUCT($C$21:$C127)</f>
        <v>0</v>
      </c>
      <c r="AG109" s="11">
        <f>PRODUCT($C$22:$C128)</f>
        <v>0</v>
      </c>
      <c r="AH109" s="11">
        <f>PRODUCT($C$23:$C129)</f>
        <v>0</v>
      </c>
      <c r="AI109" s="11">
        <f>PRODUCT($C$24:$C130)</f>
        <v>0</v>
      </c>
      <c r="AJ109" s="11">
        <f>PRODUCT($C$25:$C131)</f>
        <v>0</v>
      </c>
      <c r="AK109" s="11">
        <f>PRODUCT($C$26:$C132)</f>
        <v>0</v>
      </c>
      <c r="AL109" s="11">
        <f>PRODUCT($C$27:$C133)</f>
        <v>0</v>
      </c>
      <c r="AM109" s="11">
        <f>PRODUCT($C$28:$C134)</f>
        <v>0</v>
      </c>
      <c r="AN109" s="11">
        <f>PRODUCT($C$29:$C135)</f>
        <v>0</v>
      </c>
      <c r="AO109" s="11">
        <f>PRODUCT($C$30:$C136)</f>
        <v>0</v>
      </c>
      <c r="AP109" s="11">
        <f>PRODUCT($C$31:$C137)</f>
        <v>0</v>
      </c>
      <c r="AQ109" s="11">
        <f>PRODUCT($C$32:$C138)</f>
        <v>0</v>
      </c>
      <c r="AR109" s="11">
        <f>PRODUCT($C$33:$C139)</f>
        <v>0</v>
      </c>
      <c r="AS109" s="11">
        <f>PRODUCT($C$34:$C140)</f>
        <v>0</v>
      </c>
      <c r="AT109" s="11">
        <f>PRODUCT($C$35:$C141)</f>
        <v>0</v>
      </c>
      <c r="AU109" s="11">
        <f>PRODUCT($C$36:$C142)</f>
        <v>0</v>
      </c>
      <c r="AV109" s="11">
        <f>PRODUCT($C$37:$C143)</f>
        <v>0</v>
      </c>
      <c r="AW109" s="11">
        <f>PRODUCT($C$38:$C144)</f>
        <v>0</v>
      </c>
      <c r="AX109" s="11">
        <f>PRODUCT($C$39:$C145)</f>
        <v>0</v>
      </c>
      <c r="AY109" s="11">
        <f>PRODUCT($C$40:$C146)</f>
        <v>0</v>
      </c>
      <c r="AZ109" s="11">
        <f>PRODUCT($C$41:$C147)</f>
        <v>0</v>
      </c>
      <c r="BA109" s="11">
        <f>PRODUCT($C$42:$C148)</f>
        <v>0</v>
      </c>
      <c r="BB109" s="11">
        <f>PRODUCT($C$43:$C149)</f>
        <v>0</v>
      </c>
      <c r="BC109" s="11">
        <f>PRODUCT($C$44:$C150)</f>
        <v>0</v>
      </c>
      <c r="BD109" s="11">
        <f>PRODUCT($C$45:$C151)</f>
        <v>0</v>
      </c>
      <c r="BE109" s="11">
        <f>PRODUCT($C$46:$C152)</f>
        <v>0</v>
      </c>
      <c r="BF109" s="11">
        <f>PRODUCT($C$47:$C153)</f>
        <v>0</v>
      </c>
      <c r="BG109" s="11">
        <f>PRODUCT($C$48:$C154)</f>
        <v>0</v>
      </c>
      <c r="BH109" s="11">
        <f>PRODUCT($C$49:$C155)</f>
        <v>0</v>
      </c>
      <c r="BI109" s="11">
        <f>PRODUCT($C$50:$C156)</f>
        <v>0</v>
      </c>
      <c r="BJ109" s="11">
        <f>PRODUCT($C$51:$C157)</f>
        <v>0</v>
      </c>
      <c r="BK109" s="11">
        <f>PRODUCT($C$52:$C158)</f>
        <v>0</v>
      </c>
      <c r="BL109" s="11">
        <f>PRODUCT($C$53:$C159)</f>
        <v>0</v>
      </c>
      <c r="BM109" s="11">
        <f>PRODUCT($C$54:$C160)</f>
        <v>0</v>
      </c>
      <c r="BN109" s="11">
        <f>PRODUCT($C$55:$C161)</f>
        <v>0</v>
      </c>
      <c r="BO109" s="11">
        <f>PRODUCT($C$56:$C162)</f>
        <v>0</v>
      </c>
      <c r="BP109" s="11">
        <f>PRODUCT($C$57:$C163)</f>
        <v>0</v>
      </c>
      <c r="BQ109" s="11">
        <f>PRODUCT($C$58:$C164)</f>
        <v>0</v>
      </c>
      <c r="BR109" s="11">
        <f>PRODUCT($C$59:$C165)</f>
        <v>0</v>
      </c>
      <c r="BS109" s="11">
        <f>PRODUCT($C$60:$C166)</f>
        <v>0</v>
      </c>
      <c r="BT109" s="11">
        <f>PRODUCT($C$61:$C167)</f>
        <v>0</v>
      </c>
      <c r="BU109" s="11">
        <f>PRODUCT($C$62:$C168)</f>
        <v>0</v>
      </c>
      <c r="BV109" s="11">
        <f>PRODUCT($C$63:$C169)</f>
        <v>0</v>
      </c>
      <c r="BW109" s="11">
        <f>PRODUCT($C$64:$C170)</f>
        <v>0</v>
      </c>
      <c r="BX109" s="11">
        <f>PRODUCT($C$65:$C171)</f>
        <v>0</v>
      </c>
      <c r="BY109" s="11">
        <f>PRODUCT($C$66:$C172)</f>
        <v>0</v>
      </c>
      <c r="BZ109" s="11">
        <f>PRODUCT($C$67:$C173)</f>
        <v>0</v>
      </c>
      <c r="CA109" s="11">
        <f>PRODUCT($C$68:$C174)</f>
        <v>0</v>
      </c>
      <c r="CB109" s="11">
        <f>PRODUCT($C$69:$C175)</f>
        <v>0</v>
      </c>
      <c r="CC109" s="11">
        <f>PRODUCT($C$70:$C176)</f>
        <v>0</v>
      </c>
      <c r="CD109" s="11">
        <f>PRODUCT($C$71:$C177)</f>
        <v>0</v>
      </c>
      <c r="CE109" s="11">
        <f>PRODUCT($C$72:$C178)</f>
        <v>0</v>
      </c>
      <c r="CF109" s="11">
        <f>PRODUCT($C$73:$C179)</f>
        <v>0</v>
      </c>
      <c r="CG109" s="11">
        <f>PRODUCT($C$74:$C180)</f>
        <v>0</v>
      </c>
      <c r="CH109" s="11">
        <f>PRODUCT($C$75:$C181)</f>
        <v>0</v>
      </c>
      <c r="CI109" s="11">
        <f>PRODUCT($C$76:$C182)</f>
        <v>0</v>
      </c>
      <c r="CJ109" s="11">
        <f>PRODUCT($C$77:$C183)</f>
        <v>0</v>
      </c>
      <c r="CK109" s="11">
        <f>PRODUCT($C$78:$C184)</f>
        <v>0</v>
      </c>
      <c r="CL109" s="11">
        <f>PRODUCT($C$79:$C185)</f>
        <v>0</v>
      </c>
      <c r="CM109" s="11">
        <f>PRODUCT($C$80:$C186)</f>
        <v>0</v>
      </c>
      <c r="CN109" s="11">
        <f>PRODUCT($C$81:$C187)</f>
        <v>0</v>
      </c>
      <c r="CO109" s="11">
        <f>PRODUCT($C$82:$C188)</f>
        <v>0</v>
      </c>
      <c r="CP109" s="11">
        <f>PRODUCT($C$83:$C189)</f>
        <v>0</v>
      </c>
      <c r="CQ109" s="11">
        <f>PRODUCT($C$84:$C190)</f>
        <v>0</v>
      </c>
      <c r="CR109" s="11">
        <f>PRODUCT($C$85:$C191)</f>
        <v>0</v>
      </c>
      <c r="CS109" s="11">
        <f>PRODUCT($C$86:$C192)</f>
        <v>0</v>
      </c>
      <c r="CT109" s="11">
        <f>PRODUCT($C$87:$C193)</f>
        <v>0</v>
      </c>
      <c r="CU109" s="11">
        <f>PRODUCT($C$88:$C194)</f>
        <v>0</v>
      </c>
      <c r="CV109" s="11">
        <f>PRODUCT($C$89:$C195)</f>
        <v>0</v>
      </c>
      <c r="CW109" s="11">
        <f>PRODUCT($C$90:$C196)</f>
        <v>0</v>
      </c>
      <c r="CX109" s="11">
        <f>PRODUCT($C$91:$C197)</f>
        <v>0</v>
      </c>
      <c r="CY109" s="11">
        <f>PRODUCT($C$92:$C198)</f>
        <v>0</v>
      </c>
      <c r="CZ109" s="11">
        <f>PRODUCT($C$93:$C199)</f>
        <v>0</v>
      </c>
      <c r="DA109" s="11">
        <f>PRODUCT($C$94:$C200)</f>
        <v>0</v>
      </c>
      <c r="DB109" s="11">
        <f>PRODUCT($C$95:$C201)</f>
        <v>0</v>
      </c>
      <c r="DC109" s="11">
        <f>PRODUCT($C$96:$C202)</f>
        <v>0</v>
      </c>
      <c r="DD109" s="11">
        <f>PRODUCT($C$97:$C203)</f>
        <v>0</v>
      </c>
      <c r="DE109" s="11">
        <f>PRODUCT($C$98:$C204)</f>
        <v>0</v>
      </c>
      <c r="DF109" s="11">
        <f>PRODUCT($C$99:$C205)</f>
        <v>0</v>
      </c>
      <c r="DG109" s="11">
        <f>PRODUCT($C$100:$C206)</f>
        <v>0</v>
      </c>
      <c r="DH109" s="11">
        <f>PRODUCT($C$101:$C207)</f>
        <v>0</v>
      </c>
      <c r="DI109" s="11">
        <f>PRODUCT($C$102:$C208)</f>
        <v>0</v>
      </c>
      <c r="DJ109" s="11">
        <f>PRODUCT($C$103:$C209)</f>
        <v>0</v>
      </c>
      <c r="DK109" s="11">
        <f>PRODUCT($C$104:$C210)</f>
        <v>0</v>
      </c>
      <c r="DL109" s="11">
        <f>PRODUCT($C$105:$C211)</f>
        <v>0</v>
      </c>
      <c r="DM109" s="11">
        <f>PRODUCT($C$106:$C212)</f>
        <v>0</v>
      </c>
      <c r="DN109" s="11">
        <f>PRODUCT($C$107:$C213)</f>
        <v>0</v>
      </c>
      <c r="DO109" s="11">
        <f>PRODUCT($C$108:$C214)</f>
        <v>0</v>
      </c>
      <c r="DP109" s="11">
        <f>PRODUCT($C$109:$C215)</f>
        <v>0</v>
      </c>
      <c r="DQ109" s="11">
        <f>PRODUCT($C$110:$C216)</f>
        <v>0</v>
      </c>
      <c r="DR109" s="11">
        <f>PRODUCT($C$111:$C217)</f>
        <v>0</v>
      </c>
      <c r="DS109" s="11">
        <f>PRODUCT($C$112:$C218)</f>
        <v>0</v>
      </c>
      <c r="DT109" s="11">
        <f>PRODUCT($C$113:$C219)</f>
        <v>0</v>
      </c>
    </row>
    <row r="110" spans="1:124" ht="16" x14ac:dyDescent="0.2">
      <c r="A110" s="30">
        <v>107</v>
      </c>
      <c r="B110" s="21">
        <v>0.179342</v>
      </c>
      <c r="C110" s="21">
        <f t="shared" si="7"/>
        <v>0.820658</v>
      </c>
      <c r="D110" s="24">
        <f t="shared" si="8"/>
        <v>22522.600789961525</v>
      </c>
      <c r="E110" s="24">
        <f t="shared" si="9"/>
        <v>125584.64157844523</v>
      </c>
      <c r="F110" s="24">
        <f t="shared" si="5"/>
        <v>1564.7360081140944</v>
      </c>
      <c r="G110" s="24">
        <f t="shared" si="6"/>
        <v>8942.9938793865695</v>
      </c>
      <c r="H110" s="24">
        <f>SUM(F110:$F$113)</f>
        <v>8307.3612698031102</v>
      </c>
      <c r="I110" s="24">
        <f>SUM(G110:$G$113)</f>
        <v>26060.936992921845</v>
      </c>
      <c r="J110" s="24">
        <f>SUM(H110:$H$113)</f>
        <v>24659.274284640171</v>
      </c>
      <c r="K110" s="24">
        <f>SUM(I110:$I$113)</f>
        <v>57468.171039548499</v>
      </c>
      <c r="L110" s="26">
        <f>SUM(DQ$3:DQ$113)</f>
        <v>2.003225079879992</v>
      </c>
      <c r="M110" s="27">
        <v>108</v>
      </c>
      <c r="N110" s="32">
        <f>PRODUCT($C$3:C110)</f>
        <v>0.10306204078848373</v>
      </c>
      <c r="O110" s="11">
        <f>PRODUCT($C$4:C111)</f>
        <v>8.3028668187251603E-2</v>
      </c>
      <c r="P110" s="11">
        <f>PRODUCT($C$5:C112)</f>
        <v>6.5529905470789532E-2</v>
      </c>
      <c r="Q110" s="11">
        <f>PRODUCT($C$6:C113)</f>
        <v>0</v>
      </c>
      <c r="R110" s="11">
        <f>PRODUCT($C$7:C114)</f>
        <v>0</v>
      </c>
      <c r="S110" s="11">
        <f>PRODUCT($C$8:C115)</f>
        <v>0</v>
      </c>
      <c r="T110" s="11">
        <f>PRODUCT($C$9:C116)</f>
        <v>0</v>
      </c>
      <c r="U110" s="11">
        <f>PRODUCT($C$10:C117)</f>
        <v>0</v>
      </c>
      <c r="V110" s="11">
        <f>PRODUCT($C$11:C118)</f>
        <v>0</v>
      </c>
      <c r="W110" s="11">
        <f>PRODUCT($C$12:C119)</f>
        <v>0</v>
      </c>
      <c r="X110" s="11">
        <f>PRODUCT($C$13:$C120)</f>
        <v>0</v>
      </c>
      <c r="Y110" s="11">
        <f>PRODUCT($C$14:$C121)</f>
        <v>0</v>
      </c>
      <c r="Z110" s="11">
        <f>PRODUCT($C$15:$C122)</f>
        <v>0</v>
      </c>
      <c r="AA110" s="11">
        <f>PRODUCT($C$16:$C123)</f>
        <v>0</v>
      </c>
      <c r="AB110" s="11">
        <f>PRODUCT($C$17:$C124)</f>
        <v>0</v>
      </c>
      <c r="AC110" s="11">
        <f>PRODUCT($C$18:$C125)</f>
        <v>0</v>
      </c>
      <c r="AD110" s="11">
        <f>PRODUCT($C$19:$C126)</f>
        <v>0</v>
      </c>
      <c r="AE110" s="11">
        <f>PRODUCT($C$20:$C127)</f>
        <v>0</v>
      </c>
      <c r="AF110" s="11">
        <f>PRODUCT($C$21:$C128)</f>
        <v>0</v>
      </c>
      <c r="AG110" s="11">
        <f>PRODUCT($C$22:$C129)</f>
        <v>0</v>
      </c>
      <c r="AH110" s="11">
        <f>PRODUCT($C$23:$C130)</f>
        <v>0</v>
      </c>
      <c r="AI110" s="11">
        <f>PRODUCT($C$24:$C131)</f>
        <v>0</v>
      </c>
      <c r="AJ110" s="11">
        <f>PRODUCT($C$25:$C132)</f>
        <v>0</v>
      </c>
      <c r="AK110" s="11">
        <f>PRODUCT($C$26:$C133)</f>
        <v>0</v>
      </c>
      <c r="AL110" s="11">
        <f>PRODUCT($C$27:$C134)</f>
        <v>0</v>
      </c>
      <c r="AM110" s="11">
        <f>PRODUCT($C$28:$C135)</f>
        <v>0</v>
      </c>
      <c r="AN110" s="11">
        <f>PRODUCT($C$29:$C136)</f>
        <v>0</v>
      </c>
      <c r="AO110" s="11">
        <f>PRODUCT($C$30:$C137)</f>
        <v>0</v>
      </c>
      <c r="AP110" s="11">
        <f>PRODUCT($C$31:$C138)</f>
        <v>0</v>
      </c>
      <c r="AQ110" s="11">
        <f>PRODUCT($C$32:$C139)</f>
        <v>0</v>
      </c>
      <c r="AR110" s="11">
        <f>PRODUCT($C$33:$C140)</f>
        <v>0</v>
      </c>
      <c r="AS110" s="11">
        <f>PRODUCT($C$34:$C141)</f>
        <v>0</v>
      </c>
      <c r="AT110" s="11">
        <f>PRODUCT($C$35:$C142)</f>
        <v>0</v>
      </c>
      <c r="AU110" s="11">
        <f>PRODUCT($C$36:$C143)</f>
        <v>0</v>
      </c>
      <c r="AV110" s="11">
        <f>PRODUCT($C$37:$C144)</f>
        <v>0</v>
      </c>
      <c r="AW110" s="11">
        <f>PRODUCT($C$38:$C145)</f>
        <v>0</v>
      </c>
      <c r="AX110" s="11">
        <f>PRODUCT($C$39:$C146)</f>
        <v>0</v>
      </c>
      <c r="AY110" s="11">
        <f>PRODUCT($C$40:$C147)</f>
        <v>0</v>
      </c>
      <c r="AZ110" s="11">
        <f>PRODUCT($C$41:$C148)</f>
        <v>0</v>
      </c>
      <c r="BA110" s="11">
        <f>PRODUCT($C$42:$C149)</f>
        <v>0</v>
      </c>
      <c r="BB110" s="11">
        <f>PRODUCT($C$43:$C150)</f>
        <v>0</v>
      </c>
      <c r="BC110" s="11">
        <f>PRODUCT($C$44:$C151)</f>
        <v>0</v>
      </c>
      <c r="BD110" s="11">
        <f>PRODUCT($C$45:$C152)</f>
        <v>0</v>
      </c>
      <c r="BE110" s="11">
        <f>PRODUCT($C$46:$C153)</f>
        <v>0</v>
      </c>
      <c r="BF110" s="11">
        <f>PRODUCT($C$47:$C154)</f>
        <v>0</v>
      </c>
      <c r="BG110" s="11">
        <f>PRODUCT($C$48:$C155)</f>
        <v>0</v>
      </c>
      <c r="BH110" s="11">
        <f>PRODUCT($C$49:$C156)</f>
        <v>0</v>
      </c>
      <c r="BI110" s="11">
        <f>PRODUCT($C$50:$C157)</f>
        <v>0</v>
      </c>
      <c r="BJ110" s="11">
        <f>PRODUCT($C$51:$C158)</f>
        <v>0</v>
      </c>
      <c r="BK110" s="11">
        <f>PRODUCT($C$52:$C159)</f>
        <v>0</v>
      </c>
      <c r="BL110" s="11">
        <f>PRODUCT($C$53:$C160)</f>
        <v>0</v>
      </c>
      <c r="BM110" s="11">
        <f>PRODUCT($C$54:$C161)</f>
        <v>0</v>
      </c>
      <c r="BN110" s="11">
        <f>PRODUCT($C$55:$C162)</f>
        <v>0</v>
      </c>
      <c r="BO110" s="11">
        <f>PRODUCT($C$56:$C163)</f>
        <v>0</v>
      </c>
      <c r="BP110" s="11">
        <f>PRODUCT($C$57:$C164)</f>
        <v>0</v>
      </c>
      <c r="BQ110" s="11">
        <f>PRODUCT($C$58:$C165)</f>
        <v>0</v>
      </c>
      <c r="BR110" s="11">
        <f>PRODUCT($C$59:$C166)</f>
        <v>0</v>
      </c>
      <c r="BS110" s="11">
        <f>PRODUCT($C$60:$C167)</f>
        <v>0</v>
      </c>
      <c r="BT110" s="11">
        <f>PRODUCT($C$61:$C168)</f>
        <v>0</v>
      </c>
      <c r="BU110" s="11">
        <f>PRODUCT($C$62:$C169)</f>
        <v>0</v>
      </c>
      <c r="BV110" s="11">
        <f>PRODUCT($C$63:$C170)</f>
        <v>0</v>
      </c>
      <c r="BW110" s="11">
        <f>PRODUCT($C$64:$C171)</f>
        <v>0</v>
      </c>
      <c r="BX110" s="11">
        <f>PRODUCT($C$65:$C172)</f>
        <v>0</v>
      </c>
      <c r="BY110" s="11">
        <f>PRODUCT($C$66:$C173)</f>
        <v>0</v>
      </c>
      <c r="BZ110" s="11">
        <f>PRODUCT($C$67:$C174)</f>
        <v>0</v>
      </c>
      <c r="CA110" s="11">
        <f>PRODUCT($C$68:$C175)</f>
        <v>0</v>
      </c>
      <c r="CB110" s="11">
        <f>PRODUCT($C$69:$C176)</f>
        <v>0</v>
      </c>
      <c r="CC110" s="11">
        <f>PRODUCT($C$70:$C177)</f>
        <v>0</v>
      </c>
      <c r="CD110" s="11">
        <f>PRODUCT($C$71:$C178)</f>
        <v>0</v>
      </c>
      <c r="CE110" s="11">
        <f>PRODUCT($C$72:$C179)</f>
        <v>0</v>
      </c>
      <c r="CF110" s="11">
        <f>PRODUCT($C$73:$C180)</f>
        <v>0</v>
      </c>
      <c r="CG110" s="11">
        <f>PRODUCT($C$74:$C181)</f>
        <v>0</v>
      </c>
      <c r="CH110" s="11">
        <f>PRODUCT($C$75:$C182)</f>
        <v>0</v>
      </c>
      <c r="CI110" s="11">
        <f>PRODUCT($C$76:$C183)</f>
        <v>0</v>
      </c>
      <c r="CJ110" s="11">
        <f>PRODUCT($C$77:$C184)</f>
        <v>0</v>
      </c>
      <c r="CK110" s="11">
        <f>PRODUCT($C$78:$C185)</f>
        <v>0</v>
      </c>
      <c r="CL110" s="11">
        <f>PRODUCT($C$79:$C186)</f>
        <v>0</v>
      </c>
      <c r="CM110" s="11">
        <f>PRODUCT($C$80:$C187)</f>
        <v>0</v>
      </c>
      <c r="CN110" s="11">
        <f>PRODUCT($C$81:$C188)</f>
        <v>0</v>
      </c>
      <c r="CO110" s="11">
        <f>PRODUCT($C$82:$C189)</f>
        <v>0</v>
      </c>
      <c r="CP110" s="11">
        <f>PRODUCT($C$83:$C190)</f>
        <v>0</v>
      </c>
      <c r="CQ110" s="11">
        <f>PRODUCT($C$84:$C191)</f>
        <v>0</v>
      </c>
      <c r="CR110" s="11">
        <f>PRODUCT($C$85:$C192)</f>
        <v>0</v>
      </c>
      <c r="CS110" s="11">
        <f>PRODUCT($C$86:$C193)</f>
        <v>0</v>
      </c>
      <c r="CT110" s="11">
        <f>PRODUCT($C$87:$C194)</f>
        <v>0</v>
      </c>
      <c r="CU110" s="11">
        <f>PRODUCT($C$88:$C195)</f>
        <v>0</v>
      </c>
      <c r="CV110" s="11">
        <f>PRODUCT($C$89:$C196)</f>
        <v>0</v>
      </c>
      <c r="CW110" s="11">
        <f>PRODUCT($C$90:$C197)</f>
        <v>0</v>
      </c>
      <c r="CX110" s="11">
        <f>PRODUCT($C$91:$C198)</f>
        <v>0</v>
      </c>
      <c r="CY110" s="11">
        <f>PRODUCT($C$92:$C199)</f>
        <v>0</v>
      </c>
      <c r="CZ110" s="11">
        <f>PRODUCT($C$93:$C200)</f>
        <v>0</v>
      </c>
      <c r="DA110" s="11">
        <f>PRODUCT($C$94:$C201)</f>
        <v>0</v>
      </c>
      <c r="DB110" s="11">
        <f>PRODUCT($C$95:$C202)</f>
        <v>0</v>
      </c>
      <c r="DC110" s="11">
        <f>PRODUCT($C$96:$C203)</f>
        <v>0</v>
      </c>
      <c r="DD110" s="11">
        <f>PRODUCT($C$97:$C204)</f>
        <v>0</v>
      </c>
      <c r="DE110" s="11">
        <f>PRODUCT($C$98:$C205)</f>
        <v>0</v>
      </c>
      <c r="DF110" s="11">
        <f>PRODUCT($C$99:$C206)</f>
        <v>0</v>
      </c>
      <c r="DG110" s="11">
        <f>PRODUCT($C$100:$C207)</f>
        <v>0</v>
      </c>
      <c r="DH110" s="11">
        <f>PRODUCT($C$101:$C208)</f>
        <v>0</v>
      </c>
      <c r="DI110" s="11">
        <f>PRODUCT($C$102:$C209)</f>
        <v>0</v>
      </c>
      <c r="DJ110" s="11">
        <f>PRODUCT($C$103:$C210)</f>
        <v>0</v>
      </c>
      <c r="DK110" s="11">
        <f>PRODUCT($C$104:$C211)</f>
        <v>0</v>
      </c>
      <c r="DL110" s="11">
        <f>PRODUCT($C$105:$C212)</f>
        <v>0</v>
      </c>
      <c r="DM110" s="11">
        <f>PRODUCT($C$106:$C213)</f>
        <v>0</v>
      </c>
      <c r="DN110" s="11">
        <f>PRODUCT($C$107:$C214)</f>
        <v>0</v>
      </c>
      <c r="DO110" s="11">
        <f>PRODUCT($C$108:$C215)</f>
        <v>0</v>
      </c>
      <c r="DP110" s="11">
        <f>PRODUCT($C$109:$C216)</f>
        <v>0</v>
      </c>
      <c r="DQ110" s="11">
        <f>PRODUCT($C$110:$C217)</f>
        <v>0</v>
      </c>
      <c r="DR110" s="11">
        <f>PRODUCT($C$111:$C218)</f>
        <v>0</v>
      </c>
      <c r="DS110" s="11">
        <f>PRODUCT($C$112:$C219)</f>
        <v>0</v>
      </c>
      <c r="DT110" s="11">
        <f>PRODUCT($C$113:$C220)</f>
        <v>0</v>
      </c>
    </row>
    <row r="111" spans="1:124" ht="16" x14ac:dyDescent="0.2">
      <c r="A111" s="30">
        <v>108</v>
      </c>
      <c r="B111" s="21">
        <v>0.19457099999999999</v>
      </c>
      <c r="C111" s="21">
        <f t="shared" si="7"/>
        <v>0.80542899999999995</v>
      </c>
      <c r="D111" s="24">
        <f t="shared" si="8"/>
        <v>20052.884338256063</v>
      </c>
      <c r="E111" s="24">
        <f t="shared" si="9"/>
        <v>103062.0407884837</v>
      </c>
      <c r="F111" s="24">
        <f t="shared" si="5"/>
        <v>1359.1754489237244</v>
      </c>
      <c r="G111" s="24">
        <f t="shared" si="6"/>
        <v>7160.1360693362203</v>
      </c>
      <c r="H111" s="24">
        <f>SUM(F111:$F$113)</f>
        <v>6742.625261689017</v>
      </c>
      <c r="I111" s="24">
        <f>SUM(G111:$G$113)</f>
        <v>17117.943113535275</v>
      </c>
      <c r="J111" s="24">
        <f>SUM(H111:$H$113)</f>
        <v>16351.913014837062</v>
      </c>
      <c r="K111" s="24">
        <f>SUM(I111:$I$113)</f>
        <v>31407.234046626654</v>
      </c>
      <c r="L111" s="26">
        <f>SUM(DR$3:DR$113)</f>
        <v>1.440998661903</v>
      </c>
      <c r="M111" s="27">
        <v>109</v>
      </c>
      <c r="N111" s="32">
        <f>PRODUCT($C$3:C111)</f>
        <v>8.3009156450227661E-2</v>
      </c>
      <c r="O111" s="11">
        <f>PRODUCT($C$4:C112)</f>
        <v>6.5518503267237557E-2</v>
      </c>
      <c r="P111" s="11">
        <f>PRODUCT($C$5:C113)</f>
        <v>0</v>
      </c>
      <c r="Q111" s="11">
        <f>PRODUCT($C$6:C114)</f>
        <v>0</v>
      </c>
      <c r="R111" s="11">
        <f>PRODUCT($C$7:C115)</f>
        <v>0</v>
      </c>
      <c r="S111" s="11">
        <f>PRODUCT($C$8:C116)</f>
        <v>0</v>
      </c>
      <c r="T111" s="11">
        <f>PRODUCT($C$9:C117)</f>
        <v>0</v>
      </c>
      <c r="U111" s="11">
        <f>PRODUCT($C$10:C118)</f>
        <v>0</v>
      </c>
      <c r="V111" s="11">
        <f>PRODUCT($C$11:C119)</f>
        <v>0</v>
      </c>
      <c r="W111" s="11">
        <f>PRODUCT($C$12:C120)</f>
        <v>0</v>
      </c>
      <c r="X111" s="11">
        <f>PRODUCT($C$13:$C121)</f>
        <v>0</v>
      </c>
      <c r="Y111" s="11">
        <f>PRODUCT($C$14:$C122)</f>
        <v>0</v>
      </c>
      <c r="Z111" s="11">
        <f>PRODUCT($C$15:$C123)</f>
        <v>0</v>
      </c>
      <c r="AA111" s="11">
        <f>PRODUCT($C$16:$C124)</f>
        <v>0</v>
      </c>
      <c r="AB111" s="11">
        <f>PRODUCT($C$17:$C125)</f>
        <v>0</v>
      </c>
      <c r="AC111" s="11">
        <f>PRODUCT($C$18:$C126)</f>
        <v>0</v>
      </c>
      <c r="AD111" s="11">
        <f>PRODUCT($C$19:$C127)</f>
        <v>0</v>
      </c>
      <c r="AE111" s="11">
        <f>PRODUCT($C$20:$C128)</f>
        <v>0</v>
      </c>
      <c r="AF111" s="11">
        <f>PRODUCT($C$21:$C129)</f>
        <v>0</v>
      </c>
      <c r="AG111" s="11">
        <f>PRODUCT($C$22:$C130)</f>
        <v>0</v>
      </c>
      <c r="AH111" s="11">
        <f>PRODUCT($C$23:$C131)</f>
        <v>0</v>
      </c>
      <c r="AI111" s="11">
        <f>PRODUCT($C$24:$C132)</f>
        <v>0</v>
      </c>
      <c r="AJ111" s="11">
        <f>PRODUCT($C$25:$C133)</f>
        <v>0</v>
      </c>
      <c r="AK111" s="11">
        <f>PRODUCT($C$26:$C134)</f>
        <v>0</v>
      </c>
      <c r="AL111" s="11">
        <f>PRODUCT($C$27:$C135)</f>
        <v>0</v>
      </c>
      <c r="AM111" s="11">
        <f>PRODUCT($C$28:$C136)</f>
        <v>0</v>
      </c>
      <c r="AN111" s="11">
        <f>PRODUCT($C$29:$C137)</f>
        <v>0</v>
      </c>
      <c r="AO111" s="11">
        <f>PRODUCT($C$30:$C138)</f>
        <v>0</v>
      </c>
      <c r="AP111" s="11">
        <f>PRODUCT($C$31:$C139)</f>
        <v>0</v>
      </c>
      <c r="AQ111" s="11">
        <f>PRODUCT($C$32:$C140)</f>
        <v>0</v>
      </c>
      <c r="AR111" s="11">
        <f>PRODUCT($C$33:$C141)</f>
        <v>0</v>
      </c>
      <c r="AS111" s="11">
        <f>PRODUCT($C$34:$C142)</f>
        <v>0</v>
      </c>
      <c r="AT111" s="11">
        <f>PRODUCT($C$35:$C143)</f>
        <v>0</v>
      </c>
      <c r="AU111" s="11">
        <f>PRODUCT($C$36:$C144)</f>
        <v>0</v>
      </c>
      <c r="AV111" s="11">
        <f>PRODUCT($C$37:$C145)</f>
        <v>0</v>
      </c>
      <c r="AW111" s="11">
        <f>PRODUCT($C$38:$C146)</f>
        <v>0</v>
      </c>
      <c r="AX111" s="11">
        <f>PRODUCT($C$39:$C147)</f>
        <v>0</v>
      </c>
      <c r="AY111" s="11">
        <f>PRODUCT($C$40:$C148)</f>
        <v>0</v>
      </c>
      <c r="AZ111" s="11">
        <f>PRODUCT($C$41:$C149)</f>
        <v>0</v>
      </c>
      <c r="BA111" s="11">
        <f>PRODUCT($C$42:$C150)</f>
        <v>0</v>
      </c>
      <c r="BB111" s="11">
        <f>PRODUCT($C$43:$C151)</f>
        <v>0</v>
      </c>
      <c r="BC111" s="11">
        <f>PRODUCT($C$44:$C152)</f>
        <v>0</v>
      </c>
      <c r="BD111" s="11">
        <f>PRODUCT($C$45:$C153)</f>
        <v>0</v>
      </c>
      <c r="BE111" s="11">
        <f>PRODUCT($C$46:$C154)</f>
        <v>0</v>
      </c>
      <c r="BF111" s="11">
        <f>PRODUCT($C$47:$C155)</f>
        <v>0</v>
      </c>
      <c r="BG111" s="11">
        <f>PRODUCT($C$48:$C156)</f>
        <v>0</v>
      </c>
      <c r="BH111" s="11">
        <f>PRODUCT($C$49:$C157)</f>
        <v>0</v>
      </c>
      <c r="BI111" s="11">
        <f>PRODUCT($C$50:$C158)</f>
        <v>0</v>
      </c>
      <c r="BJ111" s="11">
        <f>PRODUCT($C$51:$C159)</f>
        <v>0</v>
      </c>
      <c r="BK111" s="11">
        <f>PRODUCT($C$52:$C160)</f>
        <v>0</v>
      </c>
      <c r="BL111" s="11">
        <f>PRODUCT($C$53:$C161)</f>
        <v>0</v>
      </c>
      <c r="BM111" s="11">
        <f>PRODUCT($C$54:$C162)</f>
        <v>0</v>
      </c>
      <c r="BN111" s="11">
        <f>PRODUCT($C$55:$C163)</f>
        <v>0</v>
      </c>
      <c r="BO111" s="11">
        <f>PRODUCT($C$56:$C164)</f>
        <v>0</v>
      </c>
      <c r="BP111" s="11">
        <f>PRODUCT($C$57:$C165)</f>
        <v>0</v>
      </c>
      <c r="BQ111" s="11">
        <f>PRODUCT($C$58:$C166)</f>
        <v>0</v>
      </c>
      <c r="BR111" s="11">
        <f>PRODUCT($C$59:$C167)</f>
        <v>0</v>
      </c>
      <c r="BS111" s="11">
        <f>PRODUCT($C$60:$C168)</f>
        <v>0</v>
      </c>
      <c r="BT111" s="11">
        <f>PRODUCT($C$61:$C169)</f>
        <v>0</v>
      </c>
      <c r="BU111" s="11">
        <f>PRODUCT($C$62:$C170)</f>
        <v>0</v>
      </c>
      <c r="BV111" s="11">
        <f>PRODUCT($C$63:$C171)</f>
        <v>0</v>
      </c>
      <c r="BW111" s="11">
        <f>PRODUCT($C$64:$C172)</f>
        <v>0</v>
      </c>
      <c r="BX111" s="11">
        <f>PRODUCT($C$65:$C173)</f>
        <v>0</v>
      </c>
      <c r="BY111" s="11">
        <f>PRODUCT($C$66:$C174)</f>
        <v>0</v>
      </c>
      <c r="BZ111" s="11">
        <f>PRODUCT($C$67:$C175)</f>
        <v>0</v>
      </c>
      <c r="CA111" s="11">
        <f>PRODUCT($C$68:$C176)</f>
        <v>0</v>
      </c>
      <c r="CB111" s="11">
        <f>PRODUCT($C$69:$C177)</f>
        <v>0</v>
      </c>
      <c r="CC111" s="11">
        <f>PRODUCT($C$70:$C178)</f>
        <v>0</v>
      </c>
      <c r="CD111" s="11">
        <f>PRODUCT($C$71:$C179)</f>
        <v>0</v>
      </c>
      <c r="CE111" s="11">
        <f>PRODUCT($C$72:$C180)</f>
        <v>0</v>
      </c>
      <c r="CF111" s="11">
        <f>PRODUCT($C$73:$C181)</f>
        <v>0</v>
      </c>
      <c r="CG111" s="11">
        <f>PRODUCT($C$74:$C182)</f>
        <v>0</v>
      </c>
      <c r="CH111" s="11">
        <f>PRODUCT($C$75:$C183)</f>
        <v>0</v>
      </c>
      <c r="CI111" s="11">
        <f>PRODUCT($C$76:$C184)</f>
        <v>0</v>
      </c>
      <c r="CJ111" s="11">
        <f>PRODUCT($C$77:$C185)</f>
        <v>0</v>
      </c>
      <c r="CK111" s="11">
        <f>PRODUCT($C$78:$C186)</f>
        <v>0</v>
      </c>
      <c r="CL111" s="11">
        <f>PRODUCT($C$79:$C187)</f>
        <v>0</v>
      </c>
      <c r="CM111" s="11">
        <f>PRODUCT($C$80:$C188)</f>
        <v>0</v>
      </c>
      <c r="CN111" s="11">
        <f>PRODUCT($C$81:$C189)</f>
        <v>0</v>
      </c>
      <c r="CO111" s="11">
        <f>PRODUCT($C$82:$C190)</f>
        <v>0</v>
      </c>
      <c r="CP111" s="11">
        <f>PRODUCT($C$83:$C191)</f>
        <v>0</v>
      </c>
      <c r="CQ111" s="11">
        <f>PRODUCT($C$84:$C192)</f>
        <v>0</v>
      </c>
      <c r="CR111" s="11">
        <f>PRODUCT($C$85:$C193)</f>
        <v>0</v>
      </c>
      <c r="CS111" s="11">
        <f>PRODUCT($C$86:$C194)</f>
        <v>0</v>
      </c>
      <c r="CT111" s="11">
        <f>PRODUCT($C$87:$C195)</f>
        <v>0</v>
      </c>
      <c r="CU111" s="11">
        <f>PRODUCT($C$88:$C196)</f>
        <v>0</v>
      </c>
      <c r="CV111" s="11">
        <f>PRODUCT($C$89:$C197)</f>
        <v>0</v>
      </c>
      <c r="CW111" s="11">
        <f>PRODUCT($C$90:$C198)</f>
        <v>0</v>
      </c>
      <c r="CX111" s="11">
        <f>PRODUCT($C$91:$C199)</f>
        <v>0</v>
      </c>
      <c r="CY111" s="11">
        <f>PRODUCT($C$92:$C200)</f>
        <v>0</v>
      </c>
      <c r="CZ111" s="11">
        <f>PRODUCT($C$93:$C201)</f>
        <v>0</v>
      </c>
      <c r="DA111" s="11">
        <f>PRODUCT($C$94:$C202)</f>
        <v>0</v>
      </c>
      <c r="DB111" s="11">
        <f>PRODUCT($C$95:$C203)</f>
        <v>0</v>
      </c>
      <c r="DC111" s="11">
        <f>PRODUCT($C$96:$C204)</f>
        <v>0</v>
      </c>
      <c r="DD111" s="11">
        <f>PRODUCT($C$97:$C205)</f>
        <v>0</v>
      </c>
      <c r="DE111" s="11">
        <f>PRODUCT($C$98:$C206)</f>
        <v>0</v>
      </c>
      <c r="DF111" s="11">
        <f>PRODUCT($C$99:$C207)</f>
        <v>0</v>
      </c>
      <c r="DG111" s="11">
        <f>PRODUCT($C$100:$C208)</f>
        <v>0</v>
      </c>
      <c r="DH111" s="11">
        <f>PRODUCT($C$101:$C209)</f>
        <v>0</v>
      </c>
      <c r="DI111" s="11">
        <f>PRODUCT($C$102:$C210)</f>
        <v>0</v>
      </c>
      <c r="DJ111" s="11">
        <f>PRODUCT($C$103:$C211)</f>
        <v>0</v>
      </c>
      <c r="DK111" s="11">
        <f>PRODUCT($C$104:$C212)</f>
        <v>0</v>
      </c>
      <c r="DL111" s="11">
        <f>PRODUCT($C$105:$C213)</f>
        <v>0</v>
      </c>
      <c r="DM111" s="11">
        <f>PRODUCT($C$106:$C214)</f>
        <v>0</v>
      </c>
      <c r="DN111" s="11">
        <f>PRODUCT($C$107:$C215)</f>
        <v>0</v>
      </c>
      <c r="DO111" s="11">
        <f>PRODUCT($C$108:$C216)</f>
        <v>0</v>
      </c>
      <c r="DP111" s="11">
        <f>PRODUCT($C$109:$C217)</f>
        <v>0</v>
      </c>
      <c r="DQ111" s="11">
        <f>PRODUCT($C$110:$C218)</f>
        <v>0</v>
      </c>
      <c r="DR111" s="11">
        <f>PRODUCT($C$111:$C219)</f>
        <v>0</v>
      </c>
      <c r="DS111" s="11">
        <f>PRODUCT($C$112:$C220)</f>
        <v>0</v>
      </c>
      <c r="DT111" s="11">
        <f>PRODUCT($C$113:$C221)</f>
        <v>0</v>
      </c>
    </row>
    <row r="112" spans="1:124" ht="16" x14ac:dyDescent="0.2">
      <c r="A112" s="30">
        <v>109</v>
      </c>
      <c r="B112" s="21">
        <v>0.210893</v>
      </c>
      <c r="C112" s="21">
        <f t="shared" si="7"/>
        <v>0.789107</v>
      </c>
      <c r="D112" s="24">
        <f t="shared" si="8"/>
        <v>17506.050031257855</v>
      </c>
      <c r="E112" s="24">
        <f t="shared" si="9"/>
        <v>83009.156450227631</v>
      </c>
      <c r="F112" s="24">
        <f t="shared" si="5"/>
        <v>1157.6118723825396</v>
      </c>
      <c r="G112" s="24">
        <f t="shared" si="6"/>
        <v>5626.3231553067326</v>
      </c>
      <c r="H112" s="24">
        <f>SUM(F112:$F$113)</f>
        <v>5383.4498127652923</v>
      </c>
      <c r="I112" s="24">
        <f>SUM(G112:$G$113)</f>
        <v>9957.8070441990567</v>
      </c>
      <c r="J112" s="24">
        <f>SUM(H112:$H$113)</f>
        <v>9609.2877531480444</v>
      </c>
      <c r="K112" s="24">
        <f>SUM(I112:$I$113)</f>
        <v>14289.290933091379</v>
      </c>
      <c r="L112" s="26">
        <f>SUM(DS$3:DS$113)</f>
        <v>0.789107</v>
      </c>
      <c r="M112" s="27">
        <v>110</v>
      </c>
      <c r="N112" s="32">
        <f>PRODUCT($C$3:C112)</f>
        <v>6.5503106418969795E-2</v>
      </c>
      <c r="O112" s="11">
        <f>PRODUCT($C$4:C113)</f>
        <v>0</v>
      </c>
      <c r="P112" s="11">
        <f>PRODUCT($C$5:C114)</f>
        <v>0</v>
      </c>
      <c r="Q112" s="11">
        <f>PRODUCT($C$6:C115)</f>
        <v>0</v>
      </c>
      <c r="R112" s="11">
        <f>PRODUCT($C$7:C116)</f>
        <v>0</v>
      </c>
      <c r="S112" s="11">
        <f>PRODUCT($C$8:C117)</f>
        <v>0</v>
      </c>
      <c r="T112" s="11">
        <f>PRODUCT($C$9:C118)</f>
        <v>0</v>
      </c>
      <c r="U112" s="11">
        <f>PRODUCT($C$10:C119)</f>
        <v>0</v>
      </c>
      <c r="V112" s="11">
        <f>PRODUCT($C$11:C120)</f>
        <v>0</v>
      </c>
      <c r="W112" s="11">
        <f>PRODUCT($C$12:C121)</f>
        <v>0</v>
      </c>
      <c r="X112" s="11">
        <f>PRODUCT($C$13:$C122)</f>
        <v>0</v>
      </c>
      <c r="Y112" s="11">
        <f>PRODUCT($C$14:$C123)</f>
        <v>0</v>
      </c>
      <c r="Z112" s="11">
        <f>PRODUCT($C$15:$C124)</f>
        <v>0</v>
      </c>
      <c r="AA112" s="11">
        <f>PRODUCT($C$16:$C125)</f>
        <v>0</v>
      </c>
      <c r="AB112" s="11">
        <f>PRODUCT($C$17:$C126)</f>
        <v>0</v>
      </c>
      <c r="AC112" s="11">
        <f>PRODUCT($C$18:$C127)</f>
        <v>0</v>
      </c>
      <c r="AD112" s="11">
        <f>PRODUCT($C$19:$C128)</f>
        <v>0</v>
      </c>
      <c r="AE112" s="11">
        <f>PRODUCT($C$20:$C129)</f>
        <v>0</v>
      </c>
      <c r="AF112" s="11">
        <f>PRODUCT($C$21:$C130)</f>
        <v>0</v>
      </c>
      <c r="AG112" s="11">
        <f>PRODUCT($C$22:$C131)</f>
        <v>0</v>
      </c>
      <c r="AH112" s="11">
        <f>PRODUCT($C$23:$C132)</f>
        <v>0</v>
      </c>
      <c r="AI112" s="11">
        <f>PRODUCT($C$24:$C133)</f>
        <v>0</v>
      </c>
      <c r="AJ112" s="11">
        <f>PRODUCT($C$25:$C134)</f>
        <v>0</v>
      </c>
      <c r="AK112" s="11">
        <f>PRODUCT($C$26:$C135)</f>
        <v>0</v>
      </c>
      <c r="AL112" s="11">
        <f>PRODUCT($C$27:$C136)</f>
        <v>0</v>
      </c>
      <c r="AM112" s="11">
        <f>PRODUCT($C$28:$C137)</f>
        <v>0</v>
      </c>
      <c r="AN112" s="11">
        <f>PRODUCT($C$29:$C138)</f>
        <v>0</v>
      </c>
      <c r="AO112" s="11">
        <f>PRODUCT($C$30:$C139)</f>
        <v>0</v>
      </c>
      <c r="AP112" s="11">
        <f>PRODUCT($C$31:$C140)</f>
        <v>0</v>
      </c>
      <c r="AQ112" s="11">
        <f>PRODUCT($C$32:$C141)</f>
        <v>0</v>
      </c>
      <c r="AR112" s="11">
        <f>PRODUCT($C$33:$C142)</f>
        <v>0</v>
      </c>
      <c r="AS112" s="11">
        <f>PRODUCT($C$34:$C143)</f>
        <v>0</v>
      </c>
      <c r="AT112" s="11">
        <f>PRODUCT($C$35:$C144)</f>
        <v>0</v>
      </c>
      <c r="AU112" s="11">
        <f>PRODUCT($C$36:$C145)</f>
        <v>0</v>
      </c>
      <c r="AV112" s="11">
        <f>PRODUCT($C$37:$C146)</f>
        <v>0</v>
      </c>
      <c r="AW112" s="11">
        <f>PRODUCT($C$38:$C147)</f>
        <v>0</v>
      </c>
      <c r="AX112" s="11">
        <f>PRODUCT($C$39:$C148)</f>
        <v>0</v>
      </c>
      <c r="AY112" s="11">
        <f>PRODUCT($C$40:$C149)</f>
        <v>0</v>
      </c>
      <c r="AZ112" s="11">
        <f>PRODUCT($C$41:$C150)</f>
        <v>0</v>
      </c>
      <c r="BA112" s="11">
        <f>PRODUCT($C$42:$C151)</f>
        <v>0</v>
      </c>
      <c r="BB112" s="11">
        <f>PRODUCT($C$43:$C152)</f>
        <v>0</v>
      </c>
      <c r="BC112" s="11">
        <f>PRODUCT($C$44:$C153)</f>
        <v>0</v>
      </c>
      <c r="BD112" s="11">
        <f>PRODUCT($C$45:$C154)</f>
        <v>0</v>
      </c>
      <c r="BE112" s="11">
        <f>PRODUCT($C$46:$C155)</f>
        <v>0</v>
      </c>
      <c r="BF112" s="11">
        <f>PRODUCT($C$47:$C156)</f>
        <v>0</v>
      </c>
      <c r="BG112" s="11">
        <f>PRODUCT($C$48:$C157)</f>
        <v>0</v>
      </c>
      <c r="BH112" s="11">
        <f>PRODUCT($C$49:$C158)</f>
        <v>0</v>
      </c>
      <c r="BI112" s="11">
        <f>PRODUCT($C$50:$C159)</f>
        <v>0</v>
      </c>
      <c r="BJ112" s="11">
        <f>PRODUCT($C$51:$C160)</f>
        <v>0</v>
      </c>
      <c r="BK112" s="11">
        <f>PRODUCT($C$52:$C161)</f>
        <v>0</v>
      </c>
      <c r="BL112" s="11">
        <f>PRODUCT($C$53:$C162)</f>
        <v>0</v>
      </c>
      <c r="BM112" s="11">
        <f>PRODUCT($C$54:$C163)</f>
        <v>0</v>
      </c>
      <c r="BN112" s="11">
        <f>PRODUCT($C$55:$C164)</f>
        <v>0</v>
      </c>
      <c r="BO112" s="11">
        <f>PRODUCT($C$56:$C165)</f>
        <v>0</v>
      </c>
      <c r="BP112" s="11">
        <f>PRODUCT($C$57:$C166)</f>
        <v>0</v>
      </c>
      <c r="BQ112" s="11">
        <f>PRODUCT($C$58:$C167)</f>
        <v>0</v>
      </c>
      <c r="BR112" s="11">
        <f>PRODUCT($C$59:$C168)</f>
        <v>0</v>
      </c>
      <c r="BS112" s="11">
        <f>PRODUCT($C$60:$C169)</f>
        <v>0</v>
      </c>
      <c r="BT112" s="11">
        <f>PRODUCT($C$61:$C170)</f>
        <v>0</v>
      </c>
      <c r="BU112" s="11">
        <f>PRODUCT($C$62:$C171)</f>
        <v>0</v>
      </c>
      <c r="BV112" s="11">
        <f>PRODUCT($C$63:$C172)</f>
        <v>0</v>
      </c>
      <c r="BW112" s="11">
        <f>PRODUCT($C$64:$C173)</f>
        <v>0</v>
      </c>
      <c r="BX112" s="11">
        <f>PRODUCT($C$65:$C174)</f>
        <v>0</v>
      </c>
      <c r="BY112" s="11">
        <f>PRODUCT($C$66:$C175)</f>
        <v>0</v>
      </c>
      <c r="BZ112" s="11">
        <f>PRODUCT($C$67:$C176)</f>
        <v>0</v>
      </c>
      <c r="CA112" s="11">
        <f>PRODUCT($C$68:$C177)</f>
        <v>0</v>
      </c>
      <c r="CB112" s="11">
        <f>PRODUCT($C$69:$C178)</f>
        <v>0</v>
      </c>
      <c r="CC112" s="11">
        <f>PRODUCT($C$70:$C179)</f>
        <v>0</v>
      </c>
      <c r="CD112" s="11">
        <f>PRODUCT($C$71:$C180)</f>
        <v>0</v>
      </c>
      <c r="CE112" s="11">
        <f>PRODUCT($C$72:$C181)</f>
        <v>0</v>
      </c>
      <c r="CF112" s="11">
        <f>PRODUCT($C$73:$C182)</f>
        <v>0</v>
      </c>
      <c r="CG112" s="11">
        <f>PRODUCT($C$74:$C183)</f>
        <v>0</v>
      </c>
      <c r="CH112" s="11">
        <f>PRODUCT($C$75:$C184)</f>
        <v>0</v>
      </c>
      <c r="CI112" s="11">
        <f>PRODUCT($C$76:$C185)</f>
        <v>0</v>
      </c>
      <c r="CJ112" s="11">
        <f>PRODUCT($C$77:$C186)</f>
        <v>0</v>
      </c>
      <c r="CK112" s="11">
        <f>PRODUCT($C$78:$C187)</f>
        <v>0</v>
      </c>
      <c r="CL112" s="11">
        <f>PRODUCT($C$79:$C188)</f>
        <v>0</v>
      </c>
      <c r="CM112" s="11">
        <f>PRODUCT($C$80:$C189)</f>
        <v>0</v>
      </c>
      <c r="CN112" s="11">
        <f>PRODUCT($C$81:$C190)</f>
        <v>0</v>
      </c>
      <c r="CO112" s="11">
        <f>PRODUCT($C$82:$C191)</f>
        <v>0</v>
      </c>
      <c r="CP112" s="11">
        <f>PRODUCT($C$83:$C192)</f>
        <v>0</v>
      </c>
      <c r="CQ112" s="11">
        <f>PRODUCT($C$84:$C193)</f>
        <v>0</v>
      </c>
      <c r="CR112" s="11">
        <f>PRODUCT($C$85:$C194)</f>
        <v>0</v>
      </c>
      <c r="CS112" s="11">
        <f>PRODUCT($C$86:$C195)</f>
        <v>0</v>
      </c>
      <c r="CT112" s="11">
        <f>PRODUCT($C$87:$C196)</f>
        <v>0</v>
      </c>
      <c r="CU112" s="11">
        <f>PRODUCT($C$88:$C197)</f>
        <v>0</v>
      </c>
      <c r="CV112" s="11">
        <f>PRODUCT($C$89:$C198)</f>
        <v>0</v>
      </c>
      <c r="CW112" s="11">
        <f>PRODUCT($C$90:$C199)</f>
        <v>0</v>
      </c>
      <c r="CX112" s="11">
        <f>PRODUCT($C$91:$C200)</f>
        <v>0</v>
      </c>
      <c r="CY112" s="11">
        <f>PRODUCT($C$92:$C201)</f>
        <v>0</v>
      </c>
      <c r="CZ112" s="11">
        <f>PRODUCT($C$93:$C202)</f>
        <v>0</v>
      </c>
      <c r="DA112" s="11">
        <f>PRODUCT($C$94:$C203)</f>
        <v>0</v>
      </c>
      <c r="DB112" s="11">
        <f>PRODUCT($C$95:$C204)</f>
        <v>0</v>
      </c>
      <c r="DC112" s="11">
        <f>PRODUCT($C$96:$C205)</f>
        <v>0</v>
      </c>
      <c r="DD112" s="11">
        <f>PRODUCT($C$97:$C206)</f>
        <v>0</v>
      </c>
      <c r="DE112" s="11">
        <f>PRODUCT($C$98:$C207)</f>
        <v>0</v>
      </c>
      <c r="DF112" s="11">
        <f>PRODUCT($C$99:$C208)</f>
        <v>0</v>
      </c>
      <c r="DG112" s="11">
        <f>PRODUCT($C$100:$C209)</f>
        <v>0</v>
      </c>
      <c r="DH112" s="11">
        <f>PRODUCT($C$101:$C210)</f>
        <v>0</v>
      </c>
      <c r="DI112" s="11">
        <f>PRODUCT($C$102:$C211)</f>
        <v>0</v>
      </c>
      <c r="DJ112" s="11">
        <f>PRODUCT($C$103:$C212)</f>
        <v>0</v>
      </c>
      <c r="DK112" s="11">
        <f>PRODUCT($C$104:$C213)</f>
        <v>0</v>
      </c>
      <c r="DL112" s="11">
        <f>PRODUCT($C$105:$C214)</f>
        <v>0</v>
      </c>
      <c r="DM112" s="11">
        <f>PRODUCT($C$106:$C215)</f>
        <v>0</v>
      </c>
      <c r="DN112" s="11">
        <f>PRODUCT($C$107:$C216)</f>
        <v>0</v>
      </c>
      <c r="DO112" s="11">
        <f>PRODUCT($C$108:$C217)</f>
        <v>0</v>
      </c>
      <c r="DP112" s="11">
        <f>PRODUCT($C$109:$C218)</f>
        <v>0</v>
      </c>
      <c r="DQ112" s="11">
        <f>PRODUCT($C$110:$C219)</f>
        <v>0</v>
      </c>
      <c r="DR112" s="11">
        <f>PRODUCT($C$111:$C220)</f>
        <v>0</v>
      </c>
      <c r="DS112" s="11">
        <f>PRODUCT($C$112:$C221)</f>
        <v>0</v>
      </c>
      <c r="DT112" s="11">
        <f>PRODUCT($C$113:$C222)</f>
        <v>0</v>
      </c>
    </row>
    <row r="113" spans="1:124" ht="17" thickBot="1" x14ac:dyDescent="0.25">
      <c r="A113" s="34">
        <v>110</v>
      </c>
      <c r="B113" s="21">
        <v>1</v>
      </c>
      <c r="C113" s="21">
        <f t="shared" si="7"/>
        <v>0</v>
      </c>
      <c r="D113" s="24">
        <f t="shared" si="8"/>
        <v>65503.106418969772</v>
      </c>
      <c r="E113" s="24">
        <f t="shared" si="9"/>
        <v>65503.106418969772</v>
      </c>
      <c r="F113" s="24">
        <f t="shared" si="5"/>
        <v>4225.837940382753</v>
      </c>
      <c r="G113" s="24">
        <f t="shared" si="6"/>
        <v>4331.4838888923232</v>
      </c>
      <c r="H113" s="24">
        <f>SUM(F113:$F$113)</f>
        <v>4225.837940382753</v>
      </c>
      <c r="I113" s="24">
        <f>SUM(G113:$G$113)</f>
        <v>4331.4838888923232</v>
      </c>
      <c r="J113" s="24">
        <f>SUM(H113:$H$113)</f>
        <v>4225.837940382753</v>
      </c>
      <c r="K113" s="24">
        <f>SUM(I113:$I$113)</f>
        <v>4331.4838888923232</v>
      </c>
      <c r="L113" s="26">
        <f>SUM(DT$3:DT$113)</f>
        <v>0</v>
      </c>
      <c r="M113" s="27"/>
      <c r="N113" s="32"/>
      <c r="O113" s="11"/>
      <c r="P113" s="11"/>
      <c r="Q113" s="11"/>
      <c r="R113" s="11">
        <f>PRODUCT($C$7:C117)</f>
        <v>0</v>
      </c>
      <c r="S113" s="11">
        <f>PRODUCT($C$8:C118)</f>
        <v>0</v>
      </c>
      <c r="T113" s="11">
        <f>PRODUCT($C$9:C119)</f>
        <v>0</v>
      </c>
      <c r="U113" s="11">
        <f>PRODUCT($C$10:C120)</f>
        <v>0</v>
      </c>
      <c r="V113" s="11">
        <f>PRODUCT($C$11:C121)</f>
        <v>0</v>
      </c>
      <c r="W113" s="11">
        <f>PRODUCT($C$12:C122)</f>
        <v>0</v>
      </c>
      <c r="X113" s="11">
        <f>PRODUCT($C$13:$C123)</f>
        <v>0</v>
      </c>
      <c r="Y113" s="11">
        <f>PRODUCT($C$14:$C124)</f>
        <v>0</v>
      </c>
      <c r="Z113" s="11">
        <f>PRODUCT($C$15:$C125)</f>
        <v>0</v>
      </c>
      <c r="AA113" s="11">
        <f>PRODUCT($C$16:$C126)</f>
        <v>0</v>
      </c>
      <c r="AB113" s="11">
        <f>PRODUCT($C$17:$C127)</f>
        <v>0</v>
      </c>
      <c r="AC113" s="11">
        <f>PRODUCT($C$18:$C128)</f>
        <v>0</v>
      </c>
      <c r="AD113" s="11">
        <f>PRODUCT($C$19:$C129)</f>
        <v>0</v>
      </c>
      <c r="AE113" s="11">
        <f>PRODUCT($C$20:$C130)</f>
        <v>0</v>
      </c>
      <c r="AF113" s="11">
        <f>PRODUCT($C$21:$C131)</f>
        <v>0</v>
      </c>
      <c r="AG113" s="11">
        <f>PRODUCT($C$22:$C132)</f>
        <v>0</v>
      </c>
      <c r="AH113" s="11">
        <f>PRODUCT($C$23:$C133)</f>
        <v>0</v>
      </c>
      <c r="AI113" s="11">
        <f>PRODUCT($C$24:$C134)</f>
        <v>0</v>
      </c>
      <c r="AJ113" s="11">
        <f>PRODUCT($C$25:$C135)</f>
        <v>0</v>
      </c>
      <c r="AK113" s="11">
        <f>PRODUCT($C$26:$C136)</f>
        <v>0</v>
      </c>
      <c r="AL113" s="11">
        <f>PRODUCT($C$27:$C137)</f>
        <v>0</v>
      </c>
      <c r="AM113" s="11">
        <f>PRODUCT($C$28:$C138)</f>
        <v>0</v>
      </c>
      <c r="AN113" s="11">
        <f>PRODUCT($C$29:$C139)</f>
        <v>0</v>
      </c>
      <c r="AO113" s="11">
        <f>PRODUCT($C$30:$C140)</f>
        <v>0</v>
      </c>
      <c r="AP113" s="11">
        <f>PRODUCT($C$31:$C141)</f>
        <v>0</v>
      </c>
      <c r="AQ113" s="11">
        <f>PRODUCT($C$32:$C142)</f>
        <v>0</v>
      </c>
      <c r="AR113" s="11">
        <f>PRODUCT($C$33:$C143)</f>
        <v>0</v>
      </c>
      <c r="AS113" s="11">
        <f>PRODUCT($C$34:$C144)</f>
        <v>0</v>
      </c>
      <c r="AT113" s="11">
        <f>PRODUCT($C$35:$C145)</f>
        <v>0</v>
      </c>
      <c r="AU113" s="11">
        <f>PRODUCT($C$36:$C146)</f>
        <v>0</v>
      </c>
      <c r="AV113" s="11">
        <f>PRODUCT($C$37:$C147)</f>
        <v>0</v>
      </c>
      <c r="AW113" s="11">
        <f>PRODUCT($C$38:$C148)</f>
        <v>0</v>
      </c>
      <c r="AX113" s="11">
        <f>PRODUCT($C$39:$C149)</f>
        <v>0</v>
      </c>
      <c r="AY113" s="11">
        <f>PRODUCT($C$40:$C150)</f>
        <v>0</v>
      </c>
      <c r="AZ113" s="11">
        <f>PRODUCT($C$41:$C151)</f>
        <v>0</v>
      </c>
      <c r="BA113" s="11">
        <f>PRODUCT($C$42:$C152)</f>
        <v>0</v>
      </c>
      <c r="BB113" s="11">
        <f>PRODUCT($C$43:$C153)</f>
        <v>0</v>
      </c>
      <c r="BC113" s="11">
        <f>PRODUCT($C$44:$C154)</f>
        <v>0</v>
      </c>
      <c r="BD113" s="11">
        <f>PRODUCT($C$45:$C155)</f>
        <v>0</v>
      </c>
      <c r="BE113" s="11">
        <f>PRODUCT($C$46:$C156)</f>
        <v>0</v>
      </c>
      <c r="BF113" s="11">
        <f>PRODUCT($C$47:$C157)</f>
        <v>0</v>
      </c>
      <c r="BG113" s="11">
        <f>PRODUCT($C$48:$C158)</f>
        <v>0</v>
      </c>
      <c r="BH113" s="11">
        <f>PRODUCT($C$49:$C159)</f>
        <v>0</v>
      </c>
      <c r="BI113" s="11">
        <f>PRODUCT($C$50:$C160)</f>
        <v>0</v>
      </c>
      <c r="BJ113" s="11">
        <f>PRODUCT($C$51:$C161)</f>
        <v>0</v>
      </c>
      <c r="BK113" s="11">
        <f>PRODUCT($C$52:$C162)</f>
        <v>0</v>
      </c>
      <c r="BL113" s="11">
        <f>PRODUCT($C$53:$C163)</f>
        <v>0</v>
      </c>
      <c r="BM113" s="11">
        <f>PRODUCT($C$54:$C164)</f>
        <v>0</v>
      </c>
      <c r="BN113" s="11">
        <f>PRODUCT($C$55:$C165)</f>
        <v>0</v>
      </c>
      <c r="BO113" s="11">
        <f>PRODUCT($C$56:$C166)</f>
        <v>0</v>
      </c>
      <c r="BP113" s="11">
        <f>PRODUCT($C$57:$C167)</f>
        <v>0</v>
      </c>
      <c r="BQ113" s="11">
        <f>PRODUCT($C$58:$C168)</f>
        <v>0</v>
      </c>
      <c r="BR113" s="11">
        <f>PRODUCT($C$59:$C169)</f>
        <v>0</v>
      </c>
      <c r="BS113" s="11">
        <f>PRODUCT($C$60:$C170)</f>
        <v>0</v>
      </c>
      <c r="BT113" s="11">
        <f>PRODUCT($C$61:$C171)</f>
        <v>0</v>
      </c>
      <c r="BU113" s="11">
        <f>PRODUCT($C$62:$C172)</f>
        <v>0</v>
      </c>
      <c r="BV113" s="11">
        <f>PRODUCT($C$63:$C173)</f>
        <v>0</v>
      </c>
      <c r="BW113" s="11">
        <f>PRODUCT($C$64:$C174)</f>
        <v>0</v>
      </c>
      <c r="BX113" s="11">
        <f>PRODUCT($C$65:$C175)</f>
        <v>0</v>
      </c>
      <c r="BY113" s="11">
        <f>PRODUCT($C$66:$C176)</f>
        <v>0</v>
      </c>
      <c r="BZ113" s="11">
        <f>PRODUCT($C$67:$C177)</f>
        <v>0</v>
      </c>
      <c r="CA113" s="11">
        <f>PRODUCT($C$68:$C178)</f>
        <v>0</v>
      </c>
      <c r="CB113" s="11">
        <f>PRODUCT($C$69:$C179)</f>
        <v>0</v>
      </c>
      <c r="CC113" s="11">
        <f>PRODUCT($C$70:$C180)</f>
        <v>0</v>
      </c>
      <c r="CD113" s="11">
        <f>PRODUCT($C$71:$C181)</f>
        <v>0</v>
      </c>
      <c r="CE113" s="11">
        <f>PRODUCT($C$72:$C182)</f>
        <v>0</v>
      </c>
      <c r="CF113" s="11">
        <f>PRODUCT($C$73:$C183)</f>
        <v>0</v>
      </c>
      <c r="CG113" s="11">
        <f>PRODUCT($C$74:$C184)</f>
        <v>0</v>
      </c>
      <c r="CH113" s="11">
        <f>PRODUCT($C$75:$C185)</f>
        <v>0</v>
      </c>
      <c r="CI113" s="11">
        <f>PRODUCT($C$76:$C186)</f>
        <v>0</v>
      </c>
      <c r="CJ113" s="11">
        <f>PRODUCT($C$77:$C187)</f>
        <v>0</v>
      </c>
      <c r="CK113" s="11">
        <f>PRODUCT($C$78:$C188)</f>
        <v>0</v>
      </c>
      <c r="CL113" s="11">
        <f>PRODUCT($C$79:$C189)</f>
        <v>0</v>
      </c>
      <c r="CM113" s="11">
        <f>PRODUCT($C$80:$C190)</f>
        <v>0</v>
      </c>
      <c r="CN113" s="11">
        <f>PRODUCT($C$81:$C191)</f>
        <v>0</v>
      </c>
      <c r="CO113" s="11">
        <f>PRODUCT($C$82:$C192)</f>
        <v>0</v>
      </c>
      <c r="CP113" s="11">
        <f>PRODUCT($C$83:$C193)</f>
        <v>0</v>
      </c>
      <c r="CQ113" s="11">
        <f>PRODUCT($C$84:$C194)</f>
        <v>0</v>
      </c>
      <c r="CR113" s="11">
        <f>PRODUCT($C$85:$C195)</f>
        <v>0</v>
      </c>
      <c r="CS113" s="11">
        <f>PRODUCT($C$86:$C196)</f>
        <v>0</v>
      </c>
      <c r="CT113" s="11">
        <f>PRODUCT($C$87:$C197)</f>
        <v>0</v>
      </c>
      <c r="CU113" s="11">
        <f>PRODUCT($C$88:$C198)</f>
        <v>0</v>
      </c>
      <c r="CV113" s="11">
        <f>PRODUCT($C$89:$C199)</f>
        <v>0</v>
      </c>
      <c r="CW113" s="11">
        <f>PRODUCT($C$90:$C200)</f>
        <v>0</v>
      </c>
      <c r="CX113" s="11">
        <f>PRODUCT($C$91:$C201)</f>
        <v>0</v>
      </c>
      <c r="CY113" s="11">
        <f>PRODUCT($C$92:$C202)</f>
        <v>0</v>
      </c>
      <c r="CZ113" s="11">
        <f>PRODUCT($C$93:$C203)</f>
        <v>0</v>
      </c>
      <c r="DA113" s="11">
        <f>PRODUCT($C$94:$C204)</f>
        <v>0</v>
      </c>
      <c r="DB113" s="11">
        <f>PRODUCT($C$95:$C205)</f>
        <v>0</v>
      </c>
      <c r="DC113" s="11">
        <f>PRODUCT($C$96:$C206)</f>
        <v>0</v>
      </c>
      <c r="DD113" s="11">
        <f>PRODUCT($C$97:$C207)</f>
        <v>0</v>
      </c>
      <c r="DE113" s="11">
        <f>PRODUCT($C$98:$C208)</f>
        <v>0</v>
      </c>
      <c r="DF113" s="11">
        <f>PRODUCT($C$99:$C209)</f>
        <v>0</v>
      </c>
      <c r="DG113" s="11">
        <f>PRODUCT($C$100:$C210)</f>
        <v>0</v>
      </c>
      <c r="DH113" s="11">
        <f>PRODUCT($C$101:$C211)</f>
        <v>0</v>
      </c>
      <c r="DI113" s="11">
        <f>PRODUCT($C$102:$C212)</f>
        <v>0</v>
      </c>
      <c r="DJ113" s="11">
        <f>PRODUCT($C$103:$C213)</f>
        <v>0</v>
      </c>
      <c r="DK113" s="11">
        <f>PRODUCT($C$104:$C214)</f>
        <v>0</v>
      </c>
      <c r="DL113" s="11">
        <f>PRODUCT($C$105:$C215)</f>
        <v>0</v>
      </c>
      <c r="DM113" s="11">
        <f>PRODUCT($C$106:$C216)</f>
        <v>0</v>
      </c>
      <c r="DN113" s="11">
        <f>PRODUCT($C$107:$C217)</f>
        <v>0</v>
      </c>
      <c r="DO113" s="11">
        <f>PRODUCT($C$108:$C218)</f>
        <v>0</v>
      </c>
      <c r="DP113" s="11">
        <f>PRODUCT($C$109:$C219)</f>
        <v>0</v>
      </c>
      <c r="DQ113" s="11">
        <f>PRODUCT($C$110:$C220)</f>
        <v>0</v>
      </c>
      <c r="DR113" s="11">
        <f>PRODUCT($C$111:$C221)</f>
        <v>0</v>
      </c>
      <c r="DS113" s="11">
        <f>PRODUCT($C$112:$C222)</f>
        <v>0</v>
      </c>
      <c r="DT113" s="11">
        <f>PRODUCT($C$113:$C223)</f>
        <v>0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13"/>
  <sheetViews>
    <sheetView workbookViewId="0">
      <selection activeCell="H8" sqref="H8"/>
    </sheetView>
  </sheetViews>
  <sheetFormatPr baseColWidth="10" defaultColWidth="10.19921875" defaultRowHeight="14" x14ac:dyDescent="0.15"/>
  <cols>
    <col min="1" max="1" width="10.19921875" style="4"/>
    <col min="2" max="2" width="13.19921875" style="35" customWidth="1"/>
    <col min="3" max="5" width="13" style="35" customWidth="1"/>
    <col min="6" max="6" width="13" style="4" customWidth="1"/>
    <col min="7" max="7" width="14" style="4" customWidth="1"/>
    <col min="8" max="8" width="13.19921875" style="4" customWidth="1"/>
    <col min="9" max="9" width="14.59765625" style="4" bestFit="1" customWidth="1"/>
    <col min="10" max="10" width="12.19921875" style="4" customWidth="1"/>
    <col min="11" max="11" width="16.19921875" style="4" customWidth="1"/>
    <col min="12" max="12" width="14.796875" style="4" customWidth="1"/>
    <col min="13" max="13" width="16.796875" style="4" customWidth="1"/>
    <col min="14" max="14" width="14.796875" style="11" customWidth="1"/>
    <col min="15" max="15" width="7" style="12" hidden="1" customWidth="1"/>
    <col min="16" max="16" width="16" style="7" hidden="1" customWidth="1"/>
    <col min="17" max="18" width="14.3984375" style="7" hidden="1" customWidth="1"/>
    <col min="19" max="19" width="13.59765625" style="7" hidden="1" customWidth="1"/>
    <col min="20" max="25" width="13" style="7" hidden="1" customWidth="1"/>
    <col min="26" max="26" width="14.796875" style="7" hidden="1" customWidth="1"/>
    <col min="27" max="94" width="13" style="7" hidden="1" customWidth="1"/>
    <col min="95" max="95" width="11.3984375" style="7" hidden="1" customWidth="1"/>
    <col min="96" max="97" width="12.19921875" style="7" hidden="1" customWidth="1"/>
    <col min="98" max="98" width="11.3984375" style="7" hidden="1" customWidth="1"/>
    <col min="99" max="100" width="12.19921875" style="7" hidden="1" customWidth="1"/>
    <col min="101" max="101" width="11.3984375" style="7" hidden="1" customWidth="1"/>
    <col min="102" max="103" width="12.19921875" style="7" hidden="1" customWidth="1"/>
    <col min="104" max="104" width="11.3984375" style="7" hidden="1" customWidth="1"/>
    <col min="105" max="106" width="12.19921875" style="7" hidden="1" customWidth="1"/>
    <col min="107" max="107" width="11.3984375" style="7" hidden="1" customWidth="1"/>
    <col min="108" max="109" width="12.19921875" style="7" hidden="1" customWidth="1"/>
    <col min="110" max="110" width="11.3984375" style="7" hidden="1" customWidth="1"/>
    <col min="111" max="112" width="12.19921875" style="7" hidden="1" customWidth="1"/>
    <col min="113" max="113" width="11.3984375" style="7" hidden="1" customWidth="1"/>
    <col min="114" max="115" width="12.19921875" style="7" hidden="1" customWidth="1"/>
    <col min="116" max="116" width="12.59765625" style="7" hidden="1" customWidth="1"/>
    <col min="117" max="118" width="13.59765625" style="7" hidden="1" customWidth="1"/>
    <col min="119" max="119" width="12.59765625" style="7" hidden="1" customWidth="1"/>
    <col min="120" max="121" width="13.59765625" style="7" hidden="1" customWidth="1"/>
    <col min="122" max="122" width="12.59765625" style="7" hidden="1" customWidth="1"/>
    <col min="123" max="124" width="13.59765625" style="7" hidden="1" customWidth="1"/>
    <col min="125" max="125" width="12.59765625" style="7" hidden="1" customWidth="1"/>
    <col min="126" max="126" width="13.59765625" style="7" hidden="1" customWidth="1"/>
    <col min="127" max="16384" width="10.19921875" style="7"/>
  </cols>
  <sheetData>
    <row r="1" spans="1:126" ht="17" thickBot="1" x14ac:dyDescent="0.2">
      <c r="B1" s="9" t="s">
        <v>150</v>
      </c>
      <c r="C1" s="36">
        <f>保險試算!B4/1000</f>
        <v>2.5000000000000001E-2</v>
      </c>
      <c r="D1" s="9" t="s">
        <v>146</v>
      </c>
      <c r="E1" s="36">
        <v>0.9</v>
      </c>
      <c r="G1" s="4" t="s">
        <v>224</v>
      </c>
    </row>
    <row r="2" spans="1:126" s="19" customFormat="1" ht="20" thickBot="1" x14ac:dyDescent="0.3">
      <c r="A2" s="15" t="s">
        <v>151</v>
      </c>
      <c r="B2" s="14" t="s">
        <v>148</v>
      </c>
      <c r="C2" s="15" t="s">
        <v>149</v>
      </c>
      <c r="D2" s="14" t="s">
        <v>147</v>
      </c>
      <c r="E2" s="15" t="s">
        <v>20</v>
      </c>
      <c r="F2" s="14" t="s">
        <v>21</v>
      </c>
      <c r="G2" s="14" t="s">
        <v>154</v>
      </c>
      <c r="H2" s="16" t="s">
        <v>155</v>
      </c>
      <c r="I2" s="15" t="s">
        <v>24</v>
      </c>
      <c r="J2" s="14" t="s">
        <v>25</v>
      </c>
      <c r="K2" s="15" t="s">
        <v>26</v>
      </c>
      <c r="L2" s="15" t="s">
        <v>27</v>
      </c>
      <c r="M2" s="15" t="s">
        <v>28</v>
      </c>
      <c r="N2" s="15" t="s">
        <v>156</v>
      </c>
      <c r="O2" s="17" t="s">
        <v>157</v>
      </c>
      <c r="P2" s="18" t="s">
        <v>158</v>
      </c>
      <c r="Q2" s="19" t="s">
        <v>159</v>
      </c>
      <c r="R2" s="18" t="s">
        <v>33</v>
      </c>
      <c r="S2" s="18" t="s">
        <v>34</v>
      </c>
      <c r="T2" s="19" t="s">
        <v>35</v>
      </c>
      <c r="U2" s="18" t="s">
        <v>36</v>
      </c>
      <c r="V2" s="18" t="s">
        <v>37</v>
      </c>
      <c r="W2" s="19" t="s">
        <v>38</v>
      </c>
      <c r="X2" s="18" t="s">
        <v>39</v>
      </c>
      <c r="Y2" s="18" t="s">
        <v>40</v>
      </c>
      <c r="Z2" s="19" t="s">
        <v>41</v>
      </c>
      <c r="AA2" s="18" t="s">
        <v>42</v>
      </c>
      <c r="AB2" s="18" t="s">
        <v>43</v>
      </c>
      <c r="AC2" s="19" t="s">
        <v>44</v>
      </c>
      <c r="AD2" s="18" t="s">
        <v>45</v>
      </c>
      <c r="AE2" s="18" t="s">
        <v>46</v>
      </c>
      <c r="AF2" s="19" t="s">
        <v>47</v>
      </c>
      <c r="AG2" s="18" t="s">
        <v>48</v>
      </c>
      <c r="AH2" s="18" t="s">
        <v>49</v>
      </c>
      <c r="AI2" s="19" t="s">
        <v>50</v>
      </c>
      <c r="AJ2" s="18" t="s">
        <v>51</v>
      </c>
      <c r="AK2" s="18" t="s">
        <v>52</v>
      </c>
      <c r="AL2" s="19" t="s">
        <v>53</v>
      </c>
      <c r="AM2" s="18" t="s">
        <v>54</v>
      </c>
      <c r="AN2" s="18" t="s">
        <v>55</v>
      </c>
      <c r="AO2" s="19" t="s">
        <v>56</v>
      </c>
      <c r="AP2" s="18" t="s">
        <v>57</v>
      </c>
      <c r="AQ2" s="18" t="s">
        <v>58</v>
      </c>
      <c r="AR2" s="19" t="s">
        <v>59</v>
      </c>
      <c r="AS2" s="18" t="s">
        <v>60</v>
      </c>
      <c r="AT2" s="18" t="s">
        <v>61</v>
      </c>
      <c r="AU2" s="19" t="s">
        <v>62</v>
      </c>
      <c r="AV2" s="18" t="s">
        <v>63</v>
      </c>
      <c r="AW2" s="18" t="s">
        <v>64</v>
      </c>
      <c r="AX2" s="19" t="s">
        <v>65</v>
      </c>
      <c r="AY2" s="18" t="s">
        <v>66</v>
      </c>
      <c r="AZ2" s="18" t="s">
        <v>67</v>
      </c>
      <c r="BA2" s="19" t="s">
        <v>68</v>
      </c>
      <c r="BB2" s="18" t="s">
        <v>69</v>
      </c>
      <c r="BC2" s="18" t="s">
        <v>70</v>
      </c>
      <c r="BD2" s="19" t="s">
        <v>71</v>
      </c>
      <c r="BE2" s="18" t="s">
        <v>72</v>
      </c>
      <c r="BF2" s="18" t="s">
        <v>73</v>
      </c>
      <c r="BG2" s="19" t="s">
        <v>74</v>
      </c>
      <c r="BH2" s="18" t="s">
        <v>75</v>
      </c>
      <c r="BI2" s="18" t="s">
        <v>76</v>
      </c>
      <c r="BJ2" s="19" t="s">
        <v>77</v>
      </c>
      <c r="BK2" s="18" t="s">
        <v>78</v>
      </c>
      <c r="BL2" s="18" t="s">
        <v>79</v>
      </c>
      <c r="BM2" s="19" t="s">
        <v>80</v>
      </c>
      <c r="BN2" s="18" t="s">
        <v>81</v>
      </c>
      <c r="BO2" s="18" t="s">
        <v>82</v>
      </c>
      <c r="BP2" s="19" t="s">
        <v>83</v>
      </c>
      <c r="BQ2" s="18" t="s">
        <v>84</v>
      </c>
      <c r="BR2" s="18" t="s">
        <v>85</v>
      </c>
      <c r="BS2" s="19" t="s">
        <v>86</v>
      </c>
      <c r="BT2" s="18" t="s">
        <v>87</v>
      </c>
      <c r="BU2" s="18" t="s">
        <v>88</v>
      </c>
      <c r="BV2" s="19" t="s">
        <v>89</v>
      </c>
      <c r="BW2" s="18" t="s">
        <v>90</v>
      </c>
      <c r="BX2" s="18" t="s">
        <v>91</v>
      </c>
      <c r="BY2" s="19" t="s">
        <v>92</v>
      </c>
      <c r="BZ2" s="18" t="s">
        <v>93</v>
      </c>
      <c r="CA2" s="18" t="s">
        <v>94</v>
      </c>
      <c r="CB2" s="19" t="s">
        <v>95</v>
      </c>
      <c r="CC2" s="18" t="s">
        <v>96</v>
      </c>
      <c r="CD2" s="18" t="s">
        <v>97</v>
      </c>
      <c r="CE2" s="19" t="s">
        <v>98</v>
      </c>
      <c r="CF2" s="18" t="s">
        <v>99</v>
      </c>
      <c r="CG2" s="18" t="s">
        <v>100</v>
      </c>
      <c r="CH2" s="19" t="s">
        <v>101</v>
      </c>
      <c r="CI2" s="18" t="s">
        <v>102</v>
      </c>
      <c r="CJ2" s="18" t="s">
        <v>103</v>
      </c>
      <c r="CK2" s="19" t="s">
        <v>104</v>
      </c>
      <c r="CL2" s="18" t="s">
        <v>105</v>
      </c>
      <c r="CM2" s="18" t="s">
        <v>106</v>
      </c>
      <c r="CN2" s="19" t="s">
        <v>107</v>
      </c>
      <c r="CO2" s="18" t="s">
        <v>108</v>
      </c>
      <c r="CP2" s="18" t="s">
        <v>109</v>
      </c>
      <c r="CQ2" s="19" t="s">
        <v>110</v>
      </c>
      <c r="CR2" s="18" t="s">
        <v>111</v>
      </c>
      <c r="CS2" s="18" t="s">
        <v>112</v>
      </c>
      <c r="CT2" s="19" t="s">
        <v>113</v>
      </c>
      <c r="CU2" s="18" t="s">
        <v>114</v>
      </c>
      <c r="CV2" s="18" t="s">
        <v>115</v>
      </c>
      <c r="CW2" s="19" t="s">
        <v>116</v>
      </c>
      <c r="CX2" s="18" t="s">
        <v>117</v>
      </c>
      <c r="CY2" s="18" t="s">
        <v>118</v>
      </c>
      <c r="CZ2" s="19" t="s">
        <v>119</v>
      </c>
      <c r="DA2" s="18" t="s">
        <v>120</v>
      </c>
      <c r="DB2" s="18" t="s">
        <v>121</v>
      </c>
      <c r="DC2" s="19" t="s">
        <v>122</v>
      </c>
      <c r="DD2" s="18" t="s">
        <v>123</v>
      </c>
      <c r="DE2" s="18" t="s">
        <v>124</v>
      </c>
      <c r="DF2" s="19" t="s">
        <v>125</v>
      </c>
      <c r="DG2" s="18" t="s">
        <v>126</v>
      </c>
      <c r="DH2" s="18" t="s">
        <v>127</v>
      </c>
      <c r="DI2" s="19" t="s">
        <v>128</v>
      </c>
      <c r="DJ2" s="18" t="s">
        <v>129</v>
      </c>
      <c r="DK2" s="18" t="s">
        <v>130</v>
      </c>
      <c r="DL2" s="19" t="s">
        <v>131</v>
      </c>
      <c r="DM2" s="18" t="s">
        <v>132</v>
      </c>
      <c r="DN2" s="18" t="s">
        <v>133</v>
      </c>
      <c r="DO2" s="19" t="s">
        <v>134</v>
      </c>
      <c r="DP2" s="18" t="s">
        <v>135</v>
      </c>
      <c r="DQ2" s="18" t="s">
        <v>136</v>
      </c>
      <c r="DR2" s="19" t="s">
        <v>137</v>
      </c>
      <c r="DS2" s="18" t="s">
        <v>138</v>
      </c>
      <c r="DT2" s="18" t="s">
        <v>139</v>
      </c>
      <c r="DU2" s="19" t="s">
        <v>140</v>
      </c>
      <c r="DV2" s="18" t="s">
        <v>141</v>
      </c>
    </row>
    <row r="3" spans="1:126" ht="16" x14ac:dyDescent="0.2">
      <c r="A3" s="20">
        <v>0</v>
      </c>
      <c r="B3" s="21">
        <f>D3*$E$1</f>
        <v>3.3516000000000002E-3</v>
      </c>
      <c r="C3" s="21">
        <f t="shared" ref="C3:C34" si="0">1-B3</f>
        <v>0.99664839999999999</v>
      </c>
      <c r="D3" s="59">
        <v>3.7239999999999999E-3</v>
      </c>
      <c r="E3" s="21">
        <f t="shared" ref="E3:E34" si="1">1-D3</f>
        <v>0.99627600000000005</v>
      </c>
      <c r="F3" s="24">
        <f t="shared" ref="F3:F34" si="2">G3*B3</f>
        <v>3351.6000000000004</v>
      </c>
      <c r="G3" s="24">
        <v>1000000</v>
      </c>
      <c r="H3" s="24">
        <f t="shared" ref="H3:H34" si="3">F3*((1+$C$1)^(-A3-1))</f>
        <v>3269.853658536586</v>
      </c>
      <c r="I3" s="24">
        <f t="shared" ref="I3:I34" si="4">G3*((1+$C$1)^(-A3))</f>
        <v>1000000</v>
      </c>
      <c r="J3" s="24">
        <f>SUM(H3:$H$113)</f>
        <v>159124.23281793395</v>
      </c>
      <c r="K3" s="24">
        <f>SUM(I3:$I$113)</f>
        <v>34475892.130703606</v>
      </c>
      <c r="L3" s="24">
        <f>SUM(J3:$J$113)</f>
        <v>10982802.409533324</v>
      </c>
      <c r="M3" s="24">
        <f>SUM(K3:$K$113)</f>
        <v>963215088.63048983</v>
      </c>
      <c r="N3" s="26">
        <f>SUM(P$3:P$113)</f>
        <v>77.704095552507411</v>
      </c>
      <c r="O3" s="27">
        <v>1</v>
      </c>
      <c r="P3" s="28">
        <f>$C3</f>
        <v>0.99664839999999999</v>
      </c>
      <c r="Q3" s="29">
        <f>C4</f>
        <v>0.99929259999999998</v>
      </c>
      <c r="R3" s="29">
        <f>C5</f>
        <v>0.99945010000000001</v>
      </c>
      <c r="S3" s="29">
        <f>C6</f>
        <v>0.99957339999999995</v>
      </c>
      <c r="T3" s="11">
        <f>C7</f>
        <v>0.99965440000000005</v>
      </c>
      <c r="U3" s="11">
        <f>C8</f>
        <v>0.99971379999999999</v>
      </c>
      <c r="V3" s="11">
        <f>C9</f>
        <v>0.99974260000000004</v>
      </c>
      <c r="W3" s="11">
        <f>C10</f>
        <v>0.99975970000000003</v>
      </c>
      <c r="X3" s="11">
        <f>C11</f>
        <v>0.99976600000000004</v>
      </c>
      <c r="Y3" s="11">
        <f>C12</f>
        <v>0.99977229999999995</v>
      </c>
      <c r="Z3" s="11">
        <f>C13</f>
        <v>0.99978310000000004</v>
      </c>
      <c r="AA3" s="11">
        <f>C14</f>
        <v>0.99978940000000005</v>
      </c>
      <c r="AB3" s="11">
        <f>C15</f>
        <v>0.99977769999999999</v>
      </c>
      <c r="AC3" s="11">
        <f>C16</f>
        <v>0.99972550000000004</v>
      </c>
      <c r="AD3" s="11">
        <f>C17</f>
        <v>0.99961390000000006</v>
      </c>
      <c r="AE3" s="11">
        <f>C18</f>
        <v>0.99945010000000001</v>
      </c>
      <c r="AF3" s="11">
        <f>C19</f>
        <v>0.99925660000000005</v>
      </c>
      <c r="AG3" s="11">
        <f>C20</f>
        <v>0.99909910000000002</v>
      </c>
      <c r="AH3" s="11">
        <f>C21</f>
        <v>0.99904059999999995</v>
      </c>
      <c r="AI3" s="11">
        <f>C22</f>
        <v>0.99907570000000001</v>
      </c>
      <c r="AJ3" s="11">
        <f>C23</f>
        <v>0.99913419999999997</v>
      </c>
      <c r="AK3" s="11">
        <f>C24</f>
        <v>0.99916300000000002</v>
      </c>
      <c r="AL3" s="11">
        <f>C25</f>
        <v>0.99914049999999999</v>
      </c>
      <c r="AM3" s="11">
        <f>C26</f>
        <v>0.99907570000000001</v>
      </c>
      <c r="AN3" s="11">
        <f>C27</f>
        <v>0.99901720000000005</v>
      </c>
      <c r="AO3" s="11">
        <f>C28</f>
        <v>0.99899380000000004</v>
      </c>
      <c r="AP3" s="11">
        <f>C29</f>
        <v>0.99898209999999998</v>
      </c>
      <c r="AQ3" s="11">
        <f>C30</f>
        <v>0.99897040000000004</v>
      </c>
      <c r="AR3" s="11">
        <f>C31</f>
        <v>0.99895239999999996</v>
      </c>
      <c r="AS3" s="11">
        <f>C32</f>
        <v>0.99892899999999996</v>
      </c>
      <c r="AT3" s="11">
        <f>C33</f>
        <v>0.99888849999999996</v>
      </c>
      <c r="AU3" s="11">
        <f>C34</f>
        <v>0.99883540000000004</v>
      </c>
      <c r="AV3" s="11">
        <f>C35</f>
        <v>0.9987895</v>
      </c>
      <c r="AW3" s="11">
        <f>C36</f>
        <v>0.99874180000000001</v>
      </c>
      <c r="AX3" s="11">
        <f>C37</f>
        <v>0.99868959999999996</v>
      </c>
      <c r="AY3" s="11">
        <f>C38</f>
        <v>0.99861310000000003</v>
      </c>
      <c r="AZ3" s="11">
        <f>C39</f>
        <v>0.99853749999999997</v>
      </c>
      <c r="BA3" s="11">
        <f>C40</f>
        <v>0.99843760000000004</v>
      </c>
      <c r="BB3" s="11">
        <f>C41</f>
        <v>0.99834489999999998</v>
      </c>
      <c r="BC3" s="11">
        <f>C42</f>
        <v>0.99823329999999999</v>
      </c>
      <c r="BD3" s="11">
        <f>C43</f>
        <v>0.99811090000000002</v>
      </c>
      <c r="BE3" s="11">
        <f>C44</f>
        <v>0.99798129999999996</v>
      </c>
      <c r="BF3" s="11">
        <f>C45</f>
        <v>0.99781750000000002</v>
      </c>
      <c r="BG3" s="11">
        <f>C46</f>
        <v>0.99757180000000001</v>
      </c>
      <c r="BH3" s="11">
        <f>C47</f>
        <v>0.99727929999999998</v>
      </c>
      <c r="BI3" s="11">
        <f>C48</f>
        <v>0.99699850000000001</v>
      </c>
      <c r="BJ3" s="11">
        <f>C49</f>
        <v>0.99675279999999999</v>
      </c>
      <c r="BK3" s="11">
        <f>C50</f>
        <v>0.99654220000000004</v>
      </c>
      <c r="BL3" s="11">
        <f>C51</f>
        <v>0.99636130000000001</v>
      </c>
      <c r="BM3" s="11">
        <f>C52</f>
        <v>0.99613269999999998</v>
      </c>
      <c r="BN3" s="11">
        <f>C53</f>
        <v>0.99582309999999996</v>
      </c>
      <c r="BO3" s="11">
        <f>C54</f>
        <v>0.99546040000000002</v>
      </c>
      <c r="BP3" s="11">
        <f>C55</f>
        <v>0.99508600000000003</v>
      </c>
      <c r="BQ3" s="11">
        <f>C56</f>
        <v>0.99472329999999998</v>
      </c>
      <c r="BR3" s="11">
        <f>C57</f>
        <v>0.99433090000000002</v>
      </c>
      <c r="BS3" s="11">
        <f>C58</f>
        <v>0.9938458</v>
      </c>
      <c r="BT3" s="11">
        <f>C59</f>
        <v>0.9932725</v>
      </c>
      <c r="BU3" s="11">
        <f>C60</f>
        <v>0.99285129999999999</v>
      </c>
      <c r="BV3" s="11">
        <f>C61</f>
        <v>0.99237790000000003</v>
      </c>
      <c r="BW3" s="11">
        <f>C62</f>
        <v>0.99185049999999997</v>
      </c>
      <c r="BX3" s="11">
        <f>C63</f>
        <v>0.99126009999999998</v>
      </c>
      <c r="BY3" s="11">
        <f>C64</f>
        <v>0.9905986</v>
      </c>
      <c r="BZ3" s="11">
        <f>C65</f>
        <v>0.98986149999999995</v>
      </c>
      <c r="CA3" s="11">
        <f>C66</f>
        <v>0.98904250000000005</v>
      </c>
      <c r="CB3" s="11">
        <f>C67</f>
        <v>0.98812449999999996</v>
      </c>
      <c r="CC3" s="11">
        <f>C68</f>
        <v>0.98710120000000001</v>
      </c>
      <c r="CD3" s="11">
        <f>C69</f>
        <v>0.98595999999999995</v>
      </c>
      <c r="CE3" s="11">
        <f>C70</f>
        <v>0.98467839999999995</v>
      </c>
      <c r="CF3" s="11">
        <f>C71</f>
        <v>0.9832573</v>
      </c>
      <c r="CG3" s="11">
        <f>C72</f>
        <v>0.9816724</v>
      </c>
      <c r="CH3" s="11">
        <f>C73</f>
        <v>0.97990480000000002</v>
      </c>
      <c r="CI3" s="11">
        <f>C74</f>
        <v>0.97793379999999996</v>
      </c>
      <c r="CJ3" s="11">
        <f>C75</f>
        <v>0.9757342</v>
      </c>
      <c r="CK3" s="11">
        <f>C76</f>
        <v>0.97328890000000001</v>
      </c>
      <c r="CL3" s="11">
        <f>C77</f>
        <v>0.97056819999999999</v>
      </c>
      <c r="CM3" s="11">
        <f>C78</f>
        <v>0.96753880000000003</v>
      </c>
      <c r="CN3" s="11">
        <f>C79</f>
        <v>0.96416829999999998</v>
      </c>
      <c r="CO3" s="11">
        <f>C80</f>
        <v>0.96043060000000002</v>
      </c>
      <c r="CP3" s="11">
        <f>C81</f>
        <v>0.95627709999999999</v>
      </c>
      <c r="CQ3" s="11">
        <f>C82</f>
        <v>0.95167270000000004</v>
      </c>
      <c r="CR3" s="11">
        <f>C83</f>
        <v>0.94656609999999997</v>
      </c>
      <c r="CS3" s="11">
        <f>C84</f>
        <v>0.94092129999999996</v>
      </c>
      <c r="CT3" s="11">
        <f>C85</f>
        <v>0.93467259999999996</v>
      </c>
      <c r="CU3" s="11">
        <f>C86</f>
        <v>0.92777589999999999</v>
      </c>
      <c r="CV3" s="11">
        <f>C87</f>
        <v>0.92017720000000003</v>
      </c>
      <c r="CW3" s="11">
        <f>C88</f>
        <v>0.91180539999999999</v>
      </c>
      <c r="CX3" s="11">
        <f>C89</f>
        <v>0.90261460000000004</v>
      </c>
      <c r="CY3" s="11">
        <f>C90</f>
        <v>0.89253550000000004</v>
      </c>
      <c r="CZ3" s="11">
        <f>C91</f>
        <v>0.88151409999999997</v>
      </c>
      <c r="DA3" s="11">
        <f>C92</f>
        <v>0.86948650000000005</v>
      </c>
      <c r="DB3" s="11">
        <f>C93</f>
        <v>0.85641129999999999</v>
      </c>
      <c r="DC3" s="11">
        <f>C94</f>
        <v>0.84223179999999997</v>
      </c>
      <c r="DD3" s="11">
        <f>C95</f>
        <v>0.82691559999999997</v>
      </c>
      <c r="DE3" s="11">
        <f>C96</f>
        <v>0.81043659999999995</v>
      </c>
      <c r="DF3" s="11">
        <f>C97</f>
        <v>0.79279299999999997</v>
      </c>
      <c r="DG3" s="11">
        <f>C98</f>
        <v>0.77399110000000004</v>
      </c>
      <c r="DH3" s="11">
        <f>C99</f>
        <v>0.75407769999999996</v>
      </c>
      <c r="DI3" s="11">
        <f>C100</f>
        <v>0.73311130000000002</v>
      </c>
      <c r="DJ3" s="11">
        <f>C101</f>
        <v>0.71120349999999999</v>
      </c>
      <c r="DK3" s="11">
        <f>C102</f>
        <v>0.68848749999999992</v>
      </c>
      <c r="DL3" s="11">
        <f>C103</f>
        <v>0.66511180000000003</v>
      </c>
      <c r="DM3" s="11">
        <f>C104</f>
        <v>0.64135719999999996</v>
      </c>
      <c r="DN3" s="11">
        <f>C105</f>
        <v>0.61745680000000003</v>
      </c>
      <c r="DO3" s="11">
        <f>C106</f>
        <v>0.5937076</v>
      </c>
      <c r="DP3" s="11">
        <f>C107</f>
        <v>0.57043449999999996</v>
      </c>
      <c r="DQ3" s="11">
        <f>C108</f>
        <v>0.5479813</v>
      </c>
      <c r="DR3" s="11">
        <f>C109</f>
        <v>0.52669270000000001</v>
      </c>
      <c r="DS3" s="11">
        <f>C110</f>
        <v>0.50689719999999994</v>
      </c>
      <c r="DT3" s="11">
        <f>C111</f>
        <v>0.48888729999999991</v>
      </c>
      <c r="DU3" s="11">
        <f>C112</f>
        <v>0.47289519999999996</v>
      </c>
      <c r="DV3" s="11">
        <f>C113</f>
        <v>9.9999999999999978E-2</v>
      </c>
    </row>
    <row r="4" spans="1:126" ht="16" x14ac:dyDescent="0.2">
      <c r="A4" s="30">
        <v>1</v>
      </c>
      <c r="B4" s="21">
        <f t="shared" ref="B4:B67" si="5">D4*$E$1</f>
        <v>7.0740000000000006E-4</v>
      </c>
      <c r="C4" s="21">
        <f t="shared" si="0"/>
        <v>0.99929259999999998</v>
      </c>
      <c r="D4" s="59">
        <v>7.8600000000000002E-4</v>
      </c>
      <c r="E4" s="21">
        <f t="shared" si="1"/>
        <v>0.99921400000000005</v>
      </c>
      <c r="F4" s="24">
        <f t="shared" si="2"/>
        <v>705.02907816000004</v>
      </c>
      <c r="G4" s="24">
        <f t="shared" ref="G4:G35" si="6">G3*C3</f>
        <v>996648.4</v>
      </c>
      <c r="H4" s="24">
        <f t="shared" si="3"/>
        <v>671.05682632718629</v>
      </c>
      <c r="I4" s="24">
        <f t="shared" si="4"/>
        <v>972339.90243902453</v>
      </c>
      <c r="J4" s="24">
        <f>SUM(H4:$H$113)</f>
        <v>155854.37915939736</v>
      </c>
      <c r="K4" s="24">
        <f>SUM(I4:$I$113)</f>
        <v>33475892.130703598</v>
      </c>
      <c r="L4" s="24">
        <f>SUM(J4:$J$113)</f>
        <v>10823678.176715391</v>
      </c>
      <c r="M4" s="24">
        <f>SUM(K4:$K$113)</f>
        <v>928739196.49978626</v>
      </c>
      <c r="N4" s="26">
        <f>SUM(Q$3:Q$113)</f>
        <v>76.965409835408707</v>
      </c>
      <c r="O4" s="27">
        <v>2</v>
      </c>
      <c r="P4" s="32">
        <f>PRODUCT($C$3:C4)</f>
        <v>0.99594337092183993</v>
      </c>
      <c r="Q4" s="11">
        <f>PRODUCT($C$4:C5)</f>
        <v>0.99874308899926001</v>
      </c>
      <c r="R4" s="11">
        <f>PRODUCT($C$5:C6)</f>
        <v>0.99902373458733995</v>
      </c>
      <c r="S4" s="11">
        <f>PRODUCT($C$6:C7)</f>
        <v>0.99922794743295995</v>
      </c>
      <c r="T4" s="11">
        <f>PRODUCT($C$7:C8)</f>
        <v>0.99936829891071999</v>
      </c>
      <c r="U4" s="11">
        <f>PRODUCT($C$8:C9)</f>
        <v>0.99945647366788004</v>
      </c>
      <c r="V4" s="11">
        <f>PRODUCT($C$9:C10)</f>
        <v>0.99950236185322006</v>
      </c>
      <c r="W4" s="11">
        <f>PRODUCT($C$10:C11)</f>
        <v>0.99952575623020012</v>
      </c>
      <c r="X4" s="11">
        <f>PRODUCT($C$11:C12)</f>
        <v>0.99953835328179996</v>
      </c>
      <c r="Y4" s="11">
        <f>PRODUCT($C$12:C13)</f>
        <v>0.99955544938813001</v>
      </c>
      <c r="Z4" s="11">
        <f>PRODUCT($C$13:$C14)</f>
        <v>0.99957254567914011</v>
      </c>
      <c r="AA4" s="11">
        <f>PRODUCT($C$14:$C15)</f>
        <v>0.99956714681638004</v>
      </c>
      <c r="AB4" s="11">
        <f>PRODUCT($C$15:$C16)</f>
        <v>0.99950326102135001</v>
      </c>
      <c r="AC4" s="11">
        <f>PRODUCT($C$16:$C17)</f>
        <v>0.99933950598445009</v>
      </c>
      <c r="AD4" s="11">
        <f>PRODUCT($C$17:$C18)</f>
        <v>0.99906421231639009</v>
      </c>
      <c r="AE4" s="11">
        <f>PRODUCT($C$18:$C19)</f>
        <v>0.99870710879566005</v>
      </c>
      <c r="AF4" s="11">
        <f>PRODUCT($C$19:$C20)</f>
        <v>0.99835636972906006</v>
      </c>
      <c r="AG4" s="11">
        <f>PRODUCT($C$20:$C21)</f>
        <v>0.99814056432345999</v>
      </c>
      <c r="AH4" s="11">
        <f>PRODUCT($C$21:$C22)</f>
        <v>0.99811718677341998</v>
      </c>
      <c r="AI4" s="11">
        <f>PRODUCT($C$22:$C23)</f>
        <v>0.99821070025893999</v>
      </c>
      <c r="AJ4" s="11">
        <f>PRODUCT($C$23:$C24)</f>
        <v>0.99829792467459999</v>
      </c>
      <c r="AK4" s="11">
        <f>PRODUCT($C$24:$C25)</f>
        <v>0.99830421940150005</v>
      </c>
      <c r="AL4" s="11">
        <f>PRODUCT($C$25:$C26)</f>
        <v>0.99821699443584999</v>
      </c>
      <c r="AM4" s="11">
        <f>PRODUCT($C$26:$C27)</f>
        <v>0.99809380840204009</v>
      </c>
      <c r="AN4" s="11">
        <f>PRODUCT($C$27:$C28)</f>
        <v>0.99801198889336007</v>
      </c>
      <c r="AO4" s="11">
        <f>PRODUCT($C$28:$C29)</f>
        <v>0.99797692421098005</v>
      </c>
      <c r="AP4" s="11">
        <f>PRODUCT($C$29:$C30)</f>
        <v>0.99795354802984004</v>
      </c>
      <c r="AQ4" s="11">
        <f>PRODUCT($C$30:$C31)</f>
        <v>0.99792387860896004</v>
      </c>
      <c r="AR4" s="11">
        <f>PRODUCT($C$31:$C32)</f>
        <v>0.99788252197959992</v>
      </c>
      <c r="AS4" s="11">
        <f>PRODUCT($C$32:$C33)</f>
        <v>0.99781869041649995</v>
      </c>
      <c r="AT4" s="11">
        <f>PRODUCT($C$33:$C34)</f>
        <v>0.99772519445289998</v>
      </c>
      <c r="AU4" s="11">
        <f>PRODUCT($C$34:$C35)</f>
        <v>0.99762630974830002</v>
      </c>
      <c r="AV4" s="11">
        <f>PRODUCT($C$35:$C36)</f>
        <v>0.99753282305110003</v>
      </c>
      <c r="AW4" s="11">
        <f>PRODUCT($C$36:$C37)</f>
        <v>0.99743304874527994</v>
      </c>
      <c r="AX4" s="11">
        <f>PRODUCT($C$37:$C38)</f>
        <v>0.99730451739376003</v>
      </c>
      <c r="AY4" s="11">
        <f>PRODUCT($C$38:$C39)</f>
        <v>0.99715262834124996</v>
      </c>
      <c r="AZ4" s="11">
        <f>PRODUCT($C$39:$C40)</f>
        <v>0.99697738500999999</v>
      </c>
      <c r="BA4" s="11">
        <f>PRODUCT($C$40:$C41)</f>
        <v>0.99678508592824</v>
      </c>
      <c r="BB4" s="11">
        <f>PRODUCT($C$41:$C42)</f>
        <v>0.99658112406516997</v>
      </c>
      <c r="BC4" s="11">
        <f>PRODUCT($C$42:$C43)</f>
        <v>0.99634753747297</v>
      </c>
      <c r="BD4" s="11">
        <f>PRODUCT($C$43:$C44)</f>
        <v>0.99609601352616994</v>
      </c>
      <c r="BE4" s="11">
        <f>PRODUCT($C$44:$C45)</f>
        <v>0.99580320581274995</v>
      </c>
      <c r="BF4" s="11">
        <f>PRODUCT($C$45:$C46)</f>
        <v>0.9953945995465</v>
      </c>
      <c r="BG4" s="11">
        <f>PRODUCT($C$46:$C47)</f>
        <v>0.99485770640373994</v>
      </c>
      <c r="BH4" s="11">
        <f>PRODUCT($C$47:$C48)</f>
        <v>0.99428596618105003</v>
      </c>
      <c r="BI4" s="11">
        <f>PRODUCT($C$48:$C49)</f>
        <v>0.99376104647079999</v>
      </c>
      <c r="BJ4" s="11">
        <f>PRODUCT($C$49:$C50)</f>
        <v>0.99330622816816005</v>
      </c>
      <c r="BK4" s="11">
        <f>PRODUCT($C$50:$C51)</f>
        <v>0.99291608189686009</v>
      </c>
      <c r="BL4" s="11">
        <f>PRODUCT($C$51:$C52)</f>
        <v>0.99250807194450996</v>
      </c>
      <c r="BM4" s="11">
        <f>PRODUCT($C$52:$C53)</f>
        <v>0.99197195332536992</v>
      </c>
      <c r="BN4" s="11">
        <f>PRODUCT($C$53:$C54)</f>
        <v>0.99130246145524004</v>
      </c>
      <c r="BO4" s="11">
        <f>PRODUCT($C$54:$C55)</f>
        <v>0.99056870759440008</v>
      </c>
      <c r="BP4" s="11">
        <f>PRODUCT($C$55:$C56)</f>
        <v>0.9898352297038</v>
      </c>
      <c r="BQ4" s="11">
        <f>PRODUCT($C$56:$C57)</f>
        <v>0.98908411413996999</v>
      </c>
      <c r="BR4" s="11">
        <f>PRODUCT($C$57:$C58)</f>
        <v>0.98821158877521997</v>
      </c>
      <c r="BS4" s="11">
        <f>PRODUCT($C$58:$C59)</f>
        <v>0.98715970238049999</v>
      </c>
      <c r="BT4" s="11">
        <f>PRODUCT($C$59:$C60)</f>
        <v>0.98617189287925</v>
      </c>
      <c r="BU4" s="11">
        <f>PRODUCT($C$60:$C61)</f>
        <v>0.98528368810626998</v>
      </c>
      <c r="BV4" s="11">
        <f>PRODUCT($C$61:$C62)</f>
        <v>0.98429051630395004</v>
      </c>
      <c r="BW4" s="11">
        <f>PRODUCT($C$62:$C63)</f>
        <v>0.98318182581504998</v>
      </c>
      <c r="BX4" s="11">
        <f>PRODUCT($C$63:$C64)</f>
        <v>0.98194086729585994</v>
      </c>
      <c r="BY4" s="11">
        <f>PRODUCT($C$64:$C65)</f>
        <v>0.98055541609389996</v>
      </c>
      <c r="BZ4" s="11">
        <f>PRODUCT($C$65:$C66)</f>
        <v>0.97901509261374997</v>
      </c>
      <c r="CA4" s="11">
        <f>PRODUCT($C$66:$C67)</f>
        <v>0.97729712579125005</v>
      </c>
      <c r="CB4" s="11">
        <f>PRODUCT($C$67:$C68)</f>
        <v>0.97537887969939996</v>
      </c>
      <c r="CC4" s="11">
        <f>PRODUCT($C$68:$C69)</f>
        <v>0.973242299152</v>
      </c>
      <c r="CD4" s="11">
        <f>PRODUCT($C$69:$C70)</f>
        <v>0.97085351526399988</v>
      </c>
      <c r="CE4" s="11">
        <f>PRODUCT($C$70:$C71)</f>
        <v>0.96819222495231994</v>
      </c>
      <c r="CF4" s="11">
        <f>PRODUCT($C$71:$C72)</f>
        <v>0.96523655350852</v>
      </c>
      <c r="CG4" s="11">
        <f>PRODUCT($C$72:$C73)</f>
        <v>0.96194549678752006</v>
      </c>
      <c r="CH4" s="11">
        <f>PRODUCT($C$73:$C74)</f>
        <v>0.95828202470224</v>
      </c>
      <c r="CI4" s="11">
        <f>PRODUCT($C$74:$C75)</f>
        <v>0.95420345399595996</v>
      </c>
      <c r="CJ4" s="11">
        <f>PRODUCT($C$75:$C76)</f>
        <v>0.94967126621038001</v>
      </c>
      <c r="CK4" s="11">
        <f>PRODUCT($C$76:$C77)</f>
        <v>0.94464325575298003</v>
      </c>
      <c r="CL4" s="11">
        <f>PRODUCT($C$77:$C78)</f>
        <v>0.93906239154616</v>
      </c>
      <c r="CM4" s="11">
        <f>PRODUCT($C$78:$C79)</f>
        <v>0.93287023998004004</v>
      </c>
      <c r="CN4" s="11">
        <f>PRODUCT($C$79:$C80)</f>
        <v>0.92601673886998004</v>
      </c>
      <c r="CO4" s="11">
        <f>PRODUCT($C$80:$C81)</f>
        <v>0.91843778891925998</v>
      </c>
      <c r="CP4" s="11">
        <f>PRODUCT($C$81:$C82)</f>
        <v>0.91006280970517006</v>
      </c>
      <c r="CQ4" s="11">
        <f>PRODUCT($C$82:$C83)</f>
        <v>0.90082111611547</v>
      </c>
      <c r="CR4" s="11">
        <f>PRODUCT($C$83:$C84)</f>
        <v>0.89064420534792998</v>
      </c>
      <c r="CS4" s="11">
        <f>PRODUCT($C$84:$C85)</f>
        <v>0.8794533578663799</v>
      </c>
      <c r="CT4" s="11">
        <f>PRODUCT($C$85:$C86)</f>
        <v>0.86716671267033996</v>
      </c>
      <c r="CU4" s="11">
        <f>PRODUCT($C$86:$C87)</f>
        <v>0.85371822988947998</v>
      </c>
      <c r="CV4" s="11">
        <f>PRODUCT($C$87:$C88)</f>
        <v>0.83902253991688003</v>
      </c>
      <c r="CW4" s="11">
        <f>PRODUCT($C$88:$C89)</f>
        <v>0.82300886639884008</v>
      </c>
      <c r="CX4" s="11">
        <f>PRODUCT($C$89:$C90)</f>
        <v>0.80561557331830003</v>
      </c>
      <c r="CY4" s="11">
        <f>PRODUCT($C$90:$C91)</f>
        <v>0.78678262800054999</v>
      </c>
      <c r="CZ4" s="11">
        <f>PRODUCT($C$91:$C92)</f>
        <v>0.76646460950965001</v>
      </c>
      <c r="DA4" s="11">
        <f>PRODUCT($C$92:$C93)</f>
        <v>0.74463806379745001</v>
      </c>
      <c r="DB4" s="11">
        <f>PRODUCT($C$93:$C94)</f>
        <v>0.72129683073933992</v>
      </c>
      <c r="DC4" s="11">
        <f>PRODUCT($C$94:$C95)</f>
        <v>0.69645461423607991</v>
      </c>
      <c r="DD4" s="11">
        <f>PRODUCT($C$95:$C96)</f>
        <v>0.67016266735095997</v>
      </c>
      <c r="DE4" s="11">
        <f>PRODUCT($C$96:$C97)</f>
        <v>0.64250846342379997</v>
      </c>
      <c r="DF4" s="11">
        <f>PRODUCT($C$97:$C98)</f>
        <v>0.61361472614230006</v>
      </c>
      <c r="DG4" s="11">
        <f>PRODUCT($C$98:$C99)</f>
        <v>0.58364942850847001</v>
      </c>
      <c r="DH4" s="11">
        <f>PRODUCT($C$99:$C100)</f>
        <v>0.55282288294800996</v>
      </c>
      <c r="DI4" s="11">
        <f>PRODUCT($C$100:$C101)</f>
        <v>0.52139132244955</v>
      </c>
      <c r="DJ4" s="11">
        <f>PRODUCT($C$101:$C102)</f>
        <v>0.48965471970624991</v>
      </c>
      <c r="DK4" s="11">
        <f>PRODUCT($C$102:$C103)</f>
        <v>0.45792116040249997</v>
      </c>
      <c r="DL4" s="11">
        <f>PRODUCT($C$103:$C104)</f>
        <v>0.42657424173496</v>
      </c>
      <c r="DM4" s="11">
        <f>PRODUCT($C$104:$C105)</f>
        <v>0.39601036436895998</v>
      </c>
      <c r="DN4" s="11">
        <f>PRODUCT($C$105:$C106)</f>
        <v>0.36658879483168</v>
      </c>
      <c r="DO4" s="11">
        <f>PRODUCT($C$106:$C107)</f>
        <v>0.33867129795219997</v>
      </c>
      <c r="DP4" s="11">
        <f>PRODUCT($C$107:$C108)</f>
        <v>0.31258743887484997</v>
      </c>
      <c r="DQ4" s="11">
        <f>PRODUCT($C$108:$C109)</f>
        <v>0.28861775044651</v>
      </c>
      <c r="DR4" s="11">
        <f>PRODUCT($C$109:$C110)</f>
        <v>0.26697905489043999</v>
      </c>
      <c r="DS4" s="11">
        <f>PRODUCT($C$110:$C111)</f>
        <v>0.24781560348555992</v>
      </c>
      <c r="DT4" s="11">
        <f>PRODUCT($C$111:$C112)</f>
        <v>0.23119245751095993</v>
      </c>
      <c r="DU4" s="11">
        <f>PRODUCT($C$112:$C113)</f>
        <v>4.7289519999999988E-2</v>
      </c>
      <c r="DV4" s="11">
        <f>PRODUCT($C$113:$C114)</f>
        <v>9.9999999999999978E-2</v>
      </c>
    </row>
    <row r="5" spans="1:126" ht="16" x14ac:dyDescent="0.2">
      <c r="A5" s="30">
        <v>2</v>
      </c>
      <c r="B5" s="21">
        <f t="shared" si="5"/>
        <v>5.4989999999999998E-4</v>
      </c>
      <c r="C5" s="21">
        <f t="shared" si="0"/>
        <v>0.99945010000000001</v>
      </c>
      <c r="D5" s="59">
        <v>6.11E-4</v>
      </c>
      <c r="E5" s="21">
        <f t="shared" si="1"/>
        <v>0.99938899999999997</v>
      </c>
      <c r="F5" s="24">
        <f t="shared" si="2"/>
        <v>547.66925966991982</v>
      </c>
      <c r="G5" s="24">
        <f t="shared" si="6"/>
        <v>995943.37092183996</v>
      </c>
      <c r="H5" s="24">
        <f t="shared" si="3"/>
        <v>508.56535190834251</v>
      </c>
      <c r="I5" s="24">
        <f t="shared" si="4"/>
        <v>947953.23823613557</v>
      </c>
      <c r="J5" s="24">
        <f>SUM(H5:$H$113)</f>
        <v>155183.32233307019</v>
      </c>
      <c r="K5" s="24">
        <f>SUM(I5:$I$113)</f>
        <v>32503552.228264578</v>
      </c>
      <c r="L5" s="24">
        <f>SUM(J5:$J$113)</f>
        <v>10667823.797555992</v>
      </c>
      <c r="M5" s="24">
        <f>SUM(K5:$K$113)</f>
        <v>895263304.36908269</v>
      </c>
      <c r="N5" s="26">
        <f>SUM(R$3:R$113)</f>
        <v>76.019899145572168</v>
      </c>
      <c r="O5" s="27">
        <v>3</v>
      </c>
      <c r="P5" s="32">
        <f>PRODUCT($C$3:C5)</f>
        <v>0.99539570166217006</v>
      </c>
      <c r="Q5" s="11">
        <f>PRODUCT($C$4:C6)</f>
        <v>0.99831702519749288</v>
      </c>
      <c r="R5" s="11">
        <f>PRODUCT($C$5:C7)</f>
        <v>0.99867847198466664</v>
      </c>
      <c r="S5" s="11">
        <f>PRODUCT($C$6:C8)</f>
        <v>0.99894196839440463</v>
      </c>
      <c r="T5" s="11">
        <f>PRODUCT($C$7:C9)</f>
        <v>0.99911106151058038</v>
      </c>
      <c r="U5" s="11">
        <f>PRODUCT($C$8:C10)</f>
        <v>0.99921630427725772</v>
      </c>
      <c r="V5" s="11">
        <f>PRODUCT($C$9:C11)</f>
        <v>0.99926847830054644</v>
      </c>
      <c r="W5" s="11">
        <f>PRODUCT($C$10:C12)</f>
        <v>0.99929816421550643</v>
      </c>
      <c r="X5" s="11">
        <f>PRODUCT($C$11:C13)</f>
        <v>0.99932155341297313</v>
      </c>
      <c r="Y5" s="11">
        <f>PRODUCT($C$12:C14)</f>
        <v>0.99934494301048893</v>
      </c>
      <c r="Z5" s="11">
        <f>PRODUCT($C$13:$C15)</f>
        <v>0.99935034070223561</v>
      </c>
      <c r="AA5" s="11">
        <f>PRODUCT($C$14:$C16)</f>
        <v>0.99929276563457903</v>
      </c>
      <c r="AB5" s="11">
        <f>PRODUCT($C$15:$C17)</f>
        <v>0.99911735281226977</v>
      </c>
      <c r="AC5" s="11">
        <f>PRODUCT($C$16:$C18)</f>
        <v>0.99878996919010921</v>
      </c>
      <c r="AD5" s="11">
        <f>PRODUCT($C$17:$C19)</f>
        <v>0.99832150798095409</v>
      </c>
      <c r="AE5" s="11">
        <f>PRODUCT($C$18:$C20)</f>
        <v>0.99780737356134608</v>
      </c>
      <c r="AF5" s="11">
        <f>PRODUCT($C$19:$C21)</f>
        <v>0.99739854662794192</v>
      </c>
      <c r="AG5" s="11">
        <f>PRODUCT($C$20:$C22)</f>
        <v>0.99721798299985587</v>
      </c>
      <c r="AH5" s="11">
        <f>PRODUCT($C$21:$C23)</f>
        <v>0.99725301691311152</v>
      </c>
      <c r="AI5" s="11">
        <f>PRODUCT($C$22:$C24)</f>
        <v>0.99737519790282325</v>
      </c>
      <c r="AJ5" s="11">
        <f>PRODUCT($C$23:$C25)</f>
        <v>0.99743988760834212</v>
      </c>
      <c r="AK5" s="11">
        <f>PRODUCT($C$24:$C26)</f>
        <v>0.99738148681150729</v>
      </c>
      <c r="AL5" s="11">
        <f>PRODUCT($C$25:$C27)</f>
        <v>0.99723594677371852</v>
      </c>
      <c r="AM5" s="11">
        <f>PRODUCT($C$26:$C28)</f>
        <v>0.99708952641202597</v>
      </c>
      <c r="AN5" s="11">
        <f>PRODUCT($C$27:$C29)</f>
        <v>0.99699611248986553</v>
      </c>
      <c r="AO5" s="11">
        <f>PRODUCT($C$28:$C30)</f>
        <v>0.99694940716981251</v>
      </c>
      <c r="AP5" s="11">
        <f>PRODUCT($C$29:$C31)</f>
        <v>0.99690809189292395</v>
      </c>
      <c r="AQ5" s="11">
        <f>PRODUCT($C$30:$C32)</f>
        <v>0.99685510213496975</v>
      </c>
      <c r="AR5" s="11">
        <f>PRODUCT($C$31:$C33)</f>
        <v>0.99677337555641954</v>
      </c>
      <c r="AS5" s="11">
        <f>PRODUCT($C$32:$C34)</f>
        <v>0.99665663076964095</v>
      </c>
      <c r="AT5" s="11">
        <f>PRODUCT($C$33:$C35)</f>
        <v>0.99651744810501475</v>
      </c>
      <c r="AU5" s="11">
        <f>PRODUCT($C$34:$C36)</f>
        <v>0.99637109632537468</v>
      </c>
      <c r="AV5" s="11">
        <f>PRODUCT($C$35:$C37)</f>
        <v>0.99622565603977387</v>
      </c>
      <c r="AW5" s="11">
        <f>PRODUCT($C$36:$C38)</f>
        <v>0.99604970884997512</v>
      </c>
      <c r="AX5" s="11">
        <f>PRODUCT($C$37:$C39)</f>
        <v>0.99584595953707167</v>
      </c>
      <c r="AY5" s="11">
        <f>PRODUCT($C$38:$C40)</f>
        <v>0.99559467707472959</v>
      </c>
      <c r="AZ5" s="11">
        <f>PRODUCT($C$39:$C41)</f>
        <v>0.99532728774006995</v>
      </c>
      <c r="BA5" s="11">
        <f>PRODUCT($C$40:$C42)</f>
        <v>0.99502406571693058</v>
      </c>
      <c r="BB5" s="11">
        <f>PRODUCT($C$41:$C43)</f>
        <v>0.99469848266369842</v>
      </c>
      <c r="BC5" s="11">
        <f>PRODUCT($C$42:$C44)</f>
        <v>0.9943362106990733</v>
      </c>
      <c r="BD5" s="11">
        <f>PRODUCT($C$43:$C45)</f>
        <v>0.99392203397664913</v>
      </c>
      <c r="BE5" s="11">
        <f>PRODUCT($C$44:$C46)</f>
        <v>0.9933851964683954</v>
      </c>
      <c r="BF5" s="11">
        <f>PRODUCT($C$45:$C47)</f>
        <v>0.9926864294595138</v>
      </c>
      <c r="BG5" s="11">
        <f>PRODUCT($C$46:$C48)</f>
        <v>0.9918716409979691</v>
      </c>
      <c r="BH5" s="11">
        <f>PRODUCT($C$47:$C49)</f>
        <v>0.99105732079166697</v>
      </c>
      <c r="BI5" s="11">
        <f>PRODUCT($C$48:$C50)</f>
        <v>0.99032481952431328</v>
      </c>
      <c r="BJ5" s="11">
        <f>PRODUCT($C$49:$C51)</f>
        <v>0.98969188479572456</v>
      </c>
      <c r="BK5" s="11">
        <f>PRODUCT($C$50:$C52)</f>
        <v>0.98907617753334032</v>
      </c>
      <c r="BL5" s="11">
        <f>PRODUCT($C$51:$C53)</f>
        <v>0.98836246497880487</v>
      </c>
      <c r="BM5" s="11">
        <f>PRODUCT($C$52:$C54)</f>
        <v>0.98746879744605409</v>
      </c>
      <c r="BN5" s="11">
        <f>PRODUCT($C$53:$C55)</f>
        <v>0.986431201159649</v>
      </c>
      <c r="BO5" s="11">
        <f>PRODUCT($C$54:$C56)</f>
        <v>0.98534177369503673</v>
      </c>
      <c r="BP5" s="11">
        <f>PRODUCT($C$55:$C57)</f>
        <v>0.98422375480308621</v>
      </c>
      <c r="BQ5" s="11">
        <f>PRODUCT($C$56:$C58)</f>
        <v>0.98299709268472979</v>
      </c>
      <c r="BR5" s="11">
        <f>PRODUCT($C$57:$C59)</f>
        <v>0.98156339531173464</v>
      </c>
      <c r="BS5" s="11">
        <f>PRODUCT($C$58:$C60)</f>
        <v>0.98010279381609255</v>
      </c>
      <c r="BT5" s="11">
        <f>PRODUCT($C$59:$C61)</f>
        <v>0.97865519209453511</v>
      </c>
      <c r="BU5" s="11">
        <f>PRODUCT($C$60:$C62)</f>
        <v>0.97725411869004786</v>
      </c>
      <c r="BV5" s="11">
        <f>PRODUCT($C$61:$C63)</f>
        <v>0.97568791562050516</v>
      </c>
      <c r="BW5" s="11">
        <f>PRODUCT($C$62:$C64)</f>
        <v>0.97393854019783233</v>
      </c>
      <c r="BX5" s="11">
        <f>PRODUCT($C$63:$C65)</f>
        <v>0.97198545981278084</v>
      </c>
      <c r="BY5" s="11">
        <f>PRODUCT($C$64:$C66)</f>
        <v>0.96981098012205114</v>
      </c>
      <c r="BZ5" s="11">
        <f>PRODUCT($C$65:$C67)</f>
        <v>0.96738879888141538</v>
      </c>
      <c r="CA5" s="11">
        <f>PRODUCT($C$66:$C68)</f>
        <v>0.96469116562509394</v>
      </c>
      <c r="CB5" s="11">
        <f>PRODUCT($C$67:$C69)</f>
        <v>0.9616845602284203</v>
      </c>
      <c r="CC5" s="11">
        <f>PRODUCT($C$68:$C70)</f>
        <v>0.95833066994131266</v>
      </c>
      <c r="CD5" s="11">
        <f>PRODUCT($C$69:$C71)</f>
        <v>0.95459880611398928</v>
      </c>
      <c r="CE5" s="11">
        <f>PRODUCT($C$70:$C72)</f>
        <v>0.95044758513028382</v>
      </c>
      <c r="CF5" s="11">
        <f>PRODUCT($C$71:$C73)</f>
        <v>0.94583993191845561</v>
      </c>
      <c r="CG5" s="11">
        <f>PRODUCT($C$72:$C74)</f>
        <v>0.94071901506630728</v>
      </c>
      <c r="CH5" s="11">
        <f>PRODUCT($C$73:$C75)</f>
        <v>0.93502854474722041</v>
      </c>
      <c r="CI5" s="11">
        <f>PRODUCT($C$74:$C76)</f>
        <v>0.9287156301159285</v>
      </c>
      <c r="CJ5" s="11">
        <f>PRODUCT($C$75:$C77)</f>
        <v>0.92172073143752931</v>
      </c>
      <c r="CK5" s="11">
        <f>PRODUCT($C$76:$C78)</f>
        <v>0.91397900209933147</v>
      </c>
      <c r="CL5" s="11">
        <f>PRODUCT($C$77:$C79)</f>
        <v>0.9054141896509954</v>
      </c>
      <c r="CM5" s="11">
        <f>PRODUCT($C$78:$C80)</f>
        <v>0.89595712430617391</v>
      </c>
      <c r="CN5" s="11">
        <f>PRODUCT($C$79:$C81)</f>
        <v>0.88552860159804181</v>
      </c>
      <c r="CO5" s="11">
        <f>PRODUCT($C$80:$C82)</f>
        <v>0.87405217036282223</v>
      </c>
      <c r="CP5" s="11">
        <f>PRODUCT($C$81:$C83)</f>
        <v>0.86143460453766496</v>
      </c>
      <c r="CQ5" s="11">
        <f>PRODUCT($C$82:$C84)</f>
        <v>0.84760177564281891</v>
      </c>
      <c r="CR5" s="11">
        <f>PRODUCT($C$83:$C85)</f>
        <v>0.83246073508748364</v>
      </c>
      <c r="CS5" s="11">
        <f>PRODUCT($C$84:$C86)</f>
        <v>0.81593563060250274</v>
      </c>
      <c r="CT5" s="11">
        <f>PRODUCT($C$85:$C87)</f>
        <v>0.79794703759819796</v>
      </c>
      <c r="CU5" s="11">
        <f>PRODUCT($C$86:$C88)</f>
        <v>0.77842489209166921</v>
      </c>
      <c r="CV5" s="11">
        <f>PRODUCT($C$87:$C89)</f>
        <v>0.75731399425805879</v>
      </c>
      <c r="CW5" s="11">
        <f>PRODUCT($C$88:$C90)</f>
        <v>0.73456463007572192</v>
      </c>
      <c r="CX5" s="11">
        <f>PRODUCT($C$89:$C91)</f>
        <v>0.7101614870596652</v>
      </c>
      <c r="CY5" s="11">
        <f>PRODUCT($C$90:$C92)</f>
        <v>0.68409687348100023</v>
      </c>
      <c r="CZ5" s="11">
        <f>PRODUCT($C$91:$C93)</f>
        <v>0.65640895263415167</v>
      </c>
      <c r="DA5" s="11">
        <f>PRODUCT($C$92:$C94)</f>
        <v>0.62715785682064118</v>
      </c>
      <c r="DB5" s="11">
        <f>PRODUCT($C$93:$C95)</f>
        <v>0.59645160156891974</v>
      </c>
      <c r="DC5" s="11">
        <f>PRODUCT($C$94:$C96)</f>
        <v>0.56443230961580015</v>
      </c>
      <c r="DD5" s="11">
        <f>PRODUCT($C$95:$C97)</f>
        <v>0.53130027153716963</v>
      </c>
      <c r="DE5" s="11">
        <f>PRODUCT($C$96:$C98)</f>
        <v>0.49729583236469671</v>
      </c>
      <c r="DF5" s="11">
        <f>PRODUCT($C$97:$C99)</f>
        <v>0.46271318137551548</v>
      </c>
      <c r="DG5" s="11">
        <f>PRODUCT($C$98:$C100)</f>
        <v>0.4278799912781015</v>
      </c>
      <c r="DH5" s="11">
        <f>PRODUCT($C$99:$C101)</f>
        <v>0.39316956923271501</v>
      </c>
      <c r="DI5" s="11">
        <f>PRODUCT($C$100:$C102)</f>
        <v>0.35897140811498451</v>
      </c>
      <c r="DJ5" s="11">
        <f>PRODUCT($C$101:$C103)</f>
        <v>0.32567513200231935</v>
      </c>
      <c r="DK5" s="11">
        <f>PRODUCT($C$102:$C104)</f>
        <v>0.29369103325649826</v>
      </c>
      <c r="DL5" s="11">
        <f>PRODUCT($C$103:$C105)</f>
        <v>0.26339116626409487</v>
      </c>
      <c r="DM5" s="11">
        <f>PRODUCT($C$104:$C106)</f>
        <v>0.23511436300462074</v>
      </c>
      <c r="DN5" s="11">
        <f>PRODUCT($C$105:$C107)</f>
        <v>0.20911489588541196</v>
      </c>
      <c r="DO5" s="11">
        <f>PRODUCT($C$106:$C108)</f>
        <v>0.18558553812453388</v>
      </c>
      <c r="DP5" s="11">
        <f>PRODUCT($C$107:$C109)</f>
        <v>0.16463752216707969</v>
      </c>
      <c r="DQ5" s="11">
        <f>PRODUCT($C$108:$C110)</f>
        <v>0.14629952957163464</v>
      </c>
      <c r="DR5" s="11">
        <f>PRODUCT($C$109:$C111)</f>
        <v>0.13052266930193898</v>
      </c>
      <c r="DS5" s="11">
        <f>PRODUCT($C$110:$C112)</f>
        <v>0.11719080937342455</v>
      </c>
      <c r="DT5" s="11">
        <f>PRODUCT($C$111:$C113)</f>
        <v>2.3119245751095988E-2</v>
      </c>
      <c r="DU5" s="11">
        <f>PRODUCT($C$112:$C114)</f>
        <v>4.7289519999999988E-2</v>
      </c>
      <c r="DV5" s="11">
        <f>PRODUCT($C$113:$C115)</f>
        <v>9.9999999999999978E-2</v>
      </c>
    </row>
    <row r="6" spans="1:126" ht="16" x14ac:dyDescent="0.2">
      <c r="A6" s="30">
        <v>3</v>
      </c>
      <c r="B6" s="21">
        <f t="shared" si="5"/>
        <v>4.2659999999999996E-4</v>
      </c>
      <c r="C6" s="21">
        <f t="shared" si="0"/>
        <v>0.99957339999999995</v>
      </c>
      <c r="D6" s="59">
        <v>4.7399999999999997E-4</v>
      </c>
      <c r="E6" s="21">
        <f t="shared" si="1"/>
        <v>0.99952600000000003</v>
      </c>
      <c r="F6" s="24">
        <f t="shared" si="2"/>
        <v>424.63580632908167</v>
      </c>
      <c r="G6" s="24">
        <f t="shared" si="6"/>
        <v>995395.70166217</v>
      </c>
      <c r="H6" s="24">
        <f t="shared" si="3"/>
        <v>384.69908254889543</v>
      </c>
      <c r="I6" s="24">
        <f t="shared" si="4"/>
        <v>924323.86219554115</v>
      </c>
      <c r="J6" s="24">
        <f>SUM(H6:$H$113)</f>
        <v>154674.75698116183</v>
      </c>
      <c r="K6" s="24">
        <f>SUM(I6:$I$113)</f>
        <v>31555598.990028441</v>
      </c>
      <c r="L6" s="24">
        <f>SUM(J6:$J$113)</f>
        <v>10512640.475222923</v>
      </c>
      <c r="M6" s="24">
        <f>SUM(K6:$K$113)</f>
        <v>862759752.140818</v>
      </c>
      <c r="N6" s="26">
        <f>SUM(S$3:S$113)</f>
        <v>75.061730928764078</v>
      </c>
      <c r="O6" s="27">
        <v>4</v>
      </c>
      <c r="P6" s="32">
        <f>PRODUCT($C$3:C6)</f>
        <v>0.99497106585584094</v>
      </c>
      <c r="Q6" s="11">
        <f>PRODUCT($C$4:C7)</f>
        <v>0.99797200683358467</v>
      </c>
      <c r="R6" s="11">
        <f>PRODUCT($C$5:C8)</f>
        <v>0.99839265020598467</v>
      </c>
      <c r="S6" s="11">
        <f>PRODUCT($C$6:C9)</f>
        <v>0.99868484073173991</v>
      </c>
      <c r="T6" s="11">
        <f>PRODUCT($C$7:C10)</f>
        <v>0.99887097512249945</v>
      </c>
      <c r="U6" s="11">
        <f>PRODUCT($C$8:C11)</f>
        <v>0.99898248766205688</v>
      </c>
      <c r="V6" s="11">
        <f>PRODUCT($C$9:C12)</f>
        <v>0.9990409448680373</v>
      </c>
      <c r="W6" s="11">
        <f>PRODUCT($C$10:C13)</f>
        <v>0.99908141644368809</v>
      </c>
      <c r="X6" s="11">
        <f>PRODUCT($C$11:C14)</f>
        <v>0.99911109629382444</v>
      </c>
      <c r="Y6" s="11">
        <f>PRODUCT($C$12:C15)</f>
        <v>0.99912278862965764</v>
      </c>
      <c r="Z6" s="11">
        <f>PRODUCT($C$13:$C16)</f>
        <v>0.9990760190337129</v>
      </c>
      <c r="AA6" s="11">
        <f>PRODUCT($C$14:$C17)</f>
        <v>0.99890693869776759</v>
      </c>
      <c r="AB6" s="11">
        <f>PRODUCT($C$15:$C18)</f>
        <v>0.99856793817995826</v>
      </c>
      <c r="AC6" s="11">
        <f>PRODUCT($C$16:$C19)</f>
        <v>0.99804746872701333</v>
      </c>
      <c r="AD6" s="11">
        <f>PRODUCT($C$17:$C20)</f>
        <v>0.99742212013441411</v>
      </c>
      <c r="AE6" s="11">
        <f>PRODUCT($C$18:$C21)</f>
        <v>0.99685007716715124</v>
      </c>
      <c r="AF6" s="11">
        <f>PRODUCT($C$19:$C22)</f>
        <v>0.99647665115129369</v>
      </c>
      <c r="AG6" s="11">
        <f>PRODUCT($C$20:$C23)</f>
        <v>0.99635459167017459</v>
      </c>
      <c r="AH6" s="11">
        <f>PRODUCT($C$21:$C24)</f>
        <v>0.99641831613795528</v>
      </c>
      <c r="AI6" s="11">
        <f>PRODUCT($C$22:$C25)</f>
        <v>0.9965179539202258</v>
      </c>
      <c r="AJ6" s="11">
        <f>PRODUCT($C$23:$C26)</f>
        <v>0.9965179539202258</v>
      </c>
      <c r="AK6" s="11">
        <f>PRODUCT($C$24:$C27)</f>
        <v>0.99640126028626896</v>
      </c>
      <c r="AL6" s="11">
        <f>PRODUCT($C$25:$C28)</f>
        <v>0.9962325279640748</v>
      </c>
      <c r="AM6" s="11">
        <f>PRODUCT($C$26:$C29)</f>
        <v>0.9960745889830912</v>
      </c>
      <c r="AN6" s="11">
        <f>PRODUCT($C$27:$C30)</f>
        <v>0.99596960529244605</v>
      </c>
      <c r="AO6" s="11">
        <f>PRODUCT($C$28:$C31)</f>
        <v>0.99590500297086137</v>
      </c>
      <c r="AP6" s="11">
        <f>PRODUCT($C$29:$C32)</f>
        <v>0.99584040332650658</v>
      </c>
      <c r="AQ6" s="11">
        <f>PRODUCT($C$30:$C33)</f>
        <v>0.99574709768894665</v>
      </c>
      <c r="AR6" s="11">
        <f>PRODUCT($C$31:$C34)</f>
        <v>0.99561253328324661</v>
      </c>
      <c r="AS6" s="11">
        <f>PRODUCT($C$32:$C35)</f>
        <v>0.99545017791809431</v>
      </c>
      <c r="AT6" s="11">
        <f>PRODUCT($C$33:$C36)</f>
        <v>0.99526362985180905</v>
      </c>
      <c r="AU6" s="11">
        <f>PRODUCT($C$34:$C37)</f>
        <v>0.99506545164074989</v>
      </c>
      <c r="AV6" s="11">
        <f>PRODUCT($C$35:$C38)</f>
        <v>0.99484399067741236</v>
      </c>
      <c r="AW6" s="11">
        <f>PRODUCT($C$36:$C39)</f>
        <v>0.99459298615078195</v>
      </c>
      <c r="AX6" s="11">
        <f>PRODUCT($C$37:$C40)</f>
        <v>0.994290049809891</v>
      </c>
      <c r="AY6" s="11">
        <f>PRODUCT($C$38:$C41)</f>
        <v>0.99394686832470314</v>
      </c>
      <c r="AZ6" s="11">
        <f>PRODUCT($C$39:$C42)</f>
        <v>0.9935688430208196</v>
      </c>
      <c r="BA6" s="11">
        <f>PRODUCT($C$40:$C43)</f>
        <v>0.99314436575438481</v>
      </c>
      <c r="BB6" s="11">
        <f>PRODUCT($C$41:$C44)</f>
        <v>0.99269048483674516</v>
      </c>
      <c r="BC6" s="11">
        <f>PRODUCT($C$42:$C45)</f>
        <v>0.99216607191922257</v>
      </c>
      <c r="BD6" s="11">
        <f>PRODUCT($C$43:$C46)</f>
        <v>0.99150859249374701</v>
      </c>
      <c r="BE6" s="11">
        <f>PRODUCT($C$44:$C47)</f>
        <v>0.99068249336436387</v>
      </c>
      <c r="BF6" s="11">
        <f>PRODUCT($C$45:$C48)</f>
        <v>0.98970688114149108</v>
      </c>
      <c r="BG6" s="11">
        <f>PRODUCT($C$46:$C49)</f>
        <v>0.9886508354053205</v>
      </c>
      <c r="BH6" s="11">
        <f>PRODUCT($C$47:$C50)</f>
        <v>0.98763044278783363</v>
      </c>
      <c r="BI6" s="11">
        <f>PRODUCT($C$48:$C51)</f>
        <v>0.98672132460351014</v>
      </c>
      <c r="BJ6" s="11">
        <f>PRODUCT($C$49:$C52)</f>
        <v>0.98586444936965401</v>
      </c>
      <c r="BK6" s="11">
        <f>PRODUCT($C$50:$C53)</f>
        <v>0.9849449052474013</v>
      </c>
      <c r="BL6" s="11">
        <f>PRODUCT($C$51:$C54)</f>
        <v>0.98387569473278713</v>
      </c>
      <c r="BM6" s="11">
        <f>PRODUCT($C$52:$C55)</f>
        <v>0.98261637577540417</v>
      </c>
      <c r="BN6" s="11">
        <f>PRODUCT($C$53:$C56)</f>
        <v>0.9812260996404899</v>
      </c>
      <c r="BO6" s="11">
        <f>PRODUCT($C$54:$C57)</f>
        <v>0.97975577264578217</v>
      </c>
      <c r="BP6" s="11">
        <f>PRODUCT($C$55:$C58)</f>
        <v>0.97816664497127703</v>
      </c>
      <c r="BQ6" s="11">
        <f>PRODUCT($C$56:$C59)</f>
        <v>0.97638397974369329</v>
      </c>
      <c r="BR6" s="11">
        <f>PRODUCT($C$57:$C60)</f>
        <v>0.97454649306766961</v>
      </c>
      <c r="BS6" s="11">
        <f>PRODUCT($C$58:$C61)</f>
        <v>0.97263235231134693</v>
      </c>
      <c r="BT6" s="11">
        <f>PRODUCT($C$59:$C62)</f>
        <v>0.97067964160656062</v>
      </c>
      <c r="BU6" s="11">
        <f>PRODUCT($C$60:$C63)</f>
        <v>0.96871301541810872</v>
      </c>
      <c r="BV6" s="11">
        <f>PRODUCT($C$61:$C64)</f>
        <v>0.96651508325059055</v>
      </c>
      <c r="BW6" s="11">
        <f>PRODUCT($C$62:$C65)</f>
        <v>0.9640642643080366</v>
      </c>
      <c r="BX6" s="11">
        <f>PRODUCT($C$63:$C66)</f>
        <v>0.96133492913688234</v>
      </c>
      <c r="BY6" s="11">
        <f>PRODUCT($C$64:$C67)</f>
        <v>0.95829398982761171</v>
      </c>
      <c r="BZ6" s="11">
        <f>PRODUCT($C$65:$C68)</f>
        <v>0.95491064424240379</v>
      </c>
      <c r="CA6" s="11">
        <f>PRODUCT($C$66:$C69)</f>
        <v>0.9511469016597176</v>
      </c>
      <c r="CB6" s="11">
        <f>PRODUCT($C$67:$C70)</f>
        <v>0.94695001407042445</v>
      </c>
      <c r="CC6" s="11">
        <f>PRODUCT($C$68:$C71)</f>
        <v>0.94228562703368623</v>
      </c>
      <c r="CD6" s="11">
        <f>PRODUCT($C$69:$C72)</f>
        <v>0.93710330103505457</v>
      </c>
      <c r="CE6" s="11">
        <f>PRODUCT($C$70:$C73)</f>
        <v>0.93134815081757372</v>
      </c>
      <c r="CF6" s="11">
        <f>PRODUCT($C$71:$C74)</f>
        <v>0.9249688388127566</v>
      </c>
      <c r="CG6" s="11">
        <f>PRODUCT($C$72:$C75)</f>
        <v>0.9178917155905113</v>
      </c>
      <c r="CH6" s="11">
        <f>PRODUCT($C$73:$C76)</f>
        <v>0.91005290378562298</v>
      </c>
      <c r="CI6" s="11">
        <f>PRODUCT($C$74:$C77)</f>
        <v>0.90138185743348254</v>
      </c>
      <c r="CJ6" s="11">
        <f>PRODUCT($C$75:$C78)</f>
        <v>0.89180057043018945</v>
      </c>
      <c r="CK6" s="11">
        <f>PRODUCT($C$76:$C79)</f>
        <v>0.88122958068980883</v>
      </c>
      <c r="CL6" s="11">
        <f>PRODUCT($C$77:$C80)</f>
        <v>0.86958749341501929</v>
      </c>
      <c r="CM6" s="11">
        <f>PRODUCT($C$78:$C81)</f>
        <v>0.85678328055584752</v>
      </c>
      <c r="CN6" s="11">
        <f>PRODUCT($C$79:$C82)</f>
        <v>0.84273339521003277</v>
      </c>
      <c r="CO6" s="11">
        <f>PRODUCT($C$80:$C83)</f>
        <v>0.82734815409687223</v>
      </c>
      <c r="CP6" s="11">
        <f>PRODUCT($C$81:$C84)</f>
        <v>0.81054216796656553</v>
      </c>
      <c r="CQ6" s="11">
        <f>PRODUCT($C$82:$C85)</f>
        <v>0.79223015540469022</v>
      </c>
      <c r="CR6" s="11">
        <f>PRODUCT($C$83:$C86)</f>
        <v>0.77233700771045166</v>
      </c>
      <c r="CS6" s="11">
        <f>PRODUCT($C$84:$C87)</f>
        <v>0.75080536394804531</v>
      </c>
      <c r="CT6" s="11">
        <f>PRODUCT($C$85:$C88)</f>
        <v>0.72757241779603987</v>
      </c>
      <c r="CU6" s="11">
        <f>PRODUCT($C$86:$C89)</f>
        <v>0.70261767260536523</v>
      </c>
      <c r="CV6" s="11">
        <f>PRODUCT($C$87:$C90)</f>
        <v>0.67592962452211369</v>
      </c>
      <c r="CW6" s="11">
        <f>PRODUCT($C$88:$C91)</f>
        <v>0.6475290787730329</v>
      </c>
      <c r="CX6" s="11">
        <f>PRODUCT($C$89:$C92)</f>
        <v>0.61747582581830363</v>
      </c>
      <c r="CY6" s="11">
        <f>PRODUCT($C$90:$C93)</f>
        <v>0.58586829274379892</v>
      </c>
      <c r="CZ6" s="11">
        <f>PRODUCT($C$91:$C94)</f>
        <v>0.55284849371317624</v>
      </c>
      <c r="DA6" s="11">
        <f>PRODUCT($C$92:$C95)</f>
        <v>0.5186066154675546</v>
      </c>
      <c r="DB6" s="11">
        <f>PRODUCT($C$93:$C96)</f>
        <v>0.48338620804006993</v>
      </c>
      <c r="DC6" s="11">
        <f>PRODUCT($C$94:$C97)</f>
        <v>0.44747798403723904</v>
      </c>
      <c r="DD6" s="11">
        <f>PRODUCT($C$95:$C98)</f>
        <v>0.41122168159735262</v>
      </c>
      <c r="DE6" s="11">
        <f>PRODUCT($C$96:$C99)</f>
        <v>0.37499969748915601</v>
      </c>
      <c r="DF6" s="11">
        <f>PRODUCT($C$97:$C100)</f>
        <v>0.33922026192533994</v>
      </c>
      <c r="DG6" s="11">
        <f>PRODUCT($C$98:$C101)</f>
        <v>0.30430974737695526</v>
      </c>
      <c r="DH6" s="11">
        <f>PRODUCT($C$99:$C102)</f>
        <v>0.27069233379710883</v>
      </c>
      <c r="DI6" s="11">
        <f>PRODUCT($C$100:$C103)</f>
        <v>0.23875611939989197</v>
      </c>
      <c r="DJ6" s="11">
        <f>PRODUCT($C$101:$C104)</f>
        <v>0.20887409077063793</v>
      </c>
      <c r="DK6" s="11">
        <f>PRODUCT($C$102:$C105)</f>
        <v>0.18134152558325101</v>
      </c>
      <c r="DL6" s="11">
        <f>PRODUCT($C$103:$C106)</f>
        <v>0.15637733718385674</v>
      </c>
      <c r="DM6" s="11">
        <f>PRODUCT($C$104:$C107)</f>
        <v>0.13411734410335932</v>
      </c>
      <c r="DN6" s="11">
        <f>PRODUCT($C$105:$C108)</f>
        <v>0.1145910524966527</v>
      </c>
      <c r="DO6" s="11">
        <f>PRODUCT($C$106:$C109)</f>
        <v>9.7746548155763682E-2</v>
      </c>
      <c r="DP6" s="11">
        <f>PRODUCT($C$107:$C110)</f>
        <v>8.3454299001430615E-2</v>
      </c>
      <c r="DQ6" s="11">
        <f>PRODUCT($C$108:$C111)</f>
        <v>7.1523982003546607E-2</v>
      </c>
      <c r="DR6" s="11">
        <f>PRODUCT($C$109:$C112)</f>
        <v>6.1723543804074292E-2</v>
      </c>
      <c r="DS6" s="11">
        <f>PRODUCT($C$110:$C113)</f>
        <v>1.1719080937342452E-2</v>
      </c>
      <c r="DT6" s="11">
        <f>PRODUCT($C$111:$C114)</f>
        <v>2.3119245751095988E-2</v>
      </c>
      <c r="DU6" s="11">
        <f>PRODUCT($C$112:$C115)</f>
        <v>4.7289519999999988E-2</v>
      </c>
      <c r="DV6" s="11">
        <f>PRODUCT($C$113:$C116)</f>
        <v>9.9999999999999978E-2</v>
      </c>
    </row>
    <row r="7" spans="1:126" ht="16" x14ac:dyDescent="0.2">
      <c r="A7" s="30">
        <v>4</v>
      </c>
      <c r="B7" s="21">
        <f t="shared" si="5"/>
        <v>3.456E-4</v>
      </c>
      <c r="C7" s="21">
        <f t="shared" si="0"/>
        <v>0.99965440000000005</v>
      </c>
      <c r="D7" s="59">
        <v>3.8400000000000001E-4</v>
      </c>
      <c r="E7" s="21">
        <f t="shared" si="1"/>
        <v>0.99961599999999995</v>
      </c>
      <c r="F7" s="24">
        <f t="shared" si="2"/>
        <v>343.86200035977862</v>
      </c>
      <c r="G7" s="24">
        <f t="shared" si="6"/>
        <v>994971.06585584092</v>
      </c>
      <c r="H7" s="24">
        <f t="shared" si="3"/>
        <v>303.92390336397563</v>
      </c>
      <c r="I7" s="24">
        <f t="shared" si="4"/>
        <v>901394.67866919865</v>
      </c>
      <c r="J7" s="24">
        <f>SUM(H7:$H$113)</f>
        <v>154290.05789861295</v>
      </c>
      <c r="K7" s="24">
        <f>SUM(I7:$I$113)</f>
        <v>30631275.127832897</v>
      </c>
      <c r="L7" s="24">
        <f>SUM(J7:$J$113)</f>
        <v>10357965.718241759</v>
      </c>
      <c r="M7" s="24">
        <f>SUM(K7:$K$113)</f>
        <v>831204153.15078962</v>
      </c>
      <c r="N7" s="26">
        <f>SUM(T$3:T$113)</f>
        <v>74.093776814644983</v>
      </c>
      <c r="O7" s="27">
        <v>5</v>
      </c>
      <c r="P7" s="32">
        <f>PRODUCT($C$3:C7)</f>
        <v>0.9946272038554812</v>
      </c>
      <c r="Q7" s="11">
        <f>PRODUCT($C$4:C8)</f>
        <v>0.99768638724522885</v>
      </c>
      <c r="R7" s="11">
        <f>PRODUCT($C$5:C9)</f>
        <v>0.99813566393782172</v>
      </c>
      <c r="S7" s="11">
        <f>PRODUCT($C$6:C10)</f>
        <v>0.99844485676451211</v>
      </c>
      <c r="T7" s="11">
        <f>PRODUCT($C$7:C11)</f>
        <v>0.9986372393143208</v>
      </c>
      <c r="U7" s="11">
        <f>PRODUCT($C$8:C12)</f>
        <v>0.99875501934961619</v>
      </c>
      <c r="V7" s="11">
        <f>PRODUCT($C$9:C13)</f>
        <v>0.99882425288709542</v>
      </c>
      <c r="W7" s="11">
        <f>PRODUCT($C$10:C14)</f>
        <v>0.99887100989738509</v>
      </c>
      <c r="X7" s="11">
        <f>PRODUCT($C$11:C15)</f>
        <v>0.99888899389711827</v>
      </c>
      <c r="Y7" s="11">
        <f>PRODUCT($C$12:C16)</f>
        <v>0.9988485294241789</v>
      </c>
      <c r="Z7" s="11">
        <f>PRODUCT($C$13:$C17)</f>
        <v>0.99869027578276404</v>
      </c>
      <c r="AA7" s="11">
        <f>PRODUCT($C$14:$C18)</f>
        <v>0.99835763977217773</v>
      </c>
      <c r="AB7" s="11">
        <f>PRODUCT($C$15:$C19)</f>
        <v>0.99782560277471533</v>
      </c>
      <c r="AC7" s="11">
        <f>PRODUCT($C$16:$C20)</f>
        <v>0.99714832776243723</v>
      </c>
      <c r="AD7" s="11">
        <f>PRODUCT($C$17:$C21)</f>
        <v>0.99646519335235706</v>
      </c>
      <c r="AE7" s="11">
        <f>PRODUCT($C$18:$C22)</f>
        <v>0.99592868864082562</v>
      </c>
      <c r="AF7" s="11">
        <f>PRODUCT($C$19:$C23)</f>
        <v>0.99561390166672692</v>
      </c>
      <c r="AG7" s="11">
        <f>PRODUCT($C$20:$C24)</f>
        <v>0.99552064287694664</v>
      </c>
      <c r="AH7" s="11">
        <f>PRODUCT($C$21:$C25)</f>
        <v>0.9955618945952347</v>
      </c>
      <c r="AI7" s="11">
        <f>PRODUCT($C$22:$C26)</f>
        <v>0.99559687237541739</v>
      </c>
      <c r="AJ7" s="11">
        <f>PRODUCT($C$23:$C27)</f>
        <v>0.99553857607511309</v>
      </c>
      <c r="AK7" s="11">
        <f>PRODUCT($C$24:$C28)</f>
        <v>0.995398681338169</v>
      </c>
      <c r="AL7" s="11">
        <f>PRODUCT($C$25:$C29)</f>
        <v>0.99521846287386018</v>
      </c>
      <c r="AM7" s="11">
        <f>PRODUCT($C$26:$C30)</f>
        <v>0.99504903058627425</v>
      </c>
      <c r="AN7" s="11">
        <f>PRODUCT($C$27:$C31)</f>
        <v>0.99492622753394167</v>
      </c>
      <c r="AO7" s="11">
        <f>PRODUCT($C$28:$C32)</f>
        <v>0.99483838871267949</v>
      </c>
      <c r="AP7" s="11">
        <f>PRODUCT($C$29:$C33)</f>
        <v>0.99473352671820914</v>
      </c>
      <c r="AQ7" s="11">
        <f>PRODUCT($C$30:$C34)</f>
        <v>0.99458745061897813</v>
      </c>
      <c r="AR7" s="11">
        <f>PRODUCT($C$31:$C35)</f>
        <v>0.99440734431170719</v>
      </c>
      <c r="AS7" s="11">
        <f>PRODUCT($C$32:$C36)</f>
        <v>0.99419770250423778</v>
      </c>
      <c r="AT7" s="11">
        <f>PRODUCT($C$33:$C37)</f>
        <v>0.99395943639125117</v>
      </c>
      <c r="AU7" s="11">
        <f>PRODUCT($C$34:$C38)</f>
        <v>0.99368539536586942</v>
      </c>
      <c r="AV7" s="11">
        <f>PRODUCT($C$35:$C39)</f>
        <v>0.99338903134104661</v>
      </c>
      <c r="AW7" s="11">
        <f>PRODUCT($C$36:$C40)</f>
        <v>0.99303903406922001</v>
      </c>
      <c r="AX7" s="11">
        <f>PRODUCT($C$37:$C41)</f>
        <v>0.99264440034845058</v>
      </c>
      <c r="AY7" s="11">
        <f>PRODUCT($C$38:$C42)</f>
        <v>0.99219086239243393</v>
      </c>
      <c r="AZ7" s="11">
        <f>PRODUCT($C$39:$C43)</f>
        <v>0.99169189211946895</v>
      </c>
      <c r="BA7" s="11">
        <f>PRODUCT($C$40:$C44)</f>
        <v>0.99113950522323635</v>
      </c>
      <c r="BB7" s="11">
        <f>PRODUCT($C$41:$C45)</f>
        <v>0.99052393785358894</v>
      </c>
      <c r="BC7" s="11">
        <f>PRODUCT($C$42:$C46)</f>
        <v>0.98975689426338831</v>
      </c>
      <c r="BD7" s="11">
        <f>PRODUCT($C$43:$C47)</f>
        <v>0.98881099506614922</v>
      </c>
      <c r="BE7" s="11">
        <f>PRODUCT($C$44:$C48)</f>
        <v>0.98770895986053076</v>
      </c>
      <c r="BF7" s="11">
        <f>PRODUCT($C$45:$C49)</f>
        <v>0.98649310495704845</v>
      </c>
      <c r="BG7" s="11">
        <f>PRODUCT($C$46:$C50)</f>
        <v>0.98523227854665607</v>
      </c>
      <c r="BH7" s="11">
        <f>PRODUCT($C$47:$C51)</f>
        <v>0.98403675189566153</v>
      </c>
      <c r="BI7" s="11">
        <f>PRODUCT($C$48:$C52)</f>
        <v>0.98290537722487092</v>
      </c>
      <c r="BJ7" s="11">
        <f>PRODUCT($C$49:$C53)</f>
        <v>0.98174659215108184</v>
      </c>
      <c r="BK7" s="11">
        <f>PRODUCT($C$50:$C54)</f>
        <v>0.98047364935554027</v>
      </c>
      <c r="BL7" s="11">
        <f>PRODUCT($C$51:$C55)</f>
        <v>0.97904092956887023</v>
      </c>
      <c r="BM7" s="11">
        <f>PRODUCT($C$52:$C56)</f>
        <v>0.97743140394535011</v>
      </c>
      <c r="BN7" s="11">
        <f>PRODUCT($C$53:$C57)</f>
        <v>0.97566343075901807</v>
      </c>
      <c r="BO7" s="11">
        <f>PRODUCT($C$54:$C58)</f>
        <v>0.9737261596697655</v>
      </c>
      <c r="BP7" s="11">
        <f>PRODUCT($C$55:$C59)</f>
        <v>0.97158602886723278</v>
      </c>
      <c r="BQ7" s="11">
        <f>PRODUCT($C$56:$C60)</f>
        <v>0.96940410358769957</v>
      </c>
      <c r="BR7" s="11">
        <f>PRODUCT($C$57:$C61)</f>
        <v>0.96711840224285861</v>
      </c>
      <c r="BS7" s="11">
        <f>PRODUCT($C$58:$C62)</f>
        <v>0.96470588495618559</v>
      </c>
      <c r="BT7" s="11">
        <f>PRODUCT($C$59:$C63)</f>
        <v>0.96219599860688343</v>
      </c>
      <c r="BU7" s="11">
        <f>PRODUCT($C$60:$C64)</f>
        <v>0.95960575687495686</v>
      </c>
      <c r="BV7" s="11">
        <f>PRODUCT($C$61:$C65)</f>
        <v>0.95671607007905435</v>
      </c>
      <c r="BW7" s="11">
        <f>PRODUCT($C$62:$C66)</f>
        <v>0.9535005301318813</v>
      </c>
      <c r="BX7" s="11">
        <f>PRODUCT($C$63:$C67)</f>
        <v>0.94991859618591723</v>
      </c>
      <c r="BY7" s="11">
        <f>PRODUCT($C$64:$C68)</f>
        <v>0.94593314731162337</v>
      </c>
      <c r="BZ7" s="11">
        <f>PRODUCT($C$65:$C69)</f>
        <v>0.94150369879724038</v>
      </c>
      <c r="CA7" s="11">
        <f>PRODUCT($C$66:$C70)</f>
        <v>0.93657380929124801</v>
      </c>
      <c r="CB7" s="11">
        <f>PRODUCT($C$67:$C71)</f>
        <v>0.93109551406984759</v>
      </c>
      <c r="CC7" s="11">
        <f>PRODUCT($C$68:$C72)</f>
        <v>0.92501579297566361</v>
      </c>
      <c r="CD7" s="11">
        <f>PRODUCT($C$69:$C73)</f>
        <v>0.91827202278009501</v>
      </c>
      <c r="CE7" s="11">
        <f>PRODUCT($C$70:$C74)</f>
        <v>0.91079683625200292</v>
      </c>
      <c r="CF7" s="11">
        <f>PRODUCT($C$71:$C75)</f>
        <v>0.90252372996389396</v>
      </c>
      <c r="CG7" s="11">
        <f>PRODUCT($C$72:$C76)</f>
        <v>0.89337381818620165</v>
      </c>
      <c r="CH7" s="11">
        <f>PRODUCT($C$73:$C77)</f>
        <v>0.88326840873198531</v>
      </c>
      <c r="CI7" s="11">
        <f>PRODUCT($C$74:$C78)</f>
        <v>0.87212192068296279</v>
      </c>
      <c r="CJ7" s="11">
        <f>PRODUCT($C$75:$C79)</f>
        <v>0.85984583993070607</v>
      </c>
      <c r="CK7" s="11">
        <f>PRODUCT($C$76:$C80)</f>
        <v>0.84635985491966148</v>
      </c>
      <c r="CL7" s="11">
        <f>PRODUCT($C$77:$C81)</f>
        <v>0.83156660639918378</v>
      </c>
      <c r="CM7" s="11">
        <f>PRODUCT($C$78:$C82)</f>
        <v>0.81537725792144089</v>
      </c>
      <c r="CN7" s="11">
        <f>PRODUCT($C$79:$C83)</f>
        <v>0.79770286324371942</v>
      </c>
      <c r="CO7" s="11">
        <f>PRODUCT($C$80:$C84)</f>
        <v>0.77846950070542931</v>
      </c>
      <c r="CP7" s="11">
        <f>PRODUCT($C$81:$C85)</f>
        <v>0.75759155554294644</v>
      </c>
      <c r="CQ7" s="11">
        <f>PRODUCT($C$82:$C86)</f>
        <v>0.73501204543772636</v>
      </c>
      <c r="CR7" s="11">
        <f>PRODUCT($C$83:$C87)</f>
        <v>0.71068690521138189</v>
      </c>
      <c r="CS7" s="11">
        <f>PRODUCT($C$84:$C88)</f>
        <v>0.68458838519679299</v>
      </c>
      <c r="CT7" s="11">
        <f>PRODUCT($C$85:$C89)</f>
        <v>0.65671748686000542</v>
      </c>
      <c r="CU7" s="11">
        <f>PRODUCT($C$86:$C90)</f>
        <v>0.62711121572766604</v>
      </c>
      <c r="CV7" s="11">
        <f>PRODUCT($C$87:$C91)</f>
        <v>0.59584149462394898</v>
      </c>
      <c r="CW7" s="11">
        <f>PRODUCT($C$88:$C92)</f>
        <v>0.56301779235058869</v>
      </c>
      <c r="CX7" s="11">
        <f>PRODUCT($C$89:$C93)</f>
        <v>0.52881327470762696</v>
      </c>
      <c r="CY7" s="11">
        <f>PRODUCT($C$90:$C94)</f>
        <v>0.4934369067605367</v>
      </c>
      <c r="CZ7" s="11">
        <f>PRODUCT($C$91:$C95)</f>
        <v>0.45715904388792733</v>
      </c>
      <c r="DA7" s="11">
        <f>PRODUCT($C$92:$C96)</f>
        <v>0.42029778217703234</v>
      </c>
      <c r="DB7" s="11">
        <f>PRODUCT($C$93:$C97)</f>
        <v>0.38322520203071114</v>
      </c>
      <c r="DC7" s="11">
        <f>PRODUCT($C$94:$C98)</f>
        <v>0.34634397709076509</v>
      </c>
      <c r="DD7" s="11">
        <f>PRODUCT($C$95:$C99)</f>
        <v>0.31009309984906397</v>
      </c>
      <c r="DE7" s="11">
        <f>PRODUCT($C$96:$C100)</f>
        <v>0.27491651572588188</v>
      </c>
      <c r="DF7" s="11">
        <f>PRODUCT($C$97:$C101)</f>
        <v>0.24125463755221849</v>
      </c>
      <c r="DG7" s="11">
        <f>PRODUCT($C$98:$C102)</f>
        <v>0.20951345719719147</v>
      </c>
      <c r="DH7" s="11">
        <f>PRODUCT($C$99:$C103)</f>
        <v>0.1800406653779959</v>
      </c>
      <c r="DI7" s="11">
        <f>PRODUCT($C$100:$C104)</f>
        <v>0.15312795622118039</v>
      </c>
      <c r="DJ7" s="11">
        <f>PRODUCT($C$101:$C105)</f>
        <v>0.12897072769014764</v>
      </c>
      <c r="DK7" s="11">
        <f>PRODUCT($C$102:$C106)</f>
        <v>0.10766384193437055</v>
      </c>
      <c r="DL7" s="11">
        <f>PRODUCT($C$103:$C107)</f>
        <v>8.9203028147804717E-2</v>
      </c>
      <c r="DM7" s="11">
        <f>PRODUCT($C$104:$C108)</f>
        <v>7.3493796574306172E-2</v>
      </c>
      <c r="DN7" s="11">
        <f>PRODUCT($C$105:$C109)</f>
        <v>6.0354270835303758E-2</v>
      </c>
      <c r="DO7" s="11">
        <f>PRODUCT($C$106:$C110)</f>
        <v>4.9547451569821765E-2</v>
      </c>
      <c r="DP7" s="11">
        <f>PRODUCT($C$107:$C111)</f>
        <v>4.0799746912202103E-2</v>
      </c>
      <c r="DQ7" s="11">
        <f>PRODUCT($C$108:$C112)</f>
        <v>3.382334777436357E-2</v>
      </c>
      <c r="DR7" s="11">
        <f>PRODUCT($C$109:$C113)</f>
        <v>6.1723543804074275E-3</v>
      </c>
      <c r="DS7" s="11">
        <f>PRODUCT($C$110:$C114)</f>
        <v>1.1719080937342452E-2</v>
      </c>
      <c r="DT7" s="11">
        <f>PRODUCT($C$111:$C115)</f>
        <v>2.3119245751095988E-2</v>
      </c>
      <c r="DU7" s="11">
        <f>PRODUCT($C$112:$C116)</f>
        <v>4.7289519999999988E-2</v>
      </c>
      <c r="DV7" s="11">
        <f>PRODUCT($C$113:$C117)</f>
        <v>9.9999999999999978E-2</v>
      </c>
    </row>
    <row r="8" spans="1:126" ht="16" x14ac:dyDescent="0.2">
      <c r="A8" s="30">
        <v>5</v>
      </c>
      <c r="B8" s="21">
        <f t="shared" si="5"/>
        <v>2.8619999999999996E-4</v>
      </c>
      <c r="C8" s="21">
        <f t="shared" si="0"/>
        <v>0.99971379999999999</v>
      </c>
      <c r="D8" s="59">
        <v>3.1799999999999998E-4</v>
      </c>
      <c r="E8" s="21">
        <f t="shared" si="1"/>
        <v>0.99968199999999996</v>
      </c>
      <c r="F8" s="24">
        <f t="shared" si="2"/>
        <v>284.66230574343871</v>
      </c>
      <c r="G8" s="24">
        <f t="shared" si="6"/>
        <v>994627.20385548123</v>
      </c>
      <c r="H8" s="24">
        <f t="shared" si="3"/>
        <v>245.46341409965814</v>
      </c>
      <c r="I8" s="24">
        <f t="shared" si="4"/>
        <v>879105.51870073227</v>
      </c>
      <c r="J8" s="24">
        <f>SUM(H8:$H$113)</f>
        <v>153986.13399524897</v>
      </c>
      <c r="K8" s="24">
        <f>SUM(I8:$I$113)</f>
        <v>29729880.449163701</v>
      </c>
      <c r="L8" s="24">
        <f>SUM(J8:$J$113)</f>
        <v>10203675.660343146</v>
      </c>
      <c r="M8" s="24">
        <f>SUM(K8:$K$113)</f>
        <v>800572878.02295685</v>
      </c>
      <c r="N8" s="26">
        <f>SUM(U$3:U$113)</f>
        <v>73.119397921234409</v>
      </c>
      <c r="O8" s="27">
        <v>6</v>
      </c>
      <c r="P8" s="32">
        <f>PRODUCT($C$3:C8)</f>
        <v>0.99434254154973778</v>
      </c>
      <c r="Q8" s="11">
        <f>PRODUCT($C$4:C9)</f>
        <v>0.99742958276915195</v>
      </c>
      <c r="R8" s="11">
        <f>PRODUCT($C$5:C10)</f>
        <v>0.99789581193777743</v>
      </c>
      <c r="S8" s="11">
        <f>PRODUCT($C$6:C11)</f>
        <v>0.99821122066802925</v>
      </c>
      <c r="T8" s="11">
        <f>PRODUCT($C$7:C12)</f>
        <v>0.99840984961492885</v>
      </c>
      <c r="U8" s="11">
        <f>PRODUCT($C$8:C13)</f>
        <v>0.99853838938591932</v>
      </c>
      <c r="V8" s="11">
        <f>PRODUCT($C$9:C14)</f>
        <v>0.99861390049943743</v>
      </c>
      <c r="W8" s="11">
        <f>PRODUCT($C$10:C15)</f>
        <v>0.99864896087188493</v>
      </c>
      <c r="X8" s="11">
        <f>PRODUCT($C$11:C16)</f>
        <v>0.99861479886829352</v>
      </c>
      <c r="Y8" s="11">
        <f>PRODUCT($C$12:C17)</f>
        <v>0.99846287400696832</v>
      </c>
      <c r="Z8" s="11">
        <f>PRODUCT($C$13:$C18)</f>
        <v>0.99814109600011114</v>
      </c>
      <c r="AA8" s="11">
        <f>PRODUCT($C$14:$C19)</f>
        <v>0.99761546070277118</v>
      </c>
      <c r="AB8" s="11">
        <f>PRODUCT($C$15:$C20)</f>
        <v>0.99692666168917565</v>
      </c>
      <c r="AC8" s="11">
        <f>PRODUCT($C$16:$C21)</f>
        <v>0.99619166365678191</v>
      </c>
      <c r="AD8" s="11">
        <f>PRODUCT($C$17:$C22)</f>
        <v>0.99554416057414152</v>
      </c>
      <c r="AE8" s="11">
        <f>PRODUCT($C$18:$C23)</f>
        <v>0.99506641358220038</v>
      </c>
      <c r="AF8" s="11">
        <f>PRODUCT($C$19:$C24)</f>
        <v>0.99478057283103194</v>
      </c>
      <c r="AG8" s="11">
        <f>PRODUCT($C$20:$C25)</f>
        <v>0.99466499288439392</v>
      </c>
      <c r="AH8" s="11">
        <f>PRODUCT($C$21:$C26)</f>
        <v>0.99464169673606029</v>
      </c>
      <c r="AI8" s="11">
        <f>PRODUCT($C$22:$C27)</f>
        <v>0.99461839976924682</v>
      </c>
      <c r="AJ8" s="11">
        <f>PRODUCT($C$23:$C28)</f>
        <v>0.99453686515986639</v>
      </c>
      <c r="AK8" s="11">
        <f>PRODUCT($C$24:$C29)</f>
        <v>0.9943854650204349</v>
      </c>
      <c r="AL8" s="11">
        <f>PRODUCT($C$25:$C30)</f>
        <v>0.99419378594448526</v>
      </c>
      <c r="AM8" s="11">
        <f>PRODUCT($C$26:$C31)</f>
        <v>0.99400661722183203</v>
      </c>
      <c r="AN8" s="11">
        <f>PRODUCT($C$27:$C32)</f>
        <v>0.99386066154425279</v>
      </c>
      <c r="AO8" s="11">
        <f>PRODUCT($C$28:$C33)</f>
        <v>0.99373262584362532</v>
      </c>
      <c r="AP8" s="11">
        <f>PRODUCT($C$29:$C34)</f>
        <v>0.99357506005299312</v>
      </c>
      <c r="AQ8" s="11">
        <f>PRODUCT($C$30:$C35)</f>
        <v>0.99338350251000385</v>
      </c>
      <c r="AR8" s="11">
        <f>PRODUCT($C$31:$C36)</f>
        <v>0.99315618099109426</v>
      </c>
      <c r="AS8" s="11">
        <f>PRODUCT($C$32:$C37)</f>
        <v>0.99289490583487616</v>
      </c>
      <c r="AT8" s="11">
        <f>PRODUCT($C$33:$C38)</f>
        <v>0.99258091404892013</v>
      </c>
      <c r="AU8" s="11">
        <f>PRODUCT($C$34:$C39)</f>
        <v>0.9922321304751468</v>
      </c>
      <c r="AV8" s="11">
        <f>PRODUCT($C$35:$C40)</f>
        <v>0.99183696031847934</v>
      </c>
      <c r="AW8" s="11">
        <f>PRODUCT($C$36:$C41)</f>
        <v>0.99139545516393202</v>
      </c>
      <c r="AX8" s="11">
        <f>PRODUCT($C$37:$C42)</f>
        <v>0.990890695486355</v>
      </c>
      <c r="AY8" s="11">
        <f>PRODUCT($C$38:$C43)</f>
        <v>0.99031651463428838</v>
      </c>
      <c r="AZ8" s="11">
        <f>PRODUCT($C$39:$C44)</f>
        <v>0.98968996369684736</v>
      </c>
      <c r="BA8" s="11">
        <f>PRODUCT($C$40:$C45)</f>
        <v>0.9889763432530867</v>
      </c>
      <c r="BB8" s="11">
        <f>PRODUCT($C$41:$C46)</f>
        <v>0.98811874762769292</v>
      </c>
      <c r="BC8" s="11">
        <f>PRODUCT($C$42:$C47)</f>
        <v>0.98706406268116587</v>
      </c>
      <c r="BD8" s="11">
        <f>PRODUCT($C$43:$C48)</f>
        <v>0.98584307886445821</v>
      </c>
      <c r="BE8" s="11">
        <f>PRODUCT($C$44:$C49)</f>
        <v>0.98450167132607158</v>
      </c>
      <c r="BF8" s="11">
        <f>PRODUCT($C$45:$C50)</f>
        <v>0.983082009098728</v>
      </c>
      <c r="BG8" s="11">
        <f>PRODUCT($C$46:$C51)</f>
        <v>0.98164731385470838</v>
      </c>
      <c r="BH8" s="11">
        <f>PRODUCT($C$47:$C52)</f>
        <v>0.98023118656505537</v>
      </c>
      <c r="BI8" s="11">
        <f>PRODUCT($C$48:$C53)</f>
        <v>0.97879987975474037</v>
      </c>
      <c r="BJ8" s="11">
        <f>PRODUCT($C$49:$C54)</f>
        <v>0.97728985532135282</v>
      </c>
      <c r="BK8" s="11">
        <f>PRODUCT($C$50:$C55)</f>
        <v>0.97565560184260713</v>
      </c>
      <c r="BL8" s="11">
        <f>PRODUCT($C$51:$C56)</f>
        <v>0.97387482429581418</v>
      </c>
      <c r="BM8" s="11">
        <f>PRODUCT($C$52:$C57)</f>
        <v>0.97189024757324349</v>
      </c>
      <c r="BN8" s="11">
        <f>PRODUCT($C$53:$C58)</f>
        <v>0.96965900287344087</v>
      </c>
      <c r="BO8" s="11">
        <f>PRODUCT($C$54:$C59)</f>
        <v>0.96717541693058717</v>
      </c>
      <c r="BP8" s="11">
        <f>PRODUCT($C$55:$C60)</f>
        <v>0.96464045182266955</v>
      </c>
      <c r="BQ8" s="11">
        <f>PRODUCT($C$56:$C61)</f>
        <v>0.96201520856974376</v>
      </c>
      <c r="BR8" s="11">
        <f>PRODUCT($C$57:$C62)</f>
        <v>0.9592368708237804</v>
      </c>
      <c r="BS8" s="11">
        <f>PRODUCT($C$58:$C63)</f>
        <v>0.95627445199225702</v>
      </c>
      <c r="BT8" s="11">
        <f>PRODUCT($C$59:$C64)</f>
        <v>0.95315000914558068</v>
      </c>
      <c r="BU8" s="11">
        <f>PRODUCT($C$60:$C65)</f>
        <v>0.94987679390888002</v>
      </c>
      <c r="BV8" s="11">
        <f>PRODUCT($C$61:$C66)</f>
        <v>0.94623285374116317</v>
      </c>
      <c r="BW8" s="11">
        <f>PRODUCT($C$62:$C67)</f>
        <v>0.94217723458630009</v>
      </c>
      <c r="BX8" s="11">
        <f>PRODUCT($C$63:$C68)</f>
        <v>0.93766578619743435</v>
      </c>
      <c r="BY8" s="11">
        <f>PRODUCT($C$64:$C69)</f>
        <v>0.93265224592336815</v>
      </c>
      <c r="BZ8" s="11">
        <f>PRODUCT($C$65:$C70)</f>
        <v>0.92707835572574859</v>
      </c>
      <c r="CA8" s="11">
        <f>PRODUCT($C$66:$C71)</f>
        <v>0.92089303497442743</v>
      </c>
      <c r="CB8" s="11">
        <f>PRODUCT($C$67:$C72)</f>
        <v>0.9140307679261811</v>
      </c>
      <c r="CC8" s="11">
        <f>PRODUCT($C$68:$C73)</f>
        <v>0.90642741561265905</v>
      </c>
      <c r="CD8" s="11">
        <f>PRODUCT($C$69:$C74)</f>
        <v>0.89800924867102483</v>
      </c>
      <c r="CE8" s="11">
        <f>PRODUCT($C$70:$C75)</f>
        <v>0.88869562238287902</v>
      </c>
      <c r="CF8" s="11">
        <f>PRODUCT($C$71:$C76)</f>
        <v>0.87841632836045536</v>
      </c>
      <c r="CG8" s="11">
        <f>PRODUCT($C$72:$C77)</f>
        <v>0.867080218644109</v>
      </c>
      <c r="CH8" s="11">
        <f>PRODUCT($C$73:$C78)</f>
        <v>0.85459645626245462</v>
      </c>
      <c r="CI8" s="11">
        <f>PRODUCT($C$74:$C79)</f>
        <v>0.84087230965762705</v>
      </c>
      <c r="CJ8" s="11">
        <f>PRODUCT($C$75:$C80)</f>
        <v>0.82582225595215197</v>
      </c>
      <c r="CK8" s="11">
        <f>PRODUCT($C$76:$C81)</f>
        <v>0.80935454761899461</v>
      </c>
      <c r="CL8" s="11">
        <f>PRODUCT($C$77:$C82)</f>
        <v>0.79137923754174855</v>
      </c>
      <c r="CM8" s="11">
        <f>PRODUCT($C$78:$C83)</f>
        <v>0.77180847105939243</v>
      </c>
      <c r="CN8" s="11">
        <f>PRODUCT($C$79:$C84)</f>
        <v>0.75057561509700266</v>
      </c>
      <c r="CO8" s="11">
        <f>PRODUCT($C$80:$C85)</f>
        <v>0.72761411224504546</v>
      </c>
      <c r="CP8" s="11">
        <f>PRODUCT($C$81:$C86)</f>
        <v>0.70287518727625709</v>
      </c>
      <c r="CQ8" s="11">
        <f>PRODUCT($C$82:$C87)</f>
        <v>0.67634132593715979</v>
      </c>
      <c r="CR8" s="11">
        <f>PRODUCT($C$83:$C88)</f>
        <v>0.64800815788102617</v>
      </c>
      <c r="CS8" s="11">
        <f>PRODUCT($C$84:$C89)</f>
        <v>0.61791947146904924</v>
      </c>
      <c r="CT8" s="11">
        <f>PRODUCT($C$85:$C90)</f>
        <v>0.58614367049333838</v>
      </c>
      <c r="CU8" s="11">
        <f>PRODUCT($C$86:$C91)</f>
        <v>0.55280737893207932</v>
      </c>
      <c r="CV8" s="11">
        <f>PRODUCT($C$87:$C92)</f>
        <v>0.51807613571534628</v>
      </c>
      <c r="CW8" s="11">
        <f>PRODUCT($C$88:$C93)</f>
        <v>0.48217479947009773</v>
      </c>
      <c r="CX8" s="11">
        <f>PRODUCT($C$89:$C94)</f>
        <v>0.44538335622089908</v>
      </c>
      <c r="CY8" s="11">
        <f>PRODUCT($C$90:$C95)</f>
        <v>0.40803067581603325</v>
      </c>
      <c r="CZ8" s="11">
        <f>PRODUCT($C$91:$C96)</f>
        <v>0.37049842118778259</v>
      </c>
      <c r="DA8" s="11">
        <f>PRODUCT($C$92:$C97)</f>
        <v>0.33320913962547599</v>
      </c>
      <c r="DB8" s="11">
        <f>PRODUCT($C$93:$C98)</f>
        <v>0.29661289566747234</v>
      </c>
      <c r="DC8" s="11">
        <f>PRODUCT($C$94:$C99)</f>
        <v>0.2611702696534568</v>
      </c>
      <c r="DD8" s="11">
        <f>PRODUCT($C$95:$C100)</f>
        <v>0.22733275555137711</v>
      </c>
      <c r="DE8" s="11">
        <f>PRODUCT($C$96:$C101)</f>
        <v>0.19552158819205223</v>
      </c>
      <c r="DF8" s="11">
        <f>PRODUCT($C$97:$C102)</f>
        <v>0.16610080227173302</v>
      </c>
      <c r="DG8" s="11">
        <f>PRODUCT($C$98:$C103)</f>
        <v>0.13934987264064699</v>
      </c>
      <c r="DH8" s="11">
        <f>PRODUCT($C$99:$C104)</f>
        <v>0.11547037703296839</v>
      </c>
      <c r="DI8" s="11">
        <f>PRODUCT($C$100:$C105)</f>
        <v>9.4549897838870134E-2</v>
      </c>
      <c r="DJ8" s="11">
        <f>PRODUCT($C$101:$C106)</f>
        <v>7.6570901207171096E-2</v>
      </c>
      <c r="DK8" s="11">
        <f>PRODUCT($C$102:$C107)</f>
        <v>6.1415169841911692E-2</v>
      </c>
      <c r="DL8" s="11">
        <f>PRODUCT($C$103:$C108)</f>
        <v>4.8881591328370624E-2</v>
      </c>
      <c r="DM8" s="11">
        <f>PRODUCT($C$104:$C109)</f>
        <v>3.8708646150972068E-2</v>
      </c>
      <c r="DN8" s="11">
        <f>PRODUCT($C$105:$C110)</f>
        <v>3.0593410894457131E-2</v>
      </c>
      <c r="DO8" s="11">
        <f>PRODUCT($C$106:$C111)</f>
        <v>2.4223119819850921E-2</v>
      </c>
      <c r="DP8" s="11">
        <f>PRODUCT($C$107:$C112)</f>
        <v>1.9294004475995195E-2</v>
      </c>
      <c r="DQ8" s="11">
        <f>PRODUCT($C$108:$C113)</f>
        <v>3.382334777436356E-3</v>
      </c>
      <c r="DR8" s="11">
        <f>PRODUCT($C$109:$C114)</f>
        <v>6.1723543804074275E-3</v>
      </c>
      <c r="DS8" s="11">
        <f>PRODUCT($C$110:$C115)</f>
        <v>1.1719080937342452E-2</v>
      </c>
      <c r="DT8" s="11">
        <f>PRODUCT($C$111:$C116)</f>
        <v>2.3119245751095988E-2</v>
      </c>
      <c r="DU8" s="11">
        <f>PRODUCT($C$112:$C117)</f>
        <v>4.7289519999999988E-2</v>
      </c>
      <c r="DV8" s="11">
        <f>PRODUCT($C$113:$C118)</f>
        <v>9.9999999999999978E-2</v>
      </c>
    </row>
    <row r="9" spans="1:126" ht="16" x14ac:dyDescent="0.2">
      <c r="A9" s="30">
        <v>6</v>
      </c>
      <c r="B9" s="21">
        <f t="shared" si="5"/>
        <v>2.5740000000000002E-4</v>
      </c>
      <c r="C9" s="21">
        <f t="shared" si="0"/>
        <v>0.99974260000000004</v>
      </c>
      <c r="D9" s="59">
        <v>2.8600000000000001E-4</v>
      </c>
      <c r="E9" s="21">
        <f t="shared" si="1"/>
        <v>0.99971399999999999</v>
      </c>
      <c r="F9" s="24">
        <f t="shared" si="2"/>
        <v>255.94377019490253</v>
      </c>
      <c r="G9" s="24">
        <f t="shared" si="6"/>
        <v>994342.5415497378</v>
      </c>
      <c r="H9" s="24">
        <f t="shared" si="3"/>
        <v>215.31659600115128</v>
      </c>
      <c r="I9" s="24">
        <f t="shared" si="4"/>
        <v>857418.45726954169</v>
      </c>
      <c r="J9" s="24">
        <f>SUM(H9:$H$113)</f>
        <v>153740.67058114932</v>
      </c>
      <c r="K9" s="24">
        <f>SUM(I9:$I$113)</f>
        <v>28850774.930462964</v>
      </c>
      <c r="L9" s="24">
        <f>SUM(J9:$J$113)</f>
        <v>10049689.526347896</v>
      </c>
      <c r="M9" s="24">
        <f>SUM(K9:$K$113)</f>
        <v>770842997.57379305</v>
      </c>
      <c r="N9" s="26">
        <f>SUM(V$3:V$113)</f>
        <v>72.140336129984178</v>
      </c>
      <c r="O9" s="27">
        <v>7</v>
      </c>
      <c r="P9" s="32">
        <f>PRODUCT($C$3:C9)</f>
        <v>0.99408659777954289</v>
      </c>
      <c r="Q9" s="11">
        <f>PRODUCT($C$4:C10)</f>
        <v>0.99718990044041256</v>
      </c>
      <c r="R9" s="11">
        <f>PRODUCT($C$5:C11)</f>
        <v>0.99766230431778402</v>
      </c>
      <c r="S9" s="11">
        <f>PRODUCT($C$6:C12)</f>
        <v>0.99798392797308311</v>
      </c>
      <c r="T9" s="11">
        <f>PRODUCT($C$7:C13)</f>
        <v>0.99819329451854744</v>
      </c>
      <c r="U9" s="11">
        <f>PRODUCT($C$8:C14)</f>
        <v>0.99832809720111471</v>
      </c>
      <c r="V9" s="11">
        <f>PRODUCT($C$9:C15)</f>
        <v>0.99839190862935645</v>
      </c>
      <c r="W9" s="11">
        <f>PRODUCT($C$10:C16)</f>
        <v>0.9983748317321256</v>
      </c>
      <c r="X9" s="11">
        <f>PRODUCT($C$11:C17)</f>
        <v>0.99822923369445049</v>
      </c>
      <c r="Y9" s="11">
        <f>PRODUCT($C$12:C18)</f>
        <v>0.99791381927255185</v>
      </c>
      <c r="Z9" s="11">
        <f>PRODUCT($C$13:$C19)</f>
        <v>0.99739907790934468</v>
      </c>
      <c r="AA9" s="11">
        <f>PRODUCT($C$14:$C20)</f>
        <v>0.99671670893422404</v>
      </c>
      <c r="AB9" s="11">
        <f>PRODUCT($C$15:$C21)</f>
        <v>0.99597021024995103</v>
      </c>
      <c r="AC9" s="11">
        <f>PRODUCT($C$16:$C22)</f>
        <v>0.99527088370206396</v>
      </c>
      <c r="AD9" s="11">
        <f>PRODUCT($C$17:$C23)</f>
        <v>0.99468221843991644</v>
      </c>
      <c r="AE9" s="11">
        <f>PRODUCT($C$18:$C24)</f>
        <v>0.9942335429940321</v>
      </c>
      <c r="AF9" s="11">
        <f>PRODUCT($C$19:$C25)</f>
        <v>0.99392555892868362</v>
      </c>
      <c r="AG9" s="11">
        <f>PRODUCT($C$20:$C26)</f>
        <v>0.99374562403147093</v>
      </c>
      <c r="AH9" s="11">
        <f>PRODUCT($C$21:$C27)</f>
        <v>0.99366416287650816</v>
      </c>
      <c r="AI9" s="11">
        <f>PRODUCT($C$22:$C28)</f>
        <v>0.993617614735399</v>
      </c>
      <c r="AJ9" s="11">
        <f>PRODUCT($C$23:$C29)</f>
        <v>0.99352452608482011</v>
      </c>
      <c r="AK9" s="11">
        <f>PRODUCT($C$24:$C30)</f>
        <v>0.99336164574564989</v>
      </c>
      <c r="AL9" s="11">
        <f>PRODUCT($C$25:$C31)</f>
        <v>0.99315226853432981</v>
      </c>
      <c r="AM9" s="11">
        <f>PRODUCT($C$26:$C32)</f>
        <v>0.99294203613478738</v>
      </c>
      <c r="AN9" s="11">
        <f>PRODUCT($C$27:$C33)</f>
        <v>0.99275598541894627</v>
      </c>
      <c r="AO9" s="11">
        <f>PRODUCT($C$28:$C34)</f>
        <v>0.99257532482756783</v>
      </c>
      <c r="AP9" s="11">
        <f>PRODUCT($C$29:$C35)</f>
        <v>0.99237233744279896</v>
      </c>
      <c r="AQ9" s="11">
        <f>PRODUCT($C$30:$C36)</f>
        <v>0.99213362738714572</v>
      </c>
      <c r="AR9" s="11">
        <f>PRODUCT($C$31:$C37)</f>
        <v>0.99185474913152349</v>
      </c>
      <c r="AS9" s="11">
        <f>PRODUCT($C$32:$C38)</f>
        <v>0.99151785988997376</v>
      </c>
      <c r="AT9" s="11">
        <f>PRODUCT($C$33:$C39)</f>
        <v>0.99112926446212357</v>
      </c>
      <c r="AU9" s="11">
        <f>PRODUCT($C$34:$C40)</f>
        <v>0.99068186699449245</v>
      </c>
      <c r="AV9" s="11">
        <f>PRODUCT($C$35:$C41)</f>
        <v>0.99019537096545618</v>
      </c>
      <c r="AW9" s="11">
        <f>PRODUCT($C$36:$C42)</f>
        <v>0.98964395681329387</v>
      </c>
      <c r="AX9" s="11">
        <f>PRODUCT($C$37:$C43)</f>
        <v>0.98901880387351171</v>
      </c>
      <c r="AY9" s="11">
        <f>PRODUCT($C$38:$C44)</f>
        <v>0.98831736268619608</v>
      </c>
      <c r="AZ9" s="11">
        <f>PRODUCT($C$39:$C45)</f>
        <v>0.98752996535107906</v>
      </c>
      <c r="BA9" s="11">
        <f>PRODUCT($C$40:$C46)</f>
        <v>0.98657491089639959</v>
      </c>
      <c r="BB9" s="11">
        <f>PRODUCT($C$41:$C47)</f>
        <v>0.9854303729510222</v>
      </c>
      <c r="BC9" s="11">
        <f>PRODUCT($C$42:$C48)</f>
        <v>0.98410138989702833</v>
      </c>
      <c r="BD9" s="11">
        <f>PRODUCT($C$43:$C49)</f>
        <v>0.98264184921876951</v>
      </c>
      <c r="BE9" s="11">
        <f>PRODUCT($C$44:$C50)</f>
        <v>0.98109746144696031</v>
      </c>
      <c r="BF9" s="11">
        <f>PRODUCT($C$45:$C51)</f>
        <v>0.97950486859222052</v>
      </c>
      <c r="BG9" s="11">
        <f>PRODUCT($C$46:$C52)</f>
        <v>0.97785098919783808</v>
      </c>
      <c r="BH9" s="11">
        <f>PRODUCT($C$47:$C53)</f>
        <v>0.97613685892189173</v>
      </c>
      <c r="BI9" s="11">
        <f>PRODUCT($C$48:$C54)</f>
        <v>0.97435651982060578</v>
      </c>
      <c r="BJ9" s="11">
        <f>PRODUCT($C$49:$C55)</f>
        <v>0.97248745297230377</v>
      </c>
      <c r="BK9" s="11">
        <f>PRODUCT($C$50:$C56)</f>
        <v>0.97050735992836423</v>
      </c>
      <c r="BL9" s="11">
        <f>PRODUCT($C$51:$C57)</f>
        <v>0.96835383052939883</v>
      </c>
      <c r="BM9" s="11">
        <f>PRODUCT($C$52:$C58)</f>
        <v>0.96590904061162819</v>
      </c>
      <c r="BN9" s="11">
        <f>PRODUCT($C$53:$C59)</f>
        <v>0.96313562193160984</v>
      </c>
      <c r="BO9" s="11">
        <f>PRODUCT($C$54:$C60)</f>
        <v>0.9602613700275755</v>
      </c>
      <c r="BP9" s="11">
        <f>PRODUCT($C$55:$C61)</f>
        <v>0.95728786583483205</v>
      </c>
      <c r="BQ9" s="11">
        <f>PRODUCT($C$56:$C62)</f>
        <v>0.95417526562750465</v>
      </c>
      <c r="BR9" s="11">
        <f>PRODUCT($C$57:$C63)</f>
        <v>0.95085323649646758</v>
      </c>
      <c r="BS9" s="11">
        <f>PRODUCT($C$58:$C64)</f>
        <v>0.94728413335929706</v>
      </c>
      <c r="BT9" s="11">
        <f>PRODUCT($C$59:$C65)</f>
        <v>0.9434864977778582</v>
      </c>
      <c r="BU9" s="11">
        <f>PRODUCT($C$60:$C66)</f>
        <v>0.93946851893962346</v>
      </c>
      <c r="BV9" s="11">
        <f>PRODUCT($C$61:$C67)</f>
        <v>0.93499586548656</v>
      </c>
      <c r="BW9" s="11">
        <f>PRODUCT($C$62:$C68)</f>
        <v>0.93002427887281836</v>
      </c>
      <c r="BX9" s="11">
        <f>PRODUCT($C$63:$C69)</f>
        <v>0.92450095855922232</v>
      </c>
      <c r="BY9" s="11">
        <f>PRODUCT($C$64:$C70)</f>
        <v>0.91836252127222862</v>
      </c>
      <c r="BZ9" s="11">
        <f>PRODUCT($C$65:$C71)</f>
        <v>0.91155656093933912</v>
      </c>
      <c r="CA9" s="11">
        <f>PRODUCT($C$66:$C72)</f>
        <v>0.9040152757866301</v>
      </c>
      <c r="CB9" s="11">
        <f>PRODUCT($C$67:$C73)</f>
        <v>0.89566313683855092</v>
      </c>
      <c r="CC9" s="11">
        <f>PRODUCT($C$68:$C74)</f>
        <v>0.88642600697426699</v>
      </c>
      <c r="CD9" s="11">
        <f>PRODUCT($C$69:$C75)</f>
        <v>0.8762183358446235</v>
      </c>
      <c r="CE9" s="11">
        <f>PRODUCT($C$70:$C76)</f>
        <v>0.86495758474384776</v>
      </c>
      <c r="CF9" s="11">
        <f>PRODUCT($C$71:$C77)</f>
        <v>0.85256295466741605</v>
      </c>
      <c r="CG9" s="11">
        <f>PRODUCT($C$72:$C78)</f>
        <v>0.83893375425065886</v>
      </c>
      <c r="CH9" s="11">
        <f>PRODUCT($C$73:$C79)</f>
        <v>0.82397481242059523</v>
      </c>
      <c r="CI9" s="11">
        <f>PRODUCT($C$74:$C80)</f>
        <v>0.80759949688786059</v>
      </c>
      <c r="CJ9" s="11">
        <f>PRODUCT($C$75:$C81)</f>
        <v>0.78971491203738164</v>
      </c>
      <c r="CK9" s="11">
        <f>PRODUCT($C$76:$C82)</f>
        <v>0.77024062758984724</v>
      </c>
      <c r="CL9" s="11">
        <f>PRODUCT($C$77:$C83)</f>
        <v>0.74909275850086643</v>
      </c>
      <c r="CM9" s="11">
        <f>PRODUCT($C$78:$C84)</f>
        <v>0.72621102994021591</v>
      </c>
      <c r="CN9" s="11">
        <f>PRODUCT($C$79:$C85)</f>
        <v>0.70154246165931466</v>
      </c>
      <c r="CO9" s="11">
        <f>PRODUCT($C$80:$C86)</f>
        <v>0.67506283784084808</v>
      </c>
      <c r="CP9" s="11">
        <f>PRODUCT($C$81:$C87)</f>
        <v>0.64676972177734193</v>
      </c>
      <c r="CQ9" s="11">
        <f>PRODUCT($C$82:$C88)</f>
        <v>0.61669167323266239</v>
      </c>
      <c r="CR9" s="11">
        <f>PRODUCT($C$83:$C89)</f>
        <v>0.58490162422251935</v>
      </c>
      <c r="CS9" s="11">
        <f>PRODUCT($C$84:$C90)</f>
        <v>0.55151506442736364</v>
      </c>
      <c r="CT9" s="11">
        <f>PRODUCT($C$85:$C91)</f>
        <v>0.51669391016563171</v>
      </c>
      <c r="CU9" s="11">
        <f>PRODUCT($C$86:$C92)</f>
        <v>0.48065855308182742</v>
      </c>
      <c r="CV9" s="11">
        <f>PRODUCT($C$87:$C93)</f>
        <v>0.44368625688695612</v>
      </c>
      <c r="CW9" s="11">
        <f>PRODUCT($C$88:$C94)</f>
        <v>0.40610294927233942</v>
      </c>
      <c r="CX9" s="11">
        <f>PRODUCT($C$89:$C95)</f>
        <v>0.36829444523941851</v>
      </c>
      <c r="CY9" s="11">
        <f>PRODUCT($C$90:$C96)</f>
        <v>0.33068299360404818</v>
      </c>
      <c r="CZ9" s="11">
        <f>PRODUCT($C$91:$C97)</f>
        <v>0.29372855482872573</v>
      </c>
      <c r="DA9" s="11">
        <f>PRODUCT($C$92:$C98)</f>
        <v>0.25790090850877578</v>
      </c>
      <c r="DB9" s="11">
        <f>PRODUCT($C$93:$C99)</f>
        <v>0.22366917015526749</v>
      </c>
      <c r="DC9" s="11">
        <f>PRODUCT($C$94:$C100)</f>
        <v>0.19146687590699626</v>
      </c>
      <c r="DD9" s="11">
        <f>PRODUCT($C$95:$C101)</f>
        <v>0.16167985141278382</v>
      </c>
      <c r="DE9" s="11">
        <f>PRODUCT($C$96:$C102)</f>
        <v>0.13461416945037555</v>
      </c>
      <c r="DF9" s="11">
        <f>PRODUCT($C$97:$C103)</f>
        <v>0.11047560358039644</v>
      </c>
      <c r="DG9" s="11">
        <f>PRODUCT($C$98:$C104)</f>
        <v>8.9373044137161961E-2</v>
      </c>
      <c r="DH9" s="11">
        <f>PRODUCT($C$99:$C105)</f>
        <v>7.1297969497570154E-2</v>
      </c>
      <c r="DI9" s="11">
        <f>PRODUCT($C$100:$C106)</f>
        <v>5.6134992926160775E-2</v>
      </c>
      <c r="DJ9" s="11">
        <f>PRODUCT($C$101:$C107)</f>
        <v>4.3678683744662036E-2</v>
      </c>
      <c r="DK9" s="11">
        <f>PRODUCT($C$102:$C108)</f>
        <v>3.365436460969156E-2</v>
      </c>
      <c r="DL9" s="11">
        <f>PRODUCT($C$103:$C109)</f>
        <v>2.5745577317036111E-2</v>
      </c>
      <c r="DM9" s="11">
        <f>PRODUCT($C$104:$C110)</f>
        <v>1.9621304349718517E-2</v>
      </c>
      <c r="DN9" s="11">
        <f>PRODUCT($C$105:$C111)</f>
        <v>1.4956730049981729E-2</v>
      </c>
      <c r="DO9" s="11">
        <f>PRODUCT($C$106:$C112)</f>
        <v>1.1454997091832364E-2</v>
      </c>
      <c r="DP9" s="11">
        <f>PRODUCT($C$107:$C113)</f>
        <v>1.929400447599519E-3</v>
      </c>
      <c r="DQ9" s="11">
        <f>PRODUCT($C$108:$C114)</f>
        <v>3.382334777436356E-3</v>
      </c>
      <c r="DR9" s="11">
        <f>PRODUCT($C$109:$C115)</f>
        <v>6.1723543804074275E-3</v>
      </c>
      <c r="DS9" s="11">
        <f>PRODUCT($C$110:$C116)</f>
        <v>1.1719080937342452E-2</v>
      </c>
      <c r="DT9" s="11">
        <f>PRODUCT($C$111:$C117)</f>
        <v>2.3119245751095988E-2</v>
      </c>
      <c r="DU9" s="11">
        <f>PRODUCT($C$112:$C118)</f>
        <v>4.7289519999999988E-2</v>
      </c>
      <c r="DV9" s="11">
        <f>PRODUCT($C$113:$C119)</f>
        <v>9.9999999999999978E-2</v>
      </c>
    </row>
    <row r="10" spans="1:126" ht="16" x14ac:dyDescent="0.2">
      <c r="A10" s="30">
        <v>7</v>
      </c>
      <c r="B10" s="21">
        <f t="shared" si="5"/>
        <v>2.4029999999999999E-4</v>
      </c>
      <c r="C10" s="21">
        <f t="shared" si="0"/>
        <v>0.99975970000000003</v>
      </c>
      <c r="D10" s="59">
        <v>2.6699999999999998E-4</v>
      </c>
      <c r="E10" s="21">
        <f t="shared" si="1"/>
        <v>0.99973299999999998</v>
      </c>
      <c r="F10" s="24">
        <f t="shared" si="2"/>
        <v>238.87900944642413</v>
      </c>
      <c r="G10" s="24">
        <f t="shared" si="6"/>
        <v>994086.59777954291</v>
      </c>
      <c r="H10" s="24">
        <f t="shared" si="3"/>
        <v>196.0591278423808</v>
      </c>
      <c r="I10" s="24">
        <f t="shared" si="4"/>
        <v>836290.4953742834</v>
      </c>
      <c r="J10" s="24">
        <f>SUM(H10:$H$113)</f>
        <v>153525.35398514816</v>
      </c>
      <c r="K10" s="24">
        <f>SUM(I10:$I$113)</f>
        <v>27993356.473193418</v>
      </c>
      <c r="L10" s="24">
        <f>SUM(J10:$J$113)</f>
        <v>9895948.8557667453</v>
      </c>
      <c r="M10" s="24">
        <f>SUM(K10:$K$113)</f>
        <v>741992222.6433301</v>
      </c>
      <c r="N10" s="26">
        <f>SUM(W$3:W$113)</f>
        <v>71.15891528088541</v>
      </c>
      <c r="O10" s="27">
        <v>8</v>
      </c>
      <c r="P10" s="32">
        <f>PRODUCT($C$3:C10)</f>
        <v>0.99384771877009648</v>
      </c>
      <c r="Q10" s="11">
        <f>PRODUCT($C$4:C11)</f>
        <v>0.99695655800370953</v>
      </c>
      <c r="R10" s="11">
        <f>PRODUCT($C$5:C12)</f>
        <v>0.99743513661109084</v>
      </c>
      <c r="S10" s="11">
        <f>PRODUCT($C$6:C13)</f>
        <v>0.99776746525910576</v>
      </c>
      <c r="T10" s="11">
        <f>PRODUCT($C$7:C14)</f>
        <v>0.99798307501072192</v>
      </c>
      <c r="U10" s="11">
        <f>PRODUCT($C$8:C15)</f>
        <v>0.99810616886510684</v>
      </c>
      <c r="V10" s="11">
        <f>PRODUCT($C$9:C16)</f>
        <v>0.99811785005043774</v>
      </c>
      <c r="W10" s="11">
        <f>PRODUCT($C$10:C17)</f>
        <v>0.99798935920959386</v>
      </c>
      <c r="X10" s="11">
        <f>PRODUCT($C$11:C18)</f>
        <v>0.99768030743884195</v>
      </c>
      <c r="Y10" s="11">
        <f>PRODUCT($C$12:C19)</f>
        <v>0.9971719701393047</v>
      </c>
      <c r="Z10" s="11">
        <f>PRODUCT($C$13:$C20)</f>
        <v>0.99650052108005616</v>
      </c>
      <c r="AA10" s="11">
        <f>PRODUCT($C$14:$C21)</f>
        <v>0.99576045892367249</v>
      </c>
      <c r="AB10" s="11">
        <f>PRODUCT($C$15:$C22)</f>
        <v>0.99504963498461696</v>
      </c>
      <c r="AC10" s="11">
        <f>PRODUCT($C$16:$C23)</f>
        <v>0.99440917817095464</v>
      </c>
      <c r="AD10" s="11">
        <f>PRODUCT($C$17:$C24)</f>
        <v>0.99384966942308228</v>
      </c>
      <c r="AE10" s="11">
        <f>PRODUCT($C$18:$C25)</f>
        <v>0.99337899926382867</v>
      </c>
      <c r="AF10" s="11">
        <f>PRODUCT($C$19:$C26)</f>
        <v>0.99300687353456585</v>
      </c>
      <c r="AG10" s="11">
        <f>PRODUCT($C$20:$C27)</f>
        <v>0.99276897083217286</v>
      </c>
      <c r="AH10" s="11">
        <f>PRODUCT($C$21:$C28)</f>
        <v>0.99266433799582188</v>
      </c>
      <c r="AI10" s="11">
        <f>PRODUCT($C$22:$C29)</f>
        <v>0.99260621136535987</v>
      </c>
      <c r="AJ10" s="11">
        <f>PRODUCT($C$23:$C30)</f>
        <v>0.99250159323276321</v>
      </c>
      <c r="AK10" s="11">
        <f>PRODUCT($C$24:$C31)</f>
        <v>0.99232100008556667</v>
      </c>
      <c r="AL10" s="11">
        <f>PRODUCT($C$25:$C32)</f>
        <v>0.99208860245472952</v>
      </c>
      <c r="AM10" s="11">
        <f>PRODUCT($C$26:$C33)</f>
        <v>0.99183838106162348</v>
      </c>
      <c r="AN10" s="11">
        <f>PRODUCT($C$27:$C34)</f>
        <v>0.9915998217983274</v>
      </c>
      <c r="AO10" s="11">
        <f>PRODUCT($C$28:$C35)</f>
        <v>0.99137381239686406</v>
      </c>
      <c r="AP10" s="11">
        <f>PRODUCT($C$29:$C36)</f>
        <v>0.99112373456782843</v>
      </c>
      <c r="AQ10" s="11">
        <f>PRODUCT($C$30:$C37)</f>
        <v>0.99083353548181752</v>
      </c>
      <c r="AR10" s="11">
        <f>PRODUCT($C$31:$C38)</f>
        <v>0.990479145779953</v>
      </c>
      <c r="AS10" s="11">
        <f>PRODUCT($C$32:$C39)</f>
        <v>0.99006776501988469</v>
      </c>
      <c r="AT10" s="11">
        <f>PRODUCT($C$33:$C40)</f>
        <v>0.98958072409932796</v>
      </c>
      <c r="AU10" s="11">
        <f>PRODUCT($C$34:$C41)</f>
        <v>0.98904218943642985</v>
      </c>
      <c r="AV10" s="11">
        <f>PRODUCT($C$35:$C42)</f>
        <v>0.98844599280357148</v>
      </c>
      <c r="AW10" s="11">
        <f>PRODUCT($C$36:$C43)</f>
        <v>0.98777442041447794</v>
      </c>
      <c r="AX10" s="11">
        <f>PRODUCT($C$37:$C44)</f>
        <v>0.98702227161413225</v>
      </c>
      <c r="AY10" s="11">
        <f>PRODUCT($C$38:$C45)</f>
        <v>0.98616036004213348</v>
      </c>
      <c r="AZ10" s="11">
        <f>PRODUCT($C$39:$C46)</f>
        <v>0.98513204508921359</v>
      </c>
      <c r="BA10" s="11">
        <f>PRODUCT($C$40:$C47)</f>
        <v>0.98389073653632375</v>
      </c>
      <c r="BB10" s="11">
        <f>PRODUCT($C$41:$C48)</f>
        <v>0.98247260368660971</v>
      </c>
      <c r="BC10" s="11">
        <f>PRODUCT($C$42:$C49)</f>
        <v>0.98090581586375469</v>
      </c>
      <c r="BD10" s="11">
        <f>PRODUCT($C$43:$C50)</f>
        <v>0.9792440702325409</v>
      </c>
      <c r="BE10" s="11">
        <f>PRODUCT($C$44:$C51)</f>
        <v>0.97752754211399329</v>
      </c>
      <c r="BF10" s="11">
        <f>PRODUCT($C$45:$C52)</f>
        <v>0.9757168294139138</v>
      </c>
      <c r="BG10" s="11">
        <f>PRODUCT($C$46:$C53)</f>
        <v>0.97376660340105758</v>
      </c>
      <c r="BH10" s="11">
        <f>PRODUCT($C$47:$C54)</f>
        <v>0.97170558803712992</v>
      </c>
      <c r="BI10" s="11">
        <f>PRODUCT($C$48:$C55)</f>
        <v>0.96956853188220737</v>
      </c>
      <c r="BJ10" s="11">
        <f>PRODUCT($C$49:$C56)</f>
        <v>0.96735592842920481</v>
      </c>
      <c r="BK10" s="11">
        <f>PRODUCT($C$50:$C57)</f>
        <v>0.96500545665419435</v>
      </c>
      <c r="BL10" s="11">
        <f>PRODUCT($C$51:$C58)</f>
        <v>0.96239438738555483</v>
      </c>
      <c r="BM10" s="11">
        <f>PRODUCT($C$52:$C59)</f>
        <v>0.95941088754091342</v>
      </c>
      <c r="BN10" s="11">
        <f>PRODUCT($C$53:$C60)</f>
        <v>0.95625045431110733</v>
      </c>
      <c r="BO10" s="11">
        <f>PRODUCT($C$54:$C61)</f>
        <v>0.95294216183908831</v>
      </c>
      <c r="BP10" s="11">
        <f>PRODUCT($C$55:$C62)</f>
        <v>0.94948644837221108</v>
      </c>
      <c r="BQ10" s="11">
        <f>PRODUCT($C$56:$C63)</f>
        <v>0.94583586922344676</v>
      </c>
      <c r="BR10" s="11">
        <f>PRODUCT($C$57:$C64)</f>
        <v>0.94191388487886973</v>
      </c>
      <c r="BS10" s="11">
        <f>PRODUCT($C$58:$C65)</f>
        <v>0.93768009317323375</v>
      </c>
      <c r="BT10" s="11">
        <f>PRODUCT($C$59:$C66)</f>
        <v>0.93314824447845734</v>
      </c>
      <c r="BU10" s="11">
        <f>PRODUCT($C$60:$C67)</f>
        <v>0.92831186054295589</v>
      </c>
      <c r="BV10" s="11">
        <f>PRODUCT($C$61:$C68)</f>
        <v>0.92293554081682194</v>
      </c>
      <c r="BW10" s="11">
        <f>PRODUCT($C$62:$C69)</f>
        <v>0.91696673799744388</v>
      </c>
      <c r="BX10" s="11">
        <f>PRODUCT($C$63:$C70)</f>
        <v>0.91033612467256131</v>
      </c>
      <c r="BY10" s="11">
        <f>PRODUCT($C$64:$C71)</f>
        <v>0.90298665308732406</v>
      </c>
      <c r="BZ10" s="11">
        <f>PRODUCT($C$65:$C72)</f>
        <v>0.89484991691306726</v>
      </c>
      <c r="CA10" s="11">
        <f>PRODUCT($C$66:$C73)</f>
        <v>0.88584890801664262</v>
      </c>
      <c r="CB10" s="11">
        <f>PRODUCT($C$67:$C74)</f>
        <v>0.875899254928444</v>
      </c>
      <c r="CC10" s="11">
        <f>PRODUCT($C$68:$C75)</f>
        <v>0.86491617077423077</v>
      </c>
      <c r="CD10" s="11">
        <f>PRODUCT($C$69:$C76)</f>
        <v>0.85281358025404419</v>
      </c>
      <c r="CE10" s="11">
        <f>PRODUCT($C$70:$C77)</f>
        <v>0.83950032610118375</v>
      </c>
      <c r="CF10" s="11">
        <f>PRODUCT($C$71:$C78)</f>
        <v>0.82488773808336613</v>
      </c>
      <c r="CG10" s="11">
        <f>PRODUCT($C$72:$C79)</f>
        <v>0.80887333164847552</v>
      </c>
      <c r="CH10" s="11">
        <f>PRODUCT($C$73:$C80)</f>
        <v>0.79137062347799969</v>
      </c>
      <c r="CI10" s="11">
        <f>PRODUCT($C$74:$C81)</f>
        <v>0.77228890484538237</v>
      </c>
      <c r="CJ10" s="11">
        <f>PRODUCT($C$75:$C82)</f>
        <v>0.75155012256887754</v>
      </c>
      <c r="CK10" s="11">
        <f>PRODUCT($C$76:$C83)</f>
        <v>0.72908366691927406</v>
      </c>
      <c r="CL10" s="11">
        <f>PRODUCT($C$77:$C84)</f>
        <v>0.70483733214922129</v>
      </c>
      <c r="CM10" s="11">
        <f>PRODUCT($C$78:$C85)</f>
        <v>0.67876955150289942</v>
      </c>
      <c r="CN10" s="11">
        <f>PRODUCT($C$79:$C86)</f>
        <v>0.65087418875418612</v>
      </c>
      <c r="CO10" s="11">
        <f>PRODUCT($C$80:$C87)</f>
        <v>0.62117743194844566</v>
      </c>
      <c r="CP10" s="11">
        <f>PRODUCT($C$81:$C88)</f>
        <v>0.58972812487307802</v>
      </c>
      <c r="CQ10" s="11">
        <f>PRODUCT($C$82:$C89)</f>
        <v>0.55663490795823034</v>
      </c>
      <c r="CR10" s="11">
        <f>PRODUCT($C$83:$C90)</f>
        <v>0.52204546362625848</v>
      </c>
      <c r="CS10" s="11">
        <f>PRODUCT($C$84:$C91)</f>
        <v>0.48616830565512947</v>
      </c>
      <c r="CT10" s="11">
        <f>PRODUCT($C$85:$C92)</f>
        <v>0.44925837952122954</v>
      </c>
      <c r="CU10" s="11">
        <f>PRODUCT($C$86:$C93)</f>
        <v>0.41164141630092682</v>
      </c>
      <c r="CV10" s="11">
        <f>PRODUCT($C$87:$C94)</f>
        <v>0.37368667477316342</v>
      </c>
      <c r="CW10" s="11">
        <f>PRODUCT($C$88:$C95)</f>
        <v>0.3358128639593061</v>
      </c>
      <c r="CX10" s="11">
        <f>PRODUCT($C$89:$C96)</f>
        <v>0.29847929799872053</v>
      </c>
      <c r="CY10" s="11">
        <f>PRODUCT($C$90:$C97)</f>
        <v>0.26216316254833416</v>
      </c>
      <c r="CZ10" s="11">
        <f>PRODUCT($C$91:$C98)</f>
        <v>0.22734328725329575</v>
      </c>
      <c r="DA10" s="11">
        <f>PRODUCT($C$92:$C99)</f>
        <v>0.19447732391620806</v>
      </c>
      <c r="DB10" s="11">
        <f>PRODUCT($C$93:$C100)</f>
        <v>0.16397439610244935</v>
      </c>
      <c r="DC10" s="11">
        <f>PRODUCT($C$94:$C101)</f>
        <v>0.13617191227912143</v>
      </c>
      <c r="DD10" s="11">
        <f>PRODUCT($C$95:$C102)</f>
        <v>0.11131455669955899</v>
      </c>
      <c r="DE10" s="11">
        <f>PRODUCT($C$96:$C103)</f>
        <v>8.9533472548644299E-2</v>
      </c>
      <c r="DF10" s="11">
        <f>PRODUCT($C$97:$C104)</f>
        <v>7.0854323780633041E-2</v>
      </c>
      <c r="DG10" s="11">
        <f>PRODUCT($C$98:$C105)</f>
        <v>5.5183993839190787E-2</v>
      </c>
      <c r="DH10" s="11">
        <f>PRODUCT($C$99:$C106)</f>
        <v>4.2330146355275586E-2</v>
      </c>
      <c r="DI10" s="11">
        <f>PRODUCT($C$100:$C107)</f>
        <v>3.2021336622338054E-2</v>
      </c>
      <c r="DJ10" s="11">
        <f>PRODUCT($C$101:$C108)</f>
        <v>2.393510190068877E-2</v>
      </c>
      <c r="DK10" s="11">
        <f>PRODUCT($C$102:$C109)</f>
        <v>1.7725508163062894E-2</v>
      </c>
      <c r="DL10" s="11">
        <f>PRODUCT($C$103:$C110)</f>
        <v>1.3050361054389115E-2</v>
      </c>
      <c r="DM10" s="11">
        <f>PRODUCT($C$104:$C111)</f>
        <v>9.5926065060121402E-3</v>
      </c>
      <c r="DN10" s="11">
        <f>PRODUCT($C$105:$C112)</f>
        <v>7.0729658483321186E-3</v>
      </c>
      <c r="DO10" s="11">
        <f>PRODUCT($C$106:$C113)</f>
        <v>1.1454997091832361E-3</v>
      </c>
      <c r="DP10" s="11">
        <f>PRODUCT($C$107:$C114)</f>
        <v>1.929400447599519E-3</v>
      </c>
      <c r="DQ10" s="11">
        <f>PRODUCT($C$108:$C115)</f>
        <v>3.382334777436356E-3</v>
      </c>
      <c r="DR10" s="11">
        <f>PRODUCT($C$109:$C116)</f>
        <v>6.1723543804074275E-3</v>
      </c>
      <c r="DS10" s="11">
        <f>PRODUCT($C$110:$C117)</f>
        <v>1.1719080937342452E-2</v>
      </c>
      <c r="DT10" s="11">
        <f>PRODUCT($C$111:$C118)</f>
        <v>2.3119245751095988E-2</v>
      </c>
      <c r="DU10" s="11">
        <f>PRODUCT($C$112:$C119)</f>
        <v>4.7289519999999988E-2</v>
      </c>
      <c r="DV10" s="11">
        <f>PRODUCT($C$113:$C120)</f>
        <v>9.9999999999999978E-2</v>
      </c>
    </row>
    <row r="11" spans="1:126" ht="16" x14ac:dyDescent="0.2">
      <c r="A11" s="30">
        <v>8</v>
      </c>
      <c r="B11" s="21">
        <f t="shared" si="5"/>
        <v>2.34E-4</v>
      </c>
      <c r="C11" s="21">
        <f t="shared" si="0"/>
        <v>0.99976600000000004</v>
      </c>
      <c r="D11" s="59">
        <v>2.5999999999999998E-4</v>
      </c>
      <c r="E11" s="21">
        <f t="shared" si="1"/>
        <v>0.99973999999999996</v>
      </c>
      <c r="F11" s="24">
        <f t="shared" si="2"/>
        <v>232.56036619220259</v>
      </c>
      <c r="G11" s="24">
        <f t="shared" si="6"/>
        <v>993847.71877009654</v>
      </c>
      <c r="H11" s="24">
        <f t="shared" si="3"/>
        <v>186.21768103345096</v>
      </c>
      <c r="I11" s="24">
        <f t="shared" si="4"/>
        <v>815697.10709097085</v>
      </c>
      <c r="J11" s="24">
        <f>SUM(H11:$H$113)</f>
        <v>153329.29485730577</v>
      </c>
      <c r="K11" s="24">
        <f>SUM(I11:$I$113)</f>
        <v>27157065.977819137</v>
      </c>
      <c r="L11" s="24">
        <f>SUM(J11:$J$113)</f>
        <v>9742423.5017815977</v>
      </c>
      <c r="M11" s="24">
        <f>SUM(K11:$K$113)</f>
        <v>713998866.17013657</v>
      </c>
      <c r="N11" s="26">
        <f>SUM(X$3:X$113)</f>
        <v>70.176024327041532</v>
      </c>
      <c r="O11" s="27">
        <v>9</v>
      </c>
      <c r="P11" s="32">
        <f>PRODUCT($C$3:C11)</f>
        <v>0.99361515840390435</v>
      </c>
      <c r="Q11" s="11">
        <f>PRODUCT($C$4:C12)</f>
        <v>0.99672955099545202</v>
      </c>
      <c r="R11" s="11">
        <f>PRODUCT($C$5:C13)</f>
        <v>0.99721879292995996</v>
      </c>
      <c r="S11" s="11">
        <f>PRODUCT($C$6:C14)</f>
        <v>0.99755733543092229</v>
      </c>
      <c r="T11" s="11">
        <f>PRODUCT($C$7:C15)</f>
        <v>0.99776122337314699</v>
      </c>
      <c r="U11" s="11">
        <f>PRODUCT($C$8:C16)</f>
        <v>0.99783218872175339</v>
      </c>
      <c r="V11" s="11">
        <f>PRODUCT($C$9:C17)</f>
        <v>0.99773247674853327</v>
      </c>
      <c r="W11" s="11">
        <f>PRODUCT($C$10:C18)</f>
        <v>0.99744056486096455</v>
      </c>
      <c r="X11" s="11">
        <f>PRODUCT($C$11:C19)</f>
        <v>0.99693863189829202</v>
      </c>
      <c r="Y11" s="11">
        <f>PRODUCT($C$12:C20)</f>
        <v>0.99627361791140623</v>
      </c>
      <c r="Z11" s="11">
        <f>PRODUCT($C$13:$C21)</f>
        <v>0.99554447848013194</v>
      </c>
      <c r="AA11" s="11">
        <f>PRODUCT($C$14:$C22)</f>
        <v>0.9948400775314894</v>
      </c>
      <c r="AB11" s="11">
        <f>PRODUCT($C$15:$C23)</f>
        <v>0.99418812101064724</v>
      </c>
      <c r="AC11" s="11">
        <f>PRODUCT($C$16:$C24)</f>
        <v>0.99357685768882553</v>
      </c>
      <c r="AD11" s="11">
        <f>PRODUCT($C$17:$C25)</f>
        <v>0.99299545563221314</v>
      </c>
      <c r="AE11" s="11">
        <f>PRODUCT($C$18:$C26)</f>
        <v>0.9924608190548091</v>
      </c>
      <c r="AF11" s="11">
        <f>PRODUCT($C$19:$C27)</f>
        <v>0.99203094637925615</v>
      </c>
      <c r="AG11" s="11">
        <f>PRODUCT($C$20:$C28)</f>
        <v>0.9917700466937216</v>
      </c>
      <c r="AH11" s="11">
        <f>PRODUCT($C$21:$C29)</f>
        <v>0.99165390496617589</v>
      </c>
      <c r="AI11" s="11">
        <f>PRODUCT($C$22:$C30)</f>
        <v>0.99158422401013813</v>
      </c>
      <c r="AJ11" s="11">
        <f>PRODUCT($C$23:$C31)</f>
        <v>0.99146184856369257</v>
      </c>
      <c r="AK11" s="11">
        <f>PRODUCT($C$24:$C32)</f>
        <v>0.99125822429447497</v>
      </c>
      <c r="AL11" s="11">
        <f>PRODUCT($C$25:$C33)</f>
        <v>0.99098589597310105</v>
      </c>
      <c r="AM11" s="11">
        <f>PRODUCT($C$26:$C34)</f>
        <v>0.99068328608303913</v>
      </c>
      <c r="AN11" s="11">
        <f>PRODUCT($C$27:$C35)</f>
        <v>0.9903994902140405</v>
      </c>
      <c r="AO11" s="11">
        <f>PRODUCT($C$28:$C36)</f>
        <v>0.99012646586610631</v>
      </c>
      <c r="AP11" s="11">
        <f>PRODUCT($C$29:$C37)</f>
        <v>0.98982496602605075</v>
      </c>
      <c r="AQ11" s="11">
        <f>PRODUCT($C$30:$C38)</f>
        <v>0.98945934845145778</v>
      </c>
      <c r="AR11" s="11">
        <f>PRODUCT($C$31:$C39)</f>
        <v>0.98903057002924977</v>
      </c>
      <c r="AS11" s="11">
        <f>PRODUCT($C$32:$C40)</f>
        <v>0.9885208831438177</v>
      </c>
      <c r="AT11" s="11">
        <f>PRODUCT($C$33:$C41)</f>
        <v>0.9879428690428711</v>
      </c>
      <c r="AU11" s="11">
        <f>PRODUCT($C$34:$C42)</f>
        <v>0.98729484860035255</v>
      </c>
      <c r="AV11" s="11">
        <f>PRODUCT($C$35:$C43)</f>
        <v>0.98657871947856624</v>
      </c>
      <c r="AW11" s="11">
        <f>PRODUCT($C$36:$C44)</f>
        <v>0.98578040019198721</v>
      </c>
      <c r="AX11" s="11">
        <f>PRODUCT($C$37:$C45)</f>
        <v>0.98486809550633447</v>
      </c>
      <c r="AY11" s="11">
        <f>PRODUCT($C$38:$C46)</f>
        <v>0.98376576545587913</v>
      </c>
      <c r="AZ11" s="11">
        <f>PRODUCT($C$39:$C47)</f>
        <v>0.98245179633413937</v>
      </c>
      <c r="BA11" s="11">
        <f>PRODUCT($C$40:$C48)</f>
        <v>0.98093758849060997</v>
      </c>
      <c r="BB11" s="11">
        <f>PRODUCT($C$41:$C49)</f>
        <v>0.97928231864791859</v>
      </c>
      <c r="BC11" s="11">
        <f>PRODUCT($C$42:$C50)</f>
        <v>0.97751403973366102</v>
      </c>
      <c r="BD11" s="11">
        <f>PRODUCT($C$43:$C51)</f>
        <v>0.97568089483418574</v>
      </c>
      <c r="BE11" s="11">
        <f>PRODUCT($C$44:$C52)</f>
        <v>0.9737471498503758</v>
      </c>
      <c r="BF11" s="11">
        <f>PRODUCT($C$45:$C53)</f>
        <v>0.97164135778913474</v>
      </c>
      <c r="BG11" s="11">
        <f>PRODUCT($C$46:$C54)</f>
        <v>0.96934609252825821</v>
      </c>
      <c r="BH11" s="11">
        <f>PRODUCT($C$47:$C55)</f>
        <v>0.96693062677751551</v>
      </c>
      <c r="BI11" s="11">
        <f>PRODUCT($C$48:$C56)</f>
        <v>0.96445240961002454</v>
      </c>
      <c r="BJ11" s="11">
        <f>PRODUCT($C$49:$C57)</f>
        <v>0.96187189093534686</v>
      </c>
      <c r="BK11" s="11">
        <f>PRODUCT($C$50:$C58)</f>
        <v>0.95906662007285315</v>
      </c>
      <c r="BL11" s="11">
        <f>PRODUCT($C$51:$C59)</f>
        <v>0.95591987914441856</v>
      </c>
      <c r="BM11" s="11">
        <f>PRODUCT($C$52:$C60)</f>
        <v>0.9525523469291497</v>
      </c>
      <c r="BN11" s="11">
        <f>PRODUCT($C$53:$C61)</f>
        <v>0.94896181772330268</v>
      </c>
      <c r="BO11" s="11">
        <f>PRODUCT($C$54:$C62)</f>
        <v>0.94517615969118063</v>
      </c>
      <c r="BP11" s="11">
        <f>PRODUCT($C$55:$C63)</f>
        <v>0.94118803176208277</v>
      </c>
      <c r="BQ11" s="11">
        <f>PRODUCT($C$56:$C64)</f>
        <v>0.93694368788252946</v>
      </c>
      <c r="BR11" s="11">
        <f>PRODUCT($C$57:$C65)</f>
        <v>0.93236429095702522</v>
      </c>
      <c r="BS11" s="11">
        <f>PRODUCT($C$58:$C66)</f>
        <v>0.92740546355228803</v>
      </c>
      <c r="BT11" s="11">
        <f>PRODUCT($C$59:$C67)</f>
        <v>0.92206664250115344</v>
      </c>
      <c r="BU11" s="11">
        <f>PRODUCT($C$60:$C68)</f>
        <v>0.91633775151618446</v>
      </c>
      <c r="BV11" s="11">
        <f>PRODUCT($C$61:$C69)</f>
        <v>0.90997752582375369</v>
      </c>
      <c r="BW11" s="11">
        <f>PRODUCT($C$62:$C70)</f>
        <v>0.90291734042454219</v>
      </c>
      <c r="BX11" s="11">
        <f>PRODUCT($C$63:$C71)</f>
        <v>0.89509464003800598</v>
      </c>
      <c r="BY11" s="11">
        <f>PRODUCT($C$64:$C72)</f>
        <v>0.88643707490420087</v>
      </c>
      <c r="BZ11" s="11">
        <f>PRODUCT($C$65:$C73)</f>
        <v>0.8768677288627158</v>
      </c>
      <c r="CA11" s="11">
        <f>PRODUCT($C$66:$C74)</f>
        <v>0.86630158884256581</v>
      </c>
      <c r="CB11" s="11">
        <f>PRODUCT($C$67:$C75)</f>
        <v>0.8546448587882014</v>
      </c>
      <c r="CC11" s="11">
        <f>PRODUCT($C$68:$C76)</f>
        <v>0.84181330844506319</v>
      </c>
      <c r="CD11" s="11">
        <f>PRODUCT($C$69:$C77)</f>
        <v>0.82771374152272326</v>
      </c>
      <c r="CE11" s="11">
        <f>PRODUCT($C$70:$C78)</f>
        <v>0.812249138115548</v>
      </c>
      <c r="CF11" s="11">
        <f>PRODUCT($C$71:$C79)</f>
        <v>0.79533060811868439</v>
      </c>
      <c r="CG11" s="11">
        <f>PRODUCT($C$72:$C80)</f>
        <v>0.77686669923914431</v>
      </c>
      <c r="CH11" s="11">
        <f>PRODUCT($C$73:$C81)</f>
        <v>0.75676960484473343</v>
      </c>
      <c r="CI11" s="11">
        <f>PRODUCT($C$74:$C82)</f>
        <v>0.73496626725424818</v>
      </c>
      <c r="CJ11" s="11">
        <f>PRODUCT($C$75:$C83)</f>
        <v>0.71139186847454439</v>
      </c>
      <c r="CK11" s="11">
        <f>PRODUCT($C$76:$C84)</f>
        <v>0.6860103516864503</v>
      </c>
      <c r="CL11" s="11">
        <f>PRODUCT($C$77:$C85)</f>
        <v>0.65879214181697621</v>
      </c>
      <c r="CM11" s="11">
        <f>PRODUCT($C$78:$C86)</f>
        <v>0.62974603153819886</v>
      </c>
      <c r="CN11" s="11">
        <f>PRODUCT($C$79:$C87)</f>
        <v>0.59891958856009853</v>
      </c>
      <c r="CO11" s="11">
        <f>PRODUCT($C$80:$C88)</f>
        <v>0.56639293680872527</v>
      </c>
      <c r="CP11" s="11">
        <f>PRODUCT($C$81:$C89)</f>
        <v>0.53229721554106335</v>
      </c>
      <c r="CQ11" s="11">
        <f>PRODUCT($C$82:$C90)</f>
        <v>0.49681641589195313</v>
      </c>
      <c r="CR11" s="11">
        <f>PRODUCT($C$83:$C91)</f>
        <v>0.46019043702758394</v>
      </c>
      <c r="CS11" s="11">
        <f>PRODUCT($C$84:$C92)</f>
        <v>0.42271677849500877</v>
      </c>
      <c r="CT11" s="11">
        <f>PRODUCT($C$85:$C93)</f>
        <v>0.38474995284166957</v>
      </c>
      <c r="CU11" s="11">
        <f>PRODUCT($C$86:$C94)</f>
        <v>0.34669749100567893</v>
      </c>
      <c r="CV11" s="11">
        <f>PRODUCT($C$87:$C95)</f>
        <v>0.30900734088205528</v>
      </c>
      <c r="CW11" s="11">
        <f>PRODUCT($C$88:$C96)</f>
        <v>0.27215503570344257</v>
      </c>
      <c r="CX11" s="11">
        <f>PRODUCT($C$89:$C97)</f>
        <v>0.23663229809829964</v>
      </c>
      <c r="CY11" s="11">
        <f>PRODUCT($C$90:$C98)</f>
        <v>0.20291195456026398</v>
      </c>
      <c r="CZ11" s="11">
        <f>PRODUCT($C$91:$C99)</f>
        <v>0.17143450316240458</v>
      </c>
      <c r="DA11" s="11">
        <f>PRODUCT($C$92:$C100)</f>
        <v>0.14257352375673238</v>
      </c>
      <c r="DB11" s="11">
        <f>PRODUCT($C$93:$C101)</f>
        <v>0.11661916441844833</v>
      </c>
      <c r="DC11" s="11">
        <f>PRODUCT($C$94:$C102)</f>
        <v>9.37526594552716E-2</v>
      </c>
      <c r="DD11" s="11">
        <f>PRODUCT($C$95:$C103)</f>
        <v>7.403662517264574E-2</v>
      </c>
      <c r="DE11" s="11">
        <f>PRODUCT($C$96:$C104)</f>
        <v>5.7422937260075371E-2</v>
      </c>
      <c r="DF11" s="11">
        <f>PRODUCT($C$97:$C105)</f>
        <v>4.3749484027753582E-2</v>
      </c>
      <c r="DG11" s="11">
        <f>PRODUCT($C$98:$C106)</f>
        <v>3.2763156540680745E-2</v>
      </c>
      <c r="DH11" s="11">
        <f>PRODUCT($C$99:$C107)</f>
        <v>2.414657587109845E-2</v>
      </c>
      <c r="DI11" s="11">
        <f>PRODUCT($C$100:$C108)</f>
        <v>1.7547093670046417E-2</v>
      </c>
      <c r="DJ11" s="11">
        <f>PRODUCT($C$101:$C109)</f>
        <v>1.2606443444848901E-2</v>
      </c>
      <c r="DK11" s="11">
        <f>PRODUCT($C$102:$C110)</f>
        <v>8.985010456433724E-3</v>
      </c>
      <c r="DL11" s="11">
        <f>PRODUCT($C$103:$C111)</f>
        <v>6.380155779905446E-3</v>
      </c>
      <c r="DM11" s="11">
        <f>PRODUCT($C$104:$C112)</f>
        <v>4.536297572181912E-3</v>
      </c>
      <c r="DN11" s="11">
        <f>PRODUCT($C$105:$C113)</f>
        <v>7.0729658483321175E-4</v>
      </c>
      <c r="DO11" s="11">
        <f>PRODUCT($C$106:$C114)</f>
        <v>1.1454997091832361E-3</v>
      </c>
      <c r="DP11" s="11">
        <f>PRODUCT($C$107:$C115)</f>
        <v>1.929400447599519E-3</v>
      </c>
      <c r="DQ11" s="11">
        <f>PRODUCT($C$108:$C116)</f>
        <v>3.382334777436356E-3</v>
      </c>
      <c r="DR11" s="11">
        <f>PRODUCT($C$109:$C117)</f>
        <v>6.1723543804074275E-3</v>
      </c>
      <c r="DS11" s="11">
        <f>PRODUCT($C$110:$C118)</f>
        <v>1.1719080937342452E-2</v>
      </c>
      <c r="DT11" s="11">
        <f>PRODUCT($C$111:$C119)</f>
        <v>2.3119245751095988E-2</v>
      </c>
      <c r="DU11" s="11">
        <f>PRODUCT($C$112:$C120)</f>
        <v>4.7289519999999988E-2</v>
      </c>
      <c r="DV11" s="11">
        <f>PRODUCT($C$113:$C121)</f>
        <v>9.9999999999999978E-2</v>
      </c>
    </row>
    <row r="12" spans="1:126" ht="16" x14ac:dyDescent="0.2">
      <c r="A12" s="30">
        <v>9</v>
      </c>
      <c r="B12" s="21">
        <f t="shared" si="5"/>
        <v>2.2770000000000003E-4</v>
      </c>
      <c r="C12" s="21">
        <f t="shared" si="0"/>
        <v>0.99977229999999995</v>
      </c>
      <c r="D12" s="59">
        <v>2.5300000000000002E-4</v>
      </c>
      <c r="E12" s="21">
        <f t="shared" si="1"/>
        <v>0.99974700000000005</v>
      </c>
      <c r="F12" s="24">
        <f t="shared" si="2"/>
        <v>226.24617156856905</v>
      </c>
      <c r="G12" s="24">
        <f t="shared" si="6"/>
        <v>993615.15840390441</v>
      </c>
      <c r="H12" s="24">
        <f t="shared" si="3"/>
        <v>176.74314762593079</v>
      </c>
      <c r="I12" s="24">
        <f t="shared" si="4"/>
        <v>795615.83801747498</v>
      </c>
      <c r="J12" s="24">
        <f>SUM(H12:$H$113)</f>
        <v>153143.07717627232</v>
      </c>
      <c r="K12" s="24">
        <f>SUM(I12:$I$113)</f>
        <v>26341368.870728165</v>
      </c>
      <c r="L12" s="24">
        <f>SUM(J12:$J$113)</f>
        <v>9589094.2069242932</v>
      </c>
      <c r="M12" s="24">
        <f>SUM(K12:$K$113)</f>
        <v>686841800.19231737</v>
      </c>
      <c r="N12" s="26">
        <f>SUM(Y$3:Y$113)</f>
        <v>69.192454810286804</v>
      </c>
      <c r="O12" s="27">
        <v>10</v>
      </c>
      <c r="P12" s="32">
        <f>PRODUCT($C$3:C12)</f>
        <v>0.99338891223233572</v>
      </c>
      <c r="Q12" s="11">
        <f>PRODUCT($C$4:C13)</f>
        <v>0.99651336035584115</v>
      </c>
      <c r="R12" s="11">
        <f>PRODUCT($C$5:C14)</f>
        <v>0.99700877865216897</v>
      </c>
      <c r="S12" s="11">
        <f>PRODUCT($C$6:C15)</f>
        <v>0.997335578435256</v>
      </c>
      <c r="T12" s="11">
        <f>PRODUCT($C$7:C16)</f>
        <v>0.99748733791733113</v>
      </c>
      <c r="U12" s="11">
        <f>PRODUCT($C$8:C17)</f>
        <v>0.99744692571368798</v>
      </c>
      <c r="V12" s="11">
        <f>PRODUCT($C$9:C18)</f>
        <v>0.99718382365956926</v>
      </c>
      <c r="W12" s="11">
        <f>PRODUCT($C$10:C19)</f>
        <v>0.996699067545047</v>
      </c>
      <c r="X12" s="11">
        <f>PRODUCT($C$11:C20)</f>
        <v>0.99604048988481486</v>
      </c>
      <c r="Y12" s="11">
        <f>PRODUCT($C$12:C21)</f>
        <v>0.99531779300238199</v>
      </c>
      <c r="Z12" s="11">
        <f>PRODUCT($C$13:$C22)</f>
        <v>0.99462429671867281</v>
      </c>
      <c r="AA12" s="11">
        <f>PRODUCT($C$14:$C23)</f>
        <v>0.99397874499236261</v>
      </c>
      <c r="AB12" s="11">
        <f>PRODUCT($C$15:$C24)</f>
        <v>0.99335598555336135</v>
      </c>
      <c r="AC12" s="11">
        <f>PRODUCT($C$16:$C25)</f>
        <v>0.99272287837964202</v>
      </c>
      <c r="AD12" s="11">
        <f>PRODUCT($C$17:$C26)</f>
        <v>0.99207762993257231</v>
      </c>
      <c r="AE12" s="11">
        <f>PRODUCT($C$18:$C27)</f>
        <v>0.99148542856184207</v>
      </c>
      <c r="AF12" s="11">
        <f>PRODUCT($C$19:$C28)</f>
        <v>0.99103276484100944</v>
      </c>
      <c r="AG12" s="11">
        <f>PRODUCT($C$20:$C29)</f>
        <v>0.99076052396319203</v>
      </c>
      <c r="AH12" s="11">
        <f>PRODUCT($C$21:$C30)</f>
        <v>0.99063289810562272</v>
      </c>
      <c r="AI12" s="11">
        <f>PRODUCT($C$22:$C31)</f>
        <v>0.99054544037706505</v>
      </c>
      <c r="AJ12" s="11">
        <f>PRODUCT($C$23:$C32)</f>
        <v>0.99039999292388081</v>
      </c>
      <c r="AK12" s="11">
        <f>PRODUCT($C$24:$C33)</f>
        <v>0.99015644077817166</v>
      </c>
      <c r="AL12" s="11">
        <f>PRODUCT($C$25:$C34)</f>
        <v>0.98983179379865083</v>
      </c>
      <c r="AM12" s="11">
        <f>PRODUCT($C$26:$C35)</f>
        <v>0.98948406396523558</v>
      </c>
      <c r="AN12" s="11">
        <f>PRODUCT($C$27:$C36)</f>
        <v>0.98915336957545319</v>
      </c>
      <c r="AO12" s="11">
        <f>PRODUCT($C$28:$C37)</f>
        <v>0.98882900414523534</v>
      </c>
      <c r="AP12" s="11">
        <f>PRODUCT($C$29:$C38)</f>
        <v>0.98845217778066929</v>
      </c>
      <c r="AQ12" s="11">
        <f>PRODUCT($C$30:$C39)</f>
        <v>0.98801226415434751</v>
      </c>
      <c r="AR12" s="11">
        <f>PRODUCT($C$31:$C40)</f>
        <v>0.98748530866663609</v>
      </c>
      <c r="AS12" s="11">
        <f>PRODUCT($C$32:$C41)</f>
        <v>0.98688478223012632</v>
      </c>
      <c r="AT12" s="11">
        <f>PRODUCT($C$33:$C42)</f>
        <v>0.98619747037613303</v>
      </c>
      <c r="AU12" s="11">
        <f>PRODUCT($C$34:$C43)</f>
        <v>0.98542974990186161</v>
      </c>
      <c r="AV12" s="11">
        <f>PRODUCT($C$35:$C44)</f>
        <v>0.98458711301755486</v>
      </c>
      <c r="AW12" s="11">
        <f>PRODUCT($C$36:$C45)</f>
        <v>0.98362893446856825</v>
      </c>
      <c r="AX12" s="11">
        <f>PRODUCT($C$37:$C46)</f>
        <v>0.98247663879682601</v>
      </c>
      <c r="AY12" s="11">
        <f>PRODUCT($C$38:$C47)</f>
        <v>0.98108923393780334</v>
      </c>
      <c r="AZ12" s="11">
        <f>PRODUCT($C$39:$C48)</f>
        <v>0.97950296726744246</v>
      </c>
      <c r="BA12" s="11">
        <f>PRODUCT($C$40:$C49)</f>
        <v>0.9777522879532633</v>
      </c>
      <c r="BB12" s="11">
        <f>PRODUCT($C$41:$C50)</f>
        <v>0.97589615624649784</v>
      </c>
      <c r="BC12" s="11">
        <f>PRODUCT($C$42:$C51)</f>
        <v>0.97395715939728211</v>
      </c>
      <c r="BD12" s="11">
        <f>PRODUCT($C$43:$C52)</f>
        <v>0.97190764410959352</v>
      </c>
      <c r="BE12" s="11">
        <f>PRODUCT($C$44:$C53)</f>
        <v>0.96967990538016569</v>
      </c>
      <c r="BF12" s="11">
        <f>PRODUCT($C$45:$C54)</f>
        <v>0.96723049468131517</v>
      </c>
      <c r="BG12" s="11">
        <f>PRODUCT($C$46:$C55)</f>
        <v>0.96458272582957438</v>
      </c>
      <c r="BH12" s="11">
        <f>PRODUCT($C$47:$C56)</f>
        <v>0.96182842393919854</v>
      </c>
      <c r="BI12" s="11">
        <f>PRODUCT($C$48:$C57)</f>
        <v>0.95898483245470434</v>
      </c>
      <c r="BJ12" s="11">
        <f>PRODUCT($C$49:$C58)</f>
        <v>0.95595233894415255</v>
      </c>
      <c r="BK12" s="11">
        <f>PRODUCT($C$50:$C59)</f>
        <v>0.95261449938631304</v>
      </c>
      <c r="BL12" s="11">
        <f>PRODUCT($C$51:$C60)</f>
        <v>0.94908629470437889</v>
      </c>
      <c r="BM12" s="11">
        <f>PRODUCT($C$52:$C61)</f>
        <v>0.94529189768562105</v>
      </c>
      <c r="BN12" s="11">
        <f>PRODUCT($C$53:$C62)</f>
        <v>0.94122825338976657</v>
      </c>
      <c r="BO12" s="11">
        <f>PRODUCT($C$54:$C63)</f>
        <v>0.93691541457309568</v>
      </c>
      <c r="BP12" s="11">
        <f>PRODUCT($C$55:$C64)</f>
        <v>0.93233954660027474</v>
      </c>
      <c r="BQ12" s="11">
        <f>PRODUCT($C$56:$C65)</f>
        <v>0.92744448430293236</v>
      </c>
      <c r="BR12" s="11">
        <f>PRODUCT($C$57:$C66)</f>
        <v>0.92214790923886369</v>
      </c>
      <c r="BS12" s="11">
        <f>PRODUCT($C$58:$C67)</f>
        <v>0.91639205996987283</v>
      </c>
      <c r="BT12" s="11">
        <f>PRODUCT($C$59:$C68)</f>
        <v>0.91017308929285956</v>
      </c>
      <c r="BU12" s="11">
        <f>PRODUCT($C$60:$C69)</f>
        <v>0.90347236948489718</v>
      </c>
      <c r="BV12" s="11">
        <f>PRODUCT($C$61:$C70)</f>
        <v>0.89603521416409238</v>
      </c>
      <c r="BW12" s="11">
        <f>PRODUCT($C$62:$C71)</f>
        <v>0.8878000662690162</v>
      </c>
      <c r="BX12" s="11">
        <f>PRODUCT($C$63:$C72)</f>
        <v>0.87868970351324538</v>
      </c>
      <c r="BY12" s="11">
        <f>PRODUCT($C$64:$C73)</f>
        <v>0.86862394459658598</v>
      </c>
      <c r="BZ12" s="11">
        <f>PRODUCT($C$65:$C74)</f>
        <v>0.85751859018408527</v>
      </c>
      <c r="CA12" s="11">
        <f>PRODUCT($C$66:$C75)</f>
        <v>0.84528008774802987</v>
      </c>
      <c r="CB12" s="11">
        <f>PRODUCT($C$67:$C76)</f>
        <v>0.83181635450062386</v>
      </c>
      <c r="CC12" s="11">
        <f>PRODUCT($C$68:$C77)</f>
        <v>0.81703722751356977</v>
      </c>
      <c r="CD12" s="11">
        <f>PRODUCT($C$69:$C78)</f>
        <v>0.80084516021640584</v>
      </c>
      <c r="CE12" s="11">
        <f>PRODUCT($C$70:$C79)</f>
        <v>0.78314487067333305</v>
      </c>
      <c r="CF12" s="11">
        <f>PRODUCT($C$71:$C80)</f>
        <v>0.7638598531537929</v>
      </c>
      <c r="CG12" s="11">
        <f>PRODUCT($C$72:$C81)</f>
        <v>0.74289983423498107</v>
      </c>
      <c r="CH12" s="11">
        <f>PRODUCT($C$73:$C82)</f>
        <v>0.72019697312052056</v>
      </c>
      <c r="CI12" s="11">
        <f>PRODUCT($C$74:$C83)</f>
        <v>0.69569415322641137</v>
      </c>
      <c r="CJ12" s="11">
        <f>PRODUCT($C$75:$C84)</f>
        <v>0.66936376169449729</v>
      </c>
      <c r="CK12" s="11">
        <f>PRODUCT($C$76:$C85)</f>
        <v>0.64119507903768891</v>
      </c>
      <c r="CL12" s="11">
        <f>PRODUCT($C$77:$C86)</f>
        <v>0.61121147228717276</v>
      </c>
      <c r="CM12" s="11">
        <f>PRODUCT($C$78:$C87)</f>
        <v>0.57947794001193154</v>
      </c>
      <c r="CN12" s="11">
        <f>PRODUCT($C$79:$C88)</f>
        <v>0.54609811501487604</v>
      </c>
      <c r="CO12" s="11">
        <f>PRODUCT($C$80:$C89)</f>
        <v>0.51123453410043285</v>
      </c>
      <c r="CP12" s="11">
        <f>PRODUCT($C$81:$C90)</f>
        <v>0.47509416142155075</v>
      </c>
      <c r="CQ12" s="11">
        <f>PRODUCT($C$82:$C91)</f>
        <v>0.43795067572022073</v>
      </c>
      <c r="CR12" s="11">
        <f>PRODUCT($C$83:$C92)</f>
        <v>0.40012937242458441</v>
      </c>
      <c r="CS12" s="11">
        <f>PRODUCT($C$84:$C93)</f>
        <v>0.36201942580272251</v>
      </c>
      <c r="CT12" s="11">
        <f>PRODUCT($C$85:$C94)</f>
        <v>0.32404864533175448</v>
      </c>
      <c r="CU12" s="11">
        <f>PRODUCT($C$86:$C95)</f>
        <v>0.28668956379345556</v>
      </c>
      <c r="CV12" s="11">
        <f>PRODUCT($C$87:$C96)</f>
        <v>0.25043085871949389</v>
      </c>
      <c r="CW12" s="11">
        <f>PRODUCT($C$88:$C97)</f>
        <v>0.21576260722043933</v>
      </c>
      <c r="CX12" s="11">
        <f>PRODUCT($C$89:$C98)</f>
        <v>0.18315129270063085</v>
      </c>
      <c r="CY12" s="11">
        <f>PRODUCT($C$90:$C99)</f>
        <v>0.15301137999730838</v>
      </c>
      <c r="CZ12" s="11">
        <f>PRODUCT($C$91:$C100)</f>
        <v>0.12568057147824455</v>
      </c>
      <c r="DA12" s="11">
        <f>PRODUCT($C$92:$C101)</f>
        <v>0.10139878910312121</v>
      </c>
      <c r="DB12" s="11">
        <f>PRODUCT($C$93:$C102)</f>
        <v>8.0290836962546436E-2</v>
      </c>
      <c r="DC12" s="11">
        <f>PRODUCT($C$94:$C103)</f>
        <v>6.2356000085082713E-2</v>
      </c>
      <c r="DD12" s="11">
        <f>PRODUCT($C$95:$C104)</f>
        <v>4.7483922618177583E-2</v>
      </c>
      <c r="DE12" s="11">
        <f>PRODUCT($C$96:$C105)</f>
        <v>3.5456183087206911E-2</v>
      </c>
      <c r="DF12" s="11">
        <f>PRODUCT($C$97:$C106)</f>
        <v>2.5974401163355913E-2</v>
      </c>
      <c r="DG12" s="11">
        <f>PRODUCT($C$98:$C107)</f>
        <v>1.8689234819704949E-2</v>
      </c>
      <c r="DH12" s="11">
        <f>PRODUCT($C$99:$C108)</f>
        <v>1.3231872036393161E-2</v>
      </c>
      <c r="DI12" s="11">
        <f>PRODUCT($C$100:$C109)</f>
        <v>9.2419261422296561E-3</v>
      </c>
      <c r="DJ12" s="11">
        <f>PRODUCT($C$101:$C110)</f>
        <v>6.3901708841522615E-3</v>
      </c>
      <c r="DK12" s="11">
        <f>PRODUCT($C$102:$C111)</f>
        <v>4.3926575025176502E-3</v>
      </c>
      <c r="DL12" s="11">
        <f>PRODUCT($C$103:$C112)</f>
        <v>3.0171450435695418E-3</v>
      </c>
      <c r="DM12" s="11">
        <f>PRODUCT($C$104:$C113)</f>
        <v>4.5362975721819108E-4</v>
      </c>
      <c r="DN12" s="11">
        <f>PRODUCT($C$105:$C114)</f>
        <v>7.0729658483321175E-4</v>
      </c>
      <c r="DO12" s="11">
        <f>PRODUCT($C$106:$C115)</f>
        <v>1.1454997091832361E-3</v>
      </c>
      <c r="DP12" s="11">
        <f>PRODUCT($C$107:$C116)</f>
        <v>1.929400447599519E-3</v>
      </c>
      <c r="DQ12" s="11">
        <f>PRODUCT($C$108:$C117)</f>
        <v>3.382334777436356E-3</v>
      </c>
      <c r="DR12" s="11">
        <f>PRODUCT($C$109:$C118)</f>
        <v>6.1723543804074275E-3</v>
      </c>
      <c r="DS12" s="11">
        <f>PRODUCT($C$110:$C119)</f>
        <v>1.1719080937342452E-2</v>
      </c>
      <c r="DT12" s="11">
        <f>PRODUCT($C$111:$C120)</f>
        <v>2.3119245751095988E-2</v>
      </c>
      <c r="DU12" s="11">
        <f>PRODUCT($C$112:$C121)</f>
        <v>4.7289519999999988E-2</v>
      </c>
      <c r="DV12" s="11">
        <f>PRODUCT($C$113:$C122)</f>
        <v>9.9999999999999978E-2</v>
      </c>
    </row>
    <row r="13" spans="1:126" ht="16" x14ac:dyDescent="0.2">
      <c r="A13" s="30">
        <v>10</v>
      </c>
      <c r="B13" s="21">
        <f t="shared" si="5"/>
        <v>2.1690000000000001E-4</v>
      </c>
      <c r="C13" s="21">
        <f t="shared" si="0"/>
        <v>0.99978310000000004</v>
      </c>
      <c r="D13" s="59">
        <v>2.41E-4</v>
      </c>
      <c r="E13" s="21">
        <f t="shared" si="1"/>
        <v>0.99975899999999995</v>
      </c>
      <c r="F13" s="24">
        <f t="shared" si="2"/>
        <v>215.46605506319364</v>
      </c>
      <c r="G13" s="24">
        <f t="shared" si="6"/>
        <v>993388.91223233577</v>
      </c>
      <c r="H13" s="24">
        <f t="shared" si="3"/>
        <v>164.21632960147744</v>
      </c>
      <c r="I13" s="24">
        <f t="shared" si="4"/>
        <v>776033.83052795928</v>
      </c>
      <c r="J13" s="24">
        <f>SUM(H13:$H$113)</f>
        <v>152966.33402864638</v>
      </c>
      <c r="K13" s="24">
        <f>SUM(I13:$I$113)</f>
        <v>25545753.03271069</v>
      </c>
      <c r="L13" s="24">
        <f>SUM(J13:$J$113)</f>
        <v>9435951.1297480203</v>
      </c>
      <c r="M13" s="24">
        <f>SUM(K13:$K$113)</f>
        <v>660500431.32158935</v>
      </c>
      <c r="N13" s="26">
        <f>SUM(Z$3:Z$113)</f>
        <v>68.208218971841461</v>
      </c>
      <c r="O13" s="27">
        <v>11</v>
      </c>
      <c r="P13" s="32">
        <f>PRODUCT($C$3:C13)</f>
        <v>0.99317344617727255</v>
      </c>
      <c r="Q13" s="11">
        <f>PRODUCT($C$4:C14)</f>
        <v>0.99630349464215029</v>
      </c>
      <c r="R13" s="11">
        <f>PRODUCT($C$5:C15)</f>
        <v>0.99678714360067455</v>
      </c>
      <c r="S13" s="11">
        <f>PRODUCT($C$6:C16)</f>
        <v>0.99706180981897552</v>
      </c>
      <c r="T13" s="11">
        <f>PRODUCT($C$7:C17)</f>
        <v>0.99710220805616134</v>
      </c>
      <c r="U13" s="11">
        <f>PRODUCT($C$8:C18)</f>
        <v>0.99689842964923803</v>
      </c>
      <c r="V13" s="11">
        <f>PRODUCT($C$9:C19)</f>
        <v>0.99644251720506083</v>
      </c>
      <c r="W13" s="11">
        <f>PRODUCT($C$10:C20)</f>
        <v>0.99580114135509568</v>
      </c>
      <c r="X13" s="11">
        <f>PRODUCT($C$11:C21)</f>
        <v>0.99508488863881928</v>
      </c>
      <c r="Y13" s="11">
        <f>PRODUCT($C$12:C22)</f>
        <v>0.99439782076630989</v>
      </c>
      <c r="Z13" s="11">
        <f>PRODUCT($C$13:$C23)</f>
        <v>0.99376315100257373</v>
      </c>
      <c r="AA13" s="11">
        <f>PRODUCT($C$14:$C24)</f>
        <v>0.99314678478280405</v>
      </c>
      <c r="AB13" s="11">
        <f>PRODUCT($C$15:$C25)</f>
        <v>0.99250219608377821</v>
      </c>
      <c r="AC13" s="11">
        <f>PRODUCT($C$16:$C26)</f>
        <v>0.99180530462315575</v>
      </c>
      <c r="AD13" s="11">
        <f>PRODUCT($C$17:$C27)</f>
        <v>0.99110261603787464</v>
      </c>
      <c r="AE13" s="11">
        <f>PRODUCT($C$18:$C28)</f>
        <v>0.99048779592362324</v>
      </c>
      <c r="AF13" s="11">
        <f>PRODUCT($C$19:$C29)</f>
        <v>0.99002399258967777</v>
      </c>
      <c r="AG13" s="11">
        <f>PRODUCT($C$20:$C30)</f>
        <v>0.98974043692771951</v>
      </c>
      <c r="AH13" s="11">
        <f>PRODUCT($C$21:$C31)</f>
        <v>0.98959511108156728</v>
      </c>
      <c r="AI13" s="11">
        <f>PRODUCT($C$22:$C32)</f>
        <v>0.98948456621042113</v>
      </c>
      <c r="AJ13" s="11">
        <f>PRODUCT($C$23:$C33)</f>
        <v>0.98929916333174583</v>
      </c>
      <c r="AK13" s="11">
        <f>PRODUCT($C$24:$C34)</f>
        <v>0.98900330458724139</v>
      </c>
      <c r="AL13" s="11">
        <f>PRODUCT($C$25:$C35)</f>
        <v>0.98863360241225751</v>
      </c>
      <c r="AM13" s="11">
        <f>PRODUCT($C$26:$C36)</f>
        <v>0.98823909511595454</v>
      </c>
      <c r="AN13" s="11">
        <f>PRODUCT($C$27:$C37)</f>
        <v>0.9878571829999615</v>
      </c>
      <c r="AO13" s="11">
        <f>PRODUCT($C$28:$C38)</f>
        <v>0.98745759719938631</v>
      </c>
      <c r="AP13" s="11">
        <f>PRODUCT($C$29:$C39)</f>
        <v>0.98700656647066498</v>
      </c>
      <c r="AQ13" s="11">
        <f>PRODUCT($C$30:$C40)</f>
        <v>0.9864685937928328</v>
      </c>
      <c r="AR13" s="11">
        <f>PRODUCT($C$31:$C41)</f>
        <v>0.98585092173226196</v>
      </c>
      <c r="AS13" s="11">
        <f>PRODUCT($C$32:$C42)</f>
        <v>0.98514125288536036</v>
      </c>
      <c r="AT13" s="11">
        <f>PRODUCT($C$33:$C43)</f>
        <v>0.98433444473484555</v>
      </c>
      <c r="AU13" s="11">
        <f>PRODUCT($C$34:$C44)</f>
        <v>0.98344046286573472</v>
      </c>
      <c r="AV13" s="11">
        <f>PRODUCT($C$35:$C45)</f>
        <v>0.98243825164339404</v>
      </c>
      <c r="AW13" s="11">
        <f>PRODUCT($C$36:$C46)</f>
        <v>0.98124048668989172</v>
      </c>
      <c r="AX13" s="11">
        <f>PRODUCT($C$37:$C47)</f>
        <v>0.97980361460565146</v>
      </c>
      <c r="AY13" s="11">
        <f>PRODUCT($C$38:$C48)</f>
        <v>0.97814449460213904</v>
      </c>
      <c r="AZ13" s="11">
        <f>PRODUCT($C$39:$C49)</f>
        <v>0.97632232523213158</v>
      </c>
      <c r="BA13" s="11">
        <f>PRODUCT($C$40:$C50)</f>
        <v>0.97437141609197853</v>
      </c>
      <c r="BB13" s="11">
        <f>PRODUCT($C$41:$C51)</f>
        <v>0.97234516290276374</v>
      </c>
      <c r="BC13" s="11">
        <f>PRODUCT($C$42:$C52)</f>
        <v>0.97019057487474503</v>
      </c>
      <c r="BD13" s="11">
        <f>PRODUCT($C$43:$C53)</f>
        <v>0.96784808307091208</v>
      </c>
      <c r="BE13" s="11">
        <f>PRODUCT($C$44:$C54)</f>
        <v>0.96527794648170195</v>
      </c>
      <c r="BF13" s="11">
        <f>PRODUCT($C$45:$C55)</f>
        <v>0.96247752403045117</v>
      </c>
      <c r="BG13" s="11">
        <f>PRODUCT($C$46:$C56)</f>
        <v>0.95949291216018939</v>
      </c>
      <c r="BH13" s="11">
        <f>PRODUCT($C$47:$C57)</f>
        <v>0.95637572242104485</v>
      </c>
      <c r="BI13" s="11">
        <f>PRODUCT($C$48:$C58)</f>
        <v>0.95308304799881161</v>
      </c>
      <c r="BJ13" s="11">
        <f>PRODUCT($C$49:$C59)</f>
        <v>0.94952116958390576</v>
      </c>
      <c r="BK13" s="11">
        <f>PRODUCT($C$50:$C60)</f>
        <v>0.94580454411455006</v>
      </c>
      <c r="BL13" s="11">
        <f>PRODUCT($C$51:$C61)</f>
        <v>0.94185226405751266</v>
      </c>
      <c r="BM13" s="11">
        <f>PRODUCT($C$52:$C62)</f>
        <v>0.93758824136543206</v>
      </c>
      <c r="BN13" s="11">
        <f>PRODUCT($C$53:$C63)</f>
        <v>0.93300201257796533</v>
      </c>
      <c r="BO13" s="11">
        <f>PRODUCT($C$54:$C64)</f>
        <v>0.92810709799452817</v>
      </c>
      <c r="BP13" s="11">
        <f>PRODUCT($C$55:$C65)</f>
        <v>0.92288702210706786</v>
      </c>
      <c r="BQ13" s="11">
        <f>PRODUCT($C$56:$C66)</f>
        <v>0.91728201136618304</v>
      </c>
      <c r="BR13" s="11">
        <f>PRODUCT($C$57:$C67)</f>
        <v>0.9111969417426975</v>
      </c>
      <c r="BS13" s="11">
        <f>PRODUCT($C$58:$C68)</f>
        <v>0.90457170206673343</v>
      </c>
      <c r="BT13" s="11">
        <f>PRODUCT($C$59:$C69)</f>
        <v>0.8973942591191878</v>
      </c>
      <c r="BU13" s="11">
        <f>PRODUCT($C$60:$C70)</f>
        <v>0.88962972722859734</v>
      </c>
      <c r="BV13" s="11">
        <f>PRODUCT($C$61:$C71)</f>
        <v>0.88103316538390719</v>
      </c>
      <c r="BW13" s="11">
        <f>PRODUCT($C$62:$C72)</f>
        <v>0.87152882177446422</v>
      </c>
      <c r="BX13" s="11">
        <f>PRODUCT($C$63:$C73)</f>
        <v>0.86103225818320606</v>
      </c>
      <c r="BY13" s="11">
        <f>PRODUCT($C$64:$C74)</f>
        <v>0.84945671491032881</v>
      </c>
      <c r="BZ13" s="11">
        <f>PRODUCT($C$65:$C75)</f>
        <v>0.83671021557839631</v>
      </c>
      <c r="CA13" s="11">
        <f>PRODUCT($C$66:$C76)</f>
        <v>0.82270172679618347</v>
      </c>
      <c r="CB13" s="11">
        <f>PRODUCT($C$67:$C77)</f>
        <v>0.80733450191823242</v>
      </c>
      <c r="CC13" s="11">
        <f>PRODUCT($C$68:$C78)</f>
        <v>0.79051521866380636</v>
      </c>
      <c r="CD13" s="11">
        <f>PRODUCT($C$69:$C79)</f>
        <v>0.77214951668907961</v>
      </c>
      <c r="CE13" s="11">
        <f>PRODUCT($C$70:$C80)</f>
        <v>0.75215629802771167</v>
      </c>
      <c r="CF13" s="11">
        <f>PRODUCT($C$71:$C81)</f>
        <v>0.73046168518033494</v>
      </c>
      <c r="CG13" s="11">
        <f>PRODUCT($C$72:$C82)</f>
        <v>0.70699749107595689</v>
      </c>
      <c r="CH13" s="11">
        <f>PRODUCT($C$73:$C83)</f>
        <v>0.6817140400784959</v>
      </c>
      <c r="CI13" s="11">
        <f>PRODUCT($C$74:$C84)</f>
        <v>0.65459344705619416</v>
      </c>
      <c r="CJ13" s="11">
        <f>PRODUCT($C$75:$C85)</f>
        <v>0.62563596748877615</v>
      </c>
      <c r="CK13" s="11">
        <f>PRODUCT($C$76:$C86)</f>
        <v>0.59488534152976291</v>
      </c>
      <c r="CL13" s="11">
        <f>PRODUCT($C$77:$C87)</f>
        <v>0.56242286117708828</v>
      </c>
      <c r="CM13" s="11">
        <f>PRODUCT($C$78:$C88)</f>
        <v>0.52837111488375521</v>
      </c>
      <c r="CN13" s="11">
        <f>PRODUCT($C$79:$C89)</f>
        <v>0.49291613164490633</v>
      </c>
      <c r="CO13" s="11">
        <f>PRODUCT($C$80:$C90)</f>
        <v>0.45629497051059692</v>
      </c>
      <c r="CP13" s="11">
        <f>PRODUCT($C$81:$C91)</f>
        <v>0.41880220212077302</v>
      </c>
      <c r="CQ13" s="11">
        <f>PRODUCT($C$82:$C92)</f>
        <v>0.38079220020460974</v>
      </c>
      <c r="CR13" s="11">
        <f>PRODUCT($C$83:$C93)</f>
        <v>0.34267531600632251</v>
      </c>
      <c r="CS13" s="11">
        <f>PRODUCT($C$84:$C94)</f>
        <v>0.30490427262879344</v>
      </c>
      <c r="CT13" s="11">
        <f>PRODUCT($C$85:$C95)</f>
        <v>0.26796087998369494</v>
      </c>
      <c r="CU13" s="11">
        <f>PRODUCT($C$86:$C96)</f>
        <v>0.2323437153362512</v>
      </c>
      <c r="CV13" s="11">
        <f>PRODUCT($C$87:$C97)</f>
        <v>0.1985398317768037</v>
      </c>
      <c r="CW13" s="11">
        <f>PRODUCT($C$88:$C98)</f>
        <v>0.16699833770141578</v>
      </c>
      <c r="CX13" s="11">
        <f>PRODUCT($C$89:$C99)</f>
        <v>0.13811030555171849</v>
      </c>
      <c r="CY13" s="11">
        <f>PRODUCT($C$90:$C100)</f>
        <v>0.11217437170462075</v>
      </c>
      <c r="CZ13" s="11">
        <f>PRODUCT($C$91:$C101)</f>
        <v>8.938446231732769E-2</v>
      </c>
      <c r="DA13" s="11">
        <f>PRODUCT($C$92:$C102)</f>
        <v>6.9811798812635162E-2</v>
      </c>
      <c r="DB13" s="11">
        <f>PRODUCT($C$93:$C103)</f>
        <v>5.3402383095665792E-2</v>
      </c>
      <c r="DC13" s="11">
        <f>PRODUCT($C$94:$C104)</f>
        <v>3.9992469617768409E-2</v>
      </c>
      <c r="DD13" s="11">
        <f>PRODUCT($C$95:$C105)</f>
        <v>2.9319270911267552E-2</v>
      </c>
      <c r="DE13" s="11">
        <f>PRODUCT($C$96:$C106)</f>
        <v>2.1050605365866205E-2</v>
      </c>
      <c r="DF13" s="11">
        <f>PRODUCT($C$97:$C107)</f>
        <v>1.4816694540418347E-2</v>
      </c>
      <c r="DG13" s="11">
        <f>PRODUCT($C$98:$C108)</f>
        <v>1.0241351192507183E-2</v>
      </c>
      <c r="DH13" s="11">
        <f>PRODUCT($C$99:$C109)</f>
        <v>6.9691304089024124E-3</v>
      </c>
      <c r="DI13" s="11">
        <f>PRODUCT($C$100:$C110)</f>
        <v>4.684706484103014E-3</v>
      </c>
      <c r="DJ13" s="11">
        <f>PRODUCT($C$101:$C111)</f>
        <v>3.1240733900918115E-3</v>
      </c>
      <c r="DK13" s="11">
        <f>PRODUCT($C$102:$C112)</f>
        <v>2.0772666481845845E-3</v>
      </c>
      <c r="DL13" s="11">
        <f>PRODUCT($C$103:$C113)</f>
        <v>3.0171450435695411E-4</v>
      </c>
      <c r="DM13" s="11">
        <f>PRODUCT($C$104:$C114)</f>
        <v>4.5362975721819108E-4</v>
      </c>
      <c r="DN13" s="11">
        <f>PRODUCT($C$105:$C115)</f>
        <v>7.0729658483321175E-4</v>
      </c>
      <c r="DO13" s="11">
        <f>PRODUCT($C$106:$C116)</f>
        <v>1.1454997091832361E-3</v>
      </c>
      <c r="DP13" s="11">
        <f>PRODUCT($C$107:$C117)</f>
        <v>1.929400447599519E-3</v>
      </c>
      <c r="DQ13" s="11">
        <f>PRODUCT($C$108:$C118)</f>
        <v>3.382334777436356E-3</v>
      </c>
      <c r="DR13" s="11">
        <f>PRODUCT($C$109:$C119)</f>
        <v>6.1723543804074275E-3</v>
      </c>
      <c r="DS13" s="11">
        <f>PRODUCT($C$110:$C120)</f>
        <v>1.1719080937342452E-2</v>
      </c>
      <c r="DT13" s="11">
        <f>PRODUCT($C$111:$C121)</f>
        <v>2.3119245751095988E-2</v>
      </c>
      <c r="DU13" s="11">
        <f>PRODUCT($C$112:$C122)</f>
        <v>4.7289519999999988E-2</v>
      </c>
      <c r="DV13" s="11">
        <f>PRODUCT($C$113:$C123)</f>
        <v>9.9999999999999978E-2</v>
      </c>
    </row>
    <row r="14" spans="1:126" ht="16" x14ac:dyDescent="0.2">
      <c r="A14" s="30">
        <v>11</v>
      </c>
      <c r="B14" s="21">
        <f t="shared" si="5"/>
        <v>2.106E-4</v>
      </c>
      <c r="C14" s="21">
        <f t="shared" si="0"/>
        <v>0.99978940000000005</v>
      </c>
      <c r="D14" s="59">
        <v>2.34E-4</v>
      </c>
      <c r="E14" s="21">
        <f t="shared" si="1"/>
        <v>0.99976600000000004</v>
      </c>
      <c r="F14" s="24">
        <f t="shared" si="2"/>
        <v>209.16232776493359</v>
      </c>
      <c r="G14" s="24">
        <f t="shared" si="6"/>
        <v>993173.44617727259</v>
      </c>
      <c r="H14" s="24">
        <f t="shared" si="3"/>
        <v>155.5238797393921</v>
      </c>
      <c r="I14" s="24">
        <f t="shared" si="4"/>
        <v>756941.95979523694</v>
      </c>
      <c r="J14" s="24">
        <f>SUM(H14:$H$113)</f>
        <v>152802.1176990449</v>
      </c>
      <c r="K14" s="24">
        <f>SUM(I14:$I$113)</f>
        <v>24769719.202182733</v>
      </c>
      <c r="L14" s="24">
        <f>SUM(J14:$J$113)</f>
        <v>9282984.795719374</v>
      </c>
      <c r="M14" s="24">
        <f>SUM(K14:$K$113)</f>
        <v>634954678.28887868</v>
      </c>
      <c r="N14" s="26">
        <f>SUM(AA$3:AA$113)</f>
        <v>67.223021996648811</v>
      </c>
      <c r="O14" s="27">
        <v>12</v>
      </c>
      <c r="P14" s="32">
        <f>PRODUCT($C$3:C14)</f>
        <v>0.99296428384950763</v>
      </c>
      <c r="Q14" s="11">
        <f>PRODUCT($C$4:C15)</f>
        <v>0.99608201637529137</v>
      </c>
      <c r="R14" s="11">
        <f>PRODUCT($C$5:C16)</f>
        <v>0.99651352552975625</v>
      </c>
      <c r="S14" s="11">
        <f>PRODUCT($C$6:C17)</f>
        <v>0.99667684425420444</v>
      </c>
      <c r="T14" s="11">
        <f>PRODUCT($C$7:C18)</f>
        <v>0.99655390155195123</v>
      </c>
      <c r="U14" s="11">
        <f>PRODUCT($C$8:C19)</f>
        <v>0.99615733535663686</v>
      </c>
      <c r="V14" s="11">
        <f>PRODUCT($C$9:C20)</f>
        <v>0.99554482214131079</v>
      </c>
      <c r="W14" s="11">
        <f>PRODUCT($C$10:C21)</f>
        <v>0.99484576974007954</v>
      </c>
      <c r="X14" s="11">
        <f>PRODUCT($C$11:C22)</f>
        <v>0.99416513167625042</v>
      </c>
      <c r="Y14" s="11">
        <f>PRODUCT($C$12:C23)</f>
        <v>0.99353687113309042</v>
      </c>
      <c r="Z14" s="11">
        <f>PRODUCT($C$13:$C24)</f>
        <v>0.9929313712451846</v>
      </c>
      <c r="AA14" s="11">
        <f>PRODUCT($C$14:$C25)</f>
        <v>0.99229317512128323</v>
      </c>
      <c r="AB14" s="11">
        <f>PRODUCT($C$15:$C26)</f>
        <v>0.99158482630393796</v>
      </c>
      <c r="AC14" s="11">
        <f>PRODUCT($C$16:$C27)</f>
        <v>0.99083055836977219</v>
      </c>
      <c r="AD14" s="11">
        <f>PRODUCT($C$17:$C28)</f>
        <v>0.99010536858561737</v>
      </c>
      <c r="AE14" s="11">
        <f>PRODUCT($C$18:$C29)</f>
        <v>0.98947957839615253</v>
      </c>
      <c r="AF14" s="11">
        <f>PRODUCT($C$19:$C30)</f>
        <v>0.98900466388690744</v>
      </c>
      <c r="AG14" s="11">
        <f>PRODUCT($C$20:$C31)</f>
        <v>0.98870358484599397</v>
      </c>
      <c r="AH14" s="11">
        <f>PRODUCT($C$21:$C32)</f>
        <v>0.98853525471759884</v>
      </c>
      <c r="AI14" s="11">
        <f>PRODUCT($C$22:$C33)</f>
        <v>0.9883847541150782</v>
      </c>
      <c r="AJ14" s="11">
        <f>PRODUCT($C$23:$C34)</f>
        <v>0.98814702552612976</v>
      </c>
      <c r="AK14" s="11">
        <f>PRODUCT($C$24:$C35)</f>
        <v>0.9878061160870385</v>
      </c>
      <c r="AL14" s="11">
        <f>PRODUCT($C$25:$C36)</f>
        <v>0.98738970361370237</v>
      </c>
      <c r="AM14" s="11">
        <f>PRODUCT($C$26:$C37)</f>
        <v>0.98694410660571452</v>
      </c>
      <c r="AN14" s="11">
        <f>PRODUCT($C$27:$C38)</f>
        <v>0.98648712387285886</v>
      </c>
      <c r="AO14" s="11">
        <f>PRODUCT($C$28:$C39)</f>
        <v>0.98601344046348216</v>
      </c>
      <c r="AP14" s="11">
        <f>PRODUCT($C$29:$C40)</f>
        <v>0.9854644674112113</v>
      </c>
      <c r="AQ14" s="11">
        <f>PRODUCT($C$30:$C41)</f>
        <v>0.98483588962324631</v>
      </c>
      <c r="AR14" s="11">
        <f>PRODUCT($C$31:$C42)</f>
        <v>0.98410921890883751</v>
      </c>
      <c r="AS14" s="11">
        <f>PRODUCT($C$32:$C43)</f>
        <v>0.98328022254453462</v>
      </c>
      <c r="AT14" s="11">
        <f>PRODUCT($C$33:$C44)</f>
        <v>0.98234736879125928</v>
      </c>
      <c r="AU14" s="11">
        <f>PRODUCT($C$34:$C45)</f>
        <v>0.9812941040555303</v>
      </c>
      <c r="AV14" s="11">
        <f>PRODUCT($C$35:$C46)</f>
        <v>0.98005269508075354</v>
      </c>
      <c r="AW14" s="11">
        <f>PRODUCT($C$36:$C47)</f>
        <v>0.97857082569775455</v>
      </c>
      <c r="AX14" s="11">
        <f>PRODUCT($C$37:$C48)</f>
        <v>0.97686273405641266</v>
      </c>
      <c r="AY14" s="11">
        <f>PRODUCT($C$38:$C49)</f>
        <v>0.97496826379926693</v>
      </c>
      <c r="AZ14" s="11">
        <f>PRODUCT($C$39:$C50)</f>
        <v>0.97294639789594395</v>
      </c>
      <c r="BA14" s="11">
        <f>PRODUCT($C$40:$C51)</f>
        <v>0.97082597082024469</v>
      </c>
      <c r="BB14" s="11">
        <f>PRODUCT($C$41:$C52)</f>
        <v>0.96858481245426986</v>
      </c>
      <c r="BC14" s="11">
        <f>PRODUCT($C$42:$C53)</f>
        <v>0.96613818586255062</v>
      </c>
      <c r="BD14" s="11">
        <f>PRODUCT($C$43:$C54)</f>
        <v>0.96345443991300339</v>
      </c>
      <c r="BE14" s="11">
        <f>PRODUCT($C$44:$C55)</f>
        <v>0.96053457065269088</v>
      </c>
      <c r="BF14" s="11">
        <f>PRODUCT($C$45:$C56)</f>
        <v>0.9573988188793997</v>
      </c>
      <c r="BG14" s="11">
        <f>PRODUCT($C$46:$C57)</f>
        <v>0.95405345089186211</v>
      </c>
      <c r="BH14" s="11">
        <f>PRODUCT($C$47:$C58)</f>
        <v>0.95048999495012121</v>
      </c>
      <c r="BI14" s="11">
        <f>PRODUCT($C$48:$C59)</f>
        <v>0.9466711817933996</v>
      </c>
      <c r="BJ14" s="11">
        <f>PRODUCT($C$49:$C60)</f>
        <v>0.94273332759890127</v>
      </c>
      <c r="BK14" s="11">
        <f>PRODUCT($C$50:$C61)</f>
        <v>0.93859552729885454</v>
      </c>
      <c r="BL14" s="11">
        <f>PRODUCT($C$51:$C62)</f>
        <v>0.93417663903157588</v>
      </c>
      <c r="BM14" s="11">
        <f>PRODUCT($C$52:$C63)</f>
        <v>0.92939381389472231</v>
      </c>
      <c r="BN14" s="11">
        <f>PRODUCT($C$53:$C64)</f>
        <v>0.92423048745691483</v>
      </c>
      <c r="BO14" s="11">
        <f>PRODUCT($C$54:$C65)</f>
        <v>0.91869748418151065</v>
      </c>
      <c r="BP14" s="11">
        <f>PRODUCT($C$55:$C66)</f>
        <v>0.91277448756232971</v>
      </c>
      <c r="BQ14" s="11">
        <f>PRODUCT($C$56:$C67)</f>
        <v>0.90638882884020389</v>
      </c>
      <c r="BR14" s="11">
        <f>PRODUCT($C$57:$C68)</f>
        <v>0.89944359463054679</v>
      </c>
      <c r="BS14" s="11">
        <f>PRODUCT($C$58:$C69)</f>
        <v>0.89187151536971643</v>
      </c>
      <c r="BT14" s="11">
        <f>PRODUCT($C$59:$C70)</f>
        <v>0.88364474323866726</v>
      </c>
      <c r="BU14" s="11">
        <f>PRODUCT($C$60:$C71)</f>
        <v>0.87473492359452709</v>
      </c>
      <c r="BV14" s="11">
        <f>PRODUCT($C$61:$C72)</f>
        <v>0.86488594194201707</v>
      </c>
      <c r="BW14" s="11">
        <f>PRODUCT($C$62:$C73)</f>
        <v>0.85401527579514203</v>
      </c>
      <c r="BX14" s="11">
        <f>PRODUCT($C$63:$C74)</f>
        <v>0.8420325481676838</v>
      </c>
      <c r="BY14" s="11">
        <f>PRODUCT($C$64:$C75)</f>
        <v>0.82884396815765771</v>
      </c>
      <c r="BZ14" s="11">
        <f>PRODUCT($C$65:$C76)</f>
        <v>0.81436076533906021</v>
      </c>
      <c r="CA14" s="11">
        <f>PRODUCT($C$66:$C77)</f>
        <v>0.79848813411346353</v>
      </c>
      <c r="CB14" s="11">
        <f>PRODUCT($C$67:$C78)</f>
        <v>0.78112745518456428</v>
      </c>
      <c r="CC14" s="11">
        <f>PRODUCT($C$68:$C79)</f>
        <v>0.76218971450321038</v>
      </c>
      <c r="CD14" s="11">
        <f>PRODUCT($C$69:$C80)</f>
        <v>0.74159602360340271</v>
      </c>
      <c r="CE14" s="11">
        <f>PRODUCT($C$70:$C81)</f>
        <v>0.71926984342467581</v>
      </c>
      <c r="CF14" s="11">
        <f>PRODUCT($C$71:$C82)</f>
        <v>0.69516044418211942</v>
      </c>
      <c r="CG14" s="11">
        <f>PRODUCT($C$72:$C83)</f>
        <v>0.66921985783755333</v>
      </c>
      <c r="CH14" s="11">
        <f>PRODUCT($C$73:$C84)</f>
        <v>0.64143926081891045</v>
      </c>
      <c r="CI14" s="11">
        <f>PRODUCT($C$74:$C85)</f>
        <v>0.61183055910297535</v>
      </c>
      <c r="CJ14" s="11">
        <f>PRODUCT($C$75:$C86)</f>
        <v>0.58044997280927002</v>
      </c>
      <c r="CK14" s="11">
        <f>PRODUCT($C$76:$C87)</f>
        <v>0.54739992788990099</v>
      </c>
      <c r="CL14" s="11">
        <f>PRODUCT($C$77:$C88)</f>
        <v>0.51282020190471944</v>
      </c>
      <c r="CM14" s="11">
        <f>PRODUCT($C$78:$C89)</f>
        <v>0.47691548251235477</v>
      </c>
      <c r="CN14" s="11">
        <f>PRODUCT($C$79:$C90)</f>
        <v>0.4399451460157523</v>
      </c>
      <c r="CO14" s="11">
        <f>PRODUCT($C$80:$C91)</f>
        <v>0.40223045026417537</v>
      </c>
      <c r="CP14" s="11">
        <f>PRODUCT($C$81:$C92)</f>
        <v>0.36414286091428355</v>
      </c>
      <c r="CQ14" s="11">
        <f>PRODUCT($C$82:$C93)</f>
        <v>0.32611474320709011</v>
      </c>
      <c r="CR14" s="11">
        <f>PRODUCT($C$83:$C94)</f>
        <v>0.28861204821557379</v>
      </c>
      <c r="CS14" s="11">
        <f>PRODUCT($C$84:$C95)</f>
        <v>0.25213009954340232</v>
      </c>
      <c r="CT14" s="11">
        <f>PRODUCT($C$85:$C96)</f>
        <v>0.21716530450699378</v>
      </c>
      <c r="CU14" s="11">
        <f>PRODUCT($C$86:$C97)</f>
        <v>0.18420047111257259</v>
      </c>
      <c r="CV14" s="11">
        <f>PRODUCT($C$87:$C98)</f>
        <v>0.15366806279074327</v>
      </c>
      <c r="CW14" s="11">
        <f>PRODUCT($C$88:$C99)</f>
        <v>0.12592972239770689</v>
      </c>
      <c r="CX14" s="11">
        <f>PRODUCT($C$89:$C100)</f>
        <v>0.10125022564641757</v>
      </c>
      <c r="CY14" s="11">
        <f>PRODUCT($C$90:$C101)</f>
        <v>7.9778805766627242E-2</v>
      </c>
      <c r="CZ14" s="11">
        <f>PRODUCT($C$91:$C102)</f>
        <v>6.1540084999701143E-2</v>
      </c>
      <c r="DA14" s="11">
        <f>PRODUCT($C$92:$C103)</f>
        <v>4.6432651169509641E-2</v>
      </c>
      <c r="DB14" s="11">
        <f>PRODUCT($C$93:$C104)</f>
        <v>3.4250002895563542E-2</v>
      </c>
      <c r="DC14" s="11">
        <f>PRODUCT($C$94:$C105)</f>
        <v>2.4693622314284507E-2</v>
      </c>
      <c r="DD14" s="11">
        <f>PRODUCT($C$95:$C106)</f>
        <v>1.7407073966478472E-2</v>
      </c>
      <c r="DE14" s="11">
        <f>PRODUCT($C$96:$C107)</f>
        <v>1.2007991546575204E-2</v>
      </c>
      <c r="DF14" s="11">
        <f>PRODUCT($C$97:$C108)</f>
        <v>8.119271535961349E-3</v>
      </c>
      <c r="DG14" s="11">
        <f>PRODUCT($C$98:$C109)</f>
        <v>5.3940449112298283E-3</v>
      </c>
      <c r="DH14" s="11">
        <f>PRODUCT($C$99:$C110)</f>
        <v>3.5326326907074873E-3</v>
      </c>
      <c r="DI14" s="11">
        <f>PRODUCT($C$100:$C111)</f>
        <v>2.2902935043056152E-3</v>
      </c>
      <c r="DJ14" s="11">
        <f>PRODUCT($C$101:$C112)</f>
        <v>1.4773593106221451E-3</v>
      </c>
      <c r="DK14" s="11">
        <f>PRODUCT($C$102:$C113)</f>
        <v>2.0772666481845841E-4</v>
      </c>
      <c r="DL14" s="11">
        <f>PRODUCT($C$103:$C114)</f>
        <v>3.0171450435695411E-4</v>
      </c>
      <c r="DM14" s="11">
        <f>PRODUCT($C$104:$C115)</f>
        <v>4.5362975721819108E-4</v>
      </c>
      <c r="DN14" s="11">
        <f>PRODUCT($C$105:$C116)</f>
        <v>7.0729658483321175E-4</v>
      </c>
      <c r="DO14" s="11">
        <f>PRODUCT($C$106:$C117)</f>
        <v>1.1454997091832361E-3</v>
      </c>
      <c r="DP14" s="11">
        <f>PRODUCT($C$107:$C118)</f>
        <v>1.929400447599519E-3</v>
      </c>
      <c r="DQ14" s="11">
        <f>PRODUCT($C$108:$C119)</f>
        <v>3.382334777436356E-3</v>
      </c>
      <c r="DR14" s="11">
        <f>PRODUCT($C$109:$C120)</f>
        <v>6.1723543804074275E-3</v>
      </c>
      <c r="DS14" s="11">
        <f>PRODUCT($C$110:$C121)</f>
        <v>1.1719080937342452E-2</v>
      </c>
      <c r="DT14" s="11">
        <f>PRODUCT($C$111:$C122)</f>
        <v>2.3119245751095988E-2</v>
      </c>
      <c r="DU14" s="11">
        <f>PRODUCT($C$112:$C123)</f>
        <v>4.7289519999999988E-2</v>
      </c>
      <c r="DV14" s="11">
        <f>PRODUCT($C$113:$C124)</f>
        <v>9.9999999999999978E-2</v>
      </c>
    </row>
    <row r="15" spans="1:126" ht="16" x14ac:dyDescent="0.2">
      <c r="A15" s="30">
        <v>12</v>
      </c>
      <c r="B15" s="21">
        <f t="shared" si="5"/>
        <v>2.2229999999999998E-4</v>
      </c>
      <c r="C15" s="21">
        <f t="shared" si="0"/>
        <v>0.99977769999999999</v>
      </c>
      <c r="D15" s="59">
        <v>2.4699999999999999E-4</v>
      </c>
      <c r="E15" s="21">
        <f t="shared" si="1"/>
        <v>0.999753</v>
      </c>
      <c r="F15" s="24">
        <f t="shared" si="2"/>
        <v>220.73596029974553</v>
      </c>
      <c r="G15" s="24">
        <f t="shared" si="6"/>
        <v>992964.28384950769</v>
      </c>
      <c r="H15" s="24">
        <f t="shared" si="3"/>
        <v>160.12636324097889</v>
      </c>
      <c r="I15" s="24">
        <f t="shared" si="4"/>
        <v>738324.43689610157</v>
      </c>
      <c r="J15" s="24">
        <f>SUM(H15:$H$113)</f>
        <v>152646.5938193055</v>
      </c>
      <c r="K15" s="24">
        <f>SUM(I15:$I$113)</f>
        <v>24012777.242387496</v>
      </c>
      <c r="L15" s="24">
        <f>SUM(J15:$J$113)</f>
        <v>9130182.6780203264</v>
      </c>
      <c r="M15" s="24">
        <f>SUM(K15:$K$113)</f>
        <v>610184959.08669603</v>
      </c>
      <c r="N15" s="26">
        <f>SUM(AB$3:AB$113)</f>
        <v>66.237187600876283</v>
      </c>
      <c r="O15" s="27">
        <v>13</v>
      </c>
      <c r="P15" s="32">
        <f>PRODUCT($C$3:C15)</f>
        <v>0.99274354788920793</v>
      </c>
      <c r="Q15" s="11">
        <f>PRODUCT($C$4:C16)</f>
        <v>0.99580859186179638</v>
      </c>
      <c r="R15" s="11">
        <f>PRODUCT($C$5:C17)</f>
        <v>0.99612877165754932</v>
      </c>
      <c r="S15" s="11">
        <f>PRODUCT($C$6:C18)</f>
        <v>0.99612877165754909</v>
      </c>
      <c r="T15" s="11">
        <f>PRODUCT($C$7:C19)</f>
        <v>0.99581306338153752</v>
      </c>
      <c r="U15" s="11">
        <f>PRODUCT($C$8:C20)</f>
        <v>0.99525989721321406</v>
      </c>
      <c r="V15" s="11">
        <f>PRODUCT($C$9:C21)</f>
        <v>0.99458969643894835</v>
      </c>
      <c r="W15" s="11">
        <f>PRODUCT($C$10:C22)</f>
        <v>0.9939262337951088</v>
      </c>
      <c r="X15" s="11">
        <f>PRODUCT($C$11:C23)</f>
        <v>0.99330438350524508</v>
      </c>
      <c r="Y15" s="11">
        <f>PRODUCT($C$12:C24)</f>
        <v>0.99270528077195208</v>
      </c>
      <c r="Z15" s="11">
        <f>PRODUCT($C$13:$C25)</f>
        <v>0.99207794673159932</v>
      </c>
      <c r="AA15" s="11">
        <f>PRODUCT($C$14:$C26)</f>
        <v>0.99137599853951863</v>
      </c>
      <c r="AB15" s="11">
        <f>PRODUCT($C$15:$C27)</f>
        <v>0.99061029673664647</v>
      </c>
      <c r="AC15" s="11">
        <f>PRODUCT($C$16:$C28)</f>
        <v>0.9898335846619406</v>
      </c>
      <c r="AD15" s="11">
        <f>PRODUCT($C$17:$C29)</f>
        <v>0.98909754033093411</v>
      </c>
      <c r="AE15" s="11">
        <f>PRODUCT($C$18:$C30)</f>
        <v>0.98846081022223586</v>
      </c>
      <c r="AF15" s="11">
        <f>PRODUCT($C$19:$C31)</f>
        <v>0.9879685826010195</v>
      </c>
      <c r="AG15" s="11">
        <f>PRODUCT($C$20:$C32)</f>
        <v>0.98764468330662392</v>
      </c>
      <c r="AH15" s="11">
        <f>PRODUCT($C$21:$C33)</f>
        <v>0.98743649778198017</v>
      </c>
      <c r="AI15" s="11">
        <f>PRODUCT($C$22:$C34)</f>
        <v>0.98723368123043587</v>
      </c>
      <c r="AJ15" s="11">
        <f>PRODUCT($C$23:$C35)</f>
        <v>0.98695087355173039</v>
      </c>
      <c r="AK15" s="11">
        <f>PRODUCT($C$24:$C36)</f>
        <v>0.98656325843177783</v>
      </c>
      <c r="AL15" s="11">
        <f>PRODUCT($C$25:$C37)</f>
        <v>0.98609582814608698</v>
      </c>
      <c r="AM15" s="11">
        <f>PRODUCT($C$26:$C38)</f>
        <v>0.98557531382426311</v>
      </c>
      <c r="AN15" s="11">
        <f>PRODUCT($C$27:$C39)</f>
        <v>0.98504438645419479</v>
      </c>
      <c r="AO15" s="11">
        <f>PRODUCT($C$28:$C40)</f>
        <v>0.98447289306410202</v>
      </c>
      <c r="AP15" s="11">
        <f>PRODUCT($C$29:$C41)</f>
        <v>0.98383342517119898</v>
      </c>
      <c r="AQ15" s="11">
        <f>PRODUCT($C$30:$C42)</f>
        <v>0.9830959800570489</v>
      </c>
      <c r="AR15" s="11">
        <f>PRODUCT($C$31:$C43)</f>
        <v>0.9822501381833969</v>
      </c>
      <c r="AS15" s="11">
        <f>PRODUCT($C$32:$C44)</f>
        <v>0.98129527475928391</v>
      </c>
      <c r="AT15" s="11">
        <f>PRODUCT($C$33:$C45)</f>
        <v>0.98020339565887238</v>
      </c>
      <c r="AU15" s="11">
        <f>PRODUCT($C$34:$C46)</f>
        <v>0.97891132571206263</v>
      </c>
      <c r="AV15" s="11">
        <f>PRODUCT($C$35:$C47)</f>
        <v>0.97738626571324727</v>
      </c>
      <c r="AW15" s="11">
        <f>PRODUCT($C$36:$C48)</f>
        <v>0.97563364536442276</v>
      </c>
      <c r="AX15" s="11">
        <f>PRODUCT($C$37:$C49)</f>
        <v>0.97369066538638471</v>
      </c>
      <c r="AY15" s="11">
        <f>PRODUCT($C$38:$C50)</f>
        <v>0.97159701853670188</v>
      </c>
      <c r="AZ15" s="11">
        <f>PRODUCT($C$39:$C51)</f>
        <v>0.96940613783791996</v>
      </c>
      <c r="BA15" s="11">
        <f>PRODUCT($C$40:$C52)</f>
        <v>0.96707149554329153</v>
      </c>
      <c r="BB15" s="11">
        <f>PRODUCT($C$41:$C53)</f>
        <v>0.96453913055112961</v>
      </c>
      <c r="BC15" s="11">
        <f>PRODUCT($C$42:$C54)</f>
        <v>0.96175230495400899</v>
      </c>
      <c r="BD15" s="11">
        <f>PRODUCT($C$43:$C55)</f>
        <v>0.95872002479527096</v>
      </c>
      <c r="BE15" s="11">
        <f>PRODUCT($C$44:$C56)</f>
        <v>0.95546611788372782</v>
      </c>
      <c r="BF15" s="11">
        <f>PRODUCT($C$45:$C57)</f>
        <v>0.95197122923529054</v>
      </c>
      <c r="BG15" s="11">
        <f>PRODUCT($C$46:$C58)</f>
        <v>0.94818201514438338</v>
      </c>
      <c r="BH15" s="11">
        <f>PRODUCT($C$47:$C59)</f>
        <v>0.94409557350909423</v>
      </c>
      <c r="BI15" s="11">
        <f>PRODUCT($C$48:$C60)</f>
        <v>0.93990371351611313</v>
      </c>
      <c r="BJ15" s="11">
        <f>PRODUCT($C$49:$C61)</f>
        <v>0.93554771990260976</v>
      </c>
      <c r="BK15" s="11">
        <f>PRODUCT($C$50:$C62)</f>
        <v>0.93094644304913254</v>
      </c>
      <c r="BL15" s="11">
        <f>PRODUCT($C$51:$C63)</f>
        <v>0.92601202862410381</v>
      </c>
      <c r="BM15" s="11">
        <f>PRODUCT($C$52:$C64)</f>
        <v>0.9206562108927725</v>
      </c>
      <c r="BN15" s="11">
        <f>PRODUCT($C$53:$C65)</f>
        <v>0.91486017665983288</v>
      </c>
      <c r="BO15" s="11">
        <f>PRODUCT($C$54:$C66)</f>
        <v>0.90863085649859177</v>
      </c>
      <c r="BP15" s="11">
        <f>PRODUCT($C$55:$C67)</f>
        <v>0.90193483413528319</v>
      </c>
      <c r="BQ15" s="11">
        <f>PRODUCT($C$56:$C68)</f>
        <v>0.89469750061475983</v>
      </c>
      <c r="BR15" s="11">
        <f>PRODUCT($C$57:$C69)</f>
        <v>0.88681540656193392</v>
      </c>
      <c r="BS15" s="11">
        <f>PRODUCT($C$58:$C70)</f>
        <v>0.8782066167598277</v>
      </c>
      <c r="BT15" s="11">
        <f>PRODUCT($C$59:$C71)</f>
        <v>0.86885014439604524</v>
      </c>
      <c r="BU15" s="11">
        <f>PRODUCT($C$60:$C72)</f>
        <v>0.85870313180885605</v>
      </c>
      <c r="BV15" s="11">
        <f>PRODUCT($C$61:$C73)</f>
        <v>0.84750588596150389</v>
      </c>
      <c r="BW15" s="11">
        <f>PRODUCT($C$62:$C74)</f>
        <v>0.83517040391639119</v>
      </c>
      <c r="BX15" s="11">
        <f>PRODUCT($C$63:$C75)</f>
        <v>0.82159995476035641</v>
      </c>
      <c r="BY15" s="11">
        <f>PRODUCT($C$64:$C76)</f>
        <v>0.80670463403980175</v>
      </c>
      <c r="BZ15" s="11">
        <f>PRODUCT($C$65:$C77)</f>
        <v>0.7903926621657541</v>
      </c>
      <c r="CA15" s="11">
        <f>PRODUCT($C$66:$C78)</f>
        <v>0.77256825109437954</v>
      </c>
      <c r="CB15" s="11">
        <f>PRODUCT($C$67:$C79)</f>
        <v>0.75313833054862755</v>
      </c>
      <c r="CC15" s="11">
        <f>PRODUCT($C$68:$C80)</f>
        <v>0.73203032481414709</v>
      </c>
      <c r="CD15" s="11">
        <f>PRODUCT($C$69:$C81)</f>
        <v>0.70917129482299346</v>
      </c>
      <c r="CE15" s="11">
        <f>PRODUCT($C$70:$C82)</f>
        <v>0.68450947392053851</v>
      </c>
      <c r="CF15" s="11">
        <f>PRODUCT($C$71:$C83)</f>
        <v>0.65801531052373641</v>
      </c>
      <c r="CG15" s="11">
        <f>PRODUCT($C$72:$C84)</f>
        <v>0.62968321862232579</v>
      </c>
      <c r="CH15" s="11">
        <f>PRODUCT($C$73:$C85)</f>
        <v>0.59953570165168912</v>
      </c>
      <c r="CI15" s="11">
        <f>PRODUCT($C$74:$C86)</f>
        <v>0.56764164761926617</v>
      </c>
      <c r="CJ15" s="11">
        <f>PRODUCT($C$75:$C87)</f>
        <v>0.53411683071971028</v>
      </c>
      <c r="CK15" s="11">
        <f>PRODUCT($C$76:$C88)</f>
        <v>0.49912221020962233</v>
      </c>
      <c r="CL15" s="11">
        <f>PRODUCT($C$77:$C89)</f>
        <v>0.46287900141414762</v>
      </c>
      <c r="CM15" s="11">
        <f>PRODUCT($C$78:$C90)</f>
        <v>0.42566399864190585</v>
      </c>
      <c r="CN15" s="11">
        <f>PRODUCT($C$79:$C91)</f>
        <v>0.38781784943944447</v>
      </c>
      <c r="CO15" s="11">
        <f>PRODUCT($C$80:$C92)</f>
        <v>0.34973394639362193</v>
      </c>
      <c r="CP15" s="11">
        <f>PRODUCT($C$81:$C93)</f>
        <v>0.31185606090132079</v>
      </c>
      <c r="CQ15" s="11">
        <f>PRODUCT($C$82:$C94)</f>
        <v>0.27466420717784529</v>
      </c>
      <c r="CR15" s="11">
        <f>PRODUCT($C$83:$C95)</f>
        <v>0.23865780501741013</v>
      </c>
      <c r="CS15" s="11">
        <f>PRODUCT($C$84:$C96)</f>
        <v>0.20433546063161651</v>
      </c>
      <c r="CT15" s="11">
        <f>PRODUCT($C$85:$C97)</f>
        <v>0.17216713325601313</v>
      </c>
      <c r="CU15" s="11">
        <f>PRODUCT($C$86:$C98)</f>
        <v>0.14256952525693831</v>
      </c>
      <c r="CV15" s="11">
        <f>PRODUCT($C$87:$C99)</f>
        <v>0.11587765935269927</v>
      </c>
      <c r="CW15" s="11">
        <f>PRODUCT($C$88:$C100)</f>
        <v>9.2320502495622014E-2</v>
      </c>
      <c r="CX15" s="11">
        <f>PRODUCT($C$89:$C101)</f>
        <v>7.2009514855521942E-2</v>
      </c>
      <c r="CY15" s="11">
        <f>PRODUCT($C$90:$C102)</f>
        <v>5.4926710535250764E-2</v>
      </c>
      <c r="CZ15" s="11">
        <f>PRODUCT($C$91:$C103)</f>
        <v>4.0931036706304227E-2</v>
      </c>
      <c r="DA15" s="11">
        <f>PRODUCT($C$92:$C104)</f>
        <v>2.9779915142653428E-2</v>
      </c>
      <c r="DB15" s="11">
        <f>PRODUCT($C$93:$C105)</f>
        <v>2.1147897187885401E-2</v>
      </c>
      <c r="DC15" s="11">
        <f>PRODUCT($C$94:$C106)</f>
        <v>1.4660791239520301E-2</v>
      </c>
      <c r="DD15" s="11">
        <f>PRODUCT($C$95:$C107)</f>
        <v>9.9295955345311635E-3</v>
      </c>
      <c r="DE15" s="11">
        <f>PRODUCT($C$96:$C108)</f>
        <v>6.5801548180812915E-3</v>
      </c>
      <c r="DF15" s="11">
        <f>PRODUCT($C$97:$C109)</f>
        <v>4.2763610473086303E-3</v>
      </c>
      <c r="DG15" s="11">
        <f>PRODUCT($C$98:$C110)</f>
        <v>2.7342262621766482E-3</v>
      </c>
      <c r="DH15" s="11">
        <f>PRODUCT($C$99:$C111)</f>
        <v>1.7270592580517182E-3</v>
      </c>
      <c r="DI15" s="11">
        <f>PRODUCT($C$100:$C112)</f>
        <v>1.0830688047773047E-3</v>
      </c>
      <c r="DJ15" s="11">
        <f>PRODUCT($C$101:$C113)</f>
        <v>1.4773593106221449E-4</v>
      </c>
      <c r="DK15" s="11">
        <f>PRODUCT($C$102:$C114)</f>
        <v>2.0772666481845841E-4</v>
      </c>
      <c r="DL15" s="11">
        <f>PRODUCT($C$103:$C115)</f>
        <v>3.0171450435695411E-4</v>
      </c>
      <c r="DM15" s="11">
        <f>PRODUCT($C$104:$C116)</f>
        <v>4.5362975721819108E-4</v>
      </c>
      <c r="DN15" s="11">
        <f>PRODUCT($C$105:$C117)</f>
        <v>7.0729658483321175E-4</v>
      </c>
      <c r="DO15" s="11">
        <f>PRODUCT($C$106:$C118)</f>
        <v>1.1454997091832361E-3</v>
      </c>
      <c r="DP15" s="11">
        <f>PRODUCT($C$107:$C119)</f>
        <v>1.929400447599519E-3</v>
      </c>
      <c r="DQ15" s="11">
        <f>PRODUCT($C$108:$C120)</f>
        <v>3.382334777436356E-3</v>
      </c>
      <c r="DR15" s="11">
        <f>PRODUCT($C$109:$C121)</f>
        <v>6.1723543804074275E-3</v>
      </c>
      <c r="DS15" s="11">
        <f>PRODUCT($C$110:$C122)</f>
        <v>1.1719080937342452E-2</v>
      </c>
      <c r="DT15" s="11">
        <f>PRODUCT($C$111:$C123)</f>
        <v>2.3119245751095988E-2</v>
      </c>
      <c r="DU15" s="11">
        <f>PRODUCT($C$112:$C124)</f>
        <v>4.7289519999999988E-2</v>
      </c>
      <c r="DV15" s="11">
        <f>PRODUCT($C$113:$C125)</f>
        <v>9.9999999999999978E-2</v>
      </c>
    </row>
    <row r="16" spans="1:126" ht="16" x14ac:dyDescent="0.2">
      <c r="A16" s="30">
        <v>13</v>
      </c>
      <c r="B16" s="21">
        <f t="shared" si="5"/>
        <v>2.745E-4</v>
      </c>
      <c r="C16" s="21">
        <f t="shared" si="0"/>
        <v>0.99972550000000004</v>
      </c>
      <c r="D16" s="59">
        <v>3.0499999999999999E-4</v>
      </c>
      <c r="E16" s="21">
        <f t="shared" si="1"/>
        <v>0.999695</v>
      </c>
      <c r="F16" s="24">
        <f t="shared" si="2"/>
        <v>272.50810389558757</v>
      </c>
      <c r="G16" s="24">
        <f t="shared" si="6"/>
        <v>992743.54788920796</v>
      </c>
      <c r="H16" s="24">
        <f t="shared" si="3"/>
        <v>192.86139619188819</v>
      </c>
      <c r="I16" s="24">
        <f t="shared" si="4"/>
        <v>720156.39743783372</v>
      </c>
      <c r="J16" s="24">
        <f>SUM(H16:$H$113)</f>
        <v>152486.46745606454</v>
      </c>
      <c r="K16" s="24">
        <f>SUM(I16:$I$113)</f>
        <v>23274452.805491388</v>
      </c>
      <c r="L16" s="24">
        <f>SUM(J16:$J$113)</f>
        <v>8977536.0842010211</v>
      </c>
      <c r="M16" s="24">
        <f>SUM(K16:$K$113)</f>
        <v>586172181.84430838</v>
      </c>
      <c r="N16" s="26">
        <f>SUM(AC$3:AC$113)</f>
        <v>65.2519208565502</v>
      </c>
      <c r="O16" s="27">
        <v>14</v>
      </c>
      <c r="P16" s="32">
        <f>PRODUCT($C$3:C16)</f>
        <v>0.99247103978531237</v>
      </c>
      <c r="Q16" s="11">
        <f>PRODUCT($C$4:C17)</f>
        <v>0.99542411016447863</v>
      </c>
      <c r="R16" s="11">
        <f>PRODUCT($C$5:C18)</f>
        <v>0.99558100044601483</v>
      </c>
      <c r="S16" s="11">
        <f>PRODUCT($C$6:C19)</f>
        <v>0.99538824952869898</v>
      </c>
      <c r="T16" s="11">
        <f>PRODUCT($C$7:C20)</f>
        <v>0.99491593539273715</v>
      </c>
      <c r="U16" s="11">
        <f>PRODUCT($C$8:C21)</f>
        <v>0.99430504486782767</v>
      </c>
      <c r="V16" s="11">
        <f>PRODUCT($C$9:C22)</f>
        <v>0.99367039718252981</v>
      </c>
      <c r="W16" s="11">
        <f>PRODUCT($C$10:C23)</f>
        <v>0.99306569246188903</v>
      </c>
      <c r="X16" s="11">
        <f>PRODUCT($C$11:C24)</f>
        <v>0.99247298773625126</v>
      </c>
      <c r="Y16" s="11">
        <f>PRODUCT($C$12:C25)</f>
        <v>0.99185205058312853</v>
      </c>
      <c r="Z16" s="11">
        <f>PRODUCT($C$13:$C26)</f>
        <v>0.99116096908543527</v>
      </c>
      <c r="AA16" s="11">
        <f>PRODUCT($C$14:$C27)</f>
        <v>0.99040167420815406</v>
      </c>
      <c r="AB16" s="11">
        <f>PRODUCT($C$15:$C28)</f>
        <v>0.9896135446560701</v>
      </c>
      <c r="AC16" s="11">
        <f>PRODUCT($C$16:$C29)</f>
        <v>0.98882603305611316</v>
      </c>
      <c r="AD16" s="11">
        <f>PRODUCT($C$17:$C30)</f>
        <v>0.98807916550340946</v>
      </c>
      <c r="AE16" s="11">
        <f>PRODUCT($C$18:$C31)</f>
        <v>0.98742529867744699</v>
      </c>
      <c r="AF16" s="11">
        <f>PRODUCT($C$19:$C32)</f>
        <v>0.98691046824905371</v>
      </c>
      <c r="AG16" s="11">
        <f>PRODUCT($C$20:$C33)</f>
        <v>0.98654691624112856</v>
      </c>
      <c r="AH16" s="11">
        <f>PRODUCT($C$21:$C34)</f>
        <v>0.98628652923666327</v>
      </c>
      <c r="AI16" s="11">
        <f>PRODUCT($C$22:$C35)</f>
        <v>0.98603863485930643</v>
      </c>
      <c r="AJ16" s="11">
        <f>PRODUCT($C$23:$C36)</f>
        <v>0.98570909196262757</v>
      </c>
      <c r="AK16" s="11">
        <f>PRODUCT($C$24:$C37)</f>
        <v>0.98527046593792877</v>
      </c>
      <c r="AL16" s="11">
        <f>PRODUCT($C$25:$C38)</f>
        <v>0.98472821184203119</v>
      </c>
      <c r="AM16" s="11">
        <f>PRODUCT($C$26:$C39)</f>
        <v>0.98413390992779515</v>
      </c>
      <c r="AN16" s="11">
        <f>PRODUCT($C$27:$C40)</f>
        <v>0.98350535310479881</v>
      </c>
      <c r="AO16" s="11">
        <f>PRODUCT($C$28:$C41)</f>
        <v>0.98284349197879162</v>
      </c>
      <c r="AP16" s="11">
        <f>PRODUCT($C$29:$C42)</f>
        <v>0.98209528665894896</v>
      </c>
      <c r="AQ16" s="11">
        <f>PRODUCT($C$30:$C43)</f>
        <v>0.98123881344112318</v>
      </c>
      <c r="AR16" s="11">
        <f>PRODUCT($C$31:$C44)</f>
        <v>0.98026726982944601</v>
      </c>
      <c r="AS16" s="11">
        <f>PRODUCT($C$32:$C45)</f>
        <v>0.97915359782212175</v>
      </c>
      <c r="AT16" s="11">
        <f>PRODUCT($C$33:$C46)</f>
        <v>0.97782326577353351</v>
      </c>
      <c r="AU16" s="11">
        <f>PRODUCT($C$34:$C47)</f>
        <v>0.97624800166819781</v>
      </c>
      <c r="AV16" s="11">
        <f>PRODUCT($C$35:$C48)</f>
        <v>0.97445264083670902</v>
      </c>
      <c r="AW16" s="11">
        <f>PRODUCT($C$36:$C49)</f>
        <v>0.97246556779119542</v>
      </c>
      <c r="AX16" s="11">
        <f>PRODUCT($C$37:$C50)</f>
        <v>0.97032383780361176</v>
      </c>
      <c r="AY16" s="11">
        <f>PRODUCT($C$38:$C51)</f>
        <v>0.96806166846535235</v>
      </c>
      <c r="AZ16" s="11">
        <f>PRODUCT($C$39:$C52)</f>
        <v>0.9656571534810594</v>
      </c>
      <c r="BA16" s="11">
        <f>PRODUCT($C$40:$C53)</f>
        <v>0.96303213461355675</v>
      </c>
      <c r="BB16" s="11">
        <f>PRODUCT($C$41:$C54)</f>
        <v>0.96016050871407976</v>
      </c>
      <c r="BC16" s="11">
        <f>PRODUCT($C$42:$C55)</f>
        <v>0.957026254127465</v>
      </c>
      <c r="BD16" s="11">
        <f>PRODUCT($C$43:$C56)</f>
        <v>0.95366114684043368</v>
      </c>
      <c r="BE16" s="11">
        <f>PRODUCT($C$44:$C57)</f>
        <v>0.95004948491483321</v>
      </c>
      <c r="BF16" s="11">
        <f>PRODUCT($C$45:$C58)</f>
        <v>0.94611260789633067</v>
      </c>
      <c r="BG16" s="11">
        <f>PRODUCT($C$46:$C59)</f>
        <v>0.94180312063749949</v>
      </c>
      <c r="BH16" s="11">
        <f>PRODUCT($C$47:$C60)</f>
        <v>0.93734651748274977</v>
      </c>
      <c r="BI16" s="11">
        <f>PRODUCT($C$48:$C61)</f>
        <v>0.93273967342132202</v>
      </c>
      <c r="BJ16" s="11">
        <f>PRODUCT($C$49:$C62)</f>
        <v>0.92792347375926343</v>
      </c>
      <c r="BK16" s="11">
        <f>PRODUCT($C$50:$C63)</f>
        <v>0.92281006423152745</v>
      </c>
      <c r="BL16" s="11">
        <f>PRODUCT($C$51:$C64)</f>
        <v>0.91730621913819721</v>
      </c>
      <c r="BM16" s="11">
        <f>PRODUCT($C$52:$C65)</f>
        <v>0.91132213789863603</v>
      </c>
      <c r="BN16" s="11">
        <f>PRODUCT($C$53:$C66)</f>
        <v>0.90483559627408283</v>
      </c>
      <c r="BO16" s="11">
        <f>PRODUCT($C$54:$C67)</f>
        <v>0.89784041076224275</v>
      </c>
      <c r="BP16" s="11">
        <f>PRODUCT($C$55:$C68)</f>
        <v>0.89030095709673907</v>
      </c>
      <c r="BQ16" s="11">
        <f>PRODUCT($C$56:$C69)</f>
        <v>0.88213594770612858</v>
      </c>
      <c r="BR16" s="11">
        <f>PRODUCT($C$57:$C70)</f>
        <v>0.87322797562875454</v>
      </c>
      <c r="BS16" s="11">
        <f>PRODUCT($C$58:$C71)</f>
        <v>0.86350306683740297</v>
      </c>
      <c r="BT16" s="11">
        <f>PRODUCT($C$59:$C72)</f>
        <v>0.85292620648961226</v>
      </c>
      <c r="BU16" s="11">
        <f>PRODUCT($C$60:$C73)</f>
        <v>0.84144732063453076</v>
      </c>
      <c r="BV16" s="11">
        <f>PRODUCT($C$61:$C74)</f>
        <v>0.82880465158070016</v>
      </c>
      <c r="BW16" s="11">
        <f>PRODUCT($C$62:$C75)</f>
        <v>0.81490432592903683</v>
      </c>
      <c r="BX16" s="11">
        <f>PRODUCT($C$63:$C76)</f>
        <v>0.79965411620875704</v>
      </c>
      <c r="BY16" s="11">
        <f>PRODUCT($C$64:$C77)</f>
        <v>0.78296186459166905</v>
      </c>
      <c r="BZ16" s="11">
        <f>PRODUCT($C$65:$C78)</f>
        <v>0.76473556788065911</v>
      </c>
      <c r="CA16" s="11">
        <f>PRODUCT($C$66:$C79)</f>
        <v>0.74488581729164105</v>
      </c>
      <c r="CB16" s="11">
        <f>PRODUCT($C$67:$C80)</f>
        <v>0.72333709869181673</v>
      </c>
      <c r="CC16" s="11">
        <f>PRODUCT($C$68:$C81)</f>
        <v>0.70002383612533059</v>
      </c>
      <c r="CD16" s="11">
        <f>PRODUCT($C$69:$C82)</f>
        <v>0.67489896090669421</v>
      </c>
      <c r="CE16" s="11">
        <f>PRODUCT($C$70:$C83)</f>
        <v>0.64793346314201583</v>
      </c>
      <c r="CF16" s="11">
        <f>PRODUCT($C$71:$C84)</f>
        <v>0.61914062139789772</v>
      </c>
      <c r="CG16" s="11">
        <f>PRODUCT($C$72:$C85)</f>
        <v>0.58854765112609764</v>
      </c>
      <c r="CH16" s="11">
        <f>PRODUCT($C$73:$C86)</f>
        <v>0.55623477518202735</v>
      </c>
      <c r="CI16" s="11">
        <f>PRODUCT($C$74:$C87)</f>
        <v>0.52233090190968301</v>
      </c>
      <c r="CJ16" s="11">
        <f>PRODUCT($C$75:$C88)</f>
        <v>0.48701061048111771</v>
      </c>
      <c r="CK16" s="11">
        <f>PRODUCT($C$76:$C89)</f>
        <v>0.45051499411947421</v>
      </c>
      <c r="CL16" s="11">
        <f>PRODUCT($C$77:$C90)</f>
        <v>0.413135940966677</v>
      </c>
      <c r="CM16" s="11">
        <f>PRODUCT($C$78:$C91)</f>
        <v>0.37522881666522084</v>
      </c>
      <c r="CN16" s="11">
        <f>PRODUCT($C$79:$C92)</f>
        <v>0.33720238454662954</v>
      </c>
      <c r="CO16" s="11">
        <f>PRODUCT($C$80:$C93)</f>
        <v>0.29951610368509207</v>
      </c>
      <c r="CP16" s="11">
        <f>PRODUCT($C$81:$C94)</f>
        <v>0.26265509151382904</v>
      </c>
      <c r="CQ16" s="11">
        <f>PRODUCT($C$82:$C95)</f>
        <v>0.22712411767699223</v>
      </c>
      <c r="CR16" s="11">
        <f>PRODUCT($C$83:$C96)</f>
        <v>0.1934170200617728</v>
      </c>
      <c r="CS16" s="11">
        <f>PRODUCT($C$84:$C97)</f>
        <v>0.16199572284052113</v>
      </c>
      <c r="CT16" s="11">
        <f>PRODUCT($C$85:$C98)</f>
        <v>0.13325582885266818</v>
      </c>
      <c r="CU16" s="11">
        <f>PRODUCT($C$86:$C99)</f>
        <v>0.10750849969584395</v>
      </c>
      <c r="CV16" s="11">
        <f>PRODUCT($C$87:$C100)</f>
        <v>8.4951221489014517E-2</v>
      </c>
      <c r="CW16" s="11">
        <f>PRODUCT($C$88:$C101)</f>
        <v>6.5658664496645106E-2</v>
      </c>
      <c r="CX16" s="11">
        <f>PRODUCT($C$89:$C102)</f>
        <v>4.957765085909116E-2</v>
      </c>
      <c r="CY16" s="11">
        <f>PRODUCT($C$90:$C103)</f>
        <v>3.65324033121796E-2</v>
      </c>
      <c r="CZ16" s="11">
        <f>PRODUCT($C$91:$C104)</f>
        <v>2.6251415095052501E-2</v>
      </c>
      <c r="DA16" s="11">
        <f>PRODUCT($C$92:$C105)</f>
        <v>1.838781110825433E-2</v>
      </c>
      <c r="DB16" s="11">
        <f>PRODUCT($C$93:$C106)</f>
        <v>1.255566728446619E-2</v>
      </c>
      <c r="DC16" s="11">
        <f>PRODUCT($C$94:$C107)</f>
        <v>8.3630211203201427E-3</v>
      </c>
      <c r="DD16" s="11">
        <f>PRODUCT($C$95:$C108)</f>
        <v>5.4412326694865823E-3</v>
      </c>
      <c r="DE16" s="11">
        <f>PRODUCT($C$96:$C109)</f>
        <v>3.4657195075532441E-3</v>
      </c>
      <c r="DF16" s="11">
        <f>PRODUCT($C$97:$C110)</f>
        <v>2.1676754410698122E-3</v>
      </c>
      <c r="DG16" s="11">
        <f>PRODUCT($C$98:$C111)</f>
        <v>1.3367284949046335E-3</v>
      </c>
      <c r="DH16" s="11">
        <f>PRODUCT($C$99:$C112)</f>
        <v>8.1671803324821887E-4</v>
      </c>
      <c r="DI16" s="11">
        <f>PRODUCT($C$100:$C113)</f>
        <v>1.0830688047773044E-4</v>
      </c>
      <c r="DJ16" s="11">
        <f>PRODUCT($C$101:$C114)</f>
        <v>1.4773593106221449E-4</v>
      </c>
      <c r="DK16" s="11">
        <f>PRODUCT($C$102:$C115)</f>
        <v>2.0772666481845841E-4</v>
      </c>
      <c r="DL16" s="11">
        <f>PRODUCT($C$103:$C116)</f>
        <v>3.0171450435695411E-4</v>
      </c>
      <c r="DM16" s="11">
        <f>PRODUCT($C$104:$C117)</f>
        <v>4.5362975721819108E-4</v>
      </c>
      <c r="DN16" s="11">
        <f>PRODUCT($C$105:$C118)</f>
        <v>7.0729658483321175E-4</v>
      </c>
      <c r="DO16" s="11">
        <f>PRODUCT($C$106:$C119)</f>
        <v>1.1454997091832361E-3</v>
      </c>
      <c r="DP16" s="11">
        <f>PRODUCT($C$107:$C120)</f>
        <v>1.929400447599519E-3</v>
      </c>
      <c r="DQ16" s="11">
        <f>PRODUCT($C$108:$C121)</f>
        <v>3.382334777436356E-3</v>
      </c>
      <c r="DR16" s="11">
        <f>PRODUCT($C$109:$C122)</f>
        <v>6.1723543804074275E-3</v>
      </c>
      <c r="DS16" s="11">
        <f>PRODUCT($C$110:$C123)</f>
        <v>1.1719080937342452E-2</v>
      </c>
      <c r="DT16" s="11">
        <f>PRODUCT($C$111:$C124)</f>
        <v>2.3119245751095988E-2</v>
      </c>
      <c r="DU16" s="11">
        <f>PRODUCT($C$112:$C125)</f>
        <v>4.7289519999999988E-2</v>
      </c>
      <c r="DV16" s="11">
        <f>PRODUCT($C$113:$C126)</f>
        <v>9.9999999999999978E-2</v>
      </c>
    </row>
    <row r="17" spans="1:126" ht="16" x14ac:dyDescent="0.2">
      <c r="A17" s="30">
        <v>14</v>
      </c>
      <c r="B17" s="21">
        <f t="shared" si="5"/>
        <v>3.8610000000000001E-4</v>
      </c>
      <c r="C17" s="21">
        <f t="shared" si="0"/>
        <v>0.99961390000000006</v>
      </c>
      <c r="D17" s="59">
        <v>4.2900000000000002E-4</v>
      </c>
      <c r="E17" s="21">
        <f t="shared" si="1"/>
        <v>0.99957099999999999</v>
      </c>
      <c r="F17" s="24">
        <f t="shared" si="2"/>
        <v>383.19306846110914</v>
      </c>
      <c r="G17" s="24">
        <f t="shared" si="6"/>
        <v>992471.03978531237</v>
      </c>
      <c r="H17" s="24">
        <f t="shared" si="3"/>
        <v>264.58161539183931</v>
      </c>
      <c r="I17" s="24">
        <f t="shared" si="4"/>
        <v>702398.74586023134</v>
      </c>
      <c r="J17" s="24">
        <f>SUM(H17:$H$113)</f>
        <v>152293.60605987266</v>
      </c>
      <c r="K17" s="24">
        <f>SUM(I17:$I$113)</f>
        <v>22554296.408053562</v>
      </c>
      <c r="L17" s="24">
        <f>SUM(J17:$J$113)</f>
        <v>8825049.6167449579</v>
      </c>
      <c r="M17" s="24">
        <f>SUM(K17:$K$113)</f>
        <v>562897729.03881705</v>
      </c>
      <c r="N17" s="26">
        <f>SUM(AD$3:AD$113)</f>
        <v>64.269842883301493</v>
      </c>
      <c r="O17" s="27">
        <v>15</v>
      </c>
      <c r="P17" s="32">
        <f>PRODUCT($C$3:C17)</f>
        <v>0.99208784671685135</v>
      </c>
      <c r="Q17" s="11">
        <f>PRODUCT($C$4:C18)</f>
        <v>0.99487672644629921</v>
      </c>
      <c r="R17" s="11">
        <f>PRODUCT($C$5:C19)</f>
        <v>0.99484088553028327</v>
      </c>
      <c r="S17" s="11">
        <f>PRODUCT($C$6:C20)</f>
        <v>0.99449150425469857</v>
      </c>
      <c r="T17" s="11">
        <f>PRODUCT($C$7:C21)</f>
        <v>0.99396141304432128</v>
      </c>
      <c r="U17" s="11">
        <f>PRODUCT($C$8:C22)</f>
        <v>0.99338600871485638</v>
      </c>
      <c r="V17" s="11">
        <f>PRODUCT($C$9:C23)</f>
        <v>0.99281007735264915</v>
      </c>
      <c r="W17" s="11">
        <f>PRODUCT($C$10:C24)</f>
        <v>0.99223449647729844</v>
      </c>
      <c r="X17" s="11">
        <f>PRODUCT($C$11:C25)</f>
        <v>0.99161995720329188</v>
      </c>
      <c r="Y17" s="11">
        <f>PRODUCT($C$12:C26)</f>
        <v>0.99093528173277456</v>
      </c>
      <c r="Z17" s="11">
        <f>PRODUCT($C$13:$C27)</f>
        <v>0.99018685608501811</v>
      </c>
      <c r="AA17" s="11">
        <f>PRODUCT($C$14:$C28)</f>
        <v>0.98940513204356584</v>
      </c>
      <c r="AB17" s="11">
        <f>PRODUCT($C$15:$C29)</f>
        <v>0.98860621702896467</v>
      </c>
      <c r="AC17" s="11">
        <f>PRODUCT($C$16:$C30)</f>
        <v>0.98780793777247866</v>
      </c>
      <c r="AD17" s="11">
        <f>PRODUCT($C$17:$C31)</f>
        <v>0.987044053769628</v>
      </c>
      <c r="AE17" s="11">
        <f>PRODUCT($C$18:$C32)</f>
        <v>0.98636776618256339</v>
      </c>
      <c r="AF17" s="11">
        <f>PRODUCT($C$19:$C33)</f>
        <v>0.9858135172635949</v>
      </c>
      <c r="AG17" s="11">
        <f>PRODUCT($C$20:$C34)</f>
        <v>0.98539798370247422</v>
      </c>
      <c r="AH17" s="11">
        <f>PRODUCT($C$21:$C35)</f>
        <v>0.98509262939302233</v>
      </c>
      <c r="AI17" s="11">
        <f>PRODUCT($C$22:$C36)</f>
        <v>0.98479800104892645</v>
      </c>
      <c r="AJ17" s="11">
        <f>PRODUCT($C$23:$C37)</f>
        <v>0.98441741876851974</v>
      </c>
      <c r="AK17" s="11">
        <f>PRODUCT($C$24:$C38)</f>
        <v>0.98390399432871944</v>
      </c>
      <c r="AL17" s="11">
        <f>PRODUCT($C$25:$C39)</f>
        <v>0.98328804683221216</v>
      </c>
      <c r="AM17" s="11">
        <f>PRODUCT($C$26:$C40)</f>
        <v>0.98259629910692403</v>
      </c>
      <c r="AN17" s="11">
        <f>PRODUCT($C$27:$C41)</f>
        <v>0.98187755339487504</v>
      </c>
      <c r="AO17" s="11">
        <f>PRODUCT($C$28:$C42)</f>
        <v>0.98110710238151266</v>
      </c>
      <c r="AP17" s="11">
        <f>PRODUCT($C$29:$C43)</f>
        <v>0.98024001045292153</v>
      </c>
      <c r="AQ17" s="11">
        <f>PRODUCT($C$30:$C44)</f>
        <v>0.97925798664842956</v>
      </c>
      <c r="AR17" s="11">
        <f>PRODUCT($C$31:$C45)</f>
        <v>0.97812783651304325</v>
      </c>
      <c r="AS17" s="11">
        <f>PRODUCT($C$32:$C46)</f>
        <v>0.97677601705589012</v>
      </c>
      <c r="AT17" s="11">
        <f>PRODUCT($C$33:$C47)</f>
        <v>0.97516290201434341</v>
      </c>
      <c r="AU17" s="11">
        <f>PRODUCT($C$34:$C48)</f>
        <v>0.97331779329119072</v>
      </c>
      <c r="AV17" s="11">
        <f>PRODUCT($C$35:$C49)</f>
        <v>0.97128839822138402</v>
      </c>
      <c r="AW17" s="11">
        <f>PRODUCT($C$36:$C50)</f>
        <v>0.96910297635088705</v>
      </c>
      <c r="AX17" s="11">
        <f>PRODUCT($C$37:$C51)</f>
        <v>0.96679312045499577</v>
      </c>
      <c r="AY17" s="11">
        <f>PRODUCT($C$38:$C52)</f>
        <v>0.96431788357489623</v>
      </c>
      <c r="AZ17" s="11">
        <f>PRODUCT($C$39:$C53)</f>
        <v>0.9616237001166843</v>
      </c>
      <c r="BA17" s="11">
        <f>PRODUCT($C$40:$C54)</f>
        <v>0.95866035393526505</v>
      </c>
      <c r="BB17" s="11">
        <f>PRODUCT($C$41:$C55)</f>
        <v>0.95544227997425879</v>
      </c>
      <c r="BC17" s="11">
        <f>PRODUCT($C$42:$C56)</f>
        <v>0.95197631369231062</v>
      </c>
      <c r="BD17" s="11">
        <f>PRODUCT($C$43:$C57)</f>
        <v>0.94825474643288055</v>
      </c>
      <c r="BE17" s="11">
        <f>PRODUCT($C$44:$C58)</f>
        <v>0.94420269037477034</v>
      </c>
      <c r="BF17" s="11">
        <f>PRODUCT($C$45:$C59)</f>
        <v>0.93974763532670813</v>
      </c>
      <c r="BG17" s="11">
        <f>PRODUCT($C$46:$C60)</f>
        <v>0.93507045266899824</v>
      </c>
      <c r="BH17" s="11">
        <f>PRODUCT($C$47:$C61)</f>
        <v>0.93020196859184456</v>
      </c>
      <c r="BI17" s="11">
        <f>PRODUCT($C$48:$C62)</f>
        <v>0.92513831145277492</v>
      </c>
      <c r="BJ17" s="11">
        <f>PRODUCT($C$49:$C63)</f>
        <v>0.91981351539095479</v>
      </c>
      <c r="BK17" s="11">
        <f>PRODUCT($C$50:$C64)</f>
        <v>0.91413435769366114</v>
      </c>
      <c r="BL17" s="11">
        <f>PRODUCT($C$51:$C65)</f>
        <v>0.9080061100354645</v>
      </c>
      <c r="BM17" s="11">
        <f>PRODUCT($C$52:$C66)</f>
        <v>0.90133632557261179</v>
      </c>
      <c r="BN17" s="11">
        <f>PRODUCT($C$53:$C67)</f>
        <v>0.89409022115052994</v>
      </c>
      <c r="BO17" s="11">
        <f>PRODUCT($C$54:$C68)</f>
        <v>0.88625934687190278</v>
      </c>
      <c r="BP17" s="11">
        <f>PRODUCT($C$55:$C69)</f>
        <v>0.87780113165910079</v>
      </c>
      <c r="BQ17" s="11">
        <f>PRODUCT($C$56:$C70)</f>
        <v>0.86862021356975427</v>
      </c>
      <c r="BR17" s="11">
        <f>PRODUCT($C$57:$C71)</f>
        <v>0.858607781601195</v>
      </c>
      <c r="BS17" s="11">
        <f>PRODUCT($C$58:$C72)</f>
        <v>0.8476771280296338</v>
      </c>
      <c r="BT17" s="11">
        <f>PRODUCT($C$59:$C73)</f>
        <v>0.83578648378496223</v>
      </c>
      <c r="BU17" s="11">
        <f>PRODUCT($C$60:$C74)</f>
        <v>0.82287977576794502</v>
      </c>
      <c r="BV17" s="11">
        <f>PRODUCT($C$61:$C75)</f>
        <v>0.80869304366637318</v>
      </c>
      <c r="BW17" s="11">
        <f>PRODUCT($C$62:$C76)</f>
        <v>0.79313733498871375</v>
      </c>
      <c r="BX17" s="11">
        <f>PRODUCT($C$63:$C77)</f>
        <v>0.77611885619132415</v>
      </c>
      <c r="BY17" s="11">
        <f>PRODUCT($C$64:$C78)</f>
        <v>0.75754598291278596</v>
      </c>
      <c r="BZ17" s="11">
        <f>PRODUCT($C$65:$C79)</f>
        <v>0.73733379243302966</v>
      </c>
      <c r="CA17" s="11">
        <f>PRODUCT($C$66:$C80)</f>
        <v>0.71541113243290122</v>
      </c>
      <c r="CB17" s="11">
        <f>PRODUCT($C$67:$C81)</f>
        <v>0.69171070305942428</v>
      </c>
      <c r="CC17" s="11">
        <f>PRODUCT($C$68:$C82)</f>
        <v>0.66619357418975089</v>
      </c>
      <c r="CD17" s="11">
        <f>PRODUCT($C$69:$C83)</f>
        <v>0.63883647731950199</v>
      </c>
      <c r="CE17" s="11">
        <f>PRODUCT($C$70:$C84)</f>
        <v>0.60965439645308761</v>
      </c>
      <c r="CF17" s="11">
        <f>PRODUCT($C$71:$C85)</f>
        <v>0.57869377436758862</v>
      </c>
      <c r="CG17" s="11">
        <f>PRODUCT($C$72:$C86)</f>
        <v>0.54604032671640124</v>
      </c>
      <c r="CH17" s="11">
        <f>PRODUCT($C$73:$C87)</f>
        <v>0.5118345579696274</v>
      </c>
      <c r="CI17" s="11">
        <f>PRODUCT($C$74:$C88)</f>
        <v>0.47626413694811925</v>
      </c>
      <c r="CJ17" s="11">
        <f>PRODUCT($C$75:$C89)</f>
        <v>0.43958288737516987</v>
      </c>
      <c r="CK17" s="11">
        <f>PRODUCT($C$76:$C90)</f>
        <v>0.40210062553392201</v>
      </c>
      <c r="CL17" s="11">
        <f>PRODUCT($C$77:$C91)</f>
        <v>0.36418515717889338</v>
      </c>
      <c r="CM17" s="11">
        <f>PRODUCT($C$78:$C92)</f>
        <v>0.32625639050138455</v>
      </c>
      <c r="CN17" s="11">
        <f>PRODUCT($C$79:$C93)</f>
        <v>0.28878393251267892</v>
      </c>
      <c r="CO17" s="11">
        <f>PRODUCT($C$80:$C94)</f>
        <v>0.25226198713568171</v>
      </c>
      <c r="CP17" s="11">
        <f>PRODUCT($C$81:$C95)</f>
        <v>0.21719359259221285</v>
      </c>
      <c r="CQ17" s="11">
        <f>PRODUCT($C$82:$C96)</f>
        <v>0.18406969770814147</v>
      </c>
      <c r="CR17" s="11">
        <f>PRODUCT($C$83:$C97)</f>
        <v>0.15333965958583304</v>
      </c>
      <c r="CS17" s="11">
        <f>PRODUCT($C$84:$C98)</f>
        <v>0.12538324771663009</v>
      </c>
      <c r="CT17" s="11">
        <f>PRODUCT($C$85:$C99)</f>
        <v>0.10048524893281366</v>
      </c>
      <c r="CU17" s="11">
        <f>PRODUCT($C$86:$C100)</f>
        <v>7.8815695973069755E-2</v>
      </c>
      <c r="CV17" s="11">
        <f>PRODUCT($C$87:$C101)</f>
        <v>6.0417606052262332E-2</v>
      </c>
      <c r="CW17" s="11">
        <f>PRODUCT($C$88:$C102)</f>
        <v>4.5205169772633939E-2</v>
      </c>
      <c r="CX17" s="11">
        <f>PRODUCT($C$89:$C103)</f>
        <v>3.297468060266167E-2</v>
      </c>
      <c r="CY17" s="11">
        <f>PRODUCT($C$90:$C104)</f>
        <v>2.3430319897570231E-2</v>
      </c>
      <c r="CZ17" s="11">
        <f>PRODUCT($C$91:$C105)</f>
        <v>1.6209114760062815E-2</v>
      </c>
      <c r="DA17" s="11">
        <f>PRODUCT($C$92:$C106)</f>
        <v>1.0916983202335018E-2</v>
      </c>
      <c r="DB17" s="11">
        <f>PRODUCT($C$93:$C107)</f>
        <v>7.1621857895808284E-3</v>
      </c>
      <c r="DC17" s="11">
        <f>PRODUCT($C$94:$C108)</f>
        <v>4.582779185440488E-3</v>
      </c>
      <c r="DD17" s="11">
        <f>PRODUCT($C$95:$C109)</f>
        <v>2.8658575260200958E-3</v>
      </c>
      <c r="DE17" s="11">
        <f>PRODUCT($C$96:$C110)</f>
        <v>1.7567635143641181E-3</v>
      </c>
      <c r="DF17" s="11">
        <f>PRODUCT($C$97:$C111)</f>
        <v>1.0597489936609295E-3</v>
      </c>
      <c r="DG17" s="11">
        <f>PRODUCT($C$98:$C112)</f>
        <v>6.3213248894362559E-4</v>
      </c>
      <c r="DH17" s="11">
        <f>PRODUCT($C$99:$C113)</f>
        <v>8.1671803324821863E-5</v>
      </c>
      <c r="DI17" s="11">
        <f>PRODUCT($C$100:$C114)</f>
        <v>1.0830688047773044E-4</v>
      </c>
      <c r="DJ17" s="11">
        <f>PRODUCT($C$101:$C115)</f>
        <v>1.4773593106221449E-4</v>
      </c>
      <c r="DK17" s="11">
        <f>PRODUCT($C$102:$C116)</f>
        <v>2.0772666481845841E-4</v>
      </c>
      <c r="DL17" s="11">
        <f>PRODUCT($C$103:$C117)</f>
        <v>3.0171450435695411E-4</v>
      </c>
      <c r="DM17" s="11">
        <f>PRODUCT($C$104:$C118)</f>
        <v>4.5362975721819108E-4</v>
      </c>
      <c r="DN17" s="11">
        <f>PRODUCT($C$105:$C119)</f>
        <v>7.0729658483321175E-4</v>
      </c>
      <c r="DO17" s="11">
        <f>PRODUCT($C$106:$C120)</f>
        <v>1.1454997091832361E-3</v>
      </c>
      <c r="DP17" s="11">
        <f>PRODUCT($C$107:$C121)</f>
        <v>1.929400447599519E-3</v>
      </c>
      <c r="DQ17" s="11">
        <f>PRODUCT($C$108:$C122)</f>
        <v>3.382334777436356E-3</v>
      </c>
      <c r="DR17" s="11">
        <f>PRODUCT($C$109:$C123)</f>
        <v>6.1723543804074275E-3</v>
      </c>
      <c r="DS17" s="11">
        <f>PRODUCT($C$110:$C124)</f>
        <v>1.1719080937342452E-2</v>
      </c>
      <c r="DT17" s="11">
        <f>PRODUCT($C$111:$C125)</f>
        <v>2.3119245751095988E-2</v>
      </c>
      <c r="DU17" s="11">
        <f>PRODUCT($C$112:$C126)</f>
        <v>4.7289519999999988E-2</v>
      </c>
      <c r="DV17" s="11">
        <f>PRODUCT($C$113:$C127)</f>
        <v>9.9999999999999978E-2</v>
      </c>
    </row>
    <row r="18" spans="1:126" ht="16" x14ac:dyDescent="0.2">
      <c r="A18" s="30">
        <v>15</v>
      </c>
      <c r="B18" s="21">
        <f t="shared" si="5"/>
        <v>5.4989999999999998E-4</v>
      </c>
      <c r="C18" s="21">
        <f t="shared" si="0"/>
        <v>0.99945010000000001</v>
      </c>
      <c r="D18" s="59">
        <v>6.11E-4</v>
      </c>
      <c r="E18" s="21">
        <f t="shared" si="1"/>
        <v>0.99938899999999997</v>
      </c>
      <c r="F18" s="24">
        <f t="shared" si="2"/>
        <v>545.5491069095965</v>
      </c>
      <c r="G18" s="24">
        <f t="shared" si="6"/>
        <v>992087.84671685135</v>
      </c>
      <c r="H18" s="24">
        <f t="shared" si="3"/>
        <v>367.49548086375216</v>
      </c>
      <c r="I18" s="24">
        <f t="shared" si="4"/>
        <v>685002.48751654115</v>
      </c>
      <c r="J18" s="24">
        <f>SUM(H18:$H$113)</f>
        <v>152029.0244444808</v>
      </c>
      <c r="K18" s="24">
        <f>SUM(I18:$I$113)</f>
        <v>21851897.662193324</v>
      </c>
      <c r="L18" s="24">
        <f>SUM(J18:$J$113)</f>
        <v>8672756.0106850825</v>
      </c>
      <c r="M18" s="24">
        <f>SUM(K18:$K$113)</f>
        <v>540343432.63076353</v>
      </c>
      <c r="N18" s="26">
        <f>SUM(AE$3:AE$113)</f>
        <v>63.294672512736469</v>
      </c>
      <c r="O18" s="27">
        <v>16</v>
      </c>
      <c r="P18" s="32">
        <f>PRODUCT($C$3:C18)</f>
        <v>0.99154229760994173</v>
      </c>
      <c r="Q18" s="11">
        <f>PRODUCT($C$4:C19)</f>
        <v>0.99413713508785906</v>
      </c>
      <c r="R18" s="11">
        <f>PRODUCT($C$5:C20)</f>
        <v>0.99394463337650907</v>
      </c>
      <c r="S18" s="11">
        <f>PRODUCT($C$6:C21)</f>
        <v>0.99353738910551659</v>
      </c>
      <c r="T18" s="11">
        <f>PRODUCT($C$7:C22)</f>
        <v>0.99304269451024441</v>
      </c>
      <c r="U18" s="11">
        <f>PRODUCT($C$8:C23)</f>
        <v>0.99252593510851106</v>
      </c>
      <c r="V18" s="11">
        <f>PRODUCT($C$9:C24)</f>
        <v>0.99197909531790496</v>
      </c>
      <c r="W18" s="11">
        <f>PRODUCT($C$10:C25)</f>
        <v>0.99138167092757623</v>
      </c>
      <c r="X18" s="11">
        <f>PRODUCT($C$11:C26)</f>
        <v>0.99070340287684888</v>
      </c>
      <c r="Y18" s="11">
        <f>PRODUCT($C$12:C27)</f>
        <v>0.98996139053788768</v>
      </c>
      <c r="Z18" s="11">
        <f>PRODUCT($C$13:$C28)</f>
        <v>0.98919053007042546</v>
      </c>
      <c r="AA18" s="11">
        <f>PRODUCT($C$14:$C29)</f>
        <v>0.98839801655965864</v>
      </c>
      <c r="AB18" s="11">
        <f>PRODUCT($C$15:$C30)</f>
        <v>0.98758834806791174</v>
      </c>
      <c r="AC18" s="11">
        <f>PRODUCT($C$16:$C31)</f>
        <v>0.9867731101768682</v>
      </c>
      <c r="AD18" s="11">
        <f>PRODUCT($C$17:$C32)</f>
        <v>0.98598692958804068</v>
      </c>
      <c r="AE18" s="11">
        <f>PRODUCT($C$18:$C33)</f>
        <v>0.98527141841045141</v>
      </c>
      <c r="AF18" s="11">
        <f>PRODUCT($C$19:$C34)</f>
        <v>0.9846654388413898</v>
      </c>
      <c r="AG18" s="11">
        <f>PRODUCT($C$20:$C35)</f>
        <v>0.98420515944320242</v>
      </c>
      <c r="AH18" s="11">
        <f>PRODUCT($C$21:$C36)</f>
        <v>0.98385318584671999</v>
      </c>
      <c r="AI18" s="11">
        <f>PRODUCT($C$22:$C37)</f>
        <v>0.98350752174835188</v>
      </c>
      <c r="AJ18" s="11">
        <f>PRODUCT($C$23:$C38)</f>
        <v>0.9830521302504297</v>
      </c>
      <c r="AK18" s="11">
        <f>PRODUCT($C$24:$C39)</f>
        <v>0.98246503473701363</v>
      </c>
      <c r="AL18" s="11">
        <f>PRODUCT($C$25:$C40)</f>
        <v>0.9817517575878415</v>
      </c>
      <c r="AM18" s="11">
        <f>PRODUCT($C$26:$C41)</f>
        <v>0.98097000397227219</v>
      </c>
      <c r="AN18" s="11">
        <f>PRODUCT($C$27:$C42)</f>
        <v>0.98014287032129233</v>
      </c>
      <c r="AO18" s="11">
        <f>PRODUCT($C$28:$C43)</f>
        <v>0.97925369295440379</v>
      </c>
      <c r="AP18" s="11">
        <f>PRODUCT($C$29:$C44)</f>
        <v>0.97826119994382021</v>
      </c>
      <c r="AQ18" s="11">
        <f>PRODUCT($C$30:$C45)</f>
        <v>0.97712075609256943</v>
      </c>
      <c r="AR18" s="11">
        <f>PRODUCT($C$31:$C46)</f>
        <v>0.97575274650042232</v>
      </c>
      <c r="AS18" s="11">
        <f>PRODUCT($C$32:$C47)</f>
        <v>0.97411850254628618</v>
      </c>
      <c r="AT18" s="11">
        <f>PRODUCT($C$33:$C48)</f>
        <v>0.9722359505639474</v>
      </c>
      <c r="AU18" s="11">
        <f>PRODUCT($C$34:$C49)</f>
        <v>0.97015723575281554</v>
      </c>
      <c r="AV18" s="11">
        <f>PRODUCT($C$35:$C50)</f>
        <v>0.96792987719801415</v>
      </c>
      <c r="AW18" s="11">
        <f>PRODUCT($C$36:$C51)</f>
        <v>0.96557670135083906</v>
      </c>
      <c r="AX18" s="11">
        <f>PRODUCT($C$37:$C52)</f>
        <v>0.96305424142026019</v>
      </c>
      <c r="AY18" s="11">
        <f>PRODUCT($C$38:$C53)</f>
        <v>0.96029002420699217</v>
      </c>
      <c r="AZ18" s="11">
        <f>PRODUCT($C$39:$C54)</f>
        <v>0.95725831316763466</v>
      </c>
      <c r="BA18" s="11">
        <f>PRODUCT($C$40:$C55)</f>
        <v>0.95394949695602715</v>
      </c>
      <c r="BB18" s="11">
        <f>PRODUCT($C$41:$C56)</f>
        <v>0.9504006976955186</v>
      </c>
      <c r="BC18" s="11">
        <f>PRODUCT($C$42:$C57)</f>
        <v>0.94657946477235755</v>
      </c>
      <c r="BD18" s="11">
        <f>PRODUCT($C$43:$C58)</f>
        <v>0.9424189970723833</v>
      </c>
      <c r="BE18" s="11">
        <f>PRODUCT($C$44:$C59)</f>
        <v>0.93785056677527412</v>
      </c>
      <c r="BF18" s="11">
        <f>PRODUCT($C$45:$C60)</f>
        <v>0.93302966140604804</v>
      </c>
      <c r="BG18" s="11">
        <f>PRODUCT($C$46:$C61)</f>
        <v>0.92794325217170992</v>
      </c>
      <c r="BH18" s="11">
        <f>PRODUCT($C$47:$C62)</f>
        <v>0.92262128764880524</v>
      </c>
      <c r="BI18" s="11">
        <f>PRODUCT($C$48:$C63)</f>
        <v>0.91705269512450882</v>
      </c>
      <c r="BJ18" s="11">
        <f>PRODUCT($C$49:$C64)</f>
        <v>0.91116598060735832</v>
      </c>
      <c r="BK18" s="11">
        <f>PRODUCT($C$50:$C65)</f>
        <v>0.90486640650818395</v>
      </c>
      <c r="BL18" s="11">
        <f>PRODUCT($C$51:$C66)</f>
        <v>0.89805663308475092</v>
      </c>
      <c r="BM18" s="11">
        <f>PRODUCT($C$52:$C67)</f>
        <v>0.89063250603827415</v>
      </c>
      <c r="BN18" s="11">
        <f>PRODUCT($C$53:$C68)</f>
        <v>0.88255753020595351</v>
      </c>
      <c r="BO18" s="11">
        <f>PRODUCT($C$54:$C69)</f>
        <v>0.87381626564182124</v>
      </c>
      <c r="BP18" s="11">
        <f>PRODUCT($C$55:$C70)</f>
        <v>0.86435181384027271</v>
      </c>
      <c r="BQ18" s="11">
        <f>PRODUCT($C$56:$C71)</f>
        <v>0.85407716592001992</v>
      </c>
      <c r="BR18" s="11">
        <f>PRODUCT($C$57:$C72)</f>
        <v>0.84287156162312094</v>
      </c>
      <c r="BS18" s="11">
        <f>PRODUCT($C$58:$C73)</f>
        <v>0.83064288660645269</v>
      </c>
      <c r="BT18" s="11">
        <f>PRODUCT($C$59:$C74)</f>
        <v>0.81734385207646643</v>
      </c>
      <c r="BU18" s="11">
        <f>PRODUCT($C$60:$C75)</f>
        <v>0.80291193970511521</v>
      </c>
      <c r="BV18" s="11">
        <f>PRODUCT($C$61:$C76)</f>
        <v>0.78709196290769634</v>
      </c>
      <c r="BW18" s="11">
        <f>PRODUCT($C$62:$C77)</f>
        <v>0.76979387557279289</v>
      </c>
      <c r="BX18" s="11">
        <f>PRODUCT($C$63:$C78)</f>
        <v>0.75092510677672641</v>
      </c>
      <c r="BY18" s="11">
        <f>PRODUCT($C$64:$C79)</f>
        <v>0.73040182251684993</v>
      </c>
      <c r="BZ18" s="11">
        <f>PRODUCT($C$65:$C80)</f>
        <v>0.7081579366667301</v>
      </c>
      <c r="CA18" s="11">
        <f>PRODUCT($C$66:$C81)</f>
        <v>0.68413128303065074</v>
      </c>
      <c r="CB18" s="11">
        <f>PRODUCT($C$67:$C82)</f>
        <v>0.65828219239946062</v>
      </c>
      <c r="CC18" s="11">
        <f>PRODUCT($C$68:$C83)</f>
        <v>0.63059625336585312</v>
      </c>
      <c r="CD18" s="11">
        <f>PRODUCT($C$69:$C84)</f>
        <v>0.60109484872688634</v>
      </c>
      <c r="CE18" s="11">
        <f>PRODUCT($C$70:$C85)</f>
        <v>0.5698272598342381</v>
      </c>
      <c r="CF18" s="11">
        <f>PRODUCT($C$71:$C86)</f>
        <v>0.53689813733828651</v>
      </c>
      <c r="CG18" s="11">
        <f>PRODUCT($C$72:$C87)</f>
        <v>0.50245385892498329</v>
      </c>
      <c r="CH18" s="11">
        <f>PRODUCT($C$73:$C88)</f>
        <v>0.46669351386331931</v>
      </c>
      <c r="CI18" s="11">
        <f>PRODUCT($C$74:$C89)</f>
        <v>0.42988296346577193</v>
      </c>
      <c r="CJ18" s="11">
        <f>PRODUCT($C$75:$C90)</f>
        <v>0.39234333217484096</v>
      </c>
      <c r="CK18" s="11">
        <f>PRODUCT($C$76:$C91)</f>
        <v>0.35445737102697228</v>
      </c>
      <c r="CL18" s="11">
        <f>PRODUCT($C$77:$C92)</f>
        <v>0.31665407766742593</v>
      </c>
      <c r="CM18" s="11">
        <f>PRODUCT($C$78:$C93)</f>
        <v>0.27940965952259839</v>
      </c>
      <c r="CN18" s="11">
        <f>PRODUCT($C$79:$C94)</f>
        <v>0.24322301129123208</v>
      </c>
      <c r="CO18" s="11">
        <f>PRODUCT($C$80:$C95)</f>
        <v>0.2085993724494945</v>
      </c>
      <c r="CP18" s="11">
        <f>PRODUCT($C$81:$C96)</f>
        <v>0.17602163672221816</v>
      </c>
      <c r="CQ18" s="11">
        <f>PRODUCT($C$82:$C97)</f>
        <v>0.1459291678551306</v>
      </c>
      <c r="CR18" s="11">
        <f>PRODUCT($C$83:$C98)</f>
        <v>0.11868353179646446</v>
      </c>
      <c r="CS18" s="11">
        <f>PRODUCT($C$84:$C99)</f>
        <v>9.4548711056686663E-2</v>
      </c>
      <c r="CT18" s="11">
        <f>PRODUCT($C$85:$C100)</f>
        <v>7.3666871475958642E-2</v>
      </c>
      <c r="CU18" s="11">
        <f>PRODUCT($C$86:$C101)</f>
        <v>5.6053998830983116E-2</v>
      </c>
      <c r="CV18" s="11">
        <f>PRODUCT($C$87:$C102)</f>
        <v>4.1596766546906958E-2</v>
      </c>
      <c r="CW18" s="11">
        <f>PRODUCT($C$88:$C103)</f>
        <v>3.0066491836782151E-2</v>
      </c>
      <c r="CX18" s="11">
        <f>PRODUCT($C$89:$C104)</f>
        <v>2.1148548822217401E-2</v>
      </c>
      <c r="CY18" s="11">
        <f>PRODUCT($C$90:$C105)</f>
        <v>1.4467210346930043E-2</v>
      </c>
      <c r="CZ18" s="11">
        <f>PRODUCT($C$91:$C106)</f>
        <v>9.6234746223214703E-3</v>
      </c>
      <c r="DA18" s="11">
        <f>PRODUCT($C$92:$C107)</f>
        <v>6.2274238545323747E-3</v>
      </c>
      <c r="DB18" s="11">
        <f>PRODUCT($C$93:$C108)</f>
        <v>3.9247438798160287E-3</v>
      </c>
      <c r="DC18" s="11">
        <f>PRODUCT($C$94:$C109)</f>
        <v>2.4137163426834513E-3</v>
      </c>
      <c r="DD18" s="11">
        <f>PRODUCT($C$95:$C110)</f>
        <v>1.4526951555385137E-3</v>
      </c>
      <c r="DE18" s="11">
        <f>PRODUCT($C$96:$C111)</f>
        <v>8.5885937127598479E-4</v>
      </c>
      <c r="DF18" s="11">
        <f>PRODUCT($C$97:$C112)</f>
        <v>5.0115021230708393E-4</v>
      </c>
      <c r="DG18" s="11">
        <f>PRODUCT($C$98:$C113)</f>
        <v>6.3213248894362551E-5</v>
      </c>
      <c r="DH18" s="11">
        <f>PRODUCT($C$99:$C114)</f>
        <v>8.1671803324821863E-5</v>
      </c>
      <c r="DI18" s="11">
        <f>PRODUCT($C$100:$C115)</f>
        <v>1.0830688047773044E-4</v>
      </c>
      <c r="DJ18" s="11">
        <f>PRODUCT($C$101:$C116)</f>
        <v>1.4773593106221449E-4</v>
      </c>
      <c r="DK18" s="11">
        <f>PRODUCT($C$102:$C117)</f>
        <v>2.0772666481845841E-4</v>
      </c>
      <c r="DL18" s="11">
        <f>PRODUCT($C$103:$C118)</f>
        <v>3.0171450435695411E-4</v>
      </c>
      <c r="DM18" s="11">
        <f>PRODUCT($C$104:$C119)</f>
        <v>4.5362975721819108E-4</v>
      </c>
      <c r="DN18" s="11">
        <f>PRODUCT($C$105:$C120)</f>
        <v>7.0729658483321175E-4</v>
      </c>
      <c r="DO18" s="11">
        <f>PRODUCT($C$106:$C121)</f>
        <v>1.1454997091832361E-3</v>
      </c>
      <c r="DP18" s="11">
        <f>PRODUCT($C$107:$C122)</f>
        <v>1.929400447599519E-3</v>
      </c>
      <c r="DQ18" s="11">
        <f>PRODUCT($C$108:$C123)</f>
        <v>3.382334777436356E-3</v>
      </c>
      <c r="DR18" s="11">
        <f>PRODUCT($C$109:$C124)</f>
        <v>6.1723543804074275E-3</v>
      </c>
      <c r="DS18" s="11">
        <f>PRODUCT($C$110:$C125)</f>
        <v>1.1719080937342452E-2</v>
      </c>
      <c r="DT18" s="11">
        <f>PRODUCT($C$111:$C126)</f>
        <v>2.3119245751095988E-2</v>
      </c>
      <c r="DU18" s="11">
        <f>PRODUCT($C$112:$C127)</f>
        <v>4.7289519999999988E-2</v>
      </c>
      <c r="DV18" s="11">
        <f>PRODUCT($C$113:$C128)</f>
        <v>9.9999999999999978E-2</v>
      </c>
    </row>
    <row r="19" spans="1:126" ht="16" x14ac:dyDescent="0.2">
      <c r="A19" s="30">
        <v>16</v>
      </c>
      <c r="B19" s="21">
        <f t="shared" si="5"/>
        <v>7.4340000000000007E-4</v>
      </c>
      <c r="C19" s="21">
        <f t="shared" si="0"/>
        <v>0.99925660000000005</v>
      </c>
      <c r="D19" s="59">
        <v>8.2600000000000002E-4</v>
      </c>
      <c r="E19" s="21">
        <f t="shared" si="1"/>
        <v>0.99917400000000001</v>
      </c>
      <c r="F19" s="24">
        <f t="shared" si="2"/>
        <v>737.11254404323086</v>
      </c>
      <c r="G19" s="24">
        <f t="shared" si="6"/>
        <v>991542.2976099418</v>
      </c>
      <c r="H19" s="24">
        <f t="shared" si="3"/>
        <v>484.42672045288367</v>
      </c>
      <c r="I19" s="24">
        <f t="shared" si="4"/>
        <v>667927.61429137154</v>
      </c>
      <c r="J19" s="24">
        <f>SUM(H19:$H$113)</f>
        <v>151661.52896361705</v>
      </c>
      <c r="K19" s="24">
        <f>SUM(I19:$I$113)</f>
        <v>21166895.174676787</v>
      </c>
      <c r="L19" s="24">
        <f>SUM(J19:$J$113)</f>
        <v>8520726.986240603</v>
      </c>
      <c r="M19" s="24">
        <f>SUM(K19:$K$113)</f>
        <v>518491534.96857047</v>
      </c>
      <c r="N19" s="26">
        <f>SUM(AF$3:AF$113)</f>
        <v>62.329502864847186</v>
      </c>
      <c r="O19" s="27">
        <v>17</v>
      </c>
      <c r="P19" s="32">
        <f>PRODUCT($C$3:C19)</f>
        <v>0.99080518506589854</v>
      </c>
      <c r="Q19" s="11">
        <f>PRODUCT($C$4:C20)</f>
        <v>0.99324151694285845</v>
      </c>
      <c r="R19" s="11">
        <f>PRODUCT($C$5:C21)</f>
        <v>0.99299104289524764</v>
      </c>
      <c r="S19" s="11">
        <f>PRODUCT($C$6:C22)</f>
        <v>0.99261906249676635</v>
      </c>
      <c r="T19" s="11">
        <f>PRODUCT($C$7:C23)</f>
        <v>0.99218291814533743</v>
      </c>
      <c r="U19" s="11">
        <f>PRODUCT($C$8:C24)</f>
        <v>0.99169519090082525</v>
      </c>
      <c r="V19" s="11">
        <f>PRODUCT($C$9:C25)</f>
        <v>0.9911264892854792</v>
      </c>
      <c r="W19" s="11">
        <f>PRODUCT($C$10:C26)</f>
        <v>0.99046533684913785</v>
      </c>
      <c r="X19" s="11">
        <f>PRODUCT($C$11:C27)</f>
        <v>0.98972973957250154</v>
      </c>
      <c r="Y19" s="11">
        <f>PRODUCT($C$12:C28)</f>
        <v>0.98896529138672851</v>
      </c>
      <c r="Z19" s="11">
        <f>PRODUCT($C$13:$C29)</f>
        <v>0.98818363302986678</v>
      </c>
      <c r="AA19" s="11">
        <f>PRODUCT($C$14:$C30)</f>
        <v>0.98738036196180889</v>
      </c>
      <c r="AB19" s="11">
        <f>PRODUCT($C$15:$C31)</f>
        <v>0.9865537505144758</v>
      </c>
      <c r="AC19" s="11">
        <f>PRODUCT($C$16:$C32)</f>
        <v>0.98571627617586877</v>
      </c>
      <c r="AD19" s="11">
        <f>PRODUCT($C$17:$C33)</f>
        <v>0.98489100511580352</v>
      </c>
      <c r="AE19" s="11">
        <f>PRODUCT($C$18:$C34)</f>
        <v>0.98412397131657059</v>
      </c>
      <c r="AF19" s="11">
        <f>PRODUCT($C$19:$C35)</f>
        <v>0.98347350132767231</v>
      </c>
      <c r="AG19" s="11">
        <f>PRODUCT($C$20:$C36)</f>
        <v>0.982966832511591</v>
      </c>
      <c r="AH19" s="11">
        <f>PRODUCT($C$21:$C37)</f>
        <v>0.98256394463198637</v>
      </c>
      <c r="AI19" s="11">
        <f>PRODUCT($C$22:$C38)</f>
        <v>0.98214349516643906</v>
      </c>
      <c r="AJ19" s="11">
        <f>PRODUCT($C$23:$C39)</f>
        <v>0.98161441650993841</v>
      </c>
      <c r="AK19" s="11">
        <f>PRODUCT($C$24:$C40)</f>
        <v>0.98093003136674051</v>
      </c>
      <c r="AL19" s="11">
        <f>PRODUCT($C$25:$C41)</f>
        <v>0.98012686025385787</v>
      </c>
      <c r="AM19" s="11">
        <f>PRODUCT($C$26:$C42)</f>
        <v>0.97923692426625442</v>
      </c>
      <c r="AN19" s="11">
        <f>PRODUCT($C$27:$C43)</f>
        <v>0.97829128242496843</v>
      </c>
      <c r="AO19" s="11">
        <f>PRODUCT($C$28:$C44)</f>
        <v>0.97727687352443671</v>
      </c>
      <c r="AP19" s="11">
        <f>PRODUCT($C$29:$C45)</f>
        <v>0.97612614487494287</v>
      </c>
      <c r="AQ19" s="11">
        <f>PRODUCT($C$30:$C46)</f>
        <v>0.97474811147262541</v>
      </c>
      <c r="AR19" s="11">
        <f>PRODUCT($C$31:$C47)</f>
        <v>0.9730980160030186</v>
      </c>
      <c r="AS19" s="11">
        <f>PRODUCT($C$32:$C48)</f>
        <v>0.97119468586089353</v>
      </c>
      <c r="AT19" s="11">
        <f>PRODUCT($C$33:$C49)</f>
        <v>0.96907890598527613</v>
      </c>
      <c r="AU19" s="11">
        <f>PRODUCT($C$34:$C50)</f>
        <v>0.96680262606302947</v>
      </c>
      <c r="AV19" s="11">
        <f>PRODUCT($C$35:$C51)</f>
        <v>0.9644078707538537</v>
      </c>
      <c r="AW19" s="11">
        <f>PRODUCT($C$36:$C52)</f>
        <v>0.96184252657370495</v>
      </c>
      <c r="AX19" s="11">
        <f>PRODUCT($C$37:$C53)</f>
        <v>0.95903166015927188</v>
      </c>
      <c r="AY19" s="11">
        <f>PRODUCT($C$38:$C54)</f>
        <v>0.95593069161310218</v>
      </c>
      <c r="AZ19" s="11">
        <f>PRODUCT($C$39:$C55)</f>
        <v>0.95255434581672893</v>
      </c>
      <c r="BA19" s="11">
        <f>PRODUCT($C$40:$C56)</f>
        <v>0.94891579164543927</v>
      </c>
      <c r="BB19" s="11">
        <f>PRODUCT($C$41:$C57)</f>
        <v>0.94501278110021292</v>
      </c>
      <c r="BC19" s="11">
        <f>PRODUCT($C$42:$C58)</f>
        <v>0.94075402543025555</v>
      </c>
      <c r="BD19" s="11">
        <f>PRODUCT($C$43:$C59)</f>
        <v>0.93607887326957884</v>
      </c>
      <c r="BE19" s="11">
        <f>PRODUCT($C$44:$C60)</f>
        <v>0.93114615442856774</v>
      </c>
      <c r="BF19" s="11">
        <f>PRODUCT($C$45:$C61)</f>
        <v>0.92591801602384505</v>
      </c>
      <c r="BG19" s="11">
        <f>PRODUCT($C$46:$C62)</f>
        <v>0.9203809786381365</v>
      </c>
      <c r="BH19" s="11">
        <f>PRODUCT($C$47:$C63)</f>
        <v>0.91455766985688347</v>
      </c>
      <c r="BI19" s="11">
        <f>PRODUCT($C$48:$C64)</f>
        <v>0.90843111591656522</v>
      </c>
      <c r="BJ19" s="11">
        <f>PRODUCT($C$49:$C65)</f>
        <v>0.90192812431297054</v>
      </c>
      <c r="BK19" s="11">
        <f>PRODUCT($C$50:$C66)</f>
        <v>0.89495133285887052</v>
      </c>
      <c r="BL19" s="11">
        <f>PRODUCT($C$51:$C67)</f>
        <v>0.88739176153855293</v>
      </c>
      <c r="BM19" s="11">
        <f>PRODUCT($C$52:$C68)</f>
        <v>0.87914441546938771</v>
      </c>
      <c r="BN19" s="11">
        <f>PRODUCT($C$53:$C69)</f>
        <v>0.87016642248186182</v>
      </c>
      <c r="BO19" s="11">
        <f>PRODUCT($C$54:$C70)</f>
        <v>0.86042800234616346</v>
      </c>
      <c r="BP19" s="11">
        <f>PRODUCT($C$55:$C71)</f>
        <v>0.84988023072668917</v>
      </c>
      <c r="BQ19" s="11">
        <f>PRODUCT($C$56:$C72)</f>
        <v>0.83842398125390416</v>
      </c>
      <c r="BR19" s="11">
        <f>PRODUCT($C$57:$C73)</f>
        <v>0.82593388901799203</v>
      </c>
      <c r="BS19" s="11">
        <f>PRODUCT($C$58:$C74)</f>
        <v>0.81231375454201737</v>
      </c>
      <c r="BT19" s="11">
        <f>PRODUCT($C$59:$C75)</f>
        <v>0.79751034963074929</v>
      </c>
      <c r="BU19" s="11">
        <f>PRODUCT($C$60:$C76)</f>
        <v>0.78146527859245796</v>
      </c>
      <c r="BV19" s="11">
        <f>PRODUCT($C$61:$C77)</f>
        <v>0.76392642967378954</v>
      </c>
      <c r="BW19" s="11">
        <f>PRODUCT($C$62:$C78)</f>
        <v>0.74480544261904935</v>
      </c>
      <c r="BX19" s="11">
        <f>PRODUCT($C$63:$C79)</f>
        <v>0.72401818362823478</v>
      </c>
      <c r="BY19" s="11">
        <f>PRODUCT($C$64:$C80)</f>
        <v>0.70150026064095172</v>
      </c>
      <c r="BZ19" s="11">
        <f>PRODUCT($C$65:$C81)</f>
        <v>0.67719521801764437</v>
      </c>
      <c r="CA19" s="11">
        <f>PRODUCT($C$66:$C82)</f>
        <v>0.65106906527624364</v>
      </c>
      <c r="CB19" s="11">
        <f>PRODUCT($C$67:$C83)</f>
        <v>0.62310760755900707</v>
      </c>
      <c r="CC19" s="11">
        <f>PRODUCT($C$68:$C84)</f>
        <v>0.59334144649212783</v>
      </c>
      <c r="CD19" s="11">
        <f>PRODUCT($C$69:$C85)</f>
        <v>0.56182688510616552</v>
      </c>
      <c r="CE19" s="11">
        <f>PRODUCT($C$70:$C86)</f>
        <v>0.52867199883724414</v>
      </c>
      <c r="CF19" s="11">
        <f>PRODUCT($C$71:$C87)</f>
        <v>0.49404142470115997</v>
      </c>
      <c r="CG19" s="11">
        <f>PRODUCT($C$72:$C88)</f>
        <v>0.45814014181863794</v>
      </c>
      <c r="CH19" s="11">
        <f>PRODUCT($C$73:$C89)</f>
        <v>0.42124437933833442</v>
      </c>
      <c r="CI19" s="11">
        <f>PRODUCT($C$74:$C90)</f>
        <v>0.3836858057384045</v>
      </c>
      <c r="CJ19" s="11">
        <f>PRODUCT($C$75:$C91)</f>
        <v>0.34585617935310597</v>
      </c>
      <c r="CK19" s="11">
        <f>PRODUCT($C$76:$C92)</f>
        <v>0.30819589893344357</v>
      </c>
      <c r="CL19" s="11">
        <f>PRODUCT($C$77:$C93)</f>
        <v>0.27118613030546118</v>
      </c>
      <c r="CM19" s="11">
        <f>PRODUCT($C$78:$C94)</f>
        <v>0.23532770047710516</v>
      </c>
      <c r="CN19" s="11">
        <f>PRODUCT($C$79:$C95)</f>
        <v>0.20112490231569594</v>
      </c>
      <c r="CO19" s="11">
        <f>PRODUCT($C$80:$C96)</f>
        <v>0.16905656617010198</v>
      </c>
      <c r="CP19" s="11">
        <f>PRODUCT($C$81:$C97)</f>
        <v>0.13954872144191749</v>
      </c>
      <c r="CQ19" s="11">
        <f>PRODUCT($C$82:$C98)</f>
        <v>0.11294787715027718</v>
      </c>
      <c r="CR19" s="11">
        <f>PRODUCT($C$83:$C99)</f>
        <v>8.9496604684954781E-2</v>
      </c>
      <c r="CS19" s="11">
        <f>PRODUCT($C$84:$C100)</f>
        <v>6.9314728476091936E-2</v>
      </c>
      <c r="CT19" s="11">
        <f>PRODUCT($C$85:$C101)</f>
        <v>5.2392136827751949E-2</v>
      </c>
      <c r="CU19" s="11">
        <f>PRODUCT($C$86:$C102)</f>
        <v>3.8592477520146481E-2</v>
      </c>
      <c r="CV19" s="11">
        <f>PRODUCT($C$87:$C103)</f>
        <v>2.7666500272193074E-2</v>
      </c>
      <c r="CW19" s="11">
        <f>PRODUCT($C$88:$C104)</f>
        <v>1.9283361018261457E-2</v>
      </c>
      <c r="CX19" s="11">
        <f>PRODUCT($C$89:$C105)</f>
        <v>1.3058315280410127E-2</v>
      </c>
      <c r="CY19" s="11">
        <f>PRODUCT($C$90:$C106)</f>
        <v>8.5892927337710041E-3</v>
      </c>
      <c r="CZ19" s="11">
        <f>PRODUCT($C$91:$C107)</f>
        <v>5.489561934446636E-3</v>
      </c>
      <c r="DA19" s="11">
        <f>PRODUCT($C$92:$C108)</f>
        <v>3.4125118194576615E-3</v>
      </c>
      <c r="DB19" s="11">
        <f>PRODUCT($C$93:$C109)</f>
        <v>2.0671339508687796E-3</v>
      </c>
      <c r="DC19" s="11">
        <f>PRODUCT($C$94:$C110)</f>
        <v>1.2235060557004818E-3</v>
      </c>
      <c r="DD19" s="11">
        <f>PRODUCT($C$95:$C111)</f>
        <v>7.1020421231430381E-4</v>
      </c>
      <c r="DE19" s="11">
        <f>PRODUCT($C$96:$C112)</f>
        <v>4.0615047415143104E-4</v>
      </c>
      <c r="DF19" s="11">
        <f>PRODUCT($C$97:$C113)</f>
        <v>5.0115021230708384E-5</v>
      </c>
      <c r="DG19" s="11">
        <f>PRODUCT($C$98:$C114)</f>
        <v>6.3213248894362551E-5</v>
      </c>
      <c r="DH19" s="11">
        <f>PRODUCT($C$99:$C115)</f>
        <v>8.1671803324821863E-5</v>
      </c>
      <c r="DI19" s="11">
        <f>PRODUCT($C$100:$C116)</f>
        <v>1.0830688047773044E-4</v>
      </c>
      <c r="DJ19" s="11">
        <f>PRODUCT($C$101:$C117)</f>
        <v>1.4773593106221449E-4</v>
      </c>
      <c r="DK19" s="11">
        <f>PRODUCT($C$102:$C118)</f>
        <v>2.0772666481845841E-4</v>
      </c>
      <c r="DL19" s="11">
        <f>PRODUCT($C$103:$C119)</f>
        <v>3.0171450435695411E-4</v>
      </c>
      <c r="DM19" s="11">
        <f>PRODUCT($C$104:$C120)</f>
        <v>4.5362975721819108E-4</v>
      </c>
      <c r="DN19" s="11">
        <f>PRODUCT($C$105:$C121)</f>
        <v>7.0729658483321175E-4</v>
      </c>
      <c r="DO19" s="11">
        <f>PRODUCT($C$106:$C122)</f>
        <v>1.1454997091832361E-3</v>
      </c>
      <c r="DP19" s="11">
        <f>PRODUCT($C$107:$C123)</f>
        <v>1.929400447599519E-3</v>
      </c>
      <c r="DQ19" s="11">
        <f>PRODUCT($C$108:$C124)</f>
        <v>3.382334777436356E-3</v>
      </c>
      <c r="DR19" s="11">
        <f>PRODUCT($C$109:$C125)</f>
        <v>6.1723543804074275E-3</v>
      </c>
      <c r="DS19" s="11">
        <f>PRODUCT($C$110:$C126)</f>
        <v>1.1719080937342452E-2</v>
      </c>
      <c r="DT19" s="11">
        <f>PRODUCT($C$111:$C127)</f>
        <v>2.3119245751095988E-2</v>
      </c>
      <c r="DU19" s="11">
        <f>PRODUCT($C$112:$C128)</f>
        <v>4.7289519999999988E-2</v>
      </c>
      <c r="DV19" s="11">
        <f>PRODUCT($C$113:$C129)</f>
        <v>9.9999999999999978E-2</v>
      </c>
    </row>
    <row r="20" spans="1:126" ht="16" x14ac:dyDescent="0.2">
      <c r="A20" s="30">
        <v>17</v>
      </c>
      <c r="B20" s="21">
        <f t="shared" si="5"/>
        <v>9.0089999999999994E-4</v>
      </c>
      <c r="C20" s="21">
        <f t="shared" si="0"/>
        <v>0.99909910000000002</v>
      </c>
      <c r="D20" s="59">
        <v>1.0009999999999999E-3</v>
      </c>
      <c r="E20" s="21">
        <f t="shared" si="1"/>
        <v>0.99899899999999997</v>
      </c>
      <c r="F20" s="24">
        <f t="shared" si="2"/>
        <v>892.61639122586803</v>
      </c>
      <c r="G20" s="24">
        <f t="shared" si="6"/>
        <v>990805.18506589858</v>
      </c>
      <c r="H20" s="24">
        <f t="shared" si="3"/>
        <v>572.31520017306775</v>
      </c>
      <c r="I20" s="24">
        <f t="shared" si="4"/>
        <v>651152.27014917799</v>
      </c>
      <c r="J20" s="24">
        <f>SUM(H20:$H$113)</f>
        <v>151177.10224316418</v>
      </c>
      <c r="K20" s="24">
        <f>SUM(I20:$I$113)</f>
        <v>20498967.560385417</v>
      </c>
      <c r="L20" s="24">
        <f>SUM(J20:$J$113)</f>
        <v>8369065.4572769823</v>
      </c>
      <c r="M20" s="24">
        <f>SUM(K20:$K$113)</f>
        <v>497324639.79389358</v>
      </c>
      <c r="N20" s="26">
        <f>SUM(AG$3:AG$113)</f>
        <v>61.375878554453109</v>
      </c>
      <c r="O20" s="27">
        <v>18</v>
      </c>
      <c r="P20" s="32">
        <f>PRODUCT($C$3:C20)</f>
        <v>0.9899125686746727</v>
      </c>
      <c r="Q20" s="11">
        <f>PRODUCT($C$4:C21)</f>
        <v>0.9922886010315034</v>
      </c>
      <c r="R20" s="11">
        <f>PRODUCT($C$5:C22)</f>
        <v>0.99207322127429953</v>
      </c>
      <c r="S20" s="11">
        <f>PRODUCT($C$6:C23)</f>
        <v>0.9917596529124566</v>
      </c>
      <c r="T20" s="11">
        <f>PRODUCT($C$7:C24)</f>
        <v>0.9913524610428498</v>
      </c>
      <c r="U20" s="11">
        <f>PRODUCT($C$8:C25)</f>
        <v>0.99084282888424602</v>
      </c>
      <c r="V20" s="11">
        <f>PRODUCT($C$9:C26)</f>
        <v>0.99021039107143261</v>
      </c>
      <c r="W20" s="11">
        <f>PRODUCT($C$10:C27)</f>
        <v>0.98949190751608251</v>
      </c>
      <c r="X20" s="11">
        <f>PRODUCT($C$11:C28)</f>
        <v>0.98873387350854369</v>
      </c>
      <c r="Y20" s="11">
        <f>PRODUCT($C$12:C29)</f>
        <v>0.9879586236166259</v>
      </c>
      <c r="Z20" s="11">
        <f>PRODUCT($C$13:$C30)</f>
        <v>0.98716619916129922</v>
      </c>
      <c r="AA20" s="11">
        <f>PRODUCT($C$14:$C31)</f>
        <v>0.98634598229461767</v>
      </c>
      <c r="AB20" s="11">
        <f>PRODUCT($C$15:$C32)</f>
        <v>0.9854971514476748</v>
      </c>
      <c r="AC20" s="11">
        <f>PRODUCT($C$16:$C33)</f>
        <v>0.98462065253489928</v>
      </c>
      <c r="AD20" s="11">
        <f>PRODUCT($C$17:$C34)</f>
        <v>0.98374400105124571</v>
      </c>
      <c r="AE20" s="11">
        <f>PRODUCT($C$18:$C35)</f>
        <v>0.98293268924929189</v>
      </c>
      <c r="AF20" s="11">
        <f>PRODUCT($C$19:$C36)</f>
        <v>0.98223609496830189</v>
      </c>
      <c r="AG20" s="11">
        <f>PRODUCT($C$20:$C37)</f>
        <v>0.98167875277426775</v>
      </c>
      <c r="AH20" s="11">
        <f>PRODUCT($C$21:$C38)</f>
        <v>0.98120122669717635</v>
      </c>
      <c r="AI20" s="11">
        <f>PRODUCT($C$22:$C39)</f>
        <v>0.9807071103047581</v>
      </c>
      <c r="AJ20" s="11">
        <f>PRODUCT($C$23:$C40)</f>
        <v>0.98008074214558327</v>
      </c>
      <c r="AK20" s="11">
        <f>PRODUCT($C$24:$C41)</f>
        <v>0.97930649407182535</v>
      </c>
      <c r="AL20" s="11">
        <f>PRODUCT($C$25:$C42)</f>
        <v>0.97839527012984739</v>
      </c>
      <c r="AM20" s="11">
        <f>PRODUCT($C$26:$C43)</f>
        <v>0.97738704779262309</v>
      </c>
      <c r="AN20" s="11">
        <f>PRODUCT($C$27:$C44)</f>
        <v>0.97631640581313706</v>
      </c>
      <c r="AO20" s="11">
        <f>PRODUCT($C$28:$C45)</f>
        <v>0.97514396674796966</v>
      </c>
      <c r="AP20" s="11">
        <f>PRODUCT($C$29:$C46)</f>
        <v>0.97375591536995754</v>
      </c>
      <c r="AQ20" s="11">
        <f>PRODUCT($C$30:$C47)</f>
        <v>0.97209611428574183</v>
      </c>
      <c r="AR20" s="11">
        <f>PRODUCT($C$31:$C48)</f>
        <v>0.97017726230798551</v>
      </c>
      <c r="AS20" s="11">
        <f>PRODUCT($C$32:$C49)</f>
        <v>0.968041022476966</v>
      </c>
      <c r="AT20" s="11">
        <f>PRODUCT($C$33:$C50)</f>
        <v>0.96572802494416032</v>
      </c>
      <c r="AU20" s="11">
        <f>PRODUCT($C$34:$C51)</f>
        <v>0.96328472134757392</v>
      </c>
      <c r="AV20" s="11">
        <f>PRODUCT($C$35:$C52)</f>
        <v>0.96067821619528726</v>
      </c>
      <c r="AW20" s="11">
        <f>PRODUCT($C$36:$C53)</f>
        <v>0.95782500652445923</v>
      </c>
      <c r="AX20" s="11">
        <f>PRODUCT($C$37:$C54)</f>
        <v>0.95467804003481282</v>
      </c>
      <c r="AY20" s="11">
        <f>PRODUCT($C$38:$C55)</f>
        <v>0.95123324819451538</v>
      </c>
      <c r="AZ20" s="11">
        <f>PRODUCT($C$39:$C56)</f>
        <v>0.94752800230015777</v>
      </c>
      <c r="BA20" s="11">
        <f>PRODUCT($C$40:$C57)</f>
        <v>0.94353629313102216</v>
      </c>
      <c r="BB20" s="11">
        <f>PRODUCT($C$41:$C58)</f>
        <v>0.93919698344276603</v>
      </c>
      <c r="BC20" s="11">
        <f>PRODUCT($C$42:$C59)</f>
        <v>0.93442510272417345</v>
      </c>
      <c r="BD20" s="11">
        <f>PRODUCT($C$43:$C60)</f>
        <v>0.9293871262282366</v>
      </c>
      <c r="BE20" s="11">
        <f>PRODUCT($C$44:$C61)</f>
        <v>0.92404886532489783</v>
      </c>
      <c r="BF20" s="11">
        <f>PRODUCT($C$45:$C62)</f>
        <v>0.91837224715225874</v>
      </c>
      <c r="BG20" s="11">
        <f>PRODUCT($C$46:$C63)</f>
        <v>0.91233694092293705</v>
      </c>
      <c r="BH20" s="11">
        <f>PRODUCT($C$47:$C64)</f>
        <v>0.90595954737949091</v>
      </c>
      <c r="BI20" s="11">
        <f>PRODUCT($C$48:$C65)</f>
        <v>0.89922098704784503</v>
      </c>
      <c r="BJ20" s="11">
        <f>PRODUCT($C$49:$C66)</f>
        <v>0.89204524689081122</v>
      </c>
      <c r="BK20" s="11">
        <f>PRODUCT($C$50:$C67)</f>
        <v>0.88432333830550491</v>
      </c>
      <c r="BL20" s="11">
        <f>PRODUCT($C$51:$C68)</f>
        <v>0.87594547268481948</v>
      </c>
      <c r="BM20" s="11">
        <f>PRODUCT($C$52:$C69)</f>
        <v>0.86680122787619751</v>
      </c>
      <c r="BN20" s="11">
        <f>PRODUCT($C$53:$C70)</f>
        <v>0.85683408062316369</v>
      </c>
      <c r="BO20" s="11">
        <f>PRODUCT($C$54:$C71)</f>
        <v>0.84602211443128239</v>
      </c>
      <c r="BP20" s="11">
        <f>PRODUCT($C$55:$C72)</f>
        <v>0.83430396581002275</v>
      </c>
      <c r="BQ20" s="11">
        <f>PRODUCT($C$56:$C73)</f>
        <v>0.82157568366581069</v>
      </c>
      <c r="BR20" s="11">
        <f>PRODUCT($C$57:$C74)</f>
        <v>0.80770866663614316</v>
      </c>
      <c r="BS20" s="11">
        <f>PRODUCT($C$58:$C75)</f>
        <v>0.79260231143705173</v>
      </c>
      <c r="BT20" s="11">
        <f>PRODUCT($C$59:$C76)</f>
        <v>0.77620797093072735</v>
      </c>
      <c r="BU20" s="11">
        <f>PRODUCT($C$60:$C77)</f>
        <v>0.75846534880598049</v>
      </c>
      <c r="BV20" s="11">
        <f>PRODUCT($C$61:$C78)</f>
        <v>0.73912846105486274</v>
      </c>
      <c r="BW20" s="11">
        <f>PRODUCT($C$62:$C79)</f>
        <v>0.71811779744075632</v>
      </c>
      <c r="BX20" s="11">
        <f>PRODUCT($C$63:$C80)</f>
        <v>0.69536921851297573</v>
      </c>
      <c r="BY20" s="11">
        <f>PRODUCT($C$64:$C81)</f>
        <v>0.67082863489497346</v>
      </c>
      <c r="BZ20" s="11">
        <f>PRODUCT($C$65:$C82)</f>
        <v>0.64446820155794027</v>
      </c>
      <c r="CA20" s="11">
        <f>PRODUCT($C$66:$C83)</f>
        <v>0.61627990594917936</v>
      </c>
      <c r="CB20" s="11">
        <f>PRODUCT($C$67:$C84)</f>
        <v>0.58629522014431068</v>
      </c>
      <c r="CC20" s="11">
        <f>PRODUCT($C$68:$C85)</f>
        <v>0.554579992480558</v>
      </c>
      <c r="CD20" s="11">
        <f>PRODUCT($C$69:$C86)</f>
        <v>0.52124944397356932</v>
      </c>
      <c r="CE20" s="11">
        <f>PRODUCT($C$70:$C87)</f>
        <v>0.48647191960845859</v>
      </c>
      <c r="CF20" s="11">
        <f>PRODUCT($C$71:$C88)</f>
        <v>0.45046963886621105</v>
      </c>
      <c r="CG20" s="11">
        <f>PRODUCT($C$72:$C89)</f>
        <v>0.41352398085157316</v>
      </c>
      <c r="CH20" s="11">
        <f>PRODUCT($C$73:$C90)</f>
        <v>0.37597556273492999</v>
      </c>
      <c r="CI20" s="11">
        <f>PRODUCT($C$74:$C91)</f>
        <v>0.33822444772826449</v>
      </c>
      <c r="CJ20" s="11">
        <f>PRODUCT($C$75:$C92)</f>
        <v>0.30071727888910438</v>
      </c>
      <c r="CK20" s="11">
        <f>PRODUCT($C$76:$C93)</f>
        <v>0.26394245046025899</v>
      </c>
      <c r="CL20" s="11">
        <f>PRODUCT($C$77:$C94)</f>
        <v>0.22840158266220312</v>
      </c>
      <c r="CM20" s="11">
        <f>PRODUCT($C$78:$C95)</f>
        <v>0.19459614663664571</v>
      </c>
      <c r="CN20" s="11">
        <f>PRODUCT($C$79:$C96)</f>
        <v>0.16299898200806473</v>
      </c>
      <c r="CO20" s="11">
        <f>PRODUCT($C$80:$C97)</f>
        <v>0.13402686226369365</v>
      </c>
      <c r="CP20" s="11">
        <f>PRODUCT($C$81:$C98)</f>
        <v>0.10800946841242332</v>
      </c>
      <c r="CQ20" s="11">
        <f>PRODUCT($C$82:$C99)</f>
        <v>8.5171475421363566E-2</v>
      </c>
      <c r="CR20" s="11">
        <f>PRODUCT($C$83:$C100)</f>
        <v>6.561097220617329E-2</v>
      </c>
      <c r="CS20" s="11">
        <f>PRODUCT($C$84:$C101)</f>
        <v>4.9296877493746248E-2</v>
      </c>
      <c r="CT20" s="11">
        <f>PRODUCT($C$85:$C102)</f>
        <v>3.6071331304196867E-2</v>
      </c>
      <c r="CU20" s="11">
        <f>PRODUCT($C$86:$C103)</f>
        <v>2.5668312189884163E-2</v>
      </c>
      <c r="CV20" s="11">
        <f>PRODUCT($C$87:$C104)</f>
        <v>1.7744109148372985E-2</v>
      </c>
      <c r="CW20" s="11">
        <f>PRODUCT($C$88:$C105)</f>
        <v>1.1906642387580461E-2</v>
      </c>
      <c r="CX20" s="11">
        <f>PRODUCT($C$89:$C106)</f>
        <v>7.7528210251756229E-3</v>
      </c>
      <c r="CY20" s="11">
        <f>PRODUCT($C$90:$C107)</f>
        <v>4.8996289059422956E-3</v>
      </c>
      <c r="CZ20" s="11">
        <f>PRODUCT($C$91:$C108)</f>
        <v>3.0081772852685825E-3</v>
      </c>
      <c r="DA20" s="11">
        <f>PRODUCT($C$92:$C109)</f>
        <v>1.7973450639720682E-3</v>
      </c>
      <c r="DB20" s="11">
        <f>PRODUCT($C$93:$C110)</f>
        <v>1.0478244117203218E-3</v>
      </c>
      <c r="DC20" s="11">
        <f>PRODUCT($C$94:$C111)</f>
        <v>5.9815657210505807E-4</v>
      </c>
      <c r="DD20" s="11">
        <f>PRODUCT($C$95:$C112)</f>
        <v>3.3585216302321514E-4</v>
      </c>
      <c r="DE20" s="11">
        <f>PRODUCT($C$96:$C113)</f>
        <v>4.0615047415143097E-5</v>
      </c>
      <c r="DF20" s="11">
        <f>PRODUCT($C$97:$C114)</f>
        <v>5.0115021230708384E-5</v>
      </c>
      <c r="DG20" s="11">
        <f>PRODUCT($C$98:$C115)</f>
        <v>6.3213248894362551E-5</v>
      </c>
      <c r="DH20" s="11">
        <f>PRODUCT($C$99:$C116)</f>
        <v>8.1671803324821863E-5</v>
      </c>
      <c r="DI20" s="11">
        <f>PRODUCT($C$100:$C117)</f>
        <v>1.0830688047773044E-4</v>
      </c>
      <c r="DJ20" s="11">
        <f>PRODUCT($C$101:$C118)</f>
        <v>1.4773593106221449E-4</v>
      </c>
      <c r="DK20" s="11">
        <f>PRODUCT($C$102:$C119)</f>
        <v>2.0772666481845841E-4</v>
      </c>
      <c r="DL20" s="11">
        <f>PRODUCT($C$103:$C120)</f>
        <v>3.0171450435695411E-4</v>
      </c>
      <c r="DM20" s="11">
        <f>PRODUCT($C$104:$C121)</f>
        <v>4.5362975721819108E-4</v>
      </c>
      <c r="DN20" s="11">
        <f>PRODUCT($C$105:$C122)</f>
        <v>7.0729658483321175E-4</v>
      </c>
      <c r="DO20" s="11">
        <f>PRODUCT($C$106:$C123)</f>
        <v>1.1454997091832361E-3</v>
      </c>
      <c r="DP20" s="11">
        <f>PRODUCT($C$107:$C124)</f>
        <v>1.929400447599519E-3</v>
      </c>
      <c r="DQ20" s="11">
        <f>PRODUCT($C$108:$C125)</f>
        <v>3.382334777436356E-3</v>
      </c>
      <c r="DR20" s="11">
        <f>PRODUCT($C$109:$C126)</f>
        <v>6.1723543804074275E-3</v>
      </c>
      <c r="DS20" s="11">
        <f>PRODUCT($C$110:$C127)</f>
        <v>1.1719080937342452E-2</v>
      </c>
      <c r="DT20" s="11">
        <f>PRODUCT($C$111:$C128)</f>
        <v>2.3119245751095988E-2</v>
      </c>
      <c r="DU20" s="11">
        <f>PRODUCT($C$112:$C129)</f>
        <v>4.7289519999999988E-2</v>
      </c>
      <c r="DV20" s="11">
        <f>PRODUCT($C$113:$C130)</f>
        <v>9.9999999999999978E-2</v>
      </c>
    </row>
    <row r="21" spans="1:126" ht="16" x14ac:dyDescent="0.2">
      <c r="A21" s="30">
        <v>18</v>
      </c>
      <c r="B21" s="21">
        <f t="shared" si="5"/>
        <v>9.5940000000000012E-4</v>
      </c>
      <c r="C21" s="21">
        <f t="shared" si="0"/>
        <v>0.99904059999999995</v>
      </c>
      <c r="D21" s="59">
        <v>1.0660000000000001E-3</v>
      </c>
      <c r="E21" s="21">
        <f t="shared" si="1"/>
        <v>0.99893399999999999</v>
      </c>
      <c r="F21" s="24">
        <f t="shared" si="2"/>
        <v>949.72211838648116</v>
      </c>
      <c r="G21" s="24">
        <f t="shared" si="6"/>
        <v>989912.56867467274</v>
      </c>
      <c r="H21" s="24">
        <f t="shared" si="3"/>
        <v>594.07750795764355</v>
      </c>
      <c r="I21" s="24">
        <f t="shared" si="4"/>
        <v>634698.19226243964</v>
      </c>
      <c r="J21" s="24">
        <f>SUM(H21:$H$113)</f>
        <v>150604.78704299111</v>
      </c>
      <c r="K21" s="24">
        <f>SUM(I21:$I$113)</f>
        <v>19847815.290236235</v>
      </c>
      <c r="L21" s="24">
        <f>SUM(J21:$J$113)</f>
        <v>8217888.3550338186</v>
      </c>
      <c r="M21" s="24">
        <f>SUM(K21:$K$113)</f>
        <v>476825672.23350823</v>
      </c>
      <c r="N21" s="26">
        <f>SUM(AH$3:AH$113)</f>
        <v>60.431227412780984</v>
      </c>
      <c r="O21" s="27">
        <v>19</v>
      </c>
      <c r="P21" s="32">
        <f>PRODUCT($C$3:C21)</f>
        <v>0.98896284655628619</v>
      </c>
      <c r="Q21" s="11">
        <f>PRODUCT($C$4:C22)</f>
        <v>0.99137142867757</v>
      </c>
      <c r="R21" s="11">
        <f>PRODUCT($C$5:C23)</f>
        <v>0.99121428427932023</v>
      </c>
      <c r="S21" s="11">
        <f>PRODUCT($C$6:C24)</f>
        <v>0.9909295500829689</v>
      </c>
      <c r="T21" s="11">
        <f>PRODUCT($C$7:C25)</f>
        <v>0.99050039360258346</v>
      </c>
      <c r="U21" s="11">
        <f>PRODUCT($C$8:C26)</f>
        <v>0.98992699285750829</v>
      </c>
      <c r="V21" s="11">
        <f>PRODUCT($C$9:C27)</f>
        <v>0.98923721229908768</v>
      </c>
      <c r="W21" s="11">
        <f>PRODUCT($C$10:C28)</f>
        <v>0.98849628075873985</v>
      </c>
      <c r="X21" s="11">
        <f>PRODUCT($C$11:C29)</f>
        <v>0.98772744129869938</v>
      </c>
      <c r="Y21" s="11">
        <f>PRODUCT($C$12:C30)</f>
        <v>0.98694142141775021</v>
      </c>
      <c r="Z21" s="11">
        <f>PRODUCT($C$13:$C31)</f>
        <v>0.98613204385105779</v>
      </c>
      <c r="AA21" s="11">
        <f>PRODUCT($C$14:$C32)</f>
        <v>0.98528960574758007</v>
      </c>
      <c r="AB21" s="11">
        <f>PRODUCT($C$15:$C33)</f>
        <v>0.98440177136384066</v>
      </c>
      <c r="AC21" s="11">
        <f>PRODUCT($C$16:$C34)</f>
        <v>0.98347396332295722</v>
      </c>
      <c r="AD21" s="11">
        <f>PRODUCT($C$17:$C35)</f>
        <v>0.98255317893797323</v>
      </c>
      <c r="AE21" s="11">
        <f>PRODUCT($C$18:$C36)</f>
        <v>0.98169596333967846</v>
      </c>
      <c r="AF21" s="11">
        <f>PRODUCT($C$19:$C37)</f>
        <v>0.98094897278945536</v>
      </c>
      <c r="AG21" s="11">
        <f>PRODUCT($C$20:$C38)</f>
        <v>0.9803172625120451</v>
      </c>
      <c r="AH21" s="11">
        <f>PRODUCT($C$21:$C39)</f>
        <v>0.97976621990313173</v>
      </c>
      <c r="AI21" s="11">
        <f>PRODUCT($C$22:$C40)</f>
        <v>0.97917485351561795</v>
      </c>
      <c r="AJ21" s="11">
        <f>PRODUCT($C$23:$C41)</f>
        <v>0.97845861050925809</v>
      </c>
      <c r="AK21" s="11">
        <f>PRODUCT($C$24:$C42)</f>
        <v>0.9775763532887487</v>
      </c>
      <c r="AL21" s="11">
        <f>PRODUCT($C$25:$C43)</f>
        <v>0.97654698362504511</v>
      </c>
      <c r="AM21" s="11">
        <f>PRODUCT($C$26:$C44)</f>
        <v>0.9754139965592441</v>
      </c>
      <c r="AN21" s="11">
        <f>PRODUCT($C$27:$C45)</f>
        <v>0.97418559525744985</v>
      </c>
      <c r="AO21" s="11">
        <f>PRODUCT($C$28:$C46)</f>
        <v>0.97277612216791221</v>
      </c>
      <c r="AP21" s="11">
        <f>PRODUCT($C$29:$C47)</f>
        <v>0.97110661765101047</v>
      </c>
      <c r="AQ21" s="11">
        <f>PRODUCT($C$30:$C48)</f>
        <v>0.96917836779871314</v>
      </c>
      <c r="AR21" s="11">
        <f>PRODUCT($C$31:$C49)</f>
        <v>0.96702690270181901</v>
      </c>
      <c r="AS21" s="11">
        <f>PRODUCT($C$32:$C50)</f>
        <v>0.96469373022944516</v>
      </c>
      <c r="AT21" s="11">
        <f>PRODUCT($C$33:$C51)</f>
        <v>0.96221403037979603</v>
      </c>
      <c r="AU21" s="11">
        <f>PRODUCT($C$34:$C52)</f>
        <v>0.95955941034470649</v>
      </c>
      <c r="AV21" s="11">
        <f>PRODUCT($C$35:$C53)</f>
        <v>0.95666555935406117</v>
      </c>
      <c r="AW21" s="11">
        <f>PRODUCT($C$36:$C54)</f>
        <v>0.95347686412484078</v>
      </c>
      <c r="AX21" s="11">
        <f>PRODUCT($C$37:$C55)</f>
        <v>0.94998675214608175</v>
      </c>
      <c r="AY21" s="11">
        <f>PRODUCT($C$38:$C56)</f>
        <v>0.94621387571376736</v>
      </c>
      <c r="AZ21" s="11">
        <f>PRODUCT($C$39:$C57)</f>
        <v>0.942156371302318</v>
      </c>
      <c r="BA21" s="11">
        <f>PRODUCT($C$40:$C58)</f>
        <v>0.93772958207583523</v>
      </c>
      <c r="BB21" s="11">
        <f>PRODUCT($C$41:$C59)</f>
        <v>0.9328785357366548</v>
      </c>
      <c r="BC21" s="11">
        <f>PRODUCT($C$42:$C60)</f>
        <v>0.92774517799232914</v>
      </c>
      <c r="BD21" s="11">
        <f>PRODUCT($C$43:$C61)</f>
        <v>0.9223032446134124</v>
      </c>
      <c r="BE21" s="11">
        <f>PRODUCT($C$44:$C62)</f>
        <v>0.91651832909693254</v>
      </c>
      <c r="BF21" s="11">
        <f>PRODUCT($C$45:$C63)</f>
        <v>0.91034576554937274</v>
      </c>
      <c r="BG21" s="11">
        <f>PRODUCT($C$46:$C64)</f>
        <v>0.90375969640654419</v>
      </c>
      <c r="BH21" s="11">
        <f>PRODUCT($C$47:$C65)</f>
        <v>0.89677447650838393</v>
      </c>
      <c r="BI21" s="11">
        <f>PRODUCT($C$48:$C66)</f>
        <v>0.88936777308226833</v>
      </c>
      <c r="BJ21" s="11">
        <f>PRODUCT($C$49:$C67)</f>
        <v>0.88145176356135935</v>
      </c>
      <c r="BK21" s="11">
        <f>PRODUCT($C$50:$C68)</f>
        <v>0.8729166284293699</v>
      </c>
      <c r="BL21" s="11">
        <f>PRODUCT($C$51:$C69)</f>
        <v>0.86364719824832459</v>
      </c>
      <c r="BM21" s="11">
        <f>PRODUCT($C$52:$C70)</f>
        <v>0.85352044618316947</v>
      </c>
      <c r="BN21" s="11">
        <f>PRODUCT($C$53:$C71)</f>
        <v>0.84248836466151422</v>
      </c>
      <c r="BO21" s="11">
        <f>PRODUCT($C$54:$C72)</f>
        <v>0.83051655952683157</v>
      </c>
      <c r="BP21" s="11">
        <f>PRODUCT($C$55:$C73)</f>
        <v>0.81753846075627723</v>
      </c>
      <c r="BQ21" s="11">
        <f>PRODUCT($C$56:$C74)</f>
        <v>0.80344663031490415</v>
      </c>
      <c r="BR21" s="11">
        <f>PRODUCT($C$57:$C75)</f>
        <v>0.78810896967328381</v>
      </c>
      <c r="BS21" s="11">
        <f>PRODUCT($C$58:$C76)</f>
        <v>0.77143103183602546</v>
      </c>
      <c r="BT21" s="11">
        <f>PRODUCT($C$59:$C77)</f>
        <v>0.75336277317188838</v>
      </c>
      <c r="BU21" s="11">
        <f>PRODUCT($C$60:$C78)</f>
        <v>0.73384465342531979</v>
      </c>
      <c r="BV21" s="11">
        <f>PRODUCT($C$61:$C79)</f>
        <v>0.71264423177688319</v>
      </c>
      <c r="BW21" s="11">
        <f>PRODUCT($C$62:$C80)</f>
        <v>0.6897023070667041</v>
      </c>
      <c r="BX21" s="11">
        <f>PRODUCT($C$63:$C81)</f>
        <v>0.66496565970885468</v>
      </c>
      <c r="BY21" s="11">
        <f>PRODUCT($C$64:$C82)</f>
        <v>0.63840929820781367</v>
      </c>
      <c r="BZ21" s="11">
        <f>PRODUCT($C$65:$C83)</f>
        <v>0.61003175212271343</v>
      </c>
      <c r="CA21" s="11">
        <f>PRODUCT($C$66:$C84)</f>
        <v>0.57987089026957961</v>
      </c>
      <c r="CB21" s="11">
        <f>PRODUCT($C$67:$C85)</f>
        <v>0.5479940777798552</v>
      </c>
      <c r="CC21" s="11">
        <f>PRODUCT($C$68:$C86)</f>
        <v>0.51452595164564296</v>
      </c>
      <c r="CD21" s="11">
        <f>PRODUCT($C$69:$C87)</f>
        <v>0.47964185385715591</v>
      </c>
      <c r="CE21" s="11">
        <f>PRODUCT($C$70:$C88)</f>
        <v>0.44356772324735844</v>
      </c>
      <c r="CF21" s="11">
        <f>PRODUCT($C$71:$C89)</f>
        <v>0.40660047289736956</v>
      </c>
      <c r="CG21" s="11">
        <f>PRODUCT($C$72:$C90)</f>
        <v>0.36908483301134931</v>
      </c>
      <c r="CH21" s="11">
        <f>PRODUCT($C$73:$C91)</f>
        <v>0.33142775980627531</v>
      </c>
      <c r="CI21" s="11">
        <f>PRODUCT($C$74:$C92)</f>
        <v>0.29408159126968164</v>
      </c>
      <c r="CJ21" s="11">
        <f>PRODUCT($C$75:$C93)</f>
        <v>0.25753767574588043</v>
      </c>
      <c r="CK21" s="11">
        <f>PRODUCT($C$76:$C94)</f>
        <v>0.22230072514755475</v>
      </c>
      <c r="CL21" s="11">
        <f>PRODUCT($C$77:$C95)</f>
        <v>0.18886883176806529</v>
      </c>
      <c r="CM21" s="11">
        <f>PRODUCT($C$78:$C96)</f>
        <v>0.15770783945330458</v>
      </c>
      <c r="CN21" s="11">
        <f>PRODUCT($C$79:$C97)</f>
        <v>0.12922445194311966</v>
      </c>
      <c r="CO21" s="11">
        <f>PRODUCT($C$80:$C98)</f>
        <v>0.10373559855302474</v>
      </c>
      <c r="CP21" s="11">
        <f>PRODUCT($C$81:$C99)</f>
        <v>8.1447531518662825E-2</v>
      </c>
      <c r="CQ21" s="11">
        <f>PRODUCT($C$82:$C100)</f>
        <v>6.2440171069073895E-2</v>
      </c>
      <c r="CR21" s="11">
        <f>PRODUCT($C$83:$C101)</f>
        <v>4.6662753071433166E-2</v>
      </c>
      <c r="CS21" s="11">
        <f>PRODUCT($C$84:$C102)</f>
        <v>3.3940283943475619E-2</v>
      </c>
      <c r="CT21" s="11">
        <f>PRODUCT($C$85:$C103)</f>
        <v>2.3991468092130729E-2</v>
      </c>
      <c r="CU21" s="11">
        <f>PRODUCT($C$86:$C104)</f>
        <v>1.6462556834829972E-2</v>
      </c>
      <c r="CV21" s="11">
        <f>PRODUCT($C$87:$C105)</f>
        <v>1.0956220853605109E-2</v>
      </c>
      <c r="CW21" s="11">
        <f>PRODUCT($C$88:$C106)</f>
        <v>7.0690640759886658E-3</v>
      </c>
      <c r="CX21" s="11">
        <f>PRODUCT($C$89:$C107)</f>
        <v>4.4224765850855432E-3</v>
      </c>
      <c r="CY21" s="11">
        <f>PRODUCT($C$90:$C108)</f>
        <v>2.684905017395837E-3</v>
      </c>
      <c r="CZ21" s="11">
        <f>PRODUCT($C$91:$C109)</f>
        <v>1.58438501645678E-3</v>
      </c>
      <c r="DA21" s="11">
        <f>PRODUCT($C$92:$C110)</f>
        <v>9.1106918036126209E-4</v>
      </c>
      <c r="DB21" s="11">
        <f>PRODUCT($C$93:$C111)</f>
        <v>5.1226804752003638E-4</v>
      </c>
      <c r="DC21" s="11">
        <f>PRODUCT($C$94:$C112)</f>
        <v>2.8286537179693583E-4</v>
      </c>
      <c r="DD21" s="11">
        <f>PRODUCT($C$95:$C113)</f>
        <v>3.3585216302321504E-5</v>
      </c>
      <c r="DE21" s="11">
        <f>PRODUCT($C$96:$C114)</f>
        <v>4.0615047415143097E-5</v>
      </c>
      <c r="DF21" s="11">
        <f>PRODUCT($C$97:$C115)</f>
        <v>5.0115021230708384E-5</v>
      </c>
      <c r="DG21" s="11">
        <f>PRODUCT($C$98:$C116)</f>
        <v>6.3213248894362551E-5</v>
      </c>
      <c r="DH21" s="11">
        <f>PRODUCT($C$99:$C117)</f>
        <v>8.1671803324821863E-5</v>
      </c>
      <c r="DI21" s="11">
        <f>PRODUCT($C$100:$C118)</f>
        <v>1.0830688047773044E-4</v>
      </c>
      <c r="DJ21" s="11">
        <f>PRODUCT($C$101:$C119)</f>
        <v>1.4773593106221449E-4</v>
      </c>
      <c r="DK21" s="11">
        <f>PRODUCT($C$102:$C120)</f>
        <v>2.0772666481845841E-4</v>
      </c>
      <c r="DL21" s="11">
        <f>PRODUCT($C$103:$C121)</f>
        <v>3.0171450435695411E-4</v>
      </c>
      <c r="DM21" s="11">
        <f>PRODUCT($C$104:$C122)</f>
        <v>4.5362975721819108E-4</v>
      </c>
      <c r="DN21" s="11">
        <f>PRODUCT($C$105:$C123)</f>
        <v>7.0729658483321175E-4</v>
      </c>
      <c r="DO21" s="11">
        <f>PRODUCT($C$106:$C124)</f>
        <v>1.1454997091832361E-3</v>
      </c>
      <c r="DP21" s="11">
        <f>PRODUCT($C$107:$C125)</f>
        <v>1.929400447599519E-3</v>
      </c>
      <c r="DQ21" s="11">
        <f>PRODUCT($C$108:$C126)</f>
        <v>3.382334777436356E-3</v>
      </c>
      <c r="DR21" s="11">
        <f>PRODUCT($C$109:$C127)</f>
        <v>6.1723543804074275E-3</v>
      </c>
      <c r="DS21" s="11">
        <f>PRODUCT($C$110:$C128)</f>
        <v>1.1719080937342452E-2</v>
      </c>
      <c r="DT21" s="11">
        <f>PRODUCT($C$111:$C129)</f>
        <v>2.3119245751095988E-2</v>
      </c>
      <c r="DU21" s="11">
        <f>PRODUCT($C$112:$C130)</f>
        <v>4.7289519999999988E-2</v>
      </c>
      <c r="DV21" s="11">
        <f>PRODUCT($C$113:$C131)</f>
        <v>9.9999999999999978E-2</v>
      </c>
    </row>
    <row r="22" spans="1:126" ht="16" x14ac:dyDescent="0.2">
      <c r="A22" s="30">
        <v>19</v>
      </c>
      <c r="B22" s="21">
        <f t="shared" si="5"/>
        <v>9.2429999999999997E-4</v>
      </c>
      <c r="C22" s="21">
        <f t="shared" si="0"/>
        <v>0.99907570000000001</v>
      </c>
      <c r="D22" s="59">
        <v>1.0269999999999999E-3</v>
      </c>
      <c r="E22" s="21">
        <f t="shared" si="1"/>
        <v>0.998973</v>
      </c>
      <c r="F22" s="24">
        <f t="shared" si="2"/>
        <v>914.09835907197532</v>
      </c>
      <c r="G22" s="24">
        <f t="shared" si="6"/>
        <v>988962.84655628621</v>
      </c>
      <c r="H22" s="24">
        <f t="shared" si="3"/>
        <v>557.84766745656407</v>
      </c>
      <c r="I22" s="24">
        <f t="shared" si="4"/>
        <v>618623.67104076396</v>
      </c>
      <c r="J22" s="24">
        <f>SUM(H22:$H$113)</f>
        <v>150010.70953503347</v>
      </c>
      <c r="K22" s="24">
        <f>SUM(I22:$I$113)</f>
        <v>19213117.097973794</v>
      </c>
      <c r="L22" s="24">
        <f>SUM(J22:$J$113)</f>
        <v>8067283.5679908274</v>
      </c>
      <c r="M22" s="24">
        <f>SUM(K22:$K$113)</f>
        <v>456977856.94327199</v>
      </c>
      <c r="N22" s="26">
        <f>SUM(AI$3:AI$113)</f>
        <v>59.489266285335169</v>
      </c>
      <c r="O22" s="27">
        <v>20</v>
      </c>
      <c r="P22" s="32">
        <f>PRODUCT($C$3:C22)</f>
        <v>0.98804874819721422</v>
      </c>
      <c r="Q22" s="11">
        <f>PRODUCT($C$4:C23)</f>
        <v>0.99051309929462095</v>
      </c>
      <c r="R22" s="11">
        <f>PRODUCT($C$5:C24)</f>
        <v>0.9903846379233785</v>
      </c>
      <c r="S22" s="11">
        <f>PRODUCT($C$6:C25)</f>
        <v>0.99007784613467253</v>
      </c>
      <c r="T22" s="11">
        <f>PRODUCT($C$7:C26)</f>
        <v>0.9895848740887766</v>
      </c>
      <c r="U22" s="11">
        <f>PRODUCT($C$8:C27)</f>
        <v>0.98895409260892797</v>
      </c>
      <c r="V22" s="11">
        <f>PRODUCT($C$9:C28)</f>
        <v>0.98824184181607233</v>
      </c>
      <c r="W22" s="11">
        <f>PRODUCT($C$10:C29)</f>
        <v>0.98749009039455549</v>
      </c>
      <c r="X22" s="11">
        <f>PRODUCT($C$11:C30)</f>
        <v>0.98671047712513826</v>
      </c>
      <c r="Y22" s="11">
        <f>PRODUCT($C$12:C31)</f>
        <v>0.98590750158467289</v>
      </c>
      <c r="Z22" s="11">
        <f>PRODUCT($C$13:$C32)</f>
        <v>0.98507589643209326</v>
      </c>
      <c r="AA22" s="11">
        <f>PRODUCT($C$14:$C33)</f>
        <v>0.98419445635079161</v>
      </c>
      <c r="AB22" s="11">
        <f>PRODUCT($C$15:$C34)</f>
        <v>0.98325533706091039</v>
      </c>
      <c r="AC22" s="11">
        <f>PRODUCT($C$16:$C35)</f>
        <v>0.98228346809035483</v>
      </c>
      <c r="AD22" s="11">
        <f>PRODUCT($C$17:$C36)</f>
        <v>0.98131693052823343</v>
      </c>
      <c r="AE22" s="11">
        <f>PRODUCT($C$18:$C37)</f>
        <v>0.98040954894931809</v>
      </c>
      <c r="AF22" s="11">
        <f>PRODUCT($C$19:$C38)</f>
        <v>0.9795884946590937</v>
      </c>
      <c r="AG22" s="11">
        <f>PRODUCT($C$20:$C39)</f>
        <v>0.9788835485156212</v>
      </c>
      <c r="AH22" s="11">
        <f>PRODUCT($C$21:$C40)</f>
        <v>0.97823543316115513</v>
      </c>
      <c r="AI22" s="11">
        <f>PRODUCT($C$22:$C41)</f>
        <v>0.97755422121556423</v>
      </c>
      <c r="AJ22" s="11">
        <f>PRODUCT($C$23:$C42)</f>
        <v>0.97672996768207132</v>
      </c>
      <c r="AK22" s="11">
        <f>PRODUCT($C$24:$C43)</f>
        <v>0.97572961379975098</v>
      </c>
      <c r="AL22" s="11">
        <f>PRODUCT($C$25:$C44)</f>
        <v>0.97457562822920119</v>
      </c>
      <c r="AM22" s="11">
        <f>PRODUCT($C$26:$C45)</f>
        <v>0.97328515551175354</v>
      </c>
      <c r="AN22" s="11">
        <f>PRODUCT($C$27:$C46)</f>
        <v>0.97182007779504576</v>
      </c>
      <c r="AO22" s="11">
        <f>PRODUCT($C$28:$C47)</f>
        <v>0.97012949017232997</v>
      </c>
      <c r="AP22" s="11">
        <f>PRODUCT($C$29:$C48)</f>
        <v>0.96819184113813095</v>
      </c>
      <c r="AQ22" s="11">
        <f>PRODUCT($C$30:$C49)</f>
        <v>0.96603125180279714</v>
      </c>
      <c r="AR22" s="11">
        <f>PRODUCT($C$31:$C50)</f>
        <v>0.96368311707765675</v>
      </c>
      <c r="AS22" s="11">
        <f>PRODUCT($C$32:$C51)</f>
        <v>0.96118349915325929</v>
      </c>
      <c r="AT22" s="11">
        <f>PRODUCT($C$33:$C52)</f>
        <v>0.95849286006010825</v>
      </c>
      <c r="AU22" s="11">
        <f>PRODUCT($C$34:$C53)</f>
        <v>0.95555142664363768</v>
      </c>
      <c r="AV22" s="11">
        <f>PRODUCT($C$35:$C54)</f>
        <v>0.95232268038081747</v>
      </c>
      <c r="AW22" s="11">
        <f>PRODUCT($C$36:$C55)</f>
        <v>0.9487914788145313</v>
      </c>
      <c r="AX22" s="11">
        <f>PRODUCT($C$37:$C56)</f>
        <v>0.94497395705103249</v>
      </c>
      <c r="AY22" s="11">
        <f>PRODUCT($C$38:$C57)</f>
        <v>0.94084969463095847</v>
      </c>
      <c r="AZ22" s="11">
        <f>PRODUCT($C$39:$C58)</f>
        <v>0.93635815256204924</v>
      </c>
      <c r="BA22" s="11">
        <f>PRODUCT($C$40:$C59)</f>
        <v>0.93142100631242009</v>
      </c>
      <c r="BB22" s="11">
        <f>PRODUCT($C$41:$C60)</f>
        <v>0.92620966694823414</v>
      </c>
      <c r="BC22" s="11">
        <f>PRODUCT($C$42:$C61)</f>
        <v>0.92067381147115379</v>
      </c>
      <c r="BD22" s="11">
        <f>PRODUCT($C$43:$C62)</f>
        <v>0.91478693432143532</v>
      </c>
      <c r="BE22" s="11">
        <f>PRODUCT($C$44:$C63)</f>
        <v>0.9085080505524582</v>
      </c>
      <c r="BF22" s="11">
        <f>PRODUCT($C$45:$C64)</f>
        <v>0.90178724086913686</v>
      </c>
      <c r="BG22" s="11">
        <f>PRODUCT($C$46:$C65)</f>
        <v>0.89459692872452634</v>
      </c>
      <c r="BH22" s="11">
        <f>PRODUCT($C$47:$C66)</f>
        <v>0.88694807018204336</v>
      </c>
      <c r="BI22" s="11">
        <f>PRODUCT($C$48:$C67)</f>
        <v>0.87880608609302979</v>
      </c>
      <c r="BJ22" s="11">
        <f>PRODUCT($C$49:$C68)</f>
        <v>0.87008209355353405</v>
      </c>
      <c r="BK22" s="11">
        <f>PRODUCT($C$50:$C69)</f>
        <v>0.86066087896622145</v>
      </c>
      <c r="BL22" s="11">
        <f>PRODUCT($C$51:$C70)</f>
        <v>0.85041474133564299</v>
      </c>
      <c r="BM22" s="11">
        <f>PRODUCT($C$52:$C71)</f>
        <v>0.83923020940885851</v>
      </c>
      <c r="BN22" s="11">
        <f>PRODUCT($C$53:$C72)</f>
        <v>0.82704757490934389</v>
      </c>
      <c r="BO22" s="11">
        <f>PRODUCT($C$54:$C73)</f>
        <v>0.81382716315982795</v>
      </c>
      <c r="BP22" s="11">
        <f>PRODUCT($C$55:$C74)</f>
        <v>0.79949849357353708</v>
      </c>
      <c r="BQ22" s="11">
        <f>PRODUCT($C$56:$C75)</f>
        <v>0.7839503550730087</v>
      </c>
      <c r="BR22" s="11">
        <f>PRODUCT($C$57:$C76)</f>
        <v>0.76705771217344376</v>
      </c>
      <c r="BS22" s="11">
        <f>PRODUCT($C$58:$C77)</f>
        <v>0.74872642799323397</v>
      </c>
      <c r="BT22" s="11">
        <f>PRODUCT($C$59:$C78)</f>
        <v>0.72890771351940109</v>
      </c>
      <c r="BU22" s="11">
        <f>PRODUCT($C$60:$C79)</f>
        <v>0.70754975195717973</v>
      </c>
      <c r="BV22" s="11">
        <f>PRODUCT($C$61:$C80)</f>
        <v>0.684445327112011</v>
      </c>
      <c r="BW22" s="11">
        <f>PRODUCT($C$62:$C81)</f>
        <v>0.65954652206505726</v>
      </c>
      <c r="BX22" s="11">
        <f>PRODUCT($C$63:$C82)</f>
        <v>0.63282966478240699</v>
      </c>
      <c r="BY22" s="11">
        <f>PRODUCT($C$64:$C83)</f>
        <v>0.60429659960830717</v>
      </c>
      <c r="BZ22" s="11">
        <f>PRODUCT($C$65:$C84)</f>
        <v>0.57399186924858125</v>
      </c>
      <c r="CA22" s="11">
        <f>PRODUCT($C$66:$C85)</f>
        <v>0.5419894326725827</v>
      </c>
      <c r="CB22" s="11">
        <f>PRODUCT($C$67:$C86)</f>
        <v>0.5084156987068752</v>
      </c>
      <c r="CC22" s="11">
        <f>PRODUCT($C$68:$C87)</f>
        <v>0.47345504951262313</v>
      </c>
      <c r="CD22" s="11">
        <f>PRODUCT($C$69:$C88)</f>
        <v>0.4373400324129656</v>
      </c>
      <c r="CE22" s="11">
        <f>PRODUCT($C$70:$C89)</f>
        <v>0.40037070309182515</v>
      </c>
      <c r="CF22" s="11">
        <f>PRODUCT($C$71:$C90)</f>
        <v>0.36290535637769022</v>
      </c>
      <c r="CG22" s="11">
        <f>PRODUCT($C$72:$C91)</f>
        <v>0.32535348439564987</v>
      </c>
      <c r="CH22" s="11">
        <f>PRODUCT($C$73:$C92)</f>
        <v>0.28817196287679903</v>
      </c>
      <c r="CI22" s="11">
        <f>PRODUCT($C$74:$C93)</f>
        <v>0.25185479788533671</v>
      </c>
      <c r="CJ22" s="11">
        <f>PRODUCT($C$75:$C94)</f>
        <v>0.21690642021126921</v>
      </c>
      <c r="CK22" s="11">
        <f>PRODUCT($C$76:$C95)</f>
        <v>0.18382393751582532</v>
      </c>
      <c r="CL22" s="11">
        <f>PRODUCT($C$77:$C96)</f>
        <v>0.15306621386408281</v>
      </c>
      <c r="CM22" s="11">
        <f>PRODUCT($C$78:$C97)</f>
        <v>0.1250296711637037</v>
      </c>
      <c r="CN22" s="11">
        <f>PRODUCT($C$79:$C98)</f>
        <v>0.10001857570635232</v>
      </c>
      <c r="CO22" s="11">
        <f>PRODUCT($C$80:$C99)</f>
        <v>7.8224701564988217E-2</v>
      </c>
      <c r="CP22" s="11">
        <f>PRODUCT($C$81:$C100)</f>
        <v>5.9710105713437878E-2</v>
      </c>
      <c r="CQ22" s="11">
        <f>PRODUCT($C$82:$C101)</f>
        <v>4.4407668204924096E-2</v>
      </c>
      <c r="CR22" s="11">
        <f>PRODUCT($C$83:$C102)</f>
        <v>3.212672220526834E-2</v>
      </c>
      <c r="CS22" s="11">
        <f>PRODUCT($C$84:$C103)</f>
        <v>2.2574083346156168E-2</v>
      </c>
      <c r="CT22" s="11">
        <f>PRODUCT($C$85:$C104)</f>
        <v>1.5387100799458306E-2</v>
      </c>
      <c r="CU22" s="11">
        <f>PRODUCT($C$86:$C105)</f>
        <v>1.0164917663052244E-2</v>
      </c>
      <c r="CV22" s="11">
        <f>PRODUCT($C$87:$C106)</f>
        <v>6.5047915880638409E-3</v>
      </c>
      <c r="CW22" s="11">
        <f>PRODUCT($C$88:$C107)</f>
        <v>4.0324380316545559E-3</v>
      </c>
      <c r="CX22" s="11">
        <f>PRODUCT($C$89:$C108)</f>
        <v>2.4234344683147367E-3</v>
      </c>
      <c r="CY22" s="11">
        <f>PRODUCT($C$90:$C109)</f>
        <v>1.4141198728557605E-3</v>
      </c>
      <c r="CZ22" s="11">
        <f>PRODUCT($C$91:$C110)</f>
        <v>8.0312032856389554E-4</v>
      </c>
      <c r="DA22" s="11">
        <f>PRODUCT($C$92:$C111)</f>
        <v>4.4541015170003039E-4</v>
      </c>
      <c r="DB22" s="11">
        <f>PRODUCT($C$93:$C112)</f>
        <v>2.4224910078559709E-4</v>
      </c>
      <c r="DC22" s="11">
        <f>PRODUCT($C$94:$C113)</f>
        <v>2.8286537179693576E-5</v>
      </c>
      <c r="DD22" s="11">
        <f>PRODUCT($C$95:$C114)</f>
        <v>3.3585216302321504E-5</v>
      </c>
      <c r="DE22" s="11">
        <f>PRODUCT($C$96:$C115)</f>
        <v>4.0615047415143097E-5</v>
      </c>
      <c r="DF22" s="11">
        <f>PRODUCT($C$97:$C116)</f>
        <v>5.0115021230708384E-5</v>
      </c>
      <c r="DG22" s="11">
        <f>PRODUCT($C$98:$C117)</f>
        <v>6.3213248894362551E-5</v>
      </c>
      <c r="DH22" s="11">
        <f>PRODUCT($C$99:$C118)</f>
        <v>8.1671803324821863E-5</v>
      </c>
      <c r="DI22" s="11">
        <f>PRODUCT($C$100:$C119)</f>
        <v>1.0830688047773044E-4</v>
      </c>
      <c r="DJ22" s="11">
        <f>PRODUCT($C$101:$C120)</f>
        <v>1.4773593106221449E-4</v>
      </c>
      <c r="DK22" s="11">
        <f>PRODUCT($C$102:$C121)</f>
        <v>2.0772666481845841E-4</v>
      </c>
      <c r="DL22" s="11">
        <f>PRODUCT($C$103:$C122)</f>
        <v>3.0171450435695411E-4</v>
      </c>
      <c r="DM22" s="11">
        <f>PRODUCT($C$104:$C123)</f>
        <v>4.5362975721819108E-4</v>
      </c>
      <c r="DN22" s="11">
        <f>PRODUCT($C$105:$C124)</f>
        <v>7.0729658483321175E-4</v>
      </c>
      <c r="DO22" s="11">
        <f>PRODUCT($C$106:$C125)</f>
        <v>1.1454997091832361E-3</v>
      </c>
      <c r="DP22" s="11">
        <f>PRODUCT($C$107:$C126)</f>
        <v>1.929400447599519E-3</v>
      </c>
      <c r="DQ22" s="11">
        <f>PRODUCT($C$108:$C127)</f>
        <v>3.382334777436356E-3</v>
      </c>
      <c r="DR22" s="11">
        <f>PRODUCT($C$109:$C128)</f>
        <v>6.1723543804074275E-3</v>
      </c>
      <c r="DS22" s="11">
        <f>PRODUCT($C$110:$C129)</f>
        <v>1.1719080937342452E-2</v>
      </c>
      <c r="DT22" s="11">
        <f>PRODUCT($C$111:$C130)</f>
        <v>2.3119245751095988E-2</v>
      </c>
      <c r="DU22" s="11">
        <f>PRODUCT($C$112:$C131)</f>
        <v>4.7289519999999988E-2</v>
      </c>
      <c r="DV22" s="11">
        <f>PRODUCT($C$113:$C132)</f>
        <v>9.9999999999999978E-2</v>
      </c>
    </row>
    <row r="23" spans="1:126" ht="16" x14ac:dyDescent="0.2">
      <c r="A23" s="30">
        <v>20</v>
      </c>
      <c r="B23" s="21">
        <f t="shared" si="5"/>
        <v>8.6580000000000001E-4</v>
      </c>
      <c r="C23" s="21">
        <f t="shared" si="0"/>
        <v>0.99913419999999997</v>
      </c>
      <c r="D23" s="59">
        <v>9.6199999999999996E-4</v>
      </c>
      <c r="E23" s="21">
        <f t="shared" si="1"/>
        <v>0.99903799999999998</v>
      </c>
      <c r="F23" s="24">
        <f t="shared" si="2"/>
        <v>855.45260618914813</v>
      </c>
      <c r="G23" s="24">
        <f t="shared" si="6"/>
        <v>988048.74819721421</v>
      </c>
      <c r="H23" s="24">
        <f t="shared" si="3"/>
        <v>509.32474980497091</v>
      </c>
      <c r="I23" s="24">
        <f t="shared" si="4"/>
        <v>602977.44115280092</v>
      </c>
      <c r="J23" s="24">
        <f>SUM(H23:$H$113)</f>
        <v>149452.8618675769</v>
      </c>
      <c r="K23" s="24">
        <f>SUM(I23:$I$113)</f>
        <v>18594493.426933024</v>
      </c>
      <c r="L23" s="24">
        <f>SUM(J23:$J$113)</f>
        <v>7917272.8584557939</v>
      </c>
      <c r="M23" s="24">
        <f>SUM(K23:$K$113)</f>
        <v>437764739.84529829</v>
      </c>
      <c r="N23" s="26">
        <f>SUM(AJ$3:AJ$113)</f>
        <v>58.544308565475575</v>
      </c>
      <c r="O23" s="27">
        <v>21</v>
      </c>
      <c r="P23" s="32">
        <f>PRODUCT($C$3:C23)</f>
        <v>0.98719329559102509</v>
      </c>
      <c r="Q23" s="11">
        <f>PRODUCT($C$4:C24)</f>
        <v>0.98968403983051134</v>
      </c>
      <c r="R23" s="11">
        <f>PRODUCT($C$5:C25)</f>
        <v>0.98953340232708331</v>
      </c>
      <c r="S23" s="11">
        <f>PRODUCT($C$6:C26)</f>
        <v>0.98916271718149029</v>
      </c>
      <c r="T23" s="11">
        <f>PRODUCT($C$7:C27)</f>
        <v>0.98861231007452222</v>
      </c>
      <c r="U23" s="11">
        <f>PRODUCT($C$8:C28)</f>
        <v>0.98795900700094486</v>
      </c>
      <c r="V23" s="11">
        <f>PRODUCT($C$9:C29)</f>
        <v>0.98723591044528769</v>
      </c>
      <c r="W23" s="11">
        <f>PRODUCT($C$10:C30)</f>
        <v>0.9864733705974853</v>
      </c>
      <c r="X23" s="11">
        <f>PRODUCT($C$11:C31)</f>
        <v>0.98567679922930196</v>
      </c>
      <c r="Y23" s="11">
        <f>PRODUCT($C$12:C32)</f>
        <v>0.98485159465047567</v>
      </c>
      <c r="Z23" s="11">
        <f>PRODUCT($C$13:$C33)</f>
        <v>0.98398098457320893</v>
      </c>
      <c r="AA23" s="11">
        <f>PRODUCT($C$14:$C34)</f>
        <v>0.98304826348692553</v>
      </c>
      <c r="AB23" s="11">
        <f>PRODUCT($C$15:$C35)</f>
        <v>0.98206510647539813</v>
      </c>
      <c r="AC23" s="11">
        <f>PRODUCT($C$16:$C36)</f>
        <v>0.98104755903080354</v>
      </c>
      <c r="AD23" s="11">
        <f>PRODUCT($C$17:$C37)</f>
        <v>0.98003101282246918</v>
      </c>
      <c r="AE23" s="11">
        <f>PRODUCT($C$18:$C38)</f>
        <v>0.97904981894588028</v>
      </c>
      <c r="AF23" s="11">
        <f>PRODUCT($C$19:$C39)</f>
        <v>0.97815584648565479</v>
      </c>
      <c r="AG23" s="11">
        <f>PRODUCT($C$20:$C40)</f>
        <v>0.97735414085942041</v>
      </c>
      <c r="AH23" s="11">
        <f>PRODUCT($C$21:$C41)</f>
        <v>0.97661635569573013</v>
      </c>
      <c r="AI23" s="11">
        <f>PRODUCT($C$22:$C42)</f>
        <v>0.97582717617294268</v>
      </c>
      <c r="AJ23" s="11">
        <f>PRODUCT($C$23:$C43)</f>
        <v>0.97488482710012314</v>
      </c>
      <c r="AK23" s="11">
        <f>PRODUCT($C$24:$C44)</f>
        <v>0.97375990842837334</v>
      </c>
      <c r="AL23" s="11">
        <f>PRODUCT($C$25:$C45)</f>
        <v>0.97244861692059092</v>
      </c>
      <c r="AM23" s="11">
        <f>PRODUCT($C$26:$C46)</f>
        <v>0.97092182449713993</v>
      </c>
      <c r="AN23" s="11">
        <f>PRODUCT($C$27:$C47)</f>
        <v>0.96917604690938874</v>
      </c>
      <c r="AO23" s="11">
        <f>PRODUCT($C$28:$C48)</f>
        <v>0.96721764650757769</v>
      </c>
      <c r="AP23" s="11">
        <f>PRODUCT($C$29:$C49)</f>
        <v>0.96504792859158717</v>
      </c>
      <c r="AQ23" s="11">
        <f>PRODUCT($C$30:$C50)</f>
        <v>0.96269090894031351</v>
      </c>
      <c r="AR23" s="11">
        <f>PRODUCT($C$31:$C51)</f>
        <v>0.96017656331954626</v>
      </c>
      <c r="AS23" s="11">
        <f>PRODUCT($C$32:$C52)</f>
        <v>0.95746631420698392</v>
      </c>
      <c r="AT23" s="11">
        <f>PRODUCT($C$33:$C53)</f>
        <v>0.95448933123292312</v>
      </c>
      <c r="AU23" s="11">
        <f>PRODUCT($C$34:$C54)</f>
        <v>0.9512136053872462</v>
      </c>
      <c r="AV23" s="11">
        <f>PRODUCT($C$35:$C55)</f>
        <v>0.94764296672942616</v>
      </c>
      <c r="AW23" s="11">
        <f>PRODUCT($C$36:$C56)</f>
        <v>0.94378499081827061</v>
      </c>
      <c r="AX23" s="11">
        <f>PRODUCT($C$37:$C57)</f>
        <v>0.93961680519111446</v>
      </c>
      <c r="AY23" s="11">
        <f>PRODUCT($C$38:$C58)</f>
        <v>0.93505951744026061</v>
      </c>
      <c r="AZ23" s="11">
        <f>PRODUCT($C$39:$C59)</f>
        <v>0.930058803090688</v>
      </c>
      <c r="BA23" s="11">
        <f>PRODUCT($C$40:$C60)</f>
        <v>0.92476255696459453</v>
      </c>
      <c r="BB23" s="11">
        <f>PRODUCT($C$41:$C61)</f>
        <v>0.91915000424578808</v>
      </c>
      <c r="BC23" s="11">
        <f>PRODUCT($C$42:$C62)</f>
        <v>0.91317078024456955</v>
      </c>
      <c r="BD23" s="11">
        <f>PRODUCT($C$43:$C63)</f>
        <v>0.90679178799415938</v>
      </c>
      <c r="BE23" s="11">
        <f>PRODUCT($C$44:$C64)</f>
        <v>0.89996680296599429</v>
      </c>
      <c r="BF23" s="11">
        <f>PRODUCT($C$45:$C65)</f>
        <v>0.89264447092758503</v>
      </c>
      <c r="BG23" s="11">
        <f>PRODUCT($C$46:$C66)</f>
        <v>0.88479438287802736</v>
      </c>
      <c r="BH23" s="11">
        <f>PRODUCT($C$47:$C67)</f>
        <v>0.87641511837459651</v>
      </c>
      <c r="BI23" s="11">
        <f>PRODUCT($C$48:$C68)</f>
        <v>0.86747054214973307</v>
      </c>
      <c r="BJ23" s="11">
        <f>PRODUCT($C$49:$C69)</f>
        <v>0.85786614096004243</v>
      </c>
      <c r="BK23" s="11">
        <f>PRODUCT($C$50:$C70)</f>
        <v>0.84747417724305252</v>
      </c>
      <c r="BL23" s="11">
        <f>PRODUCT($C$51:$C71)</f>
        <v>0.83617650244588271</v>
      </c>
      <c r="BM23" s="11">
        <f>PRODUCT($C$52:$C72)</f>
        <v>0.82384913382289671</v>
      </c>
      <c r="BN23" s="11">
        <f>PRODUCT($C$53:$C73)</f>
        <v>0.81042788848202563</v>
      </c>
      <c r="BO23" s="11">
        <f>PRODUCT($C$54:$C74)</f>
        <v>0.7958690902121105</v>
      </c>
      <c r="BP23" s="11">
        <f>PRODUCT($C$55:$C75)</f>
        <v>0.78009802302818032</v>
      </c>
      <c r="BQ23" s="11">
        <f>PRODUCT($C$56:$C76)</f>
        <v>0.76301017874361809</v>
      </c>
      <c r="BR23" s="11">
        <f>PRODUCT($C$57:$C77)</f>
        <v>0.74448182300029742</v>
      </c>
      <c r="BS23" s="11">
        <f>PRODUCT($C$58:$C78)</f>
        <v>0.72442186966886002</v>
      </c>
      <c r="BT23" s="11">
        <f>PRODUCT($C$59:$C79)</f>
        <v>0.70278971100088794</v>
      </c>
      <c r="BU23" s="11">
        <f>PRODUCT($C$60:$C80)</f>
        <v>0.67955243280208533</v>
      </c>
      <c r="BV23" s="11">
        <f>PRODUCT($C$61:$C81)</f>
        <v>0.65451939251922531</v>
      </c>
      <c r="BW23" s="11">
        <f>PRODUCT($C$62:$C82)</f>
        <v>0.62767241942926266</v>
      </c>
      <c r="BX23" s="11">
        <f>PRODUCT($C$63:$C83)</f>
        <v>0.59901510775739031</v>
      </c>
      <c r="BY23" s="11">
        <f>PRODUCT($C$64:$C84)</f>
        <v>0.56859554208902785</v>
      </c>
      <c r="BZ23" s="11">
        <f>PRODUCT($C$65:$C85)</f>
        <v>0.53649447280943152</v>
      </c>
      <c r="CA23" s="11">
        <f>PRODUCT($C$66:$C86)</f>
        <v>0.50284473368829485</v>
      </c>
      <c r="CB23" s="11">
        <f>PRODUCT($C$67:$C87)</f>
        <v>0.46783253407213604</v>
      </c>
      <c r="CC23" s="11">
        <f>PRODUCT($C$68:$C88)</f>
        <v>0.43169887080287711</v>
      </c>
      <c r="CD23" s="11">
        <f>PRODUCT($C$69:$C89)</f>
        <v>0.39474949842041601</v>
      </c>
      <c r="CE23" s="11">
        <f>PRODUCT($C$70:$C90)</f>
        <v>0.35734506566941371</v>
      </c>
      <c r="CF23" s="11">
        <f>PRODUCT($C$71:$C91)</f>
        <v>0.31990618861245884</v>
      </c>
      <c r="CG23" s="11">
        <f>PRODUCT($C$72:$C92)</f>
        <v>0.28289046240997823</v>
      </c>
      <c r="CH23" s="11">
        <f>PRODUCT($C$73:$C93)</f>
        <v>0.24679372535087118</v>
      </c>
      <c r="CI23" s="11">
        <f>PRODUCT($C$74:$C94)</f>
        <v>0.21212011976160333</v>
      </c>
      <c r="CJ23" s="11">
        <f>PRODUCT($C$75:$C95)</f>
        <v>0.1793633026128538</v>
      </c>
      <c r="CK23" s="11">
        <f>PRODUCT($C$76:$C96)</f>
        <v>0.14897764691893792</v>
      </c>
      <c r="CL23" s="11">
        <f>PRODUCT($C$77:$C97)</f>
        <v>0.12134982288794779</v>
      </c>
      <c r="CM23" s="11">
        <f>PRODUCT($C$78:$C98)</f>
        <v>9.6771852716633314E-2</v>
      </c>
      <c r="CN23" s="11">
        <f>PRODUCT($C$79:$C99)</f>
        <v>7.5421777525922037E-2</v>
      </c>
      <c r="CO23" s="11">
        <f>PRODUCT($C$80:$C100)</f>
        <v>5.734741265642055E-2</v>
      </c>
      <c r="CP23" s="11">
        <f>PRODUCT($C$81:$C101)</f>
        <v>4.2466036168767013E-2</v>
      </c>
      <c r="CQ23" s="11">
        <f>PRODUCT($C$82:$C102)</f>
        <v>3.0574124463237675E-2</v>
      </c>
      <c r="CR23" s="11">
        <f>PRODUCT($C$83:$C103)</f>
        <v>2.1367862034045997E-2</v>
      </c>
      <c r="CS23" s="11">
        <f>PRODUCT($C$84:$C104)</f>
        <v>1.447805088745735E-2</v>
      </c>
      <c r="CT23" s="11">
        <f>PRODUCT($C$85:$C105)</f>
        <v>9.5008700209109672E-3</v>
      </c>
      <c r="CU23" s="11">
        <f>PRODUCT($C$86:$C106)</f>
        <v>6.0349888699283566E-3</v>
      </c>
      <c r="CV23" s="11">
        <f>PRODUCT($C$87:$C107)</f>
        <v>3.7105575371414027E-3</v>
      </c>
      <c r="CW23" s="11">
        <f>PRODUCT($C$88:$C108)</f>
        <v>2.2097006347555049E-3</v>
      </c>
      <c r="CX23" s="11">
        <f>PRODUCT($C$89:$C109)</f>
        <v>1.2764052433897532E-3</v>
      </c>
      <c r="CY23" s="11">
        <f>PRODUCT($C$90:$C110)</f>
        <v>7.1681340401494092E-4</v>
      </c>
      <c r="CZ23" s="11">
        <f>PRODUCT($C$91:$C111)</f>
        <v>3.9263532900671571E-4</v>
      </c>
      <c r="DA23" s="11">
        <f>PRODUCT($C$92:$C112)</f>
        <v>2.1063232277021619E-4</v>
      </c>
      <c r="DB23" s="11">
        <f>PRODUCT($C$93:$C113)</f>
        <v>2.4224910078559704E-5</v>
      </c>
      <c r="DC23" s="11">
        <f>PRODUCT($C$94:$C114)</f>
        <v>2.8286537179693576E-5</v>
      </c>
      <c r="DD23" s="11">
        <f>PRODUCT($C$95:$C115)</f>
        <v>3.3585216302321504E-5</v>
      </c>
      <c r="DE23" s="11">
        <f>PRODUCT($C$96:$C116)</f>
        <v>4.0615047415143097E-5</v>
      </c>
      <c r="DF23" s="11">
        <f>PRODUCT($C$97:$C117)</f>
        <v>5.0115021230708384E-5</v>
      </c>
      <c r="DG23" s="11">
        <f>PRODUCT($C$98:$C118)</f>
        <v>6.3213248894362551E-5</v>
      </c>
      <c r="DH23" s="11">
        <f>PRODUCT($C$99:$C119)</f>
        <v>8.1671803324821863E-5</v>
      </c>
      <c r="DI23" s="11">
        <f>PRODUCT($C$100:$C120)</f>
        <v>1.0830688047773044E-4</v>
      </c>
      <c r="DJ23" s="11">
        <f>PRODUCT($C$101:$C121)</f>
        <v>1.4773593106221449E-4</v>
      </c>
      <c r="DK23" s="11">
        <f>PRODUCT($C$102:$C122)</f>
        <v>2.0772666481845841E-4</v>
      </c>
      <c r="DL23" s="11">
        <f>PRODUCT($C$103:$C123)</f>
        <v>3.0171450435695411E-4</v>
      </c>
      <c r="DM23" s="11">
        <f>PRODUCT($C$104:$C124)</f>
        <v>4.5362975721819108E-4</v>
      </c>
      <c r="DN23" s="11">
        <f>PRODUCT($C$105:$C125)</f>
        <v>7.0729658483321175E-4</v>
      </c>
      <c r="DO23" s="11">
        <f>PRODUCT($C$106:$C126)</f>
        <v>1.1454997091832361E-3</v>
      </c>
      <c r="DP23" s="11">
        <f>PRODUCT($C$107:$C127)</f>
        <v>1.929400447599519E-3</v>
      </c>
      <c r="DQ23" s="11">
        <f>PRODUCT($C$108:$C128)</f>
        <v>3.382334777436356E-3</v>
      </c>
      <c r="DR23" s="11">
        <f>PRODUCT($C$109:$C129)</f>
        <v>6.1723543804074275E-3</v>
      </c>
      <c r="DS23" s="11">
        <f>PRODUCT($C$110:$C130)</f>
        <v>1.1719080937342452E-2</v>
      </c>
      <c r="DT23" s="11">
        <f>PRODUCT($C$111:$C131)</f>
        <v>2.3119245751095988E-2</v>
      </c>
      <c r="DU23" s="11">
        <f>PRODUCT($C$112:$C132)</f>
        <v>4.7289519999999988E-2</v>
      </c>
      <c r="DV23" s="11">
        <f>PRODUCT($C$113:$C133)</f>
        <v>9.9999999999999978E-2</v>
      </c>
    </row>
    <row r="24" spans="1:126" ht="16" x14ac:dyDescent="0.2">
      <c r="A24" s="30">
        <v>21</v>
      </c>
      <c r="B24" s="21">
        <f t="shared" si="5"/>
        <v>8.3700000000000007E-4</v>
      </c>
      <c r="C24" s="21">
        <f t="shared" si="0"/>
        <v>0.99916300000000002</v>
      </c>
      <c r="D24" s="59">
        <v>9.3000000000000005E-4</v>
      </c>
      <c r="E24" s="21">
        <f t="shared" si="1"/>
        <v>0.99907000000000001</v>
      </c>
      <c r="F24" s="24">
        <f t="shared" si="2"/>
        <v>826.28078840968806</v>
      </c>
      <c r="G24" s="24">
        <f t="shared" si="6"/>
        <v>987193.29559102503</v>
      </c>
      <c r="H24" s="24">
        <f t="shared" si="3"/>
        <v>479.95731665334262</v>
      </c>
      <c r="I24" s="24">
        <f t="shared" si="4"/>
        <v>587761.3495456106</v>
      </c>
      <c r="J24" s="24">
        <f>SUM(H24:$H$113)</f>
        <v>148943.53711777195</v>
      </c>
      <c r="K24" s="24">
        <f>SUM(I24:$I$113)</f>
        <v>17991515.985780224</v>
      </c>
      <c r="L24" s="24">
        <f>SUM(J24:$J$113)</f>
        <v>7767819.9965882171</v>
      </c>
      <c r="M24" s="24">
        <f>SUM(K24:$K$113)</f>
        <v>419170246.41836512</v>
      </c>
      <c r="N24" s="26">
        <f>SUM(AK$3:AK$113)</f>
        <v>57.595045636787255</v>
      </c>
      <c r="O24" s="27">
        <v>22</v>
      </c>
      <c r="P24" s="32">
        <f>PRODUCT($C$3:C24)</f>
        <v>0.98636701480261546</v>
      </c>
      <c r="Q24" s="11">
        <f>PRODUCT($C$4:C25)</f>
        <v>0.98883340639827699</v>
      </c>
      <c r="R24" s="11">
        <f>PRODUCT($C$5:C26)</f>
        <v>0.98861877660331243</v>
      </c>
      <c r="S24" s="11">
        <f>PRODUCT($C$6:C27)</f>
        <v>0.98819056806304439</v>
      </c>
      <c r="T24" s="11">
        <f>PRODUCT($C$7:C28)</f>
        <v>0.98761756836812531</v>
      </c>
      <c r="U24" s="11">
        <f>PRODUCT($C$8:C29)</f>
        <v>0.98695336352771856</v>
      </c>
      <c r="V24" s="11">
        <f>PRODUCT($C$9:C30)</f>
        <v>0.98621945235189323</v>
      </c>
      <c r="W24" s="11">
        <f>PRODUCT($C$10:C31)</f>
        <v>0.98543994109444732</v>
      </c>
      <c r="X24" s="11">
        <f>PRODUCT($C$11:C32)</f>
        <v>0.98462113937732731</v>
      </c>
      <c r="Y24" s="11">
        <f>PRODUCT($C$12:C33)</f>
        <v>0.98375693210302162</v>
      </c>
      <c r="Z24" s="11">
        <f>PRODUCT($C$13:$C34)</f>
        <v>0.98283504031857505</v>
      </c>
      <c r="AA24" s="11">
        <f>PRODUCT($C$14:$C35)</f>
        <v>0.98185828356397464</v>
      </c>
      <c r="AB24" s="11">
        <f>PRODUCT($C$15:$C36)</f>
        <v>0.98082947215843075</v>
      </c>
      <c r="AC24" s="11">
        <f>PRODUCT($C$16:$C37)</f>
        <v>0.97976199430944955</v>
      </c>
      <c r="AD24" s="11">
        <f>PRODUCT($C$17:$C38)</f>
        <v>0.97867180781078578</v>
      </c>
      <c r="AE24" s="11">
        <f>PRODUCT($C$18:$C39)</f>
        <v>0.97761795858567191</v>
      </c>
      <c r="AF24" s="11">
        <f>PRODUCT($C$19:$C40)</f>
        <v>0.9766275757911056</v>
      </c>
      <c r="AG24" s="11">
        <f>PRODUCT($C$20:$C41)</f>
        <v>0.97573652202088401</v>
      </c>
      <c r="AH24" s="11">
        <f>PRODUCT($C$21:$C42)</f>
        <v>0.9748909675801225</v>
      </c>
      <c r="AI24" s="11">
        <f>PRODUCT($C$22:$C43)</f>
        <v>0.97398374105443442</v>
      </c>
      <c r="AJ24" s="11">
        <f>PRODUCT($C$23:$C44)</f>
        <v>0.9729168270996561</v>
      </c>
      <c r="AK24" s="11">
        <f>PRODUCT($C$24:$C45)</f>
        <v>0.9716346774282284</v>
      </c>
      <c r="AL24" s="11">
        <f>PRODUCT($C$25:$C46)</f>
        <v>0.97008731718898433</v>
      </c>
      <c r="AM24" s="11">
        <f>PRODUCT($C$26:$C47)</f>
        <v>0.96828023748923053</v>
      </c>
      <c r="AN24" s="11">
        <f>PRODUCT($C$27:$C48)</f>
        <v>0.96626706500459025</v>
      </c>
      <c r="AO24" s="11">
        <f>PRODUCT($C$28:$C49)</f>
        <v>0.96407689736583824</v>
      </c>
      <c r="AP24" s="11">
        <f>PRODUCT($C$29:$C50)</f>
        <v>0.9617109858641032</v>
      </c>
      <c r="AQ24" s="11">
        <f>PRODUCT($C$30:$C51)</f>
        <v>0.95918796552995245</v>
      </c>
      <c r="AR24" s="11">
        <f>PRODUCT($C$31:$C52)</f>
        <v>0.95646327249622054</v>
      </c>
      <c r="AS24" s="11">
        <f>PRODUCT($C$32:$C53)</f>
        <v>0.95346707315917267</v>
      </c>
      <c r="AT24" s="11">
        <f>PRODUCT($C$33:$C54)</f>
        <v>0.95015633146485812</v>
      </c>
      <c r="AU24" s="11">
        <f>PRODUCT($C$34:$C55)</f>
        <v>0.94653934173037324</v>
      </c>
      <c r="AV24" s="11">
        <f>PRODUCT($C$35:$C56)</f>
        <v>0.942642539086885</v>
      </c>
      <c r="AW24" s="11">
        <f>PRODUCT($C$36:$C57)</f>
        <v>0.93843457932682273</v>
      </c>
      <c r="AX24" s="11">
        <f>PRODUCT($C$37:$C58)</f>
        <v>0.93383421544860734</v>
      </c>
      <c r="AY24" s="11">
        <f>PRODUCT($C$38:$C59)</f>
        <v>0.92876890453668126</v>
      </c>
      <c r="AZ24" s="11">
        <f>PRODUCT($C$39:$C60)</f>
        <v>0.92341009172503363</v>
      </c>
      <c r="BA24" s="11">
        <f>PRODUCT($C$40:$C61)</f>
        <v>0.91771392427915477</v>
      </c>
      <c r="BB24" s="11">
        <f>PRODUCT($C$41:$C62)</f>
        <v>0.911659391286187</v>
      </c>
      <c r="BC24" s="11">
        <f>PRODUCT($C$42:$C63)</f>
        <v>0.90518975894231002</v>
      </c>
      <c r="BD24" s="11">
        <f>PRODUCT($C$43:$C64)</f>
        <v>0.89826667567851104</v>
      </c>
      <c r="BE24" s="11">
        <f>PRODUCT($C$44:$C65)</f>
        <v>0.89084248953412348</v>
      </c>
      <c r="BF24" s="11">
        <f>PRODUCT($C$45:$C66)</f>
        <v>0.88286331913739602</v>
      </c>
      <c r="BG24" s="11">
        <f>PRODUCT($C$46:$C67)</f>
        <v>0.8742870071841593</v>
      </c>
      <c r="BH24" s="11">
        <f>PRODUCT($C$47:$C68)</f>
        <v>0.86511041504570629</v>
      </c>
      <c r="BI24" s="11">
        <f>PRODUCT($C$48:$C69)</f>
        <v>0.85529125573795073</v>
      </c>
      <c r="BJ24" s="11">
        <f>PRODUCT($C$49:$C70)</f>
        <v>0.84472225909470899</v>
      </c>
      <c r="BK24" s="11">
        <f>PRODUCT($C$50:$C71)</f>
        <v>0.83328517133572522</v>
      </c>
      <c r="BL24" s="11">
        <f>PRODUCT($C$51:$C72)</f>
        <v>0.82085139397965556</v>
      </c>
      <c r="BM24" s="11">
        <f>PRODUCT($C$52:$C73)</f>
        <v>0.80729372070889882</v>
      </c>
      <c r="BN24" s="11">
        <f>PRODUCT($C$53:$C74)</f>
        <v>0.7925448246092035</v>
      </c>
      <c r="BO24" s="11">
        <f>PRODUCT($C$54:$C75)</f>
        <v>0.77655669004284145</v>
      </c>
      <c r="BP24" s="11">
        <f>PRODUCT($C$55:$C76)</f>
        <v>0.75926074672527233</v>
      </c>
      <c r="BQ24" s="11">
        <f>PRODUCT($C$56:$C77)</f>
        <v>0.74055341576487166</v>
      </c>
      <c r="BR24" s="11">
        <f>PRODUCT($C$57:$C78)</f>
        <v>0.72031504964752013</v>
      </c>
      <c r="BS24" s="11">
        <f>PRODUCT($C$58:$C79)</f>
        <v>0.69846460256144627</v>
      </c>
      <c r="BT24" s="11">
        <f>PRODUCT($C$59:$C80)</f>
        <v>0.6749807438104094</v>
      </c>
      <c r="BU24" s="11">
        <f>PRODUCT($C$60:$C81)</f>
        <v>0.649840429737923</v>
      </c>
      <c r="BV24" s="11">
        <f>PRODUCT($C$61:$C82)</f>
        <v>0.62288823748113098</v>
      </c>
      <c r="BW24" s="11">
        <f>PRODUCT($C$62:$C83)</f>
        <v>0.59413343413672137</v>
      </c>
      <c r="BX24" s="11">
        <f>PRODUCT($C$63:$C84)</f>
        <v>0.56362607391072372</v>
      </c>
      <c r="BY24" s="11">
        <f>PRODUCT($C$64:$C85)</f>
        <v>0.53145067367276111</v>
      </c>
      <c r="BZ24" s="11">
        <f>PRODUCT($C$65:$C86)</f>
        <v>0.49774664235579585</v>
      </c>
      <c r="CA24" s="11">
        <f>PRODUCT($C$66:$C87)</f>
        <v>0.46270625908004087</v>
      </c>
      <c r="CB24" s="11">
        <f>PRODUCT($C$67:$C88)</f>
        <v>0.42657223086265761</v>
      </c>
      <c r="CC24" s="11">
        <f>PRODUCT($C$68:$C89)</f>
        <v>0.38965770359019064</v>
      </c>
      <c r="CD24" s="11">
        <f>PRODUCT($C$69:$C90)</f>
        <v>0.35232794094741521</v>
      </c>
      <c r="CE24" s="11">
        <f>PRODUCT($C$70:$C91)</f>
        <v>0.3150047139530141</v>
      </c>
      <c r="CF24" s="11">
        <f>PRODUCT($C$71:$C92)</f>
        <v>0.27815411226498671</v>
      </c>
      <c r="CG24" s="11">
        <f>PRODUCT($C$72:$C93)</f>
        <v>0.24227058867013057</v>
      </c>
      <c r="CH24" s="11">
        <f>PRODUCT($C$73:$C94)</f>
        <v>0.20785752353096987</v>
      </c>
      <c r="CI24" s="11">
        <f>PRODUCT($C$74:$C95)</f>
        <v>0.17540543610473808</v>
      </c>
      <c r="CJ24" s="11">
        <f>PRODUCT($C$75:$C96)</f>
        <v>0.14536258513433234</v>
      </c>
      <c r="CK24" s="11">
        <f>PRODUCT($C$76:$C97)</f>
        <v>0.11810843563380555</v>
      </c>
      <c r="CL24" s="11">
        <f>PRODUCT($C$77:$C98)</f>
        <v>9.3923682901847896E-2</v>
      </c>
      <c r="CM24" s="11">
        <f>PRODUCT($C$78:$C99)</f>
        <v>7.2973496121297596E-2</v>
      </c>
      <c r="CN24" s="11">
        <f>PRODUCT($C$79:$C100)</f>
        <v>5.5292557370339487E-2</v>
      </c>
      <c r="CO24" s="11">
        <f>PRODUCT($C$80:$C101)</f>
        <v>4.0785680597190593E-2</v>
      </c>
      <c r="CP24" s="11">
        <f>PRODUCT($C$81:$C102)</f>
        <v>2.9237335076743975E-2</v>
      </c>
      <c r="CQ24" s="11">
        <f>PRODUCT($C$82:$C103)</f>
        <v>2.0335210955168045E-2</v>
      </c>
      <c r="CR24" s="11">
        <f>PRODUCT($C$83:$C104)</f>
        <v>1.3704432164142044E-2</v>
      </c>
      <c r="CS24" s="11">
        <f>PRODUCT($C$84:$C105)</f>
        <v>8.9395709712065761E-3</v>
      </c>
      <c r="CT24" s="11">
        <f>PRODUCT($C$85:$C106)</f>
        <v>5.6407387380269999E-3</v>
      </c>
      <c r="CU24" s="11">
        <f>PRODUCT($C$86:$C107)</f>
        <v>3.442565858523147E-3</v>
      </c>
      <c r="CV24" s="11">
        <f>PRODUCT($C$87:$C108)</f>
        <v>2.0333161429275442E-3</v>
      </c>
      <c r="CW24" s="11">
        <f>PRODUCT($C$88:$C109)</f>
        <v>1.1638331935110908E-3</v>
      </c>
      <c r="CX24" s="11">
        <f>PRODUCT($C$89:$C110)</f>
        <v>6.4700624393958434E-4</v>
      </c>
      <c r="CY24" s="11">
        <f>PRODUCT($C$90:$C111)</f>
        <v>3.5044096969267358E-4</v>
      </c>
      <c r="CZ24" s="11">
        <f>PRODUCT($C$91:$C112)</f>
        <v>1.8567536243769661E-4</v>
      </c>
      <c r="DA24" s="11">
        <f>PRODUCT($C$92:$C113)</f>
        <v>2.1063232277021613E-5</v>
      </c>
      <c r="DB24" s="11">
        <f>PRODUCT($C$93:$C114)</f>
        <v>2.4224910078559704E-5</v>
      </c>
      <c r="DC24" s="11">
        <f>PRODUCT($C$94:$C115)</f>
        <v>2.8286537179693576E-5</v>
      </c>
      <c r="DD24" s="11">
        <f>PRODUCT($C$95:$C116)</f>
        <v>3.3585216302321504E-5</v>
      </c>
      <c r="DE24" s="11">
        <f>PRODUCT($C$96:$C117)</f>
        <v>4.0615047415143097E-5</v>
      </c>
      <c r="DF24" s="11">
        <f>PRODUCT($C$97:$C118)</f>
        <v>5.0115021230708384E-5</v>
      </c>
      <c r="DG24" s="11">
        <f>PRODUCT($C$98:$C119)</f>
        <v>6.3213248894362551E-5</v>
      </c>
      <c r="DH24" s="11">
        <f>PRODUCT($C$99:$C120)</f>
        <v>8.1671803324821863E-5</v>
      </c>
      <c r="DI24" s="11">
        <f>PRODUCT($C$100:$C121)</f>
        <v>1.0830688047773044E-4</v>
      </c>
      <c r="DJ24" s="11">
        <f>PRODUCT($C$101:$C122)</f>
        <v>1.4773593106221449E-4</v>
      </c>
      <c r="DK24" s="11">
        <f>PRODUCT($C$102:$C123)</f>
        <v>2.0772666481845841E-4</v>
      </c>
      <c r="DL24" s="11">
        <f>PRODUCT($C$103:$C124)</f>
        <v>3.0171450435695411E-4</v>
      </c>
      <c r="DM24" s="11">
        <f>PRODUCT($C$104:$C125)</f>
        <v>4.5362975721819108E-4</v>
      </c>
      <c r="DN24" s="11">
        <f>PRODUCT($C$105:$C126)</f>
        <v>7.0729658483321175E-4</v>
      </c>
      <c r="DO24" s="11">
        <f>PRODUCT($C$106:$C127)</f>
        <v>1.1454997091832361E-3</v>
      </c>
      <c r="DP24" s="11">
        <f>PRODUCT($C$107:$C128)</f>
        <v>1.929400447599519E-3</v>
      </c>
      <c r="DQ24" s="11">
        <f>PRODUCT($C$108:$C129)</f>
        <v>3.382334777436356E-3</v>
      </c>
      <c r="DR24" s="11">
        <f>PRODUCT($C$109:$C130)</f>
        <v>6.1723543804074275E-3</v>
      </c>
      <c r="DS24" s="11">
        <f>PRODUCT($C$110:$C131)</f>
        <v>1.1719080937342452E-2</v>
      </c>
      <c r="DT24" s="11">
        <f>PRODUCT($C$111:$C132)</f>
        <v>2.3119245751095988E-2</v>
      </c>
      <c r="DU24" s="11">
        <f>PRODUCT($C$112:$C133)</f>
        <v>4.7289519999999988E-2</v>
      </c>
      <c r="DV24" s="11">
        <f>PRODUCT($C$113:$C134)</f>
        <v>9.9999999999999978E-2</v>
      </c>
    </row>
    <row r="25" spans="1:126" ht="16" x14ac:dyDescent="0.2">
      <c r="A25" s="30">
        <v>22</v>
      </c>
      <c r="B25" s="21">
        <f t="shared" si="5"/>
        <v>8.5950000000000002E-4</v>
      </c>
      <c r="C25" s="21">
        <f t="shared" si="0"/>
        <v>0.99914049999999999</v>
      </c>
      <c r="D25" s="59">
        <v>9.5500000000000001E-4</v>
      </c>
      <c r="E25" s="21">
        <f t="shared" si="1"/>
        <v>0.99904499999999996</v>
      </c>
      <c r="F25" s="24">
        <f t="shared" si="2"/>
        <v>847.78244922284796</v>
      </c>
      <c r="G25" s="24">
        <f t="shared" si="6"/>
        <v>986367.01480261539</v>
      </c>
      <c r="H25" s="24">
        <f t="shared" si="3"/>
        <v>480.43597243350132</v>
      </c>
      <c r="I25" s="24">
        <f t="shared" si="4"/>
        <v>572945.74955711316</v>
      </c>
      <c r="J25" s="24">
        <f>SUM(H25:$H$113)</f>
        <v>148463.57980111861</v>
      </c>
      <c r="K25" s="24">
        <f>SUM(I25:$I$113)</f>
        <v>17403754.636234611</v>
      </c>
      <c r="L25" s="24">
        <f>SUM(J25:$J$113)</f>
        <v>7618876.4594704453</v>
      </c>
      <c r="M25" s="24">
        <f>SUM(K25:$K$113)</f>
        <v>401178730.432585</v>
      </c>
      <c r="N25" s="26">
        <f>SUM(AL$3:AL$113)</f>
        <v>56.643298563233394</v>
      </c>
      <c r="O25" s="27">
        <v>23</v>
      </c>
      <c r="P25" s="32">
        <f>PRODUCT($C$3:C25)</f>
        <v>0.98551923235339256</v>
      </c>
      <c r="Q25" s="11">
        <f>PRODUCT($C$4:C26)</f>
        <v>0.98791942768074303</v>
      </c>
      <c r="R25" s="11">
        <f>PRODUCT($C$5:C27)</f>
        <v>0.98764716206966674</v>
      </c>
      <c r="S25" s="11">
        <f>PRODUCT($C$6:C28)</f>
        <v>0.9871962507134594</v>
      </c>
      <c r="T25" s="11">
        <f>PRODUCT($C$7:C29)</f>
        <v>0.98661227244528338</v>
      </c>
      <c r="U25" s="11">
        <f>PRODUCT($C$8:C30)</f>
        <v>0.98593719634463051</v>
      </c>
      <c r="V25" s="11">
        <f>PRODUCT($C$9:C31)</f>
        <v>0.98518628885360937</v>
      </c>
      <c r="W25" s="11">
        <f>PRODUCT($C$10:C32)</f>
        <v>0.98438453491753508</v>
      </c>
      <c r="X25" s="11">
        <f>PRODUCT($C$11:C33)</f>
        <v>0.98352673298090942</v>
      </c>
      <c r="Y25" s="11">
        <f>PRODUCT($C$12:C34)</f>
        <v>0.98261124877989448</v>
      </c>
      <c r="Z25" s="11">
        <f>PRODUCT($C$13:$C35)</f>
        <v>0.98164531850226944</v>
      </c>
      <c r="AA25" s="11">
        <f>PRODUCT($C$14:$C36)</f>
        <v>0.98062290947159447</v>
      </c>
      <c r="AB25" s="11">
        <f>PRODUCT($C$15:$C37)</f>
        <v>0.97954419321811426</v>
      </c>
      <c r="AC25" s="11">
        <f>PRODUCT($C$16:$C38)</f>
        <v>0.97840316239954184</v>
      </c>
      <c r="AD25" s="11">
        <f>PRODUCT($C$17:$C39)</f>
        <v>0.97724050029186249</v>
      </c>
      <c r="AE25" s="11">
        <f>PRODUCT($C$18:$C40)</f>
        <v>0.97609052828717768</v>
      </c>
      <c r="AF25" s="11">
        <f>PRODUCT($C$19:$C41)</f>
        <v>0.97501115949041373</v>
      </c>
      <c r="AG25" s="11">
        <f>PRODUCT($C$20:$C42)</f>
        <v>0.97401268830742971</v>
      </c>
      <c r="AH25" s="11">
        <f>PRODUCT($C$21:$C43)</f>
        <v>0.97304930105326692</v>
      </c>
      <c r="AI25" s="11">
        <f>PRODUCT($C$22:$C44)</f>
        <v>0.97201756007636775</v>
      </c>
      <c r="AJ25" s="11">
        <f>PRODUCT($C$23:$C45)</f>
        <v>0.97079343612451108</v>
      </c>
      <c r="AK25" s="11">
        <f>PRODUCT($C$24:$C46)</f>
        <v>0.96927535410449717</v>
      </c>
      <c r="AL25" s="11">
        <f>PRODUCT($C$25:$C47)</f>
        <v>0.96744800062510827</v>
      </c>
      <c r="AM25" s="11">
        <f>PRODUCT($C$26:$C48)</f>
        <v>0.96537394435640667</v>
      </c>
      <c r="AN25" s="11">
        <f>PRODUCT($C$27:$C49)</f>
        <v>0.96312940259110735</v>
      </c>
      <c r="AO25" s="11">
        <f>PRODUCT($C$28:$C50)</f>
        <v>0.96074331227012666</v>
      </c>
      <c r="AP25" s="11">
        <f>PRODUCT($C$29:$C51)</f>
        <v>0.95821160809983952</v>
      </c>
      <c r="AQ25" s="11">
        <f>PRODUCT($C$30:$C52)</f>
        <v>0.95547849791085848</v>
      </c>
      <c r="AR25" s="11">
        <f>PRODUCT($C$31:$C53)</f>
        <v>0.95246822105333107</v>
      </c>
      <c r="AS25" s="11">
        <f>PRODUCT($C$32:$C54)</f>
        <v>0.9491387140338593</v>
      </c>
      <c r="AT25" s="11">
        <f>PRODUCT($C$33:$C55)</f>
        <v>0.9454872632520398</v>
      </c>
      <c r="AU25" s="11">
        <f>PRODUCT($C$34:$C56)</f>
        <v>0.94154473758586454</v>
      </c>
      <c r="AV25" s="11">
        <f>PRODUCT($C$35:$C57)</f>
        <v>0.93729860426854761</v>
      </c>
      <c r="AW25" s="11">
        <f>PRODUCT($C$36:$C58)</f>
        <v>0.93265926523872955</v>
      </c>
      <c r="AX25" s="11">
        <f>PRODUCT($C$37:$C59)</f>
        <v>0.92755184576417682</v>
      </c>
      <c r="AY25" s="11">
        <f>PRODUCT($C$38:$C60)</f>
        <v>0.92212941426881989</v>
      </c>
      <c r="AZ25" s="11">
        <f>PRODUCT($C$39:$C61)</f>
        <v>0.91637176766489625</v>
      </c>
      <c r="BA25" s="11">
        <f>PRODUCT($C$40:$C62)</f>
        <v>0.91023501465324175</v>
      </c>
      <c r="BB25" s="11">
        <f>PRODUCT($C$41:$C63)</f>
        <v>0.90369157937228484</v>
      </c>
      <c r="BC25" s="11">
        <f>PRODUCT($C$42:$C64)</f>
        <v>0.89667970794258978</v>
      </c>
      <c r="BD25" s="11">
        <f>PRODUCT($C$43:$C65)</f>
        <v>0.88915959898714436</v>
      </c>
      <c r="BE25" s="11">
        <f>PRODUCT($C$44:$C66)</f>
        <v>0.88108108295505339</v>
      </c>
      <c r="BF25" s="11">
        <f>PRODUCT($C$45:$C67)</f>
        <v>0.87237887579097984</v>
      </c>
      <c r="BG25" s="11">
        <f>PRODUCT($C$46:$C68)</f>
        <v>0.8630097539358923</v>
      </c>
      <c r="BH25" s="11">
        <f>PRODUCT($C$47:$C69)</f>
        <v>0.85296426481846455</v>
      </c>
      <c r="BI25" s="11">
        <f>PRODUCT($C$48:$C70)</f>
        <v>0.8421868252340361</v>
      </c>
      <c r="BJ25" s="11">
        <f>PRODUCT($C$49:$C71)</f>
        <v>0.83057932772736398</v>
      </c>
      <c r="BK25" s="11">
        <f>PRODUCT($C$50:$C72)</f>
        <v>0.8180130540295526</v>
      </c>
      <c r="BL25" s="11">
        <f>PRODUCT($C$51:$C73)</f>
        <v>0.8043562210473556</v>
      </c>
      <c r="BM25" s="11">
        <f>PRODUCT($C$52:$C74)</f>
        <v>0.78947981600899209</v>
      </c>
      <c r="BN25" s="11">
        <f>PRODUCT($C$53:$C75)</f>
        <v>0.77331309040420149</v>
      </c>
      <c r="BO25" s="11">
        <f>PRODUCT($C$54:$C76)</f>
        <v>0.7558140066394381</v>
      </c>
      <c r="BP25" s="11">
        <f>PRODUCT($C$55:$C77)</f>
        <v>0.73691433627980341</v>
      </c>
      <c r="BQ25" s="11">
        <f>PRODUCT($C$56:$C78)</f>
        <v>0.71651416322504502</v>
      </c>
      <c r="BR25" s="11">
        <f>PRODUCT($C$57:$C79)</f>
        <v>0.69450493688306503</v>
      </c>
      <c r="BS25" s="11">
        <f>PRODUCT($C$58:$C80)</f>
        <v>0.67082677731685136</v>
      </c>
      <c r="BT25" s="11">
        <f>PRODUCT($C$59:$C81)</f>
        <v>0.64546862824686124</v>
      </c>
      <c r="BU25" s="11">
        <f>PRODUCT($C$60:$C82)</f>
        <v>0.6184353963378495</v>
      </c>
      <c r="BV25" s="11">
        <f>PRODUCT($C$61:$C83)</f>
        <v>0.58960488968838798</v>
      </c>
      <c r="BW25" s="11">
        <f>PRODUCT($C$62:$C84)</f>
        <v>0.55903280322138826</v>
      </c>
      <c r="BX25" s="11">
        <f>PRODUCT($C$63:$C85)</f>
        <v>0.52680584792992824</v>
      </c>
      <c r="BY25" s="11">
        <f>PRODUCT($C$64:$C86)</f>
        <v>0.49306712707235223</v>
      </c>
      <c r="BZ25" s="11">
        <f>PRODUCT($C$65:$C87)</f>
        <v>0.45801511167235764</v>
      </c>
      <c r="CA25" s="11">
        <f>PRODUCT($C$66:$C88)</f>
        <v>0.42189806564298027</v>
      </c>
      <c r="CB25" s="11">
        <f>PRODUCT($C$67:$C89)</f>
        <v>0.38503032353120537</v>
      </c>
      <c r="CC25" s="11">
        <f>PRODUCT($C$68:$C90)</f>
        <v>0.3477833333027226</v>
      </c>
      <c r="CD25" s="11">
        <f>PRODUCT($C$69:$C91)</f>
        <v>0.31058204776911386</v>
      </c>
      <c r="CE25" s="11">
        <f>PRODUCT($C$70:$C92)</f>
        <v>0.27389234621850739</v>
      </c>
      <c r="CF25" s="11">
        <f>PRODUCT($C$71:$C93)</f>
        <v>0.23821432488520319</v>
      </c>
      <c r="CG25" s="11">
        <f>PRODUCT($C$72:$C94)</f>
        <v>0.20404799398270368</v>
      </c>
      <c r="CH25" s="11">
        <f>PRODUCT($C$73:$C95)</f>
        <v>0.17188062878512606</v>
      </c>
      <c r="CI25" s="11">
        <f>PRODUCT($C$74:$C96)</f>
        <v>0.14215498525824116</v>
      </c>
      <c r="CJ25" s="11">
        <f>PRODUCT($C$75:$C97)</f>
        <v>0.11524243995640274</v>
      </c>
      <c r="CK25" s="11">
        <f>PRODUCT($C$76:$C98)</f>
        <v>9.1414878015488352E-2</v>
      </c>
      <c r="CL25" s="11">
        <f>PRODUCT($C$77:$C99)</f>
        <v>7.0825754778154781E-2</v>
      </c>
      <c r="CM25" s="11">
        <f>PRODUCT($C$78:$C100)</f>
        <v>5.3497694607029439E-2</v>
      </c>
      <c r="CN25" s="11">
        <f>PRODUCT($C$79:$C101)</f>
        <v>3.9324260325736236E-2</v>
      </c>
      <c r="CO25" s="11">
        <f>PRODUCT($C$80:$C102)</f>
        <v>2.8080431270158256E-2</v>
      </c>
      <c r="CP25" s="11">
        <f>PRODUCT($C$81:$C103)</f>
        <v>1.9446096560096323E-2</v>
      </c>
      <c r="CQ25" s="11">
        <f>PRODUCT($C$82:$C104)</f>
        <v>1.3042133959615902E-2</v>
      </c>
      <c r="CR25" s="11">
        <f>PRODUCT($C$83:$C105)</f>
        <v>8.4618948298882217E-3</v>
      </c>
      <c r="CS25" s="11">
        <f>PRODUCT($C$84:$C106)</f>
        <v>5.3074912263447252E-3</v>
      </c>
      <c r="CT25" s="11">
        <f>PRODUCT($C$85:$C107)</f>
        <v>3.2176719816570626E-3</v>
      </c>
      <c r="CU25" s="11">
        <f>PRODUCT($C$86:$C108)</f>
        <v>1.8864617144891303E-3</v>
      </c>
      <c r="CV25" s="11">
        <f>PRODUCT($C$87:$C109)</f>
        <v>1.0709327692720943E-3</v>
      </c>
      <c r="CW25" s="11">
        <f>PRODUCT($C$88:$C110)</f>
        <v>5.8994378705783004E-4</v>
      </c>
      <c r="CX25" s="11">
        <f>PRODUCT($C$89:$C111)</f>
        <v>3.163131356827647E-4</v>
      </c>
      <c r="CY25" s="11">
        <f>PRODUCT($C$90:$C112)</f>
        <v>1.6572185245101079E-4</v>
      </c>
      <c r="CZ25" s="11">
        <f>PRODUCT($C$91:$C113)</f>
        <v>1.8567536243769658E-5</v>
      </c>
      <c r="DA25" s="11">
        <f>PRODUCT($C$92:$C114)</f>
        <v>2.1063232277021613E-5</v>
      </c>
      <c r="DB25" s="11">
        <f>PRODUCT($C$93:$C115)</f>
        <v>2.4224910078559704E-5</v>
      </c>
      <c r="DC25" s="11">
        <f>PRODUCT($C$94:$C116)</f>
        <v>2.8286537179693576E-5</v>
      </c>
      <c r="DD25" s="11">
        <f>PRODUCT($C$95:$C117)</f>
        <v>3.3585216302321504E-5</v>
      </c>
      <c r="DE25" s="11">
        <f>PRODUCT($C$96:$C118)</f>
        <v>4.0615047415143097E-5</v>
      </c>
      <c r="DF25" s="11">
        <f>PRODUCT($C$97:$C119)</f>
        <v>5.0115021230708384E-5</v>
      </c>
      <c r="DG25" s="11">
        <f>PRODUCT($C$98:$C120)</f>
        <v>6.3213248894362551E-5</v>
      </c>
      <c r="DH25" s="11">
        <f>PRODUCT($C$99:$C121)</f>
        <v>8.1671803324821863E-5</v>
      </c>
      <c r="DI25" s="11">
        <f>PRODUCT($C$100:$C122)</f>
        <v>1.0830688047773044E-4</v>
      </c>
      <c r="DJ25" s="11">
        <f>PRODUCT($C$101:$C123)</f>
        <v>1.4773593106221449E-4</v>
      </c>
      <c r="DK25" s="11">
        <f>PRODUCT($C$102:$C124)</f>
        <v>2.0772666481845841E-4</v>
      </c>
      <c r="DL25" s="11">
        <f>PRODUCT($C$103:$C125)</f>
        <v>3.0171450435695411E-4</v>
      </c>
      <c r="DM25" s="11">
        <f>PRODUCT($C$104:$C126)</f>
        <v>4.5362975721819108E-4</v>
      </c>
      <c r="DN25" s="11">
        <f>PRODUCT($C$105:$C127)</f>
        <v>7.0729658483321175E-4</v>
      </c>
      <c r="DO25" s="11">
        <f>PRODUCT($C$106:$C128)</f>
        <v>1.1454997091832361E-3</v>
      </c>
      <c r="DP25" s="11">
        <f>PRODUCT($C$107:$C129)</f>
        <v>1.929400447599519E-3</v>
      </c>
      <c r="DQ25" s="11">
        <f>PRODUCT($C$108:$C130)</f>
        <v>3.382334777436356E-3</v>
      </c>
      <c r="DR25" s="11">
        <f>PRODUCT($C$109:$C131)</f>
        <v>6.1723543804074275E-3</v>
      </c>
      <c r="DS25" s="11">
        <f>PRODUCT($C$110:$C132)</f>
        <v>1.1719080937342452E-2</v>
      </c>
      <c r="DT25" s="11">
        <f>PRODUCT($C$111:$C133)</f>
        <v>2.3119245751095988E-2</v>
      </c>
      <c r="DU25" s="11">
        <f>PRODUCT($C$112:$C134)</f>
        <v>4.7289519999999988E-2</v>
      </c>
      <c r="DV25" s="11">
        <f>PRODUCT($C$113:$C135)</f>
        <v>9.9999999999999978E-2</v>
      </c>
    </row>
    <row r="26" spans="1:126" ht="16" x14ac:dyDescent="0.2">
      <c r="A26" s="30">
        <v>23</v>
      </c>
      <c r="B26" s="21">
        <f t="shared" si="5"/>
        <v>9.2429999999999997E-4</v>
      </c>
      <c r="C26" s="21">
        <f t="shared" si="0"/>
        <v>0.99907570000000001</v>
      </c>
      <c r="D26" s="59">
        <v>1.0269999999999999E-3</v>
      </c>
      <c r="E26" s="21">
        <f t="shared" si="1"/>
        <v>0.998973</v>
      </c>
      <c r="F26" s="24">
        <f t="shared" si="2"/>
        <v>910.91542646424068</v>
      </c>
      <c r="G26" s="24">
        <f t="shared" si="6"/>
        <v>985519.23235339252</v>
      </c>
      <c r="H26" s="24">
        <f t="shared" si="3"/>
        <v>503.62268903946358</v>
      </c>
      <c r="I26" s="24">
        <f t="shared" si="4"/>
        <v>558491.02701011603</v>
      </c>
      <c r="J26" s="24">
        <f>SUM(H26:$H$113)</f>
        <v>147983.1438286851</v>
      </c>
      <c r="K26" s="24">
        <f>SUM(I26:$I$113)</f>
        <v>16830808.8866775</v>
      </c>
      <c r="L26" s="24">
        <f>SUM(J26:$J$113)</f>
        <v>7470412.8796693254</v>
      </c>
      <c r="M26" s="24">
        <f>SUM(K26:$K$113)</f>
        <v>383774975.79635036</v>
      </c>
      <c r="N26" s="26">
        <f>SUM(AM$3:AM$113)</f>
        <v>55.692030853896256</v>
      </c>
      <c r="O26" s="27">
        <v>24</v>
      </c>
      <c r="P26" s="32">
        <f>PRODUCT($C$3:C26)</f>
        <v>0.9846083169269283</v>
      </c>
      <c r="Q26" s="11">
        <f>PRODUCT($C$4:C27)</f>
        <v>0.98694850046721849</v>
      </c>
      <c r="R26" s="11">
        <f>PRODUCT($C$5:C28)</f>
        <v>0.98665339149519227</v>
      </c>
      <c r="S26" s="11">
        <f>PRODUCT($C$6:C29)</f>
        <v>0.98619138364985814</v>
      </c>
      <c r="T26" s="11">
        <f>PRODUCT($C$7:C30)</f>
        <v>0.98559645644957372</v>
      </c>
      <c r="U26" s="11">
        <f>PRODUCT($C$8:C31)</f>
        <v>0.98490432853773979</v>
      </c>
      <c r="V26" s="11">
        <f>PRODUCT($C$9:C32)</f>
        <v>0.98413115433824716</v>
      </c>
      <c r="W26" s="11">
        <f>PRODUCT($C$10:C33)</f>
        <v>0.98329039150697417</v>
      </c>
      <c r="X26" s="11">
        <f>PRODUCT($C$11:C34)</f>
        <v>0.98238131774767989</v>
      </c>
      <c r="Y26" s="11">
        <f>PRODUCT($C$12:C35)</f>
        <v>0.98142179786324646</v>
      </c>
      <c r="Z26" s="11">
        <f>PRODUCT($C$13:$C36)</f>
        <v>0.9804102123625299</v>
      </c>
      <c r="AA26" s="11">
        <f>PRODUCT($C$14:$C37)</f>
        <v>0.97933790121102282</v>
      </c>
      <c r="AB26" s="11">
        <f>PRODUCT($C$15:$C38)</f>
        <v>0.97818566337654012</v>
      </c>
      <c r="AC26" s="11">
        <f>PRODUCT($C$16:$C39)</f>
        <v>0.97697224777453251</v>
      </c>
      <c r="AD26" s="11">
        <f>PRODUCT($C$17:$C40)</f>
        <v>0.97571365973420654</v>
      </c>
      <c r="AE26" s="11">
        <f>PRODUCT($C$18:$C41)</f>
        <v>0.97447500085380956</v>
      </c>
      <c r="AF26" s="11">
        <f>PRODUCT($C$19:$C42)</f>
        <v>0.97328860727494204</v>
      </c>
      <c r="AG26" s="11">
        <f>PRODUCT($C$20:$C43)</f>
        <v>0.97217268093794817</v>
      </c>
      <c r="AH26" s="11">
        <f>PRODUCT($C$21:$C44)</f>
        <v>0.97108500642923068</v>
      </c>
      <c r="AI26" s="11">
        <f>PRODUCT($C$22:$C45)</f>
        <v>0.96989613175150113</v>
      </c>
      <c r="AJ26" s="11">
        <f>PRODUCT($C$23:$C46)</f>
        <v>0.96843615550291351</v>
      </c>
      <c r="AK26" s="11">
        <f>PRODUCT($C$24:$C47)</f>
        <v>0.966638246648585</v>
      </c>
      <c r="AL26" s="11">
        <f>PRODUCT($C$25:$C48)</f>
        <v>0.96454420545123198</v>
      </c>
      <c r="AM26" s="11">
        <f>PRODUCT($C$26:$C49)</f>
        <v>0.96223918208429249</v>
      </c>
      <c r="AN26" s="11">
        <f>PRODUCT($C$27:$C50)</f>
        <v>0.9597990937428279</v>
      </c>
      <c r="AO26" s="11">
        <f>PRODUCT($C$28:$C51)</f>
        <v>0.95724745557976931</v>
      </c>
      <c r="AP26" s="11">
        <f>PRODUCT($C$29:$C52)</f>
        <v>0.95450591634783499</v>
      </c>
      <c r="AQ26" s="11">
        <f>PRODUCT($C$30:$C53)</f>
        <v>0.95148755977293453</v>
      </c>
      <c r="AR26" s="11">
        <f>PRODUCT($C$31:$C54)</f>
        <v>0.9481443963170374</v>
      </c>
      <c r="AS26" s="11">
        <f>PRODUCT($C$32:$C55)</f>
        <v>0.94447464639309697</v>
      </c>
      <c r="AT26" s="11">
        <f>PRODUCT($C$33:$C56)</f>
        <v>0.94049821061003769</v>
      </c>
      <c r="AU26" s="11">
        <f>PRODUCT($C$34:$C57)</f>
        <v>0.93620702631401653</v>
      </c>
      <c r="AV26" s="11">
        <f>PRODUCT($C$35:$C58)</f>
        <v>0.93153028119815806</v>
      </c>
      <c r="AW26" s="11">
        <f>PRODUCT($C$36:$C59)</f>
        <v>0.92638480003183599</v>
      </c>
      <c r="AX26" s="11">
        <f>PRODUCT($C$37:$C60)</f>
        <v>0.92092105588436246</v>
      </c>
      <c r="AY26" s="11">
        <f>PRODUCT($C$38:$C61)</f>
        <v>0.91510085166032151</v>
      </c>
      <c r="AZ26" s="11">
        <f>PRODUCT($C$39:$C62)</f>
        <v>0.90890379594431114</v>
      </c>
      <c r="BA26" s="11">
        <f>PRODUCT($C$40:$C63)</f>
        <v>0.90227965164867385</v>
      </c>
      <c r="BB26" s="11">
        <f>PRODUCT($C$41:$C64)</f>
        <v>0.89519561335797426</v>
      </c>
      <c r="BC26" s="11">
        <f>PRODUCT($C$42:$C65)</f>
        <v>0.88758872072361383</v>
      </c>
      <c r="BD26" s="11">
        <f>PRODUCT($C$43:$C66)</f>
        <v>0.87941663268124282</v>
      </c>
      <c r="BE26" s="11">
        <f>PRODUCT($C$44:$C67)</f>
        <v>0.87061780455442062</v>
      </c>
      <c r="BF26" s="11">
        <f>PRODUCT($C$45:$C68)</f>
        <v>0.86112623514792719</v>
      </c>
      <c r="BG26" s="11">
        <f>PRODUCT($C$46:$C69)</f>
        <v>0.85089309699063231</v>
      </c>
      <c r="BH26" s="11">
        <f>PRODUCT($C$47:$C70)</f>
        <v>0.83989548753862187</v>
      </c>
      <c r="BI26" s="11">
        <f>PRODUCT($C$48:$C71)</f>
        <v>0.8280863438751902</v>
      </c>
      <c r="BJ26" s="11">
        <f>PRODUCT($C$49:$C72)</f>
        <v>0.81535680204050798</v>
      </c>
      <c r="BK26" s="11">
        <f>PRODUCT($C$50:$C73)</f>
        <v>0.80157491810621795</v>
      </c>
      <c r="BL26" s="11">
        <f>PRODUCT($C$51:$C74)</f>
        <v>0.78660713580248043</v>
      </c>
      <c r="BM26" s="11">
        <f>PRODUCT($C$52:$C75)</f>
        <v>0.77032245668968113</v>
      </c>
      <c r="BN26" s="11">
        <f>PRODUCT($C$53:$C76)</f>
        <v>0.75265704711510584</v>
      </c>
      <c r="BO26" s="11">
        <f>PRODUCT($C$54:$C77)</f>
        <v>0.7335690399588275</v>
      </c>
      <c r="BP26" s="11">
        <f>PRODUCT($C$55:$C78)</f>
        <v>0.71299321262695747</v>
      </c>
      <c r="BQ26" s="11">
        <f>PRODUCT($C$56:$C79)</f>
        <v>0.69084024268261413</v>
      </c>
      <c r="BR26" s="11">
        <f>PRODUCT($C$57:$C80)</f>
        <v>0.66702379323356431</v>
      </c>
      <c r="BS26" s="11">
        <f>PRODUCT($C$58:$C81)</f>
        <v>0.64149628521490443</v>
      </c>
      <c r="BT26" s="11">
        <f>PRODUCT($C$59:$C82)</f>
        <v>0.61427487220898669</v>
      </c>
      <c r="BU26" s="11">
        <f>PRODUCT($C$60:$C83)</f>
        <v>0.58538998121347241</v>
      </c>
      <c r="BV26" s="11">
        <f>PRODUCT($C$61:$C84)</f>
        <v>0.55477179929195464</v>
      </c>
      <c r="BW26" s="11">
        <f>PRODUCT($C$62:$C85)</f>
        <v>0.52251264367222328</v>
      </c>
      <c r="BX26" s="11">
        <f>PRODUCT($C$63:$C86)</f>
        <v>0.4887577696884523</v>
      </c>
      <c r="BY26" s="11">
        <f>PRODUCT($C$64:$C87)</f>
        <v>0.45370912840148131</v>
      </c>
      <c r="BZ26" s="11">
        <f>PRODUCT($C$65:$C88)</f>
        <v>0.4176206521044587</v>
      </c>
      <c r="CA26" s="11">
        <f>PRODUCT($C$66:$C89)</f>
        <v>0.38081135376111241</v>
      </c>
      <c r="CB26" s="11">
        <f>PRODUCT($C$67:$C90)</f>
        <v>0.34365323232808614</v>
      </c>
      <c r="CC26" s="11">
        <f>PRODUCT($C$68:$C91)</f>
        <v>0.30657591205134954</v>
      </c>
      <c r="CD26" s="11">
        <f>PRODUCT($C$69:$C92)</f>
        <v>0.27004689767759965</v>
      </c>
      <c r="CE26" s="11">
        <f>PRODUCT($C$70:$C93)</f>
        <v>0.234564500285042</v>
      </c>
      <c r="CF26" s="11">
        <f>PRODUCT($C$71:$C94)</f>
        <v>0.20063167963384948</v>
      </c>
      <c r="CG26" s="11">
        <f>PRODUCT($C$72:$C95)</f>
        <v>0.16873046937300379</v>
      </c>
      <c r="CH26" s="11">
        <f>PRODUCT($C$73:$C96)</f>
        <v>0.13929835239847968</v>
      </c>
      <c r="CI26" s="11">
        <f>PRODUCT($C$74:$C97)</f>
        <v>0.11269947722783678</v>
      </c>
      <c r="CJ26" s="11">
        <f>PRODUCT($C$75:$C98)</f>
        <v>8.9196622868540118E-2</v>
      </c>
      <c r="CK26" s="11">
        <f>PRODUCT($C$76:$C99)</f>
        <v>6.8933920959700024E-2</v>
      </c>
      <c r="CL26" s="11">
        <f>PRODUCT($C$77:$C100)</f>
        <v>5.1923161158894268E-2</v>
      </c>
      <c r="CM26" s="11">
        <f>PRODUCT($C$78:$C101)</f>
        <v>3.8047747646450462E-2</v>
      </c>
      <c r="CN26" s="11">
        <f>PRODUCT($C$79:$C102)</f>
        <v>2.7074261681015323E-2</v>
      </c>
      <c r="CO26" s="11">
        <f>PRODUCT($C$80:$C103)</f>
        <v>1.8676626186871246E-2</v>
      </c>
      <c r="CP26" s="11">
        <f>PRODUCT($C$81:$C104)</f>
        <v>1.2471894040713008E-2</v>
      </c>
      <c r="CQ26" s="11">
        <f>PRODUCT($C$82:$C105)</f>
        <v>8.0529542998757642E-3</v>
      </c>
      <c r="CR26" s="11">
        <f>PRODUCT($C$83:$C106)</f>
        <v>5.0238912709053441E-3</v>
      </c>
      <c r="CS26" s="11">
        <f>PRODUCT($C$84:$C107)</f>
        <v>3.0275761039543401E-3</v>
      </c>
      <c r="CT26" s="11">
        <f>PRODUCT($C$85:$C108)</f>
        <v>1.7632240754820133E-3</v>
      </c>
      <c r="CU26" s="11">
        <f>PRODUCT($C$86:$C109)</f>
        <v>9.9358561385090908E-4</v>
      </c>
      <c r="CV26" s="11">
        <f>PRODUCT($C$87:$C110)</f>
        <v>5.428528221322706E-4</v>
      </c>
      <c r="CW26" s="11">
        <f>PRODUCT($C$88:$C111)</f>
        <v>2.8841602520647742E-4</v>
      </c>
      <c r="CX26" s="11">
        <f>PRODUCT($C$89:$C112)</f>
        <v>1.4958296356132813E-4</v>
      </c>
      <c r="CY26" s="11">
        <f>PRODUCT($C$90:$C113)</f>
        <v>1.6572185245101075E-5</v>
      </c>
      <c r="CZ26" s="11">
        <f>PRODUCT($C$91:$C114)</f>
        <v>1.8567536243769658E-5</v>
      </c>
      <c r="DA26" s="11">
        <f>PRODUCT($C$92:$C115)</f>
        <v>2.1063232277021613E-5</v>
      </c>
      <c r="DB26" s="11">
        <f>PRODUCT($C$93:$C116)</f>
        <v>2.4224910078559704E-5</v>
      </c>
      <c r="DC26" s="11">
        <f>PRODUCT($C$94:$C117)</f>
        <v>2.8286537179693576E-5</v>
      </c>
      <c r="DD26" s="11">
        <f>PRODUCT($C$95:$C118)</f>
        <v>3.3585216302321504E-5</v>
      </c>
      <c r="DE26" s="11">
        <f>PRODUCT($C$96:$C119)</f>
        <v>4.0615047415143097E-5</v>
      </c>
      <c r="DF26" s="11">
        <f>PRODUCT($C$97:$C120)</f>
        <v>5.0115021230708384E-5</v>
      </c>
      <c r="DG26" s="11">
        <f>PRODUCT($C$98:$C121)</f>
        <v>6.3213248894362551E-5</v>
      </c>
      <c r="DH26" s="11">
        <f>PRODUCT($C$99:$C122)</f>
        <v>8.1671803324821863E-5</v>
      </c>
      <c r="DI26" s="11">
        <f>PRODUCT($C$100:$C123)</f>
        <v>1.0830688047773044E-4</v>
      </c>
      <c r="DJ26" s="11">
        <f>PRODUCT($C$101:$C124)</f>
        <v>1.4773593106221449E-4</v>
      </c>
      <c r="DK26" s="11">
        <f>PRODUCT($C$102:$C125)</f>
        <v>2.0772666481845841E-4</v>
      </c>
      <c r="DL26" s="11">
        <f>PRODUCT($C$103:$C126)</f>
        <v>3.0171450435695411E-4</v>
      </c>
      <c r="DM26" s="11">
        <f>PRODUCT($C$104:$C127)</f>
        <v>4.5362975721819108E-4</v>
      </c>
      <c r="DN26" s="11">
        <f>PRODUCT($C$105:$C128)</f>
        <v>7.0729658483321175E-4</v>
      </c>
      <c r="DO26" s="11">
        <f>PRODUCT($C$106:$C129)</f>
        <v>1.1454997091832361E-3</v>
      </c>
      <c r="DP26" s="11">
        <f>PRODUCT($C$107:$C130)</f>
        <v>1.929400447599519E-3</v>
      </c>
      <c r="DQ26" s="11">
        <f>PRODUCT($C$108:$C131)</f>
        <v>3.382334777436356E-3</v>
      </c>
      <c r="DR26" s="11">
        <f>PRODUCT($C$109:$C132)</f>
        <v>6.1723543804074275E-3</v>
      </c>
      <c r="DS26" s="11">
        <f>PRODUCT($C$110:$C133)</f>
        <v>1.1719080937342452E-2</v>
      </c>
      <c r="DT26" s="11">
        <f>PRODUCT($C$111:$C134)</f>
        <v>2.3119245751095988E-2</v>
      </c>
      <c r="DU26" s="11">
        <f>PRODUCT($C$112:$C135)</f>
        <v>4.7289519999999988E-2</v>
      </c>
      <c r="DV26" s="11">
        <f>PRODUCT($C$113:$C136)</f>
        <v>9.9999999999999978E-2</v>
      </c>
    </row>
    <row r="27" spans="1:126" ht="16" x14ac:dyDescent="0.2">
      <c r="A27" s="30">
        <v>24</v>
      </c>
      <c r="B27" s="21">
        <f t="shared" si="5"/>
        <v>9.8280000000000004E-4</v>
      </c>
      <c r="C27" s="21">
        <f t="shared" si="0"/>
        <v>0.99901720000000005</v>
      </c>
      <c r="D27" s="59">
        <v>1.0920000000000001E-3</v>
      </c>
      <c r="E27" s="21">
        <f t="shared" si="1"/>
        <v>0.99890800000000002</v>
      </c>
      <c r="F27" s="24">
        <f t="shared" si="2"/>
        <v>967.67305387578506</v>
      </c>
      <c r="G27" s="24">
        <f t="shared" si="6"/>
        <v>984608.31692692824</v>
      </c>
      <c r="H27" s="24">
        <f t="shared" si="3"/>
        <v>521.95373892424448</v>
      </c>
      <c r="I27" s="24">
        <f t="shared" si="4"/>
        <v>544365.67195497616</v>
      </c>
      <c r="J27" s="24">
        <f>SUM(H27:$H$113)</f>
        <v>147479.52113964566</v>
      </c>
      <c r="K27" s="24">
        <f>SUM(I27:$I$113)</f>
        <v>16272317.859667381</v>
      </c>
      <c r="L27" s="24">
        <f>SUM(J27:$J$113)</f>
        <v>7322429.73584064</v>
      </c>
      <c r="M27" s="24">
        <f>SUM(K27:$K$113)</f>
        <v>366944166.90967286</v>
      </c>
      <c r="N27" s="26">
        <f>SUM(AN$3:AN$113)</f>
        <v>54.743560121383311</v>
      </c>
      <c r="O27" s="27">
        <v>25</v>
      </c>
      <c r="P27" s="32">
        <f>PRODUCT($C$3:C27)</f>
        <v>0.98364064387305261</v>
      </c>
      <c r="Q27" s="11">
        <f>PRODUCT($C$4:C28)</f>
        <v>0.98595543288604837</v>
      </c>
      <c r="R27" s="11">
        <f>PRODUCT($C$5:C29)</f>
        <v>0.98564907700798932</v>
      </c>
      <c r="S27" s="11">
        <f>PRODUCT($C$6:C30)</f>
        <v>0.98517600100125224</v>
      </c>
      <c r="T27" s="11">
        <f>PRODUCT($C$7:C31)</f>
        <v>0.98456394560179716</v>
      </c>
      <c r="U27" s="11">
        <f>PRODUCT($C$8:C32)</f>
        <v>0.98384949600187588</v>
      </c>
      <c r="V27" s="11">
        <f>PRODUCT($C$9:C33)</f>
        <v>0.98303729256020012</v>
      </c>
      <c r="W27" s="11">
        <f>PRODUCT($C$10:C34)</f>
        <v>0.98214525151702514</v>
      </c>
      <c r="X27" s="11">
        <f>PRODUCT($C$11:C35)</f>
        <v>0.98119214516254627</v>
      </c>
      <c r="Y27" s="11">
        <f>PRODUCT($C$12:C36)</f>
        <v>0.98018697295717494</v>
      </c>
      <c r="Z27" s="11">
        <f>PRODUCT($C$13:$C37)</f>
        <v>0.97912548282025003</v>
      </c>
      <c r="AA27" s="11">
        <f>PRODUCT($C$14:$C38)</f>
        <v>0.97797965747583326</v>
      </c>
      <c r="AB27" s="11">
        <f>PRODUCT($C$15:$C39)</f>
        <v>0.97675506684385194</v>
      </c>
      <c r="AC27" s="11">
        <f>PRODUCT($C$16:$C40)</f>
        <v>0.97544582633460963</v>
      </c>
      <c r="AD27" s="11">
        <f>PRODUCT($C$17:$C41)</f>
        <v>0.9740987560559804</v>
      </c>
      <c r="AE27" s="11">
        <f>PRODUCT($C$18:$C42)</f>
        <v>0.97275339586980114</v>
      </c>
      <c r="AF27" s="11">
        <f>PRODUCT($C$19:$C43)</f>
        <v>0.97144996776693893</v>
      </c>
      <c r="AG27" s="11">
        <f>PRODUCT($C$20:$C44)</f>
        <v>0.97021015594693871</v>
      </c>
      <c r="AH27" s="11">
        <f>PRODUCT($C$21:$C45)</f>
        <v>0.96896561340269893</v>
      </c>
      <c r="AI27" s="11">
        <f>PRODUCT($C$22:$C46)</f>
        <v>0.96754102996438218</v>
      </c>
      <c r="AJ27" s="11">
        <f>PRODUCT($C$23:$C47)</f>
        <v>0.96580133125463674</v>
      </c>
      <c r="AK27" s="11">
        <f>PRODUCT($C$24:$C48)</f>
        <v>0.96373688195126928</v>
      </c>
      <c r="AL27" s="11">
        <f>PRODUCT($C$25:$C49)</f>
        <v>0.96141213750729071</v>
      </c>
      <c r="AM27" s="11">
        <f>PRODUCT($C$26:$C50)</f>
        <v>0.95891195144048147</v>
      </c>
      <c r="AN27" s="11">
        <f>PRODUCT($C$27:$C51)</f>
        <v>0.95630667278042591</v>
      </c>
      <c r="AO27" s="11">
        <f>PRODUCT($C$28:$C52)</f>
        <v>0.95354549249480569</v>
      </c>
      <c r="AP27" s="11">
        <f>PRODUCT($C$29:$C53)</f>
        <v>0.95051904058584169</v>
      </c>
      <c r="AQ27" s="11">
        <f>PRODUCT($C$30:$C54)</f>
        <v>0.94716818684658932</v>
      </c>
      <c r="AR27" s="11">
        <f>PRODUCT($C$31:$C55)</f>
        <v>0.94348521475353553</v>
      </c>
      <c r="AS27" s="11">
        <f>PRODUCT($C$32:$C56)</f>
        <v>0.93949093702647446</v>
      </c>
      <c r="AT27" s="11">
        <f>PRODUCT($C$33:$C57)</f>
        <v>0.93516643220426832</v>
      </c>
      <c r="AU27" s="11">
        <f>PRODUCT($C$34:$C58)</f>
        <v>0.9304454210326748</v>
      </c>
      <c r="AV27" s="11">
        <f>PRODUCT($C$35:$C59)</f>
        <v>0.92526341123139744</v>
      </c>
      <c r="AW27" s="11">
        <f>PRODUCT($C$36:$C60)</f>
        <v>0.91976235301184839</v>
      </c>
      <c r="AX27" s="11">
        <f>PRODUCT($C$37:$C61)</f>
        <v>0.91390170350430633</v>
      </c>
      <c r="AY27" s="11">
        <f>PRODUCT($C$38:$C62)</f>
        <v>0.90764323726971574</v>
      </c>
      <c r="AZ27" s="11">
        <f>PRODUCT($C$39:$C63)</f>
        <v>0.90096006765813741</v>
      </c>
      <c r="BA27" s="11">
        <f>PRODUCT($C$40:$C64)</f>
        <v>0.89379695973166395</v>
      </c>
      <c r="BB27" s="11">
        <f>PRODUCT($C$41:$C65)</f>
        <v>0.88611967263194436</v>
      </c>
      <c r="BC27" s="11">
        <f>PRODUCT($C$42:$C66)</f>
        <v>0.87786296731628488</v>
      </c>
      <c r="BD27" s="11">
        <f>PRODUCT($C$43:$C67)</f>
        <v>0.86897312045983666</v>
      </c>
      <c r="BE27" s="11">
        <f>PRODUCT($C$44:$C68)</f>
        <v>0.85938787961703411</v>
      </c>
      <c r="BF27" s="11">
        <f>PRODUCT($C$45:$C69)</f>
        <v>0.8490360228064503</v>
      </c>
      <c r="BG27" s="11">
        <f>PRODUCT($C$46:$C70)</f>
        <v>0.83785605331578061</v>
      </c>
      <c r="BH27" s="11">
        <f>PRODUCT($C$47:$C71)</f>
        <v>0.82583336935940899</v>
      </c>
      <c r="BI27" s="11">
        <f>PRODUCT($C$48:$C72)</f>
        <v>0.81290950859918332</v>
      </c>
      <c r="BJ27" s="11">
        <f>PRODUCT($C$49:$C73)</f>
        <v>0.79897204403214361</v>
      </c>
      <c r="BK27" s="11">
        <f>PRODUCT($C$50:$C74)</f>
        <v>0.7838872056483025</v>
      </c>
      <c r="BL27" s="11">
        <f>PRODUCT($C$51:$C75)</f>
        <v>0.76751948436652462</v>
      </c>
      <c r="BM27" s="11">
        <f>PRODUCT($C$52:$C76)</f>
        <v>0.74974629651679736</v>
      </c>
      <c r="BN27" s="11">
        <f>PRODUCT($C$53:$C77)</f>
        <v>0.73050499543582348</v>
      </c>
      <c r="BO27" s="11">
        <f>PRODUCT($C$54:$C78)</f>
        <v>0.70975650863891604</v>
      </c>
      <c r="BP27" s="11">
        <f>PRODUCT($C$55:$C79)</f>
        <v>0.68744545373007215</v>
      </c>
      <c r="BQ27" s="11">
        <f>PRODUCT($C$56:$C80)</f>
        <v>0.66350410878380872</v>
      </c>
      <c r="BR27" s="11">
        <f>PRODUCT($C$57:$C81)</f>
        <v>0.63785957862439246</v>
      </c>
      <c r="BS27" s="11">
        <f>PRODUCT($C$58:$C82)</f>
        <v>0.61049450179043818</v>
      </c>
      <c r="BT27" s="11">
        <f>PRODUCT($C$59:$C83)</f>
        <v>0.58145177011485893</v>
      </c>
      <c r="BU27" s="11">
        <f>PRODUCT($C$60:$C84)</f>
        <v>0.55080590213035596</v>
      </c>
      <c r="BV27" s="11">
        <f>PRODUCT($C$61:$C85)</f>
        <v>0.51853000005088934</v>
      </c>
      <c r="BW27" s="11">
        <f>PRODUCT($C$62:$C86)</f>
        <v>0.48477463824437622</v>
      </c>
      <c r="BX27" s="11">
        <f>PRODUCT($C$63:$C87)</f>
        <v>0.44974375599016492</v>
      </c>
      <c r="BY27" s="11">
        <f>PRODUCT($C$64:$C88)</f>
        <v>0.413694433305764</v>
      </c>
      <c r="BZ27" s="11">
        <f>PRODUCT($C$65:$C89)</f>
        <v>0.37695049785100515</v>
      </c>
      <c r="CA27" s="11">
        <f>PRODUCT($C$66:$C90)</f>
        <v>0.33988765203485138</v>
      </c>
      <c r="CB27" s="11">
        <f>PRODUCT($C$67:$C91)</f>
        <v>0.30293516980778373</v>
      </c>
      <c r="CC27" s="11">
        <f>PRODUCT($C$68:$C92)</f>
        <v>0.26656361675383577</v>
      </c>
      <c r="CD27" s="11">
        <f>PRODUCT($C$69:$C93)</f>
        <v>0.23127121470104009</v>
      </c>
      <c r="CE27" s="11">
        <f>PRODUCT($C$70:$C94)</f>
        <v>0.19755768129117143</v>
      </c>
      <c r="CF27" s="11">
        <f>PRODUCT($C$71:$C95)</f>
        <v>0.16590546574343243</v>
      </c>
      <c r="CG27" s="11">
        <f>PRODUCT($C$72:$C96)</f>
        <v>0.13674534791506132</v>
      </c>
      <c r="CH27" s="11">
        <f>PRODUCT($C$73:$C97)</f>
        <v>0.11043475869304789</v>
      </c>
      <c r="CI27" s="11">
        <f>PRODUCT($C$74:$C98)</f>
        <v>8.7228392348998346E-2</v>
      </c>
      <c r="CJ27" s="11">
        <f>PRODUCT($C$75:$C99)</f>
        <v>6.7261184220476125E-2</v>
      </c>
      <c r="CK27" s="11">
        <f>PRODUCT($C$76:$C100)</f>
        <v>5.0536236408862935E-2</v>
      </c>
      <c r="CL27" s="11">
        <f>PRODUCT($C$77:$C101)</f>
        <v>3.6927933947269662E-2</v>
      </c>
      <c r="CM27" s="11">
        <f>PRODUCT($C$78:$C102)</f>
        <v>2.6195398657735559E-2</v>
      </c>
      <c r="CN27" s="11">
        <f>PRODUCT($C$79:$C103)</f>
        <v>1.8007410920331129E-2</v>
      </c>
      <c r="CO27" s="11">
        <f>PRODUCT($C$80:$C104)</f>
        <v>1.1978388676658418E-2</v>
      </c>
      <c r="CP27" s="11">
        <f>PRODUCT($C$81:$C105)</f>
        <v>7.700855784317724E-3</v>
      </c>
      <c r="CQ27" s="11">
        <f>PRODUCT($C$82:$C106)</f>
        <v>4.7811001702889201E-3</v>
      </c>
      <c r="CR27" s="11">
        <f>PRODUCT($C$83:$C107)</f>
        <v>2.8658009051732544E-3</v>
      </c>
      <c r="CS27" s="11">
        <f>PRODUCT($C$84:$C108)</f>
        <v>1.6590550892938345E-3</v>
      </c>
      <c r="CT27" s="11">
        <f>PRODUCT($C$85:$C109)</f>
        <v>9.2867724902062545E-4</v>
      </c>
      <c r="CU27" s="11">
        <f>PRODUCT($C$86:$C110)</f>
        <v>5.0364576562130696E-4</v>
      </c>
      <c r="CV27" s="11">
        <f>PRODUCT($C$87:$C111)</f>
        <v>2.65393850509626E-4</v>
      </c>
      <c r="CW27" s="11">
        <f>PRODUCT($C$88:$C112)</f>
        <v>1.3639055392322216E-4</v>
      </c>
      <c r="CX27" s="11">
        <f>PRODUCT($C$89:$C113)</f>
        <v>1.495829635613281E-5</v>
      </c>
      <c r="CY27" s="11">
        <f>PRODUCT($C$90:$C114)</f>
        <v>1.6572185245101075E-5</v>
      </c>
      <c r="CZ27" s="11">
        <f>PRODUCT($C$91:$C115)</f>
        <v>1.8567536243769658E-5</v>
      </c>
      <c r="DA27" s="11">
        <f>PRODUCT($C$92:$C116)</f>
        <v>2.1063232277021613E-5</v>
      </c>
      <c r="DB27" s="11">
        <f>PRODUCT($C$93:$C117)</f>
        <v>2.4224910078559704E-5</v>
      </c>
      <c r="DC27" s="11">
        <f>PRODUCT($C$94:$C118)</f>
        <v>2.8286537179693576E-5</v>
      </c>
      <c r="DD27" s="11">
        <f>PRODUCT($C$95:$C119)</f>
        <v>3.3585216302321504E-5</v>
      </c>
      <c r="DE27" s="11">
        <f>PRODUCT($C$96:$C120)</f>
        <v>4.0615047415143097E-5</v>
      </c>
      <c r="DF27" s="11">
        <f>PRODUCT($C$97:$C121)</f>
        <v>5.0115021230708384E-5</v>
      </c>
      <c r="DG27" s="11">
        <f>PRODUCT($C$98:$C122)</f>
        <v>6.3213248894362551E-5</v>
      </c>
      <c r="DH27" s="11">
        <f>PRODUCT($C$99:$C123)</f>
        <v>8.1671803324821863E-5</v>
      </c>
      <c r="DI27" s="11">
        <f>PRODUCT($C$100:$C124)</f>
        <v>1.0830688047773044E-4</v>
      </c>
      <c r="DJ27" s="11">
        <f>PRODUCT($C$101:$C125)</f>
        <v>1.4773593106221449E-4</v>
      </c>
      <c r="DK27" s="11">
        <f>PRODUCT($C$102:$C126)</f>
        <v>2.0772666481845841E-4</v>
      </c>
      <c r="DL27" s="11">
        <f>PRODUCT($C$103:$C127)</f>
        <v>3.0171450435695411E-4</v>
      </c>
      <c r="DM27" s="11">
        <f>PRODUCT($C$104:$C128)</f>
        <v>4.5362975721819108E-4</v>
      </c>
      <c r="DN27" s="11">
        <f>PRODUCT($C$105:$C129)</f>
        <v>7.0729658483321175E-4</v>
      </c>
      <c r="DO27" s="11">
        <f>PRODUCT($C$106:$C130)</f>
        <v>1.1454997091832361E-3</v>
      </c>
      <c r="DP27" s="11">
        <f>PRODUCT($C$107:$C131)</f>
        <v>1.929400447599519E-3</v>
      </c>
      <c r="DQ27" s="11">
        <f>PRODUCT($C$108:$C132)</f>
        <v>3.382334777436356E-3</v>
      </c>
      <c r="DR27" s="11">
        <f>PRODUCT($C$109:$C133)</f>
        <v>6.1723543804074275E-3</v>
      </c>
      <c r="DS27" s="11">
        <f>PRODUCT($C$110:$C134)</f>
        <v>1.1719080937342452E-2</v>
      </c>
      <c r="DT27" s="11">
        <f>PRODUCT($C$111:$C135)</f>
        <v>2.3119245751095988E-2</v>
      </c>
      <c r="DU27" s="11">
        <f>PRODUCT($C$112:$C136)</f>
        <v>4.7289519999999988E-2</v>
      </c>
      <c r="DV27" s="11">
        <f>PRODUCT($C$113:$C137)</f>
        <v>9.9999999999999978E-2</v>
      </c>
    </row>
    <row r="28" spans="1:126" ht="16" x14ac:dyDescent="0.2">
      <c r="A28" s="30">
        <v>25</v>
      </c>
      <c r="B28" s="21">
        <f t="shared" si="5"/>
        <v>1.0062000000000001E-3</v>
      </c>
      <c r="C28" s="21">
        <f t="shared" si="0"/>
        <v>0.99899380000000004</v>
      </c>
      <c r="D28" s="59">
        <v>1.1180000000000001E-3</v>
      </c>
      <c r="E28" s="21">
        <f t="shared" si="1"/>
        <v>0.99888200000000005</v>
      </c>
      <c r="F28" s="24">
        <f t="shared" si="2"/>
        <v>989.73921586506549</v>
      </c>
      <c r="G28" s="24">
        <f t="shared" si="6"/>
        <v>983640.64387305256</v>
      </c>
      <c r="H28" s="24">
        <f t="shared" si="3"/>
        <v>520.83514053319595</v>
      </c>
      <c r="I28" s="24">
        <f t="shared" si="4"/>
        <v>530566.50670495501</v>
      </c>
      <c r="J28" s="24">
        <f>SUM(H28:$H$113)</f>
        <v>146957.56740072143</v>
      </c>
      <c r="K28" s="24">
        <f>SUM(I28:$I$113)</f>
        <v>15727952.187712403</v>
      </c>
      <c r="L28" s="24">
        <f>SUM(J28:$J$113)</f>
        <v>7174950.214700995</v>
      </c>
      <c r="M28" s="24">
        <f>SUM(K28:$K$113)</f>
        <v>350671849.0500055</v>
      </c>
      <c r="N28" s="26">
        <f>SUM(AO$3:AO$113)</f>
        <v>53.79742052622688</v>
      </c>
      <c r="O28" s="27">
        <v>26</v>
      </c>
      <c r="P28" s="32">
        <f>PRODUCT($C$3:C28)</f>
        <v>0.98265090465718763</v>
      </c>
      <c r="Q28" s="11">
        <f>PRODUCT($C$4:C29)</f>
        <v>0.98495182885091359</v>
      </c>
      <c r="R28" s="11">
        <f>PRODUCT($C$5:C30)</f>
        <v>0.98463425271830196</v>
      </c>
      <c r="S28" s="11">
        <f>PRODUCT($C$6:C31)</f>
        <v>0.9841439306226033</v>
      </c>
      <c r="T28" s="11">
        <f>PRODUCT($C$7:C32)</f>
        <v>0.98350947761605756</v>
      </c>
      <c r="U28" s="11">
        <f>PRODUCT($C$8:C33)</f>
        <v>0.98275594728706972</v>
      </c>
      <c r="V28" s="11">
        <f>PRODUCT($C$9:C34)</f>
        <v>0.9818924473292846</v>
      </c>
      <c r="W28" s="11">
        <f>PRODUCT($C$10:C35)</f>
        <v>0.98095636469006375</v>
      </c>
      <c r="X28" s="11">
        <f>PRODUCT($C$11:C36)</f>
        <v>0.97995760920550279</v>
      </c>
      <c r="Y28" s="11">
        <f>PRODUCT($C$12:C37)</f>
        <v>0.97890253594781185</v>
      </c>
      <c r="Z28" s="11">
        <f>PRODUCT($C$13:$C38)</f>
        <v>0.97776753368812663</v>
      </c>
      <c r="AA28" s="11">
        <f>PRODUCT($C$14:$C39)</f>
        <v>0.9765493622267748</v>
      </c>
      <c r="AB28" s="11">
        <f>PRODUCT($C$15:$C40)</f>
        <v>0.97522898472741515</v>
      </c>
      <c r="AC28" s="11">
        <f>PRODUCT($C$16:$C41)</f>
        <v>0.97383136594744324</v>
      </c>
      <c r="AD28" s="11">
        <f>PRODUCT($C$17:$C42)</f>
        <v>0.97237781578365634</v>
      </c>
      <c r="AE28" s="11">
        <f>PRODUCT($C$18:$C43)</f>
        <v>0.97091576742966357</v>
      </c>
      <c r="AF28" s="11">
        <f>PRODUCT($C$19:$C44)</f>
        <v>0.96948890171700774</v>
      </c>
      <c r="AG28" s="11">
        <f>PRODUCT($C$20:$C45)</f>
        <v>0.96809267228158458</v>
      </c>
      <c r="AH28" s="11">
        <f>PRODUCT($C$21:$C46)</f>
        <v>0.96661277110023447</v>
      </c>
      <c r="AI28" s="11">
        <f>PRODUCT($C$22:$C47)</f>
        <v>0.96490864108415808</v>
      </c>
      <c r="AJ28" s="11">
        <f>PRODUCT($C$23:$C48)</f>
        <v>0.96290247855887601</v>
      </c>
      <c r="AK28" s="11">
        <f>PRODUCT($C$24:$C49)</f>
        <v>0.96060743554819705</v>
      </c>
      <c r="AL28" s="11">
        <f>PRODUCT($C$25:$C50)</f>
        <v>0.95808776661821804</v>
      </c>
      <c r="AM28" s="11">
        <f>PRODUCT($C$26:$C51)</f>
        <v>0.95542275852277503</v>
      </c>
      <c r="AN28" s="11">
        <f>PRODUCT($C$27:$C52)</f>
        <v>0.95260834798478211</v>
      </c>
      <c r="AO28" s="11">
        <f>PRODUCT($C$28:$C53)</f>
        <v>0.94956262832720406</v>
      </c>
      <c r="AP28" s="11">
        <f>PRODUCT($C$29:$C54)</f>
        <v>0.94620406434919824</v>
      </c>
      <c r="AQ28" s="11">
        <f>PRODUCT($C$30:$C55)</f>
        <v>0.94251380237642524</v>
      </c>
      <c r="AR28" s="11">
        <f>PRODUCT($C$31:$C56)</f>
        <v>0.93850672632084553</v>
      </c>
      <c r="AS28" s="11">
        <f>PRODUCT($C$32:$C57)</f>
        <v>0.93416486895537765</v>
      </c>
      <c r="AT28" s="11">
        <f>PRODUCT($C$33:$C58)</f>
        <v>0.9294112309471968</v>
      </c>
      <c r="AU28" s="11">
        <f>PRODUCT($C$34:$C59)</f>
        <v>0.92418584946267746</v>
      </c>
      <c r="AV28" s="11">
        <f>PRODUCT($C$35:$C60)</f>
        <v>0.91864898068352752</v>
      </c>
      <c r="AW28" s="11">
        <f>PRODUCT($C$36:$C61)</f>
        <v>0.91275183238095681</v>
      </c>
      <c r="AX28" s="11">
        <f>PRODUCT($C$37:$C62)</f>
        <v>0.90645386157159791</v>
      </c>
      <c r="AY28" s="11">
        <f>PRODUCT($C$38:$C63)</f>
        <v>0.89971052614030211</v>
      </c>
      <c r="AZ28" s="11">
        <f>PRODUCT($C$39:$C64)</f>
        <v>0.89248978167805615</v>
      </c>
      <c r="BA28" s="11">
        <f>PRODUCT($C$40:$C65)</f>
        <v>0.88473519925542443</v>
      </c>
      <c r="BB28" s="11">
        <f>PRODUCT($C$41:$C66)</f>
        <v>0.87641001631907989</v>
      </c>
      <c r="BC28" s="11">
        <f>PRODUCT($C$42:$C67)</f>
        <v>0.86743790564792034</v>
      </c>
      <c r="BD28" s="11">
        <f>PRODUCT($C$43:$C68)</f>
        <v>0.85776440997364933</v>
      </c>
      <c r="BE28" s="11">
        <f>PRODUCT($C$44:$C69)</f>
        <v>0.84732207378721092</v>
      </c>
      <c r="BF28" s="11">
        <f>PRODUCT($C$45:$C70)</f>
        <v>0.83602743247941891</v>
      </c>
      <c r="BG28" s="11">
        <f>PRODUCT($C$46:$C71)</f>
        <v>0.82382808077193048</v>
      </c>
      <c r="BH28" s="11">
        <f>PRODUCT($C$47:$C72)</f>
        <v>0.81069782569913751</v>
      </c>
      <c r="BI28" s="11">
        <f>PRODUCT($C$48:$C73)</f>
        <v>0.79657392944198102</v>
      </c>
      <c r="BJ28" s="11">
        <f>PRODUCT($C$49:$C74)</f>
        <v>0.78134176711412151</v>
      </c>
      <c r="BK28" s="11">
        <f>PRODUCT($C$50:$C75)</f>
        <v>0.7648655554934819</v>
      </c>
      <c r="BL28" s="11">
        <f>PRODUCT($C$51:$C76)</f>
        <v>0.74701819466766195</v>
      </c>
      <c r="BM28" s="11">
        <f>PRODUCT($C$52:$C77)</f>
        <v>0.72767991346697425</v>
      </c>
      <c r="BN28" s="11">
        <f>PRODUCT($C$53:$C78)</f>
        <v>0.70679192667798219</v>
      </c>
      <c r="BO28" s="11">
        <f>PRODUCT($C$54:$C79)</f>
        <v>0.68432472634831898</v>
      </c>
      <c r="BP28" s="11">
        <f>PRODUCT($C$55:$C80)</f>
        <v>0.66024364959324544</v>
      </c>
      <c r="BQ28" s="11">
        <f>PRODUCT($C$56:$C81)</f>
        <v>0.63449378498586517</v>
      </c>
      <c r="BR28" s="11">
        <f>PRODUCT($C$57:$C82)</f>
        <v>0.60703354741033788</v>
      </c>
      <c r="BS28" s="11">
        <f>PRODUCT($C$58:$C83)</f>
        <v>0.57787339963121809</v>
      </c>
      <c r="BT28" s="11">
        <f>PRODUCT($C$59:$C84)</f>
        <v>0.54710035542377422</v>
      </c>
      <c r="BU28" s="11">
        <f>PRODUCT($C$60:$C85)</f>
        <v>0.51482318463952537</v>
      </c>
      <c r="BV28" s="11">
        <f>PRODUCT($C$61:$C86)</f>
        <v>0.48107963747421389</v>
      </c>
      <c r="BW28" s="11">
        <f>PRODUCT($C$62:$C87)</f>
        <v>0.44607856925072303</v>
      </c>
      <c r="BX28" s="11">
        <f>PRODUCT($C$63:$C88)</f>
        <v>0.4100787853281147</v>
      </c>
      <c r="BY28" s="11">
        <f>PRODUCT($C$64:$C89)</f>
        <v>0.37340663544050889</v>
      </c>
      <c r="BZ28" s="11">
        <f>PRODUCT($C$65:$C90)</f>
        <v>0.33644170107469584</v>
      </c>
      <c r="CA28" s="11">
        <f>PRODUCT($C$66:$C91)</f>
        <v>0.29961575768461518</v>
      </c>
      <c r="CB28" s="11">
        <f>PRODUCT($C$67:$C92)</f>
        <v>0.26339804052307558</v>
      </c>
      <c r="CC28" s="11">
        <f>PRODUCT($C$68:$C93)</f>
        <v>0.22828809355685428</v>
      </c>
      <c r="CD28" s="11">
        <f>PRODUCT($C$69:$C94)</f>
        <v>0.19478397144584345</v>
      </c>
      <c r="CE28" s="11">
        <f>PRODUCT($C$70:$C95)</f>
        <v>0.16336352855949779</v>
      </c>
      <c r="CF28" s="11">
        <f>PRODUCT($C$71:$C96)</f>
        <v>0.13445586157852385</v>
      </c>
      <c r="CG28" s="11">
        <f>PRODUCT($C$72:$C97)</f>
        <v>0.10841075460962521</v>
      </c>
      <c r="CH28" s="11">
        <f>PRODUCT($C$73:$C98)</f>
        <v>8.5475520359066706E-2</v>
      </c>
      <c r="CI28" s="11">
        <f>PRODUCT($C$74:$C99)</f>
        <v>6.5776985477230265E-2</v>
      </c>
      <c r="CJ28" s="11">
        <f>PRODUCT($C$75:$C100)</f>
        <v>4.9309934203412738E-2</v>
      </c>
      <c r="CK28" s="11">
        <f>PRODUCT($C$76:$C101)</f>
        <v>3.5941548210810748E-2</v>
      </c>
      <c r="CL28" s="11">
        <f>PRODUCT($C$77:$C102)</f>
        <v>2.5424420923520819E-2</v>
      </c>
      <c r="CM28" s="11">
        <f>PRODUCT($C$78:$C103)</f>
        <v>1.7422868752964081E-2</v>
      </c>
      <c r="CN28" s="11">
        <f>PRODUCT($C$79:$C104)</f>
        <v>1.1549182647112995E-2</v>
      </c>
      <c r="CO28" s="11">
        <f>PRODUCT($C$80:$C105)</f>
        <v>7.3961375414457421E-3</v>
      </c>
      <c r="CP28" s="11">
        <f>PRODUCT($C$81:$C106)</f>
        <v>4.5720566056533934E-3</v>
      </c>
      <c r="CQ28" s="11">
        <f>PRODUCT($C$82:$C107)</f>
        <v>2.7273044850886748E-3</v>
      </c>
      <c r="CR28" s="11">
        <f>PRODUCT($C$83:$C108)</f>
        <v>1.5704053055580168E-3</v>
      </c>
      <c r="CS28" s="11">
        <f>PRODUCT($C$84:$C109)</f>
        <v>8.7381220442891083E-4</v>
      </c>
      <c r="CT28" s="11">
        <f>PRODUCT($C$85:$C110)</f>
        <v>4.707438972322577E-4</v>
      </c>
      <c r="CU28" s="11">
        <f>PRODUCT($C$86:$C111)</f>
        <v>2.4622601851103352E-4</v>
      </c>
      <c r="CV28" s="11">
        <f>PRODUCT($C$87:$C112)</f>
        <v>1.2550347801551967E-4</v>
      </c>
      <c r="CW28" s="11">
        <f>PRODUCT($C$88:$C113)</f>
        <v>1.3639055392322213E-5</v>
      </c>
      <c r="CX28" s="11">
        <f>PRODUCT($C$89:$C114)</f>
        <v>1.495829635613281E-5</v>
      </c>
      <c r="CY28" s="11">
        <f>PRODUCT($C$90:$C115)</f>
        <v>1.6572185245101075E-5</v>
      </c>
      <c r="CZ28" s="11">
        <f>PRODUCT($C$91:$C116)</f>
        <v>1.8567536243769658E-5</v>
      </c>
      <c r="DA28" s="11">
        <f>PRODUCT($C$92:$C117)</f>
        <v>2.1063232277021613E-5</v>
      </c>
      <c r="DB28" s="11">
        <f>PRODUCT($C$93:$C118)</f>
        <v>2.4224910078559704E-5</v>
      </c>
      <c r="DC28" s="11">
        <f>PRODUCT($C$94:$C119)</f>
        <v>2.8286537179693576E-5</v>
      </c>
      <c r="DD28" s="11">
        <f>PRODUCT($C$95:$C120)</f>
        <v>3.3585216302321504E-5</v>
      </c>
      <c r="DE28" s="11">
        <f>PRODUCT($C$96:$C121)</f>
        <v>4.0615047415143097E-5</v>
      </c>
      <c r="DF28" s="11">
        <f>PRODUCT($C$97:$C122)</f>
        <v>5.0115021230708384E-5</v>
      </c>
      <c r="DG28" s="11">
        <f>PRODUCT($C$98:$C123)</f>
        <v>6.3213248894362551E-5</v>
      </c>
      <c r="DH28" s="11">
        <f>PRODUCT($C$99:$C124)</f>
        <v>8.1671803324821863E-5</v>
      </c>
      <c r="DI28" s="11">
        <f>PRODUCT($C$100:$C125)</f>
        <v>1.0830688047773044E-4</v>
      </c>
      <c r="DJ28" s="11">
        <f>PRODUCT($C$101:$C126)</f>
        <v>1.4773593106221449E-4</v>
      </c>
      <c r="DK28" s="11">
        <f>PRODUCT($C$102:$C127)</f>
        <v>2.0772666481845841E-4</v>
      </c>
      <c r="DL28" s="11">
        <f>PRODUCT($C$103:$C128)</f>
        <v>3.0171450435695411E-4</v>
      </c>
      <c r="DM28" s="11">
        <f>PRODUCT($C$104:$C129)</f>
        <v>4.5362975721819108E-4</v>
      </c>
      <c r="DN28" s="11">
        <f>PRODUCT($C$105:$C130)</f>
        <v>7.0729658483321175E-4</v>
      </c>
      <c r="DO28" s="11">
        <f>PRODUCT($C$106:$C131)</f>
        <v>1.1454997091832361E-3</v>
      </c>
      <c r="DP28" s="11">
        <f>PRODUCT($C$107:$C132)</f>
        <v>1.929400447599519E-3</v>
      </c>
      <c r="DQ28" s="11">
        <f>PRODUCT($C$108:$C133)</f>
        <v>3.382334777436356E-3</v>
      </c>
      <c r="DR28" s="11">
        <f>PRODUCT($C$109:$C134)</f>
        <v>6.1723543804074275E-3</v>
      </c>
      <c r="DS28" s="11">
        <f>PRODUCT($C$110:$C135)</f>
        <v>1.1719080937342452E-2</v>
      </c>
      <c r="DT28" s="11">
        <f>PRODUCT($C$111:$C136)</f>
        <v>2.3119245751095988E-2</v>
      </c>
      <c r="DU28" s="11">
        <f>PRODUCT($C$112:$C137)</f>
        <v>4.7289519999999988E-2</v>
      </c>
      <c r="DV28" s="11">
        <f>PRODUCT($C$113:$C138)</f>
        <v>9.9999999999999978E-2</v>
      </c>
    </row>
    <row r="29" spans="1:126" ht="16" x14ac:dyDescent="0.2">
      <c r="A29" s="30">
        <v>26</v>
      </c>
      <c r="B29" s="21">
        <f t="shared" si="5"/>
        <v>1.0179000000000002E-3</v>
      </c>
      <c r="C29" s="21">
        <f t="shared" si="0"/>
        <v>0.99898209999999998</v>
      </c>
      <c r="D29" s="59">
        <v>1.1310000000000001E-3</v>
      </c>
      <c r="E29" s="21">
        <f t="shared" si="1"/>
        <v>0.99886900000000001</v>
      </c>
      <c r="F29" s="24">
        <f t="shared" si="2"/>
        <v>1000.2403558505514</v>
      </c>
      <c r="G29" s="24">
        <f t="shared" si="6"/>
        <v>982650.90465718752</v>
      </c>
      <c r="H29" s="24">
        <f t="shared" si="3"/>
        <v>513.52312683706032</v>
      </c>
      <c r="I29" s="24">
        <f t="shared" si="4"/>
        <v>517105.025059423</v>
      </c>
      <c r="J29" s="24">
        <f>SUM(H29:$H$113)</f>
        <v>146436.7322601882</v>
      </c>
      <c r="K29" s="24">
        <f>SUM(I29:$I$113)</f>
        <v>15197385.681007449</v>
      </c>
      <c r="L29" s="24">
        <f>SUM(J29:$J$113)</f>
        <v>7027992.6473002741</v>
      </c>
      <c r="M29" s="24">
        <f>SUM(K29:$K$113)</f>
        <v>334943896.86229312</v>
      </c>
      <c r="N29" s="26">
        <f>SUM(AP$3:AP$113)</f>
        <v>52.851611523102562</v>
      </c>
      <c r="O29" s="27">
        <v>27</v>
      </c>
      <c r="P29" s="32">
        <f>PRODUCT($C$3:C29)</f>
        <v>0.98165066430133707</v>
      </c>
      <c r="Q29" s="11">
        <f>PRODUCT($C$4:C30)</f>
        <v>0.98393772244792876</v>
      </c>
      <c r="R29" s="11">
        <f>PRODUCT($C$5:C31)</f>
        <v>0.98360274987515428</v>
      </c>
      <c r="S29" s="11">
        <f>PRODUCT($C$6:C32)</f>
        <v>0.98308991247290645</v>
      </c>
      <c r="T29" s="11">
        <f>PRODUCT($C$7:C33)</f>
        <v>0.98241630683168724</v>
      </c>
      <c r="U29" s="11">
        <f>PRODUCT($C$8:C34)</f>
        <v>0.98161142971085924</v>
      </c>
      <c r="V29" s="11">
        <f>PRODUCT($C$9:C35)</f>
        <v>0.98070386652179253</v>
      </c>
      <c r="W29" s="11">
        <f>PRODUCT($C$10:C36)</f>
        <v>0.97972212539201076</v>
      </c>
      <c r="X29" s="11">
        <f>PRODUCT($C$11:C37)</f>
        <v>0.97867347275439986</v>
      </c>
      <c r="Y29" s="11">
        <f>PRODUCT($C$12:C38)</f>
        <v>0.97754489602070582</v>
      </c>
      <c r="Z29" s="11">
        <f>PRODUCT($C$13:$C39)</f>
        <v>0.97633754867010769</v>
      </c>
      <c r="AA29" s="11">
        <f>PRODUCT($C$14:$C40)</f>
        <v>0.97502360150323175</v>
      </c>
      <c r="AB29" s="11">
        <f>PRODUCT($C$15:$C41)</f>
        <v>0.97361488323479284</v>
      </c>
      <c r="AC29" s="11">
        <f>PRODUCT($C$16:$C42)</f>
        <v>0.97211089807322393</v>
      </c>
      <c r="AD29" s="11">
        <f>PRODUCT($C$17:$C43)</f>
        <v>0.9705408968518594</v>
      </c>
      <c r="AE29" s="11">
        <f>PRODUCT($C$18:$C44)</f>
        <v>0.96895577976995328</v>
      </c>
      <c r="AF29" s="11">
        <f>PRODUCT($C$19:$C45)</f>
        <v>0.96737299218901041</v>
      </c>
      <c r="AG29" s="11">
        <f>PRODUCT($C$20:$C46)</f>
        <v>0.96574194965475046</v>
      </c>
      <c r="AH29" s="11">
        <f>PRODUCT($C$21:$C47)</f>
        <v>0.96398290773390205</v>
      </c>
      <c r="AI29" s="11">
        <f>PRODUCT($C$22:$C48)</f>
        <v>0.96201246779794403</v>
      </c>
      <c r="AJ29" s="11">
        <f>PRODUCT($C$23:$C49)</f>
        <v>0.95977574163049961</v>
      </c>
      <c r="AK29" s="11">
        <f>PRODUCT($C$24:$C50)</f>
        <v>0.95728584715755849</v>
      </c>
      <c r="AL29" s="11">
        <f>PRODUCT($C$25:$C51)</f>
        <v>0.95460157266182433</v>
      </c>
      <c r="AM29" s="11">
        <f>PRODUCT($C$26:$C52)</f>
        <v>0.95172785208873989</v>
      </c>
      <c r="AN29" s="11">
        <f>PRODUCT($C$27:$C53)</f>
        <v>0.94862939817608449</v>
      </c>
      <c r="AO29" s="11">
        <f>PRODUCT($C$28:$C54)</f>
        <v>0.94525199381964986</v>
      </c>
      <c r="AP29" s="11">
        <f>PRODUCT($C$29:$C55)</f>
        <v>0.94155441757698632</v>
      </c>
      <c r="AQ29" s="11">
        <f>PRODUCT($C$30:$C56)</f>
        <v>0.93754043979542556</v>
      </c>
      <c r="AR29" s="11">
        <f>PRODUCT($C$31:$C57)</f>
        <v>0.93318623783866006</v>
      </c>
      <c r="AS29" s="11">
        <f>PRODUCT($C$32:$C58)</f>
        <v>0.92841583151885243</v>
      </c>
      <c r="AT29" s="11">
        <f>PRODUCT($C$33:$C59)</f>
        <v>0.92315861689099954</v>
      </c>
      <c r="AU29" s="11">
        <f>PRODUCT($C$34:$C60)</f>
        <v>0.91757912208062364</v>
      </c>
      <c r="AV29" s="11">
        <f>PRODUCT($C$35:$C61)</f>
        <v>0.91164694628785958</v>
      </c>
      <c r="AW29" s="11">
        <f>PRODUCT($C$36:$C62)</f>
        <v>0.90531336132296814</v>
      </c>
      <c r="AX29" s="11">
        <f>PRODUCT($C$37:$C63)</f>
        <v>0.89853154546684832</v>
      </c>
      <c r="AY29" s="11">
        <f>PRODUCT($C$38:$C64)</f>
        <v>0.8912519875998467</v>
      </c>
      <c r="AZ29" s="11">
        <f>PRODUCT($C$39:$C65)</f>
        <v>0.88344127402651318</v>
      </c>
      <c r="BA29" s="11">
        <f>PRODUCT($C$40:$C66)</f>
        <v>0.87504071330958311</v>
      </c>
      <c r="BB29" s="11">
        <f>PRODUCT($C$41:$C67)</f>
        <v>0.86600220917028259</v>
      </c>
      <c r="BC29" s="11">
        <f>PRODUCT($C$42:$C68)</f>
        <v>0.85624899759054895</v>
      </c>
      <c r="BD29" s="11">
        <f>PRODUCT($C$43:$C69)</f>
        <v>0.84572139765761922</v>
      </c>
      <c r="BE29" s="11">
        <f>PRODUCT($C$44:$C70)</f>
        <v>0.8343397439014727</v>
      </c>
      <c r="BF29" s="11">
        <f>PRODUCT($C$45:$C71)</f>
        <v>0.8220300759856457</v>
      </c>
      <c r="BG29" s="11">
        <f>PRODUCT($C$46:$C72)</f>
        <v>0.80872928923877485</v>
      </c>
      <c r="BH29" s="11">
        <f>PRODUCT($C$47:$C73)</f>
        <v>0.7944066907521482</v>
      </c>
      <c r="BI29" s="11">
        <f>PRODUCT($C$48:$C74)</f>
        <v>0.77899656980012832</v>
      </c>
      <c r="BJ29" s="11">
        <f>PRODUCT($C$49:$C75)</f>
        <v>0.76238188406168361</v>
      </c>
      <c r="BK29" s="11">
        <f>PRODUCT($C$50:$C76)</f>
        <v>0.74443515515413994</v>
      </c>
      <c r="BL29" s="11">
        <f>PRODUCT($C$51:$C77)</f>
        <v>0.72503210456584222</v>
      </c>
      <c r="BM29" s="11">
        <f>PRODUCT($C$52:$C78)</f>
        <v>0.70405855025994013</v>
      </c>
      <c r="BN29" s="11">
        <f>PRODUCT($C$53:$C79)</f>
        <v>0.68146637039883473</v>
      </c>
      <c r="BO29" s="11">
        <f>PRODUCT($C$54:$C80)</f>
        <v>0.65724640752155183</v>
      </c>
      <c r="BP29" s="11">
        <f>PRODUCT($C$55:$C81)</f>
        <v>0.63137588252644494</v>
      </c>
      <c r="BQ29" s="11">
        <f>PRODUCT($C$56:$C82)</f>
        <v>0.60383041349071775</v>
      </c>
      <c r="BR29" s="11">
        <f>PRODUCT($C$57:$C83)</f>
        <v>0.57459737754136864</v>
      </c>
      <c r="BS29" s="11">
        <f>PRODUCT($C$58:$C84)</f>
        <v>0.54373339041642521</v>
      </c>
      <c r="BT29" s="11">
        <f>PRODUCT($C$59:$C85)</f>
        <v>0.51135971166486316</v>
      </c>
      <c r="BU29" s="11">
        <f>PRODUCT($C$60:$C86)</f>
        <v>0.47764054346980184</v>
      </c>
      <c r="BV29" s="11">
        <f>PRODUCT($C$61:$C87)</f>
        <v>0.44267851378803724</v>
      </c>
      <c r="BW29" s="11">
        <f>PRODUCT($C$62:$C88)</f>
        <v>0.40673684826708323</v>
      </c>
      <c r="BX29" s="11">
        <f>PRODUCT($C$63:$C89)</f>
        <v>0.37014309878742213</v>
      </c>
      <c r="BY29" s="11">
        <f>PRODUCT($C$64:$C90)</f>
        <v>0.33327867806621236</v>
      </c>
      <c r="BZ29" s="11">
        <f>PRODUCT($C$65:$C91)</f>
        <v>0.29657810332532952</v>
      </c>
      <c r="CA29" s="11">
        <f>PRODUCT($C$66:$C92)</f>
        <v>0.26051185649404418</v>
      </c>
      <c r="CB29" s="11">
        <f>PRODUCT($C$67:$C93)</f>
        <v>0.22557705830181984</v>
      </c>
      <c r="CC29" s="11">
        <f>PRODUCT($C$68:$C94)</f>
        <v>0.19227149195495777</v>
      </c>
      <c r="CD29" s="11">
        <f>PRODUCT($C$69:$C95)</f>
        <v>0.1610699046185225</v>
      </c>
      <c r="CE29" s="11">
        <f>PRODUCT($C$70:$C96)</f>
        <v>0.13239578264976229</v>
      </c>
      <c r="CF29" s="11">
        <f>PRODUCT($C$71:$C97)</f>
        <v>0.10659566586842266</v>
      </c>
      <c r="CG29" s="11">
        <f>PRODUCT($C$72:$C98)</f>
        <v>8.3908959212133885E-2</v>
      </c>
      <c r="CH29" s="11">
        <f>PRODUCT($C$73:$C99)</f>
        <v>6.4455183798668186E-2</v>
      </c>
      <c r="CI29" s="11">
        <f>PRODUCT($C$74:$C100)</f>
        <v>4.8221851333293403E-2</v>
      </c>
      <c r="CJ29" s="11">
        <f>PRODUCT($C$75:$C101)</f>
        <v>3.506939779023685E-2</v>
      </c>
      <c r="CK29" s="11">
        <f>PRODUCT($C$76:$C102)</f>
        <v>2.4745306673790563E-2</v>
      </c>
      <c r="CL29" s="11">
        <f>PRODUCT($C$77:$C103)</f>
        <v>1.6910082364400596E-2</v>
      </c>
      <c r="CM29" s="11">
        <f>PRODUCT($C$78:$C104)</f>
        <v>1.1174282319368534E-2</v>
      </c>
      <c r="CN29" s="11">
        <f>PRODUCT($C$79:$C105)</f>
        <v>7.1311213599019197E-3</v>
      </c>
      <c r="CO29" s="11">
        <f>PRODUCT($C$80:$C106)</f>
        <v>4.3911430690016517E-3</v>
      </c>
      <c r="CP29" s="11">
        <f>PRODUCT($C$81:$C107)</f>
        <v>2.6080588238175904E-3</v>
      </c>
      <c r="CQ29" s="11">
        <f>PRODUCT($C$82:$C108)</f>
        <v>1.4945118572347227E-3</v>
      </c>
      <c r="CR29" s="11">
        <f>PRODUCT($C$83:$C109)</f>
        <v>8.2712101047867684E-4</v>
      </c>
      <c r="CS29" s="11">
        <f>PRODUCT($C$84:$C110)</f>
        <v>4.4293295975084243E-4</v>
      </c>
      <c r="CT29" s="11">
        <f>PRODUCT($C$85:$C111)</f>
        <v>2.3014071290935591E-4</v>
      </c>
      <c r="CU29" s="11">
        <f>PRODUCT($C$86:$C112)</f>
        <v>1.1643910226897889E-4</v>
      </c>
      <c r="CV29" s="11">
        <f>PRODUCT($C$87:$C113)</f>
        <v>1.2550347801551965E-5</v>
      </c>
      <c r="CW29" s="11">
        <f>PRODUCT($C$88:$C114)</f>
        <v>1.3639055392322213E-5</v>
      </c>
      <c r="CX29" s="11">
        <f>PRODUCT($C$89:$C115)</f>
        <v>1.495829635613281E-5</v>
      </c>
      <c r="CY29" s="11">
        <f>PRODUCT($C$90:$C116)</f>
        <v>1.6572185245101075E-5</v>
      </c>
      <c r="CZ29" s="11">
        <f>PRODUCT($C$91:$C117)</f>
        <v>1.8567536243769658E-5</v>
      </c>
      <c r="DA29" s="11">
        <f>PRODUCT($C$92:$C118)</f>
        <v>2.1063232277021613E-5</v>
      </c>
      <c r="DB29" s="11">
        <f>PRODUCT($C$93:$C119)</f>
        <v>2.4224910078559704E-5</v>
      </c>
      <c r="DC29" s="11">
        <f>PRODUCT($C$94:$C120)</f>
        <v>2.8286537179693576E-5</v>
      </c>
      <c r="DD29" s="11">
        <f>PRODUCT($C$95:$C121)</f>
        <v>3.3585216302321504E-5</v>
      </c>
      <c r="DE29" s="11">
        <f>PRODUCT($C$96:$C122)</f>
        <v>4.0615047415143097E-5</v>
      </c>
      <c r="DF29" s="11">
        <f>PRODUCT($C$97:$C123)</f>
        <v>5.0115021230708384E-5</v>
      </c>
      <c r="DG29" s="11">
        <f>PRODUCT($C$98:$C124)</f>
        <v>6.3213248894362551E-5</v>
      </c>
      <c r="DH29" s="11">
        <f>PRODUCT($C$99:$C125)</f>
        <v>8.1671803324821863E-5</v>
      </c>
      <c r="DI29" s="11">
        <f>PRODUCT($C$100:$C126)</f>
        <v>1.0830688047773044E-4</v>
      </c>
      <c r="DJ29" s="11">
        <f>PRODUCT($C$101:$C127)</f>
        <v>1.4773593106221449E-4</v>
      </c>
      <c r="DK29" s="11">
        <f>PRODUCT($C$102:$C128)</f>
        <v>2.0772666481845841E-4</v>
      </c>
      <c r="DL29" s="11">
        <f>PRODUCT($C$103:$C129)</f>
        <v>3.0171450435695411E-4</v>
      </c>
      <c r="DM29" s="11">
        <f>PRODUCT($C$104:$C130)</f>
        <v>4.5362975721819108E-4</v>
      </c>
      <c r="DN29" s="11">
        <f>PRODUCT($C$105:$C131)</f>
        <v>7.0729658483321175E-4</v>
      </c>
      <c r="DO29" s="11">
        <f>PRODUCT($C$106:$C132)</f>
        <v>1.1454997091832361E-3</v>
      </c>
      <c r="DP29" s="11">
        <f>PRODUCT($C$107:$C133)</f>
        <v>1.929400447599519E-3</v>
      </c>
      <c r="DQ29" s="11">
        <f>PRODUCT($C$108:$C134)</f>
        <v>3.382334777436356E-3</v>
      </c>
      <c r="DR29" s="11">
        <f>PRODUCT($C$109:$C135)</f>
        <v>6.1723543804074275E-3</v>
      </c>
      <c r="DS29" s="11">
        <f>PRODUCT($C$110:$C136)</f>
        <v>1.1719080937342452E-2</v>
      </c>
      <c r="DT29" s="11">
        <f>PRODUCT($C$111:$C137)</f>
        <v>2.3119245751095988E-2</v>
      </c>
      <c r="DU29" s="11">
        <f>PRODUCT($C$112:$C138)</f>
        <v>4.7289519999999988E-2</v>
      </c>
      <c r="DV29" s="11">
        <f>PRODUCT($C$113:$C139)</f>
        <v>9.9999999999999978E-2</v>
      </c>
    </row>
    <row r="30" spans="1:126" ht="16" x14ac:dyDescent="0.2">
      <c r="A30" s="30">
        <v>27</v>
      </c>
      <c r="B30" s="21">
        <f t="shared" si="5"/>
        <v>1.0296000000000001E-3</v>
      </c>
      <c r="C30" s="21">
        <f t="shared" si="0"/>
        <v>0.99897040000000004</v>
      </c>
      <c r="D30" s="59">
        <v>1.1440000000000001E-3</v>
      </c>
      <c r="E30" s="21">
        <f t="shared" si="1"/>
        <v>0.99885599999999997</v>
      </c>
      <c r="F30" s="24">
        <f t="shared" si="2"/>
        <v>1010.7075239646566</v>
      </c>
      <c r="G30" s="24">
        <f t="shared" si="6"/>
        <v>981650.66430133698</v>
      </c>
      <c r="H30" s="24">
        <f t="shared" si="3"/>
        <v>506.24094448971397</v>
      </c>
      <c r="I30" s="24">
        <f t="shared" si="4"/>
        <v>503979.18424820976</v>
      </c>
      <c r="J30" s="24">
        <f>SUM(H30:$H$113)</f>
        <v>145923.20913335116</v>
      </c>
      <c r="K30" s="24">
        <f>SUM(I30:$I$113)</f>
        <v>14680280.655948026</v>
      </c>
      <c r="L30" s="24">
        <f>SUM(J30:$J$113)</f>
        <v>6881555.915040086</v>
      </c>
      <c r="M30" s="24">
        <f>SUM(K30:$K$113)</f>
        <v>319746511.18128562</v>
      </c>
      <c r="N30" s="26">
        <f>SUM(AQ$3:AQ$113)</f>
        <v>51.905469511424265</v>
      </c>
      <c r="O30" s="27">
        <v>28</v>
      </c>
      <c r="P30" s="32">
        <f>PRODUCT($C$3:C30)</f>
        <v>0.98063995677737248</v>
      </c>
      <c r="Q30" s="11">
        <f>PRODUCT($C$4:C31)</f>
        <v>0.98290694928989231</v>
      </c>
      <c r="R30" s="11">
        <f>PRODUCT($C$5:C32)</f>
        <v>0.98254931133003798</v>
      </c>
      <c r="S30" s="11">
        <f>PRODUCT($C$6:C33)</f>
        <v>0.98199720803519275</v>
      </c>
      <c r="T30" s="11">
        <f>PRODUCT($C$7:C34)</f>
        <v>0.98127218480075107</v>
      </c>
      <c r="U30" s="11">
        <f>PRODUCT($C$8:C35)</f>
        <v>0.98042318907519421</v>
      </c>
      <c r="V30" s="11">
        <f>PRODUCT($C$9:C36)</f>
        <v>0.97946994491693484</v>
      </c>
      <c r="W30" s="11">
        <f>PRODUCT($C$10:C37)</f>
        <v>0.97843829751889699</v>
      </c>
      <c r="X30" s="11">
        <f>PRODUCT($C$11:C38)</f>
        <v>0.97731615051503684</v>
      </c>
      <c r="Y30" s="11">
        <f>PRODUCT($C$12:C39)</f>
        <v>0.97611523661027555</v>
      </c>
      <c r="Z30" s="11">
        <f>PRODUCT($C$13:$C40)</f>
        <v>0.9748121188840656</v>
      </c>
      <c r="AA30" s="11">
        <f>PRODUCT($C$14:$C41)</f>
        <v>0.97340983994038377</v>
      </c>
      <c r="AB30" s="11">
        <f>PRODUCT($C$15:$C42)</f>
        <v>0.97189479782058197</v>
      </c>
      <c r="AC30" s="11">
        <f>PRODUCT($C$16:$C43)</f>
        <v>0.97027448337567379</v>
      </c>
      <c r="AD30" s="11">
        <f>PRODUCT($C$17:$C44)</f>
        <v>0.96858166594338446</v>
      </c>
      <c r="AE30" s="11">
        <f>PRODUCT($C$18:$C45)</f>
        <v>0.96684103378060537</v>
      </c>
      <c r="AF30" s="11">
        <f>PRODUCT($C$19:$C46)</f>
        <v>0.96502401708937702</v>
      </c>
      <c r="AG30" s="11">
        <f>PRODUCT($C$20:$C47)</f>
        <v>0.96311445553232478</v>
      </c>
      <c r="AH30" s="11">
        <f>PRODUCT($C$21:$C48)</f>
        <v>0.96108951303633872</v>
      </c>
      <c r="AI30" s="11">
        <f>PRODUCT($C$22:$C49)</f>
        <v>0.95888862091251059</v>
      </c>
      <c r="AJ30" s="11">
        <f>PRODUCT($C$23:$C50)</f>
        <v>0.95645702907108976</v>
      </c>
      <c r="AK30" s="11">
        <f>PRODUCT($C$24:$C51)</f>
        <v>0.95380257114550626</v>
      </c>
      <c r="AL30" s="11">
        <f>PRODUCT($C$25:$C52)</f>
        <v>0.95090984199986928</v>
      </c>
      <c r="AM30" s="11">
        <f>PRODUCT($C$26:$C53)</f>
        <v>0.94775258002335039</v>
      </c>
      <c r="AN30" s="11">
        <f>PRODUCT($C$27:$C54)</f>
        <v>0.94432300016012438</v>
      </c>
      <c r="AO30" s="11">
        <f>PRODUCT($C$28:$C55)</f>
        <v>0.94060702552202013</v>
      </c>
      <c r="AP30" s="11">
        <f>PRODUCT($C$29:$C56)</f>
        <v>0.93658611738175779</v>
      </c>
      <c r="AQ30" s="11">
        <f>PRODUCT($C$30:$C57)</f>
        <v>0.93222542928818131</v>
      </c>
      <c r="AR30" s="11">
        <f>PRODUCT($C$31:$C58)</f>
        <v>0.92744322309375338</v>
      </c>
      <c r="AS30" s="11">
        <f>PRODUCT($C$32:$C59)</f>
        <v>0.9221699140123093</v>
      </c>
      <c r="AT30" s="11">
        <f>PRODUCT($C$33:$C60)</f>
        <v>0.91655923288643082</v>
      </c>
      <c r="AU30" s="11">
        <f>PRODUCT($C$34:$C61)</f>
        <v>0.910585242254213</v>
      </c>
      <c r="AV30" s="11">
        <f>PRODUCT($C$35:$C62)</f>
        <v>0.9042174794990866</v>
      </c>
      <c r="AW30" s="11">
        <f>PRODUCT($C$36:$C63)</f>
        <v>0.89740101307634146</v>
      </c>
      <c r="AX30" s="11">
        <f>PRODUCT($C$37:$C64)</f>
        <v>0.89008409099529628</v>
      </c>
      <c r="AY30" s="11">
        <f>PRODUCT($C$38:$C65)</f>
        <v>0.88221602932356558</v>
      </c>
      <c r="AZ30" s="11">
        <f>PRODUCT($C$39:$C66)</f>
        <v>0.87376096626636768</v>
      </c>
      <c r="BA30" s="11">
        <f>PRODUCT($C$40:$C67)</f>
        <v>0.86464916731867514</v>
      </c>
      <c r="BB30" s="11">
        <f>PRODUCT($C$41:$C68)</f>
        <v>0.85483181987463697</v>
      </c>
      <c r="BC30" s="11">
        <f>PRODUCT($C$42:$C69)</f>
        <v>0.84422726166437756</v>
      </c>
      <c r="BD30" s="11">
        <f>PRODUCT($C$43:$C70)</f>
        <v>0.83276359269126821</v>
      </c>
      <c r="BE30" s="11">
        <f>PRODUCT($C$44:$C71)</f>
        <v>0.82037064387125347</v>
      </c>
      <c r="BF30" s="11">
        <f>PRODUCT($C$45:$C72)</f>
        <v>0.80696423756501123</v>
      </c>
      <c r="BG30" s="11">
        <f>PRODUCT($C$46:$C73)</f>
        <v>0.79247771242566389</v>
      </c>
      <c r="BH30" s="11">
        <f>PRODUCT($C$47:$C74)</f>
        <v>0.77687715383267308</v>
      </c>
      <c r="BI30" s="11">
        <f>PRODUCT($C$48:$C75)</f>
        <v>0.76009359483667238</v>
      </c>
      <c r="BJ30" s="11">
        <f>PRODUCT($C$49:$C76)</f>
        <v>0.74201782531832361</v>
      </c>
      <c r="BK30" s="11">
        <f>PRODUCT($C$50:$C77)</f>
        <v>0.72252508855467434</v>
      </c>
      <c r="BL30" s="11">
        <f>PRODUCT($C$51:$C78)</f>
        <v>0.70149669241310952</v>
      </c>
      <c r="BM30" s="11">
        <f>PRODUCT($C$52:$C79)</f>
        <v>0.67883093550459106</v>
      </c>
      <c r="BN30" s="11">
        <f>PRODUCT($C$53:$C80)</f>
        <v>0.65450115500197514</v>
      </c>
      <c r="BO30" s="11">
        <f>PRODUCT($C$54:$C81)</f>
        <v>0.62850968857012779</v>
      </c>
      <c r="BP30" s="11">
        <f>PRODUCT($C$55:$C82)</f>
        <v>0.60086319083882467</v>
      </c>
      <c r="BQ30" s="11">
        <f>PRODUCT($C$56:$C83)</f>
        <v>0.57156539955929608</v>
      </c>
      <c r="BR30" s="11">
        <f>PRODUCT($C$57:$C84)</f>
        <v>0.54065091145281541</v>
      </c>
      <c r="BS30" s="11">
        <f>PRODUCT($C$58:$C85)</f>
        <v>0.50821270172733524</v>
      </c>
      <c r="BT30" s="11">
        <f>PRODUCT($C$59:$C86)</f>
        <v>0.47442721671360893</v>
      </c>
      <c r="BU30" s="11">
        <f>PRODUCT($C$60:$C87)</f>
        <v>0.43951393789652055</v>
      </c>
      <c r="BV30" s="11">
        <f>PRODUCT($C$61:$C88)</f>
        <v>0.40363665933590681</v>
      </c>
      <c r="BW30" s="11">
        <f>PRODUCT($C$62:$C89)</f>
        <v>0.36712661760385407</v>
      </c>
      <c r="BX30" s="11">
        <f>PRODUCT($C$63:$C90)</f>
        <v>0.33036585574778121</v>
      </c>
      <c r="BY30" s="11">
        <f>PRODUCT($C$64:$C91)</f>
        <v>0.2937898539447269</v>
      </c>
      <c r="BZ30" s="11">
        <f>PRODUCT($C$65:$C92)</f>
        <v>0.25787065703697915</v>
      </c>
      <c r="CA30" s="11">
        <f>PRODUCT($C$66:$C93)</f>
        <v>0.22310529768547782</v>
      </c>
      <c r="CB30" s="11">
        <f>PRODUCT($C$67:$C94)</f>
        <v>0.18998817185224667</v>
      </c>
      <c r="CC30" s="11">
        <f>PRODUCT($C$68:$C95)</f>
        <v>0.15899229613282906</v>
      </c>
      <c r="CD30" s="11">
        <f>PRODUCT($C$69:$C96)</f>
        <v>0.13053694586135967</v>
      </c>
      <c r="CE30" s="11">
        <f>PRODUCT($C$70:$C97)</f>
        <v>0.10496244971425299</v>
      </c>
      <c r="CF30" s="11">
        <f>PRODUCT($C$71:$C98)</f>
        <v>8.2504096680732913E-2</v>
      </c>
      <c r="CG30" s="11">
        <f>PRODUCT($C$72:$C99)</f>
        <v>6.327387497207973E-2</v>
      </c>
      <c r="CH30" s="11">
        <f>PRODUCT($C$73:$C100)</f>
        <v>4.7252823586380575E-2</v>
      </c>
      <c r="CI30" s="11">
        <f>PRODUCT($C$74:$C101)</f>
        <v>3.4295549444717931E-2</v>
      </c>
      <c r="CJ30" s="11">
        <f>PRODUCT($C$75:$C102)</f>
        <v>2.4144842011105689E-2</v>
      </c>
      <c r="CK30" s="11">
        <f>PRODUCT($C$76:$C103)</f>
        <v>1.6458395463356854E-2</v>
      </c>
      <c r="CL30" s="11">
        <f>PRODUCT($C$77:$C104)</f>
        <v>1.0845403077001346E-2</v>
      </c>
      <c r="CM30" s="11">
        <f>PRODUCT($C$78:$C105)</f>
        <v>6.8996366032138736E-3</v>
      </c>
      <c r="CN30" s="11">
        <f>PRODUCT($C$79:$C106)</f>
        <v>4.2338009478961047E-3</v>
      </c>
      <c r="CO30" s="11">
        <f>PRODUCT($C$80:$C107)</f>
        <v>2.5048595009944225E-3</v>
      </c>
      <c r="CP30" s="11">
        <f>PRODUCT($C$81:$C108)</f>
        <v>1.4291674647520342E-3</v>
      </c>
      <c r="CQ30" s="11">
        <f>PRODUCT($C$82:$C109)</f>
        <v>7.8714848526897062E-4</v>
      </c>
      <c r="CR30" s="11">
        <f>PRODUCT($C$83:$C110)</f>
        <v>4.1926532427281188E-4</v>
      </c>
      <c r="CS30" s="11">
        <f>PRODUCT($C$84:$C111)</f>
        <v>2.16544298773598E-4</v>
      </c>
      <c r="CT30" s="11">
        <f>PRODUCT($C$85:$C112)</f>
        <v>1.0883243845941243E-4</v>
      </c>
      <c r="CU30" s="11">
        <f>PRODUCT($C$86:$C113)</f>
        <v>1.1643910226897886E-5</v>
      </c>
      <c r="CV30" s="11">
        <f>PRODUCT($C$87:$C114)</f>
        <v>1.2550347801551965E-5</v>
      </c>
      <c r="CW30" s="11">
        <f>PRODUCT($C$88:$C115)</f>
        <v>1.3639055392322213E-5</v>
      </c>
      <c r="CX30" s="11">
        <f>PRODUCT($C$89:$C116)</f>
        <v>1.495829635613281E-5</v>
      </c>
      <c r="CY30" s="11">
        <f>PRODUCT($C$90:$C117)</f>
        <v>1.6572185245101075E-5</v>
      </c>
      <c r="CZ30" s="11">
        <f>PRODUCT($C$91:$C118)</f>
        <v>1.8567536243769658E-5</v>
      </c>
      <c r="DA30" s="11">
        <f>PRODUCT($C$92:$C119)</f>
        <v>2.1063232277021613E-5</v>
      </c>
      <c r="DB30" s="11">
        <f>PRODUCT($C$93:$C120)</f>
        <v>2.4224910078559704E-5</v>
      </c>
      <c r="DC30" s="11">
        <f>PRODUCT($C$94:$C121)</f>
        <v>2.8286537179693576E-5</v>
      </c>
      <c r="DD30" s="11">
        <f>PRODUCT($C$95:$C122)</f>
        <v>3.3585216302321504E-5</v>
      </c>
      <c r="DE30" s="11">
        <f>PRODUCT($C$96:$C123)</f>
        <v>4.0615047415143097E-5</v>
      </c>
      <c r="DF30" s="11">
        <f>PRODUCT($C$97:$C124)</f>
        <v>5.0115021230708384E-5</v>
      </c>
      <c r="DG30" s="11">
        <f>PRODUCT($C$98:$C125)</f>
        <v>6.3213248894362551E-5</v>
      </c>
      <c r="DH30" s="11">
        <f>PRODUCT($C$99:$C126)</f>
        <v>8.1671803324821863E-5</v>
      </c>
      <c r="DI30" s="11">
        <f>PRODUCT($C$100:$C127)</f>
        <v>1.0830688047773044E-4</v>
      </c>
      <c r="DJ30" s="11">
        <f>PRODUCT($C$101:$C128)</f>
        <v>1.4773593106221449E-4</v>
      </c>
      <c r="DK30" s="11">
        <f>PRODUCT($C$102:$C129)</f>
        <v>2.0772666481845841E-4</v>
      </c>
      <c r="DL30" s="11">
        <f>PRODUCT($C$103:$C130)</f>
        <v>3.0171450435695411E-4</v>
      </c>
      <c r="DM30" s="11">
        <f>PRODUCT($C$104:$C131)</f>
        <v>4.5362975721819108E-4</v>
      </c>
      <c r="DN30" s="11">
        <f>PRODUCT($C$105:$C132)</f>
        <v>7.0729658483321175E-4</v>
      </c>
      <c r="DO30" s="11">
        <f>PRODUCT($C$106:$C133)</f>
        <v>1.1454997091832361E-3</v>
      </c>
      <c r="DP30" s="11">
        <f>PRODUCT($C$107:$C134)</f>
        <v>1.929400447599519E-3</v>
      </c>
      <c r="DQ30" s="11">
        <f>PRODUCT($C$108:$C135)</f>
        <v>3.382334777436356E-3</v>
      </c>
      <c r="DR30" s="11">
        <f>PRODUCT($C$109:$C136)</f>
        <v>6.1723543804074275E-3</v>
      </c>
      <c r="DS30" s="11">
        <f>PRODUCT($C$110:$C137)</f>
        <v>1.1719080937342452E-2</v>
      </c>
      <c r="DT30" s="11">
        <f>PRODUCT($C$111:$C138)</f>
        <v>2.3119245751095988E-2</v>
      </c>
      <c r="DU30" s="11">
        <f>PRODUCT($C$112:$C139)</f>
        <v>4.7289519999999988E-2</v>
      </c>
      <c r="DV30" s="11">
        <f>PRODUCT($C$113:$C140)</f>
        <v>9.9999999999999978E-2</v>
      </c>
    </row>
    <row r="31" spans="1:126" ht="16" x14ac:dyDescent="0.2">
      <c r="A31" s="30">
        <v>28</v>
      </c>
      <c r="B31" s="21">
        <f t="shared" si="5"/>
        <v>1.0476000000000001E-3</v>
      </c>
      <c r="C31" s="21">
        <f t="shared" si="0"/>
        <v>0.99895239999999996</v>
      </c>
      <c r="D31" s="59">
        <v>1.1640000000000001E-3</v>
      </c>
      <c r="E31" s="21">
        <f t="shared" si="1"/>
        <v>0.99883599999999995</v>
      </c>
      <c r="F31" s="24">
        <f t="shared" si="2"/>
        <v>1027.3184187199754</v>
      </c>
      <c r="G31" s="24">
        <f t="shared" si="6"/>
        <v>980639.9567773724</v>
      </c>
      <c r="H31" s="24">
        <f t="shared" si="3"/>
        <v>502.01070501334061</v>
      </c>
      <c r="I31" s="24">
        <f t="shared" si="4"/>
        <v>491180.76807815401</v>
      </c>
      <c r="J31" s="24">
        <f>SUM(H31:$H$113)</f>
        <v>145416.96818886144</v>
      </c>
      <c r="K31" s="24">
        <f>SUM(I31:$I$113)</f>
        <v>14176301.471699815</v>
      </c>
      <c r="L31" s="24">
        <f>SUM(J31:$J$113)</f>
        <v>6735632.7059067348</v>
      </c>
      <c r="M31" s="24">
        <f>SUM(K31:$K$113)</f>
        <v>305066230.52533758</v>
      </c>
      <c r="N31" s="26">
        <f>SUM(AR$3:AR$113)</f>
        <v>50.958971985502153</v>
      </c>
      <c r="O31" s="27">
        <v>29</v>
      </c>
      <c r="P31" s="32">
        <f>PRODUCT($C$3:C31)</f>
        <v>0.97961263835865242</v>
      </c>
      <c r="Q31" s="11">
        <f>PRODUCT($C$4:C32)</f>
        <v>0.98185425594720277</v>
      </c>
      <c r="R31" s="11">
        <f>PRODUCT($C$5:C33)</f>
        <v>0.98145720777049461</v>
      </c>
      <c r="S31" s="11">
        <f>PRODUCT($C$6:C34)</f>
        <v>0.98085357408671503</v>
      </c>
      <c r="T31" s="11">
        <f>PRODUCT($C$7:C35)</f>
        <v>0.98008435482104972</v>
      </c>
      <c r="U31" s="11">
        <f>PRODUCT($C$8:C36)</f>
        <v>0.97918962061869985</v>
      </c>
      <c r="V31" s="11">
        <f>PRODUCT($C$9:C37)</f>
        <v>0.97818644750111561</v>
      </c>
      <c r="W31" s="11">
        <f>PRODUCT($C$10:C38)</f>
        <v>0.97708130144406802</v>
      </c>
      <c r="X31" s="11">
        <f>PRODUCT($C$11:C39)</f>
        <v>0.97588682564490858</v>
      </c>
      <c r="Y31" s="11">
        <f>PRODUCT($C$12:C40)</f>
        <v>0.97459015416459571</v>
      </c>
      <c r="Z31" s="11">
        <f>PRODUCT($C$13:$C41)</f>
        <v>0.97319870734610059</v>
      </c>
      <c r="AA31" s="11">
        <f>PRODUCT($C$14:$C42)</f>
        <v>0.97169011677616113</v>
      </c>
      <c r="AB31" s="11">
        <f>PRODUCT($C$15:$C43)</f>
        <v>0.97005879135801909</v>
      </c>
      <c r="AC31" s="11">
        <f>PRODUCT($C$16:$C44)</f>
        <v>0.96831579027608328</v>
      </c>
      <c r="AD31" s="11">
        <f>PRODUCT($C$17:$C45)</f>
        <v>0.96646773645746309</v>
      </c>
      <c r="AE31" s="11">
        <f>PRODUCT($C$18:$C46)</f>
        <v>0.96449335038237927</v>
      </c>
      <c r="AF31" s="11">
        <f>PRODUCT($C$19:$C47)</f>
        <v>0.96239847624608188</v>
      </c>
      <c r="AG31" s="11">
        <f>PRODUCT($C$20:$C48)</f>
        <v>0.96022366749404453</v>
      </c>
      <c r="AH31" s="11">
        <f>PRODUCT($C$21:$C49)</f>
        <v>0.95796866316960716</v>
      </c>
      <c r="AI31" s="11">
        <f>PRODUCT($C$22:$C50)</f>
        <v>0.95557297583911938</v>
      </c>
      <c r="AJ31" s="11">
        <f>PRODUCT($C$23:$C51)</f>
        <v>0.95297676887940874</v>
      </c>
      <c r="AK31" s="11">
        <f>PRODUCT($C$24:$C52)</f>
        <v>0.95011393046211523</v>
      </c>
      <c r="AL31" s="11">
        <f>PRODUCT($C$25:$C53)</f>
        <v>0.94693798668081997</v>
      </c>
      <c r="AM31" s="11">
        <f>PRODUCT($C$26:$C54)</f>
        <v>0.94345016241107638</v>
      </c>
      <c r="AN31" s="11">
        <f>PRODUCT($C$27:$C55)</f>
        <v>0.93968259693733758</v>
      </c>
      <c r="AO31" s="11">
        <f>PRODUCT($C$28:$C56)</f>
        <v>0.93564372443044808</v>
      </c>
      <c r="AP31" s="11">
        <f>PRODUCT($C$29:$C57)</f>
        <v>0.93127651702370884</v>
      </c>
      <c r="AQ31" s="11">
        <f>PRODUCT($C$30:$C58)</f>
        <v>0.92648832755125599</v>
      </c>
      <c r="AR31" s="11">
        <f>PRODUCT($C$31:$C59)</f>
        <v>0.92120384881039019</v>
      </c>
      <c r="AS31" s="11">
        <f>PRODUCT($C$32:$C60)</f>
        <v>0.91557759794800953</v>
      </c>
      <c r="AT31" s="11">
        <f>PRODUCT($C$33:$C61)</f>
        <v>0.90957312675744717</v>
      </c>
      <c r="AU31" s="11">
        <f>PRODUCT($C$34:$C62)</f>
        <v>0.90316442782246231</v>
      </c>
      <c r="AV31" s="11">
        <f>PRODUCT($C$35:$C63)</f>
        <v>0.89631470915001255</v>
      </c>
      <c r="AW31" s="11">
        <f>PRODUCT($C$36:$C64)</f>
        <v>0.88896418719200554</v>
      </c>
      <c r="AX31" s="11">
        <f>PRODUCT($C$37:$C65)</f>
        <v>0.88105997343874043</v>
      </c>
      <c r="AY31" s="11">
        <f>PRODUCT($C$38:$C66)</f>
        <v>0.87254914718225263</v>
      </c>
      <c r="AZ31" s="11">
        <f>PRODUCT($C$39:$C67)</f>
        <v>0.86338461791147136</v>
      </c>
      <c r="BA31" s="11">
        <f>PRODUCT($C$40:$C68)</f>
        <v>0.85349623063926505</v>
      </c>
      <c r="BB31" s="11">
        <f>PRODUCT($C$41:$C69)</f>
        <v>0.84282998112359697</v>
      </c>
      <c r="BC31" s="11">
        <f>PRODUCT($C$42:$C70)</f>
        <v>0.83129234925206064</v>
      </c>
      <c r="BD31" s="11">
        <f>PRODUCT($C$43:$C71)</f>
        <v>0.81882088168791611</v>
      </c>
      <c r="BE31" s="11">
        <f>PRODUCT($C$44:$C72)</f>
        <v>0.80533521885863868</v>
      </c>
      <c r="BF31" s="11">
        <f>PRODUCT($C$45:$C73)</f>
        <v>0.79074812981829479</v>
      </c>
      <c r="BG31" s="11">
        <f>PRODUCT($C$46:$C74)</f>
        <v>0.77499074072773666</v>
      </c>
      <c r="BH31" s="11">
        <f>PRODUCT($C$47:$C75)</f>
        <v>0.7580256081932002</v>
      </c>
      <c r="BI31" s="11">
        <f>PRODUCT($C$48:$C76)</f>
        <v>0.73979065881563055</v>
      </c>
      <c r="BJ31" s="11">
        <f>PRODUCT($C$49:$C77)</f>
        <v>0.72017890508711979</v>
      </c>
      <c r="BK31" s="11">
        <f>PRODUCT($C$50:$C78)</f>
        <v>0.69907105715008333</v>
      </c>
      <c r="BL31" s="11">
        <f>PRODUCT($C$51:$C79)</f>
        <v>0.67636087337957074</v>
      </c>
      <c r="BM31" s="11">
        <f>PRODUCT($C$52:$C80)</f>
        <v>0.65197000268523575</v>
      </c>
      <c r="BN31" s="11">
        <f>PRODUCT($C$53:$C81)</f>
        <v>0.62588446645193929</v>
      </c>
      <c r="BO31" s="11">
        <f>PRODUCT($C$54:$C82)</f>
        <v>0.59813551229769268</v>
      </c>
      <c r="BP31" s="11">
        <f>PRODUCT($C$55:$C83)</f>
        <v>0.56875672718586201</v>
      </c>
      <c r="BQ31" s="11">
        <f>PRODUCT($C$56:$C84)</f>
        <v>0.5377980587883523</v>
      </c>
      <c r="BR31" s="11">
        <f>PRODUCT($C$57:$C85)</f>
        <v>0.50533159309997278</v>
      </c>
      <c r="BS31" s="11">
        <f>PRODUCT($C$58:$C86)</f>
        <v>0.47150749673650999</v>
      </c>
      <c r="BT31" s="11">
        <f>PRODUCT($C$59:$C87)</f>
        <v>0.43655710787932189</v>
      </c>
      <c r="BU31" s="11">
        <f>PRODUCT($C$60:$C88)</f>
        <v>0.40075118194931209</v>
      </c>
      <c r="BV31" s="11">
        <f>PRODUCT($C$61:$C89)</f>
        <v>0.36432834181181584</v>
      </c>
      <c r="BW31" s="11">
        <f>PRODUCT($C$62:$C90)</f>
        <v>0.32767353920636472</v>
      </c>
      <c r="BX31" s="11">
        <f>PRODUCT($C$63:$C91)</f>
        <v>0.29122216000023515</v>
      </c>
      <c r="BY31" s="11">
        <f>PRODUCT($C$64:$C92)</f>
        <v>0.2554463118419118</v>
      </c>
      <c r="BZ31" s="11">
        <f>PRODUCT($C$65:$C93)</f>
        <v>0.22084334462489347</v>
      </c>
      <c r="CA31" s="11">
        <f>PRODUCT($C$66:$C94)</f>
        <v>0.18790637645917582</v>
      </c>
      <c r="CB31" s="11">
        <f>PRODUCT($C$67:$C95)</f>
        <v>0.15710418312010366</v>
      </c>
      <c r="CC31" s="11">
        <f>PRODUCT($C$68:$C96)</f>
        <v>0.12885317590408313</v>
      </c>
      <c r="CD31" s="11">
        <f>PRODUCT($C$69:$C97)</f>
        <v>0.10348877692026491</v>
      </c>
      <c r="CE31" s="11">
        <f>PRODUCT($C$70:$C98)</f>
        <v>8.1240001913029367E-2</v>
      </c>
      <c r="CF31" s="11">
        <f>PRODUCT($C$71:$C99)</f>
        <v>6.2214499465584709E-2</v>
      </c>
      <c r="CG31" s="11">
        <f>PRODUCT($C$72:$C100)</f>
        <v>4.6386792736818838E-2</v>
      </c>
      <c r="CH31" s="11">
        <f>PRODUCT($C$73:$C101)</f>
        <v>3.3606373519516418E-2</v>
      </c>
      <c r="CI31" s="11">
        <f>PRODUCT($C$74:$C102)</f>
        <v>2.3612057098320233E-2</v>
      </c>
      <c r="CJ31" s="11">
        <f>PRODUCT($C$75:$C103)</f>
        <v>1.6059019330722124E-2</v>
      </c>
      <c r="CK31" s="11">
        <f>PRODUCT($C$76:$C104)</f>
        <v>1.0555710430871253E-2</v>
      </c>
      <c r="CL31" s="11">
        <f>PRODUCT($C$77:$C105)</f>
        <v>6.6965678786354054E-3</v>
      </c>
      <c r="CM31" s="11">
        <f>PRODUCT($C$78:$C106)</f>
        <v>4.096366688566261E-3</v>
      </c>
      <c r="CN31" s="11">
        <f>PRODUCT($C$79:$C107)</f>
        <v>2.4151061268126404E-3</v>
      </c>
      <c r="CO31" s="11">
        <f>PRODUCT($C$80:$C108)</f>
        <v>1.3726161656722748E-3</v>
      </c>
      <c r="CP31" s="11">
        <f>PRODUCT($C$81:$C109)</f>
        <v>7.5273207076240374E-4</v>
      </c>
      <c r="CQ31" s="11">
        <f>PRODUCT($C$82:$C110)</f>
        <v>3.9900336316708239E-4</v>
      </c>
      <c r="CR31" s="11">
        <f>PRODUCT($C$83:$C111)</f>
        <v>2.0497349236735943E-4</v>
      </c>
      <c r="CS31" s="11">
        <f>PRODUCT($C$84:$C112)</f>
        <v>1.0240275947740038E-4</v>
      </c>
      <c r="CT31" s="11">
        <f>PRODUCT($C$85:$C113)</f>
        <v>1.0883243845941241E-5</v>
      </c>
      <c r="CU31" s="11">
        <f>PRODUCT($C$86:$C114)</f>
        <v>1.1643910226897886E-5</v>
      </c>
      <c r="CV31" s="11">
        <f>PRODUCT($C$87:$C115)</f>
        <v>1.2550347801551965E-5</v>
      </c>
      <c r="CW31" s="11">
        <f>PRODUCT($C$88:$C116)</f>
        <v>1.3639055392322213E-5</v>
      </c>
      <c r="CX31" s="11">
        <f>PRODUCT($C$89:$C117)</f>
        <v>1.495829635613281E-5</v>
      </c>
      <c r="CY31" s="11">
        <f>PRODUCT($C$90:$C118)</f>
        <v>1.6572185245101075E-5</v>
      </c>
      <c r="CZ31" s="11">
        <f>PRODUCT($C$91:$C119)</f>
        <v>1.8567536243769658E-5</v>
      </c>
      <c r="DA31" s="11">
        <f>PRODUCT($C$92:$C120)</f>
        <v>2.1063232277021613E-5</v>
      </c>
      <c r="DB31" s="11">
        <f>PRODUCT($C$93:$C121)</f>
        <v>2.4224910078559704E-5</v>
      </c>
      <c r="DC31" s="11">
        <f>PRODUCT($C$94:$C122)</f>
        <v>2.8286537179693576E-5</v>
      </c>
      <c r="DD31" s="11">
        <f>PRODUCT($C$95:$C123)</f>
        <v>3.3585216302321504E-5</v>
      </c>
      <c r="DE31" s="11">
        <f>PRODUCT($C$96:$C124)</f>
        <v>4.0615047415143097E-5</v>
      </c>
      <c r="DF31" s="11">
        <f>PRODUCT($C$97:$C125)</f>
        <v>5.0115021230708384E-5</v>
      </c>
      <c r="DG31" s="11">
        <f>PRODUCT($C$98:$C126)</f>
        <v>6.3213248894362551E-5</v>
      </c>
      <c r="DH31" s="11">
        <f>PRODUCT($C$99:$C127)</f>
        <v>8.1671803324821863E-5</v>
      </c>
      <c r="DI31" s="11">
        <f>PRODUCT($C$100:$C128)</f>
        <v>1.0830688047773044E-4</v>
      </c>
      <c r="DJ31" s="11">
        <f>PRODUCT($C$101:$C129)</f>
        <v>1.4773593106221449E-4</v>
      </c>
      <c r="DK31" s="11">
        <f>PRODUCT($C$102:$C130)</f>
        <v>2.0772666481845841E-4</v>
      </c>
      <c r="DL31" s="11">
        <f>PRODUCT($C$103:$C131)</f>
        <v>3.0171450435695411E-4</v>
      </c>
      <c r="DM31" s="11">
        <f>PRODUCT($C$104:$C132)</f>
        <v>4.5362975721819108E-4</v>
      </c>
      <c r="DN31" s="11">
        <f>PRODUCT($C$105:$C133)</f>
        <v>7.0729658483321175E-4</v>
      </c>
      <c r="DO31" s="11">
        <f>PRODUCT($C$106:$C134)</f>
        <v>1.1454997091832361E-3</v>
      </c>
      <c r="DP31" s="11">
        <f>PRODUCT($C$107:$C135)</f>
        <v>1.929400447599519E-3</v>
      </c>
      <c r="DQ31" s="11">
        <f>PRODUCT($C$108:$C136)</f>
        <v>3.382334777436356E-3</v>
      </c>
      <c r="DR31" s="11">
        <f>PRODUCT($C$109:$C137)</f>
        <v>6.1723543804074275E-3</v>
      </c>
      <c r="DS31" s="11">
        <f>PRODUCT($C$110:$C138)</f>
        <v>1.1719080937342452E-2</v>
      </c>
      <c r="DT31" s="11">
        <f>PRODUCT($C$111:$C139)</f>
        <v>2.3119245751095988E-2</v>
      </c>
      <c r="DU31" s="11">
        <f>PRODUCT($C$112:$C140)</f>
        <v>4.7289519999999988E-2</v>
      </c>
      <c r="DV31" s="11">
        <f>PRODUCT($C$113:$C141)</f>
        <v>9.9999999999999978E-2</v>
      </c>
    </row>
    <row r="32" spans="1:126" ht="16" x14ac:dyDescent="0.2">
      <c r="A32" s="30">
        <v>29</v>
      </c>
      <c r="B32" s="21">
        <f t="shared" si="5"/>
        <v>1.0710000000000001E-3</v>
      </c>
      <c r="C32" s="21">
        <f t="shared" si="0"/>
        <v>0.99892899999999996</v>
      </c>
      <c r="D32" s="59">
        <v>1.1900000000000001E-3</v>
      </c>
      <c r="E32" s="21">
        <f t="shared" si="1"/>
        <v>0.99880999999999998</v>
      </c>
      <c r="F32" s="24">
        <f t="shared" si="2"/>
        <v>1049.1651356821169</v>
      </c>
      <c r="G32" s="24">
        <f t="shared" si="6"/>
        <v>979612.63835865236</v>
      </c>
      <c r="H32" s="24">
        <f t="shared" si="3"/>
        <v>500.18180398334999</v>
      </c>
      <c r="I32" s="24">
        <f t="shared" si="4"/>
        <v>478698.73863952706</v>
      </c>
      <c r="J32" s="24">
        <f>SUM(H32:$H$113)</f>
        <v>144914.95748384809</v>
      </c>
      <c r="K32" s="24">
        <f>SUM(I32:$I$113)</f>
        <v>13685120.703621663</v>
      </c>
      <c r="L32" s="24">
        <f>SUM(J32:$J$113)</f>
        <v>6590215.7377178734</v>
      </c>
      <c r="M32" s="24">
        <f>SUM(K32:$K$113)</f>
        <v>290889929.05363774</v>
      </c>
      <c r="N32" s="26">
        <f>SUM(AS$3:AS$113)</f>
        <v>50.01241811692848</v>
      </c>
      <c r="O32" s="27">
        <v>30</v>
      </c>
      <c r="P32" s="32">
        <f>PRODUCT($C$3:C32)</f>
        <v>0.97856347322297021</v>
      </c>
      <c r="Q32" s="11">
        <f>PRODUCT($C$4:C33)</f>
        <v>0.98076292494171746</v>
      </c>
      <c r="R32" s="11">
        <f>PRODUCT($C$5:C34)</f>
        <v>0.98031420270632508</v>
      </c>
      <c r="S32" s="11">
        <f>PRODUCT($C$6:C35)</f>
        <v>0.97966625083528303</v>
      </c>
      <c r="T32" s="11">
        <f>PRODUCT($C$7:C36)</f>
        <v>0.97885121268581388</v>
      </c>
      <c r="U32" s="11">
        <f>PRODUCT($C$8:C37)</f>
        <v>0.97790649053984102</v>
      </c>
      <c r="V32" s="11">
        <f>PRODUCT($C$9:C38)</f>
        <v>0.97682980071707637</v>
      </c>
      <c r="W32" s="11">
        <f>PRODUCT($C$10:C39)</f>
        <v>0.97565232004070601</v>
      </c>
      <c r="X32" s="11">
        <f>PRODUCT($C$11:C40)</f>
        <v>0.97436210006852098</v>
      </c>
      <c r="Y32" s="11">
        <f>PRODUCT($C$12:C41)</f>
        <v>0.97297711000043785</v>
      </c>
      <c r="Z32" s="11">
        <f>PRODUCT($C$13:$C42)</f>
        <v>0.97147935718983225</v>
      </c>
      <c r="AA32" s="11">
        <f>PRODUCT($C$14:$C43)</f>
        <v>0.96985449697655934</v>
      </c>
      <c r="AB32" s="11">
        <f>PRODUCT($C$15:$C44)</f>
        <v>0.96810053367590465</v>
      </c>
      <c r="AC32" s="11">
        <f>PRODUCT($C$16:$C45)</f>
        <v>0.96620244106380571</v>
      </c>
      <c r="AD32" s="11">
        <f>PRODUCT($C$17:$C46)</f>
        <v>0.96412095949979704</v>
      </c>
      <c r="AE32" s="11">
        <f>PRODUCT($C$18:$C47)</f>
        <v>0.96186925332399387</v>
      </c>
      <c r="AF32" s="11">
        <f>PRODUCT($C$19:$C48)</f>
        <v>0.95950983721962924</v>
      </c>
      <c r="AG32" s="11">
        <f>PRODUCT($C$20:$C49)</f>
        <v>0.95710562920095787</v>
      </c>
      <c r="AH32" s="11">
        <f>PRODUCT($C$21:$C50)</f>
        <v>0.95465619912609934</v>
      </c>
      <c r="AI32" s="11">
        <f>PRODUCT($C$22:$C51)</f>
        <v>0.95209593245193358</v>
      </c>
      <c r="AJ32" s="11">
        <f>PRODUCT($C$23:$C52)</f>
        <v>0.94929132182112141</v>
      </c>
      <c r="AK32" s="11">
        <f>PRODUCT($C$24:$C53)</f>
        <v>0.94614539958596799</v>
      </c>
      <c r="AL32" s="11">
        <f>PRODUCT($C$25:$C54)</f>
        <v>0.9426392669964837</v>
      </c>
      <c r="AM32" s="11">
        <f>PRODUCT($C$26:$C55)</f>
        <v>0.93881404831298843</v>
      </c>
      <c r="AN32" s="11">
        <f>PRODUCT($C$27:$C56)</f>
        <v>0.93472417377807826</v>
      </c>
      <c r="AO32" s="11">
        <f>PRODUCT($C$28:$C57)</f>
        <v>0.9303394665922794</v>
      </c>
      <c r="AP32" s="11">
        <f>PRODUCT($C$29:$C58)</f>
        <v>0.92554525508264152</v>
      </c>
      <c r="AQ32" s="11">
        <f>PRODUCT($C$30:$C59)</f>
        <v>0.92025537732765494</v>
      </c>
      <c r="AR32" s="11">
        <f>PRODUCT($C$31:$C60)</f>
        <v>0.91461843885639937</v>
      </c>
      <c r="AS32" s="11">
        <f>PRODUCT($C$32:$C61)</f>
        <v>0.90859897393869005</v>
      </c>
      <c r="AT32" s="11">
        <f>PRODUCT($C$33:$C62)</f>
        <v>0.9021605605609373</v>
      </c>
      <c r="AU32" s="11">
        <f>PRODUCT($C$34:$C63)</f>
        <v>0.89527086103973674</v>
      </c>
      <c r="AV32" s="11">
        <f>PRODUCT($C$35:$C64)</f>
        <v>0.88788809604340957</v>
      </c>
      <c r="AW32" s="11">
        <f>PRODUCT($C$36:$C65)</f>
        <v>0.87995142378015934</v>
      </c>
      <c r="AX32" s="11">
        <f>PRODUCT($C$37:$C66)</f>
        <v>0.87140575877978543</v>
      </c>
      <c r="AY32" s="11">
        <f>PRODUCT($C$38:$C67)</f>
        <v>0.86218718978488973</v>
      </c>
      <c r="AZ32" s="11">
        <f>PRODUCT($C$39:$C68)</f>
        <v>0.85224799240195492</v>
      </c>
      <c r="BA32" s="11">
        <f>PRODUCT($C$40:$C69)</f>
        <v>0.84151314356108975</v>
      </c>
      <c r="BB32" s="11">
        <f>PRODUCT($C$41:$C70)</f>
        <v>0.82991647728481366</v>
      </c>
      <c r="BC32" s="11">
        <f>PRODUCT($C$42:$C71)</f>
        <v>0.81737427083623815</v>
      </c>
      <c r="BD32" s="11">
        <f>PRODUCT($C$43:$C72)</f>
        <v>0.80381386009669265</v>
      </c>
      <c r="BE32" s="11">
        <f>PRODUCT($C$44:$C73)</f>
        <v>0.78915184656863058</v>
      </c>
      <c r="BF32" s="11">
        <f>PRODUCT($C$45:$C74)</f>
        <v>0.77329932343609831</v>
      </c>
      <c r="BG32" s="11">
        <f>PRODUCT($C$46:$C75)</f>
        <v>0.75618497041138555</v>
      </c>
      <c r="BH32" s="11">
        <f>PRODUCT($C$47:$C76)</f>
        <v>0.7377779103701908</v>
      </c>
      <c r="BI32" s="11">
        <f>PRODUCT($C$48:$C77)</f>
        <v>0.71801728810350063</v>
      </c>
      <c r="BJ32" s="11">
        <f>PRODUCT($C$49:$C78)</f>
        <v>0.69680103361330581</v>
      </c>
      <c r="BK32" s="11">
        <f>PRODUCT($C$50:$C79)</f>
        <v>0.67402215275159871</v>
      </c>
      <c r="BL32" s="11">
        <f>PRODUCT($C$51:$C80)</f>
        <v>0.64959767943646518</v>
      </c>
      <c r="BM32" s="11">
        <f>PRODUCT($C$52:$C81)</f>
        <v>0.62346398345482945</v>
      </c>
      <c r="BN32" s="11">
        <f>PRODUCT($C$53:$C82)</f>
        <v>0.59563716007637646</v>
      </c>
      <c r="BO32" s="11">
        <f>PRODUCT($C$54:$C83)</f>
        <v>0.56617479914712898</v>
      </c>
      <c r="BP32" s="11">
        <f>PRODUCT($C$55:$C84)</f>
        <v>0.53515531912746661</v>
      </c>
      <c r="BQ32" s="11">
        <f>PRODUCT($C$56:$C85)</f>
        <v>0.50266510988266211</v>
      </c>
      <c r="BR32" s="11">
        <f>PRODUCT($C$57:$C86)</f>
        <v>0.468834473586761</v>
      </c>
      <c r="BS32" s="11">
        <f>PRODUCT($C$58:$C87)</f>
        <v>0.43387044812601089</v>
      </c>
      <c r="BT32" s="11">
        <f>PRODUCT($C$59:$C88)</f>
        <v>0.39805512837274826</v>
      </c>
      <c r="BU32" s="11">
        <f>PRODUCT($C$60:$C89)</f>
        <v>0.36172386779470556</v>
      </c>
      <c r="BV32" s="11">
        <f>PRODUCT($C$61:$C90)</f>
        <v>0.32517597872317999</v>
      </c>
      <c r="BW32" s="11">
        <f>PRODUCT($C$62:$C91)</f>
        <v>0.28884884500731328</v>
      </c>
      <c r="BX32" s="11">
        <f>PRODUCT($C$63:$C92)</f>
        <v>0.25321373662104446</v>
      </c>
      <c r="BY32" s="11">
        <f>PRODUCT($C$64:$C93)</f>
        <v>0.21876710800473709</v>
      </c>
      <c r="BZ32" s="11">
        <f>PRODUCT($C$65:$C94)</f>
        <v>0.18600128766144433</v>
      </c>
      <c r="CA32" s="11">
        <f>PRODUCT($C$66:$C95)</f>
        <v>0.15538271403356524</v>
      </c>
      <c r="CB32" s="11">
        <f>PRODUCT($C$67:$C96)</f>
        <v>0.12732298001363418</v>
      </c>
      <c r="CC32" s="11">
        <f>PRODUCT($C$68:$C97)</f>
        <v>0.10215389588452577</v>
      </c>
      <c r="CD32" s="11">
        <f>PRODUCT($C$69:$C98)</f>
        <v>8.0099392286170454E-2</v>
      </c>
      <c r="CE32" s="11">
        <f>PRODUCT($C$70:$C99)</f>
        <v>6.1261273790572779E-2</v>
      </c>
      <c r="CF32" s="11">
        <f>PRODUCT($C$71:$C100)</f>
        <v>4.5610152582064113E-2</v>
      </c>
      <c r="CG32" s="11">
        <f>PRODUCT($C$72:$C101)</f>
        <v>3.2990449348200133E-2</v>
      </c>
      <c r="CH32" s="11">
        <f>PRODUCT($C$73:$C102)</f>
        <v>2.3137568088518058E-2</v>
      </c>
      <c r="CI32" s="11">
        <f>PRODUCT($C$74:$C103)</f>
        <v>1.5704657798366547E-2</v>
      </c>
      <c r="CJ32" s="11">
        <f>PRODUCT($C$75:$C104)</f>
        <v>1.0299567672697815E-2</v>
      </c>
      <c r="CK32" s="11">
        <f>PRODUCT($C$76:$C105)</f>
        <v>6.517695184372385E-3</v>
      </c>
      <c r="CL32" s="11">
        <f>PRODUCT($C$77:$C106)</f>
        <v>3.9758032434617178E-3</v>
      </c>
      <c r="CM32" s="11">
        <f>PRODUCT($C$78:$C107)</f>
        <v>2.3367088838089508E-3</v>
      </c>
      <c r="CN32" s="11">
        <f>PRODUCT($C$79:$C108)</f>
        <v>1.3234329950087555E-3</v>
      </c>
      <c r="CO32" s="11">
        <f>PRODUCT($C$80:$C109)</f>
        <v>7.229469143615778E-4</v>
      </c>
      <c r="CP32" s="11">
        <f>PRODUCT($C$81:$C110)</f>
        <v>3.8155777901966429E-4</v>
      </c>
      <c r="CQ32" s="11">
        <f>PRODUCT($C$82:$C111)</f>
        <v>1.9506767690967433E-4</v>
      </c>
      <c r="CR32" s="11">
        <f>PRODUCT($C$83:$C112)</f>
        <v>9.69309806677609E-5</v>
      </c>
      <c r="CS32" s="11">
        <f>PRODUCT($C$84:$C113)</f>
        <v>1.0240275947740036E-5</v>
      </c>
      <c r="CT32" s="11">
        <f>PRODUCT($C$85:$C114)</f>
        <v>1.0883243845941241E-5</v>
      </c>
      <c r="CU32" s="11">
        <f>PRODUCT($C$86:$C115)</f>
        <v>1.1643910226897886E-5</v>
      </c>
      <c r="CV32" s="11">
        <f>PRODUCT($C$87:$C116)</f>
        <v>1.2550347801551965E-5</v>
      </c>
      <c r="CW32" s="11">
        <f>PRODUCT($C$88:$C117)</f>
        <v>1.3639055392322213E-5</v>
      </c>
      <c r="CX32" s="11">
        <f>PRODUCT($C$89:$C118)</f>
        <v>1.495829635613281E-5</v>
      </c>
      <c r="CY32" s="11">
        <f>PRODUCT($C$90:$C119)</f>
        <v>1.6572185245101075E-5</v>
      </c>
      <c r="CZ32" s="11">
        <f>PRODUCT($C$91:$C120)</f>
        <v>1.8567536243769658E-5</v>
      </c>
      <c r="DA32" s="11">
        <f>PRODUCT($C$92:$C121)</f>
        <v>2.1063232277021613E-5</v>
      </c>
      <c r="DB32" s="11">
        <f>PRODUCT($C$93:$C122)</f>
        <v>2.4224910078559704E-5</v>
      </c>
      <c r="DC32" s="11">
        <f>PRODUCT($C$94:$C123)</f>
        <v>2.8286537179693576E-5</v>
      </c>
      <c r="DD32" s="11">
        <f>PRODUCT($C$95:$C124)</f>
        <v>3.3585216302321504E-5</v>
      </c>
      <c r="DE32" s="11">
        <f>PRODUCT($C$96:$C125)</f>
        <v>4.0615047415143097E-5</v>
      </c>
      <c r="DF32" s="11">
        <f>PRODUCT($C$97:$C126)</f>
        <v>5.0115021230708384E-5</v>
      </c>
      <c r="DG32" s="11">
        <f>PRODUCT($C$98:$C127)</f>
        <v>6.3213248894362551E-5</v>
      </c>
      <c r="DH32" s="11">
        <f>PRODUCT($C$99:$C128)</f>
        <v>8.1671803324821863E-5</v>
      </c>
      <c r="DI32" s="11">
        <f>PRODUCT($C$100:$C129)</f>
        <v>1.0830688047773044E-4</v>
      </c>
      <c r="DJ32" s="11">
        <f>PRODUCT($C$101:$C130)</f>
        <v>1.4773593106221449E-4</v>
      </c>
      <c r="DK32" s="11">
        <f>PRODUCT($C$102:$C131)</f>
        <v>2.0772666481845841E-4</v>
      </c>
      <c r="DL32" s="11">
        <f>PRODUCT($C$103:$C132)</f>
        <v>3.0171450435695411E-4</v>
      </c>
      <c r="DM32" s="11">
        <f>PRODUCT($C$104:$C133)</f>
        <v>4.5362975721819108E-4</v>
      </c>
      <c r="DN32" s="11">
        <f>PRODUCT($C$105:$C134)</f>
        <v>7.0729658483321175E-4</v>
      </c>
      <c r="DO32" s="11">
        <f>PRODUCT($C$106:$C135)</f>
        <v>1.1454997091832361E-3</v>
      </c>
      <c r="DP32" s="11">
        <f>PRODUCT($C$107:$C136)</f>
        <v>1.929400447599519E-3</v>
      </c>
      <c r="DQ32" s="11">
        <f>PRODUCT($C$108:$C137)</f>
        <v>3.382334777436356E-3</v>
      </c>
      <c r="DR32" s="11">
        <f>PRODUCT($C$109:$C138)</f>
        <v>6.1723543804074275E-3</v>
      </c>
      <c r="DS32" s="11">
        <f>PRODUCT($C$110:$C139)</f>
        <v>1.1719080937342452E-2</v>
      </c>
      <c r="DT32" s="11">
        <f>PRODUCT($C$111:$C140)</f>
        <v>2.3119245751095988E-2</v>
      </c>
      <c r="DU32" s="11">
        <f>PRODUCT($C$112:$C141)</f>
        <v>4.7289519999999988E-2</v>
      </c>
      <c r="DV32" s="11">
        <f>PRODUCT($C$113:$C142)</f>
        <v>9.9999999999999978E-2</v>
      </c>
    </row>
    <row r="33" spans="1:126" ht="16" x14ac:dyDescent="0.2">
      <c r="A33" s="30">
        <v>30</v>
      </c>
      <c r="B33" s="21">
        <f t="shared" si="5"/>
        <v>1.1115000000000001E-3</v>
      </c>
      <c r="C33" s="21">
        <f t="shared" si="0"/>
        <v>0.99888849999999996</v>
      </c>
      <c r="D33" s="59">
        <v>1.235E-3</v>
      </c>
      <c r="E33" s="21">
        <f t="shared" si="1"/>
        <v>0.99876500000000001</v>
      </c>
      <c r="F33" s="24">
        <f t="shared" si="2"/>
        <v>1087.6733004873313</v>
      </c>
      <c r="G33" s="24">
        <f t="shared" si="6"/>
        <v>978563.47322297015</v>
      </c>
      <c r="H33" s="24">
        <f t="shared" si="3"/>
        <v>505.8929657307113</v>
      </c>
      <c r="I33" s="24">
        <f t="shared" si="4"/>
        <v>466522.97784433584</v>
      </c>
      <c r="J33" s="24">
        <f>SUM(H33:$H$113)</f>
        <v>144414.77567986475</v>
      </c>
      <c r="K33" s="24">
        <f>SUM(I33:$I$113)</f>
        <v>13206421.964982135</v>
      </c>
      <c r="L33" s="24">
        <f>SUM(J33:$J$113)</f>
        <v>6445300.7802340258</v>
      </c>
      <c r="M33" s="24">
        <f>SUM(K33:$K$113)</f>
        <v>277204808.35001606</v>
      </c>
      <c r="N33" s="26">
        <f>SUM(AT$3:AT$113)</f>
        <v>49.066044378456091</v>
      </c>
      <c r="O33" s="27">
        <v>31</v>
      </c>
      <c r="P33" s="32">
        <f>PRODUCT($C$3:C33)</f>
        <v>0.97747579992248279</v>
      </c>
      <c r="Q33" s="11">
        <f>PRODUCT($C$4:C34)</f>
        <v>0.97962072843933035</v>
      </c>
      <c r="R33" s="11">
        <f>PRODUCT($C$5:C35)</f>
        <v>0.97912753236394912</v>
      </c>
      <c r="S33" s="11">
        <f>PRODUCT($C$6:C36)</f>
        <v>0.97843363475848211</v>
      </c>
      <c r="T33" s="11">
        <f>PRODUCT($C$7:C37)</f>
        <v>0.9775685260567103</v>
      </c>
      <c r="U33" s="11">
        <f>PRODUCT($C$8:C38)</f>
        <v>0.97655023202811131</v>
      </c>
      <c r="V33" s="11">
        <f>PRODUCT($C$9:C39)</f>
        <v>0.97540118713352764</v>
      </c>
      <c r="W33" s="11">
        <f>PRODUCT($C$10:C40)</f>
        <v>0.9741279608558745</v>
      </c>
      <c r="X33" s="11">
        <f>PRODUCT($C$11:C41)</f>
        <v>0.9727494333566975</v>
      </c>
      <c r="Y33" s="11">
        <f>PRODUCT($C$12:C42)</f>
        <v>0.9712581513402001</v>
      </c>
      <c r="Z33" s="11">
        <f>PRODUCT($C$13:$C43)</f>
        <v>0.96964413553616491</v>
      </c>
      <c r="AA33" s="11">
        <f>PRODUCT($C$14:$C44)</f>
        <v>0.96789665170351269</v>
      </c>
      <c r="AB33" s="11">
        <f>PRODUCT($C$15:$C45)</f>
        <v>0.96598765426115696</v>
      </c>
      <c r="AC33" s="11">
        <f>PRODUCT($C$16:$C46)</f>
        <v>0.96385630829641455</v>
      </c>
      <c r="AD33" s="11">
        <f>PRODUCT($C$17:$C47)</f>
        <v>0.96149787560528588</v>
      </c>
      <c r="AE33" s="11">
        <f>PRODUCT($C$18:$C48)</f>
        <v>0.9589822027601419</v>
      </c>
      <c r="AF33" s="11">
        <f>PRODUCT($C$19:$C49)</f>
        <v>0.95639411687620968</v>
      </c>
      <c r="AG33" s="11">
        <f>PRODUCT($C$20:$C50)</f>
        <v>0.95379614935630685</v>
      </c>
      <c r="AH33" s="11">
        <f>PRODUCT($C$21:$C51)</f>
        <v>0.95118249161433921</v>
      </c>
      <c r="AI33" s="11">
        <f>PRODUCT($C$22:$C52)</f>
        <v>0.94841389185236225</v>
      </c>
      <c r="AJ33" s="11">
        <f>PRODUCT($C$23:$C53)</f>
        <v>0.94532622689900669</v>
      </c>
      <c r="AK33" s="11">
        <f>PRODUCT($C$24:$C54)</f>
        <v>0.94185027793000753</v>
      </c>
      <c r="AL33" s="11">
        <f>PRODUCT($C$25:$C55)</f>
        <v>0.938007137638463</v>
      </c>
      <c r="AM33" s="11">
        <f>PRODUCT($C$26:$C56)</f>
        <v>0.93386020822425531</v>
      </c>
      <c r="AN33" s="11">
        <f>PRODUCT($C$27:$C57)</f>
        <v>0.92942512896451301</v>
      </c>
      <c r="AO33" s="11">
        <f>PRODUCT($C$28:$C58)</f>
        <v>0.92461397144697721</v>
      </c>
      <c r="AP33" s="11">
        <f>PRODUCT($C$29:$C59)</f>
        <v>0.91931864937907304</v>
      </c>
      <c r="AQ33" s="11">
        <f>PRODUCT($C$30:$C60)</f>
        <v>0.91367674771175278</v>
      </c>
      <c r="AR33" s="11">
        <f>PRODUCT($C$31:$C61)</f>
        <v>0.90764712565359207</v>
      </c>
      <c r="AS33" s="11">
        <f>PRODUCT($C$32:$C62)</f>
        <v>0.90119434660057662</v>
      </c>
      <c r="AT33" s="11">
        <f>PRODUCT($C$33:$C63)</f>
        <v>0.89427576747769078</v>
      </c>
      <c r="AU33" s="11">
        <f>PRODUCT($C$34:$C64)</f>
        <v>0.88685406156675772</v>
      </c>
      <c r="AV33" s="11">
        <f>PRODUCT($C$35:$C65)</f>
        <v>0.87888624258167347</v>
      </c>
      <c r="AW33" s="11">
        <f>PRODUCT($C$36:$C66)</f>
        <v>0.87030935605408832</v>
      </c>
      <c r="AX33" s="11">
        <f>PRODUCT($C$37:$C67)</f>
        <v>0.86105737969139606</v>
      </c>
      <c r="AY33" s="11">
        <f>PRODUCT($C$38:$C68)</f>
        <v>0.85106600966129242</v>
      </c>
      <c r="AZ33" s="11">
        <f>PRODUCT($C$39:$C69)</f>
        <v>0.84028243058863139</v>
      </c>
      <c r="BA33" s="11">
        <f>PRODUCT($C$40:$C70)</f>
        <v>0.82861981578070409</v>
      </c>
      <c r="BB33" s="11">
        <f>PRODUCT($C$41:$C71)</f>
        <v>0.8160214346805772</v>
      </c>
      <c r="BC33" s="11">
        <f>PRODUCT($C$42:$C72)</f>
        <v>0.80239376215005986</v>
      </c>
      <c r="BD33" s="11">
        <f>PRODUCT($C$43:$C73)</f>
        <v>0.78766105981527756</v>
      </c>
      <c r="BE33" s="11">
        <f>PRODUCT($C$44:$C74)</f>
        <v>0.77173826409187785</v>
      </c>
      <c r="BF33" s="11">
        <f>PRODUCT($C$45:$C75)</f>
        <v>0.75453459671346268</v>
      </c>
      <c r="BG33" s="11">
        <f>PRODUCT($C$46:$C76)</f>
        <v>0.73598643804823005</v>
      </c>
      <c r="BH33" s="11">
        <f>PRODUCT($C$47:$C77)</f>
        <v>0.71606377846775737</v>
      </c>
      <c r="BI33" s="11">
        <f>PRODUCT($C$48:$C78)</f>
        <v>0.69470958531091531</v>
      </c>
      <c r="BJ33" s="11">
        <f>PRODUCT($C$49:$C79)</f>
        <v>0.67183346801718391</v>
      </c>
      <c r="BK33" s="11">
        <f>PRODUCT($C$50:$C80)</f>
        <v>0.64735150058050961</v>
      </c>
      <c r="BL33" s="11">
        <f>PRODUCT($C$51:$C81)</f>
        <v>0.62119538505823257</v>
      </c>
      <c r="BM33" s="11">
        <f>PRODUCT($C$52:$C82)</f>
        <v>0.59333365248721293</v>
      </c>
      <c r="BN33" s="11">
        <f>PRODUCT($C$53:$C83)</f>
        <v>0.5638099436285714</v>
      </c>
      <c r="BO33" s="11">
        <f>PRODUCT($C$54:$C84)</f>
        <v>0.53272592804075547</v>
      </c>
      <c r="BP33" s="11">
        <f>PRODUCT($C$55:$C85)</f>
        <v>0.50019501353269891</v>
      </c>
      <c r="BQ33" s="11">
        <f>PRODUCT($C$56:$C86)</f>
        <v>0.46636057471998571</v>
      </c>
      <c r="BR33" s="11">
        <f>PRODUCT($C$57:$C87)</f>
        <v>0.4314107931685397</v>
      </c>
      <c r="BS33" s="11">
        <f>PRODUCT($C$58:$C88)</f>
        <v>0.39560541750171663</v>
      </c>
      <c r="BT33" s="11">
        <f>PRODUCT($C$59:$C89)</f>
        <v>0.35929037047411683</v>
      </c>
      <c r="BU33" s="11">
        <f>PRODUCT($C$60:$C90)</f>
        <v>0.32285139320408146</v>
      </c>
      <c r="BV33" s="11">
        <f>PRODUCT($C$61:$C91)</f>
        <v>0.28664721022578316</v>
      </c>
      <c r="BW33" s="11">
        <f>PRODUCT($C$62:$C92)</f>
        <v>0.25115017127445133</v>
      </c>
      <c r="BX33" s="11">
        <f>PRODUCT($C$63:$C93)</f>
        <v>0.21685510535748628</v>
      </c>
      <c r="BY33" s="11">
        <f>PRODUCT($C$64:$C94)</f>
        <v>0.18425261515562413</v>
      </c>
      <c r="BZ33" s="11">
        <f>PRODUCT($C$65:$C95)</f>
        <v>0.15380736638733583</v>
      </c>
      <c r="CA33" s="11">
        <f>PRODUCT($C$66:$C96)</f>
        <v>0.12592783846013489</v>
      </c>
      <c r="CB33" s="11">
        <f>PRODUCT($C$67:$C97)</f>
        <v>0.10094076729394907</v>
      </c>
      <c r="CC33" s="11">
        <f>PRODUCT($C$68:$C98)</f>
        <v>7.9066206244949574E-2</v>
      </c>
      <c r="CD33" s="11">
        <f>PRODUCT($C$69:$C99)</f>
        <v>6.0401165506553153E-2</v>
      </c>
      <c r="CE33" s="11">
        <f>PRODUCT($C$70:$C100)</f>
        <v>4.4911332068262741E-2</v>
      </c>
      <c r="CF33" s="11">
        <f>PRODUCT($C$71:$C101)</f>
        <v>3.2438100151898033E-2</v>
      </c>
      <c r="CG33" s="11">
        <f>PRODUCT($C$72:$C102)</f>
        <v>2.2713511995618937E-2</v>
      </c>
      <c r="CH33" s="11">
        <f>PRODUCT($C$73:$C103)</f>
        <v>1.5389069558976806E-2</v>
      </c>
      <c r="CI33" s="11">
        <f>PRODUCT($C$74:$C104)</f>
        <v>1.0072295352518532E-2</v>
      </c>
      <c r="CJ33" s="11">
        <f>PRODUCT($C$75:$C105)</f>
        <v>6.3595380965674403E-3</v>
      </c>
      <c r="CK33" s="11">
        <f>PRODUCT($C$76:$C106)</f>
        <v>3.8696051654452863E-3</v>
      </c>
      <c r="CL33" s="11">
        <f>PRODUCT($C$77:$C107)</f>
        <v>2.2679353352824633E-3</v>
      </c>
      <c r="CM33" s="11">
        <f>PRODUCT($C$78:$C108)</f>
        <v>1.2804727718711778E-3</v>
      </c>
      <c r="CN33" s="11">
        <f>PRODUCT($C$79:$C109)</f>
        <v>6.9704249741024801E-4</v>
      </c>
      <c r="CO33" s="11">
        <f>PRODUCT($C$80:$C110)</f>
        <v>3.6645976663852352E-4</v>
      </c>
      <c r="CP33" s="11">
        <f>PRODUCT($C$81:$C111)</f>
        <v>1.865387523789203E-4</v>
      </c>
      <c r="CQ33" s="11">
        <f>PRODUCT($C$82:$C112)</f>
        <v>9.2246568085735812E-5</v>
      </c>
      <c r="CR33" s="11">
        <f>PRODUCT($C$83:$C113)</f>
        <v>9.693098066776088E-6</v>
      </c>
      <c r="CS33" s="11">
        <f>PRODUCT($C$84:$C114)</f>
        <v>1.0240275947740036E-5</v>
      </c>
      <c r="CT33" s="11">
        <f>PRODUCT($C$85:$C115)</f>
        <v>1.0883243845941241E-5</v>
      </c>
      <c r="CU33" s="11">
        <f>PRODUCT($C$86:$C116)</f>
        <v>1.1643910226897886E-5</v>
      </c>
      <c r="CV33" s="11">
        <f>PRODUCT($C$87:$C117)</f>
        <v>1.2550347801551965E-5</v>
      </c>
      <c r="CW33" s="11">
        <f>PRODUCT($C$88:$C118)</f>
        <v>1.3639055392322213E-5</v>
      </c>
      <c r="CX33" s="11">
        <f>PRODUCT($C$89:$C119)</f>
        <v>1.495829635613281E-5</v>
      </c>
      <c r="CY33" s="11">
        <f>PRODUCT($C$90:$C120)</f>
        <v>1.6572185245101075E-5</v>
      </c>
      <c r="CZ33" s="11">
        <f>PRODUCT($C$91:$C121)</f>
        <v>1.8567536243769658E-5</v>
      </c>
      <c r="DA33" s="11">
        <f>PRODUCT($C$92:$C122)</f>
        <v>2.1063232277021613E-5</v>
      </c>
      <c r="DB33" s="11">
        <f>PRODUCT($C$93:$C123)</f>
        <v>2.4224910078559704E-5</v>
      </c>
      <c r="DC33" s="11">
        <f>PRODUCT($C$94:$C124)</f>
        <v>2.8286537179693576E-5</v>
      </c>
      <c r="DD33" s="11">
        <f>PRODUCT($C$95:$C125)</f>
        <v>3.3585216302321504E-5</v>
      </c>
      <c r="DE33" s="11">
        <f>PRODUCT($C$96:$C126)</f>
        <v>4.0615047415143097E-5</v>
      </c>
      <c r="DF33" s="11">
        <f>PRODUCT($C$97:$C127)</f>
        <v>5.0115021230708384E-5</v>
      </c>
      <c r="DG33" s="11">
        <f>PRODUCT($C$98:$C128)</f>
        <v>6.3213248894362551E-5</v>
      </c>
      <c r="DH33" s="11">
        <f>PRODUCT($C$99:$C129)</f>
        <v>8.1671803324821863E-5</v>
      </c>
      <c r="DI33" s="11">
        <f>PRODUCT($C$100:$C130)</f>
        <v>1.0830688047773044E-4</v>
      </c>
      <c r="DJ33" s="11">
        <f>PRODUCT($C$101:$C131)</f>
        <v>1.4773593106221449E-4</v>
      </c>
      <c r="DK33" s="11">
        <f>PRODUCT($C$102:$C132)</f>
        <v>2.0772666481845841E-4</v>
      </c>
      <c r="DL33" s="11">
        <f>PRODUCT($C$103:$C133)</f>
        <v>3.0171450435695411E-4</v>
      </c>
      <c r="DM33" s="11">
        <f>PRODUCT($C$104:$C134)</f>
        <v>4.5362975721819108E-4</v>
      </c>
      <c r="DN33" s="11">
        <f>PRODUCT($C$105:$C135)</f>
        <v>7.0729658483321175E-4</v>
      </c>
      <c r="DO33" s="11">
        <f>PRODUCT($C$106:$C136)</f>
        <v>1.1454997091832361E-3</v>
      </c>
      <c r="DP33" s="11">
        <f>PRODUCT($C$107:$C137)</f>
        <v>1.929400447599519E-3</v>
      </c>
      <c r="DQ33" s="11">
        <f>PRODUCT($C$108:$C138)</f>
        <v>3.382334777436356E-3</v>
      </c>
      <c r="DR33" s="11">
        <f>PRODUCT($C$109:$C139)</f>
        <v>6.1723543804074275E-3</v>
      </c>
      <c r="DS33" s="11">
        <f>PRODUCT($C$110:$C140)</f>
        <v>1.1719080937342452E-2</v>
      </c>
      <c r="DT33" s="11">
        <f>PRODUCT($C$111:$C141)</f>
        <v>2.3119245751095988E-2</v>
      </c>
      <c r="DU33" s="11">
        <f>PRODUCT($C$112:$C142)</f>
        <v>4.7289519999999988E-2</v>
      </c>
      <c r="DV33" s="11">
        <f>PRODUCT($C$113:$C143)</f>
        <v>9.9999999999999978E-2</v>
      </c>
    </row>
    <row r="34" spans="1:126" ht="16" x14ac:dyDescent="0.2">
      <c r="A34" s="30">
        <v>31</v>
      </c>
      <c r="B34" s="21">
        <f t="shared" si="5"/>
        <v>1.1646E-3</v>
      </c>
      <c r="C34" s="21">
        <f t="shared" si="0"/>
        <v>0.99883540000000004</v>
      </c>
      <c r="D34" s="59">
        <v>1.294E-3</v>
      </c>
      <c r="E34" s="21">
        <f t="shared" si="1"/>
        <v>0.99870599999999998</v>
      </c>
      <c r="F34" s="24">
        <f t="shared" si="2"/>
        <v>1138.3683165897235</v>
      </c>
      <c r="G34" s="24">
        <f t="shared" si="6"/>
        <v>977475.79992248281</v>
      </c>
      <c r="H34" s="24">
        <f t="shared" si="3"/>
        <v>516.55801829951338</v>
      </c>
      <c r="I34" s="24">
        <f t="shared" si="4"/>
        <v>454638.47566288948</v>
      </c>
      <c r="J34" s="24">
        <f>SUM(H34:$H$113)</f>
        <v>143908.88271413403</v>
      </c>
      <c r="K34" s="24">
        <f>SUM(I34:$I$113)</f>
        <v>12739898.9871378</v>
      </c>
      <c r="L34" s="24">
        <f>SUM(J34:$J$113)</f>
        <v>6300886.0045541609</v>
      </c>
      <c r="M34" s="24">
        <f>SUM(K34:$K$113)</f>
        <v>263998386.38503355</v>
      </c>
      <c r="N34" s="26">
        <f>SUM(AU$3:AU$113)</f>
        <v>48.120647512090699</v>
      </c>
      <c r="O34" s="27">
        <v>32</v>
      </c>
      <c r="P34" s="32">
        <f>PRODUCT($C$3:C34)</f>
        <v>0.97633743160589315</v>
      </c>
      <c r="Q34" s="11">
        <f>PRODUCT($C$4:C35)</f>
        <v>0.97843489754755453</v>
      </c>
      <c r="R34" s="11">
        <f>PRODUCT($C$5:C36)</f>
        <v>0.97789559410272886</v>
      </c>
      <c r="S34" s="11">
        <f>PRODUCT($C$6:C37)</f>
        <v>0.97715149532349455</v>
      </c>
      <c r="T34" s="11">
        <f>PRODUCT($C$7:C38)</f>
        <v>0.97621273626792227</v>
      </c>
      <c r="U34" s="11">
        <f>PRODUCT($C$8:C39)</f>
        <v>0.97512202731377018</v>
      </c>
      <c r="V34" s="11">
        <f>PRODUCT($C$9:C40)</f>
        <v>0.97387722031875024</v>
      </c>
      <c r="W34" s="11">
        <f>PRODUCT($C$10:C41)</f>
        <v>0.97251568166786195</v>
      </c>
      <c r="X34" s="11">
        <f>PRODUCT($C$11:C42)</f>
        <v>0.97103087693278622</v>
      </c>
      <c r="Y34" s="11">
        <f>PRODUCT($C$12:C43)</f>
        <v>0.96942334756650339</v>
      </c>
      <c r="Z34" s="11">
        <f>PRODUCT($C$13:$C44)</f>
        <v>0.967686714919758</v>
      </c>
      <c r="AA34" s="11">
        <f>PRODUCT($C$14:$C45)</f>
        <v>0.96578421726116981</v>
      </c>
      <c r="AB34" s="11">
        <f>PRODUCT($C$15:$C46)</f>
        <v>0.96364204303908008</v>
      </c>
      <c r="AC34" s="11">
        <f>PRODUCT($C$16:$C47)</f>
        <v>0.96123394443843246</v>
      </c>
      <c r="AD34" s="11">
        <f>PRODUCT($C$17:$C48)</f>
        <v>0.95861193973165659</v>
      </c>
      <c r="AE34" s="11">
        <f>PRODUCT($C$18:$C49)</f>
        <v>0.95586819575133919</v>
      </c>
      <c r="AF34" s="11">
        <f>PRODUCT($C$19:$C50)</f>
        <v>0.9530870972988752</v>
      </c>
      <c r="AG34" s="11">
        <f>PRODUCT($C$20:$C51)</f>
        <v>0.95032557130764406</v>
      </c>
      <c r="AH34" s="11">
        <f>PRODUCT($C$21:$C52)</f>
        <v>0.94750398356451904</v>
      </c>
      <c r="AI34" s="11">
        <f>PRODUCT($C$22:$C53)</f>
        <v>0.94445246186748411</v>
      </c>
      <c r="AJ34" s="11">
        <f>PRODUCT($C$23:$C54)</f>
        <v>0.94103482395937599</v>
      </c>
      <c r="AK34" s="11">
        <f>PRODUCT($C$24:$C55)</f>
        <v>0.93722202566425949</v>
      </c>
      <c r="AL34" s="11">
        <f>PRODUCT($C$25:$C56)</f>
        <v>0.93305755537528612</v>
      </c>
      <c r="AM34" s="11">
        <f>PRODUCT($C$26:$C57)</f>
        <v>0.92856606131781116</v>
      </c>
      <c r="AN34" s="11">
        <f>PRODUCT($C$27:$C58)</f>
        <v>0.92370526083583959</v>
      </c>
      <c r="AO34" s="11">
        <f>PRODUCT($C$28:$C59)</f>
        <v>0.91839363095406767</v>
      </c>
      <c r="AP34" s="11">
        <f>PRODUCT($C$29:$C60)</f>
        <v>0.91274671615025682</v>
      </c>
      <c r="AQ34" s="11">
        <f>PRODUCT($C$30:$C61)</f>
        <v>0.90671261217301902</v>
      </c>
      <c r="AR34" s="11">
        <f>PRODUCT($C$31:$C62)</f>
        <v>0.90025025540307813</v>
      </c>
      <c r="AS34" s="11">
        <f>PRODUCT($C$32:$C63)</f>
        <v>0.89331799813072221</v>
      </c>
      <c r="AT34" s="11">
        <f>PRODUCT($C$33:$C64)</f>
        <v>0.88586832327732601</v>
      </c>
      <c r="AU34" s="11">
        <f>PRODUCT($C$34:$C65)</f>
        <v>0.87786269166356312</v>
      </c>
      <c r="AV34" s="11">
        <f>PRODUCT($C$35:$C66)</f>
        <v>0.86925584657858479</v>
      </c>
      <c r="AW34" s="11">
        <f>PRODUCT($C$36:$C67)</f>
        <v>0.859973997296268</v>
      </c>
      <c r="AX34" s="11">
        <f>PRODUCT($C$37:$C68)</f>
        <v>0.84995077276223274</v>
      </c>
      <c r="AY34" s="11">
        <f>PRODUCT($C$38:$C69)</f>
        <v>0.83911704288564781</v>
      </c>
      <c r="AZ34" s="11">
        <f>PRODUCT($C$39:$C70)</f>
        <v>0.82740795930012456</v>
      </c>
      <c r="BA34" s="11">
        <f>PRODUCT($C$40:$C71)</f>
        <v>0.81474648279103246</v>
      </c>
      <c r="BB34" s="11">
        <f>PRODUCT($C$41:$C72)</f>
        <v>0.80106572023432543</v>
      </c>
      <c r="BC34" s="11">
        <f>PRODUCT($C$42:$C73)</f>
        <v>0.78626949902090204</v>
      </c>
      <c r="BD34" s="11">
        <f>PRODUCT($C$43:$C74)</f>
        <v>0.77028037333718169</v>
      </c>
      <c r="BE34" s="11">
        <f>PRODUCT($C$44:$C75)</f>
        <v>0.75301141772307711</v>
      </c>
      <c r="BF34" s="11">
        <f>PRODUCT($C$45:$C76)</f>
        <v>0.73438014764718973</v>
      </c>
      <c r="BG34" s="11">
        <f>PRODUCT($C$46:$C77)</f>
        <v>0.71432503240088219</v>
      </c>
      <c r="BH34" s="11">
        <f>PRODUCT($C$47:$C78)</f>
        <v>0.69281948894215983</v>
      </c>
      <c r="BI34" s="11">
        <f>PRODUCT($C$48:$C79)</f>
        <v>0.66981695986293022</v>
      </c>
      <c r="BJ34" s="11">
        <f>PRODUCT($C$49:$C80)</f>
        <v>0.64524942078782477</v>
      </c>
      <c r="BK34" s="11">
        <f>PRODUCT($C$50:$C81)</f>
        <v>0.61904741565577803</v>
      </c>
      <c r="BL34" s="11">
        <f>PRODUCT($C$51:$C82)</f>
        <v>0.59117468932590789</v>
      </c>
      <c r="BM34" s="11">
        <f>PRODUCT($C$52:$C83)</f>
        <v>0.56162952143357647</v>
      </c>
      <c r="BN34" s="11">
        <f>PRODUCT($C$53:$C84)</f>
        <v>0.53050078511192211</v>
      </c>
      <c r="BO34" s="11">
        <f>PRODUCT($C$54:$C85)</f>
        <v>0.4979243282492658</v>
      </c>
      <c r="BP34" s="11">
        <f>PRODUCT($C$55:$C86)</f>
        <v>0.46406887885581188</v>
      </c>
      <c r="BQ34" s="11">
        <f>PRODUCT($C$56:$C87)</f>
        <v>0.42913436783622727</v>
      </c>
      <c r="BR34" s="11">
        <f>PRODUCT($C$57:$C88)</f>
        <v>0.3933626908293576</v>
      </c>
      <c r="BS34" s="11">
        <f>PRODUCT($C$58:$C89)</f>
        <v>0.35707922567614497</v>
      </c>
      <c r="BT34" s="11">
        <f>PRODUCT($C$59:$C90)</f>
        <v>0.32067941045630111</v>
      </c>
      <c r="BU34" s="11">
        <f>PRODUCT($C$60:$C91)</f>
        <v>0.28459805531404198</v>
      </c>
      <c r="BV34" s="11">
        <f>PRODUCT($C$61:$C92)</f>
        <v>0.24923587955398041</v>
      </c>
      <c r="BW34" s="11">
        <f>PRODUCT($C$62:$C93)</f>
        <v>0.21508784467637551</v>
      </c>
      <c r="BX34" s="11">
        <f>PRODUCT($C$63:$C94)</f>
        <v>0.18264226572442532</v>
      </c>
      <c r="BY34" s="11">
        <f>PRODUCT($C$64:$C95)</f>
        <v>0.15236136181298202</v>
      </c>
      <c r="BZ34" s="11">
        <f>PRODUCT($C$65:$C96)</f>
        <v>0.12465111906990672</v>
      </c>
      <c r="CA34" s="11">
        <f>PRODUCT($C$66:$C97)</f>
        <v>9.9834708836325711E-2</v>
      </c>
      <c r="CB34" s="11">
        <f>PRODUCT($C$67:$C98)</f>
        <v>7.8127255512687677E-2</v>
      </c>
      <c r="CC34" s="11">
        <f>PRODUCT($C$68:$C99)</f>
        <v>5.9622062952917207E-2</v>
      </c>
      <c r="CD34" s="11">
        <f>PRODUCT($C$69:$C100)</f>
        <v>4.4280776966024345E-2</v>
      </c>
      <c r="CE34" s="11">
        <f>PRODUCT($C$70:$C101)</f>
        <v>3.1941096556610697E-2</v>
      </c>
      <c r="CF34" s="11">
        <f>PRODUCT($C$71:$C102)</f>
        <v>2.2333226478329894E-2</v>
      </c>
      <c r="CG34" s="11">
        <f>PRODUCT($C$72:$C103)</f>
        <v>1.5107024847727704E-2</v>
      </c>
      <c r="CH34" s="11">
        <f>PRODUCT($C$73:$C104)</f>
        <v>9.8698905629505986E-3</v>
      </c>
      <c r="CI34" s="11">
        <f>PRODUCT($C$74:$C105)</f>
        <v>6.2192072570209653E-3</v>
      </c>
      <c r="CJ34" s="11">
        <f>PRODUCT($C$75:$C106)</f>
        <v>3.775706100421623E-3</v>
      </c>
      <c r="CK34" s="11">
        <f>PRODUCT($C$76:$C107)</f>
        <v>2.2073562877481991E-3</v>
      </c>
      <c r="CL34" s="11">
        <f>PRODUCT($C$77:$C108)</f>
        <v>1.2427861533440201E-3</v>
      </c>
      <c r="CM34" s="11">
        <f>PRODUCT($C$78:$C109)</f>
        <v>6.744156614933147E-4</v>
      </c>
      <c r="CN34" s="11">
        <f>PRODUCT($C$79:$C110)</f>
        <v>3.5332889021826193E-4</v>
      </c>
      <c r="CO34" s="11">
        <f>PRODUCT($C$80:$C111)</f>
        <v>1.7915752587053781E-4</v>
      </c>
      <c r="CP34" s="11">
        <f>PRODUCT($C$81:$C112)</f>
        <v>8.8213280613979987E-5</v>
      </c>
      <c r="CQ34" s="11">
        <f>PRODUCT($C$82:$C113)</f>
        <v>9.2246568085735785E-6</v>
      </c>
      <c r="CR34" s="11">
        <f>PRODUCT($C$83:$C114)</f>
        <v>9.693098066776088E-6</v>
      </c>
      <c r="CS34" s="11">
        <f>PRODUCT($C$84:$C115)</f>
        <v>1.0240275947740036E-5</v>
      </c>
      <c r="CT34" s="11">
        <f>PRODUCT($C$85:$C116)</f>
        <v>1.0883243845941241E-5</v>
      </c>
      <c r="CU34" s="11">
        <f>PRODUCT($C$86:$C117)</f>
        <v>1.1643910226897886E-5</v>
      </c>
      <c r="CV34" s="11">
        <f>PRODUCT($C$87:$C118)</f>
        <v>1.2550347801551965E-5</v>
      </c>
      <c r="CW34" s="11">
        <f>PRODUCT($C$88:$C119)</f>
        <v>1.3639055392322213E-5</v>
      </c>
      <c r="CX34" s="11">
        <f>PRODUCT($C$89:$C120)</f>
        <v>1.495829635613281E-5</v>
      </c>
      <c r="CY34" s="11">
        <f>PRODUCT($C$90:$C121)</f>
        <v>1.6572185245101075E-5</v>
      </c>
      <c r="CZ34" s="11">
        <f>PRODUCT($C$91:$C122)</f>
        <v>1.8567536243769658E-5</v>
      </c>
      <c r="DA34" s="11">
        <f>PRODUCT($C$92:$C123)</f>
        <v>2.1063232277021613E-5</v>
      </c>
      <c r="DB34" s="11">
        <f>PRODUCT($C$93:$C124)</f>
        <v>2.4224910078559704E-5</v>
      </c>
      <c r="DC34" s="11">
        <f>PRODUCT($C$94:$C125)</f>
        <v>2.8286537179693576E-5</v>
      </c>
      <c r="DD34" s="11">
        <f>PRODUCT($C$95:$C126)</f>
        <v>3.3585216302321504E-5</v>
      </c>
      <c r="DE34" s="11">
        <f>PRODUCT($C$96:$C127)</f>
        <v>4.0615047415143097E-5</v>
      </c>
      <c r="DF34" s="11">
        <f>PRODUCT($C$97:$C128)</f>
        <v>5.0115021230708384E-5</v>
      </c>
      <c r="DG34" s="11">
        <f>PRODUCT($C$98:$C129)</f>
        <v>6.3213248894362551E-5</v>
      </c>
      <c r="DH34" s="11">
        <f>PRODUCT($C$99:$C130)</f>
        <v>8.1671803324821863E-5</v>
      </c>
      <c r="DI34" s="11">
        <f>PRODUCT($C$100:$C131)</f>
        <v>1.0830688047773044E-4</v>
      </c>
      <c r="DJ34" s="11">
        <f>PRODUCT($C$101:$C132)</f>
        <v>1.4773593106221449E-4</v>
      </c>
      <c r="DK34" s="11">
        <f>PRODUCT($C$102:$C133)</f>
        <v>2.0772666481845841E-4</v>
      </c>
      <c r="DL34" s="11">
        <f>PRODUCT($C$103:$C134)</f>
        <v>3.0171450435695411E-4</v>
      </c>
      <c r="DM34" s="11">
        <f>PRODUCT($C$104:$C135)</f>
        <v>4.5362975721819108E-4</v>
      </c>
      <c r="DN34" s="11">
        <f>PRODUCT($C$105:$C136)</f>
        <v>7.0729658483321175E-4</v>
      </c>
      <c r="DO34" s="11">
        <f>PRODUCT($C$106:$C137)</f>
        <v>1.1454997091832361E-3</v>
      </c>
      <c r="DP34" s="11">
        <f>PRODUCT($C$107:$C138)</f>
        <v>1.929400447599519E-3</v>
      </c>
      <c r="DQ34" s="11">
        <f>PRODUCT($C$108:$C139)</f>
        <v>3.382334777436356E-3</v>
      </c>
      <c r="DR34" s="11">
        <f>PRODUCT($C$109:$C140)</f>
        <v>6.1723543804074275E-3</v>
      </c>
      <c r="DS34" s="11">
        <f>PRODUCT($C$110:$C141)</f>
        <v>1.1719080937342452E-2</v>
      </c>
      <c r="DT34" s="11">
        <f>PRODUCT($C$111:$C142)</f>
        <v>2.3119245751095988E-2</v>
      </c>
      <c r="DU34" s="11">
        <f>PRODUCT($C$112:$C143)</f>
        <v>4.7289519999999988E-2</v>
      </c>
      <c r="DV34" s="11">
        <f>PRODUCT($C$113:$C144)</f>
        <v>9.9999999999999978E-2</v>
      </c>
    </row>
    <row r="35" spans="1:126" ht="16" x14ac:dyDescent="0.2">
      <c r="A35" s="30">
        <v>32</v>
      </c>
      <c r="B35" s="21">
        <f t="shared" si="5"/>
        <v>1.2105E-3</v>
      </c>
      <c r="C35" s="21">
        <f t="shared" ref="C35:C66" si="7">1-B35</f>
        <v>0.9987895</v>
      </c>
      <c r="D35" s="59">
        <v>1.3450000000000001E-3</v>
      </c>
      <c r="E35" s="21">
        <f t="shared" ref="E35:E66" si="8">1-D35</f>
        <v>0.99865499999999996</v>
      </c>
      <c r="F35" s="24">
        <f t="shared" ref="F35:F66" si="9">G35*B35</f>
        <v>1181.8564609589334</v>
      </c>
      <c r="G35" s="24">
        <f t="shared" si="6"/>
        <v>976337.43160589307</v>
      </c>
      <c r="H35" s="24">
        <f t="shared" ref="H35:H66" si="10">F35*((1+$C$1)^(-A35-1))</f>
        <v>523.21137320332889</v>
      </c>
      <c r="I35" s="24">
        <f t="shared" ref="I35:I66" si="11">G35*((1+$C$1)^(-A35))</f>
        <v>443033.17433573905</v>
      </c>
      <c r="J35" s="24">
        <f>SUM(H35:$H$113)</f>
        <v>143392.32469583451</v>
      </c>
      <c r="K35" s="24">
        <f>SUM(I35:$I$113)</f>
        <v>12285260.511474911</v>
      </c>
      <c r="L35" s="24">
        <f>SUM(J35:$J$113)</f>
        <v>6156977.1218400272</v>
      </c>
      <c r="M35" s="24">
        <f>SUM(K35:$K$113)</f>
        <v>251258487.39789572</v>
      </c>
      <c r="N35" s="26">
        <f>SUM(AV$3:AV$113)</f>
        <v>47.176759706527697</v>
      </c>
      <c r="O35" s="27">
        <v>33</v>
      </c>
      <c r="P35" s="32">
        <f>PRODUCT($C$3:C35)</f>
        <v>0.97515557514493423</v>
      </c>
      <c r="Q35" s="11">
        <f>PRODUCT($C$4:C36)</f>
        <v>0.97720383075946016</v>
      </c>
      <c r="R35" s="11">
        <f>PRODUCT($C$5:C37)</f>
        <v>0.97661415971621657</v>
      </c>
      <c r="S35" s="11">
        <f>PRODUCT($C$6:C38)</f>
        <v>0.97579628391463047</v>
      </c>
      <c r="T35" s="11">
        <f>PRODUCT($C$7:C39)</f>
        <v>0.97478502514113041</v>
      </c>
      <c r="U35" s="11">
        <f>PRODUCT($C$8:C40)</f>
        <v>0.97359849665829523</v>
      </c>
      <c r="V35" s="11">
        <f>PRODUCT($C$9:C41)</f>
        <v>0.97226535613140064</v>
      </c>
      <c r="W35" s="11">
        <f>PRODUCT($C$10:C42)</f>
        <v>0.97079753821305936</v>
      </c>
      <c r="X35" s="11">
        <f>PRODUCT($C$11:C43)</f>
        <v>0.96919650250317257</v>
      </c>
      <c r="Y35" s="11">
        <f>PRODUCT($C$12:C44)</f>
        <v>0.96746637265477087</v>
      </c>
      <c r="Z35" s="11">
        <f>PRODUCT($C$13:$C45)</f>
        <v>0.96557473866444565</v>
      </c>
      <c r="AA35" s="11">
        <f>PRODUCT($C$14:$C46)</f>
        <v>0.96343910002481625</v>
      </c>
      <c r="AB35" s="11">
        <f>PRODUCT($C$15:$C47)</f>
        <v>0.96102026213258362</v>
      </c>
      <c r="AC35" s="11">
        <f>PRODUCT($C$16:$C48)</f>
        <v>0.95834880075420048</v>
      </c>
      <c r="AD35" s="11">
        <f>PRODUCT($C$17:$C49)</f>
        <v>0.95549913504095996</v>
      </c>
      <c r="AE35" s="11">
        <f>PRODUCT($C$18:$C50)</f>
        <v>0.95256299470407024</v>
      </c>
      <c r="AF35" s="11">
        <f>PRODUCT($C$19:$C51)</f>
        <v>0.94961909927793375</v>
      </c>
      <c r="AG35" s="11">
        <f>PRODUCT($C$20:$C52)</f>
        <v>0.94665037722572598</v>
      </c>
      <c r="AH35" s="11">
        <f>PRODUCT($C$21:$C53)</f>
        <v>0.94354635417556831</v>
      </c>
      <c r="AI35" s="11">
        <f>PRODUCT($C$22:$C54)</f>
        <v>0.94016502547159053</v>
      </c>
      <c r="AJ35" s="11">
        <f>PRODUCT($C$23:$C55)</f>
        <v>0.93641057883443968</v>
      </c>
      <c r="AK35" s="11">
        <f>PRODUCT($C$24:$C56)</f>
        <v>0.93227658620143683</v>
      </c>
      <c r="AL35" s="11">
        <f>PRODUCT($C$25:$C57)</f>
        <v>0.92776795878810814</v>
      </c>
      <c r="AM35" s="11">
        <f>PRODUCT($C$26:$C58)</f>
        <v>0.92285148006324913</v>
      </c>
      <c r="AN35" s="11">
        <f>PRODUCT($C$27:$C59)</f>
        <v>0.91749103369356644</v>
      </c>
      <c r="AO35" s="11">
        <f>PRODUCT($C$28:$C60)</f>
        <v>0.91182831040446632</v>
      </c>
      <c r="AP35" s="11">
        <f>PRODUCT($C$29:$C61)</f>
        <v>0.90578966940508798</v>
      </c>
      <c r="AQ35" s="11">
        <f>PRODUCT($C$30:$C62)</f>
        <v>0.89932335774011496</v>
      </c>
      <c r="AR35" s="11">
        <f>PRODUCT($C$31:$C63)</f>
        <v>0.89238215819588074</v>
      </c>
      <c r="AS35" s="11">
        <f>PRODUCT($C$32:$C64)</f>
        <v>0.88491955830309599</v>
      </c>
      <c r="AT35" s="11">
        <f>PRODUCT($C$33:$C65)</f>
        <v>0.87688694728177874</v>
      </c>
      <c r="AU35" s="11">
        <f>PRODUCT($C$34:$C66)</f>
        <v>0.8682435112196597</v>
      </c>
      <c r="AV35" s="11">
        <f>PRODUCT($C$35:$C67)</f>
        <v>0.85893299877254081</v>
      </c>
      <c r="AW35" s="11">
        <f>PRODUCT($C$36:$C68)</f>
        <v>0.84888136469994291</v>
      </c>
      <c r="AX35" s="11">
        <f>PRODUCT($C$37:$C69)</f>
        <v>0.83801746391265097</v>
      </c>
      <c r="AY35" s="11">
        <f>PRODUCT($C$38:$C70)</f>
        <v>0.82626042720137105</v>
      </c>
      <c r="AZ35" s="11">
        <f>PRODUCT($C$39:$C71)</f>
        <v>0.81355491605995034</v>
      </c>
      <c r="BA35" s="11">
        <f>PRODUCT($C$40:$C72)</f>
        <v>0.79981413515303157</v>
      </c>
      <c r="BB35" s="11">
        <f>PRODUCT($C$41:$C73)</f>
        <v>0.78496814437307261</v>
      </c>
      <c r="BC35" s="11">
        <f>PRODUCT($C$42:$C74)</f>
        <v>0.76891951900160693</v>
      </c>
      <c r="BD35" s="11">
        <f>PRODUCT($C$43:$C75)</f>
        <v>0.75158890385385635</v>
      </c>
      <c r="BE35" s="11">
        <f>PRODUCT($C$44:$C76)</f>
        <v>0.73289765444313426</v>
      </c>
      <c r="BF35" s="11">
        <f>PRODUCT($C$45:$C77)</f>
        <v>0.71276601801766715</v>
      </c>
      <c r="BG35" s="11">
        <f>PRODUCT($C$46:$C78)</f>
        <v>0.69113718465911067</v>
      </c>
      <c r="BH35" s="11">
        <f>PRODUCT($C$47:$C79)</f>
        <v>0.667994588860231</v>
      </c>
      <c r="BI35" s="11">
        <f>PRODUCT($C$48:$C80)</f>
        <v>0.64331270465132995</v>
      </c>
      <c r="BJ35" s="11">
        <f>PRODUCT($C$49:$C81)</f>
        <v>0.61703724488766076</v>
      </c>
      <c r="BK35" s="11">
        <f>PRODUCT($C$50:$C82)</f>
        <v>0.58913052548515654</v>
      </c>
      <c r="BL35" s="11">
        <f>PRODUCT($C$51:$C83)</f>
        <v>0.55958592009393626</v>
      </c>
      <c r="BM35" s="11">
        <f>PRODUCT($C$52:$C84)</f>
        <v>0.52844917942565861</v>
      </c>
      <c r="BN35" s="11">
        <f>PRODUCT($C$53:$C85)</f>
        <v>0.49584454812260154</v>
      </c>
      <c r="BO35" s="11">
        <f>PRODUCT($C$54:$C86)</f>
        <v>0.46196219177335801</v>
      </c>
      <c r="BP35" s="11">
        <f>PRODUCT($C$55:$C87)</f>
        <v>0.42702560155268021</v>
      </c>
      <c r="BQ35" s="11">
        <f>PRODUCT($C$56:$C88)</f>
        <v>0.39128703391865832</v>
      </c>
      <c r="BR35" s="11">
        <f>PRODUCT($C$57:$C89)</f>
        <v>0.35505490783786431</v>
      </c>
      <c r="BS35" s="11">
        <f>PRODUCT($C$58:$C90)</f>
        <v>0.31870588522847093</v>
      </c>
      <c r="BT35" s="11">
        <f>PRODUCT($C$59:$C91)</f>
        <v>0.28268342189691686</v>
      </c>
      <c r="BU35" s="11">
        <f>PRODUCT($C$60:$C92)</f>
        <v>0.24745416702181278</v>
      </c>
      <c r="BV35" s="11">
        <f>PRODUCT($C$61:$C93)</f>
        <v>0.21344842361546779</v>
      </c>
      <c r="BW35" s="11">
        <f>PRODUCT($C$62:$C94)</f>
        <v>0.18115382257990417</v>
      </c>
      <c r="BX35" s="11">
        <f>PRODUCT($C$63:$C95)</f>
        <v>0.15102973874687259</v>
      </c>
      <c r="BY35" s="11">
        <f>PRODUCT($C$64:$C96)</f>
        <v>0.12347922403908297</v>
      </c>
      <c r="BZ35" s="11">
        <f>PRODUCT($C$65:$C97)</f>
        <v>9.8822534640788551E-2</v>
      </c>
      <c r="CA35" s="11">
        <f>PRODUCT($C$66:$C98)</f>
        <v>7.7271176110407458E-2</v>
      </c>
      <c r="CB35" s="11">
        <f>PRODUCT($C$67:$C99)</f>
        <v>5.8914021144319838E-2</v>
      </c>
      <c r="CC35" s="11">
        <f>PRODUCT($C$68:$C100)</f>
        <v>4.3709608080094976E-2</v>
      </c>
      <c r="CD35" s="11">
        <f>PRODUCT($C$69:$C101)</f>
        <v>3.1492643560955894E-2</v>
      </c>
      <c r="CE35" s="11">
        <f>PRODUCT($C$70:$C102)</f>
        <v>2.1991045715519505E-2</v>
      </c>
      <c r="CF35" s="11">
        <f>PRODUCT($C$71:$C103)</f>
        <v>1.4854092462809658E-2</v>
      </c>
      <c r="CG35" s="11">
        <f>PRODUCT($C$72:$C104)</f>
        <v>9.6889991566690668E-3</v>
      </c>
      <c r="CH35" s="11">
        <f>PRODUCT($C$73:$C105)</f>
        <v>6.0942310433496757E-3</v>
      </c>
      <c r="CI35" s="11">
        <f>PRODUCT($C$74:$C106)</f>
        <v>3.6923906144685006E-3</v>
      </c>
      <c r="CJ35" s="11">
        <f>PRODUCT($C$75:$C107)</f>
        <v>2.153793021540958E-3</v>
      </c>
      <c r="CK35" s="11">
        <f>PRODUCT($C$76:$C108)</f>
        <v>1.2095899681234322E-3</v>
      </c>
      <c r="CL35" s="11">
        <f>PRODUCT($C$77:$C109)</f>
        <v>6.54566394627376E-4</v>
      </c>
      <c r="CM35" s="11">
        <f>PRODUCT($C$78:$C110)</f>
        <v>3.4185941044710899E-4</v>
      </c>
      <c r="CN35" s="11">
        <f>PRODUCT($C$79:$C111)</f>
        <v>1.7273800715080246E-4</v>
      </c>
      <c r="CO35" s="11">
        <f>PRODUCT($C$80:$C112)</f>
        <v>8.4722734028053149E-5</v>
      </c>
      <c r="CP35" s="11">
        <f>PRODUCT($C$81:$C113)</f>
        <v>8.821328061397996E-6</v>
      </c>
      <c r="CQ35" s="11">
        <f>PRODUCT($C$82:$C114)</f>
        <v>9.2246568085735785E-6</v>
      </c>
      <c r="CR35" s="11">
        <f>PRODUCT($C$83:$C115)</f>
        <v>9.693098066776088E-6</v>
      </c>
      <c r="CS35" s="11">
        <f>PRODUCT($C$84:$C116)</f>
        <v>1.0240275947740036E-5</v>
      </c>
      <c r="CT35" s="11">
        <f>PRODUCT($C$85:$C117)</f>
        <v>1.0883243845941241E-5</v>
      </c>
      <c r="CU35" s="11">
        <f>PRODUCT($C$86:$C118)</f>
        <v>1.1643910226897886E-5</v>
      </c>
      <c r="CV35" s="11">
        <f>PRODUCT($C$87:$C119)</f>
        <v>1.2550347801551965E-5</v>
      </c>
      <c r="CW35" s="11">
        <f>PRODUCT($C$88:$C120)</f>
        <v>1.3639055392322213E-5</v>
      </c>
      <c r="CX35" s="11">
        <f>PRODUCT($C$89:$C121)</f>
        <v>1.495829635613281E-5</v>
      </c>
      <c r="CY35" s="11">
        <f>PRODUCT($C$90:$C122)</f>
        <v>1.6572185245101075E-5</v>
      </c>
      <c r="CZ35" s="11">
        <f>PRODUCT($C$91:$C123)</f>
        <v>1.8567536243769658E-5</v>
      </c>
      <c r="DA35" s="11">
        <f>PRODUCT($C$92:$C124)</f>
        <v>2.1063232277021613E-5</v>
      </c>
      <c r="DB35" s="11">
        <f>PRODUCT($C$93:$C125)</f>
        <v>2.4224910078559704E-5</v>
      </c>
      <c r="DC35" s="11">
        <f>PRODUCT($C$94:$C126)</f>
        <v>2.8286537179693576E-5</v>
      </c>
      <c r="DD35" s="11">
        <f>PRODUCT($C$95:$C127)</f>
        <v>3.3585216302321504E-5</v>
      </c>
      <c r="DE35" s="11">
        <f>PRODUCT($C$96:$C128)</f>
        <v>4.0615047415143097E-5</v>
      </c>
      <c r="DF35" s="11">
        <f>PRODUCT($C$97:$C129)</f>
        <v>5.0115021230708384E-5</v>
      </c>
      <c r="DG35" s="11">
        <f>PRODUCT($C$98:$C130)</f>
        <v>6.3213248894362551E-5</v>
      </c>
      <c r="DH35" s="11">
        <f>PRODUCT($C$99:$C131)</f>
        <v>8.1671803324821863E-5</v>
      </c>
      <c r="DI35" s="11">
        <f>PRODUCT($C$100:$C132)</f>
        <v>1.0830688047773044E-4</v>
      </c>
      <c r="DJ35" s="11">
        <f>PRODUCT($C$101:$C133)</f>
        <v>1.4773593106221449E-4</v>
      </c>
      <c r="DK35" s="11">
        <f>PRODUCT($C$102:$C134)</f>
        <v>2.0772666481845841E-4</v>
      </c>
      <c r="DL35" s="11">
        <f>PRODUCT($C$103:$C135)</f>
        <v>3.0171450435695411E-4</v>
      </c>
      <c r="DM35" s="11">
        <f>PRODUCT($C$104:$C136)</f>
        <v>4.5362975721819108E-4</v>
      </c>
      <c r="DN35" s="11">
        <f>PRODUCT($C$105:$C137)</f>
        <v>7.0729658483321175E-4</v>
      </c>
      <c r="DO35" s="11">
        <f>PRODUCT($C$106:$C138)</f>
        <v>1.1454997091832361E-3</v>
      </c>
      <c r="DP35" s="11">
        <f>PRODUCT($C$107:$C139)</f>
        <v>1.929400447599519E-3</v>
      </c>
      <c r="DQ35" s="11">
        <f>PRODUCT($C$108:$C140)</f>
        <v>3.382334777436356E-3</v>
      </c>
      <c r="DR35" s="11">
        <f>PRODUCT($C$109:$C141)</f>
        <v>6.1723543804074275E-3</v>
      </c>
      <c r="DS35" s="11">
        <f>PRODUCT($C$110:$C142)</f>
        <v>1.1719080937342452E-2</v>
      </c>
      <c r="DT35" s="11">
        <f>PRODUCT($C$111:$C143)</f>
        <v>2.3119245751095988E-2</v>
      </c>
      <c r="DU35" s="11">
        <f>PRODUCT($C$112:$C144)</f>
        <v>4.7289519999999988E-2</v>
      </c>
      <c r="DV35" s="11">
        <f>PRODUCT($C$113:$C145)</f>
        <v>9.9999999999999978E-2</v>
      </c>
    </row>
    <row r="36" spans="1:126" ht="16" x14ac:dyDescent="0.2">
      <c r="A36" s="30">
        <v>33</v>
      </c>
      <c r="B36" s="21">
        <f t="shared" si="5"/>
        <v>1.2581999999999999E-3</v>
      </c>
      <c r="C36" s="21">
        <f t="shared" si="7"/>
        <v>0.99874180000000001</v>
      </c>
      <c r="D36" s="59">
        <v>1.3979999999999999E-3</v>
      </c>
      <c r="E36" s="21">
        <f t="shared" si="8"/>
        <v>0.99860199999999999</v>
      </c>
      <c r="F36" s="24">
        <f t="shared" si="9"/>
        <v>1226.940744647356</v>
      </c>
      <c r="G36" s="24">
        <f t="shared" ref="G36:G67" si="12">G35*C35</f>
        <v>975155.57514493412</v>
      </c>
      <c r="H36" s="24">
        <f t="shared" si="10"/>
        <v>529.92226321067778</v>
      </c>
      <c r="I36" s="24">
        <f t="shared" si="11"/>
        <v>431704.2757836153</v>
      </c>
      <c r="J36" s="24">
        <f>SUM(H36:$H$113)</f>
        <v>142869.11332263119</v>
      </c>
      <c r="K36" s="24">
        <f>SUM(I36:$I$113)</f>
        <v>11842227.337139174</v>
      </c>
      <c r="L36" s="24">
        <f>SUM(J36:$J$113)</f>
        <v>6013584.7971441923</v>
      </c>
      <c r="M36" s="24">
        <f>SUM(K36:$K$113)</f>
        <v>238973226.88642082</v>
      </c>
      <c r="N36" s="26">
        <f>SUM(AW$3:AW$113)</f>
        <v>46.233941939788338</v>
      </c>
      <c r="O36" s="27">
        <v>34</v>
      </c>
      <c r="P36" s="32">
        <f>PRODUCT($C$3:C36)</f>
        <v>0.97392863440028687</v>
      </c>
      <c r="Q36" s="11">
        <f>PRODUCT($C$4:C37)</f>
        <v>0.97592330285963291</v>
      </c>
      <c r="R36" s="11">
        <f>PRODUCT($C$5:C38)</f>
        <v>0.97525969353810615</v>
      </c>
      <c r="S36" s="11">
        <f>PRODUCT($C$6:C39)</f>
        <v>0.97436918184940524</v>
      </c>
      <c r="T36" s="11">
        <f>PRODUCT($C$7:C40)</f>
        <v>0.97326202101784998</v>
      </c>
      <c r="U36" s="11">
        <f>PRODUCT($C$8:C41)</f>
        <v>0.97198709378647608</v>
      </c>
      <c r="V36" s="11">
        <f>PRODUCT($C$9:C42)</f>
        <v>0.97054765492672324</v>
      </c>
      <c r="W36" s="11">
        <f>PRODUCT($C$10:C43)</f>
        <v>0.96896360458362107</v>
      </c>
      <c r="X36" s="11">
        <f>PRODUCT($C$11:C44)</f>
        <v>0.96723998552356938</v>
      </c>
      <c r="Y36" s="11">
        <f>PRODUCT($C$12:C45)</f>
        <v>0.96535487729645186</v>
      </c>
      <c r="Z36" s="11">
        <f>PRODUCT($C$13:$C46)</f>
        <v>0.9632301300840207</v>
      </c>
      <c r="AA36" s="11">
        <f>PRODUCT($C$14:$C47)</f>
        <v>0.96081787126537876</v>
      </c>
      <c r="AB36" s="11">
        <f>PRODUCT($C$15:$C48)</f>
        <v>0.95813575981579269</v>
      </c>
      <c r="AC36" s="11">
        <f>PRODUCT($C$16:$C49)</f>
        <v>0.95523685052839147</v>
      </c>
      <c r="AD36" s="11">
        <f>PRODUCT($C$17:$C50)</f>
        <v>0.95219521013181541</v>
      </c>
      <c r="AE36" s="11">
        <f>PRODUCT($C$18:$C51)</f>
        <v>0.94909690373524058</v>
      </c>
      <c r="AF36" s="11">
        <f>PRODUCT($C$19:$C52)</f>
        <v>0.94594663733529616</v>
      </c>
      <c r="AG36" s="11">
        <f>PRODUCT($C$20:$C53)</f>
        <v>0.94269631326509185</v>
      </c>
      <c r="AH36" s="11">
        <f>PRODUCT($C$21:$C54)</f>
        <v>0.93926303114615295</v>
      </c>
      <c r="AI36" s="11">
        <f>PRODUCT($C$22:$C55)</f>
        <v>0.93554505453642312</v>
      </c>
      <c r="AJ36" s="11">
        <f>PRODUCT($C$23:$C56)</f>
        <v>0.93146942113310394</v>
      </c>
      <c r="AK36" s="11">
        <f>PRODUCT($C$24:$C57)</f>
        <v>0.92699141700660226</v>
      </c>
      <c r="AL36" s="11">
        <f>PRODUCT($C$25:$C58)</f>
        <v>0.92205828921613442</v>
      </c>
      <c r="AM36" s="11">
        <f>PRODUCT($C$26:$C59)</f>
        <v>0.91664299673112359</v>
      </c>
      <c r="AN36" s="11">
        <f>PRODUCT($C$27:$C60)</f>
        <v>0.9109321655410012</v>
      </c>
      <c r="AO36" s="11">
        <f>PRODUCT($C$28:$C61)</f>
        <v>0.90487826383973247</v>
      </c>
      <c r="AP36" s="11">
        <f>PRODUCT($C$29:$C62)</f>
        <v>0.8984079364942712</v>
      </c>
      <c r="AQ36" s="11">
        <f>PRODUCT($C$30:$C63)</f>
        <v>0.89146336152580208</v>
      </c>
      <c r="AR36" s="11">
        <f>PRODUCT($C$31:$C64)</f>
        <v>0.88399251657381794</v>
      </c>
      <c r="AS36" s="11">
        <f>PRODUCT($C$32:$C65)</f>
        <v>0.87594780136123995</v>
      </c>
      <c r="AT36" s="11">
        <f>PRODUCT($C$33:$C66)</f>
        <v>0.86727845855693864</v>
      </c>
      <c r="AU36" s="11">
        <f>PRODUCT($C$34:$C67)</f>
        <v>0.8579326854021706</v>
      </c>
      <c r="AV36" s="11">
        <f>PRODUCT($C$35:$C68)</f>
        <v>0.84785379380797354</v>
      </c>
      <c r="AW36" s="11">
        <f>PRODUCT($C$36:$C69)</f>
        <v>0.83696307033955564</v>
      </c>
      <c r="AX36" s="11">
        <f>PRODUCT($C$37:$C70)</f>
        <v>0.82517769553756681</v>
      </c>
      <c r="AY36" s="11">
        <f>PRODUCT($C$38:$C71)</f>
        <v>0.81242659674686668</v>
      </c>
      <c r="AZ36" s="11">
        <f>PRODUCT($C$39:$C72)</f>
        <v>0.79864440698036998</v>
      </c>
      <c r="BA36" s="11">
        <f>PRODUCT($C$40:$C73)</f>
        <v>0.78374171014430438</v>
      </c>
      <c r="BB36" s="11">
        <f>PRODUCT($C$41:$C74)</f>
        <v>0.76764688030570749</v>
      </c>
      <c r="BC36" s="11">
        <f>PRODUCT($C$42:$C75)</f>
        <v>0.75026107173741774</v>
      </c>
      <c r="BD36" s="11">
        <f>PRODUCT($C$43:$C76)</f>
        <v>0.73151313748412561</v>
      </c>
      <c r="BE36" s="11">
        <f>PRODUCT($C$44:$C77)</f>
        <v>0.71132715725709483</v>
      </c>
      <c r="BF36" s="11">
        <f>PRODUCT($C$45:$C78)</f>
        <v>0.6896287777535921</v>
      </c>
      <c r="BG36" s="11">
        <f>PRODUCT($C$46:$C79)</f>
        <v>0.66637256439956083</v>
      </c>
      <c r="BH36" s="11">
        <f>PRODUCT($C$47:$C80)</f>
        <v>0.64156244377578497</v>
      </c>
      <c r="BI36" s="11">
        <f>PRODUCT($C$48:$C81)</f>
        <v>0.61518520759713036</v>
      </c>
      <c r="BJ36" s="11">
        <f>PRODUCT($C$49:$C82)</f>
        <v>0.58721750084280133</v>
      </c>
      <c r="BK36" s="11">
        <f>PRODUCT($C$50:$C83)</f>
        <v>0.55765098389943524</v>
      </c>
      <c r="BL36" s="11">
        <f>PRODUCT($C$51:$C84)</f>
        <v>0.52652631139648265</v>
      </c>
      <c r="BM36" s="11">
        <f>PRODUCT($C$52:$C85)</f>
        <v>0.4939269685016468</v>
      </c>
      <c r="BN36" s="11">
        <f>PRODUCT($C$53:$C86)</f>
        <v>0.46003262189453992</v>
      </c>
      <c r="BO36" s="11">
        <f>PRODUCT($C$54:$C87)</f>
        <v>0.42508707613187163</v>
      </c>
      <c r="BP36" s="11">
        <f>PRODUCT($C$55:$C88)</f>
        <v>0.38936424943398218</v>
      </c>
      <c r="BQ36" s="11">
        <f>PRODUCT($C$56:$C89)</f>
        <v>0.35318138960567624</v>
      </c>
      <c r="BR36" s="11">
        <f>PRODUCT($C$57:$C90)</f>
        <v>0.31689910969452217</v>
      </c>
      <c r="BS36" s="11">
        <f>PRODUCT($C$58:$C91)</f>
        <v>0.28094373158187885</v>
      </c>
      <c r="BT36" s="11">
        <f>PRODUCT($C$59:$C92)</f>
        <v>0.24578941911317362</v>
      </c>
      <c r="BU36" s="11">
        <f>PRODUCT($C$60:$C93)</f>
        <v>0.2119225448695678</v>
      </c>
      <c r="BV36" s="11">
        <f>PRODUCT($C$61:$C94)</f>
        <v>0.17977305002881794</v>
      </c>
      <c r="BW36" s="11">
        <f>PRODUCT($C$62:$C95)</f>
        <v>0.14979892189095501</v>
      </c>
      <c r="BX36" s="11">
        <f>PRODUCT($C$63:$C96)</f>
        <v>0.12240002796890367</v>
      </c>
      <c r="BY36" s="11">
        <f>PRODUCT($C$64:$C97)</f>
        <v>9.78934644636167E-2</v>
      </c>
      <c r="BZ36" s="11">
        <f>PRODUCT($C$65:$C98)</f>
        <v>7.6487762291412034E-2</v>
      </c>
      <c r="CA36" s="11">
        <f>PRODUCT($C$66:$C99)</f>
        <v>5.8268470757631002E-2</v>
      </c>
      <c r="CB36" s="11">
        <f>PRODUCT($C$67:$C100)</f>
        <v>4.3190534629339805E-2</v>
      </c>
      <c r="CC36" s="11">
        <f>PRODUCT($C$68:$C101)</f>
        <v>3.1086426250191826E-2</v>
      </c>
      <c r="CD36" s="11">
        <f>PRODUCT($C$69:$C102)</f>
        <v>2.1682291433673617E-2</v>
      </c>
      <c r="CE36" s="11">
        <f>PRODUCT($C$70:$C103)</f>
        <v>1.4626503999731467E-2</v>
      </c>
      <c r="CF36" s="11">
        <f>PRODUCT($C$71:$C104)</f>
        <v>9.5267791504887057E-3</v>
      </c>
      <c r="CG36" s="11">
        <f>PRODUCT($C$72:$C105)</f>
        <v>5.9825384144795808E-3</v>
      </c>
      <c r="CH36" s="11">
        <f>PRODUCT($C$73:$C106)</f>
        <v>3.6181912865926318E-3</v>
      </c>
      <c r="CI36" s="11">
        <f>PRODUCT($C$74:$C107)</f>
        <v>2.1062669939690319E-3</v>
      </c>
      <c r="CJ36" s="11">
        <f>PRODUCT($C$75:$C108)</f>
        <v>1.1802382998749423E-3</v>
      </c>
      <c r="CK36" s="11">
        <f>PRODUCT($C$76:$C109)</f>
        <v>6.3708220620384444E-4</v>
      </c>
      <c r="CL36" s="11">
        <f>PRODUCT($C$77:$C110)</f>
        <v>3.3179787265071189E-4</v>
      </c>
      <c r="CM36" s="11">
        <f>PRODUCT($C$78:$C111)</f>
        <v>1.6713072415307887E-4</v>
      </c>
      <c r="CN36" s="11">
        <f>PRODUCT($C$79:$C112)</f>
        <v>8.1686974439180161E-5</v>
      </c>
      <c r="CO36" s="11">
        <f>PRODUCT($C$80:$C113)</f>
        <v>8.4722734028053132E-6</v>
      </c>
      <c r="CP36" s="11">
        <f>PRODUCT($C$81:$C114)</f>
        <v>8.821328061397996E-6</v>
      </c>
      <c r="CQ36" s="11">
        <f>PRODUCT($C$82:$C115)</f>
        <v>9.2246568085735785E-6</v>
      </c>
      <c r="CR36" s="11">
        <f>PRODUCT($C$83:$C116)</f>
        <v>9.693098066776088E-6</v>
      </c>
      <c r="CS36" s="11">
        <f>PRODUCT($C$84:$C117)</f>
        <v>1.0240275947740036E-5</v>
      </c>
      <c r="CT36" s="11">
        <f>PRODUCT($C$85:$C118)</f>
        <v>1.0883243845941241E-5</v>
      </c>
      <c r="CU36" s="11">
        <f>PRODUCT($C$86:$C119)</f>
        <v>1.1643910226897886E-5</v>
      </c>
      <c r="CV36" s="11">
        <f>PRODUCT($C$87:$C120)</f>
        <v>1.2550347801551965E-5</v>
      </c>
      <c r="CW36" s="11">
        <f>PRODUCT($C$88:$C121)</f>
        <v>1.3639055392322213E-5</v>
      </c>
      <c r="CX36" s="11">
        <f>PRODUCT($C$89:$C122)</f>
        <v>1.495829635613281E-5</v>
      </c>
      <c r="CY36" s="11">
        <f>PRODUCT($C$90:$C123)</f>
        <v>1.6572185245101075E-5</v>
      </c>
      <c r="CZ36" s="11">
        <f>PRODUCT($C$91:$C124)</f>
        <v>1.8567536243769658E-5</v>
      </c>
      <c r="DA36" s="11">
        <f>PRODUCT($C$92:$C125)</f>
        <v>2.1063232277021613E-5</v>
      </c>
      <c r="DB36" s="11">
        <f>PRODUCT($C$93:$C126)</f>
        <v>2.4224910078559704E-5</v>
      </c>
      <c r="DC36" s="11">
        <f>PRODUCT($C$94:$C127)</f>
        <v>2.8286537179693576E-5</v>
      </c>
      <c r="DD36" s="11">
        <f>PRODUCT($C$95:$C128)</f>
        <v>3.3585216302321504E-5</v>
      </c>
      <c r="DE36" s="11">
        <f>PRODUCT($C$96:$C129)</f>
        <v>4.0615047415143097E-5</v>
      </c>
      <c r="DF36" s="11">
        <f>PRODUCT($C$97:$C130)</f>
        <v>5.0115021230708384E-5</v>
      </c>
      <c r="DG36" s="11">
        <f>PRODUCT($C$98:$C131)</f>
        <v>6.3213248894362551E-5</v>
      </c>
      <c r="DH36" s="11">
        <f>PRODUCT($C$99:$C132)</f>
        <v>8.1671803324821863E-5</v>
      </c>
      <c r="DI36" s="11">
        <f>PRODUCT($C$100:$C133)</f>
        <v>1.0830688047773044E-4</v>
      </c>
      <c r="DJ36" s="11">
        <f>PRODUCT($C$101:$C134)</f>
        <v>1.4773593106221449E-4</v>
      </c>
      <c r="DK36" s="11">
        <f>PRODUCT($C$102:$C135)</f>
        <v>2.0772666481845841E-4</v>
      </c>
      <c r="DL36" s="11">
        <f>PRODUCT($C$103:$C136)</f>
        <v>3.0171450435695411E-4</v>
      </c>
      <c r="DM36" s="11">
        <f>PRODUCT($C$104:$C137)</f>
        <v>4.5362975721819108E-4</v>
      </c>
      <c r="DN36" s="11">
        <f>PRODUCT($C$105:$C138)</f>
        <v>7.0729658483321175E-4</v>
      </c>
      <c r="DO36" s="11">
        <f>PRODUCT($C$106:$C139)</f>
        <v>1.1454997091832361E-3</v>
      </c>
      <c r="DP36" s="11">
        <f>PRODUCT($C$107:$C140)</f>
        <v>1.929400447599519E-3</v>
      </c>
      <c r="DQ36" s="11">
        <f>PRODUCT($C$108:$C141)</f>
        <v>3.382334777436356E-3</v>
      </c>
      <c r="DR36" s="11">
        <f>PRODUCT($C$109:$C142)</f>
        <v>6.1723543804074275E-3</v>
      </c>
      <c r="DS36" s="11">
        <f>PRODUCT($C$110:$C143)</f>
        <v>1.1719080937342452E-2</v>
      </c>
      <c r="DT36" s="11">
        <f>PRODUCT($C$111:$C144)</f>
        <v>2.3119245751095988E-2</v>
      </c>
      <c r="DU36" s="11">
        <f>PRODUCT($C$112:$C145)</f>
        <v>4.7289519999999988E-2</v>
      </c>
      <c r="DV36" s="11">
        <f>PRODUCT($C$113:$C146)</f>
        <v>9.9999999999999978E-2</v>
      </c>
    </row>
    <row r="37" spans="1:126" ht="16" x14ac:dyDescent="0.2">
      <c r="A37" s="30">
        <v>34</v>
      </c>
      <c r="B37" s="21">
        <f t="shared" si="5"/>
        <v>1.3104E-3</v>
      </c>
      <c r="C37" s="21">
        <f t="shared" si="7"/>
        <v>0.99868959999999996</v>
      </c>
      <c r="D37" s="59">
        <v>1.456E-3</v>
      </c>
      <c r="E37" s="21">
        <f t="shared" si="8"/>
        <v>0.99854399999999999</v>
      </c>
      <c r="F37" s="24">
        <f t="shared" si="9"/>
        <v>1276.2360825181358</v>
      </c>
      <c r="G37" s="24">
        <f t="shared" si="12"/>
        <v>973928.63440028683</v>
      </c>
      <c r="H37" s="24">
        <f t="shared" si="10"/>
        <v>537.76895904799107</v>
      </c>
      <c r="I37" s="24">
        <f t="shared" si="11"/>
        <v>420644.98094031651</v>
      </c>
      <c r="J37" s="24">
        <f>SUM(H37:$H$113)</f>
        <v>142339.19105942053</v>
      </c>
      <c r="K37" s="24">
        <f>SUM(I37:$I$113)</f>
        <v>11410523.061355559</v>
      </c>
      <c r="L37" s="24">
        <f>SUM(J37:$J$113)</f>
        <v>5870715.6838215617</v>
      </c>
      <c r="M37" s="24">
        <f>SUM(K37:$K$113)</f>
        <v>227130999.54928166</v>
      </c>
      <c r="N37" s="26">
        <f>SUM(AX$3:AX$113)</f>
        <v>45.292192329441804</v>
      </c>
      <c r="O37" s="27">
        <v>35</v>
      </c>
      <c r="P37" s="32">
        <f>PRODUCT($C$3:C37)</f>
        <v>0.97265239831776873</v>
      </c>
      <c r="Q37" s="11">
        <f>PRODUCT($C$4:C38)</f>
        <v>0.9745697948308969</v>
      </c>
      <c r="R37" s="11">
        <f>PRODUCT($C$5:C39)</f>
        <v>0.97383337623630661</v>
      </c>
      <c r="S37" s="11">
        <f>PRODUCT($C$6:C40)</f>
        <v>0.97284682743968376</v>
      </c>
      <c r="T37" s="11">
        <f>PRODUCT($C$7:C41)</f>
        <v>0.97165117504686327</v>
      </c>
      <c r="U37" s="11">
        <f>PRODUCT($C$8:C42)</f>
        <v>0.97026988418788351</v>
      </c>
      <c r="V37" s="11">
        <f>PRODUCT($C$9:C43)</f>
        <v>0.9687141933518012</v>
      </c>
      <c r="W37" s="11">
        <f>PRODUCT($C$10:C44)</f>
        <v>0.9670075577550481</v>
      </c>
      <c r="X37" s="11">
        <f>PRODUCT($C$11:C45)</f>
        <v>0.96512898425516425</v>
      </c>
      <c r="Y37" s="11">
        <f>PRODUCT($C$12:C46)</f>
        <v>0.96301080258340066</v>
      </c>
      <c r="Z37" s="11">
        <f>PRODUCT($C$13:$C47)</f>
        <v>0.96060946986910112</v>
      </c>
      <c r="AA37" s="11">
        <f>PRODUCT($C$14:$C48)</f>
        <v>0.95793397642477573</v>
      </c>
      <c r="AB37" s="11">
        <f>PRODUCT($C$15:$C49)</f>
        <v>0.95502450137651884</v>
      </c>
      <c r="AC37" s="11">
        <f>PRODUCT($C$16:$C50)</f>
        <v>0.95193383254663444</v>
      </c>
      <c r="AD37" s="11">
        <f>PRODUCT($C$17:$C51)</f>
        <v>0.94873045742070883</v>
      </c>
      <c r="AE37" s="11">
        <f>PRODUCT($C$18:$C52)</f>
        <v>0.94542646127942531</v>
      </c>
      <c r="AF37" s="11">
        <f>PRODUCT($C$19:$C53)</f>
        <v>0.94199551282581029</v>
      </c>
      <c r="AG37" s="11">
        <f>PRODUCT($C$20:$C54)</f>
        <v>0.93841684908139367</v>
      </c>
      <c r="AH37" s="11">
        <f>PRODUCT($C$21:$C55)</f>
        <v>0.93464749261110081</v>
      </c>
      <c r="AI37" s="11">
        <f>PRODUCT($C$22:$C56)</f>
        <v>0.9306084639471508</v>
      </c>
      <c r="AJ37" s="11">
        <f>PRODUCT($C$23:$C57)</f>
        <v>0.92618882783775824</v>
      </c>
      <c r="AK37" s="11">
        <f>PRODUCT($C$24:$C58)</f>
        <v>0.92128652642806019</v>
      </c>
      <c r="AL37" s="11">
        <f>PRODUCT($C$25:$C59)</f>
        <v>0.91585514207543284</v>
      </c>
      <c r="AM37" s="11">
        <f>PRODUCT($C$26:$C60)</f>
        <v>0.91009019094039179</v>
      </c>
      <c r="AN37" s="11">
        <f>PRODUCT($C$27:$C61)</f>
        <v>0.90398894948203112</v>
      </c>
      <c r="AO37" s="11">
        <f>PRODUCT($C$28:$C62)</f>
        <v>0.89750395842857056</v>
      </c>
      <c r="AP37" s="11">
        <f>PRODUCT($C$29:$C63)</f>
        <v>0.89055594097010493</v>
      </c>
      <c r="AQ37" s="11">
        <f>PRODUCT($C$30:$C64)</f>
        <v>0.88308235787875344</v>
      </c>
      <c r="AR37" s="11">
        <f>PRODUCT($C$31:$C65)</f>
        <v>0.87503015844453425</v>
      </c>
      <c r="AS37" s="11">
        <f>PRODUCT($C$32:$C66)</f>
        <v>0.86634960332782418</v>
      </c>
      <c r="AT37" s="11">
        <f>PRODUCT($C$33:$C67)</f>
        <v>0.85697909322234567</v>
      </c>
      <c r="AU37" s="11">
        <f>PRODUCT($C$34:$C68)</f>
        <v>0.84686638327970509</v>
      </c>
      <c r="AV37" s="11">
        <f>PRODUCT($C$35:$C69)</f>
        <v>0.83594992654290956</v>
      </c>
      <c r="AW37" s="11">
        <f>PRODUCT($C$36:$C70)</f>
        <v>0.82413945696104107</v>
      </c>
      <c r="AX37" s="11">
        <f>PRODUCT($C$37:$C71)</f>
        <v>0.81136199293448996</v>
      </c>
      <c r="AY37" s="11">
        <f>PRODUCT($C$38:$C72)</f>
        <v>0.79753676705232879</v>
      </c>
      <c r="AZ37" s="11">
        <f>PRODUCT($C$39:$C73)</f>
        <v>0.78259548789321809</v>
      </c>
      <c r="BA37" s="11">
        <f>PRODUCT($C$40:$C74)</f>
        <v>0.76644750881991808</v>
      </c>
      <c r="BB37" s="11">
        <f>PRODUCT($C$41:$C75)</f>
        <v>0.7490193146375852</v>
      </c>
      <c r="BC37" s="11">
        <f>PRODUCT($C$42:$C76)</f>
        <v>0.73022077322413237</v>
      </c>
      <c r="BD37" s="11">
        <f>PRODUCT($C$43:$C77)</f>
        <v>0.70998338912432035</v>
      </c>
      <c r="BE37" s="11">
        <f>PRODUCT($C$44:$C78)</f>
        <v>0.6882366241399408</v>
      </c>
      <c r="BF37" s="11">
        <f>PRODUCT($C$45:$C79)</f>
        <v>0.66491820627775866</v>
      </c>
      <c r="BG37" s="11">
        <f>PRODUCT($C$46:$C80)</f>
        <v>0.6400046018498089</v>
      </c>
      <c r="BH37" s="11">
        <f>PRODUCT($C$47:$C81)</f>
        <v>0.61351147320282073</v>
      </c>
      <c r="BI37" s="11">
        <f>PRODUCT($C$48:$C82)</f>
        <v>0.5854549675140216</v>
      </c>
      <c r="BJ37" s="11">
        <f>PRODUCT($C$49:$C83)</f>
        <v>0.55584017962451715</v>
      </c>
      <c r="BK37" s="11">
        <f>PRODUCT($C$50:$C84)</f>
        <v>0.52470568871693568</v>
      </c>
      <c r="BL37" s="11">
        <f>PRODUCT($C$51:$C85)</f>
        <v>0.49212971644136005</v>
      </c>
      <c r="BM37" s="11">
        <f>PRODUCT($C$52:$C86)</f>
        <v>0.45825353773588701</v>
      </c>
      <c r="BN37" s="11">
        <f>PRODUCT($C$53:$C87)</f>
        <v>0.42331152992357646</v>
      </c>
      <c r="BO37" s="11">
        <f>PRODUCT($C$54:$C88)</f>
        <v>0.38759669148725168</v>
      </c>
      <c r="BP37" s="11">
        <f>PRODUCT($C$55:$C89)</f>
        <v>0.35144585625715408</v>
      </c>
      <c r="BQ37" s="11">
        <f>PRODUCT($C$56:$C90)</f>
        <v>0.31522692816239706</v>
      </c>
      <c r="BR37" s="11">
        <f>PRODUCT($C$57:$C91)</f>
        <v>0.27935103347316798</v>
      </c>
      <c r="BS37" s="11">
        <f>PRODUCT($C$58:$C92)</f>
        <v>0.24427678187006732</v>
      </c>
      <c r="BT37" s="11">
        <f>PRODUCT($C$59:$C93)</f>
        <v>0.21049683594895785</v>
      </c>
      <c r="BU37" s="11">
        <f>PRODUCT($C$60:$C94)</f>
        <v>0.17848790642607684</v>
      </c>
      <c r="BV37" s="11">
        <f>PRODUCT($C$61:$C95)</f>
        <v>0.14865713952841</v>
      </c>
      <c r="BW37" s="11">
        <f>PRODUCT($C$62:$C96)</f>
        <v>0.12140252894097114</v>
      </c>
      <c r="BX37" s="11">
        <f>PRODUCT($C$63:$C97)</f>
        <v>9.7037885373551042E-2</v>
      </c>
      <c r="BY37" s="11">
        <f>PRODUCT($C$64:$C98)</f>
        <v>7.5768670243005598E-2</v>
      </c>
      <c r="BZ37" s="11">
        <f>PRODUCT($C$65:$C99)</f>
        <v>5.767771586685471E-2</v>
      </c>
      <c r="CA37" s="11">
        <f>PRODUCT($C$66:$C100)</f>
        <v>4.2717274346138853E-2</v>
      </c>
      <c r="CB37" s="11">
        <f>PRODUCT($C$67:$C101)</f>
        <v>3.0717259395257671E-2</v>
      </c>
      <c r="CC37" s="11">
        <f>PRODUCT($C$68:$C102)</f>
        <v>2.1402615892928942E-2</v>
      </c>
      <c r="CD37" s="11">
        <f>PRODUCT($C$69:$C103)</f>
        <v>1.4421147883575241E-2</v>
      </c>
      <c r="CE37" s="11">
        <f>PRODUCT($C$70:$C104)</f>
        <v>9.3808136510565732E-3</v>
      </c>
      <c r="CF37" s="11">
        <f>PRODUCT($C$71:$C105)</f>
        <v>5.8823745685674753E-3</v>
      </c>
      <c r="CG37" s="11">
        <f>PRODUCT($C$72:$C106)</f>
        <v>3.5518785239684772E-3</v>
      </c>
      <c r="CH37" s="11">
        <f>PRODUCT($C$73:$C107)</f>
        <v>2.0639411374718244E-3</v>
      </c>
      <c r="CI37" s="11">
        <f>PRODUCT($C$74:$C108)</f>
        <v>1.1541949255022422E-3</v>
      </c>
      <c r="CJ37" s="11">
        <f>PRODUCT($C$75:$C109)</f>
        <v>6.2162289680454301E-4</v>
      </c>
      <c r="CK37" s="11">
        <f>PRODUCT($C$76:$C110)</f>
        <v>3.2293518649455135E-4</v>
      </c>
      <c r="CL37" s="11">
        <f>PRODUCT($C$77:$C111)</f>
        <v>1.6221176610595035E-4</v>
      </c>
      <c r="CM37" s="11">
        <f>PRODUCT($C$78:$C112)</f>
        <v>7.9035317224515053E-5</v>
      </c>
      <c r="CN37" s="11">
        <f>PRODUCT($C$79:$C113)</f>
        <v>8.1686974439180147E-6</v>
      </c>
      <c r="CO37" s="11">
        <f>PRODUCT($C$80:$C114)</f>
        <v>8.4722734028053132E-6</v>
      </c>
      <c r="CP37" s="11">
        <f>PRODUCT($C$81:$C115)</f>
        <v>8.821328061397996E-6</v>
      </c>
      <c r="CQ37" s="11">
        <f>PRODUCT($C$82:$C116)</f>
        <v>9.2246568085735785E-6</v>
      </c>
      <c r="CR37" s="11">
        <f>PRODUCT($C$83:$C117)</f>
        <v>9.693098066776088E-6</v>
      </c>
      <c r="CS37" s="11">
        <f>PRODUCT($C$84:$C118)</f>
        <v>1.0240275947740036E-5</v>
      </c>
      <c r="CT37" s="11">
        <f>PRODUCT($C$85:$C119)</f>
        <v>1.0883243845941241E-5</v>
      </c>
      <c r="CU37" s="11">
        <f>PRODUCT($C$86:$C120)</f>
        <v>1.1643910226897886E-5</v>
      </c>
      <c r="CV37" s="11">
        <f>PRODUCT($C$87:$C121)</f>
        <v>1.2550347801551965E-5</v>
      </c>
      <c r="CW37" s="11">
        <f>PRODUCT($C$88:$C122)</f>
        <v>1.3639055392322213E-5</v>
      </c>
      <c r="CX37" s="11">
        <f>PRODUCT($C$89:$C123)</f>
        <v>1.495829635613281E-5</v>
      </c>
      <c r="CY37" s="11">
        <f>PRODUCT($C$90:$C124)</f>
        <v>1.6572185245101075E-5</v>
      </c>
      <c r="CZ37" s="11">
        <f>PRODUCT($C$91:$C125)</f>
        <v>1.8567536243769658E-5</v>
      </c>
      <c r="DA37" s="11">
        <f>PRODUCT($C$92:$C126)</f>
        <v>2.1063232277021613E-5</v>
      </c>
      <c r="DB37" s="11">
        <f>PRODUCT($C$93:$C127)</f>
        <v>2.4224910078559704E-5</v>
      </c>
      <c r="DC37" s="11">
        <f>PRODUCT($C$94:$C128)</f>
        <v>2.8286537179693576E-5</v>
      </c>
      <c r="DD37" s="11">
        <f>PRODUCT($C$95:$C129)</f>
        <v>3.3585216302321504E-5</v>
      </c>
      <c r="DE37" s="11">
        <f>PRODUCT($C$96:$C130)</f>
        <v>4.0615047415143097E-5</v>
      </c>
      <c r="DF37" s="11">
        <f>PRODUCT($C$97:$C131)</f>
        <v>5.0115021230708384E-5</v>
      </c>
      <c r="DG37" s="11">
        <f>PRODUCT($C$98:$C132)</f>
        <v>6.3213248894362551E-5</v>
      </c>
      <c r="DH37" s="11">
        <f>PRODUCT($C$99:$C133)</f>
        <v>8.1671803324821863E-5</v>
      </c>
      <c r="DI37" s="11">
        <f>PRODUCT($C$100:$C134)</f>
        <v>1.0830688047773044E-4</v>
      </c>
      <c r="DJ37" s="11">
        <f>PRODUCT($C$101:$C135)</f>
        <v>1.4773593106221449E-4</v>
      </c>
      <c r="DK37" s="11">
        <f>PRODUCT($C$102:$C136)</f>
        <v>2.0772666481845841E-4</v>
      </c>
      <c r="DL37" s="11">
        <f>PRODUCT($C$103:$C137)</f>
        <v>3.0171450435695411E-4</v>
      </c>
      <c r="DM37" s="11">
        <f>PRODUCT($C$104:$C138)</f>
        <v>4.5362975721819108E-4</v>
      </c>
      <c r="DN37" s="11">
        <f>PRODUCT($C$105:$C139)</f>
        <v>7.0729658483321175E-4</v>
      </c>
      <c r="DO37" s="11">
        <f>PRODUCT($C$106:$C140)</f>
        <v>1.1454997091832361E-3</v>
      </c>
      <c r="DP37" s="11">
        <f>PRODUCT($C$107:$C141)</f>
        <v>1.929400447599519E-3</v>
      </c>
      <c r="DQ37" s="11">
        <f>PRODUCT($C$108:$C142)</f>
        <v>3.382334777436356E-3</v>
      </c>
      <c r="DR37" s="11">
        <f>PRODUCT($C$109:$C143)</f>
        <v>6.1723543804074275E-3</v>
      </c>
      <c r="DS37" s="11">
        <f>PRODUCT($C$110:$C144)</f>
        <v>1.1719080937342452E-2</v>
      </c>
      <c r="DT37" s="11">
        <f>PRODUCT($C$111:$C145)</f>
        <v>2.3119245751095988E-2</v>
      </c>
      <c r="DU37" s="11">
        <f>PRODUCT($C$112:$C146)</f>
        <v>4.7289519999999988E-2</v>
      </c>
      <c r="DV37" s="11">
        <f>PRODUCT($C$113:$C147)</f>
        <v>9.9999999999999978E-2</v>
      </c>
    </row>
    <row r="38" spans="1:126" ht="16" x14ac:dyDescent="0.2">
      <c r="A38" s="30">
        <v>35</v>
      </c>
      <c r="B38" s="21">
        <f t="shared" si="5"/>
        <v>1.3869000000000002E-3</v>
      </c>
      <c r="C38" s="21">
        <f t="shared" si="7"/>
        <v>0.99861310000000003</v>
      </c>
      <c r="D38" s="59">
        <v>1.5410000000000001E-3</v>
      </c>
      <c r="E38" s="21">
        <f t="shared" si="8"/>
        <v>0.99845899999999999</v>
      </c>
      <c r="F38" s="24">
        <f t="shared" si="9"/>
        <v>1348.9716112269136</v>
      </c>
      <c r="G38" s="24">
        <f t="shared" si="12"/>
        <v>972652.3983177687</v>
      </c>
      <c r="H38" s="24">
        <f t="shared" si="10"/>
        <v>554.5537622868186</v>
      </c>
      <c r="I38" s="24">
        <f t="shared" si="11"/>
        <v>409847.57829979743</v>
      </c>
      <c r="J38" s="24">
        <f>SUM(H38:$H$113)</f>
        <v>141801.42210037253</v>
      </c>
      <c r="K38" s="24">
        <f>SUM(I38:$I$113)</f>
        <v>10989878.080415243</v>
      </c>
      <c r="L38" s="24">
        <f>SUM(J38:$J$113)</f>
        <v>5728376.4927621409</v>
      </c>
      <c r="M38" s="24">
        <f>SUM(K38:$K$113)</f>
        <v>215720476.4879261</v>
      </c>
      <c r="N38" s="26">
        <f>SUM(AY$3:AY$113)</f>
        <v>44.351626661279212</v>
      </c>
      <c r="O38" s="27">
        <v>36</v>
      </c>
      <c r="P38" s="32">
        <f>PRODUCT($C$3:C38)</f>
        <v>0.97130342670654179</v>
      </c>
      <c r="Q38" s="11">
        <f>PRODUCT($C$4:C39)</f>
        <v>0.97314448650595664</v>
      </c>
      <c r="R38" s="11">
        <f>PRODUCT($C$5:C40)</f>
        <v>0.97231185896927508</v>
      </c>
      <c r="S38" s="11">
        <f>PRODUCT($C$6:C41)</f>
        <v>0.97123666865558833</v>
      </c>
      <c r="T38" s="11">
        <f>PRODUCT($C$7:C42)</f>
        <v>0.96993455891590796</v>
      </c>
      <c r="U38" s="11">
        <f>PRODUCT($C$8:C43)</f>
        <v>0.96843694734966423</v>
      </c>
      <c r="V38" s="11">
        <f>PRODUCT($C$9:C44)</f>
        <v>0.96675865000968186</v>
      </c>
      <c r="W38" s="11">
        <f>PRODUCT($C$10:C45)</f>
        <v>0.96489706376024775</v>
      </c>
      <c r="X38" s="11">
        <f>PRODUCT($C$11:C46)</f>
        <v>0.9627854580555959</v>
      </c>
      <c r="Y38" s="11">
        <f>PRODUCT($C$12:C47)</f>
        <v>0.96039073909281203</v>
      </c>
      <c r="Z38" s="11">
        <f>PRODUCT($C$13:$C48)</f>
        <v>0.95772620054528901</v>
      </c>
      <c r="AA38" s="11">
        <f>PRODUCT($C$14:$C49)</f>
        <v>0.95482337321652921</v>
      </c>
      <c r="AB38" s="11">
        <f>PRODUCT($C$15:$C50)</f>
        <v>0.95172221765565912</v>
      </c>
      <c r="AC38" s="11">
        <f>PRODUCT($C$16:$C51)</f>
        <v>0.94847003091014703</v>
      </c>
      <c r="AD38" s="11">
        <f>PRODUCT($C$17:$C52)</f>
        <v>0.94506143212272575</v>
      </c>
      <c r="AE38" s="11">
        <f>PRODUCT($C$18:$C53)</f>
        <v>0.94147750949330722</v>
      </c>
      <c r="AF38" s="11">
        <f>PRODUCT($C$19:$C54)</f>
        <v>0.93771922999578627</v>
      </c>
      <c r="AG38" s="11">
        <f>PRODUCT($C$20:$C55)</f>
        <v>0.93380546868500769</v>
      </c>
      <c r="AH38" s="11">
        <f>PRODUCT($C$21:$C56)</f>
        <v>0.92971563818683978</v>
      </c>
      <c r="AI38" s="11">
        <f>PRODUCT($C$22:$C57)</f>
        <v>0.92533275150418803</v>
      </c>
      <c r="AJ38" s="11">
        <f>PRODUCT($C$23:$C58)</f>
        <v>0.92048887655347911</v>
      </c>
      <c r="AK38" s="11">
        <f>PRODUCT($C$24:$C59)</f>
        <v>0.91508857132151544</v>
      </c>
      <c r="AL38" s="11">
        <f>PRODUCT($C$25:$C60)</f>
        <v>0.90930796842127815</v>
      </c>
      <c r="AM38" s="11">
        <f>PRODUCT($C$26:$C61)</f>
        <v>0.90315339249602511</v>
      </c>
      <c r="AN38" s="11">
        <f>PRODUCT($C$27:$C62)</f>
        <v>0.89662189153822724</v>
      </c>
      <c r="AO38" s="11">
        <f>PRODUCT($C$28:$C63)</f>
        <v>0.88965986358230065</v>
      </c>
      <c r="AP38" s="11">
        <f>PRODUCT($C$29:$C64)</f>
        <v>0.88218346834666861</v>
      </c>
      <c r="AQ38" s="11">
        <f>PRODUCT($C$30:$C65)</f>
        <v>0.87412922739339971</v>
      </c>
      <c r="AR38" s="11">
        <f>PRODUCT($C$31:$C66)</f>
        <v>0.86544201548337829</v>
      </c>
      <c r="AS38" s="11">
        <f>PRODUCT($C$32:$C67)</f>
        <v>0.85606126861350462</v>
      </c>
      <c r="AT38" s="11">
        <f>PRODUCT($C$33:$C68)</f>
        <v>0.84592509129468929</v>
      </c>
      <c r="AU38" s="11">
        <f>PRODUCT($C$34:$C69)</f>
        <v>0.83497637925845802</v>
      </c>
      <c r="AV38" s="11">
        <f>PRODUCT($C$35:$C70)</f>
        <v>0.82314183614838965</v>
      </c>
      <c r="AW38" s="11">
        <f>PRODUCT($C$36:$C71)</f>
        <v>0.81034113727497947</v>
      </c>
      <c r="AX38" s="11">
        <f>PRODUCT($C$37:$C72)</f>
        <v>0.79649167487278383</v>
      </c>
      <c r="AY38" s="11">
        <f>PRODUCT($C$38:$C73)</f>
        <v>0.78151010621105887</v>
      </c>
      <c r="AZ38" s="11">
        <f>PRODUCT($C$39:$C74)</f>
        <v>0.76532657933826875</v>
      </c>
      <c r="BA38" s="11">
        <f>PRODUCT($C$40:$C75)</f>
        <v>0.74784904686039566</v>
      </c>
      <c r="BB38" s="11">
        <f>PRODUCT($C$41:$C76)</f>
        <v>0.72901218482236918</v>
      </c>
      <c r="BC38" s="11">
        <f>PRODUCT($C$42:$C77)</f>
        <v>0.70872906147075432</v>
      </c>
      <c r="BD38" s="11">
        <f>PRODUCT($C$43:$C78)</f>
        <v>0.68693647633327803</v>
      </c>
      <c r="BE38" s="11">
        <f>PRODUCT($C$44:$C79)</f>
        <v>0.66357593589474562</v>
      </c>
      <c r="BF38" s="11">
        <f>PRODUCT($C$45:$C80)</f>
        <v>0.63860779180627159</v>
      </c>
      <c r="BG38" s="11">
        <f>PRODUCT($C$46:$C81)</f>
        <v>0.61202174464358983</v>
      </c>
      <c r="BH38" s="11">
        <f>PRODUCT($C$47:$C82)</f>
        <v>0.58386212018390604</v>
      </c>
      <c r="BI38" s="11">
        <f>PRODUCT($C$48:$C83)</f>
        <v>0.55417182532537412</v>
      </c>
      <c r="BJ38" s="11">
        <f>PRODUCT($C$49:$C84)</f>
        <v>0.52300186440453411</v>
      </c>
      <c r="BK38" s="11">
        <f>PRODUCT($C$50:$C85)</f>
        <v>0.49042803030784893</v>
      </c>
      <c r="BL38" s="11">
        <f>PRODUCT($C$51:$C86)</f>
        <v>0.4565860905881276</v>
      </c>
      <c r="BM38" s="11">
        <f>PRODUCT($C$52:$C87)</f>
        <v>0.42167445724390284</v>
      </c>
      <c r="BN38" s="11">
        <f>PRODUCT($C$53:$C88)</f>
        <v>0.3859777388665786</v>
      </c>
      <c r="BO38" s="11">
        <f>PRODUCT($C$54:$C89)</f>
        <v>0.34985043264808907</v>
      </c>
      <c r="BP38" s="11">
        <f>PRODUCT($C$55:$C90)</f>
        <v>0.31367790303740717</v>
      </c>
      <c r="BQ38" s="11">
        <f>PRODUCT($C$56:$C91)</f>
        <v>0.27787698187484011</v>
      </c>
      <c r="BR38" s="11">
        <f>PRODUCT($C$57:$C92)</f>
        <v>0.24289195236596769</v>
      </c>
      <c r="BS38" s="11">
        <f>PRODUCT($C$58:$C93)</f>
        <v>0.20920139632116078</v>
      </c>
      <c r="BT38" s="11">
        <f>PRODUCT($C$59:$C94)</f>
        <v>0.17728712903559549</v>
      </c>
      <c r="BU38" s="11">
        <f>PRODUCT($C$60:$C95)</f>
        <v>0.14759443423506319</v>
      </c>
      <c r="BV38" s="11">
        <f>PRODUCT($C$61:$C96)</f>
        <v>0.12047718672513021</v>
      </c>
      <c r="BW38" s="11">
        <f>PRODUCT($C$62:$C97)</f>
        <v>9.6247075126699333E-2</v>
      </c>
      <c r="BX38" s="11">
        <f>PRODUCT($C$63:$C98)</f>
        <v>7.5106459641948689E-2</v>
      </c>
      <c r="BY38" s="11">
        <f>PRODUCT($C$64:$C99)</f>
        <v>5.7135464588904103E-2</v>
      </c>
      <c r="BZ38" s="11">
        <f>PRODUCT($C$65:$C100)</f>
        <v>4.2284185260180483E-2</v>
      </c>
      <c r="CA38" s="11">
        <f>PRODUCT($C$66:$C101)</f>
        <v>3.0380675025434165E-2</v>
      </c>
      <c r="CB38" s="11">
        <f>PRODUCT($C$67:$C102)</f>
        <v>2.1148449127892464E-2</v>
      </c>
      <c r="CC38" s="11">
        <f>PRODUCT($C$68:$C103)</f>
        <v>1.4235132381254578E-2</v>
      </c>
      <c r="CD38" s="11">
        <f>PRODUCT($C$69:$C104)</f>
        <v>9.2491070273957414E-3</v>
      </c>
      <c r="CE38" s="11">
        <f>PRODUCT($C$70:$C105)</f>
        <v>5.7922471783777088E-3</v>
      </c>
      <c r="CF38" s="11">
        <f>PRODUCT($C$71:$C106)</f>
        <v>3.4924104874052312E-3</v>
      </c>
      <c r="CG38" s="11">
        <f>PRODUCT($C$72:$C107)</f>
        <v>2.0261140498806962E-3</v>
      </c>
      <c r="CH38" s="11">
        <f>PRODUCT($C$73:$C108)</f>
        <v>1.1310011476352892E-3</v>
      </c>
      <c r="CI38" s="11">
        <f>PRODUCT($C$74:$C109)</f>
        <v>6.0790604163907485E-4</v>
      </c>
      <c r="CJ38" s="11">
        <f>PRODUCT($C$75:$C110)</f>
        <v>3.1509890584611175E-4</v>
      </c>
      <c r="CK38" s="11">
        <f>PRODUCT($C$76:$C111)</f>
        <v>1.5787891140031765E-4</v>
      </c>
      <c r="CL38" s="11">
        <f>PRODUCT($C$77:$C112)</f>
        <v>7.6709165575026604E-5</v>
      </c>
      <c r="CM38" s="11">
        <f>PRODUCT($C$78:$C113)</f>
        <v>7.9035317224515036E-6</v>
      </c>
      <c r="CN38" s="11">
        <f>PRODUCT($C$79:$C114)</f>
        <v>8.1686974439180147E-6</v>
      </c>
      <c r="CO38" s="11">
        <f>PRODUCT($C$80:$C115)</f>
        <v>8.4722734028053132E-6</v>
      </c>
      <c r="CP38" s="11">
        <f>PRODUCT($C$81:$C116)</f>
        <v>8.821328061397996E-6</v>
      </c>
      <c r="CQ38" s="11">
        <f>PRODUCT($C$82:$C117)</f>
        <v>9.2246568085735785E-6</v>
      </c>
      <c r="CR38" s="11">
        <f>PRODUCT($C$83:$C118)</f>
        <v>9.693098066776088E-6</v>
      </c>
      <c r="CS38" s="11">
        <f>PRODUCT($C$84:$C119)</f>
        <v>1.0240275947740036E-5</v>
      </c>
      <c r="CT38" s="11">
        <f>PRODUCT($C$85:$C120)</f>
        <v>1.0883243845941241E-5</v>
      </c>
      <c r="CU38" s="11">
        <f>PRODUCT($C$86:$C121)</f>
        <v>1.1643910226897886E-5</v>
      </c>
      <c r="CV38" s="11">
        <f>PRODUCT($C$87:$C122)</f>
        <v>1.2550347801551965E-5</v>
      </c>
      <c r="CW38" s="11">
        <f>PRODUCT($C$88:$C123)</f>
        <v>1.3639055392322213E-5</v>
      </c>
      <c r="CX38" s="11">
        <f>PRODUCT($C$89:$C124)</f>
        <v>1.495829635613281E-5</v>
      </c>
      <c r="CY38" s="11">
        <f>PRODUCT($C$90:$C125)</f>
        <v>1.6572185245101075E-5</v>
      </c>
      <c r="CZ38" s="11">
        <f>PRODUCT($C$91:$C126)</f>
        <v>1.8567536243769658E-5</v>
      </c>
      <c r="DA38" s="11">
        <f>PRODUCT($C$92:$C127)</f>
        <v>2.1063232277021613E-5</v>
      </c>
      <c r="DB38" s="11">
        <f>PRODUCT($C$93:$C128)</f>
        <v>2.4224910078559704E-5</v>
      </c>
      <c r="DC38" s="11">
        <f>PRODUCT($C$94:$C129)</f>
        <v>2.8286537179693576E-5</v>
      </c>
      <c r="DD38" s="11">
        <f>PRODUCT($C$95:$C130)</f>
        <v>3.3585216302321504E-5</v>
      </c>
      <c r="DE38" s="11">
        <f>PRODUCT($C$96:$C131)</f>
        <v>4.0615047415143097E-5</v>
      </c>
      <c r="DF38" s="11">
        <f>PRODUCT($C$97:$C132)</f>
        <v>5.0115021230708384E-5</v>
      </c>
      <c r="DG38" s="11">
        <f>PRODUCT($C$98:$C133)</f>
        <v>6.3213248894362551E-5</v>
      </c>
      <c r="DH38" s="11">
        <f>PRODUCT($C$99:$C134)</f>
        <v>8.1671803324821863E-5</v>
      </c>
      <c r="DI38" s="11">
        <f>PRODUCT($C$100:$C135)</f>
        <v>1.0830688047773044E-4</v>
      </c>
      <c r="DJ38" s="11">
        <f>PRODUCT($C$101:$C136)</f>
        <v>1.4773593106221449E-4</v>
      </c>
      <c r="DK38" s="11">
        <f>PRODUCT($C$102:$C137)</f>
        <v>2.0772666481845841E-4</v>
      </c>
      <c r="DL38" s="11">
        <f>PRODUCT($C$103:$C138)</f>
        <v>3.0171450435695411E-4</v>
      </c>
      <c r="DM38" s="11">
        <f>PRODUCT($C$104:$C139)</f>
        <v>4.5362975721819108E-4</v>
      </c>
      <c r="DN38" s="11">
        <f>PRODUCT($C$105:$C140)</f>
        <v>7.0729658483321175E-4</v>
      </c>
      <c r="DO38" s="11">
        <f>PRODUCT($C$106:$C141)</f>
        <v>1.1454997091832361E-3</v>
      </c>
      <c r="DP38" s="11">
        <f>PRODUCT($C$107:$C142)</f>
        <v>1.929400447599519E-3</v>
      </c>
      <c r="DQ38" s="11">
        <f>PRODUCT($C$108:$C143)</f>
        <v>3.382334777436356E-3</v>
      </c>
      <c r="DR38" s="11">
        <f>PRODUCT($C$109:$C144)</f>
        <v>6.1723543804074275E-3</v>
      </c>
      <c r="DS38" s="11">
        <f>PRODUCT($C$110:$C145)</f>
        <v>1.1719080937342452E-2</v>
      </c>
      <c r="DT38" s="11">
        <f>PRODUCT($C$111:$C146)</f>
        <v>2.3119245751095988E-2</v>
      </c>
      <c r="DU38" s="11">
        <f>PRODUCT($C$112:$C147)</f>
        <v>4.7289519999999988E-2</v>
      </c>
      <c r="DV38" s="11">
        <f>PRODUCT($C$113:$C148)</f>
        <v>9.9999999999999978E-2</v>
      </c>
    </row>
    <row r="39" spans="1:126" ht="16" x14ac:dyDescent="0.2">
      <c r="A39" s="30">
        <v>36</v>
      </c>
      <c r="B39" s="21">
        <f t="shared" si="5"/>
        <v>1.4625E-3</v>
      </c>
      <c r="C39" s="21">
        <f t="shared" si="7"/>
        <v>0.99853749999999997</v>
      </c>
      <c r="D39" s="59">
        <v>1.6249999999999999E-3</v>
      </c>
      <c r="E39" s="21">
        <f t="shared" si="8"/>
        <v>0.99837500000000001</v>
      </c>
      <c r="F39" s="24">
        <f t="shared" si="9"/>
        <v>1420.5312615583175</v>
      </c>
      <c r="G39" s="24">
        <f t="shared" si="12"/>
        <v>971303.4267065418</v>
      </c>
      <c r="H39" s="24">
        <f t="shared" si="10"/>
        <v>569.72827841920355</v>
      </c>
      <c r="I39" s="24">
        <f t="shared" si="11"/>
        <v>399296.74213995453</v>
      </c>
      <c r="J39" s="24">
        <f>SUM(H39:$H$113)</f>
        <v>141246.86833808571</v>
      </c>
      <c r="K39" s="24">
        <f>SUM(I39:$I$113)</f>
        <v>10580030.502115445</v>
      </c>
      <c r="L39" s="24">
        <f>SUM(J39:$J$113)</f>
        <v>5586575.0706617683</v>
      </c>
      <c r="M39" s="24">
        <f>SUM(K39:$K$113)</f>
        <v>204730598.40751082</v>
      </c>
      <c r="N39" s="26">
        <f>SUM(AZ$3:AZ$113)</f>
        <v>43.413228936046856</v>
      </c>
      <c r="O39" s="27">
        <v>37</v>
      </c>
      <c r="P39" s="32">
        <f>PRODUCT($C$3:C39)</f>
        <v>0.96988289544498341</v>
      </c>
      <c r="Q39" s="11">
        <f>PRODUCT($C$4:C40)</f>
        <v>0.97162404556023974</v>
      </c>
      <c r="R39" s="11">
        <f>PRODUCT($C$5:C41)</f>
        <v>0.97070258561149503</v>
      </c>
      <c r="S39" s="11">
        <f>PRODUCT($C$6:C42)</f>
        <v>0.96952078483307447</v>
      </c>
      <c r="T39" s="11">
        <f>PRODUCT($C$7:C43)</f>
        <v>0.96810225554065998</v>
      </c>
      <c r="U39" s="11">
        <f>PRODUCT($C$8:C44)</f>
        <v>0.96648196368404948</v>
      </c>
      <c r="V39" s="11">
        <f>PRODUCT($C$9:C45)</f>
        <v>0.9646486992560358</v>
      </c>
      <c r="W39" s="11">
        <f>PRODUCT($C$10:C46)</f>
        <v>0.96255410071002512</v>
      </c>
      <c r="X39" s="11">
        <f>PRODUCT($C$11:C47)</f>
        <v>0.96016600765986404</v>
      </c>
      <c r="Y39" s="11">
        <f>PRODUCT($C$12:C48)</f>
        <v>0.95750812628942494</v>
      </c>
      <c r="Z39" s="11">
        <f>PRODUCT($C$13:$C49)</f>
        <v>0.95461627202687838</v>
      </c>
      <c r="AA39" s="11">
        <f>PRODUCT($C$14:$C50)</f>
        <v>0.9515217849566211</v>
      </c>
      <c r="AB39" s="11">
        <f>PRODUCT($C$15:$C51)</f>
        <v>0.94825918602227544</v>
      </c>
      <c r="AC39" s="11">
        <f>PRODUCT($C$16:$C52)</f>
        <v>0.94480201275960818</v>
      </c>
      <c r="AD39" s="11">
        <f>PRODUCT($C$17:$C53)</f>
        <v>0.94111400502689235</v>
      </c>
      <c r="AE39" s="11">
        <f>PRODUCT($C$18:$C54)</f>
        <v>0.93720357819121147</v>
      </c>
      <c r="AF39" s="11">
        <f>PRODUCT($C$19:$C55)</f>
        <v>0.93311127769958702</v>
      </c>
      <c r="AG39" s="11">
        <f>PRODUCT($C$20:$C56)</f>
        <v>0.92887805736839746</v>
      </c>
      <c r="AH39" s="11">
        <f>PRODUCT($C$21:$C57)</f>
        <v>0.92444498726239477</v>
      </c>
      <c r="AI39" s="11">
        <f>PRODUCT($C$22:$C58)</f>
        <v>0.91963806868488096</v>
      </c>
      <c r="AJ39" s="11">
        <f>PRODUCT($C$23:$C59)</f>
        <v>0.91429628763646553</v>
      </c>
      <c r="AK39" s="11">
        <f>PRODUCT($C$24:$C60)</f>
        <v>0.90854687765170927</v>
      </c>
      <c r="AL39" s="11">
        <f>PRODUCT($C$25:$C61)</f>
        <v>0.90237713215517434</v>
      </c>
      <c r="AM39" s="11">
        <f>PRODUCT($C$26:$C62)</f>
        <v>0.89579314392387877</v>
      </c>
      <c r="AN39" s="11">
        <f>PRODUCT($C$27:$C63)</f>
        <v>0.88878550586837224</v>
      </c>
      <c r="AO39" s="11">
        <f>PRODUCT($C$28:$C64)</f>
        <v>0.88129581534081802</v>
      </c>
      <c r="AP39" s="11">
        <f>PRODUCT($C$29:$C65)</f>
        <v>0.87323945125283586</v>
      </c>
      <c r="AQ39" s="11">
        <f>PRODUCT($C$30:$C66)</f>
        <v>0.86455095638423662</v>
      </c>
      <c r="AR39" s="11">
        <f>PRODUCT($C$31:$C67)</f>
        <v>0.85516445882850545</v>
      </c>
      <c r="AS39" s="11">
        <f>PRODUCT($C$32:$C68)</f>
        <v>0.84501910552191273</v>
      </c>
      <c r="AT39" s="11">
        <f>PRODUCT($C$33:$C69)</f>
        <v>0.83404830301291177</v>
      </c>
      <c r="AU39" s="11">
        <f>PRODUCT($C$34:$C70)</f>
        <v>0.82218320516601162</v>
      </c>
      <c r="AV39" s="11">
        <f>PRODUCT($C$35:$C71)</f>
        <v>0.80936021932830804</v>
      </c>
      <c r="AW39" s="11">
        <f>PRODUCT($C$36:$C72)</f>
        <v>0.79548952904745851</v>
      </c>
      <c r="AX39" s="11">
        <f>PRODUCT($C$37:$C73)</f>
        <v>0.78048601536788031</v>
      </c>
      <c r="AY39" s="11">
        <f>PRODUCT($C$38:$C74)</f>
        <v>0.76426514790538436</v>
      </c>
      <c r="AZ39" s="11">
        <f>PRODUCT($C$39:$C75)</f>
        <v>0.7467553176293622</v>
      </c>
      <c r="BA39" s="11">
        <f>PRODUCT($C$40:$C76)</f>
        <v>0.72787317618480296</v>
      </c>
      <c r="BB39" s="11">
        <f>PRODUCT($C$41:$C77)</f>
        <v>0.70755604400111416</v>
      </c>
      <c r="BC39" s="11">
        <f>PRODUCT($C$42:$C78)</f>
        <v>0.68572286566053986</v>
      </c>
      <c r="BD39" s="11">
        <f>PRODUCT($C$43:$C79)</f>
        <v>0.66232237459424692</v>
      </c>
      <c r="BE39" s="11">
        <f>PRODUCT($C$44:$C80)</f>
        <v>0.63731863425695212</v>
      </c>
      <c r="BF39" s="11">
        <f>PRODUCT($C$45:$C81)</f>
        <v>0.61068600718590516</v>
      </c>
      <c r="BG39" s="11">
        <f>PRODUCT($C$46:$C82)</f>
        <v>0.58244438618367567</v>
      </c>
      <c r="BH39" s="11">
        <f>PRODUCT($C$47:$C83)</f>
        <v>0.55266409004021122</v>
      </c>
      <c r="BI39" s="11">
        <f>PRODUCT($C$48:$C84)</f>
        <v>0.5214320743085239</v>
      </c>
      <c r="BJ39" s="11">
        <f>PRODUCT($C$49:$C85)</f>
        <v>0.48883551240783335</v>
      </c>
      <c r="BK39" s="11">
        <f>PRODUCT($C$50:$C86)</f>
        <v>0.45500730720409183</v>
      </c>
      <c r="BL39" s="11">
        <f>PRODUCT($C$51:$C87)</f>
        <v>0.42014011039632965</v>
      </c>
      <c r="BM39" s="11">
        <f>PRODUCT($C$52:$C88)</f>
        <v>0.38448504715705972</v>
      </c>
      <c r="BN39" s="11">
        <f>PRODUCT($C$53:$C89)</f>
        <v>0.3483891423759613</v>
      </c>
      <c r="BO39" s="11">
        <f>PRODUCT($C$54:$C90)</f>
        <v>0.3122539308287785</v>
      </c>
      <c r="BP39" s="11">
        <f>PRODUCT($C$55:$C91)</f>
        <v>0.27651149438590722</v>
      </c>
      <c r="BQ39" s="11">
        <f>PRODUCT($C$56:$C92)</f>
        <v>0.24161028440091817</v>
      </c>
      <c r="BR39" s="11">
        <f>PRODUCT($C$57:$C93)</f>
        <v>0.20801541268527646</v>
      </c>
      <c r="BS39" s="11">
        <f>PRODUCT($C$58:$C94)</f>
        <v>0.17619606858608461</v>
      </c>
      <c r="BT39" s="11">
        <f>PRODUCT($C$59:$C95)</f>
        <v>0.14660149267874686</v>
      </c>
      <c r="BU39" s="11">
        <f>PRODUCT($C$60:$C96)</f>
        <v>0.11961593146038821</v>
      </c>
      <c r="BV39" s="11">
        <f>PRODUCT($C$61:$C97)</f>
        <v>9.5513470295376143E-2</v>
      </c>
      <c r="BW39" s="11">
        <f>PRODUCT($C$62:$C98)</f>
        <v>7.4494379549096656E-2</v>
      </c>
      <c r="BX39" s="11">
        <f>PRODUCT($C$63:$C99)</f>
        <v>5.6636106341943486E-2</v>
      </c>
      <c r="BY39" s="11">
        <f>PRODUCT($C$64:$C100)</f>
        <v>4.1886654720875452E-2</v>
      </c>
      <c r="BZ39" s="11">
        <f>PRODUCT($C$65:$C101)</f>
        <v>3.0072660551688769E-2</v>
      </c>
      <c r="CA39" s="11">
        <f>PRODUCT($C$66:$C102)</f>
        <v>2.0916714996573601E-2</v>
      </c>
      <c r="CB39" s="11">
        <f>PRODUCT($C$67:$C103)</f>
        <v>1.4066083066660988E-2</v>
      </c>
      <c r="CC39" s="11">
        <f>PRODUCT($C$68:$C104)</f>
        <v>9.1298046456707686E-3</v>
      </c>
      <c r="CD39" s="11">
        <f>PRODUCT($C$69:$C105)</f>
        <v>5.7109240279932874E-3</v>
      </c>
      <c r="CE39" s="11">
        <f>PRODUCT($C$70:$C106)</f>
        <v>3.4389011708814013E-3</v>
      </c>
      <c r="CF39" s="11">
        <f>PRODUCT($C$71:$C107)</f>
        <v>1.9921914301777592E-3</v>
      </c>
      <c r="CG39" s="11">
        <f>PRODUCT($C$72:$C108)</f>
        <v>1.1102726110018889E-3</v>
      </c>
      <c r="CH39" s="11">
        <f>PRODUCT($C$73:$C109)</f>
        <v>5.9569004815112909E-4</v>
      </c>
      <c r="CI39" s="11">
        <f>PRODUCT($C$74:$C110)</f>
        <v>3.0814587036993044E-4</v>
      </c>
      <c r="CJ39" s="11">
        <f>PRODUCT($C$75:$C111)</f>
        <v>1.5404785331205978E-4</v>
      </c>
      <c r="CK39" s="11">
        <f>PRODUCT($C$76:$C112)</f>
        <v>7.4660179382435494E-5</v>
      </c>
      <c r="CL39" s="11">
        <f>PRODUCT($C$77:$C113)</f>
        <v>7.6709165575026593E-6</v>
      </c>
      <c r="CM39" s="11">
        <f>PRODUCT($C$78:$C114)</f>
        <v>7.9035317224515036E-6</v>
      </c>
      <c r="CN39" s="11">
        <f>PRODUCT($C$79:$C115)</f>
        <v>8.1686974439180147E-6</v>
      </c>
      <c r="CO39" s="11">
        <f>PRODUCT($C$80:$C116)</f>
        <v>8.4722734028053132E-6</v>
      </c>
      <c r="CP39" s="11">
        <f>PRODUCT($C$81:$C117)</f>
        <v>8.821328061397996E-6</v>
      </c>
      <c r="CQ39" s="11">
        <f>PRODUCT($C$82:$C118)</f>
        <v>9.2246568085735785E-6</v>
      </c>
      <c r="CR39" s="11">
        <f>PRODUCT($C$83:$C119)</f>
        <v>9.693098066776088E-6</v>
      </c>
      <c r="CS39" s="11">
        <f>PRODUCT($C$84:$C120)</f>
        <v>1.0240275947740036E-5</v>
      </c>
      <c r="CT39" s="11">
        <f>PRODUCT($C$85:$C121)</f>
        <v>1.0883243845941241E-5</v>
      </c>
      <c r="CU39" s="11">
        <f>PRODUCT($C$86:$C122)</f>
        <v>1.1643910226897886E-5</v>
      </c>
      <c r="CV39" s="11">
        <f>PRODUCT($C$87:$C123)</f>
        <v>1.2550347801551965E-5</v>
      </c>
      <c r="CW39" s="11">
        <f>PRODUCT($C$88:$C124)</f>
        <v>1.3639055392322213E-5</v>
      </c>
      <c r="CX39" s="11">
        <f>PRODUCT($C$89:$C125)</f>
        <v>1.495829635613281E-5</v>
      </c>
      <c r="CY39" s="11">
        <f>PRODUCT($C$90:$C126)</f>
        <v>1.6572185245101075E-5</v>
      </c>
      <c r="CZ39" s="11">
        <f>PRODUCT($C$91:$C127)</f>
        <v>1.8567536243769658E-5</v>
      </c>
      <c r="DA39" s="11">
        <f>PRODUCT($C$92:$C128)</f>
        <v>2.1063232277021613E-5</v>
      </c>
      <c r="DB39" s="11">
        <f>PRODUCT($C$93:$C129)</f>
        <v>2.4224910078559704E-5</v>
      </c>
      <c r="DC39" s="11">
        <f>PRODUCT($C$94:$C130)</f>
        <v>2.8286537179693576E-5</v>
      </c>
      <c r="DD39" s="11">
        <f>PRODUCT($C$95:$C131)</f>
        <v>3.3585216302321504E-5</v>
      </c>
      <c r="DE39" s="11">
        <f>PRODUCT($C$96:$C132)</f>
        <v>4.0615047415143097E-5</v>
      </c>
      <c r="DF39" s="11">
        <f>PRODUCT($C$97:$C133)</f>
        <v>5.0115021230708384E-5</v>
      </c>
      <c r="DG39" s="11">
        <f>PRODUCT($C$98:$C134)</f>
        <v>6.3213248894362551E-5</v>
      </c>
      <c r="DH39" s="11">
        <f>PRODUCT($C$99:$C135)</f>
        <v>8.1671803324821863E-5</v>
      </c>
      <c r="DI39" s="11">
        <f>PRODUCT($C$100:$C136)</f>
        <v>1.0830688047773044E-4</v>
      </c>
      <c r="DJ39" s="11">
        <f>PRODUCT($C$101:$C137)</f>
        <v>1.4773593106221449E-4</v>
      </c>
      <c r="DK39" s="11">
        <f>PRODUCT($C$102:$C138)</f>
        <v>2.0772666481845841E-4</v>
      </c>
      <c r="DL39" s="11">
        <f>PRODUCT($C$103:$C139)</f>
        <v>3.0171450435695411E-4</v>
      </c>
      <c r="DM39" s="11">
        <f>PRODUCT($C$104:$C140)</f>
        <v>4.5362975721819108E-4</v>
      </c>
      <c r="DN39" s="11">
        <f>PRODUCT($C$105:$C141)</f>
        <v>7.0729658483321175E-4</v>
      </c>
      <c r="DO39" s="11">
        <f>PRODUCT($C$106:$C142)</f>
        <v>1.1454997091832361E-3</v>
      </c>
      <c r="DP39" s="11">
        <f>PRODUCT($C$107:$C143)</f>
        <v>1.929400447599519E-3</v>
      </c>
      <c r="DQ39" s="11">
        <f>PRODUCT($C$108:$C144)</f>
        <v>3.382334777436356E-3</v>
      </c>
      <c r="DR39" s="11">
        <f>PRODUCT($C$109:$C145)</f>
        <v>6.1723543804074275E-3</v>
      </c>
      <c r="DS39" s="11">
        <f>PRODUCT($C$110:$C146)</f>
        <v>1.1719080937342452E-2</v>
      </c>
      <c r="DT39" s="11">
        <f>PRODUCT($C$111:$C147)</f>
        <v>2.3119245751095988E-2</v>
      </c>
      <c r="DU39" s="11">
        <f>PRODUCT($C$112:$C148)</f>
        <v>4.7289519999999988E-2</v>
      </c>
      <c r="DV39" s="11">
        <f>PRODUCT($C$113:$C149)</f>
        <v>9.9999999999999978E-2</v>
      </c>
    </row>
    <row r="40" spans="1:126" ht="16" x14ac:dyDescent="0.2">
      <c r="A40" s="30">
        <v>37</v>
      </c>
      <c r="B40" s="21">
        <f t="shared" si="5"/>
        <v>1.5624E-3</v>
      </c>
      <c r="C40" s="21">
        <f t="shared" si="7"/>
        <v>0.99843760000000004</v>
      </c>
      <c r="D40" s="59">
        <v>1.7359999999999999E-3</v>
      </c>
      <c r="E40" s="21">
        <f t="shared" si="8"/>
        <v>0.99826400000000004</v>
      </c>
      <c r="F40" s="24">
        <f t="shared" si="9"/>
        <v>1515.3450358432422</v>
      </c>
      <c r="G40" s="24">
        <f t="shared" si="12"/>
        <v>969882.8954449835</v>
      </c>
      <c r="H40" s="24">
        <f t="shared" si="10"/>
        <v>592.93166721780653</v>
      </c>
      <c r="I40" s="24">
        <f t="shared" si="11"/>
        <v>388988.06893129263</v>
      </c>
      <c r="J40" s="24">
        <f>SUM(H40:$H$113)</f>
        <v>140677.1400596665</v>
      </c>
      <c r="K40" s="24">
        <f>SUM(I40:$I$113)</f>
        <v>10180733.759975491</v>
      </c>
      <c r="L40" s="24">
        <f>SUM(J40:$J$113)</f>
        <v>5445328.2023236826</v>
      </c>
      <c r="M40" s="24">
        <f>SUM(K40:$K$113)</f>
        <v>194150567.90539536</v>
      </c>
      <c r="N40" s="26">
        <f>SUM(BA$3:BA$113)</f>
        <v>42.476819359648815</v>
      </c>
      <c r="O40" s="27">
        <v>38</v>
      </c>
      <c r="P40" s="32">
        <f>PRODUCT($C$3:C40)</f>
        <v>0.96836755040914024</v>
      </c>
      <c r="Q40" s="11">
        <f>PRODUCT($C$4:C41)</f>
        <v>0.97001591060243297</v>
      </c>
      <c r="R40" s="11">
        <f>PRODUCT($C$5:C42)</f>
        <v>0.96898764535349524</v>
      </c>
      <c r="S40" s="11">
        <f>PRODUCT($C$6:C43)</f>
        <v>0.96768926311844627</v>
      </c>
      <c r="T40" s="11">
        <f>PRODUCT($C$7:C44)</f>
        <v>0.96614794751739996</v>
      </c>
      <c r="U40" s="11">
        <f>PRODUCT($C$8:C45)</f>
        <v>0.9643726167983091</v>
      </c>
      <c r="V40" s="11">
        <f>PRODUCT($C$9:C46)</f>
        <v>0.96230633928450227</v>
      </c>
      <c r="W40" s="11">
        <f>PRODUCT($C$10:C47)</f>
        <v>0.95993527976822335</v>
      </c>
      <c r="X40" s="11">
        <f>PRODUCT($C$11:C48)</f>
        <v>0.95728406938787292</v>
      </c>
      <c r="Y40" s="11">
        <f>PRODUCT($C$12:C49)</f>
        <v>0.95439890590173793</v>
      </c>
      <c r="Z40" s="11">
        <f>PRODUCT($C$13:$C50)</f>
        <v>0.95131539988146385</v>
      </c>
      <c r="AA40" s="11">
        <f>PRODUCT($C$14:$C51)</f>
        <v>0.94805948263769946</v>
      </c>
      <c r="AB40" s="11">
        <f>PRODUCT($C$15:$C52)</f>
        <v>0.94459198327217142</v>
      </c>
      <c r="AC40" s="11">
        <f>PRODUCT($C$16:$C53)</f>
        <v>0.94085566923251251</v>
      </c>
      <c r="AD40" s="11">
        <f>PRODUCT($C$17:$C54)</f>
        <v>0.93684172388967224</v>
      </c>
      <c r="AE40" s="11">
        <f>PRODUCT($C$18:$C55)</f>
        <v>0.93259815980797989</v>
      </c>
      <c r="AF40" s="11">
        <f>PRODUCT($C$19:$C56)</f>
        <v>0.92818752942054961</v>
      </c>
      <c r="AG40" s="11">
        <f>PRODUCT($C$20:$C57)</f>
        <v>0.92361215477337033</v>
      </c>
      <c r="AH40" s="11">
        <f>PRODUCT($C$21:$C58)</f>
        <v>0.91875576792178459</v>
      </c>
      <c r="AI40" s="11">
        <f>PRODUCT($C$22:$C59)</f>
        <v>0.91345120357780341</v>
      </c>
      <c r="AJ40" s="11">
        <f>PRODUCT($C$23:$C60)</f>
        <v>0.90776025776503877</v>
      </c>
      <c r="AK40" s="11">
        <f>PRODUCT($C$24:$C61)</f>
        <v>0.90162184249556021</v>
      </c>
      <c r="AL40" s="11">
        <f>PRODUCT($C$25:$C62)</f>
        <v>0.89502320971667571</v>
      </c>
      <c r="AM40" s="11">
        <f>PRODUCT($C$26:$C63)</f>
        <v>0.88796400142529841</v>
      </c>
      <c r="AN40" s="11">
        <f>PRODUCT($C$27:$C64)</f>
        <v>0.88042967781350134</v>
      </c>
      <c r="AO40" s="11">
        <f>PRODUCT($C$28:$C65)</f>
        <v>0.87236079771698505</v>
      </c>
      <c r="AP40" s="11">
        <f>PRODUCT($C$29:$C66)</f>
        <v>0.86367092996573291</v>
      </c>
      <c r="AQ40" s="11">
        <f>PRODUCT($C$30:$C67)</f>
        <v>0.8542839815016956</v>
      </c>
      <c r="AR40" s="11">
        <f>PRODUCT($C$31:$C68)</f>
        <v>0.84413386350696828</v>
      </c>
      <c r="AS40" s="11">
        <f>PRODUCT($C$32:$C69)</f>
        <v>0.83315503728038498</v>
      </c>
      <c r="AT40" s="11">
        <f>PRODUCT($C$33:$C70)</f>
        <v>0.82126934853346911</v>
      </c>
      <c r="AU40" s="11">
        <f>PRODUCT($C$34:$C71)</f>
        <v>0.80841763841687864</v>
      </c>
      <c r="AV40" s="11">
        <f>PRODUCT($C$35:$C72)</f>
        <v>0.79452658897254658</v>
      </c>
      <c r="AW40" s="11">
        <f>PRODUCT($C$36:$C73)</f>
        <v>0.77950400786334406</v>
      </c>
      <c r="AX40" s="11">
        <f>PRODUCT($C$37:$C74)</f>
        <v>0.76326365485556957</v>
      </c>
      <c r="AY40" s="11">
        <f>PRODUCT($C$38:$C75)</f>
        <v>0.74571964267934188</v>
      </c>
      <c r="AZ40" s="11">
        <f>PRODUCT($C$39:$C76)</f>
        <v>0.72680866166463254</v>
      </c>
      <c r="BA40" s="11">
        <f>PRODUCT($C$40:$C77)</f>
        <v>0.70645055843796711</v>
      </c>
      <c r="BB40" s="11">
        <f>PRODUCT($C$41:$C78)</f>
        <v>0.68458792574558525</v>
      </c>
      <c r="BC40" s="11">
        <f>PRODUCT($C$42:$C79)</f>
        <v>0.66115224965505104</v>
      </c>
      <c r="BD40" s="11">
        <f>PRODUCT($C$43:$C80)</f>
        <v>0.63611467562497737</v>
      </c>
      <c r="BE40" s="11">
        <f>PRODUCT($C$44:$C81)</f>
        <v>0.60945321534319885</v>
      </c>
      <c r="BF40" s="11">
        <f>PRODUCT($C$45:$C82)</f>
        <v>0.58117320131082983</v>
      </c>
      <c r="BG40" s="11">
        <f>PRODUCT($C$46:$C83)</f>
        <v>0.55132211109677576</v>
      </c>
      <c r="BH40" s="11">
        <f>PRODUCT($C$47:$C84)</f>
        <v>0.52001341406395252</v>
      </c>
      <c r="BI40" s="11">
        <f>PRODUCT($C$48:$C85)</f>
        <v>0.48736827261734122</v>
      </c>
      <c r="BJ40" s="11">
        <f>PRODUCT($C$49:$C86)</f>
        <v>0.45352980747613875</v>
      </c>
      <c r="BK40" s="11">
        <f>PRODUCT($C$50:$C87)</f>
        <v>0.41868734992260104</v>
      </c>
      <c r="BL40" s="11">
        <f>PRODUCT($C$51:$C88)</f>
        <v>0.38308602141596948</v>
      </c>
      <c r="BM40" s="11">
        <f>PRODUCT($C$52:$C89)</f>
        <v>0.34704181704565062</v>
      </c>
      <c r="BN40" s="11">
        <f>PRODUCT($C$53:$C90)</f>
        <v>0.31094967738509982</v>
      </c>
      <c r="BO40" s="11">
        <f>PRODUCT($C$54:$C91)</f>
        <v>0.27525624280599292</v>
      </c>
      <c r="BP40" s="11">
        <f>PRODUCT($C$55:$C92)</f>
        <v>0.24042301146337214</v>
      </c>
      <c r="BQ40" s="11">
        <f>PRODUCT($C$56:$C93)</f>
        <v>0.20691777775716005</v>
      </c>
      <c r="BR40" s="11">
        <f>PRODUCT($C$57:$C94)</f>
        <v>0.17519719545366322</v>
      </c>
      <c r="BS40" s="11">
        <f>PRODUCT($C$58:$C95)</f>
        <v>0.1456992777725033</v>
      </c>
      <c r="BT40" s="11">
        <f>PRODUCT($C$59:$C96)</f>
        <v>0.1188112152814885</v>
      </c>
      <c r="BU40" s="11">
        <f>PRODUCT($C$60:$C97)</f>
        <v>9.4830673150275546E-2</v>
      </c>
      <c r="BV40" s="11">
        <f>PRODUCT($C$61:$C98)</f>
        <v>7.3926575938735514E-2</v>
      </c>
      <c r="BW40" s="11">
        <f>PRODUCT($C$62:$C99)</f>
        <v>5.617455039330984E-2</v>
      </c>
      <c r="BX40" s="11">
        <f>PRODUCT($C$63:$C100)</f>
        <v>4.1520569547280436E-2</v>
      </c>
      <c r="BY40" s="11">
        <f>PRODUCT($C$64:$C101)</f>
        <v>2.9789935440778143E-2</v>
      </c>
      <c r="BZ40" s="11">
        <f>PRODUCT($C$65:$C102)</f>
        <v>2.070465088158082E-2</v>
      </c>
      <c r="CA40" s="11">
        <f>PRODUCT($C$66:$C103)</f>
        <v>1.3911953961458062E-2</v>
      </c>
      <c r="CB40" s="11">
        <f>PRODUCT($C$67:$C104)</f>
        <v>9.0213836506011034E-3</v>
      </c>
      <c r="CC40" s="11">
        <f>PRODUCT($C$68:$C105)</f>
        <v>5.6372599611410066E-3</v>
      </c>
      <c r="CD40" s="11">
        <f>PRODUCT($C$69:$C106)</f>
        <v>3.3906189984422275E-3</v>
      </c>
      <c r="CE40" s="11">
        <f>PRODUCT($C$70:$C107)</f>
        <v>1.9616678699611464E-3</v>
      </c>
      <c r="CF40" s="11">
        <f>PRODUCT($C$71:$C108)</f>
        <v>1.0916836497576678E-3</v>
      </c>
      <c r="CG40" s="11">
        <f>PRODUCT($C$72:$C109)</f>
        <v>5.8477247922463459E-4</v>
      </c>
      <c r="CH40" s="11">
        <f>PRODUCT($C$73:$C110)</f>
        <v>3.0195361747567247E-4</v>
      </c>
      <c r="CI40" s="11">
        <f>PRODUCT($C$74:$C111)</f>
        <v>1.5064860257130527E-4</v>
      </c>
      <c r="CJ40" s="11">
        <f>PRODUCT($C$75:$C112)</f>
        <v>7.2848490401577166E-5</v>
      </c>
      <c r="CK40" s="11">
        <f>PRODUCT($C$76:$C113)</f>
        <v>7.466017938243548E-6</v>
      </c>
      <c r="CL40" s="11">
        <f>PRODUCT($C$77:$C114)</f>
        <v>7.6709165575026593E-6</v>
      </c>
      <c r="CM40" s="11">
        <f>PRODUCT($C$78:$C115)</f>
        <v>7.9035317224515036E-6</v>
      </c>
      <c r="CN40" s="11">
        <f>PRODUCT($C$79:$C116)</f>
        <v>8.1686974439180147E-6</v>
      </c>
      <c r="CO40" s="11">
        <f>PRODUCT($C$80:$C117)</f>
        <v>8.4722734028053132E-6</v>
      </c>
      <c r="CP40" s="11">
        <f>PRODUCT($C$81:$C118)</f>
        <v>8.821328061397996E-6</v>
      </c>
      <c r="CQ40" s="11">
        <f>PRODUCT($C$82:$C119)</f>
        <v>9.2246568085735785E-6</v>
      </c>
      <c r="CR40" s="11">
        <f>PRODUCT($C$83:$C120)</f>
        <v>9.693098066776088E-6</v>
      </c>
      <c r="CS40" s="11">
        <f>PRODUCT($C$84:$C121)</f>
        <v>1.0240275947740036E-5</v>
      </c>
      <c r="CT40" s="11">
        <f>PRODUCT($C$85:$C122)</f>
        <v>1.0883243845941241E-5</v>
      </c>
      <c r="CU40" s="11">
        <f>PRODUCT($C$86:$C123)</f>
        <v>1.1643910226897886E-5</v>
      </c>
      <c r="CV40" s="11">
        <f>PRODUCT($C$87:$C124)</f>
        <v>1.2550347801551965E-5</v>
      </c>
      <c r="CW40" s="11">
        <f>PRODUCT($C$88:$C125)</f>
        <v>1.3639055392322213E-5</v>
      </c>
      <c r="CX40" s="11">
        <f>PRODUCT($C$89:$C126)</f>
        <v>1.495829635613281E-5</v>
      </c>
      <c r="CY40" s="11">
        <f>PRODUCT($C$90:$C127)</f>
        <v>1.6572185245101075E-5</v>
      </c>
      <c r="CZ40" s="11">
        <f>PRODUCT($C$91:$C128)</f>
        <v>1.8567536243769658E-5</v>
      </c>
      <c r="DA40" s="11">
        <f>PRODUCT($C$92:$C129)</f>
        <v>2.1063232277021613E-5</v>
      </c>
      <c r="DB40" s="11">
        <f>PRODUCT($C$93:$C130)</f>
        <v>2.4224910078559704E-5</v>
      </c>
      <c r="DC40" s="11">
        <f>PRODUCT($C$94:$C131)</f>
        <v>2.8286537179693576E-5</v>
      </c>
      <c r="DD40" s="11">
        <f>PRODUCT($C$95:$C132)</f>
        <v>3.3585216302321504E-5</v>
      </c>
      <c r="DE40" s="11">
        <f>PRODUCT($C$96:$C133)</f>
        <v>4.0615047415143097E-5</v>
      </c>
      <c r="DF40" s="11">
        <f>PRODUCT($C$97:$C134)</f>
        <v>5.0115021230708384E-5</v>
      </c>
      <c r="DG40" s="11">
        <f>PRODUCT($C$98:$C135)</f>
        <v>6.3213248894362551E-5</v>
      </c>
      <c r="DH40" s="11">
        <f>PRODUCT($C$99:$C136)</f>
        <v>8.1671803324821863E-5</v>
      </c>
      <c r="DI40" s="11">
        <f>PRODUCT($C$100:$C137)</f>
        <v>1.0830688047773044E-4</v>
      </c>
      <c r="DJ40" s="11">
        <f>PRODUCT($C$101:$C138)</f>
        <v>1.4773593106221449E-4</v>
      </c>
      <c r="DK40" s="11">
        <f>PRODUCT($C$102:$C139)</f>
        <v>2.0772666481845841E-4</v>
      </c>
      <c r="DL40" s="11">
        <f>PRODUCT($C$103:$C140)</f>
        <v>3.0171450435695411E-4</v>
      </c>
      <c r="DM40" s="11">
        <f>PRODUCT($C$104:$C141)</f>
        <v>4.5362975721819108E-4</v>
      </c>
      <c r="DN40" s="11">
        <f>PRODUCT($C$105:$C142)</f>
        <v>7.0729658483321175E-4</v>
      </c>
      <c r="DO40" s="11">
        <f>PRODUCT($C$106:$C143)</f>
        <v>1.1454997091832361E-3</v>
      </c>
      <c r="DP40" s="11">
        <f>PRODUCT($C$107:$C144)</f>
        <v>1.929400447599519E-3</v>
      </c>
      <c r="DQ40" s="11">
        <f>PRODUCT($C$108:$C145)</f>
        <v>3.382334777436356E-3</v>
      </c>
      <c r="DR40" s="11">
        <f>PRODUCT($C$109:$C146)</f>
        <v>6.1723543804074275E-3</v>
      </c>
      <c r="DS40" s="11">
        <f>PRODUCT($C$110:$C147)</f>
        <v>1.1719080937342452E-2</v>
      </c>
      <c r="DT40" s="11">
        <f>PRODUCT($C$111:$C148)</f>
        <v>2.3119245751095988E-2</v>
      </c>
      <c r="DU40" s="11">
        <f>PRODUCT($C$112:$C149)</f>
        <v>4.7289519999999988E-2</v>
      </c>
      <c r="DV40" s="11">
        <f>PRODUCT($C$113:$C150)</f>
        <v>9.9999999999999978E-2</v>
      </c>
    </row>
    <row r="41" spans="1:126" ht="16" x14ac:dyDescent="0.2">
      <c r="A41" s="30">
        <v>38</v>
      </c>
      <c r="B41" s="21">
        <f t="shared" si="5"/>
        <v>1.6551000000000001E-3</v>
      </c>
      <c r="C41" s="21">
        <f t="shared" si="7"/>
        <v>0.99834489999999998</v>
      </c>
      <c r="D41" s="59">
        <v>1.8389999999999999E-3</v>
      </c>
      <c r="E41" s="21">
        <f t="shared" si="8"/>
        <v>0.99816099999999996</v>
      </c>
      <c r="F41" s="24">
        <f t="shared" si="9"/>
        <v>1602.7451326821681</v>
      </c>
      <c r="G41" s="24">
        <f t="shared" si="12"/>
        <v>968367.5504091403</v>
      </c>
      <c r="H41" s="24">
        <f t="shared" si="10"/>
        <v>611.83415362827839</v>
      </c>
      <c r="I41" s="24">
        <f t="shared" si="11"/>
        <v>378907.62338770193</v>
      </c>
      <c r="J41" s="24">
        <f>SUM(H41:$H$113)</f>
        <v>140084.20839244869</v>
      </c>
      <c r="K41" s="24">
        <f>SUM(I41:$I$113)</f>
        <v>9791745.6910441983</v>
      </c>
      <c r="L41" s="24">
        <f>SUM(J41:$J$113)</f>
        <v>5304651.0622640159</v>
      </c>
      <c r="M41" s="24">
        <f>SUM(K41:$K$113)</f>
        <v>183969834.1454199</v>
      </c>
      <c r="N41" s="26">
        <f>SUM(BB$3:BB$113)</f>
        <v>41.54329458656548</v>
      </c>
      <c r="O41" s="27">
        <v>39</v>
      </c>
      <c r="P41" s="32">
        <f>PRODUCT($C$3:C41)</f>
        <v>0.96676480527645803</v>
      </c>
      <c r="Q41" s="11">
        <f>PRODUCT($C$4:C42)</f>
        <v>0.96830218349317165</v>
      </c>
      <c r="R41" s="11">
        <f>PRODUCT($C$5:C43)</f>
        <v>0.96715713079265797</v>
      </c>
      <c r="S41" s="11">
        <f>PRODUCT($C$6:C44)</f>
        <v>0.96573578880298905</v>
      </c>
      <c r="T41" s="11">
        <f>PRODUCT($C$7:C45)</f>
        <v>0.96403932962194328</v>
      </c>
      <c r="U41" s="11">
        <f>PRODUCT($C$8:C46)</f>
        <v>0.96203092721019945</v>
      </c>
      <c r="V41" s="11">
        <f>PRODUCT($C$9:C47)</f>
        <v>0.95968819242721093</v>
      </c>
      <c r="W41" s="11">
        <f>PRODUCT($C$10:C48)</f>
        <v>0.95705403402599909</v>
      </c>
      <c r="X41" s="11">
        <f>PRODUCT($C$11:C49)</f>
        <v>0.95417557655775664</v>
      </c>
      <c r="Y41" s="11">
        <f>PRODUCT($C$12:C50)</f>
        <v>0.95109878536491099</v>
      </c>
      <c r="Z41" s="11">
        <f>PRODUCT($C$13:$C51)</f>
        <v>0.94785384853591514</v>
      </c>
      <c r="AA41" s="11">
        <f>PRODUCT($C$14:$C52)</f>
        <v>0.94439305220049463</v>
      </c>
      <c r="AB41" s="11">
        <f>PRODUCT($C$15:$C53)</f>
        <v>0.94064651701724189</v>
      </c>
      <c r="AC41" s="11">
        <f>PRODUCT($C$16:$C54)</f>
        <v>0.93658456083646457</v>
      </c>
      <c r="AD41" s="11">
        <f>PRODUCT($C$17:$C55)</f>
        <v>0.93223808365847838</v>
      </c>
      <c r="AE41" s="11">
        <f>PRODUCT($C$18:$C56)</f>
        <v>0.92767711909812112</v>
      </c>
      <c r="AF41" s="11">
        <f>PRODUCT($C$19:$C57)</f>
        <v>0.9229255414975116</v>
      </c>
      <c r="AG41" s="11">
        <f>PRODUCT($C$20:$C58)</f>
        <v>0.91792806085046408</v>
      </c>
      <c r="AH41" s="11">
        <f>PRODUCT($C$21:$C59)</f>
        <v>0.91257483849309085</v>
      </c>
      <c r="AI41" s="11">
        <f>PRODUCT($C$22:$C60)</f>
        <v>0.90692121495878675</v>
      </c>
      <c r="AJ41" s="11">
        <f>PRODUCT($C$23:$C61)</f>
        <v>0.90084121830432795</v>
      </c>
      <c r="AK41" s="11">
        <f>PRODUCT($C$24:$C62)</f>
        <v>0.89427407529014258</v>
      </c>
      <c r="AL41" s="11">
        <f>PRODUCT($C$25:$C63)</f>
        <v>0.88720079636607296</v>
      </c>
      <c r="AM41" s="11">
        <f>PRODUCT($C$26:$C64)</f>
        <v>0.87961589666229856</v>
      </c>
      <c r="AN41" s="11">
        <f>PRODUCT($C$27:$C65)</f>
        <v>0.87150344152498915</v>
      </c>
      <c r="AO41" s="11">
        <f>PRODUCT($C$28:$C66)</f>
        <v>0.86280190427600123</v>
      </c>
      <c r="AP41" s="11">
        <f>PRODUCT($C$29:$C67)</f>
        <v>0.85341440583692485</v>
      </c>
      <c r="AQ41" s="11">
        <f>PRODUCT($C$30:$C68)</f>
        <v>0.84326474328110157</v>
      </c>
      <c r="AR41" s="11">
        <f>PRODUCT($C$31:$C69)</f>
        <v>0.83228222406333041</v>
      </c>
      <c r="AS41" s="11">
        <f>PRODUCT($C$32:$C70)</f>
        <v>0.82038976906118977</v>
      </c>
      <c r="AT41" s="11">
        <f>PRODUCT($C$33:$C71)</f>
        <v>0.80751908221177782</v>
      </c>
      <c r="AU41" s="11">
        <f>PRODUCT($C$34:$C72)</f>
        <v>0.7936012833070295</v>
      </c>
      <c r="AV41" s="11">
        <f>PRODUCT($C$35:$C73)</f>
        <v>0.77856041826182543</v>
      </c>
      <c r="AW41" s="11">
        <f>PRODUCT($C$36:$C74)</f>
        <v>0.76230331652502992</v>
      </c>
      <c r="AX41" s="11">
        <f>PRODUCT($C$37:$C75)</f>
        <v>0.74474245165957531</v>
      </c>
      <c r="AY41" s="11">
        <f>PRODUCT($C$38:$C76)</f>
        <v>0.72580065073176969</v>
      </c>
      <c r="AZ41" s="11">
        <f>PRODUCT($C$39:$C77)</f>
        <v>0.70541737449625141</v>
      </c>
      <c r="BA41" s="11">
        <f>PRODUCT($C$40:$C78)</f>
        <v>0.6835183255704006</v>
      </c>
      <c r="BB41" s="11">
        <f>PRODUCT($C$41:$C79)</f>
        <v>0.66005797656664711</v>
      </c>
      <c r="BC41" s="11">
        <f>PRODUCT($C$42:$C80)</f>
        <v>0.63499085182755044</v>
      </c>
      <c r="BD41" s="11">
        <f>PRODUCT($C$43:$C81)</f>
        <v>0.60830189727409401</v>
      </c>
      <c r="BE41" s="11">
        <f>PRODUCT($C$44:$C82)</f>
        <v>0.57999998696934352</v>
      </c>
      <c r="BF41" s="11">
        <f>PRODUCT($C$45:$C83)</f>
        <v>0.5501188505893071</v>
      </c>
      <c r="BG41" s="11">
        <f>PRODUCT($C$46:$C84)</f>
        <v>0.5187507174919227</v>
      </c>
      <c r="BH41" s="11">
        <f>PRODUCT($C$47:$C85)</f>
        <v>0.48604228975803104</v>
      </c>
      <c r="BI41" s="11">
        <f>PRODUCT($C$48:$C86)</f>
        <v>0.45216853775899912</v>
      </c>
      <c r="BJ41" s="11">
        <f>PRODUCT($C$49:$C87)</f>
        <v>0.41732778835993245</v>
      </c>
      <c r="BK41" s="11">
        <f>PRODUCT($C$50:$C88)</f>
        <v>0.38176138657111719</v>
      </c>
      <c r="BL41" s="11">
        <f>PRODUCT($C$51:$C89)</f>
        <v>0.34577903598596677</v>
      </c>
      <c r="BM41" s="11">
        <f>PRODUCT($C$52:$C90)</f>
        <v>0.30974714169774831</v>
      </c>
      <c r="BN41" s="11">
        <f>PRODUCT($C$53:$C91)</f>
        <v>0.2741065250054166</v>
      </c>
      <c r="BO41" s="11">
        <f>PRODUCT($C$54:$C92)</f>
        <v>0.23933158716053299</v>
      </c>
      <c r="BP41" s="11">
        <f>PRODUCT($C$55:$C93)</f>
        <v>0.20590098379726143</v>
      </c>
      <c r="BQ41" s="11">
        <f>PRODUCT($C$56:$C94)</f>
        <v>0.17427273241241287</v>
      </c>
      <c r="BR41" s="11">
        <f>PRODUCT($C$57:$C95)</f>
        <v>0.1448732939968832</v>
      </c>
      <c r="BS41" s="11">
        <f>PRODUCT($C$58:$C96)</f>
        <v>0.11808002730040314</v>
      </c>
      <c r="BT41" s="11">
        <f>PRODUCT($C$59:$C97)</f>
        <v>9.4192699796657106E-2</v>
      </c>
      <c r="BU41" s="11">
        <f>PRODUCT($C$60:$C98)</f>
        <v>7.339809702532224E-2</v>
      </c>
      <c r="BV41" s="11">
        <f>PRODUCT($C$61:$C99)</f>
        <v>5.5746382352757015E-2</v>
      </c>
      <c r="BW41" s="11">
        <f>PRODUCT($C$62:$C100)</f>
        <v>4.1182197665754892E-2</v>
      </c>
      <c r="BX41" s="11">
        <f>PRODUCT($C$63:$C101)</f>
        <v>2.952957438401926E-2</v>
      </c>
      <c r="BY41" s="11">
        <f>PRODUCT($C$64:$C102)</f>
        <v>2.0509998176782739E-2</v>
      </c>
      <c r="BZ41" s="11">
        <f>PRODUCT($C$65:$C103)</f>
        <v>1.3770907616219807E-2</v>
      </c>
      <c r="CA41" s="11">
        <f>PRODUCT($C$66:$C104)</f>
        <v>8.9225318392496498E-3</v>
      </c>
      <c r="CB41" s="11">
        <f>PRODUCT($C$67:$C105)</f>
        <v>5.5703146804724759E-3</v>
      </c>
      <c r="CC41" s="11">
        <f>PRODUCT($C$68:$C106)</f>
        <v>3.3468840821051201E-3</v>
      </c>
      <c r="CD41" s="11">
        <f>PRODUCT($C$69:$C107)</f>
        <v>1.9341260530668927E-3</v>
      </c>
      <c r="CE41" s="11">
        <f>PRODUCT($C$70:$C108)</f>
        <v>1.0749573095495399E-3</v>
      </c>
      <c r="CF41" s="11">
        <f>PRODUCT($C$71:$C109)</f>
        <v>5.7498180903672045E-4</v>
      </c>
      <c r="CG41" s="11">
        <f>PRODUCT($C$72:$C110)</f>
        <v>2.9641953235602539E-4</v>
      </c>
      <c r="CH41" s="11">
        <f>PRODUCT($C$73:$C111)</f>
        <v>1.4762128877291431E-4</v>
      </c>
      <c r="CI41" s="11">
        <f>PRODUCT($C$74:$C112)</f>
        <v>7.1241001042677911E-5</v>
      </c>
      <c r="CJ41" s="11">
        <f>PRODUCT($C$75:$C113)</f>
        <v>7.2848490401577151E-6</v>
      </c>
      <c r="CK41" s="11">
        <f>PRODUCT($C$76:$C114)</f>
        <v>7.466017938243548E-6</v>
      </c>
      <c r="CL41" s="11">
        <f>PRODUCT($C$77:$C115)</f>
        <v>7.6709165575026593E-6</v>
      </c>
      <c r="CM41" s="11">
        <f>PRODUCT($C$78:$C116)</f>
        <v>7.9035317224515036E-6</v>
      </c>
      <c r="CN41" s="11">
        <f>PRODUCT($C$79:$C117)</f>
        <v>8.1686974439180147E-6</v>
      </c>
      <c r="CO41" s="11">
        <f>PRODUCT($C$80:$C118)</f>
        <v>8.4722734028053132E-6</v>
      </c>
      <c r="CP41" s="11">
        <f>PRODUCT($C$81:$C119)</f>
        <v>8.821328061397996E-6</v>
      </c>
      <c r="CQ41" s="11">
        <f>PRODUCT($C$82:$C120)</f>
        <v>9.2246568085735785E-6</v>
      </c>
      <c r="CR41" s="11">
        <f>PRODUCT($C$83:$C121)</f>
        <v>9.693098066776088E-6</v>
      </c>
      <c r="CS41" s="11">
        <f>PRODUCT($C$84:$C122)</f>
        <v>1.0240275947740036E-5</v>
      </c>
      <c r="CT41" s="11">
        <f>PRODUCT($C$85:$C123)</f>
        <v>1.0883243845941241E-5</v>
      </c>
      <c r="CU41" s="11">
        <f>PRODUCT($C$86:$C124)</f>
        <v>1.1643910226897886E-5</v>
      </c>
      <c r="CV41" s="11">
        <f>PRODUCT($C$87:$C125)</f>
        <v>1.2550347801551965E-5</v>
      </c>
      <c r="CW41" s="11">
        <f>PRODUCT($C$88:$C126)</f>
        <v>1.3639055392322213E-5</v>
      </c>
      <c r="CX41" s="11">
        <f>PRODUCT($C$89:$C127)</f>
        <v>1.495829635613281E-5</v>
      </c>
      <c r="CY41" s="11">
        <f>PRODUCT($C$90:$C128)</f>
        <v>1.6572185245101075E-5</v>
      </c>
      <c r="CZ41" s="11">
        <f>PRODUCT($C$91:$C129)</f>
        <v>1.8567536243769658E-5</v>
      </c>
      <c r="DA41" s="11">
        <f>PRODUCT($C$92:$C130)</f>
        <v>2.1063232277021613E-5</v>
      </c>
      <c r="DB41" s="11">
        <f>PRODUCT($C$93:$C131)</f>
        <v>2.4224910078559704E-5</v>
      </c>
      <c r="DC41" s="11">
        <f>PRODUCT($C$94:$C132)</f>
        <v>2.8286537179693576E-5</v>
      </c>
      <c r="DD41" s="11">
        <f>PRODUCT($C$95:$C133)</f>
        <v>3.3585216302321504E-5</v>
      </c>
      <c r="DE41" s="11">
        <f>PRODUCT($C$96:$C134)</f>
        <v>4.0615047415143097E-5</v>
      </c>
      <c r="DF41" s="11">
        <f>PRODUCT($C$97:$C135)</f>
        <v>5.0115021230708384E-5</v>
      </c>
      <c r="DG41" s="11">
        <f>PRODUCT($C$98:$C136)</f>
        <v>6.3213248894362551E-5</v>
      </c>
      <c r="DH41" s="11">
        <f>PRODUCT($C$99:$C137)</f>
        <v>8.1671803324821863E-5</v>
      </c>
      <c r="DI41" s="11">
        <f>PRODUCT($C$100:$C138)</f>
        <v>1.0830688047773044E-4</v>
      </c>
      <c r="DJ41" s="11">
        <f>PRODUCT($C$101:$C139)</f>
        <v>1.4773593106221449E-4</v>
      </c>
      <c r="DK41" s="11">
        <f>PRODUCT($C$102:$C140)</f>
        <v>2.0772666481845841E-4</v>
      </c>
      <c r="DL41" s="11">
        <f>PRODUCT($C$103:$C141)</f>
        <v>3.0171450435695411E-4</v>
      </c>
      <c r="DM41" s="11">
        <f>PRODUCT($C$104:$C142)</f>
        <v>4.5362975721819108E-4</v>
      </c>
      <c r="DN41" s="11">
        <f>PRODUCT($C$105:$C143)</f>
        <v>7.0729658483321175E-4</v>
      </c>
      <c r="DO41" s="11">
        <f>PRODUCT($C$106:$C144)</f>
        <v>1.1454997091832361E-3</v>
      </c>
      <c r="DP41" s="11">
        <f>PRODUCT($C$107:$C145)</f>
        <v>1.929400447599519E-3</v>
      </c>
      <c r="DQ41" s="11">
        <f>PRODUCT($C$108:$C146)</f>
        <v>3.382334777436356E-3</v>
      </c>
      <c r="DR41" s="11">
        <f>PRODUCT($C$109:$C147)</f>
        <v>6.1723543804074275E-3</v>
      </c>
      <c r="DS41" s="11">
        <f>PRODUCT($C$110:$C148)</f>
        <v>1.1719080937342452E-2</v>
      </c>
      <c r="DT41" s="11">
        <f>PRODUCT($C$111:$C149)</f>
        <v>2.3119245751095988E-2</v>
      </c>
      <c r="DU41" s="11">
        <f>PRODUCT($C$112:$C150)</f>
        <v>4.7289519999999988E-2</v>
      </c>
      <c r="DV41" s="11">
        <f>PRODUCT($C$113:$C151)</f>
        <v>9.9999999999999978E-2</v>
      </c>
    </row>
    <row r="42" spans="1:126" ht="16" x14ac:dyDescent="0.2">
      <c r="A42" s="30">
        <v>39</v>
      </c>
      <c r="B42" s="21">
        <f t="shared" si="5"/>
        <v>1.7667E-3</v>
      </c>
      <c r="C42" s="21">
        <f t="shared" si="7"/>
        <v>0.99823329999999999</v>
      </c>
      <c r="D42" s="59">
        <v>1.9629999999999999E-3</v>
      </c>
      <c r="E42" s="21">
        <f t="shared" si="8"/>
        <v>0.99803699999999995</v>
      </c>
      <c r="F42" s="24">
        <f t="shared" si="9"/>
        <v>1707.9833814819185</v>
      </c>
      <c r="G42" s="24">
        <f t="shared" si="12"/>
        <v>966764.80527645815</v>
      </c>
      <c r="H42" s="24">
        <f t="shared" si="10"/>
        <v>636.10531603079835</v>
      </c>
      <c r="I42" s="24">
        <f t="shared" si="11"/>
        <v>369054.13988315401</v>
      </c>
      <c r="J42" s="24">
        <f>SUM(H42:$H$113)</f>
        <v>139472.37423882043</v>
      </c>
      <c r="K42" s="24">
        <f>SUM(I42:$I$113)</f>
        <v>9412838.0676564947</v>
      </c>
      <c r="L42" s="24">
        <f>SUM(J42:$J$113)</f>
        <v>5164566.8538715672</v>
      </c>
      <c r="M42" s="24">
        <f>SUM(K42:$K$113)</f>
        <v>174178088.45437565</v>
      </c>
      <c r="N42" s="26">
        <f>SUM(BC$3:BC$113)</f>
        <v>40.612172485437604</v>
      </c>
      <c r="O42" s="27">
        <v>40</v>
      </c>
      <c r="P42" s="32">
        <f>PRODUCT($C$3:C42)</f>
        <v>0.9650568218949761</v>
      </c>
      <c r="Q42" s="11">
        <f>PRODUCT($C$4:C43)</f>
        <v>0.9664729638383347</v>
      </c>
      <c r="R42" s="11">
        <f>PRODUCT($C$5:C44)</f>
        <v>0.96520473069272683</v>
      </c>
      <c r="S42" s="11">
        <f>PRODUCT($C$6:C45)</f>
        <v>0.96362807044392651</v>
      </c>
      <c r="T42" s="11">
        <f>PRODUCT($C$7:C46)</f>
        <v>0.9616984493217553</v>
      </c>
      <c r="U42" s="11">
        <f>PRODUCT($C$8:C47)</f>
        <v>0.95941352966653859</v>
      </c>
      <c r="V42" s="11">
        <f>PRODUCT($C$9:C48)</f>
        <v>0.95680768831764063</v>
      </c>
      <c r="W42" s="11">
        <f>PRODUCT($C$10:C49)</f>
        <v>0.9539462881667099</v>
      </c>
      <c r="X42" s="11">
        <f>PRODUCT($C$11:C50)</f>
        <v>0.95087622824913531</v>
      </c>
      <c r="Y42" s="11">
        <f>PRODUCT($C$12:C51)</f>
        <v>0.94763802221460369</v>
      </c>
      <c r="Z42" s="11">
        <f>PRODUCT($C$13:$C52)</f>
        <v>0.94418821334747216</v>
      </c>
      <c r="AA42" s="11">
        <f>PRODUCT($C$14:$C53)</f>
        <v>0.94044841686075831</v>
      </c>
      <c r="AB42" s="11">
        <f>PRODUCT($C$15:$C54)</f>
        <v>0.93637635808859043</v>
      </c>
      <c r="AC42" s="11">
        <f>PRODUCT($C$16:$C55)</f>
        <v>0.93198218430451418</v>
      </c>
      <c r="AD42" s="11">
        <f>PRODUCT($C$17:$C56)</f>
        <v>0.92731894296243766</v>
      </c>
      <c r="AE42" s="11">
        <f>PRODUCT($C$18:$C57)</f>
        <v>0.92241802474224199</v>
      </c>
      <c r="AF42" s="11">
        <f>PRODUCT($C$19:$C58)</f>
        <v>0.91724567313002758</v>
      </c>
      <c r="AG42" s="11">
        <f>PRODUCT($C$20:$C59)</f>
        <v>0.91175269982109264</v>
      </c>
      <c r="AH42" s="11">
        <f>PRODUCT($C$21:$C60)</f>
        <v>0.90605111474515532</v>
      </c>
      <c r="AI42" s="11">
        <f>PRODUCT($C$22:$C61)</f>
        <v>0.90000857076624941</v>
      </c>
      <c r="AJ42" s="11">
        <f>PRODUCT($C$23:$C62)</f>
        <v>0.89349981279575685</v>
      </c>
      <c r="AK42" s="11">
        <f>PRODUCT($C$24:$C63)</f>
        <v>0.88645820929951424</v>
      </c>
      <c r="AL42" s="11">
        <f>PRODUCT($C$25:$C64)</f>
        <v>0.87885986679911698</v>
      </c>
      <c r="AM42" s="11">
        <f>PRODUCT($C$26:$C65)</f>
        <v>0.87069791089398785</v>
      </c>
      <c r="AN42" s="11">
        <f>PRODUCT($C$27:$C66)</f>
        <v>0.8619539425644791</v>
      </c>
      <c r="AO42" s="11">
        <f>PRODUCT($C$28:$C67)</f>
        <v>0.85255570026177152</v>
      </c>
      <c r="AP42" s="11">
        <f>PRODUCT($C$29:$C68)</f>
        <v>0.84240638409891555</v>
      </c>
      <c r="AQ42" s="11">
        <f>PRODUCT($C$30:$C69)</f>
        <v>0.83142530628543487</v>
      </c>
      <c r="AR42" s="11">
        <f>PRODUCT($C$31:$C70)</f>
        <v>0.81953032873912168</v>
      </c>
      <c r="AS42" s="11">
        <f>PRODUCT($C$32:$C71)</f>
        <v>0.80665422927472896</v>
      </c>
      <c r="AT42" s="11">
        <f>PRODUCT($C$33:$C72)</f>
        <v>0.79271919548063319</v>
      </c>
      <c r="AU42" s="11">
        <f>PRODUCT($C$34:$C73)</f>
        <v>0.77765370679871815</v>
      </c>
      <c r="AV42" s="11">
        <f>PRODUCT($C$35:$C74)</f>
        <v>0.76138054836037627</v>
      </c>
      <c r="AW42" s="11">
        <f>PRODUCT($C$36:$C75)</f>
        <v>0.74380541670689682</v>
      </c>
      <c r="AX42" s="11">
        <f>PRODUCT($C$37:$C76)</f>
        <v>0.72484956155905123</v>
      </c>
      <c r="AY42" s="11">
        <f>PRODUCT($C$38:$C77)</f>
        <v>0.70443903113956241</v>
      </c>
      <c r="AZ42" s="11">
        <f>PRODUCT($C$39:$C78)</f>
        <v>0.68251868001925375</v>
      </c>
      <c r="BA42" s="11">
        <f>PRODUCT($C$40:$C79)</f>
        <v>0.65902670198405966</v>
      </c>
      <c r="BB42" s="11">
        <f>PRODUCT($C$41:$C80)</f>
        <v>0.63393987846869082</v>
      </c>
      <c r="BC42" s="11">
        <f>PRODUCT($C$42:$C81)</f>
        <v>0.60722721031217963</v>
      </c>
      <c r="BD42" s="11">
        <f>PRODUCT($C$43:$C82)</f>
        <v>0.57890430899395973</v>
      </c>
      <c r="BE42" s="11">
        <f>PRODUCT($C$44:$C83)</f>
        <v>0.5490083256656223</v>
      </c>
      <c r="BF42" s="11">
        <f>PRODUCT($C$45:$C84)</f>
        <v>0.51761854405099661</v>
      </c>
      <c r="BG42" s="11">
        <f>PRODUCT($C$46:$C85)</f>
        <v>0.48486208187004087</v>
      </c>
      <c r="BH42" s="11">
        <f>PRODUCT($C$47:$C86)</f>
        <v>0.45093832281831803</v>
      </c>
      <c r="BI42" s="11">
        <f>PRODUCT($C$48:$C87)</f>
        <v>0.41607517900317009</v>
      </c>
      <c r="BJ42" s="11">
        <f>PRODUCT($C$49:$C88)</f>
        <v>0.38052173099664355</v>
      </c>
      <c r="BK42" s="11">
        <f>PRODUCT($C$50:$C89)</f>
        <v>0.34458340123533432</v>
      </c>
      <c r="BL42" s="11">
        <f>PRODUCT($C$51:$C90)</f>
        <v>0.30862006477325288</v>
      </c>
      <c r="BM42" s="11">
        <f>PRODUCT($C$52:$C91)</f>
        <v>0.27304647284126304</v>
      </c>
      <c r="BN42" s="11">
        <f>PRODUCT($C$53:$C92)</f>
        <v>0.23833192305412218</v>
      </c>
      <c r="BO42" s="11">
        <f>PRODUCT($C$54:$C93)</f>
        <v>0.20496627569121537</v>
      </c>
      <c r="BP42" s="11">
        <f>PRODUCT($C$55:$C94)</f>
        <v>0.17341635620533832</v>
      </c>
      <c r="BQ42" s="11">
        <f>PRODUCT($C$56:$C95)</f>
        <v>0.14410884108644983</v>
      </c>
      <c r="BR42" s="11">
        <f>PRODUCT($C$57:$C96)</f>
        <v>0.11741061981763443</v>
      </c>
      <c r="BS42" s="11">
        <f>PRODUCT($C$58:$C97)</f>
        <v>9.3613019083568505E-2</v>
      </c>
      <c r="BT42" s="11">
        <f>PRODUCT($C$59:$C98)</f>
        <v>7.2904311327584417E-2</v>
      </c>
      <c r="BU42" s="11">
        <f>PRODUCT($C$60:$C99)</f>
        <v>5.5347868189231833E-2</v>
      </c>
      <c r="BV42" s="11">
        <f>PRODUCT($C$61:$C100)</f>
        <v>4.0868302836926752E-2</v>
      </c>
      <c r="BW42" s="11">
        <f>PRODUCT($C$62:$C101)</f>
        <v>2.928892311757671E-2</v>
      </c>
      <c r="BX42" s="11">
        <f>PRODUCT($C$63:$C102)</f>
        <v>2.0330742843717459E-2</v>
      </c>
      <c r="BY42" s="11">
        <f>PRODUCT($C$64:$C103)</f>
        <v>1.3641441805356687E-2</v>
      </c>
      <c r="BZ42" s="11">
        <f>PRODUCT($C$65:$C104)</f>
        <v>8.8320707501974086E-3</v>
      </c>
      <c r="CA42" s="11">
        <f>PRODUCT($C$66:$C105)</f>
        <v>5.5092779573612033E-3</v>
      </c>
      <c r="CB42" s="11">
        <f>PRODUCT($C$67:$C106)</f>
        <v>3.3071381601880805E-3</v>
      </c>
      <c r="CC42" s="11">
        <f>PRODUCT($C$68:$C107)</f>
        <v>1.909178147933593E-3</v>
      </c>
      <c r="CD42" s="11">
        <f>PRODUCT($C$69:$C108)</f>
        <v>1.0598649089234649E-3</v>
      </c>
      <c r="CE42" s="11">
        <f>PRODUCT($C$70:$C109)</f>
        <v>5.6617216775138297E-4</v>
      </c>
      <c r="CF42" s="11">
        <f>PRODUCT($C$71:$C110)</f>
        <v>2.9145666905164828E-4</v>
      </c>
      <c r="CG42" s="11">
        <f>PRODUCT($C$72:$C111)</f>
        <v>1.4491574484079987E-4</v>
      </c>
      <c r="CH42" s="11">
        <f>PRODUCT($C$73:$C112)</f>
        <v>6.9809398878525067E-5</v>
      </c>
      <c r="CI42" s="11">
        <f>PRODUCT($C$74:$C113)</f>
        <v>7.12410010426779E-6</v>
      </c>
      <c r="CJ42" s="11">
        <f>PRODUCT($C$75:$C114)</f>
        <v>7.2848490401577151E-6</v>
      </c>
      <c r="CK42" s="11">
        <f>PRODUCT($C$76:$C115)</f>
        <v>7.466017938243548E-6</v>
      </c>
      <c r="CL42" s="11">
        <f>PRODUCT($C$77:$C116)</f>
        <v>7.6709165575026593E-6</v>
      </c>
      <c r="CM42" s="11">
        <f>PRODUCT($C$78:$C117)</f>
        <v>7.9035317224515036E-6</v>
      </c>
      <c r="CN42" s="11">
        <f>PRODUCT($C$79:$C118)</f>
        <v>8.1686974439180147E-6</v>
      </c>
      <c r="CO42" s="11">
        <f>PRODUCT($C$80:$C119)</f>
        <v>8.4722734028053132E-6</v>
      </c>
      <c r="CP42" s="11">
        <f>PRODUCT($C$81:$C120)</f>
        <v>8.821328061397996E-6</v>
      </c>
      <c r="CQ42" s="11">
        <f>PRODUCT($C$82:$C121)</f>
        <v>9.2246568085735785E-6</v>
      </c>
      <c r="CR42" s="11">
        <f>PRODUCT($C$83:$C122)</f>
        <v>9.693098066776088E-6</v>
      </c>
      <c r="CS42" s="11">
        <f>PRODUCT($C$84:$C123)</f>
        <v>1.0240275947740036E-5</v>
      </c>
      <c r="CT42" s="11">
        <f>PRODUCT($C$85:$C124)</f>
        <v>1.0883243845941241E-5</v>
      </c>
      <c r="CU42" s="11">
        <f>PRODUCT($C$86:$C125)</f>
        <v>1.1643910226897886E-5</v>
      </c>
      <c r="CV42" s="11">
        <f>PRODUCT($C$87:$C126)</f>
        <v>1.2550347801551965E-5</v>
      </c>
      <c r="CW42" s="11">
        <f>PRODUCT($C$88:$C127)</f>
        <v>1.3639055392322213E-5</v>
      </c>
      <c r="CX42" s="11">
        <f>PRODUCT($C$89:$C128)</f>
        <v>1.495829635613281E-5</v>
      </c>
      <c r="CY42" s="11">
        <f>PRODUCT($C$90:$C129)</f>
        <v>1.6572185245101075E-5</v>
      </c>
      <c r="CZ42" s="11">
        <f>PRODUCT($C$91:$C130)</f>
        <v>1.8567536243769658E-5</v>
      </c>
      <c r="DA42" s="11">
        <f>PRODUCT($C$92:$C131)</f>
        <v>2.1063232277021613E-5</v>
      </c>
      <c r="DB42" s="11">
        <f>PRODUCT($C$93:$C132)</f>
        <v>2.4224910078559704E-5</v>
      </c>
      <c r="DC42" s="11">
        <f>PRODUCT($C$94:$C133)</f>
        <v>2.8286537179693576E-5</v>
      </c>
      <c r="DD42" s="11">
        <f>PRODUCT($C$95:$C134)</f>
        <v>3.3585216302321504E-5</v>
      </c>
      <c r="DE42" s="11">
        <f>PRODUCT($C$96:$C135)</f>
        <v>4.0615047415143097E-5</v>
      </c>
      <c r="DF42" s="11">
        <f>PRODUCT($C$97:$C136)</f>
        <v>5.0115021230708384E-5</v>
      </c>
      <c r="DG42" s="11">
        <f>PRODUCT($C$98:$C137)</f>
        <v>6.3213248894362551E-5</v>
      </c>
      <c r="DH42" s="11">
        <f>PRODUCT($C$99:$C138)</f>
        <v>8.1671803324821863E-5</v>
      </c>
      <c r="DI42" s="11">
        <f>PRODUCT($C$100:$C139)</f>
        <v>1.0830688047773044E-4</v>
      </c>
      <c r="DJ42" s="11">
        <f>PRODUCT($C$101:$C140)</f>
        <v>1.4773593106221449E-4</v>
      </c>
      <c r="DK42" s="11">
        <f>PRODUCT($C$102:$C141)</f>
        <v>2.0772666481845841E-4</v>
      </c>
      <c r="DL42" s="11">
        <f>PRODUCT($C$103:$C142)</f>
        <v>3.0171450435695411E-4</v>
      </c>
      <c r="DM42" s="11">
        <f>PRODUCT($C$104:$C143)</f>
        <v>4.5362975721819108E-4</v>
      </c>
      <c r="DN42" s="11">
        <f>PRODUCT($C$105:$C144)</f>
        <v>7.0729658483321175E-4</v>
      </c>
      <c r="DO42" s="11">
        <f>PRODUCT($C$106:$C145)</f>
        <v>1.1454997091832361E-3</v>
      </c>
      <c r="DP42" s="11">
        <f>PRODUCT($C$107:$C146)</f>
        <v>1.929400447599519E-3</v>
      </c>
      <c r="DQ42" s="11">
        <f>PRODUCT($C$108:$C147)</f>
        <v>3.382334777436356E-3</v>
      </c>
      <c r="DR42" s="11">
        <f>PRODUCT($C$109:$C148)</f>
        <v>6.1723543804074275E-3</v>
      </c>
      <c r="DS42" s="11">
        <f>PRODUCT($C$110:$C149)</f>
        <v>1.1719080937342452E-2</v>
      </c>
      <c r="DT42" s="11">
        <f>PRODUCT($C$111:$C150)</f>
        <v>2.3119245751095988E-2</v>
      </c>
      <c r="DU42" s="11">
        <f>PRODUCT($C$112:$C151)</f>
        <v>4.7289519999999988E-2</v>
      </c>
      <c r="DV42" s="11">
        <f>PRODUCT($C$113:$C152)</f>
        <v>9.9999999999999978E-2</v>
      </c>
    </row>
    <row r="43" spans="1:126" ht="16" x14ac:dyDescent="0.2">
      <c r="A43" s="30">
        <v>40</v>
      </c>
      <c r="B43" s="21">
        <f t="shared" si="5"/>
        <v>1.8891000000000001E-3</v>
      </c>
      <c r="C43" s="21">
        <f t="shared" si="7"/>
        <v>0.99811090000000002</v>
      </c>
      <c r="D43" s="59">
        <v>2.0990000000000002E-3</v>
      </c>
      <c r="E43" s="21">
        <f t="shared" si="8"/>
        <v>0.99790100000000004</v>
      </c>
      <c r="F43" s="24">
        <f t="shared" si="9"/>
        <v>1823.0888422417997</v>
      </c>
      <c r="G43" s="24">
        <f t="shared" si="12"/>
        <v>965056.82189497619</v>
      </c>
      <c r="H43" s="24">
        <f t="shared" si="10"/>
        <v>662.41377031475531</v>
      </c>
      <c r="I43" s="24">
        <f t="shared" si="11"/>
        <v>359416.7140821683</v>
      </c>
      <c r="J43" s="24">
        <f>SUM(H43:$H$113)</f>
        <v>138836.26892278963</v>
      </c>
      <c r="K43" s="24">
        <f>SUM(I43:$I$113)</f>
        <v>9043783.9277733397</v>
      </c>
      <c r="L43" s="24">
        <f>SUM(J43:$J$113)</f>
        <v>5025094.4796327474</v>
      </c>
      <c r="M43" s="24">
        <f>SUM(K43:$K$113)</f>
        <v>164765250.3867192</v>
      </c>
      <c r="N43" s="26">
        <f>SUM(BD$3:BD$113)</f>
        <v>39.684054606173035</v>
      </c>
      <c r="O43" s="27">
        <v>41</v>
      </c>
      <c r="P43" s="32">
        <f>PRODUCT($C$3:C43)</f>
        <v>0.9632337330527343</v>
      </c>
      <c r="Q43" s="11">
        <f>PRODUCT($C$4:C44)</f>
        <v>0.96452194486623422</v>
      </c>
      <c r="R43" s="11">
        <f>PRODUCT($C$5:C45)</f>
        <v>0.96309817136799003</v>
      </c>
      <c r="S43" s="11">
        <f>PRODUCT($C$6:C46)</f>
        <v>0.9612881887632746</v>
      </c>
      <c r="T43" s="11">
        <f>PRODUCT($C$7:C47)</f>
        <v>0.9590819563506856</v>
      </c>
      <c r="U43" s="11">
        <f>PRODUCT($C$8:C48)</f>
        <v>0.95653384995724444</v>
      </c>
      <c r="V43" s="11">
        <f>PRODUCT($C$9:C49)</f>
        <v>0.95370074239213554</v>
      </c>
      <c r="W43" s="11">
        <f>PRODUCT($C$10:C50)</f>
        <v>0.95064773269148706</v>
      </c>
      <c r="X43" s="11">
        <f>PRODUCT($C$11:C51)</f>
        <v>0.94741627491740521</v>
      </c>
      <c r="Y43" s="11">
        <f>PRODUCT($C$12:C52)</f>
        <v>0.94397322169129316</v>
      </c>
      <c r="Z43" s="11">
        <f>PRODUCT($C$13:$C53)</f>
        <v>0.94024443359914112</v>
      </c>
      <c r="AA43" s="11">
        <f>PRODUCT($C$14:$C54)</f>
        <v>0.93617915722757727</v>
      </c>
      <c r="AB43" s="11">
        <f>PRODUCT($C$15:$C55)</f>
        <v>0.93177500466494312</v>
      </c>
      <c r="AC43" s="11">
        <f>PRODUCT($C$16:$C56)</f>
        <v>0.92706439391259454</v>
      </c>
      <c r="AD43" s="11">
        <f>PRODUCT($C$17:$C57)</f>
        <v>0.92206187914288928</v>
      </c>
      <c r="AE43" s="11">
        <f>PRODUCT($C$18:$C58)</f>
        <v>0.91674127973437325</v>
      </c>
      <c r="AF43" s="11">
        <f>PRODUCT($C$19:$C59)</f>
        <v>0.91107490286404536</v>
      </c>
      <c r="AG43" s="11">
        <f>PRODUCT($C$20:$C60)</f>
        <v>0.9052348532958816</v>
      </c>
      <c r="AH43" s="11">
        <f>PRODUCT($C$21:$C61)</f>
        <v>0.89914510254345625</v>
      </c>
      <c r="AI43" s="11">
        <f>PRODUCT($C$22:$C62)</f>
        <v>0.89267395091878987</v>
      </c>
      <c r="AJ43" s="11">
        <f>PRODUCT($C$23:$C63)</f>
        <v>0.88569071378190323</v>
      </c>
      <c r="AK43" s="11">
        <f>PRODUCT($C$24:$C64)</f>
        <v>0.87812426109060582</v>
      </c>
      <c r="AL43" s="11">
        <f>PRODUCT($C$25:$C65)</f>
        <v>0.86994954603957408</v>
      </c>
      <c r="AM43" s="11">
        <f>PRODUCT($C$26:$C66)</f>
        <v>0.86115723853536696</v>
      </c>
      <c r="AN43" s="11">
        <f>PRODUCT($C$27:$C67)</f>
        <v>0.85171780851955459</v>
      </c>
      <c r="AO43" s="11">
        <f>PRODUCT($C$28:$C68)</f>
        <v>0.84155875479523501</v>
      </c>
      <c r="AP43" s="11">
        <f>PRODUCT($C$29:$C69)</f>
        <v>0.83057899846616678</v>
      </c>
      <c r="AQ43" s="11">
        <f>PRODUCT($C$30:$C70)</f>
        <v>0.81868654031265187</v>
      </c>
      <c r="AR43" s="11">
        <f>PRODUCT($C$31:$C71)</f>
        <v>0.80580917830414123</v>
      </c>
      <c r="AS43" s="11">
        <f>PRODUCT($C$32:$C72)</f>
        <v>0.79187019322227348</v>
      </c>
      <c r="AT43" s="11">
        <f>PRODUCT($C$33:$C73)</f>
        <v>0.77678934470361083</v>
      </c>
      <c r="AU43" s="11">
        <f>PRODUCT($C$34:$C74)</f>
        <v>0.76049384457375624</v>
      </c>
      <c r="AV43" s="11">
        <f>PRODUCT($C$35:$C75)</f>
        <v>0.74290504024997306</v>
      </c>
      <c r="AW43" s="11">
        <f>PRODUCT($C$36:$C76)</f>
        <v>0.72393755584069719</v>
      </c>
      <c r="AX43" s="11">
        <f>PRODUCT($C$37:$C77)</f>
        <v>0.7035159342331575</v>
      </c>
      <c r="AY43" s="11">
        <f>PRODUCT($C$38:$C78)</f>
        <v>0.68157209486193482</v>
      </c>
      <c r="AZ43" s="11">
        <f>PRODUCT($C$39:$C79)</f>
        <v>0.65806287543240782</v>
      </c>
      <c r="BA43" s="11">
        <f>PRODUCT($C$40:$C80)</f>
        <v>0.63294941080257161</v>
      </c>
      <c r="BB43" s="11">
        <f>PRODUCT($C$41:$C81)</f>
        <v>0.60622218855639209</v>
      </c>
      <c r="BC43" s="11">
        <f>PRODUCT($C$42:$C82)</f>
        <v>0.57788155875125991</v>
      </c>
      <c r="BD43" s="11">
        <f>PRODUCT($C$43:$C83)</f>
        <v>0.54797119403760741</v>
      </c>
      <c r="BE43" s="11">
        <f>PRODUCT($C$44:$C84)</f>
        <v>0.51657362749612068</v>
      </c>
      <c r="BF43" s="11">
        <f>PRODUCT($C$45:$C85)</f>
        <v>0.48380387037635952</v>
      </c>
      <c r="BG43" s="11">
        <f>PRODUCT($C$46:$C86)</f>
        <v>0.44984335438285084</v>
      </c>
      <c r="BH43" s="11">
        <f>PRODUCT($C$47:$C87)</f>
        <v>0.41494316326365599</v>
      </c>
      <c r="BI43" s="11">
        <f>PRODUCT($C$48:$C88)</f>
        <v>0.37937959502105711</v>
      </c>
      <c r="BJ43" s="11">
        <f>PRODUCT($C$49:$C89)</f>
        <v>0.34346447001484304</v>
      </c>
      <c r="BK43" s="11">
        <f>PRODUCT($C$50:$C90)</f>
        <v>0.30755291831327974</v>
      </c>
      <c r="BL43" s="11">
        <f>PRODUCT($C$51:$C91)</f>
        <v>0.2720529386405357</v>
      </c>
      <c r="BM43" s="11">
        <f>PRODUCT($C$52:$C92)</f>
        <v>0.23741022200809486</v>
      </c>
      <c r="BN43" s="11">
        <f>PRODUCT($C$53:$C93)</f>
        <v>0.20411015205428074</v>
      </c>
      <c r="BO43" s="11">
        <f>PRODUCT($C$54:$C94)</f>
        <v>0.17262911531470856</v>
      </c>
      <c r="BP43" s="11">
        <f>PRODUCT($C$55:$C95)</f>
        <v>0.14340069024135105</v>
      </c>
      <c r="BQ43" s="11">
        <f>PRODUCT($C$56:$C96)</f>
        <v>0.1167910792000427</v>
      </c>
      <c r="BR43" s="11">
        <f>PRODUCT($C$57:$C97)</f>
        <v>9.3082317517081847E-2</v>
      </c>
      <c r="BS43" s="11">
        <f>PRODUCT($C$58:$C98)</f>
        <v>7.2455643614812187E-2</v>
      </c>
      <c r="BT43" s="11">
        <f>PRODUCT($C$59:$C99)</f>
        <v>5.4975515405988801E-2</v>
      </c>
      <c r="BU43" s="11">
        <f>PRODUCT($C$60:$C100)</f>
        <v>4.0576147600436395E-2</v>
      </c>
      <c r="BV43" s="11">
        <f>PRODUCT($C$61:$C101)</f>
        <v>2.9065680016682235E-2</v>
      </c>
      <c r="BW43" s="11">
        <f>PRODUCT($C$62:$C102)</f>
        <v>2.0165057454912594E-2</v>
      </c>
      <c r="BX43" s="11">
        <f>PRODUCT($C$63:$C103)</f>
        <v>1.3522216968122039E-2</v>
      </c>
      <c r="BY43" s="11">
        <f>PRODUCT($C$64:$C104)</f>
        <v>8.7490369202465092E-3</v>
      </c>
      <c r="BZ43" s="11">
        <f>PRODUCT($C$65:$C105)</f>
        <v>5.4534221427904915E-3</v>
      </c>
      <c r="CA43" s="11">
        <f>PRODUCT($C$66:$C106)</f>
        <v>3.2709001937978222E-3</v>
      </c>
      <c r="CB43" s="11">
        <f>PRODUCT($C$67:$C107)</f>
        <v>1.8865057028378074E-3</v>
      </c>
      <c r="CC43" s="11">
        <f>PRODUCT($C$68:$C108)</f>
        <v>1.0461939234362426E-3</v>
      </c>
      <c r="CD43" s="11">
        <f>PRODUCT($C$69:$C109)</f>
        <v>5.5822311051615379E-4</v>
      </c>
      <c r="CE43" s="11">
        <f>PRODUCT($C$70:$C110)</f>
        <v>2.8699108655110629E-4</v>
      </c>
      <c r="CF43" s="11">
        <f>PRODUCT($C$71:$C111)</f>
        <v>1.4248946399965387E-4</v>
      </c>
      <c r="CG43" s="11">
        <f>PRODUCT($C$72:$C112)</f>
        <v>6.8529960139639012E-5</v>
      </c>
      <c r="CH43" s="11">
        <f>PRODUCT($C$73:$C113)</f>
        <v>6.9809398878525055E-6</v>
      </c>
      <c r="CI43" s="11">
        <f>PRODUCT($C$74:$C114)</f>
        <v>7.12410010426779E-6</v>
      </c>
      <c r="CJ43" s="11">
        <f>PRODUCT($C$75:$C115)</f>
        <v>7.2848490401577151E-6</v>
      </c>
      <c r="CK43" s="11">
        <f>PRODUCT($C$76:$C116)</f>
        <v>7.466017938243548E-6</v>
      </c>
      <c r="CL43" s="11">
        <f>PRODUCT($C$77:$C117)</f>
        <v>7.6709165575026593E-6</v>
      </c>
      <c r="CM43" s="11">
        <f>PRODUCT($C$78:$C118)</f>
        <v>7.9035317224515036E-6</v>
      </c>
      <c r="CN43" s="11">
        <f>PRODUCT($C$79:$C119)</f>
        <v>8.1686974439180147E-6</v>
      </c>
      <c r="CO43" s="11">
        <f>PRODUCT($C$80:$C120)</f>
        <v>8.4722734028053132E-6</v>
      </c>
      <c r="CP43" s="11">
        <f>PRODUCT($C$81:$C121)</f>
        <v>8.821328061397996E-6</v>
      </c>
      <c r="CQ43" s="11">
        <f>PRODUCT($C$82:$C122)</f>
        <v>9.2246568085735785E-6</v>
      </c>
      <c r="CR43" s="11">
        <f>PRODUCT($C$83:$C123)</f>
        <v>9.693098066776088E-6</v>
      </c>
      <c r="CS43" s="11">
        <f>PRODUCT($C$84:$C124)</f>
        <v>1.0240275947740036E-5</v>
      </c>
      <c r="CT43" s="11">
        <f>PRODUCT($C$85:$C125)</f>
        <v>1.0883243845941241E-5</v>
      </c>
      <c r="CU43" s="11">
        <f>PRODUCT($C$86:$C126)</f>
        <v>1.1643910226897886E-5</v>
      </c>
      <c r="CV43" s="11">
        <f>PRODUCT($C$87:$C127)</f>
        <v>1.2550347801551965E-5</v>
      </c>
      <c r="CW43" s="11">
        <f>PRODUCT($C$88:$C128)</f>
        <v>1.3639055392322213E-5</v>
      </c>
      <c r="CX43" s="11">
        <f>PRODUCT($C$89:$C129)</f>
        <v>1.495829635613281E-5</v>
      </c>
      <c r="CY43" s="11">
        <f>PRODUCT($C$90:$C130)</f>
        <v>1.6572185245101075E-5</v>
      </c>
      <c r="CZ43" s="11">
        <f>PRODUCT($C$91:$C131)</f>
        <v>1.8567536243769658E-5</v>
      </c>
      <c r="DA43" s="11">
        <f>PRODUCT($C$92:$C132)</f>
        <v>2.1063232277021613E-5</v>
      </c>
      <c r="DB43" s="11">
        <f>PRODUCT($C$93:$C133)</f>
        <v>2.4224910078559704E-5</v>
      </c>
      <c r="DC43" s="11">
        <f>PRODUCT($C$94:$C134)</f>
        <v>2.8286537179693576E-5</v>
      </c>
      <c r="DD43" s="11">
        <f>PRODUCT($C$95:$C135)</f>
        <v>3.3585216302321504E-5</v>
      </c>
      <c r="DE43" s="11">
        <f>PRODUCT($C$96:$C136)</f>
        <v>4.0615047415143097E-5</v>
      </c>
      <c r="DF43" s="11">
        <f>PRODUCT($C$97:$C137)</f>
        <v>5.0115021230708384E-5</v>
      </c>
      <c r="DG43" s="11">
        <f>PRODUCT($C$98:$C138)</f>
        <v>6.3213248894362551E-5</v>
      </c>
      <c r="DH43" s="11">
        <f>PRODUCT($C$99:$C139)</f>
        <v>8.1671803324821863E-5</v>
      </c>
      <c r="DI43" s="11">
        <f>PRODUCT($C$100:$C140)</f>
        <v>1.0830688047773044E-4</v>
      </c>
      <c r="DJ43" s="11">
        <f>PRODUCT($C$101:$C141)</f>
        <v>1.4773593106221449E-4</v>
      </c>
      <c r="DK43" s="11">
        <f>PRODUCT($C$102:$C142)</f>
        <v>2.0772666481845841E-4</v>
      </c>
      <c r="DL43" s="11">
        <f>PRODUCT($C$103:$C143)</f>
        <v>3.0171450435695411E-4</v>
      </c>
      <c r="DM43" s="11">
        <f>PRODUCT($C$104:$C144)</f>
        <v>4.5362975721819108E-4</v>
      </c>
      <c r="DN43" s="11">
        <f>PRODUCT($C$105:$C145)</f>
        <v>7.0729658483321175E-4</v>
      </c>
      <c r="DO43" s="11">
        <f>PRODUCT($C$106:$C146)</f>
        <v>1.1454997091832361E-3</v>
      </c>
      <c r="DP43" s="11">
        <f>PRODUCT($C$107:$C147)</f>
        <v>1.929400447599519E-3</v>
      </c>
      <c r="DQ43" s="11">
        <f>PRODUCT($C$108:$C148)</f>
        <v>3.382334777436356E-3</v>
      </c>
      <c r="DR43" s="11">
        <f>PRODUCT($C$109:$C149)</f>
        <v>6.1723543804074275E-3</v>
      </c>
      <c r="DS43" s="11">
        <f>PRODUCT($C$110:$C150)</f>
        <v>1.1719080937342452E-2</v>
      </c>
      <c r="DT43" s="11">
        <f>PRODUCT($C$111:$C151)</f>
        <v>2.3119245751095988E-2</v>
      </c>
      <c r="DU43" s="11">
        <f>PRODUCT($C$112:$C152)</f>
        <v>4.7289519999999988E-2</v>
      </c>
      <c r="DV43" s="11">
        <f>PRODUCT($C$113:$C153)</f>
        <v>9.9999999999999978E-2</v>
      </c>
    </row>
    <row r="44" spans="1:126" ht="16" x14ac:dyDescent="0.2">
      <c r="A44" s="30">
        <v>41</v>
      </c>
      <c r="B44" s="21">
        <f t="shared" si="5"/>
        <v>2.0187000000000004E-3</v>
      </c>
      <c r="C44" s="21">
        <f t="shared" si="7"/>
        <v>0.99798129999999996</v>
      </c>
      <c r="D44" s="59">
        <v>2.2430000000000002E-3</v>
      </c>
      <c r="E44" s="21">
        <f t="shared" si="8"/>
        <v>0.99775700000000001</v>
      </c>
      <c r="F44" s="24">
        <f t="shared" si="9"/>
        <v>1944.4799369135553</v>
      </c>
      <c r="G44" s="24">
        <f t="shared" si="12"/>
        <v>963233.7330527344</v>
      </c>
      <c r="H44" s="24">
        <f t="shared" si="10"/>
        <v>689.28863835582206</v>
      </c>
      <c r="I44" s="24">
        <f t="shared" si="11"/>
        <v>349988.03899277624</v>
      </c>
      <c r="J44" s="24">
        <f>SUM(H44:$H$113)</f>
        <v>138173.85515247486</v>
      </c>
      <c r="K44" s="24">
        <f>SUM(I44:$I$113)</f>
        <v>8684367.2136911694</v>
      </c>
      <c r="L44" s="24">
        <f>SUM(J44:$J$113)</f>
        <v>4886258.2107099574</v>
      </c>
      <c r="M44" s="24">
        <f>SUM(K44:$K$113)</f>
        <v>155721466.45894587</v>
      </c>
      <c r="N44" s="26">
        <f>SUM(BE$3:BE$113)</f>
        <v>38.759169264206093</v>
      </c>
      <c r="O44" s="27">
        <v>42</v>
      </c>
      <c r="P44" s="32">
        <f>PRODUCT($C$3:C44)</f>
        <v>0.9612892531158207</v>
      </c>
      <c r="Q44" s="11">
        <f>PRODUCT($C$4:C45)</f>
        <v>0.96241687572156365</v>
      </c>
      <c r="R44" s="11">
        <f>PRODUCT($C$5:C46)</f>
        <v>0.96075957638827425</v>
      </c>
      <c r="S44" s="11">
        <f>PRODUCT($C$6:C47)</f>
        <v>0.95867281198810639</v>
      </c>
      <c r="T44" s="11">
        <f>PRODUCT($C$7:C48)</f>
        <v>0.95620327185869902</v>
      </c>
      <c r="U44" s="11">
        <f>PRODUCT($C$8:C49)</f>
        <v>0.95342779323966331</v>
      </c>
      <c r="V44" s="11">
        <f>PRODUCT($C$9:C50)</f>
        <v>0.95040303596509201</v>
      </c>
      <c r="W44" s="11">
        <f>PRODUCT($C$10:C51)</f>
        <v>0.9471886107865426</v>
      </c>
      <c r="X44" s="11">
        <f>PRODUCT($C$11:C52)</f>
        <v>0.94375233195741715</v>
      </c>
      <c r="Y44" s="11">
        <f>PRODUCT($C$12:C53)</f>
        <v>0.94003033994161078</v>
      </c>
      <c r="Z44" s="11">
        <f>PRODUCT($C$13:$C54)</f>
        <v>0.9359760999683745</v>
      </c>
      <c r="AA44" s="11">
        <f>PRODUCT($C$14:$C55)</f>
        <v>0.93157877284896096</v>
      </c>
      <c r="AB44" s="11">
        <f>PRODUCT($C$15:$C56)</f>
        <v>0.9268583074978276</v>
      </c>
      <c r="AC44" s="11">
        <f>PRODUCT($C$16:$C57)</f>
        <v>0.92180877315706466</v>
      </c>
      <c r="AD44" s="11">
        <f>PRODUCT($C$17:$C58)</f>
        <v>0.91638732592626815</v>
      </c>
      <c r="AE44" s="11">
        <f>PRODUCT($C$18:$C59)</f>
        <v>0.91057390277496031</v>
      </c>
      <c r="AF44" s="11">
        <f>PRODUCT($C$19:$C60)</f>
        <v>0.9045619017059412</v>
      </c>
      <c r="AG44" s="11">
        <f>PRODUCT($C$20:$C61)</f>
        <v>0.89833506272057506</v>
      </c>
      <c r="AH44" s="11">
        <f>PRODUCT($C$21:$C62)</f>
        <v>0.89181751953027832</v>
      </c>
      <c r="AI44" s="11">
        <f>PRODUCT($C$22:$C63)</f>
        <v>0.88487206985515476</v>
      </c>
      <c r="AJ44" s="11">
        <f>PRODUCT($C$23:$C64)</f>
        <v>0.87736398110535407</v>
      </c>
      <c r="AK44" s="11">
        <f>PRODUCT($C$24:$C65)</f>
        <v>0.8692213982695387</v>
      </c>
      <c r="AL44" s="11">
        <f>PRODUCT($C$25:$C66)</f>
        <v>0.86041707388884547</v>
      </c>
      <c r="AM44" s="11">
        <f>PRODUCT($C$26:$C67)</f>
        <v>0.85093056574914017</v>
      </c>
      <c r="AN44" s="11">
        <f>PRODUCT($C$27:$C68)</f>
        <v>0.84073167085102252</v>
      </c>
      <c r="AO44" s="11">
        <f>PRODUCT($C$28:$C69)</f>
        <v>0.82974326987790992</v>
      </c>
      <c r="AP44" s="11">
        <f>PRODUCT($C$29:$C70)</f>
        <v>0.8178531992832675</v>
      </c>
      <c r="AQ44" s="11">
        <f>PRODUCT($C$30:$C71)</f>
        <v>0.80497951717415928</v>
      </c>
      <c r="AR44" s="11">
        <f>PRODUCT($C$31:$C72)</f>
        <v>0.7910406300078543</v>
      </c>
      <c r="AS44" s="11">
        <f>PRODUCT($C$32:$C73)</f>
        <v>0.77595740331543328</v>
      </c>
      <c r="AT44" s="11">
        <f>PRODUCT($C$33:$C74)</f>
        <v>0.75964855566551204</v>
      </c>
      <c r="AU44" s="11">
        <f>PRODUCT($C$34:$C75)</f>
        <v>0.74203985304009834</v>
      </c>
      <c r="AV44" s="11">
        <f>PRODUCT($C$35:$C76)</f>
        <v>0.72306122942935203</v>
      </c>
      <c r="AW44" s="11">
        <f>PRODUCT($C$36:$C77)</f>
        <v>0.7026307704847049</v>
      </c>
      <c r="AX44" s="11">
        <f>PRODUCT($C$37:$C78)</f>
        <v>0.68067896278882811</v>
      </c>
      <c r="AY44" s="11">
        <f>PRODUCT($C$38:$C79)</f>
        <v>0.65715020803047042</v>
      </c>
      <c r="AZ44" s="11">
        <f>PRODUCT($C$39:$C80)</f>
        <v>0.63202372228927273</v>
      </c>
      <c r="BA44" s="11">
        <f>PRODUCT($C$40:$C81)</f>
        <v>0.60527502700899183</v>
      </c>
      <c r="BB44" s="11">
        <f>PRODUCT($C$41:$C82)</f>
        <v>0.57692510698337074</v>
      </c>
      <c r="BC44" s="11">
        <f>PRODUCT($C$42:$C83)</f>
        <v>0.54700309332910091</v>
      </c>
      <c r="BD44" s="11">
        <f>PRODUCT($C$43:$C84)</f>
        <v>0.51559776825641779</v>
      </c>
      <c r="BE44" s="11">
        <f>PRODUCT($C$44:$C85)</f>
        <v>0.4828272155032306</v>
      </c>
      <c r="BF44" s="11">
        <f>PRODUCT($C$45:$C86)</f>
        <v>0.44886157126191029</v>
      </c>
      <c r="BG44" s="11">
        <f>PRODUCT($C$46:$C87)</f>
        <v>0.4139355982746194</v>
      </c>
      <c r="BH44" s="11">
        <f>PRODUCT($C$47:$C88)</f>
        <v>0.37834741695688318</v>
      </c>
      <c r="BI44" s="11">
        <f>PRODUCT($C$48:$C89)</f>
        <v>0.3424335614080935</v>
      </c>
      <c r="BJ44" s="11">
        <f>PRODUCT($C$49:$C90)</f>
        <v>0.30655423247693298</v>
      </c>
      <c r="BK44" s="11">
        <f>PRODUCT($C$50:$C91)</f>
        <v>0.27111223398930429</v>
      </c>
      <c r="BL44" s="11">
        <f>PRODUCT($C$51:$C92)</f>
        <v>0.23654635743327415</v>
      </c>
      <c r="BM44" s="11">
        <f>PRODUCT($C$52:$C93)</f>
        <v>0.20332079686324112</v>
      </c>
      <c r="BN44" s="11">
        <f>PRODUCT($C$53:$C94)</f>
        <v>0.17190806076295057</v>
      </c>
      <c r="BO44" s="11">
        <f>PRODUCT($C$54:$C95)</f>
        <v>0.14274970846793142</v>
      </c>
      <c r="BP44" s="11">
        <f>PRODUCT($C$55:$C96)</f>
        <v>0.11621716783685372</v>
      </c>
      <c r="BQ44" s="11">
        <f>PRODUCT($C$56:$C97)</f>
        <v>9.2591150052239446E-2</v>
      </c>
      <c r="BR44" s="11">
        <f>PRODUCT($C$57:$C98)</f>
        <v>7.2044885325595456E-2</v>
      </c>
      <c r="BS44" s="11">
        <f>PRODUCT($C$58:$C99)</f>
        <v>5.4637185089077257E-2</v>
      </c>
      <c r="BT44" s="11">
        <f>PRODUCT($C$59:$C100)</f>
        <v>4.0303171567454478E-2</v>
      </c>
      <c r="BU44" s="11">
        <f>PRODUCT($C$60:$C101)</f>
        <v>2.8857898189946964E-2</v>
      </c>
      <c r="BV44" s="11">
        <f>PRODUCT($C$61:$C102)</f>
        <v>2.0011357370485507E-2</v>
      </c>
      <c r="BW44" s="11">
        <f>PRODUCT($C$62:$C103)</f>
        <v>1.3412017660940335E-2</v>
      </c>
      <c r="BX44" s="11">
        <f>PRODUCT($C$63:$C104)</f>
        <v>8.6725712124672404E-3</v>
      </c>
      <c r="BY44" s="11">
        <f>PRODUCT($C$64:$C105)</f>
        <v>5.4021523398572651E-3</v>
      </c>
      <c r="BZ44" s="11">
        <f>PRODUCT($C$65:$C106)</f>
        <v>3.2377381721830001E-3</v>
      </c>
      <c r="CA44" s="11">
        <f>PRODUCT($C$66:$C107)</f>
        <v>1.8658343165989637E-3</v>
      </c>
      <c r="CB44" s="11">
        <f>PRODUCT($C$67:$C108)</f>
        <v>1.0337698474984754E-3</v>
      </c>
      <c r="CC44" s="11">
        <f>PRODUCT($C$68:$C109)</f>
        <v>5.5102270225822788E-4</v>
      </c>
      <c r="CD44" s="11">
        <f>PRODUCT($C$69:$C110)</f>
        <v>2.8296173169592887E-4</v>
      </c>
      <c r="CE44" s="11">
        <f>PRODUCT($C$70:$C111)</f>
        <v>1.4030629742803663E-4</v>
      </c>
      <c r="CF44" s="11">
        <f>PRODUCT($C$71:$C112)</f>
        <v>6.7382583576009104E-5</v>
      </c>
      <c r="CG44" s="11">
        <f>PRODUCT($C$72:$C113)</f>
        <v>6.8529960139638999E-6</v>
      </c>
      <c r="CH44" s="11">
        <f>PRODUCT($C$73:$C114)</f>
        <v>6.9809398878525055E-6</v>
      </c>
      <c r="CI44" s="11">
        <f>PRODUCT($C$74:$C115)</f>
        <v>7.12410010426779E-6</v>
      </c>
      <c r="CJ44" s="11">
        <f>PRODUCT($C$75:$C116)</f>
        <v>7.2848490401577151E-6</v>
      </c>
      <c r="CK44" s="11">
        <f>PRODUCT($C$76:$C117)</f>
        <v>7.466017938243548E-6</v>
      </c>
      <c r="CL44" s="11">
        <f>PRODUCT($C$77:$C118)</f>
        <v>7.6709165575026593E-6</v>
      </c>
      <c r="CM44" s="11">
        <f>PRODUCT($C$78:$C119)</f>
        <v>7.9035317224515036E-6</v>
      </c>
      <c r="CN44" s="11">
        <f>PRODUCT($C$79:$C120)</f>
        <v>8.1686974439180147E-6</v>
      </c>
      <c r="CO44" s="11">
        <f>PRODUCT($C$80:$C121)</f>
        <v>8.4722734028053132E-6</v>
      </c>
      <c r="CP44" s="11">
        <f>PRODUCT($C$81:$C122)</f>
        <v>8.821328061397996E-6</v>
      </c>
      <c r="CQ44" s="11">
        <f>PRODUCT($C$82:$C123)</f>
        <v>9.2246568085735785E-6</v>
      </c>
      <c r="CR44" s="11">
        <f>PRODUCT($C$83:$C124)</f>
        <v>9.693098066776088E-6</v>
      </c>
      <c r="CS44" s="11">
        <f>PRODUCT($C$84:$C125)</f>
        <v>1.0240275947740036E-5</v>
      </c>
      <c r="CT44" s="11">
        <f>PRODUCT($C$85:$C126)</f>
        <v>1.0883243845941241E-5</v>
      </c>
      <c r="CU44" s="11">
        <f>PRODUCT($C$86:$C127)</f>
        <v>1.1643910226897886E-5</v>
      </c>
      <c r="CV44" s="11">
        <f>PRODUCT($C$87:$C128)</f>
        <v>1.2550347801551965E-5</v>
      </c>
      <c r="CW44" s="11">
        <f>PRODUCT($C$88:$C129)</f>
        <v>1.3639055392322213E-5</v>
      </c>
      <c r="CX44" s="11">
        <f>PRODUCT($C$89:$C130)</f>
        <v>1.495829635613281E-5</v>
      </c>
      <c r="CY44" s="11">
        <f>PRODUCT($C$90:$C131)</f>
        <v>1.6572185245101075E-5</v>
      </c>
      <c r="CZ44" s="11">
        <f>PRODUCT($C$91:$C132)</f>
        <v>1.8567536243769658E-5</v>
      </c>
      <c r="DA44" s="11">
        <f>PRODUCT($C$92:$C133)</f>
        <v>2.1063232277021613E-5</v>
      </c>
      <c r="DB44" s="11">
        <f>PRODUCT($C$93:$C134)</f>
        <v>2.4224910078559704E-5</v>
      </c>
      <c r="DC44" s="11">
        <f>PRODUCT($C$94:$C135)</f>
        <v>2.8286537179693576E-5</v>
      </c>
      <c r="DD44" s="11">
        <f>PRODUCT($C$95:$C136)</f>
        <v>3.3585216302321504E-5</v>
      </c>
      <c r="DE44" s="11">
        <f>PRODUCT($C$96:$C137)</f>
        <v>4.0615047415143097E-5</v>
      </c>
      <c r="DF44" s="11">
        <f>PRODUCT($C$97:$C138)</f>
        <v>5.0115021230708384E-5</v>
      </c>
      <c r="DG44" s="11">
        <f>PRODUCT($C$98:$C139)</f>
        <v>6.3213248894362551E-5</v>
      </c>
      <c r="DH44" s="11">
        <f>PRODUCT($C$99:$C140)</f>
        <v>8.1671803324821863E-5</v>
      </c>
      <c r="DI44" s="11">
        <f>PRODUCT($C$100:$C141)</f>
        <v>1.0830688047773044E-4</v>
      </c>
      <c r="DJ44" s="11">
        <f>PRODUCT($C$101:$C142)</f>
        <v>1.4773593106221449E-4</v>
      </c>
      <c r="DK44" s="11">
        <f>PRODUCT($C$102:$C143)</f>
        <v>2.0772666481845841E-4</v>
      </c>
      <c r="DL44" s="11">
        <f>PRODUCT($C$103:$C144)</f>
        <v>3.0171450435695411E-4</v>
      </c>
      <c r="DM44" s="11">
        <f>PRODUCT($C$104:$C145)</f>
        <v>4.5362975721819108E-4</v>
      </c>
      <c r="DN44" s="11">
        <f>PRODUCT($C$105:$C146)</f>
        <v>7.0729658483321175E-4</v>
      </c>
      <c r="DO44" s="11">
        <f>PRODUCT($C$106:$C147)</f>
        <v>1.1454997091832361E-3</v>
      </c>
      <c r="DP44" s="11">
        <f>PRODUCT($C$107:$C148)</f>
        <v>1.929400447599519E-3</v>
      </c>
      <c r="DQ44" s="11">
        <f>PRODUCT($C$108:$C149)</f>
        <v>3.382334777436356E-3</v>
      </c>
      <c r="DR44" s="11">
        <f>PRODUCT($C$109:$C150)</f>
        <v>6.1723543804074275E-3</v>
      </c>
      <c r="DS44" s="11">
        <f>PRODUCT($C$110:$C151)</f>
        <v>1.1719080937342452E-2</v>
      </c>
      <c r="DT44" s="11">
        <f>PRODUCT($C$111:$C152)</f>
        <v>2.3119245751095988E-2</v>
      </c>
      <c r="DU44" s="11">
        <f>PRODUCT($C$112:$C153)</f>
        <v>4.7289519999999988E-2</v>
      </c>
      <c r="DV44" s="11">
        <f>PRODUCT($C$113:$C154)</f>
        <v>9.9999999999999978E-2</v>
      </c>
    </row>
    <row r="45" spans="1:126" ht="16" x14ac:dyDescent="0.2">
      <c r="A45" s="30">
        <v>42</v>
      </c>
      <c r="B45" s="21">
        <f t="shared" si="5"/>
        <v>2.1825E-3</v>
      </c>
      <c r="C45" s="21">
        <f t="shared" si="7"/>
        <v>0.99781750000000002</v>
      </c>
      <c r="D45" s="59">
        <v>2.4250000000000001E-3</v>
      </c>
      <c r="E45" s="21">
        <f t="shared" si="8"/>
        <v>0.99757499999999999</v>
      </c>
      <c r="F45" s="24">
        <f t="shared" si="9"/>
        <v>2098.0137949252789</v>
      </c>
      <c r="G45" s="24">
        <f t="shared" si="12"/>
        <v>961289.25311582081</v>
      </c>
      <c r="H45" s="24">
        <f t="shared" si="10"/>
        <v>725.574694431593</v>
      </c>
      <c r="I45" s="24">
        <f t="shared" si="11"/>
        <v>340762.45672045031</v>
      </c>
      <c r="J45" s="24">
        <f>SUM(H45:$H$113)</f>
        <v>137484.56651411904</v>
      </c>
      <c r="K45" s="24">
        <f>SUM(I45:$I$113)</f>
        <v>8334379.1746983957</v>
      </c>
      <c r="L45" s="24">
        <f>SUM(J45:$J$113)</f>
        <v>4748084.3555574827</v>
      </c>
      <c r="M45" s="24">
        <f>SUM(K45:$K$113)</f>
        <v>147037099.2452547</v>
      </c>
      <c r="N45" s="26">
        <f>SUM(BF$3:BF$113)</f>
        <v>37.837576301482926</v>
      </c>
      <c r="O45" s="27">
        <v>43</v>
      </c>
      <c r="P45" s="32">
        <f>PRODUCT($C$3:C45)</f>
        <v>0.95919123932089545</v>
      </c>
      <c r="Q45" s="11">
        <f>PRODUCT($C$4:C46)</f>
        <v>0.96007993506393652</v>
      </c>
      <c r="R45" s="11">
        <f>PRODUCT($C$5:C47)</f>
        <v>0.95814563780879469</v>
      </c>
      <c r="S45" s="11">
        <f>PRODUCT($C$6:C48)</f>
        <v>0.95579535554292405</v>
      </c>
      <c r="T45" s="11">
        <f>PRODUCT($C$7:C49)</f>
        <v>0.95309828859431944</v>
      </c>
      <c r="U45" s="11">
        <f>PRODUCT($C$8:C50)</f>
        <v>0.9501310306161993</v>
      </c>
      <c r="V45" s="11">
        <f>PRODUCT($C$9:C51)</f>
        <v>0.94694480443812579</v>
      </c>
      <c r="W45" s="11">
        <f>PRODUCT($C$10:C52)</f>
        <v>0.94352554827204782</v>
      </c>
      <c r="X45" s="11">
        <f>PRODUCT($C$11:C53)</f>
        <v>0.93981037284206415</v>
      </c>
      <c r="Y45" s="11">
        <f>PRODUCT($C$12:C54)</f>
        <v>0.93576297821041188</v>
      </c>
      <c r="Z45" s="11">
        <f>PRODUCT($C$13:$C55)</f>
        <v>0.93137671341312989</v>
      </c>
      <c r="AA45" s="11">
        <f>PRODUCT($C$14:$C56)</f>
        <v>0.92666311113826882</v>
      </c>
      <c r="AB45" s="11">
        <f>PRODUCT($C$15:$C57)</f>
        <v>0.92160385506679166</v>
      </c>
      <c r="AC45" s="11">
        <f>PRODUCT($C$16:$C58)</f>
        <v>0.9161357776053014</v>
      </c>
      <c r="AD45" s="11">
        <f>PRODUCT($C$17:$C59)</f>
        <v>0.91022233019109922</v>
      </c>
      <c r="AE45" s="11">
        <f>PRODUCT($C$18:$C60)</f>
        <v>0.90406448311619292</v>
      </c>
      <c r="AF45" s="11">
        <f>PRODUCT($C$19:$C61)</f>
        <v>0.89766724043494839</v>
      </c>
      <c r="AG45" s="11">
        <f>PRODUCT($C$20:$C62)</f>
        <v>0.8910140811269337</v>
      </c>
      <c r="AH45" s="11">
        <f>PRODUCT($C$21:$C63)</f>
        <v>0.88402312359133561</v>
      </c>
      <c r="AI45" s="11">
        <f>PRODUCT($C$22:$C64)</f>
        <v>0.87655303357761849</v>
      </c>
      <c r="AJ45" s="11">
        <f>PRODUCT($C$23:$C65)</f>
        <v>0.86846882638291745</v>
      </c>
      <c r="AK45" s="11">
        <f>PRODUCT($C$24:$C66)</f>
        <v>0.85969690479800032</v>
      </c>
      <c r="AL45" s="11">
        <f>PRODUCT($C$25:$C67)</f>
        <v>0.85019919092787843</v>
      </c>
      <c r="AM45" s="11">
        <f>PRODUCT($C$26:$C68)</f>
        <v>0.83995458256765521</v>
      </c>
      <c r="AN45" s="11">
        <f>PRODUCT($C$27:$C69)</f>
        <v>0.82892779819227413</v>
      </c>
      <c r="AO45" s="11">
        <f>PRODUCT($C$28:$C70)</f>
        <v>0.81703027539414852</v>
      </c>
      <c r="AP45" s="11">
        <f>PRODUCT($C$29:$C71)</f>
        <v>0.8041601285236275</v>
      </c>
      <c r="AQ45" s="11">
        <f>PRODUCT($C$30:$C72)</f>
        <v>0.79022617457519817</v>
      </c>
      <c r="AR45" s="11">
        <f>PRODUCT($C$31:$C73)</f>
        <v>0.77514451033972043</v>
      </c>
      <c r="AS45" s="11">
        <f>PRODUCT($C$32:$C74)</f>
        <v>0.75883497206239425</v>
      </c>
      <c r="AT45" s="11">
        <f>PRODUCT($C$33:$C75)</f>
        <v>0.74121507574344381</v>
      </c>
      <c r="AU45" s="11">
        <f>PRODUCT($C$34:$C76)</f>
        <v>0.72221915232155898</v>
      </c>
      <c r="AV45" s="11">
        <f>PRODUCT($C$35:$C77)</f>
        <v>0.7017802359370332</v>
      </c>
      <c r="AW45" s="11">
        <f>PRODUCT($C$36:$C78)</f>
        <v>0.67982253251784686</v>
      </c>
      <c r="AX45" s="11">
        <f>PRODUCT($C$37:$C79)</f>
        <v>0.65628907839786765</v>
      </c>
      <c r="AY45" s="11">
        <f>PRODUCT($C$38:$C80)</f>
        <v>0.63114716858882958</v>
      </c>
      <c r="AZ45" s="11">
        <f>PRODUCT($C$39:$C81)</f>
        <v>0.60438981228199107</v>
      </c>
      <c r="BA45" s="11">
        <f>PRODUCT($C$40:$C82)</f>
        <v>0.5760237191962202</v>
      </c>
      <c r="BB45" s="11">
        <f>PRODUCT($C$41:$C83)</f>
        <v>0.54609774850933201</v>
      </c>
      <c r="BC45" s="11">
        <f>PRODUCT($C$42:$C84)</f>
        <v>0.51468686167923894</v>
      </c>
      <c r="BD45" s="11">
        <f>PRODUCT($C$43:$C85)</f>
        <v>0.48191510661042347</v>
      </c>
      <c r="BE45" s="11">
        <f>PRODUCT($C$44:$C86)</f>
        <v>0.44795545440800372</v>
      </c>
      <c r="BF45" s="11">
        <f>PRODUCT($C$45:$C87)</f>
        <v>0.41303218383138507</v>
      </c>
      <c r="BG45" s="11">
        <f>PRODUCT($C$46:$C88)</f>
        <v>0.37742871375902864</v>
      </c>
      <c r="BH45" s="11">
        <f>PRODUCT($C$47:$C89)</f>
        <v>0.34150190241757034</v>
      </c>
      <c r="BI45" s="11">
        <f>PRODUCT($C$48:$C90)</f>
        <v>0.30563410994815343</v>
      </c>
      <c r="BJ45" s="11">
        <f>PRODUCT($C$49:$C91)</f>
        <v>0.27023187834309431</v>
      </c>
      <c r="BK45" s="11">
        <f>PRODUCT($C$50:$C92)</f>
        <v>0.23572842743854122</v>
      </c>
      <c r="BL45" s="11">
        <f>PRODUCT($C$51:$C93)</f>
        <v>0.20258097347969498</v>
      </c>
      <c r="BM45" s="11">
        <f>PRODUCT($C$52:$C94)</f>
        <v>0.1712432407195619</v>
      </c>
      <c r="BN45" s="11">
        <f>PRODUCT($C$53:$C95)</f>
        <v>0.14215345721063172</v>
      </c>
      <c r="BO45" s="11">
        <f>PRODUCT($C$54:$C96)</f>
        <v>0.11568958838174154</v>
      </c>
      <c r="BP45" s="11">
        <f>PRODUCT($C$55:$C97)</f>
        <v>9.2136157140882774E-2</v>
      </c>
      <c r="BQ45" s="11">
        <f>PRODUCT($C$56:$C98)</f>
        <v>7.1664726079197869E-2</v>
      </c>
      <c r="BR45" s="11">
        <f>PRODUCT($C$57:$C99)</f>
        <v>5.432744142308877E-2</v>
      </c>
      <c r="BS45" s="11">
        <f>PRODUCT($C$58:$C100)</f>
        <v>4.0055137788994048E-2</v>
      </c>
      <c r="BT45" s="11">
        <f>PRODUCT($C$59:$C101)</f>
        <v>2.866375667987411E-2</v>
      </c>
      <c r="BU45" s="11">
        <f>PRODUCT($C$60:$C102)</f>
        <v>1.9868302180051107E-2</v>
      </c>
      <c r="BV45" s="11">
        <f>PRODUCT($C$61:$C103)</f>
        <v>1.3309789921126884E-2</v>
      </c>
      <c r="BW45" s="11">
        <f>PRODUCT($C$62:$C104)</f>
        <v>8.6018940933712418E-3</v>
      </c>
      <c r="BX45" s="11">
        <f>PRODUCT($C$63:$C105)</f>
        <v>5.3549380686221427E-3</v>
      </c>
      <c r="BY45" s="11">
        <f>PRODUCT($C$64:$C106)</f>
        <v>3.2072989005310411E-3</v>
      </c>
      <c r="BZ45" s="11">
        <f>PRODUCT($C$65:$C107)</f>
        <v>1.8469175553801234E-3</v>
      </c>
      <c r="CA45" s="11">
        <f>PRODUCT($C$66:$C108)</f>
        <v>1.0224423143945117E-3</v>
      </c>
      <c r="CB45" s="11">
        <f>PRODUCT($C$67:$C109)</f>
        <v>5.4447903215756031E-4</v>
      </c>
      <c r="CC45" s="11">
        <f>PRODUCT($C$68:$C110)</f>
        <v>2.7931186491112934E-4</v>
      </c>
      <c r="CD45" s="11">
        <f>PRODUCT($C$69:$C111)</f>
        <v>1.3833639701214706E-4</v>
      </c>
      <c r="CE45" s="11">
        <f>PRODUCT($C$70:$C112)</f>
        <v>6.6350174583490866E-5</v>
      </c>
      <c r="CF45" s="11">
        <f>PRODUCT($C$71:$C113)</f>
        <v>6.7382583576009088E-6</v>
      </c>
      <c r="CG45" s="11">
        <f>PRODUCT($C$72:$C114)</f>
        <v>6.8529960139638999E-6</v>
      </c>
      <c r="CH45" s="11">
        <f>PRODUCT($C$73:$C115)</f>
        <v>6.9809398878525055E-6</v>
      </c>
      <c r="CI45" s="11">
        <f>PRODUCT($C$74:$C116)</f>
        <v>7.12410010426779E-6</v>
      </c>
      <c r="CJ45" s="11">
        <f>PRODUCT($C$75:$C117)</f>
        <v>7.2848490401577151E-6</v>
      </c>
      <c r="CK45" s="11">
        <f>PRODUCT($C$76:$C118)</f>
        <v>7.466017938243548E-6</v>
      </c>
      <c r="CL45" s="11">
        <f>PRODUCT($C$77:$C119)</f>
        <v>7.6709165575026593E-6</v>
      </c>
      <c r="CM45" s="11">
        <f>PRODUCT($C$78:$C120)</f>
        <v>7.9035317224515036E-6</v>
      </c>
      <c r="CN45" s="11">
        <f>PRODUCT($C$79:$C121)</f>
        <v>8.1686974439180147E-6</v>
      </c>
      <c r="CO45" s="11">
        <f>PRODUCT($C$80:$C122)</f>
        <v>8.4722734028053132E-6</v>
      </c>
      <c r="CP45" s="11">
        <f>PRODUCT($C$81:$C123)</f>
        <v>8.821328061397996E-6</v>
      </c>
      <c r="CQ45" s="11">
        <f>PRODUCT($C$82:$C124)</f>
        <v>9.2246568085735785E-6</v>
      </c>
      <c r="CR45" s="11">
        <f>PRODUCT($C$83:$C125)</f>
        <v>9.693098066776088E-6</v>
      </c>
      <c r="CS45" s="11">
        <f>PRODUCT($C$84:$C126)</f>
        <v>1.0240275947740036E-5</v>
      </c>
      <c r="CT45" s="11">
        <f>PRODUCT($C$85:$C127)</f>
        <v>1.0883243845941241E-5</v>
      </c>
      <c r="CU45" s="11">
        <f>PRODUCT($C$86:$C128)</f>
        <v>1.1643910226897886E-5</v>
      </c>
      <c r="CV45" s="11">
        <f>PRODUCT($C$87:$C129)</f>
        <v>1.2550347801551965E-5</v>
      </c>
      <c r="CW45" s="11">
        <f>PRODUCT($C$88:$C130)</f>
        <v>1.3639055392322213E-5</v>
      </c>
      <c r="CX45" s="11">
        <f>PRODUCT($C$89:$C131)</f>
        <v>1.495829635613281E-5</v>
      </c>
      <c r="CY45" s="11">
        <f>PRODUCT($C$90:$C132)</f>
        <v>1.6572185245101075E-5</v>
      </c>
      <c r="CZ45" s="11">
        <f>PRODUCT($C$91:$C133)</f>
        <v>1.8567536243769658E-5</v>
      </c>
      <c r="DA45" s="11">
        <f>PRODUCT($C$92:$C134)</f>
        <v>2.1063232277021613E-5</v>
      </c>
      <c r="DB45" s="11">
        <f>PRODUCT($C$93:$C135)</f>
        <v>2.4224910078559704E-5</v>
      </c>
      <c r="DC45" s="11">
        <f>PRODUCT($C$94:$C136)</f>
        <v>2.8286537179693576E-5</v>
      </c>
      <c r="DD45" s="11">
        <f>PRODUCT($C$95:$C137)</f>
        <v>3.3585216302321504E-5</v>
      </c>
      <c r="DE45" s="11">
        <f>PRODUCT($C$96:$C138)</f>
        <v>4.0615047415143097E-5</v>
      </c>
      <c r="DF45" s="11">
        <f>PRODUCT($C$97:$C139)</f>
        <v>5.0115021230708384E-5</v>
      </c>
      <c r="DG45" s="11">
        <f>PRODUCT($C$98:$C140)</f>
        <v>6.3213248894362551E-5</v>
      </c>
      <c r="DH45" s="11">
        <f>PRODUCT($C$99:$C141)</f>
        <v>8.1671803324821863E-5</v>
      </c>
      <c r="DI45" s="11">
        <f>PRODUCT($C$100:$C142)</f>
        <v>1.0830688047773044E-4</v>
      </c>
      <c r="DJ45" s="11">
        <f>PRODUCT($C$101:$C143)</f>
        <v>1.4773593106221449E-4</v>
      </c>
      <c r="DK45" s="11">
        <f>PRODUCT($C$102:$C144)</f>
        <v>2.0772666481845841E-4</v>
      </c>
      <c r="DL45" s="11">
        <f>PRODUCT($C$103:$C145)</f>
        <v>3.0171450435695411E-4</v>
      </c>
      <c r="DM45" s="11">
        <f>PRODUCT($C$104:$C146)</f>
        <v>4.5362975721819108E-4</v>
      </c>
      <c r="DN45" s="11">
        <f>PRODUCT($C$105:$C147)</f>
        <v>7.0729658483321175E-4</v>
      </c>
      <c r="DO45" s="11">
        <f>PRODUCT($C$106:$C148)</f>
        <v>1.1454997091832361E-3</v>
      </c>
      <c r="DP45" s="11">
        <f>PRODUCT($C$107:$C149)</f>
        <v>1.929400447599519E-3</v>
      </c>
      <c r="DQ45" s="11">
        <f>PRODUCT($C$108:$C150)</f>
        <v>3.382334777436356E-3</v>
      </c>
      <c r="DR45" s="11">
        <f>PRODUCT($C$109:$C151)</f>
        <v>6.1723543804074275E-3</v>
      </c>
      <c r="DS45" s="11">
        <f>PRODUCT($C$110:$C152)</f>
        <v>1.1719080937342452E-2</v>
      </c>
      <c r="DT45" s="11">
        <f>PRODUCT($C$111:$C153)</f>
        <v>2.3119245751095988E-2</v>
      </c>
      <c r="DU45" s="11">
        <f>PRODUCT($C$112:$C154)</f>
        <v>4.7289519999999988E-2</v>
      </c>
      <c r="DV45" s="11">
        <f>PRODUCT($C$113:$C155)</f>
        <v>9.9999999999999978E-2</v>
      </c>
    </row>
    <row r="46" spans="1:126" ht="16" x14ac:dyDescent="0.2">
      <c r="A46" s="30">
        <v>43</v>
      </c>
      <c r="B46" s="21">
        <f t="shared" si="5"/>
        <v>2.4282000000000001E-3</v>
      </c>
      <c r="C46" s="21">
        <f t="shared" si="7"/>
        <v>0.99757180000000001</v>
      </c>
      <c r="D46" s="59">
        <v>2.6979999999999999E-3</v>
      </c>
      <c r="E46" s="21">
        <f t="shared" si="8"/>
        <v>0.99730200000000002</v>
      </c>
      <c r="F46" s="24">
        <f t="shared" si="9"/>
        <v>2329.1081673189988</v>
      </c>
      <c r="G46" s="24">
        <f t="shared" si="12"/>
        <v>959191.23932089552</v>
      </c>
      <c r="H46" s="24">
        <f t="shared" si="10"/>
        <v>785.84986167638635</v>
      </c>
      <c r="I46" s="24">
        <f t="shared" si="11"/>
        <v>331725.60259381257</v>
      </c>
      <c r="J46" s="24">
        <f>SUM(H46:$H$113)</f>
        <v>136758.99181968748</v>
      </c>
      <c r="K46" s="24">
        <f>SUM(I46:$I$113)</f>
        <v>7993616.7179779448</v>
      </c>
      <c r="L46" s="24">
        <f>SUM(J46:$J$113)</f>
        <v>4610599.7890433632</v>
      </c>
      <c r="M46" s="24">
        <f>SUM(K46:$K$113)</f>
        <v>138702720.07055634</v>
      </c>
      <c r="N46" s="26">
        <f>SUM(BG$3:BG$113)</f>
        <v>36.920343083631806</v>
      </c>
      <c r="O46" s="27">
        <v>44</v>
      </c>
      <c r="P46" s="32">
        <f>PRODUCT($C$3:C46)</f>
        <v>0.95686213115357643</v>
      </c>
      <c r="Q46" s="11">
        <f>PRODUCT($C$4:C47)</f>
        <v>0.95746784558460807</v>
      </c>
      <c r="R46" s="11">
        <f>PRODUCT($C$5:C48)</f>
        <v>0.95526976367691163</v>
      </c>
      <c r="S46" s="11">
        <f>PRODUCT($C$6:C49)</f>
        <v>0.95269169686440502</v>
      </c>
      <c r="T46" s="11">
        <f>PRODUCT($C$7:C50)</f>
        <v>0.94980266533201807</v>
      </c>
      <c r="U46" s="11">
        <f>PRODUCT($C$8:C51)</f>
        <v>0.94667378883509612</v>
      </c>
      <c r="V46" s="11">
        <f>PRODUCT($C$9:C52)</f>
        <v>0.94328268479592225</v>
      </c>
      <c r="W46" s="11">
        <f>PRODUCT($C$10:C53)</f>
        <v>0.93958453640947026</v>
      </c>
      <c r="X46" s="11">
        <f>PRODUCT($C$11:C54)</f>
        <v>0.93554400967351037</v>
      </c>
      <c r="Y46" s="11">
        <f>PRODUCT($C$12:C55)</f>
        <v>0.93116463893548596</v>
      </c>
      <c r="Z46" s="11">
        <f>PRODUCT($C$13:$C56)</f>
        <v>0.92646211790946276</v>
      </c>
      <c r="AA46" s="11">
        <f>PRODUCT($C$14:$C57)</f>
        <v>0.92140976529491492</v>
      </c>
      <c r="AB46" s="11">
        <f>PRODUCT($C$15:$C58)</f>
        <v>0.91593212062193963</v>
      </c>
      <c r="AC46" s="11">
        <f>PRODUCT($C$16:$C59)</f>
        <v>0.90997247416146176</v>
      </c>
      <c r="AD46" s="11">
        <f>PRODUCT($C$17:$C60)</f>
        <v>0.90371542381926206</v>
      </c>
      <c r="AE46" s="11">
        <f>PRODUCT($C$18:$C61)</f>
        <v>0.89717361321943301</v>
      </c>
      <c r="AF46" s="11">
        <f>PRODUCT($C$19:$C62)</f>
        <v>0.89035170125902374</v>
      </c>
      <c r="AG46" s="11">
        <f>PRODUCT($C$20:$C63)</f>
        <v>0.88322670715929241</v>
      </c>
      <c r="AH46" s="11">
        <f>PRODUCT($C$21:$C64)</f>
        <v>0.87571206859720407</v>
      </c>
      <c r="AI46" s="11">
        <f>PRODUCT($C$22:$C65)</f>
        <v>0.86766610064669181</v>
      </c>
      <c r="AJ46" s="11">
        <f>PRODUCT($C$23:$C66)</f>
        <v>0.85895257921782664</v>
      </c>
      <c r="AK46" s="11">
        <f>PRODUCT($C$24:$C67)</f>
        <v>0.84948757420507159</v>
      </c>
      <c r="AL46" s="11">
        <f>PRODUCT($C$25:$C68)</f>
        <v>0.83923264160393796</v>
      </c>
      <c r="AM46" s="11">
        <f>PRODUCT($C$26:$C69)</f>
        <v>0.82816162022840534</v>
      </c>
      <c r="AN46" s="11">
        <f>PRODUCT($C$27:$C70)</f>
        <v>0.81622729803949134</v>
      </c>
      <c r="AO46" s="11">
        <f>PRODUCT($C$28:$C71)</f>
        <v>0.80335098260230686</v>
      </c>
      <c r="AP46" s="11">
        <f>PRODUCT($C$29:$C72)</f>
        <v>0.78942180335209788</v>
      </c>
      <c r="AQ46" s="11">
        <f>PRODUCT($C$30:$C73)</f>
        <v>0.77434642155187472</v>
      </c>
      <c r="AR46" s="11">
        <f>PRODUCT($C$31:$C74)</f>
        <v>0.75804001654566211</v>
      </c>
      <c r="AS46" s="11">
        <f>PRODUCT($C$32:$C75)</f>
        <v>0.74042123439732266</v>
      </c>
      <c r="AT46" s="11">
        <f>PRODUCT($C$33:$C76)</f>
        <v>0.7214164057337531</v>
      </c>
      <c r="AU46" s="11">
        <f>PRODUCT($C$34:$C77)</f>
        <v>0.70096294267426129</v>
      </c>
      <c r="AV46" s="11">
        <f>PRODUCT($C$35:$C78)</f>
        <v>0.67899960734223397</v>
      </c>
      <c r="AW46" s="11">
        <f>PRODUCT($C$36:$C79)</f>
        <v>0.65546333547942714</v>
      </c>
      <c r="AX46" s="11">
        <f>PRODUCT($C$37:$C80)</f>
        <v>0.63032011333911109</v>
      </c>
      <c r="AY46" s="11">
        <f>PRODUCT($C$38:$C81)</f>
        <v>0.60355158405133702</v>
      </c>
      <c r="AZ46" s="11">
        <f>PRODUCT($C$39:$C82)</f>
        <v>0.57518128450689565</v>
      </c>
      <c r="BA46" s="11">
        <f>PRODUCT($C$40:$C83)</f>
        <v>0.54524452538706125</v>
      </c>
      <c r="BB46" s="11">
        <f>PRODUCT($C$41:$C84)</f>
        <v>0.51383500345447375</v>
      </c>
      <c r="BC46" s="11">
        <f>PRODUCT($C$42:$C85)</f>
        <v>0.4810637071915746</v>
      </c>
      <c r="BD46" s="11">
        <f>PRODUCT($C$43:$C86)</f>
        <v>0.44710922175908158</v>
      </c>
      <c r="BE46" s="11">
        <f>PRODUCT($C$44:$C87)</f>
        <v>0.41219839576188455</v>
      </c>
      <c r="BF46" s="11">
        <f>PRODUCT($C$45:$C88)</f>
        <v>0.37660497559124961</v>
      </c>
      <c r="BG46" s="11">
        <f>PRODUCT($C$46:$C89)</f>
        <v>0.34067266749812014</v>
      </c>
      <c r="BH46" s="11">
        <f>PRODUCT($C$47:$C90)</f>
        <v>0.30480257122521737</v>
      </c>
      <c r="BI46" s="11">
        <f>PRODUCT($C$48:$C91)</f>
        <v>0.2694207773602475</v>
      </c>
      <c r="BJ46" s="11">
        <f>PRODUCT($C$49:$C92)</f>
        <v>0.23496297008896289</v>
      </c>
      <c r="BK46" s="11">
        <f>PRODUCT($C$50:$C93)</f>
        <v>0.20188048898959676</v>
      </c>
      <c r="BL46" s="11">
        <f>PRODUCT($C$51:$C94)</f>
        <v>0.17062013793955577</v>
      </c>
      <c r="BM46" s="11">
        <f>PRODUCT($C$52:$C95)</f>
        <v>0.14160370714556095</v>
      </c>
      <c r="BN46" s="11">
        <f>PRODUCT($C$53:$C96)</f>
        <v>0.11520636454002985</v>
      </c>
      <c r="BO46" s="11">
        <f>PRODUCT($C$54:$C97)</f>
        <v>9.1717895841926009E-2</v>
      </c>
      <c r="BP46" s="11">
        <f>PRODUCT($C$55:$C98)</f>
        <v>7.1312565615244711E-2</v>
      </c>
      <c r="BQ46" s="11">
        <f>PRODUCT($C$56:$C99)</f>
        <v>5.4040771812931543E-2</v>
      </c>
      <c r="BR46" s="11">
        <f>PRODUCT($C$57:$C100)</f>
        <v>3.9828061207354458E-2</v>
      </c>
      <c r="BS46" s="11">
        <f>PRODUCT($C$58:$C101)</f>
        <v>2.8487354188514828E-2</v>
      </c>
      <c r="BT46" s="11">
        <f>PRODUCT($C$59:$C102)</f>
        <v>1.9734638177134823E-2</v>
      </c>
      <c r="BU46" s="11">
        <f>PRODUCT($C$60:$C103)</f>
        <v>1.3214642225917717E-2</v>
      </c>
      <c r="BV46" s="11">
        <f>PRODUCT($C$61:$C104)</f>
        <v>8.536329596402159E-3</v>
      </c>
      <c r="BW46" s="11">
        <f>PRODUCT($C$62:$C105)</f>
        <v>5.3112980008319082E-3</v>
      </c>
      <c r="BX46" s="11">
        <f>PRODUCT($C$63:$C106)</f>
        <v>3.1792674288702878E-3</v>
      </c>
      <c r="BY46" s="11">
        <f>PRODUCT($C$64:$C107)</f>
        <v>1.8295539446749741E-3</v>
      </c>
      <c r="BZ46" s="11">
        <f>PRODUCT($C$65:$C108)</f>
        <v>1.012076282990022E-3</v>
      </c>
      <c r="CA46" s="11">
        <f>PRODUCT($C$66:$C109)</f>
        <v>5.3851290316269426E-4</v>
      </c>
      <c r="CB46" s="11">
        <f>PRODUCT($C$67:$C110)</f>
        <v>2.7599489685937724E-4</v>
      </c>
      <c r="CC46" s="11">
        <f>PRODUCT($C$68:$C111)</f>
        <v>1.3655202349436673E-4</v>
      </c>
      <c r="CD46" s="11">
        <f>PRODUCT($C$69:$C112)</f>
        <v>6.5418618132338679E-5</v>
      </c>
      <c r="CE46" s="11">
        <f>PRODUCT($C$70:$C113)</f>
        <v>6.6350174583490847E-6</v>
      </c>
      <c r="CF46" s="11">
        <f>PRODUCT($C$71:$C114)</f>
        <v>6.7382583576009088E-6</v>
      </c>
      <c r="CG46" s="11">
        <f>PRODUCT($C$72:$C115)</f>
        <v>6.8529960139638999E-6</v>
      </c>
      <c r="CH46" s="11">
        <f>PRODUCT($C$73:$C116)</f>
        <v>6.9809398878525055E-6</v>
      </c>
      <c r="CI46" s="11">
        <f>PRODUCT($C$74:$C117)</f>
        <v>7.12410010426779E-6</v>
      </c>
      <c r="CJ46" s="11">
        <f>PRODUCT($C$75:$C118)</f>
        <v>7.2848490401577151E-6</v>
      </c>
      <c r="CK46" s="11">
        <f>PRODUCT($C$76:$C119)</f>
        <v>7.466017938243548E-6</v>
      </c>
      <c r="CL46" s="11">
        <f>PRODUCT($C$77:$C120)</f>
        <v>7.6709165575026593E-6</v>
      </c>
      <c r="CM46" s="11">
        <f>PRODUCT($C$78:$C121)</f>
        <v>7.9035317224515036E-6</v>
      </c>
      <c r="CN46" s="11">
        <f>PRODUCT($C$79:$C122)</f>
        <v>8.1686974439180147E-6</v>
      </c>
      <c r="CO46" s="11">
        <f>PRODUCT($C$80:$C123)</f>
        <v>8.4722734028053132E-6</v>
      </c>
      <c r="CP46" s="11">
        <f>PRODUCT($C$81:$C124)</f>
        <v>8.821328061397996E-6</v>
      </c>
      <c r="CQ46" s="11">
        <f>PRODUCT($C$82:$C125)</f>
        <v>9.2246568085735785E-6</v>
      </c>
      <c r="CR46" s="11">
        <f>PRODUCT($C$83:$C126)</f>
        <v>9.693098066776088E-6</v>
      </c>
      <c r="CS46" s="11">
        <f>PRODUCT($C$84:$C127)</f>
        <v>1.0240275947740036E-5</v>
      </c>
      <c r="CT46" s="11">
        <f>PRODUCT($C$85:$C128)</f>
        <v>1.0883243845941241E-5</v>
      </c>
      <c r="CU46" s="11">
        <f>PRODUCT($C$86:$C129)</f>
        <v>1.1643910226897886E-5</v>
      </c>
      <c r="CV46" s="11">
        <f>PRODUCT($C$87:$C130)</f>
        <v>1.2550347801551965E-5</v>
      </c>
      <c r="CW46" s="11">
        <f>PRODUCT($C$88:$C131)</f>
        <v>1.3639055392322213E-5</v>
      </c>
      <c r="CX46" s="11">
        <f>PRODUCT($C$89:$C132)</f>
        <v>1.495829635613281E-5</v>
      </c>
      <c r="CY46" s="11">
        <f>PRODUCT($C$90:$C133)</f>
        <v>1.6572185245101075E-5</v>
      </c>
      <c r="CZ46" s="11">
        <f>PRODUCT($C$91:$C134)</f>
        <v>1.8567536243769658E-5</v>
      </c>
      <c r="DA46" s="11">
        <f>PRODUCT($C$92:$C135)</f>
        <v>2.1063232277021613E-5</v>
      </c>
      <c r="DB46" s="11">
        <f>PRODUCT($C$93:$C136)</f>
        <v>2.4224910078559704E-5</v>
      </c>
      <c r="DC46" s="11">
        <f>PRODUCT($C$94:$C137)</f>
        <v>2.8286537179693576E-5</v>
      </c>
      <c r="DD46" s="11">
        <f>PRODUCT($C$95:$C138)</f>
        <v>3.3585216302321504E-5</v>
      </c>
      <c r="DE46" s="11">
        <f>PRODUCT($C$96:$C139)</f>
        <v>4.0615047415143097E-5</v>
      </c>
      <c r="DF46" s="11">
        <f>PRODUCT($C$97:$C140)</f>
        <v>5.0115021230708384E-5</v>
      </c>
      <c r="DG46" s="11">
        <f>PRODUCT($C$98:$C141)</f>
        <v>6.3213248894362551E-5</v>
      </c>
      <c r="DH46" s="11">
        <f>PRODUCT($C$99:$C142)</f>
        <v>8.1671803324821863E-5</v>
      </c>
      <c r="DI46" s="11">
        <f>PRODUCT($C$100:$C143)</f>
        <v>1.0830688047773044E-4</v>
      </c>
      <c r="DJ46" s="11">
        <f>PRODUCT($C$101:$C144)</f>
        <v>1.4773593106221449E-4</v>
      </c>
      <c r="DK46" s="11">
        <f>PRODUCT($C$102:$C145)</f>
        <v>2.0772666481845841E-4</v>
      </c>
      <c r="DL46" s="11">
        <f>PRODUCT($C$103:$C146)</f>
        <v>3.0171450435695411E-4</v>
      </c>
      <c r="DM46" s="11">
        <f>PRODUCT($C$104:$C147)</f>
        <v>4.5362975721819108E-4</v>
      </c>
      <c r="DN46" s="11">
        <f>PRODUCT($C$105:$C148)</f>
        <v>7.0729658483321175E-4</v>
      </c>
      <c r="DO46" s="11">
        <f>PRODUCT($C$106:$C149)</f>
        <v>1.1454997091832361E-3</v>
      </c>
      <c r="DP46" s="11">
        <f>PRODUCT($C$107:$C150)</f>
        <v>1.929400447599519E-3</v>
      </c>
      <c r="DQ46" s="11">
        <f>PRODUCT($C$108:$C151)</f>
        <v>3.382334777436356E-3</v>
      </c>
      <c r="DR46" s="11">
        <f>PRODUCT($C$109:$C152)</f>
        <v>6.1723543804074275E-3</v>
      </c>
      <c r="DS46" s="11">
        <f>PRODUCT($C$110:$C153)</f>
        <v>1.1719080937342452E-2</v>
      </c>
      <c r="DT46" s="11">
        <f>PRODUCT($C$111:$C154)</f>
        <v>2.3119245751095988E-2</v>
      </c>
      <c r="DU46" s="11">
        <f>PRODUCT($C$112:$C155)</f>
        <v>4.7289519999999988E-2</v>
      </c>
      <c r="DV46" s="11">
        <f>PRODUCT($C$113:$C156)</f>
        <v>9.9999999999999978E-2</v>
      </c>
    </row>
    <row r="47" spans="1:126" ht="16" x14ac:dyDescent="0.2">
      <c r="A47" s="30">
        <v>44</v>
      </c>
      <c r="B47" s="21">
        <f t="shared" si="5"/>
        <v>2.7206999999999999E-3</v>
      </c>
      <c r="C47" s="21">
        <f t="shared" si="7"/>
        <v>0.99727929999999998</v>
      </c>
      <c r="D47" s="59">
        <v>3.0230000000000001E-3</v>
      </c>
      <c r="E47" s="21">
        <f t="shared" si="8"/>
        <v>0.996977</v>
      </c>
      <c r="F47" s="24">
        <f t="shared" si="9"/>
        <v>2603.3348002295356</v>
      </c>
      <c r="G47" s="24">
        <f t="shared" si="12"/>
        <v>956862.13115357654</v>
      </c>
      <c r="H47" s="24">
        <f t="shared" si="10"/>
        <v>856.95118021687711</v>
      </c>
      <c r="I47" s="24">
        <f t="shared" si="11"/>
        <v>322848.88437618967</v>
      </c>
      <c r="J47" s="24">
        <f>SUM(H47:$H$113)</f>
        <v>135973.14195801108</v>
      </c>
      <c r="K47" s="24">
        <f>SUM(I47:$I$113)</f>
        <v>7661891.1153841317</v>
      </c>
      <c r="L47" s="24">
        <f>SUM(J47:$J$113)</f>
        <v>4473840.797223676</v>
      </c>
      <c r="M47" s="24">
        <f>SUM(K47:$K$113)</f>
        <v>130709103.35257855</v>
      </c>
      <c r="N47" s="26">
        <f>SUM(BH$3:BH$113)</f>
        <v>36.010216938091247</v>
      </c>
      <c r="O47" s="27">
        <v>45</v>
      </c>
      <c r="P47" s="32">
        <f>PRODUCT($C$3:C47)</f>
        <v>0.95425879635334687</v>
      </c>
      <c r="Q47" s="11">
        <f>PRODUCT($C$4:C48)</f>
        <v>0.95459400584608589</v>
      </c>
      <c r="R47" s="11">
        <f>PRODUCT($C$5:C49)</f>
        <v>0.95216781170029996</v>
      </c>
      <c r="S47" s="11">
        <f>PRODUCT($C$6:C50)</f>
        <v>0.94939747951498732</v>
      </c>
      <c r="T47" s="11">
        <f>PRODUCT($C$7:C51)</f>
        <v>0.94634661837367451</v>
      </c>
      <c r="U47" s="11">
        <f>PRODUCT($C$8:C52)</f>
        <v>0.94301271729153413</v>
      </c>
      <c r="V47" s="11">
        <f>PRODUCT($C$9:C53)</f>
        <v>0.93934268734979809</v>
      </c>
      <c r="W47" s="11">
        <f>PRODUCT($C$10:C54)</f>
        <v>0.93531919844798583</v>
      </c>
      <c r="X47" s="11">
        <f>PRODUCT($C$11:C55)</f>
        <v>0.93094674640997477</v>
      </c>
      <c r="Y47" s="11">
        <f>PRODUCT($C$12:C56)</f>
        <v>0.92625116248521511</v>
      </c>
      <c r="Z47" s="11">
        <f>PRODUCT($C$13:$C57)</f>
        <v>0.92120991151682219</v>
      </c>
      <c r="AA47" s="11">
        <f>PRODUCT($C$14:$C58)</f>
        <v>0.91573922531733698</v>
      </c>
      <c r="AB47" s="11">
        <f>PRODUCT($C$15:$C59)</f>
        <v>0.90977018728045556</v>
      </c>
      <c r="AC47" s="11">
        <f>PRODUCT($C$16:$C60)</f>
        <v>0.90346735393542377</v>
      </c>
      <c r="AD47" s="11">
        <f>PRODUCT($C$17:$C61)</f>
        <v>0.89682721448736935</v>
      </c>
      <c r="AE47" s="11">
        <f>PRODUCT($C$18:$C62)</f>
        <v>0.88986209685850126</v>
      </c>
      <c r="AF47" s="11">
        <f>PRODUCT($C$19:$C63)</f>
        <v>0.88257011642519001</v>
      </c>
      <c r="AG47" s="11">
        <f>PRODUCT($C$20:$C64)</f>
        <v>0.87492313959460499</v>
      </c>
      <c r="AH47" s="11">
        <f>PRODUCT($C$21:$C65)</f>
        <v>0.86683366178973131</v>
      </c>
      <c r="AI47" s="11">
        <f>PRODUCT($C$22:$C66)</f>
        <v>0.85815864934885577</v>
      </c>
      <c r="AJ47" s="11">
        <f>PRODUCT($C$23:$C67)</f>
        <v>0.84875208786332534</v>
      </c>
      <c r="AK47" s="11">
        <f>PRODUCT($C$24:$C68)</f>
        <v>0.83853020388291521</v>
      </c>
      <c r="AL47" s="11">
        <f>PRODUCT($C$25:$C69)</f>
        <v>0.82744981531581863</v>
      </c>
      <c r="AM47" s="11">
        <f>PRODUCT($C$26:$C70)</f>
        <v>0.81547285914791379</v>
      </c>
      <c r="AN47" s="11">
        <f>PRODUCT($C$27:$C71)</f>
        <v>0.80256144925660555</v>
      </c>
      <c r="AO47" s="11">
        <f>PRODUCT($C$28:$C72)</f>
        <v>0.78862748713356479</v>
      </c>
      <c r="AP47" s="11">
        <f>PRODUCT($C$29:$C73)</f>
        <v>0.77355821432937677</v>
      </c>
      <c r="AQ47" s="11">
        <f>PRODUCT($C$30:$C74)</f>
        <v>0.75725953854462669</v>
      </c>
      <c r="AR47" s="11">
        <f>PRODUCT($C$31:$C75)</f>
        <v>0.73964556911216839</v>
      </c>
      <c r="AS47" s="11">
        <f>PRODUCT($C$32:$C76)</f>
        <v>0.72064376876321234</v>
      </c>
      <c r="AT47" s="11">
        <f>PRODUCT($C$33:$C77)</f>
        <v>0.70018382236347843</v>
      </c>
      <c r="AU47" s="11">
        <f>PRODUCT($C$34:$C78)</f>
        <v>0.67820884439952356</v>
      </c>
      <c r="AV47" s="11">
        <f>PRODUCT($C$35:$C79)</f>
        <v>0.65466989711182921</v>
      </c>
      <c r="AW47" s="11">
        <f>PRODUCT($C$36:$C80)</f>
        <v>0.62952704457250752</v>
      </c>
      <c r="AX47" s="11">
        <f>PRODUCT($C$37:$C81)</f>
        <v>0.60276069005559652</v>
      </c>
      <c r="AY47" s="11">
        <f>PRODUCT($C$38:$C82)</f>
        <v>0.57438356558341286</v>
      </c>
      <c r="AZ47" s="11">
        <f>PRODUCT($C$39:$C83)</f>
        <v>0.54444710526868267</v>
      </c>
      <c r="BA47" s="11">
        <f>PRODUCT($C$40:$C84)</f>
        <v>0.51303218764507663</v>
      </c>
      <c r="BB47" s="11">
        <f>PRODUCT($C$41:$C85)</f>
        <v>0.48026749864980195</v>
      </c>
      <c r="BC47" s="11">
        <f>PRODUCT($C$42:$C86)</f>
        <v>0.44631931389699958</v>
      </c>
      <c r="BD47" s="11">
        <f>PRODUCT($C$43:$C87)</f>
        <v>0.41141971177245079</v>
      </c>
      <c r="BE47" s="11">
        <f>PRODUCT($C$44:$C88)</f>
        <v>0.37584472312702344</v>
      </c>
      <c r="BF47" s="11">
        <f>PRODUCT($C$45:$C89)</f>
        <v>0.33992914940130553</v>
      </c>
      <c r="BG47" s="11">
        <f>PRODUCT($C$46:$C90)</f>
        <v>0.30406244962176843</v>
      </c>
      <c r="BH47" s="11">
        <f>PRODUCT($C$47:$C91)</f>
        <v>0.26868776425128338</v>
      </c>
      <c r="BI47" s="11">
        <f>PRODUCT($C$48:$C92)</f>
        <v>0.23425772873424086</v>
      </c>
      <c r="BJ47" s="11">
        <f>PRODUCT($C$49:$C93)</f>
        <v>0.20122494266574981</v>
      </c>
      <c r="BK47" s="11">
        <f>PRODUCT($C$50:$C94)</f>
        <v>0.17003016762658826</v>
      </c>
      <c r="BL47" s="11">
        <f>PRODUCT($C$51:$C95)</f>
        <v>0.14108845373637052</v>
      </c>
      <c r="BM47" s="11">
        <f>PRODUCT($C$52:$C96)</f>
        <v>0.11476082696644412</v>
      </c>
      <c r="BN47" s="11">
        <f>PRODUCT($C$53:$C97)</f>
        <v>9.1334799362783881E-2</v>
      </c>
      <c r="BO47" s="11">
        <f>PRODUCT($C$54:$C98)</f>
        <v>7.0988835092377744E-2</v>
      </c>
      <c r="BP47" s="11">
        <f>PRODUCT($C$55:$C99)</f>
        <v>5.377521546024281E-2</v>
      </c>
      <c r="BQ47" s="11">
        <f>PRODUCT($C$56:$C100)</f>
        <v>3.9617900476781605E-2</v>
      </c>
      <c r="BR47" s="11">
        <f>PRODUCT($C$57:$C101)</f>
        <v>2.8325856528884717E-2</v>
      </c>
      <c r="BS47" s="11">
        <f>PRODUCT($C$58:$C102)</f>
        <v>1.96131872668651E-2</v>
      </c>
      <c r="BT47" s="11">
        <f>PRODUCT($C$59:$C103)</f>
        <v>1.3125740720342862E-2</v>
      </c>
      <c r="BU47" s="11">
        <f>PRODUCT($C$60:$C104)</f>
        <v>8.4753059370163541E-3</v>
      </c>
      <c r="BV47" s="11">
        <f>PRODUCT($C$61:$C105)</f>
        <v>5.270814756339769E-3</v>
      </c>
      <c r="BW47" s="11">
        <f>PRODUCT($C$62:$C106)</f>
        <v>3.1533579889587104E-3</v>
      </c>
      <c r="BX47" s="11">
        <f>PRODUCT($C$63:$C107)</f>
        <v>1.8135638261539081E-3</v>
      </c>
      <c r="BY47" s="11">
        <f>PRODUCT($C$64:$C108)</f>
        <v>1.0025613490231204E-3</v>
      </c>
      <c r="BZ47" s="11">
        <f>PRODUCT($C$65:$C109)</f>
        <v>5.3305319009397877E-4</v>
      </c>
      <c r="CA47" s="11">
        <f>PRODUCT($C$66:$C110)</f>
        <v>2.7297068277704084E-4</v>
      </c>
      <c r="CB47" s="11">
        <f>PRODUCT($C$67:$C111)</f>
        <v>1.3493039993935939E-4</v>
      </c>
      <c r="CC47" s="11">
        <f>PRODUCT($C$68:$C112)</f>
        <v>6.4574796460773251E-5</v>
      </c>
      <c r="CD47" s="11">
        <f>PRODUCT($C$69:$C113)</f>
        <v>6.5418618132338661E-6</v>
      </c>
      <c r="CE47" s="11">
        <f>PRODUCT($C$70:$C114)</f>
        <v>6.6350174583490847E-6</v>
      </c>
      <c r="CF47" s="11">
        <f>PRODUCT($C$71:$C115)</f>
        <v>6.7382583576009088E-6</v>
      </c>
      <c r="CG47" s="11">
        <f>PRODUCT($C$72:$C116)</f>
        <v>6.8529960139638999E-6</v>
      </c>
      <c r="CH47" s="11">
        <f>PRODUCT($C$73:$C117)</f>
        <v>6.9809398878525055E-6</v>
      </c>
      <c r="CI47" s="11">
        <f>PRODUCT($C$74:$C118)</f>
        <v>7.12410010426779E-6</v>
      </c>
      <c r="CJ47" s="11">
        <f>PRODUCT($C$75:$C119)</f>
        <v>7.2848490401577151E-6</v>
      </c>
      <c r="CK47" s="11">
        <f>PRODUCT($C$76:$C120)</f>
        <v>7.466017938243548E-6</v>
      </c>
      <c r="CL47" s="11">
        <f>PRODUCT($C$77:$C121)</f>
        <v>7.6709165575026593E-6</v>
      </c>
      <c r="CM47" s="11">
        <f>PRODUCT($C$78:$C122)</f>
        <v>7.9035317224515036E-6</v>
      </c>
      <c r="CN47" s="11">
        <f>PRODUCT($C$79:$C123)</f>
        <v>8.1686974439180147E-6</v>
      </c>
      <c r="CO47" s="11">
        <f>PRODUCT($C$80:$C124)</f>
        <v>8.4722734028053132E-6</v>
      </c>
      <c r="CP47" s="11">
        <f>PRODUCT($C$81:$C125)</f>
        <v>8.821328061397996E-6</v>
      </c>
      <c r="CQ47" s="11">
        <f>PRODUCT($C$82:$C126)</f>
        <v>9.2246568085735785E-6</v>
      </c>
      <c r="CR47" s="11">
        <f>PRODUCT($C$83:$C127)</f>
        <v>9.693098066776088E-6</v>
      </c>
      <c r="CS47" s="11">
        <f>PRODUCT($C$84:$C128)</f>
        <v>1.0240275947740036E-5</v>
      </c>
      <c r="CT47" s="11">
        <f>PRODUCT($C$85:$C129)</f>
        <v>1.0883243845941241E-5</v>
      </c>
      <c r="CU47" s="11">
        <f>PRODUCT($C$86:$C130)</f>
        <v>1.1643910226897886E-5</v>
      </c>
      <c r="CV47" s="11">
        <f>PRODUCT($C$87:$C131)</f>
        <v>1.2550347801551965E-5</v>
      </c>
      <c r="CW47" s="11">
        <f>PRODUCT($C$88:$C132)</f>
        <v>1.3639055392322213E-5</v>
      </c>
      <c r="CX47" s="11">
        <f>PRODUCT($C$89:$C133)</f>
        <v>1.495829635613281E-5</v>
      </c>
      <c r="CY47" s="11">
        <f>PRODUCT($C$90:$C134)</f>
        <v>1.6572185245101075E-5</v>
      </c>
      <c r="CZ47" s="11">
        <f>PRODUCT($C$91:$C135)</f>
        <v>1.8567536243769658E-5</v>
      </c>
      <c r="DA47" s="11">
        <f>PRODUCT($C$92:$C136)</f>
        <v>2.1063232277021613E-5</v>
      </c>
      <c r="DB47" s="11">
        <f>PRODUCT($C$93:$C137)</f>
        <v>2.4224910078559704E-5</v>
      </c>
      <c r="DC47" s="11">
        <f>PRODUCT($C$94:$C138)</f>
        <v>2.8286537179693576E-5</v>
      </c>
      <c r="DD47" s="11">
        <f>PRODUCT($C$95:$C139)</f>
        <v>3.3585216302321504E-5</v>
      </c>
      <c r="DE47" s="11">
        <f>PRODUCT($C$96:$C140)</f>
        <v>4.0615047415143097E-5</v>
      </c>
      <c r="DF47" s="11">
        <f>PRODUCT($C$97:$C141)</f>
        <v>5.0115021230708384E-5</v>
      </c>
      <c r="DG47" s="11">
        <f>PRODUCT($C$98:$C142)</f>
        <v>6.3213248894362551E-5</v>
      </c>
      <c r="DH47" s="11">
        <f>PRODUCT($C$99:$C143)</f>
        <v>8.1671803324821863E-5</v>
      </c>
      <c r="DI47" s="11">
        <f>PRODUCT($C$100:$C144)</f>
        <v>1.0830688047773044E-4</v>
      </c>
      <c r="DJ47" s="11">
        <f>PRODUCT($C$101:$C145)</f>
        <v>1.4773593106221449E-4</v>
      </c>
      <c r="DK47" s="11">
        <f>PRODUCT($C$102:$C146)</f>
        <v>2.0772666481845841E-4</v>
      </c>
      <c r="DL47" s="11">
        <f>PRODUCT($C$103:$C147)</f>
        <v>3.0171450435695411E-4</v>
      </c>
      <c r="DM47" s="11">
        <f>PRODUCT($C$104:$C148)</f>
        <v>4.5362975721819108E-4</v>
      </c>
      <c r="DN47" s="11">
        <f>PRODUCT($C$105:$C149)</f>
        <v>7.0729658483321175E-4</v>
      </c>
      <c r="DO47" s="11">
        <f>PRODUCT($C$106:$C150)</f>
        <v>1.1454997091832361E-3</v>
      </c>
      <c r="DP47" s="11">
        <f>PRODUCT($C$107:$C151)</f>
        <v>1.929400447599519E-3</v>
      </c>
      <c r="DQ47" s="11">
        <f>PRODUCT($C$108:$C152)</f>
        <v>3.382334777436356E-3</v>
      </c>
      <c r="DR47" s="11">
        <f>PRODUCT($C$109:$C153)</f>
        <v>6.1723543804074275E-3</v>
      </c>
      <c r="DS47" s="11">
        <f>PRODUCT($C$110:$C154)</f>
        <v>1.1719080937342452E-2</v>
      </c>
      <c r="DT47" s="11">
        <f>PRODUCT($C$111:$C155)</f>
        <v>2.3119245751095988E-2</v>
      </c>
      <c r="DU47" s="11">
        <f>PRODUCT($C$112:$C156)</f>
        <v>4.7289519999999988E-2</v>
      </c>
      <c r="DV47" s="11">
        <f>PRODUCT($C$113:$C157)</f>
        <v>9.9999999999999978E-2</v>
      </c>
    </row>
    <row r="48" spans="1:126" ht="16" x14ac:dyDescent="0.2">
      <c r="A48" s="30">
        <v>45</v>
      </c>
      <c r="B48" s="21">
        <f t="shared" si="5"/>
        <v>3.0014999999999998E-3</v>
      </c>
      <c r="C48" s="21">
        <f t="shared" si="7"/>
        <v>0.99699850000000001</v>
      </c>
      <c r="D48" s="59">
        <v>3.3349999999999999E-3</v>
      </c>
      <c r="E48" s="21">
        <f t="shared" si="8"/>
        <v>0.99666500000000002</v>
      </c>
      <c r="F48" s="24">
        <f t="shared" si="9"/>
        <v>2864.2077772545708</v>
      </c>
      <c r="G48" s="24">
        <f t="shared" si="12"/>
        <v>954258.79635334702</v>
      </c>
      <c r="H48" s="24">
        <f t="shared" si="10"/>
        <v>919.82818228533176</v>
      </c>
      <c r="I48" s="24">
        <f t="shared" si="11"/>
        <v>314117.57016240712</v>
      </c>
      <c r="J48" s="24">
        <f>SUM(H48:$H$113)</f>
        <v>135116.19077779423</v>
      </c>
      <c r="K48" s="24">
        <f>SUM(I48:$I$113)</f>
        <v>7339042.2310079429</v>
      </c>
      <c r="L48" s="24">
        <f>SUM(J48:$J$113)</f>
        <v>4337867.6552656647</v>
      </c>
      <c r="M48" s="24">
        <f>SUM(K48:$K$113)</f>
        <v>123047212.23719442</v>
      </c>
      <c r="N48" s="26">
        <f>SUM(BI$3:BI$113)</f>
        <v>35.108462892515675</v>
      </c>
      <c r="O48" s="27">
        <v>46</v>
      </c>
      <c r="P48" s="32">
        <f>PRODUCT($C$3:C48)</f>
        <v>0.95139458857609227</v>
      </c>
      <c r="Q48" s="11">
        <f>PRODUCT($C$4:C49)</f>
        <v>0.95149424819030248</v>
      </c>
      <c r="R48" s="11">
        <f>PRODUCT($C$5:C50)</f>
        <v>0.94887540584100272</v>
      </c>
      <c r="S48" s="11">
        <f>PRODUCT($C$6:C51)</f>
        <v>0.94594290690627614</v>
      </c>
      <c r="T48" s="11">
        <f>PRODUCT($C$7:C52)</f>
        <v>0.94268681209643801</v>
      </c>
      <c r="U48" s="11">
        <f>PRODUCT($C$8:C53)</f>
        <v>0.93907384747267908</v>
      </c>
      <c r="V48" s="11">
        <f>PRODUCT($C$9:C54)</f>
        <v>0.93507844728630496</v>
      </c>
      <c r="W48" s="11">
        <f>PRODUCT($C$10:C55)</f>
        <v>0.93072303990681249</v>
      </c>
      <c r="X48" s="11">
        <f>PRODUCT($C$11:C56)</f>
        <v>0.92603441971319322</v>
      </c>
      <c r="Y48" s="11">
        <f>PRODUCT($C$12:C57)</f>
        <v>0.92100015201997021</v>
      </c>
      <c r="Z48" s="11">
        <f>PRODUCT($C$13:$C58)</f>
        <v>0.91554060147936533</v>
      </c>
      <c r="AA48" s="11">
        <f>PRODUCT($C$14:$C59)</f>
        <v>0.90957858967901462</v>
      </c>
      <c r="AB48" s="11">
        <f>PRODUCT($C$15:$C60)</f>
        <v>0.90326651314264372</v>
      </c>
      <c r="AC48" s="11">
        <f>PRODUCT($C$16:$C61)</f>
        <v>0.89658103541699263</v>
      </c>
      <c r="AD48" s="11">
        <f>PRODUCT($C$17:$C62)</f>
        <v>0.88951852110290452</v>
      </c>
      <c r="AE48" s="11">
        <f>PRODUCT($C$18:$C63)</f>
        <v>0.88208479111816762</v>
      </c>
      <c r="AF48" s="11">
        <f>PRODUCT($C$19:$C64)</f>
        <v>0.87427272173263026</v>
      </c>
      <c r="AG48" s="11">
        <f>PRODUCT($C$20:$C65)</f>
        <v>0.8660527313438251</v>
      </c>
      <c r="AH48" s="11">
        <f>PRODUCT($C$21:$C66)</f>
        <v>0.85733533194067035</v>
      </c>
      <c r="AI48" s="11">
        <f>PRODUCT($C$22:$C67)</f>
        <v>0.84796758630851343</v>
      </c>
      <c r="AJ48" s="11">
        <f>PRODUCT($C$23:$C68)</f>
        <v>0.8378042044323939</v>
      </c>
      <c r="AK48" s="11">
        <f>PRODUCT($C$24:$C69)</f>
        <v>0.82675723982039906</v>
      </c>
      <c r="AL48" s="11">
        <f>PRODUCT($C$25:$C70)</f>
        <v>0.81477196022547571</v>
      </c>
      <c r="AM48" s="11">
        <f>PRODUCT($C$26:$C71)</f>
        <v>0.80181964170905806</v>
      </c>
      <c r="AN48" s="11">
        <f>PRODUCT($C$27:$C72)</f>
        <v>0.78785242403921019</v>
      </c>
      <c r="AO48" s="11">
        <f>PRODUCT($C$28:$C73)</f>
        <v>0.77277986005411836</v>
      </c>
      <c r="AP48" s="11">
        <f>PRODUCT($C$29:$C74)</f>
        <v>0.75648872406034184</v>
      </c>
      <c r="AQ48" s="11">
        <f>PRODUCT($C$30:$C75)</f>
        <v>0.73888403003421044</v>
      </c>
      <c r="AR48" s="11">
        <f>PRODUCT($C$31:$C76)</f>
        <v>0.71988882235105633</v>
      </c>
      <c r="AS48" s="11">
        <f>PRODUCT($C$32:$C77)</f>
        <v>0.69943392548972727</v>
      </c>
      <c r="AT48" s="11">
        <f>PRODUCT($C$33:$C78)</f>
        <v>0.67745501526897312</v>
      </c>
      <c r="AU48" s="11">
        <f>PRODUCT($C$34:$C79)</f>
        <v>0.65390746854965309</v>
      </c>
      <c r="AV48" s="11">
        <f>PRODUCT($C$35:$C80)</f>
        <v>0.62876500208505237</v>
      </c>
      <c r="AW48" s="11">
        <f>PRODUCT($C$36:$C81)</f>
        <v>0.60200229655536819</v>
      </c>
      <c r="AX48" s="11">
        <f>PRODUCT($C$37:$C82)</f>
        <v>0.57363089335907269</v>
      </c>
      <c r="AY48" s="11">
        <f>PRODUCT($C$38:$C83)</f>
        <v>0.54369201157838531</v>
      </c>
      <c r="AZ48" s="11">
        <f>PRODUCT($C$39:$C84)</f>
        <v>0.51228187807064574</v>
      </c>
      <c r="BA48" s="11">
        <f>PRODUCT($C$40:$C85)</f>
        <v>0.47951712870991164</v>
      </c>
      <c r="BB48" s="11">
        <f>PRODUCT($C$41:$C86)</f>
        <v>0.44558061080056877</v>
      </c>
      <c r="BC48" s="11">
        <f>PRODUCT($C$42:$C87)</f>
        <v>0.41069285656766219</v>
      </c>
      <c r="BD48" s="11">
        <f>PRODUCT($C$43:$C88)</f>
        <v>0.37513471486056421</v>
      </c>
      <c r="BE48" s="11">
        <f>PRODUCT($C$44:$C89)</f>
        <v>0.33924293442740905</v>
      </c>
      <c r="BF48" s="11">
        <f>PRODUCT($C$45:$C90)</f>
        <v>0.30339883332546896</v>
      </c>
      <c r="BG48" s="11">
        <f>PRODUCT($C$46:$C91)</f>
        <v>0.26803533662212853</v>
      </c>
      <c r="BH48" s="11">
        <f>PRODUCT($C$47:$C92)</f>
        <v>0.23362038373167351</v>
      </c>
      <c r="BI48" s="11">
        <f>PRODUCT($C$48:$C93)</f>
        <v>0.20062096600033857</v>
      </c>
      <c r="BJ48" s="11">
        <f>PRODUCT($C$49:$C94)</f>
        <v>0.16947804566627125</v>
      </c>
      <c r="BK48" s="11">
        <f>PRODUCT($C$50:$C95)</f>
        <v>0.14060059808104081</v>
      </c>
      <c r="BL48" s="11">
        <f>PRODUCT($C$51:$C96)</f>
        <v>0.11434324674536142</v>
      </c>
      <c r="BM48" s="11">
        <f>PRODUCT($C$52:$C97)</f>
        <v>9.0981580293208131E-2</v>
      </c>
      <c r="BN48" s="11">
        <f>PRODUCT($C$53:$C98)</f>
        <v>7.0692321827080393E-2</v>
      </c>
      <c r="BO48" s="11">
        <f>PRODUCT($C$54:$C99)</f>
        <v>5.3531097492139496E-2</v>
      </c>
      <c r="BP48" s="11">
        <f>PRODUCT($C$55:$C100)</f>
        <v>3.9423218113838705E-2</v>
      </c>
      <c r="BQ48" s="11">
        <f>PRODUCT($C$56:$C101)</f>
        <v>2.8176389481738746E-2</v>
      </c>
      <c r="BR48" s="11">
        <f>PRODUCT($C$57:$C102)</f>
        <v>1.9501998146930516E-2</v>
      </c>
      <c r="BS48" s="11">
        <f>PRODUCT($C$58:$C103)</f>
        <v>1.3044962286801728E-2</v>
      </c>
      <c r="BT48" s="11">
        <f>PRODUCT($C$59:$C104)</f>
        <v>8.4182883163250802E-3</v>
      </c>
      <c r="BU48" s="11">
        <f>PRODUCT($C$60:$C105)</f>
        <v>5.2331352828911201E-3</v>
      </c>
      <c r="BV48" s="11">
        <f>PRODUCT($C$61:$C106)</f>
        <v>3.1293227790310692E-3</v>
      </c>
      <c r="BW48" s="11">
        <f>PRODUCT($C$62:$C107)</f>
        <v>1.7987841877526672E-3</v>
      </c>
      <c r="BX48" s="11">
        <f>PRODUCT($C$63:$C108)</f>
        <v>9.9379906308879251E-4</v>
      </c>
      <c r="BY48" s="11">
        <f>PRODUCT($C$64:$C109)</f>
        <v>5.2804174383262964E-4</v>
      </c>
      <c r="BZ48" s="11">
        <f>PRODUCT($C$65:$C110)</f>
        <v>2.7020316950970554E-4</v>
      </c>
      <c r="CA48" s="11">
        <f>PRODUCT($C$66:$C111)</f>
        <v>1.3345190008202398E-4</v>
      </c>
      <c r="CB48" s="11">
        <f>PRODUCT($C$67:$C112)</f>
        <v>6.3807938465403337E-5</v>
      </c>
      <c r="CC48" s="11">
        <f>PRODUCT($C$68:$C113)</f>
        <v>6.4574796460773236E-6</v>
      </c>
      <c r="CD48" s="11">
        <f>PRODUCT($C$69:$C114)</f>
        <v>6.5418618132338661E-6</v>
      </c>
      <c r="CE48" s="11">
        <f>PRODUCT($C$70:$C115)</f>
        <v>6.6350174583490847E-6</v>
      </c>
      <c r="CF48" s="11">
        <f>PRODUCT($C$71:$C116)</f>
        <v>6.7382583576009088E-6</v>
      </c>
      <c r="CG48" s="11">
        <f>PRODUCT($C$72:$C117)</f>
        <v>6.8529960139638999E-6</v>
      </c>
      <c r="CH48" s="11">
        <f>PRODUCT($C$73:$C118)</f>
        <v>6.9809398878525055E-6</v>
      </c>
      <c r="CI48" s="11">
        <f>PRODUCT($C$74:$C119)</f>
        <v>7.12410010426779E-6</v>
      </c>
      <c r="CJ48" s="11">
        <f>PRODUCT($C$75:$C120)</f>
        <v>7.2848490401577151E-6</v>
      </c>
      <c r="CK48" s="11">
        <f>PRODUCT($C$76:$C121)</f>
        <v>7.466017938243548E-6</v>
      </c>
      <c r="CL48" s="11">
        <f>PRODUCT($C$77:$C122)</f>
        <v>7.6709165575026593E-6</v>
      </c>
      <c r="CM48" s="11">
        <f>PRODUCT($C$78:$C123)</f>
        <v>7.9035317224515036E-6</v>
      </c>
      <c r="CN48" s="11">
        <f>PRODUCT($C$79:$C124)</f>
        <v>8.1686974439180147E-6</v>
      </c>
      <c r="CO48" s="11">
        <f>PRODUCT($C$80:$C125)</f>
        <v>8.4722734028053132E-6</v>
      </c>
      <c r="CP48" s="11">
        <f>PRODUCT($C$81:$C126)</f>
        <v>8.821328061397996E-6</v>
      </c>
      <c r="CQ48" s="11">
        <f>PRODUCT($C$82:$C127)</f>
        <v>9.2246568085735785E-6</v>
      </c>
      <c r="CR48" s="11">
        <f>PRODUCT($C$83:$C128)</f>
        <v>9.693098066776088E-6</v>
      </c>
      <c r="CS48" s="11">
        <f>PRODUCT($C$84:$C129)</f>
        <v>1.0240275947740036E-5</v>
      </c>
      <c r="CT48" s="11">
        <f>PRODUCT($C$85:$C130)</f>
        <v>1.0883243845941241E-5</v>
      </c>
      <c r="CU48" s="11">
        <f>PRODUCT($C$86:$C131)</f>
        <v>1.1643910226897886E-5</v>
      </c>
      <c r="CV48" s="11">
        <f>PRODUCT($C$87:$C132)</f>
        <v>1.2550347801551965E-5</v>
      </c>
      <c r="CW48" s="11">
        <f>PRODUCT($C$88:$C133)</f>
        <v>1.3639055392322213E-5</v>
      </c>
      <c r="CX48" s="11">
        <f>PRODUCT($C$89:$C134)</f>
        <v>1.495829635613281E-5</v>
      </c>
      <c r="CY48" s="11">
        <f>PRODUCT($C$90:$C135)</f>
        <v>1.6572185245101075E-5</v>
      </c>
      <c r="CZ48" s="11">
        <f>PRODUCT($C$91:$C136)</f>
        <v>1.8567536243769658E-5</v>
      </c>
      <c r="DA48" s="11">
        <f>PRODUCT($C$92:$C137)</f>
        <v>2.1063232277021613E-5</v>
      </c>
      <c r="DB48" s="11">
        <f>PRODUCT($C$93:$C138)</f>
        <v>2.4224910078559704E-5</v>
      </c>
      <c r="DC48" s="11">
        <f>PRODUCT($C$94:$C139)</f>
        <v>2.8286537179693576E-5</v>
      </c>
      <c r="DD48" s="11">
        <f>PRODUCT($C$95:$C140)</f>
        <v>3.3585216302321504E-5</v>
      </c>
      <c r="DE48" s="11">
        <f>PRODUCT($C$96:$C141)</f>
        <v>4.0615047415143097E-5</v>
      </c>
      <c r="DF48" s="11">
        <f>PRODUCT($C$97:$C142)</f>
        <v>5.0115021230708384E-5</v>
      </c>
      <c r="DG48" s="11">
        <f>PRODUCT($C$98:$C143)</f>
        <v>6.3213248894362551E-5</v>
      </c>
      <c r="DH48" s="11">
        <f>PRODUCT($C$99:$C144)</f>
        <v>8.1671803324821863E-5</v>
      </c>
      <c r="DI48" s="11">
        <f>PRODUCT($C$100:$C145)</f>
        <v>1.0830688047773044E-4</v>
      </c>
      <c r="DJ48" s="11">
        <f>PRODUCT($C$101:$C146)</f>
        <v>1.4773593106221449E-4</v>
      </c>
      <c r="DK48" s="11">
        <f>PRODUCT($C$102:$C147)</f>
        <v>2.0772666481845841E-4</v>
      </c>
      <c r="DL48" s="11">
        <f>PRODUCT($C$103:$C148)</f>
        <v>3.0171450435695411E-4</v>
      </c>
      <c r="DM48" s="11">
        <f>PRODUCT($C$104:$C149)</f>
        <v>4.5362975721819108E-4</v>
      </c>
      <c r="DN48" s="11">
        <f>PRODUCT($C$105:$C150)</f>
        <v>7.0729658483321175E-4</v>
      </c>
      <c r="DO48" s="11">
        <f>PRODUCT($C$106:$C151)</f>
        <v>1.1454997091832361E-3</v>
      </c>
      <c r="DP48" s="11">
        <f>PRODUCT($C$107:$C152)</f>
        <v>1.929400447599519E-3</v>
      </c>
      <c r="DQ48" s="11">
        <f>PRODUCT($C$108:$C153)</f>
        <v>3.382334777436356E-3</v>
      </c>
      <c r="DR48" s="11">
        <f>PRODUCT($C$109:$C154)</f>
        <v>6.1723543804074275E-3</v>
      </c>
      <c r="DS48" s="11">
        <f>PRODUCT($C$110:$C155)</f>
        <v>1.1719080937342452E-2</v>
      </c>
      <c r="DT48" s="11">
        <f>PRODUCT($C$111:$C156)</f>
        <v>2.3119245751095988E-2</v>
      </c>
      <c r="DU48" s="11">
        <f>PRODUCT($C$112:$C157)</f>
        <v>4.7289519999999988E-2</v>
      </c>
      <c r="DV48" s="11">
        <f>PRODUCT($C$113:$C158)</f>
        <v>9.9999999999999978E-2</v>
      </c>
    </row>
    <row r="49" spans="1:126" ht="16" x14ac:dyDescent="0.2">
      <c r="A49" s="30">
        <v>46</v>
      </c>
      <c r="B49" s="21">
        <f t="shared" si="5"/>
        <v>3.2472E-3</v>
      </c>
      <c r="C49" s="21">
        <f t="shared" si="7"/>
        <v>0.99675279999999999</v>
      </c>
      <c r="D49" s="59">
        <v>3.6080000000000001E-3</v>
      </c>
      <c r="E49" s="21">
        <f t="shared" si="8"/>
        <v>0.99639199999999994</v>
      </c>
      <c r="F49" s="24">
        <f t="shared" si="9"/>
        <v>3089.3685080242876</v>
      </c>
      <c r="G49" s="24">
        <f t="shared" si="12"/>
        <v>951394.5885760925</v>
      </c>
      <c r="H49" s="24">
        <f t="shared" si="10"/>
        <v>967.93911824486725</v>
      </c>
      <c r="I49" s="24">
        <f t="shared" si="11"/>
        <v>305536.33782981924</v>
      </c>
      <c r="J49" s="24">
        <f>SUM(H49:$H$113)</f>
        <v>134196.36259550886</v>
      </c>
      <c r="K49" s="24">
        <f>SUM(I49:$I$113)</f>
        <v>7024924.6608455349</v>
      </c>
      <c r="L49" s="24">
        <f>SUM(J49:$J$113)</f>
        <v>4202751.4644878693</v>
      </c>
      <c r="M49" s="24">
        <f>SUM(K49:$K$113)</f>
        <v>115708170.00618649</v>
      </c>
      <c r="N49" s="26">
        <f>SUM(BJ$3:BJ$113)</f>
        <v>34.214163880274832</v>
      </c>
      <c r="O49" s="27">
        <v>47</v>
      </c>
      <c r="P49" s="32">
        <f>PRODUCT($C$3:C49)</f>
        <v>0.94830522006806794</v>
      </c>
      <c r="Q49" s="11">
        <f>PRODUCT($C$4:C50)</f>
        <v>0.94820417137891011</v>
      </c>
      <c r="R49" s="11">
        <f>PRODUCT($C$5:C51)</f>
        <v>0.94542273290176904</v>
      </c>
      <c r="S49" s="11">
        <f>PRODUCT($C$6:C52)</f>
        <v>0.94228466190239746</v>
      </c>
      <c r="T49" s="11">
        <f>PRODUCT($C$7:C53)</f>
        <v>0.9387493035509924</v>
      </c>
      <c r="U49" s="11">
        <f>PRODUCT($C$8:C54)</f>
        <v>0.93481082783469216</v>
      </c>
      <c r="V49" s="11">
        <f>PRODUCT($C$9:C55)</f>
        <v>0.93048347179634006</v>
      </c>
      <c r="W49" s="11">
        <f>PRODUCT($C$10:C56)</f>
        <v>0.92581189364213623</v>
      </c>
      <c r="X49" s="11">
        <f>PRODUCT($C$11:C57)</f>
        <v>0.92078463798439714</v>
      </c>
      <c r="Y49" s="11">
        <f>PRODUCT($C$12:C58)</f>
        <v>0.91533213288440896</v>
      </c>
      <c r="Z49" s="11">
        <f>PRODUCT($C$13:$C59)</f>
        <v>0.9093813020829129</v>
      </c>
      <c r="AA49" s="11">
        <f>PRODUCT($C$14:$C60)</f>
        <v>0.90307628521497618</v>
      </c>
      <c r="AB49" s="11">
        <f>PRODUCT($C$15:$C61)</f>
        <v>0.89638172545281924</v>
      </c>
      <c r="AC49" s="11">
        <f>PRODUCT($C$16:$C62)</f>
        <v>0.88927434826886187</v>
      </c>
      <c r="AD49" s="11">
        <f>PRODUCT($C$17:$C63)</f>
        <v>0.88174421818031723</v>
      </c>
      <c r="AE49" s="11">
        <f>PRODUCT($C$18:$C64)</f>
        <v>0.87379195916294927</v>
      </c>
      <c r="AF49" s="11">
        <f>PRODUCT($C$19:$C65)</f>
        <v>0.865408907743344</v>
      </c>
      <c r="AG49" s="11">
        <f>PRODUCT($C$20:$C66)</f>
        <v>0.85656295854012521</v>
      </c>
      <c r="AH49" s="11">
        <f>PRODUCT($C$21:$C67)</f>
        <v>0.84715404620620893</v>
      </c>
      <c r="AI49" s="11">
        <f>PRODUCT($C$22:$C68)</f>
        <v>0.83702982200623721</v>
      </c>
      <c r="AJ49" s="11">
        <f>PRODUCT($C$23:$C69)</f>
        <v>0.82604143340216307</v>
      </c>
      <c r="AK49" s="11">
        <f>PRODUCT($C$24:$C70)</f>
        <v>0.81408999609476684</v>
      </c>
      <c r="AL49" s="11">
        <f>PRODUCT($C$25:$C71)</f>
        <v>0.80113047772700863</v>
      </c>
      <c r="AM49" s="11">
        <f>PRODUCT($C$26:$C72)</f>
        <v>0.78712421204367111</v>
      </c>
      <c r="AN49" s="11">
        <f>PRODUCT($C$27:$C73)</f>
        <v>0.7720203720076575</v>
      </c>
      <c r="AO49" s="11">
        <f>PRODUCT($C$28:$C74)</f>
        <v>0.75572754510619211</v>
      </c>
      <c r="AP49" s="11">
        <f>PRODUCT($C$29:$C75)</f>
        <v>0.73813191998003835</v>
      </c>
      <c r="AQ49" s="11">
        <f>PRODUCT($C$30:$C76)</f>
        <v>0.71914762481956362</v>
      </c>
      <c r="AR49" s="11">
        <f>PRODUCT($C$31:$C77)</f>
        <v>0.6987011985093845</v>
      </c>
      <c r="AS49" s="11">
        <f>PRODUCT($C$32:$C78)</f>
        <v>0.67672946094762021</v>
      </c>
      <c r="AT49" s="11">
        <f>PRODUCT($C$33:$C79)</f>
        <v>0.65318065039835982</v>
      </c>
      <c r="AU49" s="11">
        <f>PRODUCT($C$34:$C80)</f>
        <v>0.6280327423636245</v>
      </c>
      <c r="AV49" s="11">
        <f>PRODUCT($C$35:$C81)</f>
        <v>0.60127357277538784</v>
      </c>
      <c r="AW49" s="11">
        <f>PRODUCT($C$36:$C82)</f>
        <v>0.57290915096904793</v>
      </c>
      <c r="AX49" s="11">
        <f>PRODUCT($C$37:$C83)</f>
        <v>0.54297955756641336</v>
      </c>
      <c r="AY49" s="11">
        <f>PRODUCT($C$38:$C84)</f>
        <v>0.51157139433394938</v>
      </c>
      <c r="AZ49" s="11">
        <f>PRODUCT($C$39:$C85)</f>
        <v>0.4788158349091734</v>
      </c>
      <c r="BA49" s="11">
        <f>PRODUCT($C$40:$C86)</f>
        <v>0.44488443565425412</v>
      </c>
      <c r="BB49" s="11">
        <f>PRODUCT($C$41:$C87)</f>
        <v>0.41001311882075714</v>
      </c>
      <c r="BC49" s="11">
        <f>PRODUCT($C$42:$C88)</f>
        <v>0.37447196435981983</v>
      </c>
      <c r="BD49" s="11">
        <f>PRODUCT($C$43:$C89)</f>
        <v>0.33860207059998226</v>
      </c>
      <c r="BE49" s="11">
        <f>PRODUCT($C$44:$C90)</f>
        <v>0.30278636210063475</v>
      </c>
      <c r="BF49" s="11">
        <f>PRODUCT($C$45:$C91)</f>
        <v>0.26745034949995078</v>
      </c>
      <c r="BG49" s="11">
        <f>PRODUCT($C$46:$C92)</f>
        <v>0.23305310671589638</v>
      </c>
      <c r="BH49" s="11">
        <f>PRODUCT($C$47:$C93)</f>
        <v>0.20007513653814135</v>
      </c>
      <c r="BI49" s="11">
        <f>PRODUCT($C$48:$C94)</f>
        <v>0.16896935731220394</v>
      </c>
      <c r="BJ49" s="11">
        <f>PRODUCT($C$49:$C95)</f>
        <v>0.1401440398189521</v>
      </c>
      <c r="BK49" s="11">
        <f>PRODUCT($C$50:$C96)</f>
        <v>0.11394787066676523</v>
      </c>
      <c r="BL49" s="11">
        <f>PRODUCT($C$51:$C97)</f>
        <v>9.0650525616995312E-2</v>
      </c>
      <c r="BM49" s="11">
        <f>PRODUCT($C$52:$C98)</f>
        <v>7.0418933410878487E-2</v>
      </c>
      <c r="BN49" s="11">
        <f>PRODUCT($C$53:$C99)</f>
        <v>5.3307503451024578E-2</v>
      </c>
      <c r="BO49" s="11">
        <f>PRODUCT($C$54:$C100)</f>
        <v>3.9244252472889124E-2</v>
      </c>
      <c r="BP49" s="11">
        <f>PRODUCT($C$55:$C101)</f>
        <v>2.8037930703825487E-2</v>
      </c>
      <c r="BQ49" s="11">
        <f>PRODUCT($C$56:$C102)</f>
        <v>1.9399091953308602E-2</v>
      </c>
      <c r="BR49" s="11">
        <f>PRODUCT($C$57:$C103)</f>
        <v>1.297100909110162E-2</v>
      </c>
      <c r="BS49" s="11">
        <f>PRODUCT($C$58:$C104)</f>
        <v>8.3664804863687534E-3</v>
      </c>
      <c r="BT49" s="11">
        <f>PRODUCT($C$59:$C105)</f>
        <v>5.1979293652754718E-3</v>
      </c>
      <c r="BU49" s="11">
        <f>PRODUCT($C$60:$C106)</f>
        <v>3.1069521892806082E-3</v>
      </c>
      <c r="BV49" s="11">
        <f>PRODUCT($C$61:$C107)</f>
        <v>1.7850736747951983E-3</v>
      </c>
      <c r="BW49" s="11">
        <f>PRODUCT($C$62:$C108)</f>
        <v>9.8570009762415068E-4</v>
      </c>
      <c r="BX49" s="11">
        <f>PRODUCT($C$63:$C109)</f>
        <v>5.2342671179570648E-4</v>
      </c>
      <c r="BY49" s="11">
        <f>PRODUCT($C$64:$C110)</f>
        <v>2.6766288143187719E-4</v>
      </c>
      <c r="BZ49" s="11">
        <f>PRODUCT($C$65:$C111)</f>
        <v>1.3209889799304224E-4</v>
      </c>
      <c r="CA49" s="11">
        <f>PRODUCT($C$66:$C112)</f>
        <v>6.3108762979668736E-5</v>
      </c>
      <c r="CB49" s="11">
        <f>PRODUCT($C$67:$C113)</f>
        <v>6.3807938465403324E-6</v>
      </c>
      <c r="CC49" s="11">
        <f>PRODUCT($C$68:$C114)</f>
        <v>6.4574796460773236E-6</v>
      </c>
      <c r="CD49" s="11">
        <f>PRODUCT($C$69:$C115)</f>
        <v>6.5418618132338661E-6</v>
      </c>
      <c r="CE49" s="11">
        <f>PRODUCT($C$70:$C116)</f>
        <v>6.6350174583490847E-6</v>
      </c>
      <c r="CF49" s="11">
        <f>PRODUCT($C$71:$C117)</f>
        <v>6.7382583576009088E-6</v>
      </c>
      <c r="CG49" s="11">
        <f>PRODUCT($C$72:$C118)</f>
        <v>6.8529960139638999E-6</v>
      </c>
      <c r="CH49" s="11">
        <f>PRODUCT($C$73:$C119)</f>
        <v>6.9809398878525055E-6</v>
      </c>
      <c r="CI49" s="11">
        <f>PRODUCT($C$74:$C120)</f>
        <v>7.12410010426779E-6</v>
      </c>
      <c r="CJ49" s="11">
        <f>PRODUCT($C$75:$C121)</f>
        <v>7.2848490401577151E-6</v>
      </c>
      <c r="CK49" s="11">
        <f>PRODUCT($C$76:$C122)</f>
        <v>7.466017938243548E-6</v>
      </c>
      <c r="CL49" s="11">
        <f>PRODUCT($C$77:$C123)</f>
        <v>7.6709165575026593E-6</v>
      </c>
      <c r="CM49" s="11">
        <f>PRODUCT($C$78:$C124)</f>
        <v>7.9035317224515036E-6</v>
      </c>
      <c r="CN49" s="11">
        <f>PRODUCT($C$79:$C125)</f>
        <v>8.1686974439180147E-6</v>
      </c>
      <c r="CO49" s="11">
        <f>PRODUCT($C$80:$C126)</f>
        <v>8.4722734028053132E-6</v>
      </c>
      <c r="CP49" s="11">
        <f>PRODUCT($C$81:$C127)</f>
        <v>8.821328061397996E-6</v>
      </c>
      <c r="CQ49" s="11">
        <f>PRODUCT($C$82:$C128)</f>
        <v>9.2246568085735785E-6</v>
      </c>
      <c r="CR49" s="11">
        <f>PRODUCT($C$83:$C129)</f>
        <v>9.693098066776088E-6</v>
      </c>
      <c r="CS49" s="11">
        <f>PRODUCT($C$84:$C130)</f>
        <v>1.0240275947740036E-5</v>
      </c>
      <c r="CT49" s="11">
        <f>PRODUCT($C$85:$C131)</f>
        <v>1.0883243845941241E-5</v>
      </c>
      <c r="CU49" s="11">
        <f>PRODUCT($C$86:$C132)</f>
        <v>1.1643910226897886E-5</v>
      </c>
      <c r="CV49" s="11">
        <f>PRODUCT($C$87:$C133)</f>
        <v>1.2550347801551965E-5</v>
      </c>
      <c r="CW49" s="11">
        <f>PRODUCT($C$88:$C134)</f>
        <v>1.3639055392322213E-5</v>
      </c>
      <c r="CX49" s="11">
        <f>PRODUCT($C$89:$C135)</f>
        <v>1.495829635613281E-5</v>
      </c>
      <c r="CY49" s="11">
        <f>PRODUCT($C$90:$C136)</f>
        <v>1.6572185245101075E-5</v>
      </c>
      <c r="CZ49" s="11">
        <f>PRODUCT($C$91:$C137)</f>
        <v>1.8567536243769658E-5</v>
      </c>
      <c r="DA49" s="11">
        <f>PRODUCT($C$92:$C138)</f>
        <v>2.1063232277021613E-5</v>
      </c>
      <c r="DB49" s="11">
        <f>PRODUCT($C$93:$C139)</f>
        <v>2.4224910078559704E-5</v>
      </c>
      <c r="DC49" s="11">
        <f>PRODUCT($C$94:$C140)</f>
        <v>2.8286537179693576E-5</v>
      </c>
      <c r="DD49" s="11">
        <f>PRODUCT($C$95:$C141)</f>
        <v>3.3585216302321504E-5</v>
      </c>
      <c r="DE49" s="11">
        <f>PRODUCT($C$96:$C142)</f>
        <v>4.0615047415143097E-5</v>
      </c>
      <c r="DF49" s="11">
        <f>PRODUCT($C$97:$C143)</f>
        <v>5.0115021230708384E-5</v>
      </c>
      <c r="DG49" s="11">
        <f>PRODUCT($C$98:$C144)</f>
        <v>6.3213248894362551E-5</v>
      </c>
      <c r="DH49" s="11">
        <f>PRODUCT($C$99:$C145)</f>
        <v>8.1671803324821863E-5</v>
      </c>
      <c r="DI49" s="11">
        <f>PRODUCT($C$100:$C146)</f>
        <v>1.0830688047773044E-4</v>
      </c>
      <c r="DJ49" s="11">
        <f>PRODUCT($C$101:$C147)</f>
        <v>1.4773593106221449E-4</v>
      </c>
      <c r="DK49" s="11">
        <f>PRODUCT($C$102:$C148)</f>
        <v>2.0772666481845841E-4</v>
      </c>
      <c r="DL49" s="11">
        <f>PRODUCT($C$103:$C149)</f>
        <v>3.0171450435695411E-4</v>
      </c>
      <c r="DM49" s="11">
        <f>PRODUCT($C$104:$C150)</f>
        <v>4.5362975721819108E-4</v>
      </c>
      <c r="DN49" s="11">
        <f>PRODUCT($C$105:$C151)</f>
        <v>7.0729658483321175E-4</v>
      </c>
      <c r="DO49" s="11">
        <f>PRODUCT($C$106:$C152)</f>
        <v>1.1454997091832361E-3</v>
      </c>
      <c r="DP49" s="11">
        <f>PRODUCT($C$107:$C153)</f>
        <v>1.929400447599519E-3</v>
      </c>
      <c r="DQ49" s="11">
        <f>PRODUCT($C$108:$C154)</f>
        <v>3.382334777436356E-3</v>
      </c>
      <c r="DR49" s="11">
        <f>PRODUCT($C$109:$C155)</f>
        <v>6.1723543804074275E-3</v>
      </c>
      <c r="DS49" s="11">
        <f>PRODUCT($C$110:$C156)</f>
        <v>1.1719080937342452E-2</v>
      </c>
      <c r="DT49" s="11">
        <f>PRODUCT($C$111:$C157)</f>
        <v>2.3119245751095988E-2</v>
      </c>
      <c r="DU49" s="11">
        <f>PRODUCT($C$112:$C158)</f>
        <v>4.7289519999999988E-2</v>
      </c>
      <c r="DV49" s="11">
        <f>PRODUCT($C$113:$C159)</f>
        <v>9.9999999999999978E-2</v>
      </c>
    </row>
    <row r="50" spans="1:126" ht="16" x14ac:dyDescent="0.2">
      <c r="A50" s="30">
        <v>47</v>
      </c>
      <c r="B50" s="21">
        <f t="shared" si="5"/>
        <v>3.4578E-3</v>
      </c>
      <c r="C50" s="21">
        <f t="shared" si="7"/>
        <v>0.99654220000000004</v>
      </c>
      <c r="D50" s="59">
        <v>3.8419999999999999E-3</v>
      </c>
      <c r="E50" s="21">
        <f t="shared" si="8"/>
        <v>0.99615799999999999</v>
      </c>
      <c r="F50" s="24">
        <f t="shared" si="9"/>
        <v>3279.0497899513666</v>
      </c>
      <c r="G50" s="24">
        <f t="shared" si="12"/>
        <v>948305.22006806824</v>
      </c>
      <c r="H50" s="24">
        <f t="shared" si="10"/>
        <v>1002.3109440264654</v>
      </c>
      <c r="I50" s="24">
        <f t="shared" si="11"/>
        <v>297116.29291084706</v>
      </c>
      <c r="J50" s="24">
        <f>SUM(H50:$H$113)</f>
        <v>133228.42347726403</v>
      </c>
      <c r="K50" s="24">
        <f>SUM(I50:$I$113)</f>
        <v>6719388.3230157159</v>
      </c>
      <c r="L50" s="24">
        <f>SUM(J50:$J$113)</f>
        <v>4068555.1018923596</v>
      </c>
      <c r="M50" s="24">
        <f>SUM(K50:$K$113)</f>
        <v>108683245.34534095</v>
      </c>
      <c r="N50" s="26">
        <f>SUM(BK$3:BK$113)</f>
        <v>33.325631763694609</v>
      </c>
      <c r="O50" s="27">
        <v>48</v>
      </c>
      <c r="P50" s="32">
        <f>PRODUCT($C$3:C50)</f>
        <v>0.94502617027811664</v>
      </c>
      <c r="Q50" s="11">
        <f>PRODUCT($C$4:C51)</f>
        <v>0.94475394086051367</v>
      </c>
      <c r="R50" s="11">
        <f>PRODUCT($C$5:C52)</f>
        <v>0.94176649956681802</v>
      </c>
      <c r="S50" s="11">
        <f>PRODUCT($C$6:C53)</f>
        <v>0.93834883309809725</v>
      </c>
      <c r="T50" s="11">
        <f>PRODUCT($C$7:C54)</f>
        <v>0.93448775721259236</v>
      </c>
      <c r="U50" s="11">
        <f>PRODUCT($C$8:C55)</f>
        <v>0.93021716742671245</v>
      </c>
      <c r="V50" s="11">
        <f>PRODUCT($C$9:C56)</f>
        <v>0.92557358966071224</v>
      </c>
      <c r="W50" s="11">
        <f>PRODUCT($C$10:C57)</f>
        <v>0.92056337343588956</v>
      </c>
      <c r="X50" s="11">
        <f>PRODUCT($C$11:C58)</f>
        <v>0.91511794516531353</v>
      </c>
      <c r="Y50" s="11">
        <f>PRODUCT($C$12:C59)</f>
        <v>0.90917423596042912</v>
      </c>
      <c r="Z50" s="11">
        <f>PRODUCT($C$13:$C60)</f>
        <v>0.90288040796871283</v>
      </c>
      <c r="AA50" s="11">
        <f>PRODUCT($C$14:$C61)</f>
        <v>0.89619294746143918</v>
      </c>
      <c r="AB50" s="11">
        <f>PRODUCT($C$15:$C62)</f>
        <v>0.88907666258124152</v>
      </c>
      <c r="AC50" s="11">
        <f>PRODUCT($C$16:$C63)</f>
        <v>0.88150217939242681</v>
      </c>
      <c r="AD50" s="11">
        <f>PRODUCT($C$17:$C64)</f>
        <v>0.87345458808751675</v>
      </c>
      <c r="AE50" s="11">
        <f>PRODUCT($C$18:$C65)</f>
        <v>0.86493301938497569</v>
      </c>
      <c r="AF50" s="11">
        <f>PRODUCT($C$19:$C66)</f>
        <v>0.85592618963674638</v>
      </c>
      <c r="AG50" s="11">
        <f>PRODUCT($C$20:$C67)</f>
        <v>0.84639084512598195</v>
      </c>
      <c r="AH50" s="11">
        <f>PRODUCT($C$21:$C68)</f>
        <v>0.83622677559500425</v>
      </c>
      <c r="AI50" s="11">
        <f>PRODUCT($C$22:$C69)</f>
        <v>0.82527792330526961</v>
      </c>
      <c r="AJ50" s="11">
        <f>PRODUCT($C$23:$C70)</f>
        <v>0.81338515697614844</v>
      </c>
      <c r="AK50" s="11">
        <f>PRODUCT($C$24:$C71)</f>
        <v>0.800459931517151</v>
      </c>
      <c r="AL50" s="11">
        <f>PRODUCT($C$25:$C72)</f>
        <v>0.78644767878341915</v>
      </c>
      <c r="AM50" s="11">
        <f>PRODUCT($C$26:$C73)</f>
        <v>0.77130679357781118</v>
      </c>
      <c r="AN50" s="11">
        <f>PRODUCT($C$27:$C74)</f>
        <v>0.75498481607486212</v>
      </c>
      <c r="AO50" s="11">
        <f>PRODUCT($C$28:$C75)</f>
        <v>0.73738921164215432</v>
      </c>
      <c r="AP50" s="11">
        <f>PRODUCT($C$29:$C76)</f>
        <v>0.7184156044522596</v>
      </c>
      <c r="AQ50" s="11">
        <f>PRODUCT($C$30:$C77)</f>
        <v>0.69798181575539919</v>
      </c>
      <c r="AR50" s="11">
        <f>PRODUCT($C$31:$C78)</f>
        <v>0.6760205191643317</v>
      </c>
      <c r="AS50" s="11">
        <f>PRODUCT($C$32:$C79)</f>
        <v>0.65248109392178333</v>
      </c>
      <c r="AT50" s="11">
        <f>PRODUCT($C$33:$C80)</f>
        <v>0.62733468397048697</v>
      </c>
      <c r="AU50" s="11">
        <f>PRODUCT($C$34:$C81)</f>
        <v>0.60057332957253395</v>
      </c>
      <c r="AV50" s="11">
        <f>PRODUCT($C$35:$C82)</f>
        <v>0.57221564444179984</v>
      </c>
      <c r="AW50" s="11">
        <f>PRODUCT($C$36:$C83)</f>
        <v>0.54229638068708286</v>
      </c>
      <c r="AX50" s="11">
        <f>PRODUCT($C$37:$C84)</f>
        <v>0.51090103117881447</v>
      </c>
      <c r="AY50" s="11">
        <f>PRODUCT($C$38:$C85)</f>
        <v>0.47815176522773772</v>
      </c>
      <c r="AZ50" s="11">
        <f>PRODUCT($C$39:$C86)</f>
        <v>0.44423379216710979</v>
      </c>
      <c r="BA50" s="11">
        <f>PRODUCT($C$40:$C87)</f>
        <v>0.40937251432391175</v>
      </c>
      <c r="BB50" s="11">
        <f>PRODUCT($C$41:$C88)</f>
        <v>0.37385217581160801</v>
      </c>
      <c r="BC50" s="11">
        <f>PRODUCT($C$42:$C89)</f>
        <v>0.33800386232185303</v>
      </c>
      <c r="BD50" s="11">
        <f>PRODUCT($C$43:$C90)</f>
        <v>0.30221436838399046</v>
      </c>
      <c r="BE50" s="11">
        <f>PRODUCT($C$44:$C91)</f>
        <v>0.26691044747941517</v>
      </c>
      <c r="BF50" s="11">
        <f>PRODUCT($C$45:$C92)</f>
        <v>0.23254446831048897</v>
      </c>
      <c r="BG50" s="11">
        <f>PRODUCT($C$46:$C93)</f>
        <v>0.19958931409159955</v>
      </c>
      <c r="BH50" s="11">
        <f>PRODUCT($C$47:$C94)</f>
        <v>0.16850964238176455</v>
      </c>
      <c r="BI50" s="11">
        <f>PRODUCT($C$48:$C95)</f>
        <v>0.13972339748343551</v>
      </c>
      <c r="BJ50" s="11">
        <f>PRODUCT($C$49:$C96)</f>
        <v>0.11357785914113615</v>
      </c>
      <c r="BK50" s="11">
        <f>PRODUCT($C$50:$C97)</f>
        <v>9.0337074229516812E-2</v>
      </c>
      <c r="BL50" s="11">
        <f>PRODUCT($C$51:$C98)</f>
        <v>7.0162700037876377E-2</v>
      </c>
      <c r="BM50" s="11">
        <f>PRODUCT($C$52:$C99)</f>
        <v>5.3101347342928401E-2</v>
      </c>
      <c r="BN50" s="11">
        <f>PRODUCT($C$53:$C100)</f>
        <v>3.9080333154735115E-2</v>
      </c>
      <c r="BO50" s="11">
        <f>PRODUCT($C$54:$C101)</f>
        <v>2.7910649713602399E-2</v>
      </c>
      <c r="BP50" s="11">
        <f>PRODUCT($C$55:$C102)</f>
        <v>1.9303764815450049E-2</v>
      </c>
      <c r="BQ50" s="11">
        <f>PRODUCT($C$56:$C103)</f>
        <v>1.2902564967430601E-2</v>
      </c>
      <c r="BR50" s="11">
        <f>PRODUCT($C$57:$C104)</f>
        <v>8.3190500718434788E-3</v>
      </c>
      <c r="BS50" s="11">
        <f>PRODUCT($C$58:$C105)</f>
        <v>5.165940268375694E-3</v>
      </c>
      <c r="BT50" s="11">
        <f>PRODUCT($C$59:$C106)</f>
        <v>3.0860501684272239E-3</v>
      </c>
      <c r="BU50" s="11">
        <f>PRODUCT($C$60:$C107)</f>
        <v>1.772312718616189E-3</v>
      </c>
      <c r="BV50" s="11">
        <f>PRODUCT($C$61:$C108)</f>
        <v>9.7818699291005E-4</v>
      </c>
      <c r="BW50" s="11">
        <f>PRODUCT($C$62:$C109)</f>
        <v>5.1916104580792752E-4</v>
      </c>
      <c r="BX50" s="11">
        <f>PRODUCT($C$63:$C110)</f>
        <v>2.6532353461445056E-4</v>
      </c>
      <c r="BY50" s="11">
        <f>PRODUCT($C$64:$C111)</f>
        <v>1.3085698341345055E-4</v>
      </c>
      <c r="BZ50" s="11">
        <f>PRODUCT($C$65:$C112)</f>
        <v>6.2468934786199306E-5</v>
      </c>
      <c r="CA50" s="11">
        <f>PRODUCT($C$66:$C113)</f>
        <v>6.3108762979668719E-6</v>
      </c>
      <c r="CB50" s="11">
        <f>PRODUCT($C$67:$C114)</f>
        <v>6.3807938465403324E-6</v>
      </c>
      <c r="CC50" s="11">
        <f>PRODUCT($C$68:$C115)</f>
        <v>6.4574796460773236E-6</v>
      </c>
      <c r="CD50" s="11">
        <f>PRODUCT($C$69:$C116)</f>
        <v>6.5418618132338661E-6</v>
      </c>
      <c r="CE50" s="11">
        <f>PRODUCT($C$70:$C117)</f>
        <v>6.6350174583490847E-6</v>
      </c>
      <c r="CF50" s="11">
        <f>PRODUCT($C$71:$C118)</f>
        <v>6.7382583576009088E-6</v>
      </c>
      <c r="CG50" s="11">
        <f>PRODUCT($C$72:$C119)</f>
        <v>6.8529960139638999E-6</v>
      </c>
      <c r="CH50" s="11">
        <f>PRODUCT($C$73:$C120)</f>
        <v>6.9809398878525055E-6</v>
      </c>
      <c r="CI50" s="11">
        <f>PRODUCT($C$74:$C121)</f>
        <v>7.12410010426779E-6</v>
      </c>
      <c r="CJ50" s="11">
        <f>PRODUCT($C$75:$C122)</f>
        <v>7.2848490401577151E-6</v>
      </c>
      <c r="CK50" s="11">
        <f>PRODUCT($C$76:$C123)</f>
        <v>7.466017938243548E-6</v>
      </c>
      <c r="CL50" s="11">
        <f>PRODUCT($C$77:$C124)</f>
        <v>7.6709165575026593E-6</v>
      </c>
      <c r="CM50" s="11">
        <f>PRODUCT($C$78:$C125)</f>
        <v>7.9035317224515036E-6</v>
      </c>
      <c r="CN50" s="11">
        <f>PRODUCT($C$79:$C126)</f>
        <v>8.1686974439180147E-6</v>
      </c>
      <c r="CO50" s="11">
        <f>PRODUCT($C$80:$C127)</f>
        <v>8.4722734028053132E-6</v>
      </c>
      <c r="CP50" s="11">
        <f>PRODUCT($C$81:$C128)</f>
        <v>8.821328061397996E-6</v>
      </c>
      <c r="CQ50" s="11">
        <f>PRODUCT($C$82:$C129)</f>
        <v>9.2246568085735785E-6</v>
      </c>
      <c r="CR50" s="11">
        <f>PRODUCT($C$83:$C130)</f>
        <v>9.693098066776088E-6</v>
      </c>
      <c r="CS50" s="11">
        <f>PRODUCT($C$84:$C131)</f>
        <v>1.0240275947740036E-5</v>
      </c>
      <c r="CT50" s="11">
        <f>PRODUCT($C$85:$C132)</f>
        <v>1.0883243845941241E-5</v>
      </c>
      <c r="CU50" s="11">
        <f>PRODUCT($C$86:$C133)</f>
        <v>1.1643910226897886E-5</v>
      </c>
      <c r="CV50" s="11">
        <f>PRODUCT($C$87:$C134)</f>
        <v>1.2550347801551965E-5</v>
      </c>
      <c r="CW50" s="11">
        <f>PRODUCT($C$88:$C135)</f>
        <v>1.3639055392322213E-5</v>
      </c>
      <c r="CX50" s="11">
        <f>PRODUCT($C$89:$C136)</f>
        <v>1.495829635613281E-5</v>
      </c>
      <c r="CY50" s="11">
        <f>PRODUCT($C$90:$C137)</f>
        <v>1.6572185245101075E-5</v>
      </c>
      <c r="CZ50" s="11">
        <f>PRODUCT($C$91:$C138)</f>
        <v>1.8567536243769658E-5</v>
      </c>
      <c r="DA50" s="11">
        <f>PRODUCT($C$92:$C139)</f>
        <v>2.1063232277021613E-5</v>
      </c>
      <c r="DB50" s="11">
        <f>PRODUCT($C$93:$C140)</f>
        <v>2.4224910078559704E-5</v>
      </c>
      <c r="DC50" s="11">
        <f>PRODUCT($C$94:$C141)</f>
        <v>2.8286537179693576E-5</v>
      </c>
      <c r="DD50" s="11">
        <f>PRODUCT($C$95:$C142)</f>
        <v>3.3585216302321504E-5</v>
      </c>
      <c r="DE50" s="11">
        <f>PRODUCT($C$96:$C143)</f>
        <v>4.0615047415143097E-5</v>
      </c>
      <c r="DF50" s="11">
        <f>PRODUCT($C$97:$C144)</f>
        <v>5.0115021230708384E-5</v>
      </c>
      <c r="DG50" s="11">
        <f>PRODUCT($C$98:$C145)</f>
        <v>6.3213248894362551E-5</v>
      </c>
      <c r="DH50" s="11">
        <f>PRODUCT($C$99:$C146)</f>
        <v>8.1671803324821863E-5</v>
      </c>
      <c r="DI50" s="11">
        <f>PRODUCT($C$100:$C147)</f>
        <v>1.0830688047773044E-4</v>
      </c>
      <c r="DJ50" s="11">
        <f>PRODUCT($C$101:$C148)</f>
        <v>1.4773593106221449E-4</v>
      </c>
      <c r="DK50" s="11">
        <f>PRODUCT($C$102:$C149)</f>
        <v>2.0772666481845841E-4</v>
      </c>
      <c r="DL50" s="11">
        <f>PRODUCT($C$103:$C150)</f>
        <v>3.0171450435695411E-4</v>
      </c>
      <c r="DM50" s="11">
        <f>PRODUCT($C$104:$C151)</f>
        <v>4.5362975721819108E-4</v>
      </c>
      <c r="DN50" s="11">
        <f>PRODUCT($C$105:$C152)</f>
        <v>7.0729658483321175E-4</v>
      </c>
      <c r="DO50" s="11">
        <f>PRODUCT($C$106:$C153)</f>
        <v>1.1454997091832361E-3</v>
      </c>
      <c r="DP50" s="11">
        <f>PRODUCT($C$107:$C154)</f>
        <v>1.929400447599519E-3</v>
      </c>
      <c r="DQ50" s="11">
        <f>PRODUCT($C$108:$C155)</f>
        <v>3.382334777436356E-3</v>
      </c>
      <c r="DR50" s="11">
        <f>PRODUCT($C$109:$C156)</f>
        <v>6.1723543804074275E-3</v>
      </c>
      <c r="DS50" s="11">
        <f>PRODUCT($C$110:$C157)</f>
        <v>1.1719080937342452E-2</v>
      </c>
      <c r="DT50" s="11">
        <f>PRODUCT($C$111:$C158)</f>
        <v>2.3119245751095988E-2</v>
      </c>
      <c r="DU50" s="11">
        <f>PRODUCT($C$112:$C159)</f>
        <v>4.7289519999999988E-2</v>
      </c>
      <c r="DV50" s="11">
        <f>PRODUCT($C$113:$C160)</f>
        <v>9.9999999999999978E-2</v>
      </c>
    </row>
    <row r="51" spans="1:126" ht="16" x14ac:dyDescent="0.2">
      <c r="A51" s="30">
        <v>48</v>
      </c>
      <c r="B51" s="21">
        <f t="shared" si="5"/>
        <v>3.6386999999999999E-3</v>
      </c>
      <c r="C51" s="21">
        <f t="shared" si="7"/>
        <v>0.99636130000000001</v>
      </c>
      <c r="D51" s="59">
        <v>4.0429999999999997E-3</v>
      </c>
      <c r="E51" s="21">
        <f t="shared" si="8"/>
        <v>0.99595699999999998</v>
      </c>
      <c r="F51" s="24">
        <f t="shared" si="9"/>
        <v>3438.6667257909839</v>
      </c>
      <c r="G51" s="24">
        <f t="shared" si="12"/>
        <v>945026.17027811694</v>
      </c>
      <c r="H51" s="24">
        <f t="shared" si="10"/>
        <v>1025.464621974415</v>
      </c>
      <c r="I51" s="24">
        <f t="shared" si="11"/>
        <v>288867.24311533658</v>
      </c>
      <c r="J51" s="24">
        <f>SUM(H51:$H$113)</f>
        <v>132226.11253323758</v>
      </c>
      <c r="K51" s="24">
        <f>SUM(I51:$I$113)</f>
        <v>6422272.03010487</v>
      </c>
      <c r="L51" s="24">
        <f>SUM(J51:$J$113)</f>
        <v>3935326.6784150964</v>
      </c>
      <c r="M51" s="24">
        <f>SUM(K51:$K$113)</f>
        <v>101963857.02232523</v>
      </c>
      <c r="N51" s="26">
        <f>SUM(BL$3:BL$113)</f>
        <v>32.441270700021072</v>
      </c>
      <c r="O51" s="27">
        <v>49</v>
      </c>
      <c r="P51" s="32">
        <f>PRODUCT($C$3:C51)</f>
        <v>0.94158750355232568</v>
      </c>
      <c r="Q51" s="11">
        <f>PRODUCT($C$4:C52)</f>
        <v>0.94110029394502381</v>
      </c>
      <c r="R51" s="11">
        <f>PRODUCT($C$5:C53)</f>
        <v>0.93783283507477733</v>
      </c>
      <c r="S51" s="11">
        <f>PRODUCT($C$6:C54)</f>
        <v>0.93408910473536511</v>
      </c>
      <c r="T51" s="11">
        <f>PRODUCT($C$7:C55)</f>
        <v>0.92989568437364967</v>
      </c>
      <c r="U51" s="11">
        <f>PRODUCT($C$8:C56)</f>
        <v>0.92530869049935194</v>
      </c>
      <c r="V51" s="11">
        <f>PRODUCT($C$9:C57)</f>
        <v>0.92032642042356672</v>
      </c>
      <c r="W51" s="11">
        <f>PRODUCT($C$10:C58)</f>
        <v>0.91489804232309047</v>
      </c>
      <c r="X51" s="11">
        <f>PRODUCT($C$11:C59)</f>
        <v>0.90896148918921393</v>
      </c>
      <c r="Y51" s="11">
        <f>PRODUCT($C$12:C60)</f>
        <v>0.90267482209981875</v>
      </c>
      <c r="Z51" s="11">
        <f>PRODUCT($C$13:$C61)</f>
        <v>0.89599856321113458</v>
      </c>
      <c r="AA51" s="11">
        <f>PRODUCT($C$14:$C62)</f>
        <v>0.88888942303610219</v>
      </c>
      <c r="AB51" s="11">
        <f>PRODUCT($C$15:$C63)</f>
        <v>0.88130622145794768</v>
      </c>
      <c r="AC51" s="11">
        <f>PRODUCT($C$16:$C64)</f>
        <v>0.87321482480308688</v>
      </c>
      <c r="AD51" s="11">
        <f>PRODUCT($C$17:$C65)</f>
        <v>0.86459906874619141</v>
      </c>
      <c r="AE51" s="11">
        <f>PRODUCT($C$18:$C66)</f>
        <v>0.85545551582506485</v>
      </c>
      <c r="AF51" s="11">
        <f>PRODUCT($C$19:$C67)</f>
        <v>0.84576163817171512</v>
      </c>
      <c r="AG51" s="11">
        <f>PRODUCT($C$20:$C68)</f>
        <v>0.83547341889287097</v>
      </c>
      <c r="AH51" s="11">
        <f>PRODUCT($C$21:$C69)</f>
        <v>0.82448615166565031</v>
      </c>
      <c r="AI51" s="11">
        <f>PRODUCT($C$22:$C70)</f>
        <v>0.81263334507555551</v>
      </c>
      <c r="AJ51" s="11">
        <f>PRODUCT($C$23:$C71)</f>
        <v>0.79976689330844386</v>
      </c>
      <c r="AK51" s="11">
        <f>PRODUCT($C$24:$C72)</f>
        <v>0.78578942207627722</v>
      </c>
      <c r="AL51" s="11">
        <f>PRODUCT($C$25:$C73)</f>
        <v>0.77064385538873059</v>
      </c>
      <c r="AM51" s="11">
        <f>PRODUCT($C$26:$C74)</f>
        <v>0.75428698360936441</v>
      </c>
      <c r="AN51" s="11">
        <f>PRODUCT($C$27:$C75)</f>
        <v>0.73666450552495277</v>
      </c>
      <c r="AO51" s="11">
        <f>PRODUCT($C$28:$C76)</f>
        <v>0.71769273467105954</v>
      </c>
      <c r="AP51" s="11">
        <f>PRODUCT($C$29:$C77)</f>
        <v>0.69727134006514158</v>
      </c>
      <c r="AQ51" s="11">
        <f>PRODUCT($C$30:$C78)</f>
        <v>0.67532448843780002</v>
      </c>
      <c r="AR51" s="11">
        <f>PRODUCT($C$31:$C79)</f>
        <v>0.65179755472779111</v>
      </c>
      <c r="AS51" s="11">
        <f>PRODUCT($C$32:$C80)</f>
        <v>0.62666280852395473</v>
      </c>
      <c r="AT51" s="11">
        <f>PRODUCT($C$33:$C81)</f>
        <v>0.59990579231671382</v>
      </c>
      <c r="AU51" s="11">
        <f>PRODUCT($C$34:$C82)</f>
        <v>0.57154924210228331</v>
      </c>
      <c r="AV51" s="11">
        <f>PRODUCT($C$35:$C83)</f>
        <v>0.54163993091826113</v>
      </c>
      <c r="AW51" s="11">
        <f>PRODUCT($C$36:$C84)</f>
        <v>0.51025821550138484</v>
      </c>
      <c r="AX51" s="11">
        <f>PRODUCT($C$37:$C85)</f>
        <v>0.47752519515458358</v>
      </c>
      <c r="AY51" s="11">
        <f>PRODUCT($C$38:$C86)</f>
        <v>0.44361768432075305</v>
      </c>
      <c r="AZ51" s="11">
        <f>PRODUCT($C$39:$C87)</f>
        <v>0.40877380702171301</v>
      </c>
      <c r="BA51" s="11">
        <f>PRODUCT($C$40:$C88)</f>
        <v>0.37326806917212008</v>
      </c>
      <c r="BB51" s="11">
        <f>PRODUCT($C$41:$C89)</f>
        <v>0.33744443212932423</v>
      </c>
      <c r="BC51" s="11">
        <f>PRODUCT($C$42:$C90)</f>
        <v>0.3016804462593663</v>
      </c>
      <c r="BD51" s="11">
        <f>PRODUCT($C$43:$C91)</f>
        <v>0.2664062269530818</v>
      </c>
      <c r="BE51" s="11">
        <f>PRODUCT($C$44:$C92)</f>
        <v>0.23207503079231054</v>
      </c>
      <c r="BF51" s="11">
        <f>PRODUCT($C$45:$C93)</f>
        <v>0.19915371041359467</v>
      </c>
      <c r="BG51" s="11">
        <f>PRODUCT($C$46:$C94)</f>
        <v>0.16810046726813324</v>
      </c>
      <c r="BH51" s="11">
        <f>PRODUCT($C$47:$C95)</f>
        <v>0.13934325203590225</v>
      </c>
      <c r="BI51" s="11">
        <f>PRODUCT($C$48:$C96)</f>
        <v>0.11323695519692403</v>
      </c>
      <c r="BJ51" s="11">
        <f>PRODUCT($C$49:$C97)</f>
        <v>9.0043731682078743E-2</v>
      </c>
      <c r="BK51" s="11">
        <f>PRODUCT($C$50:$C98)</f>
        <v>6.9920091453685371E-2</v>
      </c>
      <c r="BL51" s="11">
        <f>PRODUCT($C$51:$C99)</f>
        <v>5.2908127470351729E-2</v>
      </c>
      <c r="BM51" s="11">
        <f>PRODUCT($C$52:$C100)</f>
        <v>3.8929197782325786E-2</v>
      </c>
      <c r="BN51" s="11">
        <f>PRODUCT($C$53:$C101)</f>
        <v>2.7794069720813656E-2</v>
      </c>
      <c r="BO51" s="11">
        <f>PRODUCT($C$54:$C102)</f>
        <v>1.921613344469383E-2</v>
      </c>
      <c r="BP51" s="11">
        <f>PRODUCT($C$55:$C103)</f>
        <v>1.2839161763180651E-2</v>
      </c>
      <c r="BQ51" s="11">
        <f>PRODUCT($C$56:$C104)</f>
        <v>8.2751529403293812E-3</v>
      </c>
      <c r="BR51" s="11">
        <f>PRODUCT($C$57:$C105)</f>
        <v>5.1366540364002448E-3</v>
      </c>
      <c r="BS51" s="11">
        <f>PRODUCT($C$58:$C106)</f>
        <v>3.0670579984806894E-3</v>
      </c>
      <c r="BT51" s="11">
        <f>PRODUCT($C$59:$C107)</f>
        <v>1.760389484801699E-3</v>
      </c>
      <c r="BU51" s="11">
        <f>PRODUCT($C$60:$C108)</f>
        <v>9.711942275538334E-4</v>
      </c>
      <c r="BV51" s="11">
        <f>PRODUCT($C$61:$C109)</f>
        <v>5.1520394840067515E-4</v>
      </c>
      <c r="BW51" s="11">
        <f>PRODUCT($C$62:$C110)</f>
        <v>2.6316128046911016E-4</v>
      </c>
      <c r="BX51" s="11">
        <f>PRODUCT($C$63:$C111)</f>
        <v>1.2971330646411526E-4</v>
      </c>
      <c r="BY51" s="11">
        <f>PRODUCT($C$64:$C112)</f>
        <v>6.1881639342700376E-5</v>
      </c>
      <c r="BZ51" s="11">
        <f>PRODUCT($C$65:$C113)</f>
        <v>6.2468934786199296E-6</v>
      </c>
      <c r="CA51" s="11">
        <f>PRODUCT($C$66:$C114)</f>
        <v>6.3108762979668719E-6</v>
      </c>
      <c r="CB51" s="11">
        <f>PRODUCT($C$67:$C115)</f>
        <v>6.3807938465403324E-6</v>
      </c>
      <c r="CC51" s="11">
        <f>PRODUCT($C$68:$C116)</f>
        <v>6.4574796460773236E-6</v>
      </c>
      <c r="CD51" s="11">
        <f>PRODUCT($C$69:$C117)</f>
        <v>6.5418618132338661E-6</v>
      </c>
      <c r="CE51" s="11">
        <f>PRODUCT($C$70:$C118)</f>
        <v>6.6350174583490847E-6</v>
      </c>
      <c r="CF51" s="11">
        <f>PRODUCT($C$71:$C119)</f>
        <v>6.7382583576009088E-6</v>
      </c>
      <c r="CG51" s="11">
        <f>PRODUCT($C$72:$C120)</f>
        <v>6.8529960139638999E-6</v>
      </c>
      <c r="CH51" s="11">
        <f>PRODUCT($C$73:$C121)</f>
        <v>6.9809398878525055E-6</v>
      </c>
      <c r="CI51" s="11">
        <f>PRODUCT($C$74:$C122)</f>
        <v>7.12410010426779E-6</v>
      </c>
      <c r="CJ51" s="11">
        <f>PRODUCT($C$75:$C123)</f>
        <v>7.2848490401577151E-6</v>
      </c>
      <c r="CK51" s="11">
        <f>PRODUCT($C$76:$C124)</f>
        <v>7.466017938243548E-6</v>
      </c>
      <c r="CL51" s="11">
        <f>PRODUCT($C$77:$C125)</f>
        <v>7.6709165575026593E-6</v>
      </c>
      <c r="CM51" s="11">
        <f>PRODUCT($C$78:$C126)</f>
        <v>7.9035317224515036E-6</v>
      </c>
      <c r="CN51" s="11">
        <f>PRODUCT($C$79:$C127)</f>
        <v>8.1686974439180147E-6</v>
      </c>
      <c r="CO51" s="11">
        <f>PRODUCT($C$80:$C128)</f>
        <v>8.4722734028053132E-6</v>
      </c>
      <c r="CP51" s="11">
        <f>PRODUCT($C$81:$C129)</f>
        <v>8.821328061397996E-6</v>
      </c>
      <c r="CQ51" s="11">
        <f>PRODUCT($C$82:$C130)</f>
        <v>9.2246568085735785E-6</v>
      </c>
      <c r="CR51" s="11">
        <f>PRODUCT($C$83:$C131)</f>
        <v>9.693098066776088E-6</v>
      </c>
      <c r="CS51" s="11">
        <f>PRODUCT($C$84:$C132)</f>
        <v>1.0240275947740036E-5</v>
      </c>
      <c r="CT51" s="11">
        <f>PRODUCT($C$85:$C133)</f>
        <v>1.0883243845941241E-5</v>
      </c>
      <c r="CU51" s="11">
        <f>PRODUCT($C$86:$C134)</f>
        <v>1.1643910226897886E-5</v>
      </c>
      <c r="CV51" s="11">
        <f>PRODUCT($C$87:$C135)</f>
        <v>1.2550347801551965E-5</v>
      </c>
      <c r="CW51" s="11">
        <f>PRODUCT($C$88:$C136)</f>
        <v>1.3639055392322213E-5</v>
      </c>
      <c r="CX51" s="11">
        <f>PRODUCT($C$89:$C137)</f>
        <v>1.495829635613281E-5</v>
      </c>
      <c r="CY51" s="11">
        <f>PRODUCT($C$90:$C138)</f>
        <v>1.6572185245101075E-5</v>
      </c>
      <c r="CZ51" s="11">
        <f>PRODUCT($C$91:$C139)</f>
        <v>1.8567536243769658E-5</v>
      </c>
      <c r="DA51" s="11">
        <f>PRODUCT($C$92:$C140)</f>
        <v>2.1063232277021613E-5</v>
      </c>
      <c r="DB51" s="11">
        <f>PRODUCT($C$93:$C141)</f>
        <v>2.4224910078559704E-5</v>
      </c>
      <c r="DC51" s="11">
        <f>PRODUCT($C$94:$C142)</f>
        <v>2.8286537179693576E-5</v>
      </c>
      <c r="DD51" s="11">
        <f>PRODUCT($C$95:$C143)</f>
        <v>3.3585216302321504E-5</v>
      </c>
      <c r="DE51" s="11">
        <f>PRODUCT($C$96:$C144)</f>
        <v>4.0615047415143097E-5</v>
      </c>
      <c r="DF51" s="11">
        <f>PRODUCT($C$97:$C145)</f>
        <v>5.0115021230708384E-5</v>
      </c>
      <c r="DG51" s="11">
        <f>PRODUCT($C$98:$C146)</f>
        <v>6.3213248894362551E-5</v>
      </c>
      <c r="DH51" s="11">
        <f>PRODUCT($C$99:$C147)</f>
        <v>8.1671803324821863E-5</v>
      </c>
      <c r="DI51" s="11">
        <f>PRODUCT($C$100:$C148)</f>
        <v>1.0830688047773044E-4</v>
      </c>
      <c r="DJ51" s="11">
        <f>PRODUCT($C$101:$C149)</f>
        <v>1.4773593106221449E-4</v>
      </c>
      <c r="DK51" s="11">
        <f>PRODUCT($C$102:$C150)</f>
        <v>2.0772666481845841E-4</v>
      </c>
      <c r="DL51" s="11">
        <f>PRODUCT($C$103:$C151)</f>
        <v>3.0171450435695411E-4</v>
      </c>
      <c r="DM51" s="11">
        <f>PRODUCT($C$104:$C152)</f>
        <v>4.5362975721819108E-4</v>
      </c>
      <c r="DN51" s="11">
        <f>PRODUCT($C$105:$C153)</f>
        <v>7.0729658483321175E-4</v>
      </c>
      <c r="DO51" s="11">
        <f>PRODUCT($C$106:$C154)</f>
        <v>1.1454997091832361E-3</v>
      </c>
      <c r="DP51" s="11">
        <f>PRODUCT($C$107:$C155)</f>
        <v>1.929400447599519E-3</v>
      </c>
      <c r="DQ51" s="11">
        <f>PRODUCT($C$108:$C156)</f>
        <v>3.382334777436356E-3</v>
      </c>
      <c r="DR51" s="11">
        <f>PRODUCT($C$109:$C157)</f>
        <v>6.1723543804074275E-3</v>
      </c>
      <c r="DS51" s="11">
        <f>PRODUCT($C$110:$C158)</f>
        <v>1.1719080937342452E-2</v>
      </c>
      <c r="DT51" s="11">
        <f>PRODUCT($C$111:$C159)</f>
        <v>2.3119245751095988E-2</v>
      </c>
      <c r="DU51" s="11">
        <f>PRODUCT($C$112:$C160)</f>
        <v>4.7289519999999988E-2</v>
      </c>
      <c r="DV51" s="11">
        <f>PRODUCT($C$113:$C161)</f>
        <v>9.9999999999999978E-2</v>
      </c>
    </row>
    <row r="52" spans="1:126" ht="16" x14ac:dyDescent="0.2">
      <c r="A52" s="30">
        <v>49</v>
      </c>
      <c r="B52" s="21">
        <f t="shared" si="5"/>
        <v>3.8672999999999997E-3</v>
      </c>
      <c r="C52" s="21">
        <f t="shared" si="7"/>
        <v>0.99613269999999998</v>
      </c>
      <c r="D52" s="59">
        <v>4.2969999999999996E-3</v>
      </c>
      <c r="E52" s="21">
        <f t="shared" si="8"/>
        <v>0.995703</v>
      </c>
      <c r="F52" s="24">
        <f t="shared" si="9"/>
        <v>3641.4013524879101</v>
      </c>
      <c r="G52" s="24">
        <f t="shared" si="12"/>
        <v>941587.503552326</v>
      </c>
      <c r="H52" s="24">
        <f t="shared" si="10"/>
        <v>1059.437349657647</v>
      </c>
      <c r="I52" s="24">
        <f t="shared" si="11"/>
        <v>280796.235978354</v>
      </c>
      <c r="J52" s="24">
        <f>SUM(H52:$H$113)</f>
        <v>131200.64791126319</v>
      </c>
      <c r="K52" s="24">
        <f>SUM(I52:$I$113)</f>
        <v>6133404.7869895333</v>
      </c>
      <c r="L52" s="24">
        <f>SUM(J52:$J$113)</f>
        <v>3803100.5658818586</v>
      </c>
      <c r="M52" s="24">
        <f>SUM(K52:$K$113)</f>
        <v>95541584.992220357</v>
      </c>
      <c r="N52" s="26">
        <f>SUM(BM$3:BM$113)</f>
        <v>31.559751598476751</v>
      </c>
      <c r="O52" s="27">
        <v>50</v>
      </c>
      <c r="P52" s="32">
        <f>PRODUCT($C$3:C52)</f>
        <v>0.93794610219983776</v>
      </c>
      <c r="Q52" s="11">
        <f>PRODUCT($C$4:C53)</f>
        <v>0.93716941212724481</v>
      </c>
      <c r="R52" s="11">
        <f>PRODUCT($C$5:C54)</f>
        <v>0.9335754491366719</v>
      </c>
      <c r="S52" s="11">
        <f>PRODUCT($C$6:C55)</f>
        <v>0.92949899087469556</v>
      </c>
      <c r="T52" s="11">
        <f>PRODUCT($C$7:C56)</f>
        <v>0.92498890381591525</v>
      </c>
      <c r="U52" s="11">
        <f>PRODUCT($C$8:C57)</f>
        <v>0.92006302300204212</v>
      </c>
      <c r="V52" s="11">
        <f>PRODUCT($C$9:C58)</f>
        <v>0.91466254756699605</v>
      </c>
      <c r="W52" s="11">
        <f>PRODUCT($C$10:C59)</f>
        <v>0.90874306574336183</v>
      </c>
      <c r="X52" s="11">
        <f>PRODUCT($C$11:C60)</f>
        <v>0.902463596191447</v>
      </c>
      <c r="Y52" s="11">
        <f>PRODUCT($C$12:C61)</f>
        <v>0.89579454433829175</v>
      </c>
      <c r="Z52" s="11">
        <f>PRODUCT($C$13:$C62)</f>
        <v>0.88869662292024543</v>
      </c>
      <c r="AA52" s="11">
        <f>PRODUCT($C$14:$C63)</f>
        <v>0.88112061836770894</v>
      </c>
      <c r="AB52" s="11">
        <f>PRODUCT($C$15:$C64)</f>
        <v>0.87302070914753294</v>
      </c>
      <c r="AC52" s="11">
        <f>PRODUCT($C$16:$C65)</f>
        <v>0.86436173630182078</v>
      </c>
      <c r="AD52" s="11">
        <f>PRODUCT($C$17:$C66)</f>
        <v>0.85512522445040506</v>
      </c>
      <c r="AE52" s="11">
        <f>PRODUCT($C$18:$C67)</f>
        <v>0.84529655384688429</v>
      </c>
      <c r="AF52" s="11">
        <f>PRODUCT($C$19:$C68)</f>
        <v>0.8348523279532658</v>
      </c>
      <c r="AG52" s="11">
        <f>PRODUCT($C$20:$C69)</f>
        <v>0.82374337209161497</v>
      </c>
      <c r="AH52" s="11">
        <f>PRODUCT($C$21:$C70)</f>
        <v>0.81185370464428985</v>
      </c>
      <c r="AI52" s="11">
        <f>PRODUCT($C$22:$C71)</f>
        <v>0.79902766876895903</v>
      </c>
      <c r="AJ52" s="11">
        <f>PRODUCT($C$23:$C72)</f>
        <v>0.78510908559464399</v>
      </c>
      <c r="AK52" s="11">
        <f>PRODUCT($C$24:$C73)</f>
        <v>0.76999882648176998</v>
      </c>
      <c r="AL52" s="11">
        <f>PRODUCT($C$25:$C74)</f>
        <v>0.75363867394695172</v>
      </c>
      <c r="AM52" s="11">
        <f>PRODUCT($C$26:$C75)</f>
        <v>0.73598360652249628</v>
      </c>
      <c r="AN52" s="11">
        <f>PRODUCT($C$27:$C76)</f>
        <v>0.71698738625142522</v>
      </c>
      <c r="AO52" s="11">
        <f>PRODUCT($C$28:$C77)</f>
        <v>0.69656974564276786</v>
      </c>
      <c r="AP52" s="11">
        <f>PRODUCT($C$29:$C78)</f>
        <v>0.67463707564101905</v>
      </c>
      <c r="AQ52" s="11">
        <f>PRODUCT($C$30:$C79)</f>
        <v>0.65112646396544327</v>
      </c>
      <c r="AR52" s="11">
        <f>PRODUCT($C$31:$C80)</f>
        <v>0.62600631656574524</v>
      </c>
      <c r="AS52" s="11">
        <f>PRODUCT($C$32:$C81)</f>
        <v>0.59926329321314276</v>
      </c>
      <c r="AT52" s="11">
        <f>PRODUCT($C$33:$C82)</f>
        <v>0.57091396511968628</v>
      </c>
      <c r="AU52" s="11">
        <f>PRODUCT($C$34:$C83)</f>
        <v>0.5410091370547141</v>
      </c>
      <c r="AV52" s="11">
        <f>PRODUCT($C$35:$C84)</f>
        <v>0.50964054793152047</v>
      </c>
      <c r="AW52" s="11">
        <f>PRODUCT($C$36:$C85)</f>
        <v>0.47692437295403967</v>
      </c>
      <c r="AX52" s="11">
        <f>PRODUCT($C$37:$C86)</f>
        <v>0.44303636770721944</v>
      </c>
      <c r="AY52" s="11">
        <f>PRODUCT($C$38:$C87)</f>
        <v>0.40820687862875443</v>
      </c>
      <c r="AZ52" s="11">
        <f>PRODUCT($C$39:$C88)</f>
        <v>0.37272216462095581</v>
      </c>
      <c r="BA52" s="11">
        <f>PRODUCT($C$40:$C89)</f>
        <v>0.33691720894856553</v>
      </c>
      <c r="BB52" s="11">
        <f>PRODUCT($C$41:$C90)</f>
        <v>0.3011811349527625</v>
      </c>
      <c r="BC52" s="11">
        <f>PRODUCT($C$42:$C91)</f>
        <v>0.26593556707192362</v>
      </c>
      <c r="BD52" s="11">
        <f>PRODUCT($C$43:$C92)</f>
        <v>0.23163661785164077</v>
      </c>
      <c r="BE52" s="11">
        <f>PRODUCT($C$44:$C93)</f>
        <v>0.19875167881838268</v>
      </c>
      <c r="BF52" s="11">
        <f>PRODUCT($C$45:$C94)</f>
        <v>0.16773358799832058</v>
      </c>
      <c r="BG52" s="11">
        <f>PRODUCT($C$46:$C95)</f>
        <v>0.13900489875130875</v>
      </c>
      <c r="BH52" s="11">
        <f>PRODUCT($C$47:$C96)</f>
        <v>0.1129288714129197</v>
      </c>
      <c r="BI52" s="11">
        <f>PRODUCT($C$48:$C97)</f>
        <v>8.9773465421434995E-2</v>
      </c>
      <c r="BJ52" s="11">
        <f>PRODUCT($C$49:$C98)</f>
        <v>6.9693046932716982E-2</v>
      </c>
      <c r="BK52" s="11">
        <f>PRODUCT($C$50:$C99)</f>
        <v>5.272518174718472E-2</v>
      </c>
      <c r="BL52" s="11">
        <f>PRODUCT($C$51:$C100)</f>
        <v>3.8787546110355266E-2</v>
      </c>
      <c r="BM52" s="11">
        <f>PRODUCT($C$52:$C101)</f>
        <v>2.7686581714982336E-2</v>
      </c>
      <c r="BN52" s="11">
        <f>PRODUCT($C$53:$C102)</f>
        <v>1.9135869576908691E-2</v>
      </c>
      <c r="BO52" s="11">
        <f>PRODUCT($C$54:$C103)</f>
        <v>1.2780877104440515E-2</v>
      </c>
      <c r="BP52" s="11">
        <f>PRODUCT($C$55:$C104)</f>
        <v>8.2344888387806039E-3</v>
      </c>
      <c r="BQ52" s="11">
        <f>PRODUCT($C$56:$C105)</f>
        <v>5.1095494540463705E-3</v>
      </c>
      <c r="BR52" s="11">
        <f>PRODUCT($C$57:$C106)</f>
        <v>3.0496705399815022E-3</v>
      </c>
      <c r="BS52" s="11">
        <f>PRODUCT($C$58:$C107)</f>
        <v>1.7495556958343327E-3</v>
      </c>
      <c r="BT52" s="11">
        <f>PRODUCT($C$59:$C108)</f>
        <v>9.6466051838796525E-4</v>
      </c>
      <c r="BU52" s="11">
        <f>PRODUCT($C$60:$C109)</f>
        <v>5.1152090993474291E-4</v>
      </c>
      <c r="BV52" s="11">
        <f>PRODUCT($C$61:$C110)</f>
        <v>2.6115543887324667E-4</v>
      </c>
      <c r="BW52" s="11">
        <f>PRODUCT($C$62:$C111)</f>
        <v>1.2865620787308598E-4</v>
      </c>
      <c r="BX52" s="11">
        <f>PRODUCT($C$63:$C112)</f>
        <v>6.1340800003009075E-5</v>
      </c>
      <c r="BY52" s="11">
        <f>PRODUCT($C$64:$C113)</f>
        <v>6.1881639342700359E-6</v>
      </c>
      <c r="BZ52" s="11">
        <f>PRODUCT($C$65:$C114)</f>
        <v>6.2468934786199296E-6</v>
      </c>
      <c r="CA52" s="11">
        <f>PRODUCT($C$66:$C115)</f>
        <v>6.3108762979668719E-6</v>
      </c>
      <c r="CB52" s="11">
        <f>PRODUCT($C$67:$C116)</f>
        <v>6.3807938465403324E-6</v>
      </c>
      <c r="CC52" s="11">
        <f>PRODUCT($C$68:$C117)</f>
        <v>6.4574796460773236E-6</v>
      </c>
      <c r="CD52" s="11">
        <f>PRODUCT($C$69:$C118)</f>
        <v>6.5418618132338661E-6</v>
      </c>
      <c r="CE52" s="11">
        <f>PRODUCT($C$70:$C119)</f>
        <v>6.6350174583490847E-6</v>
      </c>
      <c r="CF52" s="11">
        <f>PRODUCT($C$71:$C120)</f>
        <v>6.7382583576009088E-6</v>
      </c>
      <c r="CG52" s="11">
        <f>PRODUCT($C$72:$C121)</f>
        <v>6.8529960139638999E-6</v>
      </c>
      <c r="CH52" s="11">
        <f>PRODUCT($C$73:$C122)</f>
        <v>6.9809398878525055E-6</v>
      </c>
      <c r="CI52" s="11">
        <f>PRODUCT($C$74:$C123)</f>
        <v>7.12410010426779E-6</v>
      </c>
      <c r="CJ52" s="11">
        <f>PRODUCT($C$75:$C124)</f>
        <v>7.2848490401577151E-6</v>
      </c>
      <c r="CK52" s="11">
        <f>PRODUCT($C$76:$C125)</f>
        <v>7.466017938243548E-6</v>
      </c>
      <c r="CL52" s="11">
        <f>PRODUCT($C$77:$C126)</f>
        <v>7.6709165575026593E-6</v>
      </c>
      <c r="CM52" s="11">
        <f>PRODUCT($C$78:$C127)</f>
        <v>7.9035317224515036E-6</v>
      </c>
      <c r="CN52" s="11">
        <f>PRODUCT($C$79:$C128)</f>
        <v>8.1686974439180147E-6</v>
      </c>
      <c r="CO52" s="11">
        <f>PRODUCT($C$80:$C129)</f>
        <v>8.4722734028053132E-6</v>
      </c>
      <c r="CP52" s="11">
        <f>PRODUCT($C$81:$C130)</f>
        <v>8.821328061397996E-6</v>
      </c>
      <c r="CQ52" s="11">
        <f>PRODUCT($C$82:$C131)</f>
        <v>9.2246568085735785E-6</v>
      </c>
      <c r="CR52" s="11">
        <f>PRODUCT($C$83:$C132)</f>
        <v>9.693098066776088E-6</v>
      </c>
      <c r="CS52" s="11">
        <f>PRODUCT($C$84:$C133)</f>
        <v>1.0240275947740036E-5</v>
      </c>
      <c r="CT52" s="11">
        <f>PRODUCT($C$85:$C134)</f>
        <v>1.0883243845941241E-5</v>
      </c>
      <c r="CU52" s="11">
        <f>PRODUCT($C$86:$C135)</f>
        <v>1.1643910226897886E-5</v>
      </c>
      <c r="CV52" s="11">
        <f>PRODUCT($C$87:$C136)</f>
        <v>1.2550347801551965E-5</v>
      </c>
      <c r="CW52" s="11">
        <f>PRODUCT($C$88:$C137)</f>
        <v>1.3639055392322213E-5</v>
      </c>
      <c r="CX52" s="11">
        <f>PRODUCT($C$89:$C138)</f>
        <v>1.495829635613281E-5</v>
      </c>
      <c r="CY52" s="11">
        <f>PRODUCT($C$90:$C139)</f>
        <v>1.6572185245101075E-5</v>
      </c>
      <c r="CZ52" s="11">
        <f>PRODUCT($C$91:$C140)</f>
        <v>1.8567536243769658E-5</v>
      </c>
      <c r="DA52" s="11">
        <f>PRODUCT($C$92:$C141)</f>
        <v>2.1063232277021613E-5</v>
      </c>
      <c r="DB52" s="11">
        <f>PRODUCT($C$93:$C142)</f>
        <v>2.4224910078559704E-5</v>
      </c>
      <c r="DC52" s="11">
        <f>PRODUCT($C$94:$C143)</f>
        <v>2.8286537179693576E-5</v>
      </c>
      <c r="DD52" s="11">
        <f>PRODUCT($C$95:$C144)</f>
        <v>3.3585216302321504E-5</v>
      </c>
      <c r="DE52" s="11">
        <f>PRODUCT($C$96:$C145)</f>
        <v>4.0615047415143097E-5</v>
      </c>
      <c r="DF52" s="11">
        <f>PRODUCT($C$97:$C146)</f>
        <v>5.0115021230708384E-5</v>
      </c>
      <c r="DG52" s="11">
        <f>PRODUCT($C$98:$C147)</f>
        <v>6.3213248894362551E-5</v>
      </c>
      <c r="DH52" s="11">
        <f>PRODUCT($C$99:$C148)</f>
        <v>8.1671803324821863E-5</v>
      </c>
      <c r="DI52" s="11">
        <f>PRODUCT($C$100:$C149)</f>
        <v>1.0830688047773044E-4</v>
      </c>
      <c r="DJ52" s="11">
        <f>PRODUCT($C$101:$C150)</f>
        <v>1.4773593106221449E-4</v>
      </c>
      <c r="DK52" s="11">
        <f>PRODUCT($C$102:$C151)</f>
        <v>2.0772666481845841E-4</v>
      </c>
      <c r="DL52" s="11">
        <f>PRODUCT($C$103:$C152)</f>
        <v>3.0171450435695411E-4</v>
      </c>
      <c r="DM52" s="11">
        <f>PRODUCT($C$104:$C153)</f>
        <v>4.5362975721819108E-4</v>
      </c>
      <c r="DN52" s="11">
        <f>PRODUCT($C$105:$C154)</f>
        <v>7.0729658483321175E-4</v>
      </c>
      <c r="DO52" s="11">
        <f>PRODUCT($C$106:$C155)</f>
        <v>1.1454997091832361E-3</v>
      </c>
      <c r="DP52" s="11">
        <f>PRODUCT($C$107:$C156)</f>
        <v>1.929400447599519E-3</v>
      </c>
      <c r="DQ52" s="11">
        <f>PRODUCT($C$108:$C157)</f>
        <v>3.382334777436356E-3</v>
      </c>
      <c r="DR52" s="11">
        <f>PRODUCT($C$109:$C158)</f>
        <v>6.1723543804074275E-3</v>
      </c>
      <c r="DS52" s="11">
        <f>PRODUCT($C$110:$C159)</f>
        <v>1.1719080937342452E-2</v>
      </c>
      <c r="DT52" s="11">
        <f>PRODUCT($C$111:$C160)</f>
        <v>2.3119245751095988E-2</v>
      </c>
      <c r="DU52" s="11">
        <f>PRODUCT($C$112:$C161)</f>
        <v>4.7289519999999988E-2</v>
      </c>
      <c r="DV52" s="11">
        <f>PRODUCT($C$113:$C162)</f>
        <v>9.9999999999999978E-2</v>
      </c>
    </row>
    <row r="53" spans="1:126" ht="16" x14ac:dyDescent="0.2">
      <c r="A53" s="30">
        <v>50</v>
      </c>
      <c r="B53" s="21">
        <f t="shared" si="5"/>
        <v>4.1768999999999999E-3</v>
      </c>
      <c r="C53" s="21">
        <f t="shared" si="7"/>
        <v>0.99582309999999996</v>
      </c>
      <c r="D53" s="59">
        <v>4.6410000000000002E-3</v>
      </c>
      <c r="E53" s="21">
        <f t="shared" si="8"/>
        <v>0.99535899999999999</v>
      </c>
      <c r="F53" s="24">
        <f t="shared" si="9"/>
        <v>3917.7070742785036</v>
      </c>
      <c r="G53" s="24">
        <f t="shared" si="12"/>
        <v>937946.10219983803</v>
      </c>
      <c r="H53" s="24">
        <f t="shared" si="10"/>
        <v>1112.0257038387217</v>
      </c>
      <c r="I53" s="24">
        <f t="shared" si="11"/>
        <v>272888.10994629742</v>
      </c>
      <c r="J53" s="24">
        <f>SUM(H53:$H$113)</f>
        <v>130141.21056160552</v>
      </c>
      <c r="K53" s="24">
        <f>SUM(I53:$I$113)</f>
        <v>5852608.5510111786</v>
      </c>
      <c r="L53" s="24">
        <f>SUM(J53:$J$113)</f>
        <v>3671899.917970595</v>
      </c>
      <c r="M53" s="24">
        <f>SUM(K53:$K$113)</f>
        <v>89408180.205230817</v>
      </c>
      <c r="N53" s="26">
        <f>SUM(BN$3:BN$113)</f>
        <v>30.682282239824215</v>
      </c>
      <c r="O53" s="27">
        <v>51</v>
      </c>
      <c r="P53" s="32">
        <f>PRODUCT($C$3:C53)</f>
        <v>0.93402839512555924</v>
      </c>
      <c r="Q53" s="11">
        <f>PRODUCT($C$4:C54)</f>
        <v>0.93291503786395202</v>
      </c>
      <c r="R53" s="11">
        <f>PRODUCT($C$5:C55)</f>
        <v>0.92898785937961437</v>
      </c>
      <c r="S53" s="11">
        <f>PRODUCT($C$6:C56)</f>
        <v>0.92459430354954708</v>
      </c>
      <c r="T53" s="11">
        <f>PRODUCT($C$7:C57)</f>
        <v>0.91974504922129241</v>
      </c>
      <c r="U53" s="11">
        <f>PRODUCT($C$8:C58)</f>
        <v>0.91440077114588292</v>
      </c>
      <c r="V53" s="11">
        <f>PRODUCT($C$9:C59)</f>
        <v>0.90850915527823906</v>
      </c>
      <c r="W53" s="11">
        <f>PRODUCT($C$10:C60)</f>
        <v>0.90224673418928225</v>
      </c>
      <c r="X53" s="11">
        <f>PRODUCT($C$11:C61)</f>
        <v>0.89558492841491621</v>
      </c>
      <c r="Y53" s="11">
        <f>PRODUCT($C$12:C62)</f>
        <v>0.88849426669920684</v>
      </c>
      <c r="Z53" s="11">
        <f>PRODUCT($C$13:$C63)</f>
        <v>0.88092950330558473</v>
      </c>
      <c r="AA53" s="11">
        <f>PRODUCT($C$14:$C64)</f>
        <v>0.8728368509861868</v>
      </c>
      <c r="AB53" s="11">
        <f>PRODUCT($C$15:$C65)</f>
        <v>0.86416958868784066</v>
      </c>
      <c r="AC53" s="11">
        <f>PRODUCT($C$16:$C66)</f>
        <v>0.85489049257629357</v>
      </c>
      <c r="AD53" s="11">
        <f>PRODUCT($C$17:$C67)</f>
        <v>0.84497018484744424</v>
      </c>
      <c r="AE53" s="11">
        <f>PRODUCT($C$18:$C68)</f>
        <v>0.83439324265812409</v>
      </c>
      <c r="AF53" s="11">
        <f>PRODUCT($C$19:$C69)</f>
        <v>0.8231310012688019</v>
      </c>
      <c r="AG53" s="11">
        <f>PRODUCT($C$20:$C70)</f>
        <v>0.81112230564177601</v>
      </c>
      <c r="AH53" s="11">
        <f>PRODUCT($C$21:$C71)</f>
        <v>0.79826108162354192</v>
      </c>
      <c r="AI53" s="11">
        <f>PRODUCT($C$22:$C72)</f>
        <v>0.78438340926682903</v>
      </c>
      <c r="AJ53" s="11">
        <f>PRODUCT($C$23:$C73)</f>
        <v>0.76933216149780248</v>
      </c>
      <c r="AK53" s="11">
        <f>PRODUCT($C$24:$C74)</f>
        <v>0.7530078783768579</v>
      </c>
      <c r="AL53" s="11">
        <f>PRODUCT($C$25:$C75)</f>
        <v>0.73535102861268975</v>
      </c>
      <c r="AM53" s="11">
        <f>PRODUCT($C$26:$C76)</f>
        <v>0.71632467481031326</v>
      </c>
      <c r="AN53" s="11">
        <f>PRODUCT($C$27:$C77)</f>
        <v>0.69588515689675057</v>
      </c>
      <c r="AO53" s="11">
        <f>PRODUCT($C$28:$C78)</f>
        <v>0.67395825581550883</v>
      </c>
      <c r="AP53" s="11">
        <f>PRODUCT($C$29:$C79)</f>
        <v>0.65046368233777274</v>
      </c>
      <c r="AQ53" s="11">
        <f>PRODUCT($C$30:$C80)</f>
        <v>0.62536178046220903</v>
      </c>
      <c r="AR53" s="11">
        <f>PRODUCT($C$31:$C81)</f>
        <v>0.59863550498717277</v>
      </c>
      <c r="AS53" s="11">
        <f>PRODUCT($C$32:$C82)</f>
        <v>0.57030251626304329</v>
      </c>
      <c r="AT53" s="11">
        <f>PRODUCT($C$33:$C83)</f>
        <v>0.54040780539887745</v>
      </c>
      <c r="AU53" s="11">
        <f>PRODUCT($C$34:$C84)</f>
        <v>0.50904702054939976</v>
      </c>
      <c r="AV53" s="11">
        <f>PRODUCT($C$35:$C85)</f>
        <v>0.47634705600057886</v>
      </c>
      <c r="AW53" s="11">
        <f>PRODUCT($C$36:$C86)</f>
        <v>0.44247893934936983</v>
      </c>
      <c r="AX53" s="11">
        <f>PRODUCT($C$37:$C87)</f>
        <v>0.40767196433499964</v>
      </c>
      <c r="AY53" s="11">
        <f>PRODUCT($C$38:$C88)</f>
        <v>0.3722052362508429</v>
      </c>
      <c r="AZ53" s="11">
        <f>PRODUCT($C$39:$C89)</f>
        <v>0.33642446753047822</v>
      </c>
      <c r="BA53" s="11">
        <f>PRODUCT($C$40:$C90)</f>
        <v>0.30071056954751241</v>
      </c>
      <c r="BB53" s="11">
        <f>PRODUCT($C$41:$C91)</f>
        <v>0.26549541711486296</v>
      </c>
      <c r="BC53" s="11">
        <f>PRODUCT($C$42:$C92)</f>
        <v>0.23122738543888213</v>
      </c>
      <c r="BD53" s="11">
        <f>PRODUCT($C$43:$C93)</f>
        <v>0.19837621702192687</v>
      </c>
      <c r="BE53" s="11">
        <f>PRODUCT($C$44:$C94)</f>
        <v>0.16739498420422833</v>
      </c>
      <c r="BF53" s="11">
        <f>PRODUCT($C$45:$C95)</f>
        <v>0.13870152055978405</v>
      </c>
      <c r="BG53" s="11">
        <f>PRODUCT($C$46:$C96)</f>
        <v>0.1126546575273549</v>
      </c>
      <c r="BH53" s="11">
        <f>PRODUCT($C$47:$C97)</f>
        <v>8.9529218754062848E-2</v>
      </c>
      <c r="BI53" s="11">
        <f>PRODUCT($C$48:$C98)</f>
        <v>6.9483863252348441E-2</v>
      </c>
      <c r="BJ53" s="11">
        <f>PRODUCT($C$49:$C99)</f>
        <v>5.2553972537015277E-2</v>
      </c>
      <c r="BK53" s="11">
        <f>PRODUCT($C$50:$C100)</f>
        <v>3.8653426533414866E-2</v>
      </c>
      <c r="BL53" s="11">
        <f>PRODUCT($C$51:$C101)</f>
        <v>2.758583855009605E-2</v>
      </c>
      <c r="BM53" s="11">
        <f>PRODUCT($C$52:$C102)</f>
        <v>1.9061865428493897E-2</v>
      </c>
      <c r="BN53" s="11">
        <f>PRODUCT($C$53:$C103)</f>
        <v>1.2727492658862978E-2</v>
      </c>
      <c r="BO53" s="11">
        <f>PRODUCT($C$54:$C104)</f>
        <v>8.1971075532480762E-3</v>
      </c>
      <c r="BP53" s="11">
        <f>PRODUCT($C$55:$C105)</f>
        <v>5.0844411280291874E-3</v>
      </c>
      <c r="BQ53" s="11">
        <f>PRODUCT($C$56:$C106)</f>
        <v>3.0335783434431809E-3</v>
      </c>
      <c r="BR53" s="11">
        <f>PRODUCT($C$57:$C107)</f>
        <v>1.7396372896390782E-3</v>
      </c>
      <c r="BS53" s="11">
        <f>PRODUCT($C$58:$C108)</f>
        <v>9.587238046257022E-4</v>
      </c>
      <c r="BT53" s="11">
        <f>PRODUCT($C$59:$C109)</f>
        <v>5.0807965301315704E-4</v>
      </c>
      <c r="BU53" s="11">
        <f>PRODUCT($C$60:$C110)</f>
        <v>2.5928851698737331E-4</v>
      </c>
      <c r="BV53" s="11">
        <f>PRODUCT($C$61:$C111)</f>
        <v>1.2767557739105657E-4</v>
      </c>
      <c r="BW53" s="11">
        <f>PRODUCT($C$62:$C112)</f>
        <v>6.0840903153384565E-5</v>
      </c>
      <c r="BX53" s="11">
        <f>PRODUCT($C$63:$C113)</f>
        <v>6.1340800003009065E-6</v>
      </c>
      <c r="BY53" s="11">
        <f>PRODUCT($C$64:$C114)</f>
        <v>6.1881639342700359E-6</v>
      </c>
      <c r="BZ53" s="11">
        <f>PRODUCT($C$65:$C115)</f>
        <v>6.2468934786199296E-6</v>
      </c>
      <c r="CA53" s="11">
        <f>PRODUCT($C$66:$C116)</f>
        <v>6.3108762979668719E-6</v>
      </c>
      <c r="CB53" s="11">
        <f>PRODUCT($C$67:$C117)</f>
        <v>6.3807938465403324E-6</v>
      </c>
      <c r="CC53" s="11">
        <f>PRODUCT($C$68:$C118)</f>
        <v>6.4574796460773236E-6</v>
      </c>
      <c r="CD53" s="11">
        <f>PRODUCT($C$69:$C119)</f>
        <v>6.5418618132338661E-6</v>
      </c>
      <c r="CE53" s="11">
        <f>PRODUCT($C$70:$C120)</f>
        <v>6.6350174583490847E-6</v>
      </c>
      <c r="CF53" s="11">
        <f>PRODUCT($C$71:$C121)</f>
        <v>6.7382583576009088E-6</v>
      </c>
      <c r="CG53" s="11">
        <f>PRODUCT($C$72:$C122)</f>
        <v>6.8529960139638999E-6</v>
      </c>
      <c r="CH53" s="11">
        <f>PRODUCT($C$73:$C123)</f>
        <v>6.9809398878525055E-6</v>
      </c>
      <c r="CI53" s="11">
        <f>PRODUCT($C$74:$C124)</f>
        <v>7.12410010426779E-6</v>
      </c>
      <c r="CJ53" s="11">
        <f>PRODUCT($C$75:$C125)</f>
        <v>7.2848490401577151E-6</v>
      </c>
      <c r="CK53" s="11">
        <f>PRODUCT($C$76:$C126)</f>
        <v>7.466017938243548E-6</v>
      </c>
      <c r="CL53" s="11">
        <f>PRODUCT($C$77:$C127)</f>
        <v>7.6709165575026593E-6</v>
      </c>
      <c r="CM53" s="11">
        <f>PRODUCT($C$78:$C128)</f>
        <v>7.9035317224515036E-6</v>
      </c>
      <c r="CN53" s="11">
        <f>PRODUCT($C$79:$C129)</f>
        <v>8.1686974439180147E-6</v>
      </c>
      <c r="CO53" s="11">
        <f>PRODUCT($C$80:$C130)</f>
        <v>8.4722734028053132E-6</v>
      </c>
      <c r="CP53" s="11">
        <f>PRODUCT($C$81:$C131)</f>
        <v>8.821328061397996E-6</v>
      </c>
      <c r="CQ53" s="11">
        <f>PRODUCT($C$82:$C132)</f>
        <v>9.2246568085735785E-6</v>
      </c>
      <c r="CR53" s="11">
        <f>PRODUCT($C$83:$C133)</f>
        <v>9.693098066776088E-6</v>
      </c>
      <c r="CS53" s="11">
        <f>PRODUCT($C$84:$C134)</f>
        <v>1.0240275947740036E-5</v>
      </c>
      <c r="CT53" s="11">
        <f>PRODUCT($C$85:$C135)</f>
        <v>1.0883243845941241E-5</v>
      </c>
      <c r="CU53" s="11">
        <f>PRODUCT($C$86:$C136)</f>
        <v>1.1643910226897886E-5</v>
      </c>
      <c r="CV53" s="11">
        <f>PRODUCT($C$87:$C137)</f>
        <v>1.2550347801551965E-5</v>
      </c>
      <c r="CW53" s="11">
        <f>PRODUCT($C$88:$C138)</f>
        <v>1.3639055392322213E-5</v>
      </c>
      <c r="CX53" s="11">
        <f>PRODUCT($C$89:$C139)</f>
        <v>1.495829635613281E-5</v>
      </c>
      <c r="CY53" s="11">
        <f>PRODUCT($C$90:$C140)</f>
        <v>1.6572185245101075E-5</v>
      </c>
      <c r="CZ53" s="11">
        <f>PRODUCT($C$91:$C141)</f>
        <v>1.8567536243769658E-5</v>
      </c>
      <c r="DA53" s="11">
        <f>PRODUCT($C$92:$C142)</f>
        <v>2.1063232277021613E-5</v>
      </c>
      <c r="DB53" s="11">
        <f>PRODUCT($C$93:$C143)</f>
        <v>2.4224910078559704E-5</v>
      </c>
      <c r="DC53" s="11">
        <f>PRODUCT($C$94:$C144)</f>
        <v>2.8286537179693576E-5</v>
      </c>
      <c r="DD53" s="11">
        <f>PRODUCT($C$95:$C145)</f>
        <v>3.3585216302321504E-5</v>
      </c>
      <c r="DE53" s="11">
        <f>PRODUCT($C$96:$C146)</f>
        <v>4.0615047415143097E-5</v>
      </c>
      <c r="DF53" s="11">
        <f>PRODUCT($C$97:$C147)</f>
        <v>5.0115021230708384E-5</v>
      </c>
      <c r="DG53" s="11">
        <f>PRODUCT($C$98:$C148)</f>
        <v>6.3213248894362551E-5</v>
      </c>
      <c r="DH53" s="11">
        <f>PRODUCT($C$99:$C149)</f>
        <v>8.1671803324821863E-5</v>
      </c>
      <c r="DI53" s="11">
        <f>PRODUCT($C$100:$C150)</f>
        <v>1.0830688047773044E-4</v>
      </c>
      <c r="DJ53" s="11">
        <f>PRODUCT($C$101:$C151)</f>
        <v>1.4773593106221449E-4</v>
      </c>
      <c r="DK53" s="11">
        <f>PRODUCT($C$102:$C152)</f>
        <v>2.0772666481845841E-4</v>
      </c>
      <c r="DL53" s="11">
        <f>PRODUCT($C$103:$C153)</f>
        <v>3.0171450435695411E-4</v>
      </c>
      <c r="DM53" s="11">
        <f>PRODUCT($C$104:$C154)</f>
        <v>4.5362975721819108E-4</v>
      </c>
      <c r="DN53" s="11">
        <f>PRODUCT($C$105:$C155)</f>
        <v>7.0729658483321175E-4</v>
      </c>
      <c r="DO53" s="11">
        <f>PRODUCT($C$106:$C156)</f>
        <v>1.1454997091832361E-3</v>
      </c>
      <c r="DP53" s="11">
        <f>PRODUCT($C$107:$C157)</f>
        <v>1.929400447599519E-3</v>
      </c>
      <c r="DQ53" s="11">
        <f>PRODUCT($C$108:$C158)</f>
        <v>3.382334777436356E-3</v>
      </c>
      <c r="DR53" s="11">
        <f>PRODUCT($C$109:$C159)</f>
        <v>6.1723543804074275E-3</v>
      </c>
      <c r="DS53" s="11">
        <f>PRODUCT($C$110:$C160)</f>
        <v>1.1719080937342452E-2</v>
      </c>
      <c r="DT53" s="11">
        <f>PRODUCT($C$111:$C161)</f>
        <v>2.3119245751095988E-2</v>
      </c>
      <c r="DU53" s="11">
        <f>PRODUCT($C$112:$C162)</f>
        <v>4.7289519999999988E-2</v>
      </c>
      <c r="DV53" s="11">
        <f>PRODUCT($C$113:$C163)</f>
        <v>9.9999999999999978E-2</v>
      </c>
    </row>
    <row r="54" spans="1:126" ht="16" x14ac:dyDescent="0.2">
      <c r="A54" s="30">
        <v>51</v>
      </c>
      <c r="B54" s="21">
        <f t="shared" si="5"/>
        <v>4.5396000000000004E-3</v>
      </c>
      <c r="C54" s="21">
        <f t="shared" si="7"/>
        <v>0.99546040000000002</v>
      </c>
      <c r="D54" s="59">
        <v>5.0439999999999999E-3</v>
      </c>
      <c r="E54" s="21">
        <f t="shared" si="8"/>
        <v>0.99495599999999995</v>
      </c>
      <c r="F54" s="24">
        <f t="shared" si="9"/>
        <v>4240.1153025119902</v>
      </c>
      <c r="G54" s="24">
        <f t="shared" si="12"/>
        <v>934028.39512555953</v>
      </c>
      <c r="H54" s="24">
        <f t="shared" si="10"/>
        <v>1174.185373687031</v>
      </c>
      <c r="I54" s="24">
        <f t="shared" si="11"/>
        <v>265120.27668279293</v>
      </c>
      <c r="J54" s="24">
        <f>SUM(H54:$H$113)</f>
        <v>129029.18485776678</v>
      </c>
      <c r="K54" s="24">
        <f>SUM(I54:$I$113)</f>
        <v>5579720.4410648812</v>
      </c>
      <c r="L54" s="24">
        <f>SUM(J54:$J$113)</f>
        <v>3541758.7074089888</v>
      </c>
      <c r="M54" s="24">
        <f>SUM(K54:$K$113)</f>
        <v>83555571.654219642</v>
      </c>
      <c r="N54" s="26">
        <f>SUM(BO$3:BO$113)</f>
        <v>29.810982405804303</v>
      </c>
      <c r="O54" s="27">
        <v>52</v>
      </c>
      <c r="P54" s="32">
        <f>PRODUCT($C$3:C54)</f>
        <v>0.92978827982304724</v>
      </c>
      <c r="Q54" s="11">
        <f>PRODUCT($C$4:C55)</f>
        <v>0.92833069336788854</v>
      </c>
      <c r="R54" s="11">
        <f>PRODUCT($C$5:C56)</f>
        <v>0.92408586914202595</v>
      </c>
      <c r="S54" s="11">
        <f>PRODUCT($C$6:C57)</f>
        <v>0.91935268598329434</v>
      </c>
      <c r="T54" s="11">
        <f>PRODUCT($C$7:C58)</f>
        <v>0.91408475423937474</v>
      </c>
      <c r="U54" s="11">
        <f>PRODUCT($C$8:C59)</f>
        <v>0.90824913995799894</v>
      </c>
      <c r="V54" s="11">
        <f>PRODUCT($C$9:C60)</f>
        <v>0.90201449587990146</v>
      </c>
      <c r="W54" s="11">
        <f>PRODUCT($C$10:C61)</f>
        <v>0.89536971935661813</v>
      </c>
      <c r="X54" s="11">
        <f>PRODUCT($C$11:C62)</f>
        <v>0.88828635904079878</v>
      </c>
      <c r="Y54" s="11">
        <f>PRODUCT($C$12:C63)</f>
        <v>0.88072891565768241</v>
      </c>
      <c r="Z54" s="11">
        <f>PRODUCT($C$13:$C64)</f>
        <v>0.8726475326732076</v>
      </c>
      <c r="AA54" s="11">
        <f>PRODUCT($C$14:$C65)</f>
        <v>0.86398759457246332</v>
      </c>
      <c r="AB54" s="11">
        <f>PRODUCT($C$15:$C66)</f>
        <v>0.8547004504197937</v>
      </c>
      <c r="AC54" s="11">
        <f>PRODUCT($C$16:$C67)</f>
        <v>0.84473824053170377</v>
      </c>
      <c r="AD54" s="11">
        <f>PRODUCT($C$17:$C68)</f>
        <v>0.83407108342713399</v>
      </c>
      <c r="AE54" s="11">
        <f>PRODUCT($C$18:$C69)</f>
        <v>0.82267836153120399</v>
      </c>
      <c r="AF54" s="11">
        <f>PRODUCT($C$19:$C70)</f>
        <v>0.81051931731976179</v>
      </c>
      <c r="AG54" s="11">
        <f>PRODUCT($C$20:$C71)</f>
        <v>0.7975419282151075</v>
      </c>
      <c r="AH54" s="11">
        <f>PRODUCT($C$21:$C72)</f>
        <v>0.78363087182397828</v>
      </c>
      <c r="AI54" s="11">
        <f>PRODUCT($C$22:$C73)</f>
        <v>0.76862106778093031</v>
      </c>
      <c r="AJ54" s="11">
        <f>PRODUCT($C$23:$C74)</f>
        <v>0.75235592415575969</v>
      </c>
      <c r="AK54" s="11">
        <f>PRODUCT($C$24:$C75)</f>
        <v>0.73473553980174078</v>
      </c>
      <c r="AL54" s="11">
        <f>PRODUCT($C$25:$C76)</f>
        <v>0.71570899375231334</v>
      </c>
      <c r="AM54" s="11">
        <f>PRODUCT($C$26:$C77)</f>
        <v>0.69524195024623103</v>
      </c>
      <c r="AN54" s="11">
        <f>PRODUCT($C$27:$C78)</f>
        <v>0.67329588964169385</v>
      </c>
      <c r="AO54" s="11">
        <f>PRODUCT($C$28:$C79)</f>
        <v>0.6498091857806042</v>
      </c>
      <c r="AP54" s="11">
        <f>PRODUCT($C$29:$C80)</f>
        <v>0.62472522470587655</v>
      </c>
      <c r="AQ54" s="11">
        <f>PRODUCT($C$30:$C81)</f>
        <v>0.59801914987123794</v>
      </c>
      <c r="AR54" s="11">
        <f>PRODUCT($C$31:$C82)</f>
        <v>0.56970506734700621</v>
      </c>
      <c r="AS54" s="11">
        <f>PRODUCT($C$32:$C83)</f>
        <v>0.53982902863929549</v>
      </c>
      <c r="AT54" s="11">
        <f>PRODUCT($C$33:$C84)</f>
        <v>0.50848121478605879</v>
      </c>
      <c r="AU54" s="11">
        <f>PRODUCT($C$34:$C85)</f>
        <v>0.47579230221916091</v>
      </c>
      <c r="AV54" s="11">
        <f>PRODUCT($C$35:$C86)</f>
        <v>0.44194331859328745</v>
      </c>
      <c r="AW54" s="11">
        <f>PRODUCT($C$36:$C87)</f>
        <v>0.40715903146947297</v>
      </c>
      <c r="AX54" s="11">
        <f>PRODUCT($C$37:$C88)</f>
        <v>0.37171749850926006</v>
      </c>
      <c r="AY54" s="11">
        <f>PRODUCT($C$38:$C89)</f>
        <v>0.33595788043646008</v>
      </c>
      <c r="AZ54" s="11">
        <f>PRODUCT($C$39:$C90)</f>
        <v>0.30027078033954918</v>
      </c>
      <c r="BA54" s="11">
        <f>PRODUCT($C$40:$C91)</f>
        <v>0.26508060707516279</v>
      </c>
      <c r="BB54" s="11">
        <f>PRODUCT($C$41:$C92)</f>
        <v>0.23084468099324232</v>
      </c>
      <c r="BC54" s="11">
        <f>PRODUCT($C$42:$C93)</f>
        <v>0.19802574575931411</v>
      </c>
      <c r="BD54" s="11">
        <f>PRODUCT($C$43:$C94)</f>
        <v>0.16707875833956809</v>
      </c>
      <c r="BE54" s="11">
        <f>PRODUCT($C$44:$C95)</f>
        <v>0.13842152380022998</v>
      </c>
      <c r="BF54" s="11">
        <f>PRODUCT($C$45:$C96)</f>
        <v>0.11240878873730148</v>
      </c>
      <c r="BG54" s="11">
        <f>PRODUCT($C$46:$C97)</f>
        <v>8.931182390508427E-2</v>
      </c>
      <c r="BH54" s="11">
        <f>PRODUCT($C$47:$C98)</f>
        <v>6.9294818505597738E-2</v>
      </c>
      <c r="BI54" s="11">
        <f>PRODUCT($C$48:$C99)</f>
        <v>5.2396231788445428E-2</v>
      </c>
      <c r="BJ54" s="11">
        <f>PRODUCT($C$49:$C100)</f>
        <v>3.8527911126775567E-2</v>
      </c>
      <c r="BK54" s="11">
        <f>PRODUCT($C$50:$C101)</f>
        <v>2.7490452237557517E-2</v>
      </c>
      <c r="BL54" s="11">
        <f>PRODUCT($C$51:$C102)</f>
        <v>1.8992505018759251E-2</v>
      </c>
      <c r="BM54" s="11">
        <f>PRODUCT($C$52:$C103)</f>
        <v>1.2678271626503347E-2</v>
      </c>
      <c r="BN54" s="11">
        <f>PRODUCT($C$53:$C104)</f>
        <v>8.1628690547089142E-3</v>
      </c>
      <c r="BO54" s="11">
        <f>PRODUCT($C$54:$C105)</f>
        <v>5.0613597990843869E-3</v>
      </c>
      <c r="BP54" s="11">
        <f>PRODUCT($C$55:$C106)</f>
        <v>3.0186713394635017E-3</v>
      </c>
      <c r="BQ54" s="11">
        <f>PRODUCT($C$56:$C107)</f>
        <v>1.730457745552839E-3</v>
      </c>
      <c r="BR54" s="11">
        <f>PRODUCT($C$57:$C108)</f>
        <v>9.5328870350489859E-4</v>
      </c>
      <c r="BS54" s="11">
        <f>PRODUCT($C$58:$C109)</f>
        <v>5.0495282921258361E-4</v>
      </c>
      <c r="BT54" s="11">
        <f>PRODUCT($C$59:$C110)</f>
        <v>2.5754415348934082E-4</v>
      </c>
      <c r="BU54" s="11">
        <f>PRODUCT($C$60:$C111)</f>
        <v>1.2676286299096104E-4</v>
      </c>
      <c r="BV54" s="11">
        <f>PRODUCT($C$61:$C112)</f>
        <v>6.0377167705459168E-5</v>
      </c>
      <c r="BW54" s="11">
        <f>PRODUCT($C$62:$C113)</f>
        <v>6.0840903153384553E-6</v>
      </c>
      <c r="BX54" s="11">
        <f>PRODUCT($C$63:$C114)</f>
        <v>6.1340800003009065E-6</v>
      </c>
      <c r="BY54" s="11">
        <f>PRODUCT($C$64:$C115)</f>
        <v>6.1881639342700359E-6</v>
      </c>
      <c r="BZ54" s="11">
        <f>PRODUCT($C$65:$C116)</f>
        <v>6.2468934786199296E-6</v>
      </c>
      <c r="CA54" s="11">
        <f>PRODUCT($C$66:$C117)</f>
        <v>6.3108762979668719E-6</v>
      </c>
      <c r="CB54" s="11">
        <f>PRODUCT($C$67:$C118)</f>
        <v>6.3807938465403324E-6</v>
      </c>
      <c r="CC54" s="11">
        <f>PRODUCT($C$68:$C119)</f>
        <v>6.4574796460773236E-6</v>
      </c>
      <c r="CD54" s="11">
        <f>PRODUCT($C$69:$C120)</f>
        <v>6.5418618132338661E-6</v>
      </c>
      <c r="CE54" s="11">
        <f>PRODUCT($C$70:$C121)</f>
        <v>6.6350174583490847E-6</v>
      </c>
      <c r="CF54" s="11">
        <f>PRODUCT($C$71:$C122)</f>
        <v>6.7382583576009088E-6</v>
      </c>
      <c r="CG54" s="11">
        <f>PRODUCT($C$72:$C123)</f>
        <v>6.8529960139638999E-6</v>
      </c>
      <c r="CH54" s="11">
        <f>PRODUCT($C$73:$C124)</f>
        <v>6.9809398878525055E-6</v>
      </c>
      <c r="CI54" s="11">
        <f>PRODUCT($C$74:$C125)</f>
        <v>7.12410010426779E-6</v>
      </c>
      <c r="CJ54" s="11">
        <f>PRODUCT($C$75:$C126)</f>
        <v>7.2848490401577151E-6</v>
      </c>
      <c r="CK54" s="11">
        <f>PRODUCT($C$76:$C127)</f>
        <v>7.466017938243548E-6</v>
      </c>
      <c r="CL54" s="11">
        <f>PRODUCT($C$77:$C128)</f>
        <v>7.6709165575026593E-6</v>
      </c>
      <c r="CM54" s="11">
        <f>PRODUCT($C$78:$C129)</f>
        <v>7.9035317224515036E-6</v>
      </c>
      <c r="CN54" s="11">
        <f>PRODUCT($C$79:$C130)</f>
        <v>8.1686974439180147E-6</v>
      </c>
      <c r="CO54" s="11">
        <f>PRODUCT($C$80:$C131)</f>
        <v>8.4722734028053132E-6</v>
      </c>
      <c r="CP54" s="11">
        <f>PRODUCT($C$81:$C132)</f>
        <v>8.821328061397996E-6</v>
      </c>
      <c r="CQ54" s="11">
        <f>PRODUCT($C$82:$C133)</f>
        <v>9.2246568085735785E-6</v>
      </c>
      <c r="CR54" s="11">
        <f>PRODUCT($C$83:$C134)</f>
        <v>9.693098066776088E-6</v>
      </c>
      <c r="CS54" s="11">
        <f>PRODUCT($C$84:$C135)</f>
        <v>1.0240275947740036E-5</v>
      </c>
      <c r="CT54" s="11">
        <f>PRODUCT($C$85:$C136)</f>
        <v>1.0883243845941241E-5</v>
      </c>
      <c r="CU54" s="11">
        <f>PRODUCT($C$86:$C137)</f>
        <v>1.1643910226897886E-5</v>
      </c>
      <c r="CV54" s="11">
        <f>PRODUCT($C$87:$C138)</f>
        <v>1.2550347801551965E-5</v>
      </c>
      <c r="CW54" s="11">
        <f>PRODUCT($C$88:$C139)</f>
        <v>1.3639055392322213E-5</v>
      </c>
      <c r="CX54" s="11">
        <f>PRODUCT($C$89:$C140)</f>
        <v>1.495829635613281E-5</v>
      </c>
      <c r="CY54" s="11">
        <f>PRODUCT($C$90:$C141)</f>
        <v>1.6572185245101075E-5</v>
      </c>
      <c r="CZ54" s="11">
        <f>PRODUCT($C$91:$C142)</f>
        <v>1.8567536243769658E-5</v>
      </c>
      <c r="DA54" s="11">
        <f>PRODUCT($C$92:$C143)</f>
        <v>2.1063232277021613E-5</v>
      </c>
      <c r="DB54" s="11">
        <f>PRODUCT($C$93:$C144)</f>
        <v>2.4224910078559704E-5</v>
      </c>
      <c r="DC54" s="11">
        <f>PRODUCT($C$94:$C145)</f>
        <v>2.8286537179693576E-5</v>
      </c>
      <c r="DD54" s="11">
        <f>PRODUCT($C$95:$C146)</f>
        <v>3.3585216302321504E-5</v>
      </c>
      <c r="DE54" s="11">
        <f>PRODUCT($C$96:$C147)</f>
        <v>4.0615047415143097E-5</v>
      </c>
      <c r="DF54" s="11">
        <f>PRODUCT($C$97:$C148)</f>
        <v>5.0115021230708384E-5</v>
      </c>
      <c r="DG54" s="11">
        <f>PRODUCT($C$98:$C149)</f>
        <v>6.3213248894362551E-5</v>
      </c>
      <c r="DH54" s="11">
        <f>PRODUCT($C$99:$C150)</f>
        <v>8.1671803324821863E-5</v>
      </c>
      <c r="DI54" s="11">
        <f>PRODUCT($C$100:$C151)</f>
        <v>1.0830688047773044E-4</v>
      </c>
      <c r="DJ54" s="11">
        <f>PRODUCT($C$101:$C152)</f>
        <v>1.4773593106221449E-4</v>
      </c>
      <c r="DK54" s="11">
        <f>PRODUCT($C$102:$C153)</f>
        <v>2.0772666481845841E-4</v>
      </c>
      <c r="DL54" s="11">
        <f>PRODUCT($C$103:$C154)</f>
        <v>3.0171450435695411E-4</v>
      </c>
      <c r="DM54" s="11">
        <f>PRODUCT($C$104:$C155)</f>
        <v>4.5362975721819108E-4</v>
      </c>
      <c r="DN54" s="11">
        <f>PRODUCT($C$105:$C156)</f>
        <v>7.0729658483321175E-4</v>
      </c>
      <c r="DO54" s="11">
        <f>PRODUCT($C$106:$C157)</f>
        <v>1.1454997091832361E-3</v>
      </c>
      <c r="DP54" s="11">
        <f>PRODUCT($C$107:$C158)</f>
        <v>1.929400447599519E-3</v>
      </c>
      <c r="DQ54" s="11">
        <f>PRODUCT($C$108:$C159)</f>
        <v>3.382334777436356E-3</v>
      </c>
      <c r="DR54" s="11">
        <f>PRODUCT($C$109:$C160)</f>
        <v>6.1723543804074275E-3</v>
      </c>
      <c r="DS54" s="11">
        <f>PRODUCT($C$110:$C161)</f>
        <v>1.1719080937342452E-2</v>
      </c>
      <c r="DT54" s="11">
        <f>PRODUCT($C$111:$C162)</f>
        <v>2.3119245751095988E-2</v>
      </c>
      <c r="DU54" s="11">
        <f>PRODUCT($C$112:$C163)</f>
        <v>4.7289519999999988E-2</v>
      </c>
      <c r="DV54" s="11">
        <f>PRODUCT($C$113:$C164)</f>
        <v>9.9999999999999978E-2</v>
      </c>
    </row>
    <row r="55" spans="1:126" ht="16" x14ac:dyDescent="0.2">
      <c r="A55" s="30">
        <v>52</v>
      </c>
      <c r="B55" s="21">
        <f t="shared" si="5"/>
        <v>4.914E-3</v>
      </c>
      <c r="C55" s="21">
        <f t="shared" si="7"/>
        <v>0.99508600000000003</v>
      </c>
      <c r="D55" s="59">
        <v>5.4599999999999996E-3</v>
      </c>
      <c r="E55" s="21">
        <f t="shared" si="8"/>
        <v>0.99453999999999998</v>
      </c>
      <c r="F55" s="24">
        <f t="shared" si="9"/>
        <v>4568.9796070504553</v>
      </c>
      <c r="G55" s="24">
        <f t="shared" si="12"/>
        <v>929788.27982304757</v>
      </c>
      <c r="H55" s="24">
        <f t="shared" si="10"/>
        <v>1234.3955683710067</v>
      </c>
      <c r="I55" s="24">
        <f t="shared" si="11"/>
        <v>257479.74309733047</v>
      </c>
      <c r="J55" s="24">
        <f>SUM(H55:$H$113)</f>
        <v>127854.99948407974</v>
      </c>
      <c r="K55" s="24">
        <f>SUM(I55:$I$113)</f>
        <v>5314600.1643820889</v>
      </c>
      <c r="L55" s="24">
        <f>SUM(J55:$J$113)</f>
        <v>3412729.5225512227</v>
      </c>
      <c r="M55" s="24">
        <f>SUM(K55:$K$113)</f>
        <v>77975851.213154748</v>
      </c>
      <c r="N55" s="26">
        <f>SUM(BP$3:BP$113)</f>
        <v>28.946935311128986</v>
      </c>
      <c r="O55" s="27">
        <v>53</v>
      </c>
      <c r="P55" s="32">
        <f>PRODUCT($C$3:C55)</f>
        <v>0.92521930021599685</v>
      </c>
      <c r="Q55" s="11">
        <f>PRODUCT($C$4:C56)</f>
        <v>0.92343217079819417</v>
      </c>
      <c r="R55" s="11">
        <f>PRODUCT($C$5:C57)</f>
        <v>0.91884713394127293</v>
      </c>
      <c r="S55" s="11">
        <f>PRODUCT($C$6:C58)</f>
        <v>0.91369480568321593</v>
      </c>
      <c r="T55" s="11">
        <f>PRODUCT($C$7:C59)</f>
        <v>0.90793524905522938</v>
      </c>
      <c r="U55" s="11">
        <f>PRODUCT($C$8:C60)</f>
        <v>0.90175633933118116</v>
      </c>
      <c r="V55" s="11">
        <f>PRODUCT($C$9:C61)</f>
        <v>0.89513925119085525</v>
      </c>
      <c r="W55" s="11">
        <f>PRODUCT($C$10:C62)</f>
        <v>0.88807290382872139</v>
      </c>
      <c r="X55" s="11">
        <f>PRODUCT($C$11:C63)</f>
        <v>0.8805228250914181</v>
      </c>
      <c r="Y55" s="11">
        <f>PRODUCT($C$12:C64)</f>
        <v>0.87244883083001823</v>
      </c>
      <c r="Z55" s="11">
        <f>PRODUCT($C$13:$C65)</f>
        <v>0.86380019566320021</v>
      </c>
      <c r="AA55" s="11">
        <f>PRODUCT($C$14:$C66)</f>
        <v>0.85452045050493564</v>
      </c>
      <c r="AB55" s="11">
        <f>PRODUCT($C$15:$C67)</f>
        <v>0.84455045522083338</v>
      </c>
      <c r="AC55" s="11">
        <f>PRODUCT($C$16:$C68)</f>
        <v>0.83384213091473347</v>
      </c>
      <c r="AD55" s="11">
        <f>PRODUCT($C$17:$C69)</f>
        <v>0.82236072541581695</v>
      </c>
      <c r="AE55" s="11">
        <f>PRODUCT($C$18:$C70)</f>
        <v>0.81007361274716749</v>
      </c>
      <c r="AF55" s="11">
        <f>PRODUCT($C$19:$C71)</f>
        <v>0.7969490355456722</v>
      </c>
      <c r="AG55" s="11">
        <f>PRODUCT($C$20:$C72)</f>
        <v>0.78292489877155225</v>
      </c>
      <c r="AH55" s="11">
        <f>PRODUCT($C$21:$C73)</f>
        <v>0.76788365272850112</v>
      </c>
      <c r="AI55" s="11">
        <f>PRODUCT($C$22:$C74)</f>
        <v>0.75166052157506269</v>
      </c>
      <c r="AJ55" s="11">
        <f>PRODUCT($C$23:$C75)</f>
        <v>0.73409940577138089</v>
      </c>
      <c r="AK55" s="11">
        <f>PRODUCT($C$24:$C76)</f>
        <v>0.71510994532454253</v>
      </c>
      <c r="AL55" s="11">
        <f>PRODUCT($C$25:$C77)</f>
        <v>0.69464438978999399</v>
      </c>
      <c r="AM55" s="11">
        <f>PRODUCT($C$26:$C78)</f>
        <v>0.67267356225089814</v>
      </c>
      <c r="AN55" s="11">
        <f>PRODUCT($C$27:$C79)</f>
        <v>0.64917055331281959</v>
      </c>
      <c r="AO55" s="11">
        <f>PRODUCT($C$28:$C80)</f>
        <v>0.62409662618477713</v>
      </c>
      <c r="AP55" s="11">
        <f>PRODUCT($C$29:$C81)</f>
        <v>0.59741042617858398</v>
      </c>
      <c r="AQ55" s="11">
        <f>PRODUCT($C$30:$C82)</f>
        <v>0.56911849900966571</v>
      </c>
      <c r="AR55" s="11">
        <f>PRODUCT($C$31:$C83)</f>
        <v>0.53926350374889298</v>
      </c>
      <c r="AS55" s="11">
        <f>PRODUCT($C$32:$C84)</f>
        <v>0.5079366314050231</v>
      </c>
      <c r="AT55" s="11">
        <f>PRODUCT($C$33:$C85)</f>
        <v>0.47526345907524398</v>
      </c>
      <c r="AU55" s="11">
        <f>PRODUCT($C$34:$C86)</f>
        <v>0.44142863140445399</v>
      </c>
      <c r="AV55" s="11">
        <f>PRODUCT($C$35:$C87)</f>
        <v>0.40666616546187917</v>
      </c>
      <c r="AW55" s="11">
        <f>PRODUCT($C$36:$C88)</f>
        <v>0.37124980355263537</v>
      </c>
      <c r="AX55" s="11">
        <f>PRODUCT($C$37:$C89)</f>
        <v>0.33551764122993638</v>
      </c>
      <c r="AY55" s="11">
        <f>PRODUCT($C$38:$C90)</f>
        <v>0.29985433479429613</v>
      </c>
      <c r="AZ55" s="11">
        <f>PRODUCT($C$39:$C91)</f>
        <v>0.26469292668731537</v>
      </c>
      <c r="BA55" s="11">
        <f>PRODUCT($C$40:$C92)</f>
        <v>0.23048400926365856</v>
      </c>
      <c r="BB55" s="11">
        <f>PRODUCT($C$41:$C93)</f>
        <v>0.19769799334750796</v>
      </c>
      <c r="BC55" s="11">
        <f>PRODUCT($C$42:$C94)</f>
        <v>0.16678358029720949</v>
      </c>
      <c r="BD55" s="11">
        <f>PRODUCT($C$43:$C95)</f>
        <v>0.13816003169961893</v>
      </c>
      <c r="BE55" s="11">
        <f>PRODUCT($C$44:$C96)</f>
        <v>0.11218186911547746</v>
      </c>
      <c r="BF55" s="11">
        <f>PRODUCT($C$45:$C97)</f>
        <v>8.9116900849411443E-2</v>
      </c>
      <c r="BG55" s="11">
        <f>PRODUCT($C$46:$C98)</f>
        <v>6.9126556827302468E-2</v>
      </c>
      <c r="BH55" s="11">
        <f>PRODUCT($C$47:$C99)</f>
        <v>5.2253677360618575E-2</v>
      </c>
      <c r="BI55" s="11">
        <f>PRODUCT($C$48:$C100)</f>
        <v>3.8412269601528555E-2</v>
      </c>
      <c r="BJ55" s="11">
        <f>PRODUCT($C$49:$C101)</f>
        <v>2.7401185241051725E-2</v>
      </c>
      <c r="BK55" s="11">
        <f>PRODUCT($C$50:$C102)</f>
        <v>1.8926832734905381E-2</v>
      </c>
      <c r="BL55" s="11">
        <f>PRODUCT($C$51:$C103)</f>
        <v>1.2632139199535999E-2</v>
      </c>
      <c r="BM55" s="11">
        <f>PRODUCT($C$52:$C104)</f>
        <v>8.1313007912136321E-3</v>
      </c>
      <c r="BN55" s="11">
        <f>PRODUCT($C$53:$C105)</f>
        <v>5.040219005339591E-3</v>
      </c>
      <c r="BO55" s="11">
        <f>PRODUCT($C$54:$C106)</f>
        <v>3.0049677790508736E-3</v>
      </c>
      <c r="BP55" s="11">
        <f>PRODUCT($C$55:$C107)</f>
        <v>1.7219542761911927E-3</v>
      </c>
      <c r="BQ55" s="11">
        <f>PRODUCT($C$56:$C108)</f>
        <v>9.4825848500311395E-4</v>
      </c>
      <c r="BR55" s="11">
        <f>PRODUCT($C$57:$C109)</f>
        <v>5.0209020112849457E-4</v>
      </c>
      <c r="BS55" s="11">
        <f>PRODUCT($C$58:$C110)</f>
        <v>2.5595917525993682E-4</v>
      </c>
      <c r="BT55" s="11">
        <f>PRODUCT($C$59:$C111)</f>
        <v>1.2591006583018938E-4</v>
      </c>
      <c r="BU55" s="11">
        <f>PRODUCT($C$60:$C112)</f>
        <v>5.9945549446683114E-5</v>
      </c>
      <c r="BV55" s="11">
        <f>PRODUCT($C$61:$C113)</f>
        <v>6.0377167705459156E-6</v>
      </c>
      <c r="BW55" s="11">
        <f>PRODUCT($C$62:$C114)</f>
        <v>6.0840903153384553E-6</v>
      </c>
      <c r="BX55" s="11">
        <f>PRODUCT($C$63:$C115)</f>
        <v>6.1340800003009065E-6</v>
      </c>
      <c r="BY55" s="11">
        <f>PRODUCT($C$64:$C116)</f>
        <v>6.1881639342700359E-6</v>
      </c>
      <c r="BZ55" s="11">
        <f>PRODUCT($C$65:$C117)</f>
        <v>6.2468934786199296E-6</v>
      </c>
      <c r="CA55" s="11">
        <f>PRODUCT($C$66:$C118)</f>
        <v>6.3108762979668719E-6</v>
      </c>
      <c r="CB55" s="11">
        <f>PRODUCT($C$67:$C119)</f>
        <v>6.3807938465403324E-6</v>
      </c>
      <c r="CC55" s="11">
        <f>PRODUCT($C$68:$C120)</f>
        <v>6.4574796460773236E-6</v>
      </c>
      <c r="CD55" s="11">
        <f>PRODUCT($C$69:$C121)</f>
        <v>6.5418618132338661E-6</v>
      </c>
      <c r="CE55" s="11">
        <f>PRODUCT($C$70:$C122)</f>
        <v>6.6350174583490847E-6</v>
      </c>
      <c r="CF55" s="11">
        <f>PRODUCT($C$71:$C123)</f>
        <v>6.7382583576009088E-6</v>
      </c>
      <c r="CG55" s="11">
        <f>PRODUCT($C$72:$C124)</f>
        <v>6.8529960139638999E-6</v>
      </c>
      <c r="CH55" s="11">
        <f>PRODUCT($C$73:$C125)</f>
        <v>6.9809398878525055E-6</v>
      </c>
      <c r="CI55" s="11">
        <f>PRODUCT($C$74:$C126)</f>
        <v>7.12410010426779E-6</v>
      </c>
      <c r="CJ55" s="11">
        <f>PRODUCT($C$75:$C127)</f>
        <v>7.2848490401577151E-6</v>
      </c>
      <c r="CK55" s="11">
        <f>PRODUCT($C$76:$C128)</f>
        <v>7.466017938243548E-6</v>
      </c>
      <c r="CL55" s="11">
        <f>PRODUCT($C$77:$C129)</f>
        <v>7.6709165575026593E-6</v>
      </c>
      <c r="CM55" s="11">
        <f>PRODUCT($C$78:$C130)</f>
        <v>7.9035317224515036E-6</v>
      </c>
      <c r="CN55" s="11">
        <f>PRODUCT($C$79:$C131)</f>
        <v>8.1686974439180147E-6</v>
      </c>
      <c r="CO55" s="11">
        <f>PRODUCT($C$80:$C132)</f>
        <v>8.4722734028053132E-6</v>
      </c>
      <c r="CP55" s="11">
        <f>PRODUCT($C$81:$C133)</f>
        <v>8.821328061397996E-6</v>
      </c>
      <c r="CQ55" s="11">
        <f>PRODUCT($C$82:$C134)</f>
        <v>9.2246568085735785E-6</v>
      </c>
      <c r="CR55" s="11">
        <f>PRODUCT($C$83:$C135)</f>
        <v>9.693098066776088E-6</v>
      </c>
      <c r="CS55" s="11">
        <f>PRODUCT($C$84:$C136)</f>
        <v>1.0240275947740036E-5</v>
      </c>
      <c r="CT55" s="11">
        <f>PRODUCT($C$85:$C137)</f>
        <v>1.0883243845941241E-5</v>
      </c>
      <c r="CU55" s="11">
        <f>PRODUCT($C$86:$C138)</f>
        <v>1.1643910226897886E-5</v>
      </c>
      <c r="CV55" s="11">
        <f>PRODUCT($C$87:$C139)</f>
        <v>1.2550347801551965E-5</v>
      </c>
      <c r="CW55" s="11">
        <f>PRODUCT($C$88:$C140)</f>
        <v>1.3639055392322213E-5</v>
      </c>
      <c r="CX55" s="11">
        <f>PRODUCT($C$89:$C141)</f>
        <v>1.495829635613281E-5</v>
      </c>
      <c r="CY55" s="11">
        <f>PRODUCT($C$90:$C142)</f>
        <v>1.6572185245101075E-5</v>
      </c>
      <c r="CZ55" s="11">
        <f>PRODUCT($C$91:$C143)</f>
        <v>1.8567536243769658E-5</v>
      </c>
      <c r="DA55" s="11">
        <f>PRODUCT($C$92:$C144)</f>
        <v>2.1063232277021613E-5</v>
      </c>
      <c r="DB55" s="11">
        <f>PRODUCT($C$93:$C145)</f>
        <v>2.4224910078559704E-5</v>
      </c>
      <c r="DC55" s="11">
        <f>PRODUCT($C$94:$C146)</f>
        <v>2.8286537179693576E-5</v>
      </c>
      <c r="DD55" s="11">
        <f>PRODUCT($C$95:$C147)</f>
        <v>3.3585216302321504E-5</v>
      </c>
      <c r="DE55" s="11">
        <f>PRODUCT($C$96:$C148)</f>
        <v>4.0615047415143097E-5</v>
      </c>
      <c r="DF55" s="11">
        <f>PRODUCT($C$97:$C149)</f>
        <v>5.0115021230708384E-5</v>
      </c>
      <c r="DG55" s="11">
        <f>PRODUCT($C$98:$C150)</f>
        <v>6.3213248894362551E-5</v>
      </c>
      <c r="DH55" s="11">
        <f>PRODUCT($C$99:$C151)</f>
        <v>8.1671803324821863E-5</v>
      </c>
      <c r="DI55" s="11">
        <f>PRODUCT($C$100:$C152)</f>
        <v>1.0830688047773044E-4</v>
      </c>
      <c r="DJ55" s="11">
        <f>PRODUCT($C$101:$C153)</f>
        <v>1.4773593106221449E-4</v>
      </c>
      <c r="DK55" s="11">
        <f>PRODUCT($C$102:$C154)</f>
        <v>2.0772666481845841E-4</v>
      </c>
      <c r="DL55" s="11">
        <f>PRODUCT($C$103:$C155)</f>
        <v>3.0171450435695411E-4</v>
      </c>
      <c r="DM55" s="11">
        <f>PRODUCT($C$104:$C156)</f>
        <v>4.5362975721819108E-4</v>
      </c>
      <c r="DN55" s="11">
        <f>PRODUCT($C$105:$C157)</f>
        <v>7.0729658483321175E-4</v>
      </c>
      <c r="DO55" s="11">
        <f>PRODUCT($C$106:$C158)</f>
        <v>1.1454997091832361E-3</v>
      </c>
      <c r="DP55" s="11">
        <f>PRODUCT($C$107:$C159)</f>
        <v>1.929400447599519E-3</v>
      </c>
      <c r="DQ55" s="11">
        <f>PRODUCT($C$108:$C160)</f>
        <v>3.382334777436356E-3</v>
      </c>
      <c r="DR55" s="11">
        <f>PRODUCT($C$109:$C161)</f>
        <v>6.1723543804074275E-3</v>
      </c>
      <c r="DS55" s="11">
        <f>PRODUCT($C$110:$C162)</f>
        <v>1.1719080937342452E-2</v>
      </c>
      <c r="DT55" s="11">
        <f>PRODUCT($C$111:$C163)</f>
        <v>2.3119245751095988E-2</v>
      </c>
      <c r="DU55" s="11">
        <f>PRODUCT($C$112:$C164)</f>
        <v>4.7289519999999988E-2</v>
      </c>
      <c r="DV55" s="11">
        <f>PRODUCT($C$113:$C165)</f>
        <v>9.9999999999999978E-2</v>
      </c>
    </row>
    <row r="56" spans="1:126" ht="16" x14ac:dyDescent="0.2">
      <c r="A56" s="30">
        <v>53</v>
      </c>
      <c r="B56" s="21">
        <f t="shared" si="5"/>
        <v>5.2767000000000005E-3</v>
      </c>
      <c r="C56" s="21">
        <f t="shared" si="7"/>
        <v>0.99472329999999998</v>
      </c>
      <c r="D56" s="59">
        <v>5.8630000000000002E-3</v>
      </c>
      <c r="E56" s="21">
        <f t="shared" si="8"/>
        <v>0.99413700000000005</v>
      </c>
      <c r="F56" s="24">
        <f t="shared" si="9"/>
        <v>4882.1046814497522</v>
      </c>
      <c r="G56" s="24">
        <f t="shared" si="12"/>
        <v>925219.30021599715</v>
      </c>
      <c r="H56" s="24">
        <f t="shared" si="10"/>
        <v>1286.8216413360335</v>
      </c>
      <c r="I56" s="24">
        <f t="shared" si="11"/>
        <v>249965.35379487826</v>
      </c>
      <c r="J56" s="24">
        <f>SUM(H56:$H$113)</f>
        <v>126620.60391570875</v>
      </c>
      <c r="K56" s="24">
        <f>SUM(I56:$I$113)</f>
        <v>5057120.4212847585</v>
      </c>
      <c r="L56" s="24">
        <f>SUM(J56:$J$113)</f>
        <v>3284874.5230671428</v>
      </c>
      <c r="M56" s="24">
        <f>SUM(K56:$K$113)</f>
        <v>72661251.048772663</v>
      </c>
      <c r="N56" s="26">
        <f>SUM(BQ$3:BQ$113)</f>
        <v>28.089888849159557</v>
      </c>
      <c r="O56" s="27">
        <v>54</v>
      </c>
      <c r="P56" s="32">
        <f>PRODUCT($C$3:C56)</f>
        <v>0.92033719553454707</v>
      </c>
      <c r="Q56" s="11">
        <f>PRODUCT($C$4:C57)</f>
        <v>0.91819714147872211</v>
      </c>
      <c r="R56" s="11">
        <f>PRODUCT($C$5:C58)</f>
        <v>0.91319236490957156</v>
      </c>
      <c r="S56" s="11">
        <f>PRODUCT($C$6:C59)</f>
        <v>0.90754792387798211</v>
      </c>
      <c r="T56" s="11">
        <f>PRODUCT($C$7:C60)</f>
        <v>0.90144469234030822</v>
      </c>
      <c r="U56" s="11">
        <f>PRODUCT($C$8:C61)</f>
        <v>0.89488306233716497</v>
      </c>
      <c r="V56" s="11">
        <f>PRODUCT($C$9:C62)</f>
        <v>0.88784431386327534</v>
      </c>
      <c r="W56" s="11">
        <f>PRODUCT($C$10:C63)</f>
        <v>0.88031123545654877</v>
      </c>
      <c r="X56" s="11">
        <f>PRODUCT($C$11:C64)</f>
        <v>0.8722446778036036</v>
      </c>
      <c r="Y56" s="11">
        <f>PRODUCT($C$12:C65)</f>
        <v>0.86360350835864808</v>
      </c>
      <c r="Z56" s="11">
        <f>PRODUCT($C$13:$C66)</f>
        <v>0.85433510501922072</v>
      </c>
      <c r="AA56" s="11">
        <f>PRODUCT($C$14:$C67)</f>
        <v>0.84437259289496425</v>
      </c>
      <c r="AB56" s="11">
        <f>PRODUCT($C$15:$C68)</f>
        <v>0.83365676780903086</v>
      </c>
      <c r="AC56" s="11">
        <f>PRODUCT($C$16:$C69)</f>
        <v>0.82213498739669055</v>
      </c>
      <c r="AD56" s="11">
        <f>PRODUCT($C$17:$C70)</f>
        <v>0.80976084332528597</v>
      </c>
      <c r="AE56" s="11">
        <f>PRODUCT($C$18:$C71)</f>
        <v>0.79651079327102547</v>
      </c>
      <c r="AF56" s="11">
        <f>PRODUCT($C$19:$C72)</f>
        <v>0.78234287240180533</v>
      </c>
      <c r="AG56" s="11">
        <f>PRODUCT($C$20:$C73)</f>
        <v>0.7671918663457582</v>
      </c>
      <c r="AH56" s="11">
        <f>PRODUCT($C$21:$C74)</f>
        <v>0.75093937847066339</v>
      </c>
      <c r="AI56" s="11">
        <f>PRODUCT($C$22:$C75)</f>
        <v>0.73342087769062658</v>
      </c>
      <c r="AJ56" s="11">
        <f>PRODUCT($C$23:$C76)</f>
        <v>0.71449080313388091</v>
      </c>
      <c r="AK56" s="11">
        <f>PRODUCT($C$24:$C77)</f>
        <v>0.69406297243573967</v>
      </c>
      <c r="AL56" s="11">
        <f>PRODUCT($C$25:$C78)</f>
        <v>0.67209539932414308</v>
      </c>
      <c r="AM56" s="11">
        <f>PRODUCT($C$26:$C79)</f>
        <v>0.64857052497039258</v>
      </c>
      <c r="AN56" s="11">
        <f>PRODUCT($C$27:$C80)</f>
        <v>0.62348326402056331</v>
      </c>
      <c r="AO56" s="11">
        <f>PRODUCT($C$28:$C81)</f>
        <v>0.59680931180776275</v>
      </c>
      <c r="AP56" s="11">
        <f>PRODUCT($C$29:$C82)</f>
        <v>0.56853919328952374</v>
      </c>
      <c r="AQ56" s="11">
        <f>PRODUCT($C$30:$C83)</f>
        <v>0.53870827804543309</v>
      </c>
      <c r="AR56" s="11">
        <f>PRODUCT($C$31:$C84)</f>
        <v>0.50740451698996325</v>
      </c>
      <c r="AS56" s="11">
        <f>PRODUCT($C$32:$C85)</f>
        <v>0.47475445191057458</v>
      </c>
      <c r="AT56" s="11">
        <f>PRODUCT($C$33:$C86)</f>
        <v>0.44093798348064767</v>
      </c>
      <c r="AU56" s="11">
        <f>PRODUCT($C$34:$C87)</f>
        <v>0.40619256204558257</v>
      </c>
      <c r="AV56" s="11">
        <f>PRODUCT($C$35:$C88)</f>
        <v>0.37080040566543493</v>
      </c>
      <c r="AW56" s="11">
        <f>PRODUCT($C$36:$C89)</f>
        <v>0.33509549293374058</v>
      </c>
      <c r="AX56" s="11">
        <f>PRODUCT($C$37:$C90)</f>
        <v>0.29946140567398188</v>
      </c>
      <c r="AY56" s="11">
        <f>PRODUCT($C$38:$C91)</f>
        <v>0.2643258240672926</v>
      </c>
      <c r="AZ56" s="11">
        <f>PRODUCT($C$39:$C92)</f>
        <v>0.23014692640011045</v>
      </c>
      <c r="BA56" s="11">
        <f>PRODUCT($C$40:$C93)</f>
        <v>0.19738911000270187</v>
      </c>
      <c r="BB56" s="11">
        <f>PRODUCT($C$41:$C94)</f>
        <v>0.16650753679345964</v>
      </c>
      <c r="BC56" s="11">
        <f>PRODUCT($C$42:$C95)</f>
        <v>0.13791594437161517</v>
      </c>
      <c r="BD56" s="11">
        <f>PRODUCT($C$43:$C96)</f>
        <v>0.11196994634653139</v>
      </c>
      <c r="BE56" s="11">
        <f>PRODUCT($C$44:$C97)</f>
        <v>8.8937000561666715E-2</v>
      </c>
      <c r="BF56" s="11">
        <f>PRODUCT($C$45:$C98)</f>
        <v>6.8975688117026895E-2</v>
      </c>
      <c r="BG56" s="11">
        <f>PRODUCT($C$46:$C99)</f>
        <v>5.2126794981251542E-2</v>
      </c>
      <c r="BH56" s="11">
        <f>PRODUCT($C$47:$C100)</f>
        <v>3.8307761339623651E-2</v>
      </c>
      <c r="BI56" s="11">
        <f>PRODUCT($C$48:$C101)</f>
        <v>2.7318940583550715E-2</v>
      </c>
      <c r="BJ56" s="11">
        <f>PRODUCT($C$49:$C102)</f>
        <v>1.8865373523648598E-2</v>
      </c>
      <c r="BK56" s="11">
        <f>PRODUCT($C$50:$C103)</f>
        <v>1.2588459788611841E-2</v>
      </c>
      <c r="BL56" s="11">
        <f>PRODUCT($C$51:$C104)</f>
        <v>8.10171342702465E-3</v>
      </c>
      <c r="BM56" s="11">
        <f>PRODUCT($C$52:$C105)</f>
        <v>5.0207269663802376E-3</v>
      </c>
      <c r="BN56" s="11">
        <f>PRODUCT($C$53:$C106)</f>
        <v>2.9924163291345559E-3</v>
      </c>
      <c r="BO56" s="11">
        <f>PRODUCT($C$54:$C107)</f>
        <v>1.7141372925589954E-3</v>
      </c>
      <c r="BP56" s="11">
        <f>PRODUCT($C$55:$C108)</f>
        <v>9.4359874280780878E-4</v>
      </c>
      <c r="BQ56" s="11">
        <f>PRODUCT($C$56:$C109)</f>
        <v>4.9944082176419963E-4</v>
      </c>
      <c r="BR56" s="11">
        <f>PRODUCT($C$57:$C110)</f>
        <v>2.5450811709947071E-4</v>
      </c>
      <c r="BS56" s="11">
        <f>PRODUCT($C$58:$C111)</f>
        <v>1.2513519010305728E-4</v>
      </c>
      <c r="BT56" s="11">
        <f>PRODUCT($C$59:$C112)</f>
        <v>5.9542265762780571E-5</v>
      </c>
      <c r="BU56" s="11">
        <f>PRODUCT($C$60:$C113)</f>
        <v>5.99455494466831E-6</v>
      </c>
      <c r="BV56" s="11">
        <f>PRODUCT($C$61:$C114)</f>
        <v>6.0377167705459156E-6</v>
      </c>
      <c r="BW56" s="11">
        <f>PRODUCT($C$62:$C115)</f>
        <v>6.0840903153384553E-6</v>
      </c>
      <c r="BX56" s="11">
        <f>PRODUCT($C$63:$C116)</f>
        <v>6.1340800003009065E-6</v>
      </c>
      <c r="BY56" s="11">
        <f>PRODUCT($C$64:$C117)</f>
        <v>6.1881639342700359E-6</v>
      </c>
      <c r="BZ56" s="11">
        <f>PRODUCT($C$65:$C118)</f>
        <v>6.2468934786199296E-6</v>
      </c>
      <c r="CA56" s="11">
        <f>PRODUCT($C$66:$C119)</f>
        <v>6.3108762979668719E-6</v>
      </c>
      <c r="CB56" s="11">
        <f>PRODUCT($C$67:$C120)</f>
        <v>6.3807938465403324E-6</v>
      </c>
      <c r="CC56" s="11">
        <f>PRODUCT($C$68:$C121)</f>
        <v>6.4574796460773236E-6</v>
      </c>
      <c r="CD56" s="11">
        <f>PRODUCT($C$69:$C122)</f>
        <v>6.5418618132338661E-6</v>
      </c>
      <c r="CE56" s="11">
        <f>PRODUCT($C$70:$C123)</f>
        <v>6.6350174583490847E-6</v>
      </c>
      <c r="CF56" s="11">
        <f>PRODUCT($C$71:$C124)</f>
        <v>6.7382583576009088E-6</v>
      </c>
      <c r="CG56" s="11">
        <f>PRODUCT($C$72:$C125)</f>
        <v>6.8529960139638999E-6</v>
      </c>
      <c r="CH56" s="11">
        <f>PRODUCT($C$73:$C126)</f>
        <v>6.9809398878525055E-6</v>
      </c>
      <c r="CI56" s="11">
        <f>PRODUCT($C$74:$C127)</f>
        <v>7.12410010426779E-6</v>
      </c>
      <c r="CJ56" s="11">
        <f>PRODUCT($C$75:$C128)</f>
        <v>7.2848490401577151E-6</v>
      </c>
      <c r="CK56" s="11">
        <f>PRODUCT($C$76:$C129)</f>
        <v>7.466017938243548E-6</v>
      </c>
      <c r="CL56" s="11">
        <f>PRODUCT($C$77:$C130)</f>
        <v>7.6709165575026593E-6</v>
      </c>
      <c r="CM56" s="11">
        <f>PRODUCT($C$78:$C131)</f>
        <v>7.9035317224515036E-6</v>
      </c>
      <c r="CN56" s="11">
        <f>PRODUCT($C$79:$C132)</f>
        <v>8.1686974439180147E-6</v>
      </c>
      <c r="CO56" s="11">
        <f>PRODUCT($C$80:$C133)</f>
        <v>8.4722734028053132E-6</v>
      </c>
      <c r="CP56" s="11">
        <f>PRODUCT($C$81:$C134)</f>
        <v>8.821328061397996E-6</v>
      </c>
      <c r="CQ56" s="11">
        <f>PRODUCT($C$82:$C135)</f>
        <v>9.2246568085735785E-6</v>
      </c>
      <c r="CR56" s="11">
        <f>PRODUCT($C$83:$C136)</f>
        <v>9.693098066776088E-6</v>
      </c>
      <c r="CS56" s="11">
        <f>PRODUCT($C$84:$C137)</f>
        <v>1.0240275947740036E-5</v>
      </c>
      <c r="CT56" s="11">
        <f>PRODUCT($C$85:$C138)</f>
        <v>1.0883243845941241E-5</v>
      </c>
      <c r="CU56" s="11">
        <f>PRODUCT($C$86:$C139)</f>
        <v>1.1643910226897886E-5</v>
      </c>
      <c r="CV56" s="11">
        <f>PRODUCT($C$87:$C140)</f>
        <v>1.2550347801551965E-5</v>
      </c>
      <c r="CW56" s="11">
        <f>PRODUCT($C$88:$C141)</f>
        <v>1.3639055392322213E-5</v>
      </c>
      <c r="CX56" s="11">
        <f>PRODUCT($C$89:$C142)</f>
        <v>1.495829635613281E-5</v>
      </c>
      <c r="CY56" s="11">
        <f>PRODUCT($C$90:$C143)</f>
        <v>1.6572185245101075E-5</v>
      </c>
      <c r="CZ56" s="11">
        <f>PRODUCT($C$91:$C144)</f>
        <v>1.8567536243769658E-5</v>
      </c>
      <c r="DA56" s="11">
        <f>PRODUCT($C$92:$C145)</f>
        <v>2.1063232277021613E-5</v>
      </c>
      <c r="DB56" s="11">
        <f>PRODUCT($C$93:$C146)</f>
        <v>2.4224910078559704E-5</v>
      </c>
      <c r="DC56" s="11">
        <f>PRODUCT($C$94:$C147)</f>
        <v>2.8286537179693576E-5</v>
      </c>
      <c r="DD56" s="11">
        <f>PRODUCT($C$95:$C148)</f>
        <v>3.3585216302321504E-5</v>
      </c>
      <c r="DE56" s="11">
        <f>PRODUCT($C$96:$C149)</f>
        <v>4.0615047415143097E-5</v>
      </c>
      <c r="DF56" s="11">
        <f>PRODUCT($C$97:$C150)</f>
        <v>5.0115021230708384E-5</v>
      </c>
      <c r="DG56" s="11">
        <f>PRODUCT($C$98:$C151)</f>
        <v>6.3213248894362551E-5</v>
      </c>
      <c r="DH56" s="11">
        <f>PRODUCT($C$99:$C152)</f>
        <v>8.1671803324821863E-5</v>
      </c>
      <c r="DI56" s="11">
        <f>PRODUCT($C$100:$C153)</f>
        <v>1.0830688047773044E-4</v>
      </c>
      <c r="DJ56" s="11">
        <f>PRODUCT($C$101:$C154)</f>
        <v>1.4773593106221449E-4</v>
      </c>
      <c r="DK56" s="11">
        <f>PRODUCT($C$102:$C155)</f>
        <v>2.0772666481845841E-4</v>
      </c>
      <c r="DL56" s="11">
        <f>PRODUCT($C$103:$C156)</f>
        <v>3.0171450435695411E-4</v>
      </c>
      <c r="DM56" s="11">
        <f>PRODUCT($C$104:$C157)</f>
        <v>4.5362975721819108E-4</v>
      </c>
      <c r="DN56" s="11">
        <f>PRODUCT($C$105:$C158)</f>
        <v>7.0729658483321175E-4</v>
      </c>
      <c r="DO56" s="11">
        <f>PRODUCT($C$106:$C159)</f>
        <v>1.1454997091832361E-3</v>
      </c>
      <c r="DP56" s="11">
        <f>PRODUCT($C$107:$C160)</f>
        <v>1.929400447599519E-3</v>
      </c>
      <c r="DQ56" s="11">
        <f>PRODUCT($C$108:$C161)</f>
        <v>3.382334777436356E-3</v>
      </c>
      <c r="DR56" s="11">
        <f>PRODUCT($C$109:$C162)</f>
        <v>6.1723543804074275E-3</v>
      </c>
      <c r="DS56" s="11">
        <f>PRODUCT($C$110:$C163)</f>
        <v>1.1719080937342452E-2</v>
      </c>
      <c r="DT56" s="11">
        <f>PRODUCT($C$111:$C164)</f>
        <v>2.3119245751095988E-2</v>
      </c>
      <c r="DU56" s="11">
        <f>PRODUCT($C$112:$C165)</f>
        <v>4.7289519999999988E-2</v>
      </c>
      <c r="DV56" s="11">
        <f>PRODUCT($C$113:$C166)</f>
        <v>9.9999999999999978E-2</v>
      </c>
    </row>
    <row r="57" spans="1:126" ht="16" x14ac:dyDescent="0.2">
      <c r="A57" s="30">
        <v>54</v>
      </c>
      <c r="B57" s="21">
        <f t="shared" si="5"/>
        <v>5.6690999999999998E-3</v>
      </c>
      <c r="C57" s="21">
        <f t="shared" si="7"/>
        <v>0.99433090000000002</v>
      </c>
      <c r="D57" s="59">
        <v>6.2989999999999999E-3</v>
      </c>
      <c r="E57" s="21">
        <f t="shared" si="8"/>
        <v>0.99370099999999995</v>
      </c>
      <c r="F57" s="24">
        <f t="shared" si="9"/>
        <v>5217.4835952049025</v>
      </c>
      <c r="G57" s="24">
        <f t="shared" si="12"/>
        <v>920337.19553454733</v>
      </c>
      <c r="H57" s="24">
        <f t="shared" si="10"/>
        <v>1341.6786090350731</v>
      </c>
      <c r="I57" s="24">
        <f t="shared" si="11"/>
        <v>242581.8162073257</v>
      </c>
      <c r="J57" s="24">
        <f>SUM(H57:$H$113)</f>
        <v>125333.7822743727</v>
      </c>
      <c r="K57" s="24">
        <f>SUM(I57:$I$113)</f>
        <v>4807155.0674898792</v>
      </c>
      <c r="L57" s="24">
        <f>SUM(J57:$J$113)</f>
        <v>3158253.9191514347</v>
      </c>
      <c r="M57" s="24">
        <f>SUM(K57:$K$113)</f>
        <v>67604130.627487898</v>
      </c>
      <c r="N57" s="26">
        <f>SUM(BR$3:BR$113)</f>
        <v>27.238902921191226</v>
      </c>
      <c r="O57" s="27">
        <v>55</v>
      </c>
      <c r="P57" s="32">
        <f>PRODUCT($C$3:C57)</f>
        <v>0.91511971193934216</v>
      </c>
      <c r="Q57" s="11">
        <f>PRODUCT($C$4:C58)</f>
        <v>0.91254637263063376</v>
      </c>
      <c r="R57" s="11">
        <f>PRODUCT($C$5:C59)</f>
        <v>0.9070488632746424</v>
      </c>
      <c r="S57" s="11">
        <f>PRODUCT($C$6:C60)</f>
        <v>0.90106013603455559</v>
      </c>
      <c r="T57" s="11">
        <f>PRODUCT($C$7:C61)</f>
        <v>0.89457379075082122</v>
      </c>
      <c r="U57" s="11">
        <f>PRODUCT($C$8:C62)</f>
        <v>0.88759021282064821</v>
      </c>
      <c r="V57" s="11">
        <f>PRODUCT($C$9:C63)</f>
        <v>0.88008464334454173</v>
      </c>
      <c r="W57" s="11">
        <f>PRODUCT($C$10:C64)</f>
        <v>0.87203507740752761</v>
      </c>
      <c r="X57" s="11">
        <f>PRODUCT($C$11:C65)</f>
        <v>0.86340142513769169</v>
      </c>
      <c r="Y57" s="11">
        <f>PRODUCT($C$12:C66)</f>
        <v>0.85414057291580825</v>
      </c>
      <c r="Z57" s="11">
        <f>PRODUCT($C$13:$C67)</f>
        <v>0.8441894484795649</v>
      </c>
      <c r="AA57" s="11">
        <f>PRODUCT($C$14:$C68)</f>
        <v>0.83348119969373069</v>
      </c>
      <c r="AB57" s="11">
        <f>PRODUCT($C$15:$C69)</f>
        <v>0.82195222678899205</v>
      </c>
      <c r="AC57" s="11">
        <f>PRODUCT($C$16:$C70)</f>
        <v>0.80953856397379342</v>
      </c>
      <c r="AD57" s="11">
        <f>PRODUCT($C$17:$C71)</f>
        <v>0.79620326045374368</v>
      </c>
      <c r="AE57" s="11">
        <f>PRODUCT($C$18:$C72)</f>
        <v>0.78191266205627141</v>
      </c>
      <c r="AF57" s="11">
        <f>PRODUCT($C$19:$C73)</f>
        <v>0.76662153591231663</v>
      </c>
      <c r="AG57" s="11">
        <f>PRODUCT($C$20:$C74)</f>
        <v>0.7502628571845994</v>
      </c>
      <c r="AH57" s="11">
        <f>PRODUCT($C$21:$C75)</f>
        <v>0.73271723370056996</v>
      </c>
      <c r="AI57" s="11">
        <f>PRODUCT($C$22:$C76)</f>
        <v>0.7138303992845445</v>
      </c>
      <c r="AJ57" s="11">
        <f>PRODUCT($C$23:$C77)</f>
        <v>0.69346205271420513</v>
      </c>
      <c r="AK57" s="11">
        <f>PRODUCT($C$24:$C78)</f>
        <v>0.67153285547490871</v>
      </c>
      <c r="AL57" s="11">
        <f>PRODUCT($C$25:$C79)</f>
        <v>0.64801307860418023</v>
      </c>
      <c r="AM57" s="11">
        <f>PRODUCT($C$26:$C80)</f>
        <v>0.62290697843962917</v>
      </c>
      <c r="AN57" s="11">
        <f>PRODUCT($C$27:$C81)</f>
        <v>0.59622276761611859</v>
      </c>
      <c r="AO57" s="11">
        <f>PRODUCT($C$28:$C82)</f>
        <v>0.56796712915323544</v>
      </c>
      <c r="AP57" s="11">
        <f>PRODUCT($C$29:$C83)</f>
        <v>0.53815992688921066</v>
      </c>
      <c r="AQ57" s="11">
        <f>PRODUCT($C$30:$C84)</f>
        <v>0.50688209329927036</v>
      </c>
      <c r="AR57" s="11">
        <f>PRODUCT($C$31:$C85)</f>
        <v>0.47425709914675312</v>
      </c>
      <c r="AS57" s="11">
        <f>PRODUCT($C$32:$C86)</f>
        <v>0.44046573890034002</v>
      </c>
      <c r="AT57" s="11">
        <f>PRODUCT($C$33:$C87)</f>
        <v>0.40574107901286866</v>
      </c>
      <c r="AU57" s="11">
        <f>PRODUCT($C$34:$C88)</f>
        <v>0.37036857151299724</v>
      </c>
      <c r="AV57" s="11">
        <f>PRODUCT($C$35:$C89)</f>
        <v>0.3346898598395443</v>
      </c>
      <c r="AW57" s="11">
        <f>PRODUCT($C$36:$C90)</f>
        <v>0.29908462333336261</v>
      </c>
      <c r="AX57" s="11">
        <f>PRODUCT($C$37:$C91)</f>
        <v>0.26397945150743501</v>
      </c>
      <c r="AY57" s="11">
        <f>PRODUCT($C$38:$C92)</f>
        <v>0.22982773562788603</v>
      </c>
      <c r="AZ57" s="11">
        <f>PRODUCT($C$39:$C93)</f>
        <v>0.1971004284293229</v>
      </c>
      <c r="BA57" s="11">
        <f>PRODUCT($C$40:$C94)</f>
        <v>0.1662473854179736</v>
      </c>
      <c r="BB57" s="11">
        <f>PRODUCT($C$41:$C95)</f>
        <v>0.13768767969208576</v>
      </c>
      <c r="BC57" s="11">
        <f>PRODUCT($C$42:$C96)</f>
        <v>0.11177212904232092</v>
      </c>
      <c r="BD57" s="11">
        <f>PRODUCT($C$43:$C97)</f>
        <v>8.876898967390566E-2</v>
      </c>
      <c r="BE57" s="11">
        <f>PRODUCT($C$44:$C98)</f>
        <v>6.8836446895425049E-2</v>
      </c>
      <c r="BF57" s="11">
        <f>PRODUCT($C$45:$C99)</f>
        <v>5.2013028251204969E-2</v>
      </c>
      <c r="BG57" s="11">
        <f>PRODUCT($C$46:$C100)</f>
        <v>3.8214742433538798E-2</v>
      </c>
      <c r="BH57" s="11">
        <f>PRODUCT($C$47:$C101)</f>
        <v>2.7244613941905031E-2</v>
      </c>
      <c r="BI57" s="11">
        <f>PRODUCT($C$48:$C102)</f>
        <v>1.8808749105017369E-2</v>
      </c>
      <c r="BJ57" s="11">
        <f>PRODUCT($C$49:$C103)</f>
        <v>1.2547582541986263E-2</v>
      </c>
      <c r="BK57" s="11">
        <f>PRODUCT($C$50:$C104)</f>
        <v>8.0736993223366818E-3</v>
      </c>
      <c r="BL57" s="11">
        <f>PRODUCT($C$51:$C105)</f>
        <v>5.0024580471676738E-3</v>
      </c>
      <c r="BM57" s="11">
        <f>PRODUCT($C$52:$C106)</f>
        <v>2.9808437574648915E-3</v>
      </c>
      <c r="BN57" s="11">
        <f>PRODUCT($C$53:$C107)</f>
        <v>1.7069775125017057E-3</v>
      </c>
      <c r="BO57" s="11">
        <f>PRODUCT($C$54:$C108)</f>
        <v>9.3931518195495862E-4</v>
      </c>
      <c r="BP57" s="11">
        <f>PRODUCT($C$55:$C109)</f>
        <v>4.969865695660504E-4</v>
      </c>
      <c r="BQ57" s="11">
        <f>PRODUCT($C$56:$C110)</f>
        <v>2.5316515411797182E-4</v>
      </c>
      <c r="BR57" s="11">
        <f>PRODUCT($C$57:$C111)</f>
        <v>1.2442578619684404E-4</v>
      </c>
      <c r="BS57" s="11">
        <f>PRODUCT($C$58:$C112)</f>
        <v>5.9175830750823285E-5</v>
      </c>
      <c r="BT57" s="11">
        <f>PRODUCT($C$59:$C113)</f>
        <v>5.9542265762780559E-6</v>
      </c>
      <c r="BU57" s="11">
        <f>PRODUCT($C$60:$C114)</f>
        <v>5.99455494466831E-6</v>
      </c>
      <c r="BV57" s="11">
        <f>PRODUCT($C$61:$C115)</f>
        <v>6.0377167705459156E-6</v>
      </c>
      <c r="BW57" s="11">
        <f>PRODUCT($C$62:$C116)</f>
        <v>6.0840903153384553E-6</v>
      </c>
      <c r="BX57" s="11">
        <f>PRODUCT($C$63:$C117)</f>
        <v>6.1340800003009065E-6</v>
      </c>
      <c r="BY57" s="11">
        <f>PRODUCT($C$64:$C118)</f>
        <v>6.1881639342700359E-6</v>
      </c>
      <c r="BZ57" s="11">
        <f>PRODUCT($C$65:$C119)</f>
        <v>6.2468934786199296E-6</v>
      </c>
      <c r="CA57" s="11">
        <f>PRODUCT($C$66:$C120)</f>
        <v>6.3108762979668719E-6</v>
      </c>
      <c r="CB57" s="11">
        <f>PRODUCT($C$67:$C121)</f>
        <v>6.3807938465403324E-6</v>
      </c>
      <c r="CC57" s="11">
        <f>PRODUCT($C$68:$C122)</f>
        <v>6.4574796460773236E-6</v>
      </c>
      <c r="CD57" s="11">
        <f>PRODUCT($C$69:$C123)</f>
        <v>6.5418618132338661E-6</v>
      </c>
      <c r="CE57" s="11">
        <f>PRODUCT($C$70:$C124)</f>
        <v>6.6350174583490847E-6</v>
      </c>
      <c r="CF57" s="11">
        <f>PRODUCT($C$71:$C125)</f>
        <v>6.7382583576009088E-6</v>
      </c>
      <c r="CG57" s="11">
        <f>PRODUCT($C$72:$C126)</f>
        <v>6.8529960139638999E-6</v>
      </c>
      <c r="CH57" s="11">
        <f>PRODUCT($C$73:$C127)</f>
        <v>6.9809398878525055E-6</v>
      </c>
      <c r="CI57" s="11">
        <f>PRODUCT($C$74:$C128)</f>
        <v>7.12410010426779E-6</v>
      </c>
      <c r="CJ57" s="11">
        <f>PRODUCT($C$75:$C129)</f>
        <v>7.2848490401577151E-6</v>
      </c>
      <c r="CK57" s="11">
        <f>PRODUCT($C$76:$C130)</f>
        <v>7.466017938243548E-6</v>
      </c>
      <c r="CL57" s="11">
        <f>PRODUCT($C$77:$C131)</f>
        <v>7.6709165575026593E-6</v>
      </c>
      <c r="CM57" s="11">
        <f>PRODUCT($C$78:$C132)</f>
        <v>7.9035317224515036E-6</v>
      </c>
      <c r="CN57" s="11">
        <f>PRODUCT($C$79:$C133)</f>
        <v>8.1686974439180147E-6</v>
      </c>
      <c r="CO57" s="11">
        <f>PRODUCT($C$80:$C134)</f>
        <v>8.4722734028053132E-6</v>
      </c>
      <c r="CP57" s="11">
        <f>PRODUCT($C$81:$C135)</f>
        <v>8.821328061397996E-6</v>
      </c>
      <c r="CQ57" s="11">
        <f>PRODUCT($C$82:$C136)</f>
        <v>9.2246568085735785E-6</v>
      </c>
      <c r="CR57" s="11">
        <f>PRODUCT($C$83:$C137)</f>
        <v>9.693098066776088E-6</v>
      </c>
      <c r="CS57" s="11">
        <f>PRODUCT($C$84:$C138)</f>
        <v>1.0240275947740036E-5</v>
      </c>
      <c r="CT57" s="11">
        <f>PRODUCT($C$85:$C139)</f>
        <v>1.0883243845941241E-5</v>
      </c>
      <c r="CU57" s="11">
        <f>PRODUCT($C$86:$C140)</f>
        <v>1.1643910226897886E-5</v>
      </c>
      <c r="CV57" s="11">
        <f>PRODUCT($C$87:$C141)</f>
        <v>1.2550347801551965E-5</v>
      </c>
      <c r="CW57" s="11">
        <f>PRODUCT($C$88:$C142)</f>
        <v>1.3639055392322213E-5</v>
      </c>
      <c r="CX57" s="11">
        <f>PRODUCT($C$89:$C143)</f>
        <v>1.495829635613281E-5</v>
      </c>
      <c r="CY57" s="11">
        <f>PRODUCT($C$90:$C144)</f>
        <v>1.6572185245101075E-5</v>
      </c>
      <c r="CZ57" s="11">
        <f>PRODUCT($C$91:$C145)</f>
        <v>1.8567536243769658E-5</v>
      </c>
      <c r="DA57" s="11">
        <f>PRODUCT($C$92:$C146)</f>
        <v>2.1063232277021613E-5</v>
      </c>
      <c r="DB57" s="11">
        <f>PRODUCT($C$93:$C147)</f>
        <v>2.4224910078559704E-5</v>
      </c>
      <c r="DC57" s="11">
        <f>PRODUCT($C$94:$C148)</f>
        <v>2.8286537179693576E-5</v>
      </c>
      <c r="DD57" s="11">
        <f>PRODUCT($C$95:$C149)</f>
        <v>3.3585216302321504E-5</v>
      </c>
      <c r="DE57" s="11">
        <f>PRODUCT($C$96:$C150)</f>
        <v>4.0615047415143097E-5</v>
      </c>
      <c r="DF57" s="11">
        <f>PRODUCT($C$97:$C151)</f>
        <v>5.0115021230708384E-5</v>
      </c>
      <c r="DG57" s="11">
        <f>PRODUCT($C$98:$C152)</f>
        <v>6.3213248894362551E-5</v>
      </c>
      <c r="DH57" s="11">
        <f>PRODUCT($C$99:$C153)</f>
        <v>8.1671803324821863E-5</v>
      </c>
      <c r="DI57" s="11">
        <f>PRODUCT($C$100:$C154)</f>
        <v>1.0830688047773044E-4</v>
      </c>
      <c r="DJ57" s="11">
        <f>PRODUCT($C$101:$C155)</f>
        <v>1.4773593106221449E-4</v>
      </c>
      <c r="DK57" s="11">
        <f>PRODUCT($C$102:$C156)</f>
        <v>2.0772666481845841E-4</v>
      </c>
      <c r="DL57" s="11">
        <f>PRODUCT($C$103:$C157)</f>
        <v>3.0171450435695411E-4</v>
      </c>
      <c r="DM57" s="11">
        <f>PRODUCT($C$104:$C158)</f>
        <v>4.5362975721819108E-4</v>
      </c>
      <c r="DN57" s="11">
        <f>PRODUCT($C$105:$C159)</f>
        <v>7.0729658483321175E-4</v>
      </c>
      <c r="DO57" s="11">
        <f>PRODUCT($C$106:$C160)</f>
        <v>1.1454997091832361E-3</v>
      </c>
      <c r="DP57" s="11">
        <f>PRODUCT($C$107:$C161)</f>
        <v>1.929400447599519E-3</v>
      </c>
      <c r="DQ57" s="11">
        <f>PRODUCT($C$108:$C162)</f>
        <v>3.382334777436356E-3</v>
      </c>
      <c r="DR57" s="11">
        <f>PRODUCT($C$109:$C163)</f>
        <v>6.1723543804074275E-3</v>
      </c>
      <c r="DS57" s="11">
        <f>PRODUCT($C$110:$C164)</f>
        <v>1.1719080937342452E-2</v>
      </c>
      <c r="DT57" s="11">
        <f>PRODUCT($C$111:$C165)</f>
        <v>2.3119245751095988E-2</v>
      </c>
      <c r="DU57" s="11">
        <f>PRODUCT($C$112:$C166)</f>
        <v>4.7289519999999988E-2</v>
      </c>
      <c r="DV57" s="11">
        <f>PRODUCT($C$113:$C167)</f>
        <v>9.9999999999999978E-2</v>
      </c>
    </row>
    <row r="58" spans="1:126" ht="16" x14ac:dyDescent="0.2">
      <c r="A58" s="30">
        <v>55</v>
      </c>
      <c r="B58" s="21">
        <f t="shared" si="5"/>
        <v>6.1542000000000003E-3</v>
      </c>
      <c r="C58" s="21">
        <f t="shared" si="7"/>
        <v>0.9938458</v>
      </c>
      <c r="D58" s="59">
        <v>6.8380000000000003E-3</v>
      </c>
      <c r="E58" s="21">
        <f t="shared" si="8"/>
        <v>0.99316199999999999</v>
      </c>
      <c r="F58" s="24">
        <f t="shared" si="9"/>
        <v>5631.8297312171017</v>
      </c>
      <c r="G58" s="24">
        <f t="shared" si="12"/>
        <v>915119.71193934244</v>
      </c>
      <c r="H58" s="24">
        <f t="shared" si="10"/>
        <v>1412.9053000309409</v>
      </c>
      <c r="I58" s="24">
        <f t="shared" si="11"/>
        <v>235323.50793469729</v>
      </c>
      <c r="J58" s="24">
        <f>SUM(H58:$H$113)</f>
        <v>123992.10366533764</v>
      </c>
      <c r="K58" s="24">
        <f>SUM(I58:$I$113)</f>
        <v>4564573.2512825551</v>
      </c>
      <c r="L58" s="24">
        <f>SUM(J58:$J$113)</f>
        <v>3032920.1368770609</v>
      </c>
      <c r="M58" s="24">
        <f>SUM(K58:$K$113)</f>
        <v>62796975.559997976</v>
      </c>
      <c r="N58" s="26">
        <f>SUM(BS$3:BS$113)</f>
        <v>26.394209317267407</v>
      </c>
      <c r="O58" s="27">
        <v>56</v>
      </c>
      <c r="P58" s="32">
        <f>PRODUCT($C$3:C58)</f>
        <v>0.90948788220812504</v>
      </c>
      <c r="Q58" s="11">
        <f>PRODUCT($C$4:C59)</f>
        <v>0.90640721690876114</v>
      </c>
      <c r="R58" s="11">
        <f>PRODUCT($C$5:C60)</f>
        <v>0.90056464306575101</v>
      </c>
      <c r="S58" s="11">
        <f>PRODUCT($C$6:C61)</f>
        <v>0.89419216557168668</v>
      </c>
      <c r="T58" s="11">
        <f>PRODUCT($C$7:C62)</f>
        <v>0.88728346164309735</v>
      </c>
      <c r="U58" s="11">
        <f>PRODUCT($C$8:C63)</f>
        <v>0.879832763119617</v>
      </c>
      <c r="V58" s="11">
        <f>PRODUCT($C$9:C64)</f>
        <v>0.8718106155786024</v>
      </c>
      <c r="W58" s="11">
        <f>PRODUCT($C$10:C65)</f>
        <v>0.86319394977523134</v>
      </c>
      <c r="X58" s="11">
        <f>PRODUCT($C$11:C66)</f>
        <v>0.85394070402174549</v>
      </c>
      <c r="Y58" s="11">
        <f>PRODUCT($C$12:C67)</f>
        <v>0.84399722654214648</v>
      </c>
      <c r="Z58" s="11">
        <f>PRODUCT($C$13:$C68)</f>
        <v>0.83330041762151674</v>
      </c>
      <c r="AA58" s="11">
        <f>PRODUCT($C$14:$C69)</f>
        <v>0.8217791236500307</v>
      </c>
      <c r="AB58" s="11">
        <f>PRODUCT($C$15:$C70)</f>
        <v>0.80935860355102174</v>
      </c>
      <c r="AC58" s="11">
        <f>PRODUCT($C$16:$C71)</f>
        <v>0.79598470265874943</v>
      </c>
      <c r="AD58" s="11">
        <f>PRODUCT($C$17:$C72)</f>
        <v>0.78161076557745168</v>
      </c>
      <c r="AE58" s="11">
        <f>PRODUCT($C$18:$C73)</f>
        <v>0.76619997072971824</v>
      </c>
      <c r="AF58" s="11">
        <f>PRODUCT($C$19:$C74)</f>
        <v>0.74970511177656829</v>
      </c>
      <c r="AG58" s="11">
        <f>PRODUCT($C$20:$C75)</f>
        <v>0.73205712874472939</v>
      </c>
      <c r="AH58" s="11">
        <f>PRODUCT($C$21:$C76)</f>
        <v>0.7131455503994707</v>
      </c>
      <c r="AI58" s="11">
        <f>PRODUCT($C$22:$C77)</f>
        <v>0.69282108573888168</v>
      </c>
      <c r="AJ58" s="11">
        <f>PRODUCT($C$23:$C78)</f>
        <v>0.67095144232863879</v>
      </c>
      <c r="AK58" s="11">
        <f>PRODUCT($C$24:$C79)</f>
        <v>0.64747069165738835</v>
      </c>
      <c r="AL58" s="11">
        <f>PRODUCT($C$25:$C80)</f>
        <v>0.62237158989165997</v>
      </c>
      <c r="AM58" s="11">
        <f>PRODUCT($C$26:$C81)</f>
        <v>0.59567167891201112</v>
      </c>
      <c r="AN58" s="11">
        <f>PRODUCT($C$27:$C82)</f>
        <v>0.56740893105870416</v>
      </c>
      <c r="AO58" s="11">
        <f>PRODUCT($C$28:$C83)</f>
        <v>0.53761843037077439</v>
      </c>
      <c r="AP58" s="11">
        <f>PRODUCT($C$29:$C84)</f>
        <v>0.50636613801650099</v>
      </c>
      <c r="AQ58" s="11">
        <f>PRODUCT($C$30:$C85)</f>
        <v>0.47376880403747157</v>
      </c>
      <c r="AR58" s="11">
        <f>PRODUCT($C$31:$C86)</f>
        <v>0.44000430699226811</v>
      </c>
      <c r="AS58" s="11">
        <f>PRODUCT($C$32:$C87)</f>
        <v>0.40530653031724595</v>
      </c>
      <c r="AT58" s="11">
        <f>PRODUCT($C$33:$C88)</f>
        <v>0.36995690684576032</v>
      </c>
      <c r="AU58" s="11">
        <f>PRODUCT($C$34:$C89)</f>
        <v>0.33430008002877543</v>
      </c>
      <c r="AV58" s="11">
        <f>PRODUCT($C$35:$C90)</f>
        <v>0.29872258139681762</v>
      </c>
      <c r="AW58" s="11">
        <f>PRODUCT($C$36:$C91)</f>
        <v>0.26364731256154811</v>
      </c>
      <c r="AX58" s="11">
        <f>PRODUCT($C$37:$C92)</f>
        <v>0.22952656936311941</v>
      </c>
      <c r="AY58" s="11">
        <f>PRODUCT($C$38:$C93)</f>
        <v>0.19682706984513418</v>
      </c>
      <c r="AZ58" s="11">
        <f>PRODUCT($C$39:$C94)</f>
        <v>0.1660042486167998</v>
      </c>
      <c r="BA58" s="11">
        <f>PRODUCT($C$40:$C95)</f>
        <v>0.13747255646133488</v>
      </c>
      <c r="BB58" s="11">
        <f>PRODUCT($C$41:$C96)</f>
        <v>0.11158713499154302</v>
      </c>
      <c r="BC58" s="11">
        <f>PRODUCT($C$42:$C97)</f>
        <v>8.8612161499848727E-2</v>
      </c>
      <c r="BD58" s="11">
        <f>PRODUCT($C$43:$C98)</f>
        <v>6.8706407963594882E-2</v>
      </c>
      <c r="BE58" s="11">
        <f>PRODUCT($C$44:$C99)</f>
        <v>5.1908029551074257E-2</v>
      </c>
      <c r="BF58" s="11">
        <f>PRODUCT($C$45:$C100)</f>
        <v>3.8131338758177605E-2</v>
      </c>
      <c r="BG58" s="11">
        <f>PRODUCT($C$46:$C101)</f>
        <v>2.7178458570331309E-2</v>
      </c>
      <c r="BH58" s="11">
        <f>PRODUCT($C$47:$C102)</f>
        <v>1.8757576141327337E-2</v>
      </c>
      <c r="BI58" s="11">
        <f>PRODUCT($C$48:$C103)</f>
        <v>1.2509920972986492E-2</v>
      </c>
      <c r="BJ58" s="11">
        <f>PRODUCT($C$49:$C104)</f>
        <v>8.0474824058971908E-3</v>
      </c>
      <c r="BK58" s="11">
        <f>PRODUCT($C$50:$C105)</f>
        <v>4.9851605477321762E-3</v>
      </c>
      <c r="BL58" s="11">
        <f>PRODUCT($C$51:$C106)</f>
        <v>2.9699973612846062E-3</v>
      </c>
      <c r="BM58" s="11">
        <f>PRODUCT($C$52:$C107)</f>
        <v>1.7003761183676065E-3</v>
      </c>
      <c r="BN58" s="11">
        <f>PRODUCT($C$53:$C108)</f>
        <v>9.3539175637145098E-4</v>
      </c>
      <c r="BO58" s="11">
        <f>PRODUCT($C$54:$C109)</f>
        <v>4.9473044933484849E-4</v>
      </c>
      <c r="BP58" s="11">
        <f>PRODUCT($C$55:$C110)</f>
        <v>2.5192110055063613E-4</v>
      </c>
      <c r="BQ58" s="11">
        <f>PRODUCT($C$56:$C111)</f>
        <v>1.2376922865081909E-4</v>
      </c>
      <c r="BR58" s="11">
        <f>PRODUCT($C$57:$C112)</f>
        <v>5.8840357048713796E-5</v>
      </c>
      <c r="BS58" s="11">
        <f>PRODUCT($C$58:$C113)</f>
        <v>5.917583075082327E-6</v>
      </c>
      <c r="BT58" s="11">
        <f>PRODUCT($C$59:$C114)</f>
        <v>5.9542265762780559E-6</v>
      </c>
      <c r="BU58" s="11">
        <f>PRODUCT($C$60:$C115)</f>
        <v>5.99455494466831E-6</v>
      </c>
      <c r="BV58" s="11">
        <f>PRODUCT($C$61:$C116)</f>
        <v>6.0377167705459156E-6</v>
      </c>
      <c r="BW58" s="11">
        <f>PRODUCT($C$62:$C117)</f>
        <v>6.0840903153384553E-6</v>
      </c>
      <c r="BX58" s="11">
        <f>PRODUCT($C$63:$C118)</f>
        <v>6.1340800003009065E-6</v>
      </c>
      <c r="BY58" s="11">
        <f>PRODUCT($C$64:$C119)</f>
        <v>6.1881639342700359E-6</v>
      </c>
      <c r="BZ58" s="11">
        <f>PRODUCT($C$65:$C120)</f>
        <v>6.2468934786199296E-6</v>
      </c>
      <c r="CA58" s="11">
        <f>PRODUCT($C$66:$C121)</f>
        <v>6.3108762979668719E-6</v>
      </c>
      <c r="CB58" s="11">
        <f>PRODUCT($C$67:$C122)</f>
        <v>6.3807938465403324E-6</v>
      </c>
      <c r="CC58" s="11">
        <f>PRODUCT($C$68:$C123)</f>
        <v>6.4574796460773236E-6</v>
      </c>
      <c r="CD58" s="11">
        <f>PRODUCT($C$69:$C124)</f>
        <v>6.5418618132338661E-6</v>
      </c>
      <c r="CE58" s="11">
        <f>PRODUCT($C$70:$C125)</f>
        <v>6.6350174583490847E-6</v>
      </c>
      <c r="CF58" s="11">
        <f>PRODUCT($C$71:$C126)</f>
        <v>6.7382583576009088E-6</v>
      </c>
      <c r="CG58" s="11">
        <f>PRODUCT($C$72:$C127)</f>
        <v>6.8529960139638999E-6</v>
      </c>
      <c r="CH58" s="11">
        <f>PRODUCT($C$73:$C128)</f>
        <v>6.9809398878525055E-6</v>
      </c>
      <c r="CI58" s="11">
        <f>PRODUCT($C$74:$C129)</f>
        <v>7.12410010426779E-6</v>
      </c>
      <c r="CJ58" s="11">
        <f>PRODUCT($C$75:$C130)</f>
        <v>7.2848490401577151E-6</v>
      </c>
      <c r="CK58" s="11">
        <f>PRODUCT($C$76:$C131)</f>
        <v>7.466017938243548E-6</v>
      </c>
      <c r="CL58" s="11">
        <f>PRODUCT($C$77:$C132)</f>
        <v>7.6709165575026593E-6</v>
      </c>
      <c r="CM58" s="11">
        <f>PRODUCT($C$78:$C133)</f>
        <v>7.9035317224515036E-6</v>
      </c>
      <c r="CN58" s="11">
        <f>PRODUCT($C$79:$C134)</f>
        <v>8.1686974439180147E-6</v>
      </c>
      <c r="CO58" s="11">
        <f>PRODUCT($C$80:$C135)</f>
        <v>8.4722734028053132E-6</v>
      </c>
      <c r="CP58" s="11">
        <f>PRODUCT($C$81:$C136)</f>
        <v>8.821328061397996E-6</v>
      </c>
      <c r="CQ58" s="11">
        <f>PRODUCT($C$82:$C137)</f>
        <v>9.2246568085735785E-6</v>
      </c>
      <c r="CR58" s="11">
        <f>PRODUCT($C$83:$C138)</f>
        <v>9.693098066776088E-6</v>
      </c>
      <c r="CS58" s="11">
        <f>PRODUCT($C$84:$C139)</f>
        <v>1.0240275947740036E-5</v>
      </c>
      <c r="CT58" s="11">
        <f>PRODUCT($C$85:$C140)</f>
        <v>1.0883243845941241E-5</v>
      </c>
      <c r="CU58" s="11">
        <f>PRODUCT($C$86:$C141)</f>
        <v>1.1643910226897886E-5</v>
      </c>
      <c r="CV58" s="11">
        <f>PRODUCT($C$87:$C142)</f>
        <v>1.2550347801551965E-5</v>
      </c>
      <c r="CW58" s="11">
        <f>PRODUCT($C$88:$C143)</f>
        <v>1.3639055392322213E-5</v>
      </c>
      <c r="CX58" s="11">
        <f>PRODUCT($C$89:$C144)</f>
        <v>1.495829635613281E-5</v>
      </c>
      <c r="CY58" s="11">
        <f>PRODUCT($C$90:$C145)</f>
        <v>1.6572185245101075E-5</v>
      </c>
      <c r="CZ58" s="11">
        <f>PRODUCT($C$91:$C146)</f>
        <v>1.8567536243769658E-5</v>
      </c>
      <c r="DA58" s="11">
        <f>PRODUCT($C$92:$C147)</f>
        <v>2.1063232277021613E-5</v>
      </c>
      <c r="DB58" s="11">
        <f>PRODUCT($C$93:$C148)</f>
        <v>2.4224910078559704E-5</v>
      </c>
      <c r="DC58" s="11">
        <f>PRODUCT($C$94:$C149)</f>
        <v>2.8286537179693576E-5</v>
      </c>
      <c r="DD58" s="11">
        <f>PRODUCT($C$95:$C150)</f>
        <v>3.3585216302321504E-5</v>
      </c>
      <c r="DE58" s="11">
        <f>PRODUCT($C$96:$C151)</f>
        <v>4.0615047415143097E-5</v>
      </c>
      <c r="DF58" s="11">
        <f>PRODUCT($C$97:$C152)</f>
        <v>5.0115021230708384E-5</v>
      </c>
      <c r="DG58" s="11">
        <f>PRODUCT($C$98:$C153)</f>
        <v>6.3213248894362551E-5</v>
      </c>
      <c r="DH58" s="11">
        <f>PRODUCT($C$99:$C154)</f>
        <v>8.1671803324821863E-5</v>
      </c>
      <c r="DI58" s="11">
        <f>PRODUCT($C$100:$C155)</f>
        <v>1.0830688047773044E-4</v>
      </c>
      <c r="DJ58" s="11">
        <f>PRODUCT($C$101:$C156)</f>
        <v>1.4773593106221449E-4</v>
      </c>
      <c r="DK58" s="11">
        <f>PRODUCT($C$102:$C157)</f>
        <v>2.0772666481845841E-4</v>
      </c>
      <c r="DL58" s="11">
        <f>PRODUCT($C$103:$C158)</f>
        <v>3.0171450435695411E-4</v>
      </c>
      <c r="DM58" s="11">
        <f>PRODUCT($C$104:$C159)</f>
        <v>4.5362975721819108E-4</v>
      </c>
      <c r="DN58" s="11">
        <f>PRODUCT($C$105:$C160)</f>
        <v>7.0729658483321175E-4</v>
      </c>
      <c r="DO58" s="11">
        <f>PRODUCT($C$106:$C161)</f>
        <v>1.1454997091832361E-3</v>
      </c>
      <c r="DP58" s="11">
        <f>PRODUCT($C$107:$C162)</f>
        <v>1.929400447599519E-3</v>
      </c>
      <c r="DQ58" s="11">
        <f>PRODUCT($C$108:$C163)</f>
        <v>3.382334777436356E-3</v>
      </c>
      <c r="DR58" s="11">
        <f>PRODUCT($C$109:$C164)</f>
        <v>6.1723543804074275E-3</v>
      </c>
      <c r="DS58" s="11">
        <f>PRODUCT($C$110:$C165)</f>
        <v>1.1719080937342452E-2</v>
      </c>
      <c r="DT58" s="11">
        <f>PRODUCT($C$111:$C166)</f>
        <v>2.3119245751095988E-2</v>
      </c>
      <c r="DU58" s="11">
        <f>PRODUCT($C$112:$C167)</f>
        <v>4.7289519999999988E-2</v>
      </c>
      <c r="DV58" s="11">
        <f>PRODUCT($C$113:$C168)</f>
        <v>9.9999999999999978E-2</v>
      </c>
    </row>
    <row r="59" spans="1:126" ht="16" x14ac:dyDescent="0.2">
      <c r="A59" s="30">
        <v>56</v>
      </c>
      <c r="B59" s="21">
        <f t="shared" si="5"/>
        <v>6.7275E-3</v>
      </c>
      <c r="C59" s="21">
        <f t="shared" si="7"/>
        <v>0.9932725</v>
      </c>
      <c r="D59" s="59">
        <v>7.4749999999999999E-3</v>
      </c>
      <c r="E59" s="21">
        <f t="shared" si="8"/>
        <v>0.99252499999999999</v>
      </c>
      <c r="F59" s="24">
        <f t="shared" si="9"/>
        <v>6118.5797275551631</v>
      </c>
      <c r="G59" s="24">
        <f t="shared" si="12"/>
        <v>909487.88220812532</v>
      </c>
      <c r="H59" s="24">
        <f t="shared" si="10"/>
        <v>1497.5809125183289</v>
      </c>
      <c r="I59" s="24">
        <f t="shared" si="11"/>
        <v>228171.00488016158</v>
      </c>
      <c r="J59" s="24">
        <f>SUM(H59:$H$113)</f>
        <v>122579.19836530671</v>
      </c>
      <c r="K59" s="24">
        <f>SUM(I59:$I$113)</f>
        <v>4329249.7433478581</v>
      </c>
      <c r="L59" s="24">
        <f>SUM(J59:$J$113)</f>
        <v>2908928.0332117239</v>
      </c>
      <c r="M59" s="24">
        <f>SUM(K59:$K$113)</f>
        <v>58232402.308715418</v>
      </c>
      <c r="N59" s="26">
        <f>SUM(BT$3:BT$113)</f>
        <v>25.557656363643684</v>
      </c>
      <c r="O59" s="27">
        <v>57</v>
      </c>
      <c r="P59" s="32">
        <f>PRODUCT($C$3:C59)</f>
        <v>0.9033693024805699</v>
      </c>
      <c r="Q59" s="11">
        <f>PRODUCT($C$4:C60)</f>
        <v>0.89992758363724545</v>
      </c>
      <c r="R59" s="11">
        <f>PRODUCT($C$5:C61)</f>
        <v>0.89370044929983961</v>
      </c>
      <c r="S59" s="11">
        <f>PRODUCT($C$6:C62)</f>
        <v>0.88690494651836016</v>
      </c>
      <c r="T59" s="11">
        <f>PRODUCT($C$7:C63)</f>
        <v>0.87952869291668279</v>
      </c>
      <c r="U59" s="11">
        <f>PRODUCT($C$8:C64)</f>
        <v>0.87156110338042425</v>
      </c>
      <c r="V59" s="11">
        <f>PRODUCT($C$9:C65)</f>
        <v>0.86297176365255868</v>
      </c>
      <c r="W59" s="11">
        <f>PRODUCT($C$10:C66)</f>
        <v>0.85373550207056925</v>
      </c>
      <c r="X59" s="11">
        <f>PRODUCT($C$11:C67)</f>
        <v>0.84379973119113527</v>
      </c>
      <c r="Y59" s="11">
        <f>PRODUCT($C$12:C68)</f>
        <v>0.83311067511642467</v>
      </c>
      <c r="Z59" s="11">
        <f>PRODUCT($C$13:$C69)</f>
        <v>0.82160087975811058</v>
      </c>
      <c r="AA59" s="11">
        <f>PRODUCT($C$14:$C70)</f>
        <v>0.80918815262911437</v>
      </c>
      <c r="AB59" s="11">
        <f>PRODUCT($C$15:$C71)</f>
        <v>0.79580775525934799</v>
      </c>
      <c r="AC59" s="11">
        <f>PRODUCT($C$16:$C72)</f>
        <v>0.78139621342230092</v>
      </c>
      <c r="AD59" s="11">
        <f>PRODUCT($C$17:$C73)</f>
        <v>0.76590414092101966</v>
      </c>
      <c r="AE59" s="11">
        <f>PRODUCT($C$18:$C74)</f>
        <v>0.74929284893560211</v>
      </c>
      <c r="AF59" s="11">
        <f>PRODUCT($C$19:$C75)</f>
        <v>0.7315129174752204</v>
      </c>
      <c r="AG59" s="11">
        <f>PRODUCT($C$20:$C76)</f>
        <v>0.71250307757311604</v>
      </c>
      <c r="AH59" s="11">
        <f>PRODUCT($C$21:$C77)</f>
        <v>0.69215639318922351</v>
      </c>
      <c r="AI59" s="11">
        <f>PRODUCT($C$22:$C78)</f>
        <v>0.67033128191049474</v>
      </c>
      <c r="AJ59" s="11">
        <f>PRODUCT($C$23:$C79)</f>
        <v>0.64691011153255173</v>
      </c>
      <c r="AK59" s="11">
        <f>PRODUCT($C$24:$C80)</f>
        <v>0.62185066487092056</v>
      </c>
      <c r="AL59" s="11">
        <f>PRODUCT($C$25:$C81)</f>
        <v>0.59515969910398592</v>
      </c>
      <c r="AM59" s="11">
        <f>PRODUCT($C$26:$C82)</f>
        <v>0.56688447498372674</v>
      </c>
      <c r="AN59" s="11">
        <f>PRODUCT($C$27:$C83)</f>
        <v>0.53709005897740647</v>
      </c>
      <c r="AO59" s="11">
        <f>PRODUCT($C$28:$C84)</f>
        <v>0.50585663240842849</v>
      </c>
      <c r="AP59" s="11">
        <f>PRODUCT($C$29:$C85)</f>
        <v>0.47328655477184178</v>
      </c>
      <c r="AQ59" s="11">
        <f>PRODUCT($C$30:$C86)</f>
        <v>0.4395512785577888</v>
      </c>
      <c r="AR59" s="11">
        <f>PRODUCT($C$31:$C87)</f>
        <v>0.40488193119608573</v>
      </c>
      <c r="AS59" s="11">
        <f>PRODUCT($C$32:$C88)</f>
        <v>0.36956068299852857</v>
      </c>
      <c r="AT59" s="11">
        <f>PRODUCT($C$33:$C89)</f>
        <v>0.33392850548982322</v>
      </c>
      <c r="AU59" s="11">
        <f>PRODUCT($C$34:$C90)</f>
        <v>0.2983746890785231</v>
      </c>
      <c r="AV59" s="11">
        <f>PRODUCT($C$35:$C91)</f>
        <v>0.2633281674896924</v>
      </c>
      <c r="AW59" s="11">
        <f>PRODUCT($C$36:$C92)</f>
        <v>0.2292377790335465</v>
      </c>
      <c r="AX59" s="11">
        <f>PRODUCT($C$37:$C93)</f>
        <v>0.19656914765280925</v>
      </c>
      <c r="AY59" s="11">
        <f>PRODUCT($C$38:$C94)</f>
        <v>0.16577401732439306</v>
      </c>
      <c r="AZ59" s="11">
        <f>PRODUCT($C$39:$C95)</f>
        <v>0.13727150284751016</v>
      </c>
      <c r="BA59" s="11">
        <f>PRODUCT($C$40:$C96)</f>
        <v>0.11141279125183226</v>
      </c>
      <c r="BB59" s="11">
        <f>PRODUCT($C$41:$C97)</f>
        <v>8.8465499511350368E-2</v>
      </c>
      <c r="BC59" s="11">
        <f>PRODUCT($C$42:$C98)</f>
        <v>6.8585024352645574E-2</v>
      </c>
      <c r="BD59" s="11">
        <f>PRODUCT($C$43:$C99)</f>
        <v>5.1809970092449309E-2</v>
      </c>
      <c r="BE59" s="11">
        <f>PRODUCT($C$44:$C100)</f>
        <v>3.8054363024626468E-2</v>
      </c>
      <c r="BF59" s="11">
        <f>PRODUCT($C$45:$C101)</f>
        <v>2.7119141584501565E-2</v>
      </c>
      <c r="BG59" s="11">
        <f>PRODUCT($C$46:$C102)</f>
        <v>1.8712028994940975E-2</v>
      </c>
      <c r="BH59" s="11">
        <f>PRODUCT($C$47:$C103)</f>
        <v>1.2475885230995279E-2</v>
      </c>
      <c r="BI59" s="11">
        <f>PRODUCT($C$48:$C104)</f>
        <v>8.023327887455892E-3</v>
      </c>
      <c r="BJ59" s="11">
        <f>PRODUCT($C$49:$C105)</f>
        <v>4.9689727344015807E-3</v>
      </c>
      <c r="BK59" s="11">
        <f>PRODUCT($C$50:$C106)</f>
        <v>2.9597277044087558E-3</v>
      </c>
      <c r="BL59" s="11">
        <f>PRODUCT($C$51:$C107)</f>
        <v>1.6941889597857035E-3</v>
      </c>
      <c r="BM59" s="11">
        <f>PRODUCT($C$52:$C108)</f>
        <v>9.3177431583203491E-4</v>
      </c>
      <c r="BN59" s="11">
        <f>PRODUCT($C$53:$C109)</f>
        <v>4.926640097210217E-4</v>
      </c>
      <c r="BO59" s="11">
        <f>PRODUCT($C$54:$C110)</f>
        <v>2.5077747952257653E-4</v>
      </c>
      <c r="BP59" s="11">
        <f>PRODUCT($C$55:$C111)</f>
        <v>1.2316102666122899E-4</v>
      </c>
      <c r="BQ59" s="11">
        <f>PRODUCT($C$56:$C112)</f>
        <v>5.8529874136674816E-5</v>
      </c>
      <c r="BR59" s="11">
        <f>PRODUCT($C$57:$C113)</f>
        <v>5.8840357048713782E-6</v>
      </c>
      <c r="BS59" s="11">
        <f>PRODUCT($C$58:$C114)</f>
        <v>5.917583075082327E-6</v>
      </c>
      <c r="BT59" s="11">
        <f>PRODUCT($C$59:$C115)</f>
        <v>5.9542265762780559E-6</v>
      </c>
      <c r="BU59" s="11">
        <f>PRODUCT($C$60:$C116)</f>
        <v>5.99455494466831E-6</v>
      </c>
      <c r="BV59" s="11">
        <f>PRODUCT($C$61:$C117)</f>
        <v>6.0377167705459156E-6</v>
      </c>
      <c r="BW59" s="11">
        <f>PRODUCT($C$62:$C118)</f>
        <v>6.0840903153384553E-6</v>
      </c>
      <c r="BX59" s="11">
        <f>PRODUCT($C$63:$C119)</f>
        <v>6.1340800003009065E-6</v>
      </c>
      <c r="BY59" s="11">
        <f>PRODUCT($C$64:$C120)</f>
        <v>6.1881639342700359E-6</v>
      </c>
      <c r="BZ59" s="11">
        <f>PRODUCT($C$65:$C121)</f>
        <v>6.2468934786199296E-6</v>
      </c>
      <c r="CA59" s="11">
        <f>PRODUCT($C$66:$C122)</f>
        <v>6.3108762979668719E-6</v>
      </c>
      <c r="CB59" s="11">
        <f>PRODUCT($C$67:$C123)</f>
        <v>6.3807938465403324E-6</v>
      </c>
      <c r="CC59" s="11">
        <f>PRODUCT($C$68:$C124)</f>
        <v>6.4574796460773236E-6</v>
      </c>
      <c r="CD59" s="11">
        <f>PRODUCT($C$69:$C125)</f>
        <v>6.5418618132338661E-6</v>
      </c>
      <c r="CE59" s="11">
        <f>PRODUCT($C$70:$C126)</f>
        <v>6.6350174583490847E-6</v>
      </c>
      <c r="CF59" s="11">
        <f>PRODUCT($C$71:$C127)</f>
        <v>6.7382583576009088E-6</v>
      </c>
      <c r="CG59" s="11">
        <f>PRODUCT($C$72:$C128)</f>
        <v>6.8529960139638999E-6</v>
      </c>
      <c r="CH59" s="11">
        <f>PRODUCT($C$73:$C129)</f>
        <v>6.9809398878525055E-6</v>
      </c>
      <c r="CI59" s="11">
        <f>PRODUCT($C$74:$C130)</f>
        <v>7.12410010426779E-6</v>
      </c>
      <c r="CJ59" s="11">
        <f>PRODUCT($C$75:$C131)</f>
        <v>7.2848490401577151E-6</v>
      </c>
      <c r="CK59" s="11">
        <f>PRODUCT($C$76:$C132)</f>
        <v>7.466017938243548E-6</v>
      </c>
      <c r="CL59" s="11">
        <f>PRODUCT($C$77:$C133)</f>
        <v>7.6709165575026593E-6</v>
      </c>
      <c r="CM59" s="11">
        <f>PRODUCT($C$78:$C134)</f>
        <v>7.9035317224515036E-6</v>
      </c>
      <c r="CN59" s="11">
        <f>PRODUCT($C$79:$C135)</f>
        <v>8.1686974439180147E-6</v>
      </c>
      <c r="CO59" s="11">
        <f>PRODUCT($C$80:$C136)</f>
        <v>8.4722734028053132E-6</v>
      </c>
      <c r="CP59" s="11">
        <f>PRODUCT($C$81:$C137)</f>
        <v>8.821328061397996E-6</v>
      </c>
      <c r="CQ59" s="11">
        <f>PRODUCT($C$82:$C138)</f>
        <v>9.2246568085735785E-6</v>
      </c>
      <c r="CR59" s="11">
        <f>PRODUCT($C$83:$C139)</f>
        <v>9.693098066776088E-6</v>
      </c>
      <c r="CS59" s="11">
        <f>PRODUCT($C$84:$C140)</f>
        <v>1.0240275947740036E-5</v>
      </c>
      <c r="CT59" s="11">
        <f>PRODUCT($C$85:$C141)</f>
        <v>1.0883243845941241E-5</v>
      </c>
      <c r="CU59" s="11">
        <f>PRODUCT($C$86:$C142)</f>
        <v>1.1643910226897886E-5</v>
      </c>
      <c r="CV59" s="11">
        <f>PRODUCT($C$87:$C143)</f>
        <v>1.2550347801551965E-5</v>
      </c>
      <c r="CW59" s="11">
        <f>PRODUCT($C$88:$C144)</f>
        <v>1.3639055392322213E-5</v>
      </c>
      <c r="CX59" s="11">
        <f>PRODUCT($C$89:$C145)</f>
        <v>1.495829635613281E-5</v>
      </c>
      <c r="CY59" s="11">
        <f>PRODUCT($C$90:$C146)</f>
        <v>1.6572185245101075E-5</v>
      </c>
      <c r="CZ59" s="11">
        <f>PRODUCT($C$91:$C147)</f>
        <v>1.8567536243769658E-5</v>
      </c>
      <c r="DA59" s="11">
        <f>PRODUCT($C$92:$C148)</f>
        <v>2.1063232277021613E-5</v>
      </c>
      <c r="DB59" s="11">
        <f>PRODUCT($C$93:$C149)</f>
        <v>2.4224910078559704E-5</v>
      </c>
      <c r="DC59" s="11">
        <f>PRODUCT($C$94:$C150)</f>
        <v>2.8286537179693576E-5</v>
      </c>
      <c r="DD59" s="11">
        <f>PRODUCT($C$95:$C151)</f>
        <v>3.3585216302321504E-5</v>
      </c>
      <c r="DE59" s="11">
        <f>PRODUCT($C$96:$C152)</f>
        <v>4.0615047415143097E-5</v>
      </c>
      <c r="DF59" s="11">
        <f>PRODUCT($C$97:$C153)</f>
        <v>5.0115021230708384E-5</v>
      </c>
      <c r="DG59" s="11">
        <f>PRODUCT($C$98:$C154)</f>
        <v>6.3213248894362551E-5</v>
      </c>
      <c r="DH59" s="11">
        <f>PRODUCT($C$99:$C155)</f>
        <v>8.1671803324821863E-5</v>
      </c>
      <c r="DI59" s="11">
        <f>PRODUCT($C$100:$C156)</f>
        <v>1.0830688047773044E-4</v>
      </c>
      <c r="DJ59" s="11">
        <f>PRODUCT($C$101:$C157)</f>
        <v>1.4773593106221449E-4</v>
      </c>
      <c r="DK59" s="11">
        <f>PRODUCT($C$102:$C158)</f>
        <v>2.0772666481845841E-4</v>
      </c>
      <c r="DL59" s="11">
        <f>PRODUCT($C$103:$C159)</f>
        <v>3.0171450435695411E-4</v>
      </c>
      <c r="DM59" s="11">
        <f>PRODUCT($C$104:$C160)</f>
        <v>4.5362975721819108E-4</v>
      </c>
      <c r="DN59" s="11">
        <f>PRODUCT($C$105:$C161)</f>
        <v>7.0729658483321175E-4</v>
      </c>
      <c r="DO59" s="11">
        <f>PRODUCT($C$106:$C162)</f>
        <v>1.1454997091832361E-3</v>
      </c>
      <c r="DP59" s="11">
        <f>PRODUCT($C$107:$C163)</f>
        <v>1.929400447599519E-3</v>
      </c>
      <c r="DQ59" s="11">
        <f>PRODUCT($C$108:$C164)</f>
        <v>3.382334777436356E-3</v>
      </c>
      <c r="DR59" s="11">
        <f>PRODUCT($C$109:$C165)</f>
        <v>6.1723543804074275E-3</v>
      </c>
      <c r="DS59" s="11">
        <f>PRODUCT($C$110:$C166)</f>
        <v>1.1719080937342452E-2</v>
      </c>
      <c r="DT59" s="11">
        <f>PRODUCT($C$111:$C167)</f>
        <v>2.3119245751095988E-2</v>
      </c>
      <c r="DU59" s="11">
        <f>PRODUCT($C$112:$C168)</f>
        <v>4.7289519999999988E-2</v>
      </c>
      <c r="DV59" s="11">
        <f>PRODUCT($C$113:$C169)</f>
        <v>9.9999999999999978E-2</v>
      </c>
    </row>
    <row r="60" spans="1:126" ht="16" x14ac:dyDescent="0.2">
      <c r="A60" s="30">
        <v>57</v>
      </c>
      <c r="B60" s="21">
        <f t="shared" si="5"/>
        <v>7.1487000000000009E-3</v>
      </c>
      <c r="C60" s="21">
        <f t="shared" si="7"/>
        <v>0.99285129999999999</v>
      </c>
      <c r="D60" s="59">
        <v>7.9430000000000004E-3</v>
      </c>
      <c r="E60" s="21">
        <f t="shared" si="8"/>
        <v>0.99205699999999997</v>
      </c>
      <c r="F60" s="24">
        <f t="shared" si="9"/>
        <v>6457.916132642853</v>
      </c>
      <c r="G60" s="24">
        <f t="shared" si="12"/>
        <v>903369.30248057016</v>
      </c>
      <c r="H60" s="24">
        <f t="shared" si="10"/>
        <v>1542.0846277223163</v>
      </c>
      <c r="I60" s="24">
        <f t="shared" si="11"/>
        <v>221108.27750715154</v>
      </c>
      <c r="J60" s="24">
        <f>SUM(H60:$H$113)</f>
        <v>121081.61745278837</v>
      </c>
      <c r="K60" s="24">
        <f>SUM(I60:$I$113)</f>
        <v>4101078.7384676966</v>
      </c>
      <c r="L60" s="24">
        <f>SUM(J60:$J$113)</f>
        <v>2786348.8348464174</v>
      </c>
      <c r="M60" s="24">
        <f>SUM(K60:$K$113)</f>
        <v>53903152.565367557</v>
      </c>
      <c r="N60" s="26">
        <f>SUM(BU$3:BU$113)</f>
        <v>24.730766046447616</v>
      </c>
      <c r="O60" s="27">
        <v>58</v>
      </c>
      <c r="P60" s="32">
        <f>PRODUCT($C$3:C60)</f>
        <v>0.896911386347927</v>
      </c>
      <c r="Q60" s="11">
        <f>PRODUCT($C$4:C61)</f>
        <v>0.89306824560200404</v>
      </c>
      <c r="R60" s="11">
        <f>PRODUCT($C$5:C62)</f>
        <v>0.8864172374882705</v>
      </c>
      <c r="S60" s="11">
        <f>PRODUCT($C$6:C63)</f>
        <v>0.87915348597628429</v>
      </c>
      <c r="T60" s="11">
        <f>PRODUCT($C$7:C64)</f>
        <v>0.87125989186309583</v>
      </c>
      <c r="U60" s="11">
        <f>PRODUCT($C$8:C65)</f>
        <v>0.8627247811338018</v>
      </c>
      <c r="V60" s="11">
        <f>PRODUCT($C$9:C66)</f>
        <v>0.85351575055233575</v>
      </c>
      <c r="W60" s="11">
        <f>PRODUCT($C$10:C67)</f>
        <v>0.84359696611573021</v>
      </c>
      <c r="X60" s="11">
        <f>PRODUCT($C$11:C68)</f>
        <v>0.83291572721844709</v>
      </c>
      <c r="Y60" s="11">
        <f>PRODUCT($C$12:C69)</f>
        <v>0.82141380123779006</v>
      </c>
      <c r="Z60" s="11">
        <f>PRODUCT($C$13:$C70)</f>
        <v>0.80901263971880866</v>
      </c>
      <c r="AA60" s="11">
        <f>PRODUCT($C$14:$C71)</f>
        <v>0.7956401581460909</v>
      </c>
      <c r="AB60" s="11">
        <f>PRODUCT($C$15:$C72)</f>
        <v>0.78122250904405677</v>
      </c>
      <c r="AC60" s="11">
        <f>PRODUCT($C$16:$C73)</f>
        <v>0.76569390023433714</v>
      </c>
      <c r="AD60" s="11">
        <f>PRODUCT($C$17:$C74)</f>
        <v>0.74900354696662819</v>
      </c>
      <c r="AE60" s="11">
        <f>PRODUCT($C$18:$C75)</f>
        <v>0.7311106585219006</v>
      </c>
      <c r="AF60" s="11">
        <f>PRODUCT($C$19:$C76)</f>
        <v>0.71197340278524801</v>
      </c>
      <c r="AG60" s="11">
        <f>PRODUCT($C$20:$C77)</f>
        <v>0.6915328294945996</v>
      </c>
      <c r="AH60" s="11">
        <f>PRODUCT($C$21:$C78)</f>
        <v>0.66968816607862947</v>
      </c>
      <c r="AI60" s="11">
        <f>PRODUCT($C$22:$C79)</f>
        <v>0.64631217251646245</v>
      </c>
      <c r="AJ60" s="11">
        <f>PRODUCT($C$23:$C80)</f>
        <v>0.62131226656527561</v>
      </c>
      <c r="AK60" s="11">
        <f>PRODUCT($C$24:$C81)</f>
        <v>0.5946615504358358</v>
      </c>
      <c r="AL60" s="11">
        <f>PRODUCT($C$25:$C82)</f>
        <v>0.56639723777747786</v>
      </c>
      <c r="AM60" s="11">
        <f>PRODUCT($C$26:$C83)</f>
        <v>0.53659362663589372</v>
      </c>
      <c r="AN60" s="11">
        <f>PRODUCT($C$27:$C84)</f>
        <v>0.50535947651009794</v>
      </c>
      <c r="AO60" s="11">
        <f>PRODUCT($C$28:$C85)</f>
        <v>0.47281033384043009</v>
      </c>
      <c r="AP60" s="11">
        <f>PRODUCT($C$29:$C86)</f>
        <v>0.43910385931134482</v>
      </c>
      <c r="AQ60" s="11">
        <f>PRODUCT($C$30:$C87)</f>
        <v>0.40446506475972616</v>
      </c>
      <c r="AR60" s="11">
        <f>PRODUCT($C$31:$C88)</f>
        <v>0.3691735312270194</v>
      </c>
      <c r="AS60" s="11">
        <f>PRODUCT($C$32:$C89)</f>
        <v>0.33357086806044367</v>
      </c>
      <c r="AT60" s="11">
        <f>PRODUCT($C$33:$C90)</f>
        <v>0.29804304561161216</v>
      </c>
      <c r="AU60" s="11">
        <f>PRODUCT($C$34:$C91)</f>
        <v>0.26302149550583409</v>
      </c>
      <c r="AV60" s="11">
        <f>PRODUCT($C$35:$C92)</f>
        <v>0.22896028670202645</v>
      </c>
      <c r="AW60" s="11">
        <f>PRODUCT($C$36:$C93)</f>
        <v>0.1963218243512323</v>
      </c>
      <c r="AX60" s="11">
        <f>PRODUCT($C$37:$C94)</f>
        <v>0.16555678705209131</v>
      </c>
      <c r="AY60" s="11">
        <f>PRODUCT($C$38:$C95)</f>
        <v>0.13708112100021089</v>
      </c>
      <c r="AZ60" s="11">
        <f>PRODUCT($C$39:$C96)</f>
        <v>0.11124985004462645</v>
      </c>
      <c r="BA60" s="11">
        <f>PRODUCT($C$40:$C97)</f>
        <v>8.8327281014913855E-2</v>
      </c>
      <c r="BB60" s="11">
        <f>PRODUCT($C$41:$C98)</f>
        <v>6.8471509278839535E-2</v>
      </c>
      <c r="BC60" s="11">
        <f>PRODUCT($C$42:$C99)</f>
        <v>5.171843741828696E-2</v>
      </c>
      <c r="BD60" s="11">
        <f>PRODUCT($C$43:$C100)</f>
        <v>3.7982474527436631E-2</v>
      </c>
      <c r="BE60" s="11">
        <f>PRODUCT($C$44:$C101)</f>
        <v>2.7064396173384929E-2</v>
      </c>
      <c r="BF60" s="11">
        <f>PRODUCT($C$45:$C102)</f>
        <v>1.867118999165952E-2</v>
      </c>
      <c r="BG60" s="11">
        <f>PRODUCT($C$46:$C103)</f>
        <v>1.2445591286477384E-2</v>
      </c>
      <c r="BH60" s="11">
        <f>PRODUCT($C$47:$C104)</f>
        <v>8.0014988192724842E-3</v>
      </c>
      <c r="BI60" s="11">
        <f>PRODUCT($C$48:$C105)</f>
        <v>4.9540583627392751E-3</v>
      </c>
      <c r="BJ60" s="11">
        <f>PRODUCT($C$49:$C106)</f>
        <v>2.9501168766070001E-3</v>
      </c>
      <c r="BK60" s="11">
        <f>PRODUCT($C$50:$C107)</f>
        <v>1.6883307932005563E-3</v>
      </c>
      <c r="BL60" s="11">
        <f>PRODUCT($C$51:$C108)</f>
        <v>9.2838386862901753E-4</v>
      </c>
      <c r="BM60" s="11">
        <f>PRODUCT($C$52:$C109)</f>
        <v>4.9075873019622726E-4</v>
      </c>
      <c r="BN60" s="11">
        <f>PRODUCT($C$53:$C110)</f>
        <v>2.4973000706835863E-4</v>
      </c>
      <c r="BO60" s="11">
        <f>PRODUCT($C$54:$C111)</f>
        <v>1.2260192486459771E-4</v>
      </c>
      <c r="BP60" s="11">
        <f>PRODUCT($C$55:$C112)</f>
        <v>5.8242258335167212E-5</v>
      </c>
      <c r="BQ60" s="11">
        <f>PRODUCT($C$56:$C113)</f>
        <v>5.8529874136674803E-6</v>
      </c>
      <c r="BR60" s="11">
        <f>PRODUCT($C$57:$C114)</f>
        <v>5.8840357048713782E-6</v>
      </c>
      <c r="BS60" s="11">
        <f>PRODUCT($C$58:$C115)</f>
        <v>5.917583075082327E-6</v>
      </c>
      <c r="BT60" s="11">
        <f>PRODUCT($C$59:$C116)</f>
        <v>5.9542265762780559E-6</v>
      </c>
      <c r="BU60" s="11">
        <f>PRODUCT($C$60:$C117)</f>
        <v>5.99455494466831E-6</v>
      </c>
      <c r="BV60" s="11">
        <f>PRODUCT($C$61:$C118)</f>
        <v>6.0377167705459156E-6</v>
      </c>
      <c r="BW60" s="11">
        <f>PRODUCT($C$62:$C119)</f>
        <v>6.0840903153384553E-6</v>
      </c>
      <c r="BX60" s="11">
        <f>PRODUCT($C$63:$C120)</f>
        <v>6.1340800003009065E-6</v>
      </c>
      <c r="BY60" s="11">
        <f>PRODUCT($C$64:$C121)</f>
        <v>6.1881639342700359E-6</v>
      </c>
      <c r="BZ60" s="11">
        <f>PRODUCT($C$65:$C122)</f>
        <v>6.2468934786199296E-6</v>
      </c>
      <c r="CA60" s="11">
        <f>PRODUCT($C$66:$C123)</f>
        <v>6.3108762979668719E-6</v>
      </c>
      <c r="CB60" s="11">
        <f>PRODUCT($C$67:$C124)</f>
        <v>6.3807938465403324E-6</v>
      </c>
      <c r="CC60" s="11">
        <f>PRODUCT($C$68:$C125)</f>
        <v>6.4574796460773236E-6</v>
      </c>
      <c r="CD60" s="11">
        <f>PRODUCT($C$69:$C126)</f>
        <v>6.5418618132338661E-6</v>
      </c>
      <c r="CE60" s="11">
        <f>PRODUCT($C$70:$C127)</f>
        <v>6.6350174583490847E-6</v>
      </c>
      <c r="CF60" s="11">
        <f>PRODUCT($C$71:$C128)</f>
        <v>6.7382583576009088E-6</v>
      </c>
      <c r="CG60" s="11">
        <f>PRODUCT($C$72:$C129)</f>
        <v>6.8529960139638999E-6</v>
      </c>
      <c r="CH60" s="11">
        <f>PRODUCT($C$73:$C130)</f>
        <v>6.9809398878525055E-6</v>
      </c>
      <c r="CI60" s="11">
        <f>PRODUCT($C$74:$C131)</f>
        <v>7.12410010426779E-6</v>
      </c>
      <c r="CJ60" s="11">
        <f>PRODUCT($C$75:$C132)</f>
        <v>7.2848490401577151E-6</v>
      </c>
      <c r="CK60" s="11">
        <f>PRODUCT($C$76:$C133)</f>
        <v>7.466017938243548E-6</v>
      </c>
      <c r="CL60" s="11">
        <f>PRODUCT($C$77:$C134)</f>
        <v>7.6709165575026593E-6</v>
      </c>
      <c r="CM60" s="11">
        <f>PRODUCT($C$78:$C135)</f>
        <v>7.9035317224515036E-6</v>
      </c>
      <c r="CN60" s="11">
        <f>PRODUCT($C$79:$C136)</f>
        <v>8.1686974439180147E-6</v>
      </c>
      <c r="CO60" s="11">
        <f>PRODUCT($C$80:$C137)</f>
        <v>8.4722734028053132E-6</v>
      </c>
      <c r="CP60" s="11">
        <f>PRODUCT($C$81:$C138)</f>
        <v>8.821328061397996E-6</v>
      </c>
      <c r="CQ60" s="11">
        <f>PRODUCT($C$82:$C139)</f>
        <v>9.2246568085735785E-6</v>
      </c>
      <c r="CR60" s="11">
        <f>PRODUCT($C$83:$C140)</f>
        <v>9.693098066776088E-6</v>
      </c>
      <c r="CS60" s="11">
        <f>PRODUCT($C$84:$C141)</f>
        <v>1.0240275947740036E-5</v>
      </c>
      <c r="CT60" s="11">
        <f>PRODUCT($C$85:$C142)</f>
        <v>1.0883243845941241E-5</v>
      </c>
      <c r="CU60" s="11">
        <f>PRODUCT($C$86:$C143)</f>
        <v>1.1643910226897886E-5</v>
      </c>
      <c r="CV60" s="11">
        <f>PRODUCT($C$87:$C144)</f>
        <v>1.2550347801551965E-5</v>
      </c>
      <c r="CW60" s="11">
        <f>PRODUCT($C$88:$C145)</f>
        <v>1.3639055392322213E-5</v>
      </c>
      <c r="CX60" s="11">
        <f>PRODUCT($C$89:$C146)</f>
        <v>1.495829635613281E-5</v>
      </c>
      <c r="CY60" s="11">
        <f>PRODUCT($C$90:$C147)</f>
        <v>1.6572185245101075E-5</v>
      </c>
      <c r="CZ60" s="11">
        <f>PRODUCT($C$91:$C148)</f>
        <v>1.8567536243769658E-5</v>
      </c>
      <c r="DA60" s="11">
        <f>PRODUCT($C$92:$C149)</f>
        <v>2.1063232277021613E-5</v>
      </c>
      <c r="DB60" s="11">
        <f>PRODUCT($C$93:$C150)</f>
        <v>2.4224910078559704E-5</v>
      </c>
      <c r="DC60" s="11">
        <f>PRODUCT($C$94:$C151)</f>
        <v>2.8286537179693576E-5</v>
      </c>
      <c r="DD60" s="11">
        <f>PRODUCT($C$95:$C152)</f>
        <v>3.3585216302321504E-5</v>
      </c>
      <c r="DE60" s="11">
        <f>PRODUCT($C$96:$C153)</f>
        <v>4.0615047415143097E-5</v>
      </c>
      <c r="DF60" s="11">
        <f>PRODUCT($C$97:$C154)</f>
        <v>5.0115021230708384E-5</v>
      </c>
      <c r="DG60" s="11">
        <f>PRODUCT($C$98:$C155)</f>
        <v>6.3213248894362551E-5</v>
      </c>
      <c r="DH60" s="11">
        <f>PRODUCT($C$99:$C156)</f>
        <v>8.1671803324821863E-5</v>
      </c>
      <c r="DI60" s="11">
        <f>PRODUCT($C$100:$C157)</f>
        <v>1.0830688047773044E-4</v>
      </c>
      <c r="DJ60" s="11">
        <f>PRODUCT($C$101:$C158)</f>
        <v>1.4773593106221449E-4</v>
      </c>
      <c r="DK60" s="11">
        <f>PRODUCT($C$102:$C159)</f>
        <v>2.0772666481845841E-4</v>
      </c>
      <c r="DL60" s="11">
        <f>PRODUCT($C$103:$C160)</f>
        <v>3.0171450435695411E-4</v>
      </c>
      <c r="DM60" s="11">
        <f>PRODUCT($C$104:$C161)</f>
        <v>4.5362975721819108E-4</v>
      </c>
      <c r="DN60" s="11">
        <f>PRODUCT($C$105:$C162)</f>
        <v>7.0729658483321175E-4</v>
      </c>
      <c r="DO60" s="11">
        <f>PRODUCT($C$106:$C163)</f>
        <v>1.1454997091832361E-3</v>
      </c>
      <c r="DP60" s="11">
        <f>PRODUCT($C$107:$C164)</f>
        <v>1.929400447599519E-3</v>
      </c>
      <c r="DQ60" s="11">
        <f>PRODUCT($C$108:$C165)</f>
        <v>3.382334777436356E-3</v>
      </c>
      <c r="DR60" s="11">
        <f>PRODUCT($C$109:$C166)</f>
        <v>6.1723543804074275E-3</v>
      </c>
      <c r="DS60" s="11">
        <f>PRODUCT($C$110:$C167)</f>
        <v>1.1719080937342452E-2</v>
      </c>
      <c r="DT60" s="11">
        <f>PRODUCT($C$111:$C168)</f>
        <v>2.3119245751095988E-2</v>
      </c>
      <c r="DU60" s="11">
        <f>PRODUCT($C$112:$C169)</f>
        <v>4.7289519999999988E-2</v>
      </c>
      <c r="DV60" s="11">
        <f>PRODUCT($C$113:$C170)</f>
        <v>9.9999999999999978E-2</v>
      </c>
    </row>
    <row r="61" spans="1:126" ht="16" x14ac:dyDescent="0.2">
      <c r="A61" s="30">
        <v>58</v>
      </c>
      <c r="B61" s="21">
        <f t="shared" si="5"/>
        <v>7.6221000000000006E-3</v>
      </c>
      <c r="C61" s="21">
        <f t="shared" si="7"/>
        <v>0.99237790000000003</v>
      </c>
      <c r="D61" s="59">
        <v>8.4690000000000008E-3</v>
      </c>
      <c r="E61" s="21">
        <f t="shared" si="8"/>
        <v>0.99153100000000005</v>
      </c>
      <c r="F61" s="24">
        <f t="shared" si="9"/>
        <v>6836.3482778825373</v>
      </c>
      <c r="G61" s="24">
        <f t="shared" si="12"/>
        <v>896911.38634792727</v>
      </c>
      <c r="H61" s="24">
        <f t="shared" si="10"/>
        <v>1592.6345086641509</v>
      </c>
      <c r="I61" s="24">
        <f t="shared" si="11"/>
        <v>214173.3080621816</v>
      </c>
      <c r="J61" s="24">
        <f>SUM(H61:$H$113)</f>
        <v>119539.53282506604</v>
      </c>
      <c r="K61" s="24">
        <f>SUM(I61:$I$113)</f>
        <v>3879970.4609605446</v>
      </c>
      <c r="L61" s="24">
        <f>SUM(J61:$J$113)</f>
        <v>2665267.2173936293</v>
      </c>
      <c r="M61" s="24">
        <f>SUM(K61:$K$113)</f>
        <v>49802073.826899864</v>
      </c>
      <c r="N61" s="26">
        <f>SUM(BV$3:BV$113)</f>
        <v>23.908837850141907</v>
      </c>
      <c r="O61" s="27">
        <v>59</v>
      </c>
      <c r="P61" s="32">
        <f>PRODUCT($C$3:C61)</f>
        <v>0.89007503807004451</v>
      </c>
      <c r="Q61" s="11">
        <f>PRODUCT($C$4:C62)</f>
        <v>0.88579018593447045</v>
      </c>
      <c r="R61" s="11">
        <f>PRODUCT($C$5:C63)</f>
        <v>0.87867003947434674</v>
      </c>
      <c r="S61" s="11">
        <f>PRODUCT($C$6:C64)</f>
        <v>0.87088821239322689</v>
      </c>
      <c r="T61" s="11">
        <f>PRODUCT($C$7:C65)</f>
        <v>0.86242662344944176</v>
      </c>
      <c r="U61" s="11">
        <f>PRODUCT($C$8:C66)</f>
        <v>0.85327147434452821</v>
      </c>
      <c r="V61" s="11">
        <f>PRODUCT($C$9:C67)</f>
        <v>0.84337982425665148</v>
      </c>
      <c r="W61" s="11">
        <f>PRODUCT($C$10:C68)</f>
        <v>0.83271557756919667</v>
      </c>
      <c r="X61" s="11">
        <f>PRODUCT($C$11:C69)</f>
        <v>0.82122159040830001</v>
      </c>
      <c r="Y61" s="11">
        <f>PRODUCT($C$12:C70)</f>
        <v>0.80882842754074513</v>
      </c>
      <c r="Z61" s="11">
        <f>PRODUCT($C$13:$C71)</f>
        <v>0.79546758379578852</v>
      </c>
      <c r="AA61" s="11">
        <f>PRODUCT($C$14:$C72)</f>
        <v>0.78105798358365264</v>
      </c>
      <c r="AB61" s="11">
        <f>PRODUCT($C$15:$C73)</f>
        <v>0.76552368648031466</v>
      </c>
      <c r="AC61" s="11">
        <f>PRODUCT($C$16:$C74)</f>
        <v>0.74879794549298617</v>
      </c>
      <c r="AD61" s="11">
        <f>PRODUCT($C$17:$C75)</f>
        <v>0.73082837669664535</v>
      </c>
      <c r="AE61" s="11">
        <f>PRODUCT($C$18:$C76)</f>
        <v>0.71158188861105631</v>
      </c>
      <c r="AF61" s="11">
        <f>PRODUCT($C$19:$C77)</f>
        <v>0.69101874398915319</v>
      </c>
      <c r="AG61" s="11">
        <f>PRODUCT($C$20:$C78)</f>
        <v>0.6690848440098095</v>
      </c>
      <c r="AH61" s="11">
        <f>PRODUCT($C$21:$C79)</f>
        <v>0.64569210061814986</v>
      </c>
      <c r="AI61" s="11">
        <f>PRODUCT($C$22:$C80)</f>
        <v>0.6207379876372896</v>
      </c>
      <c r="AJ61" s="11">
        <f>PRODUCT($C$23:$C81)</f>
        <v>0.5941466924654687</v>
      </c>
      <c r="AK61" s="11">
        <f>PRODUCT($C$24:$C82)</f>
        <v>0.56592316328945802</v>
      </c>
      <c r="AL61" s="11">
        <f>PRODUCT($C$25:$C83)</f>
        <v>0.53613242441379982</v>
      </c>
      <c r="AM61" s="11">
        <f>PRODUCT($C$26:$C84)</f>
        <v>0.50489237274595977</v>
      </c>
      <c r="AN61" s="11">
        <f>PRODUCT($C$27:$C85)</f>
        <v>0.47234565584433214</v>
      </c>
      <c r="AO61" s="11">
        <f>PRODUCT($C$28:$C86)</f>
        <v>0.43866203300810547</v>
      </c>
      <c r="AP61" s="11">
        <f>PRODUCT($C$29:$C87)</f>
        <v>0.40405335977030721</v>
      </c>
      <c r="AQ61" s="11">
        <f>PRODUCT($C$30:$C88)</f>
        <v>0.36879343015926802</v>
      </c>
      <c r="AR61" s="11">
        <f>PRODUCT($C$31:$C89)</f>
        <v>0.33322141921906362</v>
      </c>
      <c r="AS61" s="11">
        <f>PRODUCT($C$32:$C90)</f>
        <v>0.29772384150976211</v>
      </c>
      <c r="AT61" s="11">
        <f>PRODUCT($C$33:$C91)</f>
        <v>0.26272914711357925</v>
      </c>
      <c r="AU61" s="11">
        <f>PRODUCT($C$34:$C92)</f>
        <v>0.22869363955213343</v>
      </c>
      <c r="AV61" s="11">
        <f>PRODUCT($C$35:$C93)</f>
        <v>0.19608417678285517</v>
      </c>
      <c r="AW61" s="11">
        <f>PRODUCT($C$36:$C94)</f>
        <v>0.16534848350262221</v>
      </c>
      <c r="AX61" s="11">
        <f>PRODUCT($C$37:$C95)</f>
        <v>0.13690148989925233</v>
      </c>
      <c r="AY61" s="11">
        <f>PRODUCT($C$38:$C96)</f>
        <v>0.1110955576275995</v>
      </c>
      <c r="AZ61" s="11">
        <f>PRODUCT($C$39:$C97)</f>
        <v>8.819810236642954E-2</v>
      </c>
      <c r="BA61" s="11">
        <f>PRODUCT($C$40:$C98)</f>
        <v>6.836452939274229E-2</v>
      </c>
      <c r="BB61" s="11">
        <f>PRODUCT($C$41:$C99)</f>
        <v>5.1632838232515972E-2</v>
      </c>
      <c r="BC61" s="11">
        <f>PRODUCT($C$42:$C100)</f>
        <v>3.7915370889689E-2</v>
      </c>
      <c r="BD61" s="11">
        <f>PRODUCT($C$43:$C101)</f>
        <v>2.7013268822573776E-2</v>
      </c>
      <c r="BE61" s="11">
        <f>PRODUCT($C$44:$C102)</f>
        <v>1.8633498460423354E-2</v>
      </c>
      <c r="BF61" s="11">
        <f>PRODUCT($C$45:$C103)</f>
        <v>1.2418428783494648E-2</v>
      </c>
      <c r="BG61" s="11">
        <f>PRODUCT($C$46:$C104)</f>
        <v>7.9820695798395319E-3</v>
      </c>
      <c r="BH61" s="11">
        <f>PRODUCT($C$47:$C105)</f>
        <v>4.9405798561517663E-3</v>
      </c>
      <c r="BI61" s="11">
        <f>PRODUCT($C$48:$C106)</f>
        <v>2.9412621008018643E-3</v>
      </c>
      <c r="BJ61" s="11">
        <f>PRODUCT($C$49:$C107)</f>
        <v>1.6828484454488757E-3</v>
      </c>
      <c r="BK61" s="11">
        <f>PRODUCT($C$50:$C108)</f>
        <v>9.2517370288807202E-4</v>
      </c>
      <c r="BL61" s="11">
        <f>PRODUCT($C$51:$C109)</f>
        <v>4.8897300640466258E-4</v>
      </c>
      <c r="BM61" s="11">
        <f>PRODUCT($C$52:$C110)</f>
        <v>2.4876422621202302E-4</v>
      </c>
      <c r="BN61" s="11">
        <f>PRODUCT($C$53:$C111)</f>
        <v>1.2208982888463075E-4</v>
      </c>
      <c r="BO61" s="11">
        <f>PRODUCT($C$54:$C112)</f>
        <v>5.7977861779228901E-5</v>
      </c>
      <c r="BP61" s="11">
        <f>PRODUCT($C$55:$C113)</f>
        <v>5.8242258335167198E-6</v>
      </c>
      <c r="BQ61" s="11">
        <f>PRODUCT($C$56:$C114)</f>
        <v>5.8529874136674803E-6</v>
      </c>
      <c r="BR61" s="11">
        <f>PRODUCT($C$57:$C115)</f>
        <v>5.8840357048713782E-6</v>
      </c>
      <c r="BS61" s="11">
        <f>PRODUCT($C$58:$C116)</f>
        <v>5.917583075082327E-6</v>
      </c>
      <c r="BT61" s="11">
        <f>PRODUCT($C$59:$C117)</f>
        <v>5.9542265762780559E-6</v>
      </c>
      <c r="BU61" s="11">
        <f>PRODUCT($C$60:$C118)</f>
        <v>5.99455494466831E-6</v>
      </c>
      <c r="BV61" s="11">
        <f>PRODUCT($C$61:$C119)</f>
        <v>6.0377167705459156E-6</v>
      </c>
      <c r="BW61" s="11">
        <f>PRODUCT($C$62:$C120)</f>
        <v>6.0840903153384553E-6</v>
      </c>
      <c r="BX61" s="11">
        <f>PRODUCT($C$63:$C121)</f>
        <v>6.1340800003009065E-6</v>
      </c>
      <c r="BY61" s="11">
        <f>PRODUCT($C$64:$C122)</f>
        <v>6.1881639342700359E-6</v>
      </c>
      <c r="BZ61" s="11">
        <f>PRODUCT($C$65:$C123)</f>
        <v>6.2468934786199296E-6</v>
      </c>
      <c r="CA61" s="11">
        <f>PRODUCT($C$66:$C124)</f>
        <v>6.3108762979668719E-6</v>
      </c>
      <c r="CB61" s="11">
        <f>PRODUCT($C$67:$C125)</f>
        <v>6.3807938465403324E-6</v>
      </c>
      <c r="CC61" s="11">
        <f>PRODUCT($C$68:$C126)</f>
        <v>6.4574796460773236E-6</v>
      </c>
      <c r="CD61" s="11">
        <f>PRODUCT($C$69:$C127)</f>
        <v>6.5418618132338661E-6</v>
      </c>
      <c r="CE61" s="11">
        <f>PRODUCT($C$70:$C128)</f>
        <v>6.6350174583490847E-6</v>
      </c>
      <c r="CF61" s="11">
        <f>PRODUCT($C$71:$C129)</f>
        <v>6.7382583576009088E-6</v>
      </c>
      <c r="CG61" s="11">
        <f>PRODUCT($C$72:$C130)</f>
        <v>6.8529960139638999E-6</v>
      </c>
      <c r="CH61" s="11">
        <f>PRODUCT($C$73:$C131)</f>
        <v>6.9809398878525055E-6</v>
      </c>
      <c r="CI61" s="11">
        <f>PRODUCT($C$74:$C132)</f>
        <v>7.12410010426779E-6</v>
      </c>
      <c r="CJ61" s="11">
        <f>PRODUCT($C$75:$C133)</f>
        <v>7.2848490401577151E-6</v>
      </c>
      <c r="CK61" s="11">
        <f>PRODUCT($C$76:$C134)</f>
        <v>7.466017938243548E-6</v>
      </c>
      <c r="CL61" s="11">
        <f>PRODUCT($C$77:$C135)</f>
        <v>7.6709165575026593E-6</v>
      </c>
      <c r="CM61" s="11">
        <f>PRODUCT($C$78:$C136)</f>
        <v>7.9035317224515036E-6</v>
      </c>
      <c r="CN61" s="11">
        <f>PRODUCT($C$79:$C137)</f>
        <v>8.1686974439180147E-6</v>
      </c>
      <c r="CO61" s="11">
        <f>PRODUCT($C$80:$C138)</f>
        <v>8.4722734028053132E-6</v>
      </c>
      <c r="CP61" s="11">
        <f>PRODUCT($C$81:$C139)</f>
        <v>8.821328061397996E-6</v>
      </c>
      <c r="CQ61" s="11">
        <f>PRODUCT($C$82:$C140)</f>
        <v>9.2246568085735785E-6</v>
      </c>
      <c r="CR61" s="11">
        <f>PRODUCT($C$83:$C141)</f>
        <v>9.693098066776088E-6</v>
      </c>
      <c r="CS61" s="11">
        <f>PRODUCT($C$84:$C142)</f>
        <v>1.0240275947740036E-5</v>
      </c>
      <c r="CT61" s="11">
        <f>PRODUCT($C$85:$C143)</f>
        <v>1.0883243845941241E-5</v>
      </c>
      <c r="CU61" s="11">
        <f>PRODUCT($C$86:$C144)</f>
        <v>1.1643910226897886E-5</v>
      </c>
      <c r="CV61" s="11">
        <f>PRODUCT($C$87:$C145)</f>
        <v>1.2550347801551965E-5</v>
      </c>
      <c r="CW61" s="11">
        <f>PRODUCT($C$88:$C146)</f>
        <v>1.3639055392322213E-5</v>
      </c>
      <c r="CX61" s="11">
        <f>PRODUCT($C$89:$C147)</f>
        <v>1.495829635613281E-5</v>
      </c>
      <c r="CY61" s="11">
        <f>PRODUCT($C$90:$C148)</f>
        <v>1.6572185245101075E-5</v>
      </c>
      <c r="CZ61" s="11">
        <f>PRODUCT($C$91:$C149)</f>
        <v>1.8567536243769658E-5</v>
      </c>
      <c r="DA61" s="11">
        <f>PRODUCT($C$92:$C150)</f>
        <v>2.1063232277021613E-5</v>
      </c>
      <c r="DB61" s="11">
        <f>PRODUCT($C$93:$C151)</f>
        <v>2.4224910078559704E-5</v>
      </c>
      <c r="DC61" s="11">
        <f>PRODUCT($C$94:$C152)</f>
        <v>2.8286537179693576E-5</v>
      </c>
      <c r="DD61" s="11">
        <f>PRODUCT($C$95:$C153)</f>
        <v>3.3585216302321504E-5</v>
      </c>
      <c r="DE61" s="11">
        <f>PRODUCT($C$96:$C154)</f>
        <v>4.0615047415143097E-5</v>
      </c>
      <c r="DF61" s="11">
        <f>PRODUCT($C$97:$C155)</f>
        <v>5.0115021230708384E-5</v>
      </c>
      <c r="DG61" s="11">
        <f>PRODUCT($C$98:$C156)</f>
        <v>6.3213248894362551E-5</v>
      </c>
      <c r="DH61" s="11">
        <f>PRODUCT($C$99:$C157)</f>
        <v>8.1671803324821863E-5</v>
      </c>
      <c r="DI61" s="11">
        <f>PRODUCT($C$100:$C158)</f>
        <v>1.0830688047773044E-4</v>
      </c>
      <c r="DJ61" s="11">
        <f>PRODUCT($C$101:$C159)</f>
        <v>1.4773593106221449E-4</v>
      </c>
      <c r="DK61" s="11">
        <f>PRODUCT($C$102:$C160)</f>
        <v>2.0772666481845841E-4</v>
      </c>
      <c r="DL61" s="11">
        <f>PRODUCT($C$103:$C161)</f>
        <v>3.0171450435695411E-4</v>
      </c>
      <c r="DM61" s="11">
        <f>PRODUCT($C$104:$C162)</f>
        <v>4.5362975721819108E-4</v>
      </c>
      <c r="DN61" s="11">
        <f>PRODUCT($C$105:$C163)</f>
        <v>7.0729658483321175E-4</v>
      </c>
      <c r="DO61" s="11">
        <f>PRODUCT($C$106:$C164)</f>
        <v>1.1454997091832361E-3</v>
      </c>
      <c r="DP61" s="11">
        <f>PRODUCT($C$107:$C165)</f>
        <v>1.929400447599519E-3</v>
      </c>
      <c r="DQ61" s="11">
        <f>PRODUCT($C$108:$C166)</f>
        <v>3.382334777436356E-3</v>
      </c>
      <c r="DR61" s="11">
        <f>PRODUCT($C$109:$C167)</f>
        <v>6.1723543804074275E-3</v>
      </c>
      <c r="DS61" s="11">
        <f>PRODUCT($C$110:$C168)</f>
        <v>1.1719080937342452E-2</v>
      </c>
      <c r="DT61" s="11">
        <f>PRODUCT($C$111:$C169)</f>
        <v>2.3119245751095988E-2</v>
      </c>
      <c r="DU61" s="11">
        <f>PRODUCT($C$112:$C170)</f>
        <v>4.7289519999999988E-2</v>
      </c>
      <c r="DV61" s="11">
        <f>PRODUCT($C$113:$C171)</f>
        <v>9.9999999999999978E-2</v>
      </c>
    </row>
    <row r="62" spans="1:126" ht="16" x14ac:dyDescent="0.2">
      <c r="A62" s="30">
        <v>59</v>
      </c>
      <c r="B62" s="21">
        <f t="shared" si="5"/>
        <v>8.1495000000000005E-3</v>
      </c>
      <c r="C62" s="21">
        <f t="shared" si="7"/>
        <v>0.99185049999999997</v>
      </c>
      <c r="D62" s="59">
        <v>9.0550000000000005E-3</v>
      </c>
      <c r="E62" s="21">
        <f t="shared" si="8"/>
        <v>0.99094499999999996</v>
      </c>
      <c r="F62" s="24">
        <f t="shared" si="9"/>
        <v>7253.6665227518297</v>
      </c>
      <c r="G62" s="24">
        <f t="shared" si="12"/>
        <v>890075.03807004471</v>
      </c>
      <c r="H62" s="24">
        <f t="shared" si="10"/>
        <v>1648.6393525293818</v>
      </c>
      <c r="I62" s="24">
        <f t="shared" si="11"/>
        <v>207356.93433248863</v>
      </c>
      <c r="J62" s="24">
        <f>SUM(H62:$H$113)</f>
        <v>117946.8983164019</v>
      </c>
      <c r="K62" s="24">
        <f>SUM(I62:$I$113)</f>
        <v>3665797.1528983628</v>
      </c>
      <c r="L62" s="24">
        <f>SUM(J62:$J$113)</f>
        <v>2545727.6845685635</v>
      </c>
      <c r="M62" s="24">
        <f>SUM(K62:$K$113)</f>
        <v>45922103.365939327</v>
      </c>
      <c r="N62" s="26">
        <f>SUM(BW$3:BW$113)</f>
        <v>23.09247917336609</v>
      </c>
      <c r="O62" s="27">
        <v>60</v>
      </c>
      <c r="P62" s="32">
        <f>PRODUCT($C$3:C62)</f>
        <v>0.88282137154729268</v>
      </c>
      <c r="Q62" s="11">
        <f>PRODUCT($C$4:C63)</f>
        <v>0.87804846828842176</v>
      </c>
      <c r="R62" s="11">
        <f>PRODUCT($C$5:C64)</f>
        <v>0.87040931096523266</v>
      </c>
      <c r="S62" s="11">
        <f>PRODUCT($C$6:C65)</f>
        <v>0.86205871225187813</v>
      </c>
      <c r="T62" s="11">
        <f>PRODUCT($C$7:C66)</f>
        <v>0.85297658372299456</v>
      </c>
      <c r="U62" s="11">
        <f>PRODUCT($C$8:C67)</f>
        <v>0.84313844895094969</v>
      </c>
      <c r="V62" s="11">
        <f>PRODUCT($C$9:C68)</f>
        <v>0.83250123657952979</v>
      </c>
      <c r="W62" s="11">
        <f>PRODUCT($C$10:C69)</f>
        <v>0.82102425086012509</v>
      </c>
      <c r="X62" s="11">
        <f>PRODUCT($C$11:C70)</f>
        <v>0.8086391616887002</v>
      </c>
      <c r="Y62" s="11">
        <f>PRODUCT($C$12:C71)</f>
        <v>0.79528645582695867</v>
      </c>
      <c r="Z62" s="11">
        <f>PRODUCT($C$13:$C72)</f>
        <v>0.78088857210701279</v>
      </c>
      <c r="AA62" s="11">
        <f>PRODUCT($C$14:$C73)</f>
        <v>0.76536246719194245</v>
      </c>
      <c r="AB62" s="11">
        <f>PRODUCT($C$15:$C74)</f>
        <v>0.74863148770970267</v>
      </c>
      <c r="AC62" s="11">
        <f>PRODUCT($C$16:$C75)</f>
        <v>0.73062776430724241</v>
      </c>
      <c r="AD62" s="11">
        <f>PRODUCT($C$17:$C76)</f>
        <v>0.71130714684386365</v>
      </c>
      <c r="AE62" s="11">
        <f>PRODUCT($C$18:$C77)</f>
        <v>0.6906387527818334</v>
      </c>
      <c r="AF62" s="11">
        <f>PRODUCT($C$19:$C78)</f>
        <v>0.66858744633677247</v>
      </c>
      <c r="AG62" s="11">
        <f>PRODUCT($C$20:$C79)</f>
        <v>0.64511039660470315</v>
      </c>
      <c r="AH62" s="11">
        <f>PRODUCT($C$21:$C80)</f>
        <v>0.62014245161195003</v>
      </c>
      <c r="AI62" s="11">
        <f>PRODUCT($C$22:$C81)</f>
        <v>0.59359752267762311</v>
      </c>
      <c r="AJ62" s="11">
        <f>PRODUCT($C$23:$C82)</f>
        <v>0.56543318701468226</v>
      </c>
      <c r="AK62" s="11">
        <f>PRODUCT($C$24:$C83)</f>
        <v>0.53568368157456547</v>
      </c>
      <c r="AL62" s="11">
        <f>PRODUCT($C$25:$C84)</f>
        <v>0.50445841775158429</v>
      </c>
      <c r="AM62" s="11">
        <f>PRODUCT($C$26:$C85)</f>
        <v>0.47190906675463534</v>
      </c>
      <c r="AN62" s="11">
        <f>PRODUCT($C$27:$C86)</f>
        <v>0.43823091596206548</v>
      </c>
      <c r="AO62" s="11">
        <f>PRODUCT($C$28:$C87)</f>
        <v>0.40364680127970609</v>
      </c>
      <c r="AP62" s="11">
        <f>PRODUCT($C$29:$C88)</f>
        <v>0.36841803532670886</v>
      </c>
      <c r="AQ62" s="11">
        <f>PRODUCT($C$30:$C89)</f>
        <v>0.33287833444583564</v>
      </c>
      <c r="AR62" s="11">
        <f>PRODUCT($C$31:$C90)</f>
        <v>0.29741194601339654</v>
      </c>
      <c r="AS62" s="11">
        <f>PRODUCT($C$32:$C91)</f>
        <v>0.26244776419702059</v>
      </c>
      <c r="AT62" s="11">
        <f>PRODUCT($C$33:$C92)</f>
        <v>0.22843944657177115</v>
      </c>
      <c r="AU62" s="11">
        <f>PRODUCT($C$34:$C93)</f>
        <v>0.19585581715057401</v>
      </c>
      <c r="AV62" s="11">
        <f>PRODUCT($C$35:$C94)</f>
        <v>0.16514832916334232</v>
      </c>
      <c r="AW62" s="11">
        <f>PRODUCT($C$36:$C95)</f>
        <v>0.13672924044466095</v>
      </c>
      <c r="AX62" s="11">
        <f>PRODUCT($C$37:$C96)</f>
        <v>0.1109499780088844</v>
      </c>
      <c r="AY62" s="11">
        <f>PRODUCT($C$38:$C97)</f>
        <v>8.807578041825749E-2</v>
      </c>
      <c r="AZ62" s="11">
        <f>PRODUCT($C$39:$C98)</f>
        <v>6.8264546268505408E-2</v>
      </c>
      <c r="BA62" s="11">
        <f>PRODUCT($C$40:$C99)</f>
        <v>5.1552167086061501E-2</v>
      </c>
      <c r="BB62" s="11">
        <f>PRODUCT($C$41:$C100)</f>
        <v>3.7852617159329485E-2</v>
      </c>
      <c r="BC62" s="11">
        <f>PRODUCT($C$42:$C101)</f>
        <v>2.6965544480544931E-2</v>
      </c>
      <c r="BD62" s="11">
        <f>PRODUCT($C$43:$C102)</f>
        <v>1.8598297918481759E-2</v>
      </c>
      <c r="BE62" s="11">
        <f>PRODUCT($C$44:$C103)</f>
        <v>1.2393359701309406E-2</v>
      </c>
      <c r="BF62" s="11">
        <f>PRODUCT($C$45:$C104)</f>
        <v>7.9646487129815327E-3</v>
      </c>
      <c r="BG62" s="11">
        <f>PRODUCT($C$46:$C105)</f>
        <v>4.9285831401450625E-3</v>
      </c>
      <c r="BH62" s="11">
        <f>PRODUCT($C$47:$C106)</f>
        <v>2.9332598090042105E-3</v>
      </c>
      <c r="BI62" s="11">
        <f>PRODUCT($C$48:$C107)</f>
        <v>1.6777973758398609E-3</v>
      </c>
      <c r="BJ62" s="11">
        <f>PRODUCT($C$49:$C108)</f>
        <v>9.2216947884005401E-4</v>
      </c>
      <c r="BK62" s="11">
        <f>PRODUCT($C$50:$C109)</f>
        <v>4.8728223554311644E-4</v>
      </c>
      <c r="BL62" s="11">
        <f>PRODUCT($C$51:$C110)</f>
        <v>2.478590478221055E-4</v>
      </c>
      <c r="BM62" s="11">
        <f>PRODUCT($C$52:$C111)</f>
        <v>1.2161767088938514E-4</v>
      </c>
      <c r="BN62" s="11">
        <f>PRODUCT($C$53:$C112)</f>
        <v>5.773569404836323E-5</v>
      </c>
      <c r="BO62" s="11">
        <f>PRODUCT($C$54:$C113)</f>
        <v>5.7977861779228889E-6</v>
      </c>
      <c r="BP62" s="11">
        <f>PRODUCT($C$55:$C114)</f>
        <v>5.8242258335167198E-6</v>
      </c>
      <c r="BQ62" s="11">
        <f>PRODUCT($C$56:$C115)</f>
        <v>5.8529874136674803E-6</v>
      </c>
      <c r="BR62" s="11">
        <f>PRODUCT($C$57:$C116)</f>
        <v>5.8840357048713782E-6</v>
      </c>
      <c r="BS62" s="11">
        <f>PRODUCT($C$58:$C117)</f>
        <v>5.917583075082327E-6</v>
      </c>
      <c r="BT62" s="11">
        <f>PRODUCT($C$59:$C118)</f>
        <v>5.9542265762780559E-6</v>
      </c>
      <c r="BU62" s="11">
        <f>PRODUCT($C$60:$C119)</f>
        <v>5.99455494466831E-6</v>
      </c>
      <c r="BV62" s="11">
        <f>PRODUCT($C$61:$C120)</f>
        <v>6.0377167705459156E-6</v>
      </c>
      <c r="BW62" s="11">
        <f>PRODUCT($C$62:$C121)</f>
        <v>6.0840903153384553E-6</v>
      </c>
      <c r="BX62" s="11">
        <f>PRODUCT($C$63:$C122)</f>
        <v>6.1340800003009065E-6</v>
      </c>
      <c r="BY62" s="11">
        <f>PRODUCT($C$64:$C123)</f>
        <v>6.1881639342700359E-6</v>
      </c>
      <c r="BZ62" s="11">
        <f>PRODUCT($C$65:$C124)</f>
        <v>6.2468934786199296E-6</v>
      </c>
      <c r="CA62" s="11">
        <f>PRODUCT($C$66:$C125)</f>
        <v>6.3108762979668719E-6</v>
      </c>
      <c r="CB62" s="11">
        <f>PRODUCT($C$67:$C126)</f>
        <v>6.3807938465403324E-6</v>
      </c>
      <c r="CC62" s="11">
        <f>PRODUCT($C$68:$C127)</f>
        <v>6.4574796460773236E-6</v>
      </c>
      <c r="CD62" s="11">
        <f>PRODUCT($C$69:$C128)</f>
        <v>6.5418618132338661E-6</v>
      </c>
      <c r="CE62" s="11">
        <f>PRODUCT($C$70:$C129)</f>
        <v>6.6350174583490847E-6</v>
      </c>
      <c r="CF62" s="11">
        <f>PRODUCT($C$71:$C130)</f>
        <v>6.7382583576009088E-6</v>
      </c>
      <c r="CG62" s="11">
        <f>PRODUCT($C$72:$C131)</f>
        <v>6.8529960139638999E-6</v>
      </c>
      <c r="CH62" s="11">
        <f>PRODUCT($C$73:$C132)</f>
        <v>6.9809398878525055E-6</v>
      </c>
      <c r="CI62" s="11">
        <f>PRODUCT($C$74:$C133)</f>
        <v>7.12410010426779E-6</v>
      </c>
      <c r="CJ62" s="11">
        <f>PRODUCT($C$75:$C134)</f>
        <v>7.2848490401577151E-6</v>
      </c>
      <c r="CK62" s="11">
        <f>PRODUCT($C$76:$C135)</f>
        <v>7.466017938243548E-6</v>
      </c>
      <c r="CL62" s="11">
        <f>PRODUCT($C$77:$C136)</f>
        <v>7.6709165575026593E-6</v>
      </c>
      <c r="CM62" s="11">
        <f>PRODUCT($C$78:$C137)</f>
        <v>7.9035317224515036E-6</v>
      </c>
      <c r="CN62" s="11">
        <f>PRODUCT($C$79:$C138)</f>
        <v>8.1686974439180147E-6</v>
      </c>
      <c r="CO62" s="11">
        <f>PRODUCT($C$80:$C139)</f>
        <v>8.4722734028053132E-6</v>
      </c>
      <c r="CP62" s="11">
        <f>PRODUCT($C$81:$C140)</f>
        <v>8.821328061397996E-6</v>
      </c>
      <c r="CQ62" s="11">
        <f>PRODUCT($C$82:$C141)</f>
        <v>9.2246568085735785E-6</v>
      </c>
      <c r="CR62" s="11">
        <f>PRODUCT($C$83:$C142)</f>
        <v>9.693098066776088E-6</v>
      </c>
      <c r="CS62" s="11">
        <f>PRODUCT($C$84:$C143)</f>
        <v>1.0240275947740036E-5</v>
      </c>
      <c r="CT62" s="11">
        <f>PRODUCT($C$85:$C144)</f>
        <v>1.0883243845941241E-5</v>
      </c>
      <c r="CU62" s="11">
        <f>PRODUCT($C$86:$C145)</f>
        <v>1.1643910226897886E-5</v>
      </c>
      <c r="CV62" s="11">
        <f>PRODUCT($C$87:$C146)</f>
        <v>1.2550347801551965E-5</v>
      </c>
      <c r="CW62" s="11">
        <f>PRODUCT($C$88:$C147)</f>
        <v>1.3639055392322213E-5</v>
      </c>
      <c r="CX62" s="11">
        <f>PRODUCT($C$89:$C148)</f>
        <v>1.495829635613281E-5</v>
      </c>
      <c r="CY62" s="11">
        <f>PRODUCT($C$90:$C149)</f>
        <v>1.6572185245101075E-5</v>
      </c>
      <c r="CZ62" s="11">
        <f>PRODUCT($C$91:$C150)</f>
        <v>1.8567536243769658E-5</v>
      </c>
      <c r="DA62" s="11">
        <f>PRODUCT($C$92:$C151)</f>
        <v>2.1063232277021613E-5</v>
      </c>
      <c r="DB62" s="11">
        <f>PRODUCT($C$93:$C152)</f>
        <v>2.4224910078559704E-5</v>
      </c>
      <c r="DC62" s="11">
        <f>PRODUCT($C$94:$C153)</f>
        <v>2.8286537179693576E-5</v>
      </c>
      <c r="DD62" s="11">
        <f>PRODUCT($C$95:$C154)</f>
        <v>3.3585216302321504E-5</v>
      </c>
      <c r="DE62" s="11">
        <f>PRODUCT($C$96:$C155)</f>
        <v>4.0615047415143097E-5</v>
      </c>
      <c r="DF62" s="11">
        <f>PRODUCT($C$97:$C156)</f>
        <v>5.0115021230708384E-5</v>
      </c>
      <c r="DG62" s="11">
        <f>PRODUCT($C$98:$C157)</f>
        <v>6.3213248894362551E-5</v>
      </c>
      <c r="DH62" s="11">
        <f>PRODUCT($C$99:$C158)</f>
        <v>8.1671803324821863E-5</v>
      </c>
      <c r="DI62" s="11">
        <f>PRODUCT($C$100:$C159)</f>
        <v>1.0830688047773044E-4</v>
      </c>
      <c r="DJ62" s="11">
        <f>PRODUCT($C$101:$C160)</f>
        <v>1.4773593106221449E-4</v>
      </c>
      <c r="DK62" s="11">
        <f>PRODUCT($C$102:$C161)</f>
        <v>2.0772666481845841E-4</v>
      </c>
      <c r="DL62" s="11">
        <f>PRODUCT($C$103:$C162)</f>
        <v>3.0171450435695411E-4</v>
      </c>
      <c r="DM62" s="11">
        <f>PRODUCT($C$104:$C163)</f>
        <v>4.5362975721819108E-4</v>
      </c>
      <c r="DN62" s="11">
        <f>PRODUCT($C$105:$C164)</f>
        <v>7.0729658483321175E-4</v>
      </c>
      <c r="DO62" s="11">
        <f>PRODUCT($C$106:$C165)</f>
        <v>1.1454997091832361E-3</v>
      </c>
      <c r="DP62" s="11">
        <f>PRODUCT($C$107:$C166)</f>
        <v>1.929400447599519E-3</v>
      </c>
      <c r="DQ62" s="11">
        <f>PRODUCT($C$108:$C167)</f>
        <v>3.382334777436356E-3</v>
      </c>
      <c r="DR62" s="11">
        <f>PRODUCT($C$109:$C168)</f>
        <v>6.1723543804074275E-3</v>
      </c>
      <c r="DS62" s="11">
        <f>PRODUCT($C$110:$C169)</f>
        <v>1.1719080937342452E-2</v>
      </c>
      <c r="DT62" s="11">
        <f>PRODUCT($C$111:$C170)</f>
        <v>2.3119245751095988E-2</v>
      </c>
      <c r="DU62" s="11">
        <f>PRODUCT($C$112:$C171)</f>
        <v>4.7289519999999988E-2</v>
      </c>
      <c r="DV62" s="11">
        <f>PRODUCT($C$113:$C172)</f>
        <v>9.9999999999999978E-2</v>
      </c>
    </row>
    <row r="63" spans="1:126" ht="16" x14ac:dyDescent="0.2">
      <c r="A63" s="30">
        <v>60</v>
      </c>
      <c r="B63" s="21">
        <f t="shared" si="5"/>
        <v>8.7399000000000001E-3</v>
      </c>
      <c r="C63" s="21">
        <f t="shared" si="7"/>
        <v>0.99126009999999998</v>
      </c>
      <c r="D63" s="59">
        <v>9.7109999999999991E-3</v>
      </c>
      <c r="E63" s="21">
        <f t="shared" si="8"/>
        <v>0.99028899999999997</v>
      </c>
      <c r="F63" s="24">
        <f t="shared" si="9"/>
        <v>7715.7705051861849</v>
      </c>
      <c r="G63" s="24">
        <f t="shared" si="12"/>
        <v>882821.3715472928</v>
      </c>
      <c r="H63" s="24">
        <f t="shared" si="10"/>
        <v>1710.8956132953401</v>
      </c>
      <c r="I63" s="24">
        <f t="shared" si="11"/>
        <v>200650.80877672782</v>
      </c>
      <c r="J63" s="24">
        <f>SUM(H63:$H$113)</f>
        <v>116298.2589638725</v>
      </c>
      <c r="K63" s="24">
        <f>SUM(I63:$I$113)</f>
        <v>3458440.2185658743</v>
      </c>
      <c r="L63" s="24">
        <f>SUM(J63:$J$113)</f>
        <v>2427780.7862521615</v>
      </c>
      <c r="M63" s="24">
        <f>SUM(K63:$K$113)</f>
        <v>42256306.213040963</v>
      </c>
      <c r="N63" s="26">
        <f>SUM(BX$3:BX$113)</f>
        <v>22.282223739824012</v>
      </c>
      <c r="O63" s="27">
        <v>61</v>
      </c>
      <c r="P63" s="32">
        <f>PRODUCT($C$3:C63)</f>
        <v>0.87510560104210644</v>
      </c>
      <c r="Q63" s="11">
        <f>PRODUCT($C$4:C64)</f>
        <v>0.86979358341865498</v>
      </c>
      <c r="R63" s="11">
        <f>PRODUCT($C$5:C65)</f>
        <v>0.86158466616601159</v>
      </c>
      <c r="S63" s="11">
        <f>PRODUCT($C$6:C66)</f>
        <v>0.8526127039123782</v>
      </c>
      <c r="T63" s="11">
        <f>PRODUCT($C$7:C67)</f>
        <v>0.84284706030299206</v>
      </c>
      <c r="U63" s="11">
        <f>PRODUCT($C$8:C68)</f>
        <v>0.83226297472562116</v>
      </c>
      <c r="V63" s="11">
        <f>PRODUCT($C$9:C69)</f>
        <v>0.82081291921795319</v>
      </c>
      <c r="W63" s="11">
        <f>PRODUCT($C$10:C70)</f>
        <v>0.80844484569814656</v>
      </c>
      <c r="X63" s="11">
        <f>PRODUCT($C$11:C71)</f>
        <v>0.79510035879629481</v>
      </c>
      <c r="Y63" s="11">
        <f>PRODUCT($C$12:C72)</f>
        <v>0.7807107637791445</v>
      </c>
      <c r="Z63" s="11">
        <f>PRODUCT($C$13:$C73)</f>
        <v>0.76519646007280795</v>
      </c>
      <c r="AA63" s="11">
        <f>PRODUCT($C$14:$C74)</f>
        <v>0.74847382591839162</v>
      </c>
      <c r="AB63" s="11">
        <f>PRODUCT($C$15:$C75)</f>
        <v>0.73046534575523658</v>
      </c>
      <c r="AC63" s="11">
        <f>PRODUCT($C$16:$C76)</f>
        <v>0.71111189303205524</v>
      </c>
      <c r="AD63" s="11">
        <f>PRODUCT($C$17:$C77)</f>
        <v>0.69037209715938441</v>
      </c>
      <c r="AE63" s="11">
        <f>PRODUCT($C$18:$C78)</f>
        <v>0.66821979010003174</v>
      </c>
      <c r="AF63" s="11">
        <f>PRODUCT($C$19:$C79)</f>
        <v>0.64463082153586715</v>
      </c>
      <c r="AG63" s="11">
        <f>PRODUCT($C$20:$C80)</f>
        <v>0.61958376527729297</v>
      </c>
      <c r="AH63" s="11">
        <f>PRODUCT($C$21:$C81)</f>
        <v>0.59302802521436593</v>
      </c>
      <c r="AI63" s="11">
        <f>PRODUCT($C$22:$C82)</f>
        <v>0.56491055711992488</v>
      </c>
      <c r="AJ63" s="11">
        <f>PRODUCT($C$23:$C83)</f>
        <v>0.53521988664305842</v>
      </c>
      <c r="AK63" s="11">
        <f>PRODUCT($C$24:$C84)</f>
        <v>0.50403618605592615</v>
      </c>
      <c r="AL63" s="11">
        <f>PRODUCT($C$25:$C85)</f>
        <v>0.47150346091175943</v>
      </c>
      <c r="AM63" s="11">
        <f>PRODUCT($C$26:$C86)</f>
        <v>0.4378258591264419</v>
      </c>
      <c r="AN63" s="11">
        <f>PRODUCT($C$27:$C87)</f>
        <v>0.40325009720340871</v>
      </c>
      <c r="AO63" s="11">
        <f>PRODUCT($C$28:$C88)</f>
        <v>0.36804733309956295</v>
      </c>
      <c r="AP63" s="11">
        <f>PRODUCT($C$29:$C89)</f>
        <v>0.3325394975892032</v>
      </c>
      <c r="AQ63" s="11">
        <f>PRODUCT($C$30:$C90)</f>
        <v>0.29710573067378115</v>
      </c>
      <c r="AR63" s="11">
        <f>PRODUCT($C$31:$C91)</f>
        <v>0.26217282391924784</v>
      </c>
      <c r="AS63" s="11">
        <f>PRODUCT($C$32:$C92)</f>
        <v>0.22819478792449277</v>
      </c>
      <c r="AT63" s="11">
        <f>PRODUCT($C$33:$C93)</f>
        <v>0.19563812340981107</v>
      </c>
      <c r="AU63" s="11">
        <f>PRODUCT($C$34:$C94)</f>
        <v>0.16495599741919881</v>
      </c>
      <c r="AV63" s="11">
        <f>PRODUCT($C$35:$C95)</f>
        <v>0.13656372969910271</v>
      </c>
      <c r="AW63" s="11">
        <f>PRODUCT($C$36:$C96)</f>
        <v>0.1108103807465535</v>
      </c>
      <c r="AX63" s="11">
        <f>PRODUCT($C$37:$C97)</f>
        <v>8.7960365915597485E-2</v>
      </c>
      <c r="AY63" s="11">
        <f>PRODUCT($C$38:$C98)</f>
        <v>6.8169870169285579E-2</v>
      </c>
      <c r="AZ63" s="11">
        <f>PRODUCT($C$39:$C99)</f>
        <v>5.1476772041698135E-2</v>
      </c>
      <c r="BA63" s="11">
        <f>PRODUCT($C$40:$C100)</f>
        <v>3.779347623027976E-2</v>
      </c>
      <c r="BB63" s="11">
        <f>PRODUCT($C$41:$C101)</f>
        <v>2.6920913807875188E-2</v>
      </c>
      <c r="BC63" s="11">
        <f>PRODUCT($C$42:$C102)</f>
        <v>1.8565440305549175E-2</v>
      </c>
      <c r="BD63" s="11">
        <f>PRODUCT($C$43:$C103)</f>
        <v>1.2369947405497657E-2</v>
      </c>
      <c r="BE63" s="11">
        <f>PRODUCT($C$44:$C104)</f>
        <v>7.9485704766246359E-3</v>
      </c>
      <c r="BF63" s="11">
        <f>PRODUCT($C$45:$C105)</f>
        <v>4.9178265074416956E-3</v>
      </c>
      <c r="BG63" s="11">
        <f>PRODUCT($C$46:$C106)</f>
        <v>2.9261372675359887E-3</v>
      </c>
      <c r="BH63" s="11">
        <f>PRODUCT($C$47:$C107)</f>
        <v>1.6732325925194122E-3</v>
      </c>
      <c r="BI63" s="11">
        <f>PRODUCT($C$48:$C108)</f>
        <v>9.1940158714931563E-4</v>
      </c>
      <c r="BJ63" s="11">
        <f>PRODUCT($C$49:$C109)</f>
        <v>4.8569993266786094E-4</v>
      </c>
      <c r="BK63" s="11">
        <f>PRODUCT($C$50:$C110)</f>
        <v>2.4700200080654615E-4</v>
      </c>
      <c r="BL63" s="11">
        <f>PRODUCT($C$51:$C111)</f>
        <v>1.2117514067032001E-4</v>
      </c>
      <c r="BM63" s="11">
        <f>PRODUCT($C$52:$C112)</f>
        <v>5.751241279876996E-5</v>
      </c>
      <c r="BN63" s="11">
        <f>PRODUCT($C$53:$C113)</f>
        <v>5.7735694048363219E-6</v>
      </c>
      <c r="BO63" s="11">
        <f>PRODUCT($C$54:$C114)</f>
        <v>5.7977861779228889E-6</v>
      </c>
      <c r="BP63" s="11">
        <f>PRODUCT($C$55:$C115)</f>
        <v>5.8242258335167198E-6</v>
      </c>
      <c r="BQ63" s="11">
        <f>PRODUCT($C$56:$C116)</f>
        <v>5.8529874136674803E-6</v>
      </c>
      <c r="BR63" s="11">
        <f>PRODUCT($C$57:$C117)</f>
        <v>5.8840357048713782E-6</v>
      </c>
      <c r="BS63" s="11">
        <f>PRODUCT($C$58:$C118)</f>
        <v>5.917583075082327E-6</v>
      </c>
      <c r="BT63" s="11">
        <f>PRODUCT($C$59:$C119)</f>
        <v>5.9542265762780559E-6</v>
      </c>
      <c r="BU63" s="11">
        <f>PRODUCT($C$60:$C120)</f>
        <v>5.99455494466831E-6</v>
      </c>
      <c r="BV63" s="11">
        <f>PRODUCT($C$61:$C121)</f>
        <v>6.0377167705459156E-6</v>
      </c>
      <c r="BW63" s="11">
        <f>PRODUCT($C$62:$C122)</f>
        <v>6.0840903153384553E-6</v>
      </c>
      <c r="BX63" s="11">
        <f>PRODUCT($C$63:$C123)</f>
        <v>6.1340800003009065E-6</v>
      </c>
      <c r="BY63" s="11">
        <f>PRODUCT($C$64:$C124)</f>
        <v>6.1881639342700359E-6</v>
      </c>
      <c r="BZ63" s="11">
        <f>PRODUCT($C$65:$C125)</f>
        <v>6.2468934786199296E-6</v>
      </c>
      <c r="CA63" s="11">
        <f>PRODUCT($C$66:$C126)</f>
        <v>6.3108762979668719E-6</v>
      </c>
      <c r="CB63" s="11">
        <f>PRODUCT($C$67:$C127)</f>
        <v>6.3807938465403324E-6</v>
      </c>
      <c r="CC63" s="11">
        <f>PRODUCT($C$68:$C128)</f>
        <v>6.4574796460773236E-6</v>
      </c>
      <c r="CD63" s="11">
        <f>PRODUCT($C$69:$C129)</f>
        <v>6.5418618132338661E-6</v>
      </c>
      <c r="CE63" s="11">
        <f>PRODUCT($C$70:$C130)</f>
        <v>6.6350174583490847E-6</v>
      </c>
      <c r="CF63" s="11">
        <f>PRODUCT($C$71:$C131)</f>
        <v>6.7382583576009088E-6</v>
      </c>
      <c r="CG63" s="11">
        <f>PRODUCT($C$72:$C132)</f>
        <v>6.8529960139638999E-6</v>
      </c>
      <c r="CH63" s="11">
        <f>PRODUCT($C$73:$C133)</f>
        <v>6.9809398878525055E-6</v>
      </c>
      <c r="CI63" s="11">
        <f>PRODUCT($C$74:$C134)</f>
        <v>7.12410010426779E-6</v>
      </c>
      <c r="CJ63" s="11">
        <f>PRODUCT($C$75:$C135)</f>
        <v>7.2848490401577151E-6</v>
      </c>
      <c r="CK63" s="11">
        <f>PRODUCT($C$76:$C136)</f>
        <v>7.466017938243548E-6</v>
      </c>
      <c r="CL63" s="11">
        <f>PRODUCT($C$77:$C137)</f>
        <v>7.6709165575026593E-6</v>
      </c>
      <c r="CM63" s="11">
        <f>PRODUCT($C$78:$C138)</f>
        <v>7.9035317224515036E-6</v>
      </c>
      <c r="CN63" s="11">
        <f>PRODUCT($C$79:$C139)</f>
        <v>8.1686974439180147E-6</v>
      </c>
      <c r="CO63" s="11">
        <f>PRODUCT($C$80:$C140)</f>
        <v>8.4722734028053132E-6</v>
      </c>
      <c r="CP63" s="11">
        <f>PRODUCT($C$81:$C141)</f>
        <v>8.821328061397996E-6</v>
      </c>
      <c r="CQ63" s="11">
        <f>PRODUCT($C$82:$C142)</f>
        <v>9.2246568085735785E-6</v>
      </c>
      <c r="CR63" s="11">
        <f>PRODUCT($C$83:$C143)</f>
        <v>9.693098066776088E-6</v>
      </c>
      <c r="CS63" s="11">
        <f>PRODUCT($C$84:$C144)</f>
        <v>1.0240275947740036E-5</v>
      </c>
      <c r="CT63" s="11">
        <f>PRODUCT($C$85:$C145)</f>
        <v>1.0883243845941241E-5</v>
      </c>
      <c r="CU63" s="11">
        <f>PRODUCT($C$86:$C146)</f>
        <v>1.1643910226897886E-5</v>
      </c>
      <c r="CV63" s="11">
        <f>PRODUCT($C$87:$C147)</f>
        <v>1.2550347801551965E-5</v>
      </c>
      <c r="CW63" s="11">
        <f>PRODUCT($C$88:$C148)</f>
        <v>1.3639055392322213E-5</v>
      </c>
      <c r="CX63" s="11">
        <f>PRODUCT($C$89:$C149)</f>
        <v>1.495829635613281E-5</v>
      </c>
      <c r="CY63" s="11">
        <f>PRODUCT($C$90:$C150)</f>
        <v>1.6572185245101075E-5</v>
      </c>
      <c r="CZ63" s="11">
        <f>PRODUCT($C$91:$C151)</f>
        <v>1.8567536243769658E-5</v>
      </c>
      <c r="DA63" s="11">
        <f>PRODUCT($C$92:$C152)</f>
        <v>2.1063232277021613E-5</v>
      </c>
      <c r="DB63" s="11">
        <f>PRODUCT($C$93:$C153)</f>
        <v>2.4224910078559704E-5</v>
      </c>
      <c r="DC63" s="11">
        <f>PRODUCT($C$94:$C154)</f>
        <v>2.8286537179693576E-5</v>
      </c>
      <c r="DD63" s="11">
        <f>PRODUCT($C$95:$C155)</f>
        <v>3.3585216302321504E-5</v>
      </c>
      <c r="DE63" s="11">
        <f>PRODUCT($C$96:$C156)</f>
        <v>4.0615047415143097E-5</v>
      </c>
      <c r="DF63" s="11">
        <f>PRODUCT($C$97:$C157)</f>
        <v>5.0115021230708384E-5</v>
      </c>
      <c r="DG63" s="11">
        <f>PRODUCT($C$98:$C158)</f>
        <v>6.3213248894362551E-5</v>
      </c>
      <c r="DH63" s="11">
        <f>PRODUCT($C$99:$C159)</f>
        <v>8.1671803324821863E-5</v>
      </c>
      <c r="DI63" s="11">
        <f>PRODUCT($C$100:$C160)</f>
        <v>1.0830688047773044E-4</v>
      </c>
      <c r="DJ63" s="11">
        <f>PRODUCT($C$101:$C161)</f>
        <v>1.4773593106221449E-4</v>
      </c>
      <c r="DK63" s="11">
        <f>PRODUCT($C$102:$C162)</f>
        <v>2.0772666481845841E-4</v>
      </c>
      <c r="DL63" s="11">
        <f>PRODUCT($C$103:$C163)</f>
        <v>3.0171450435695411E-4</v>
      </c>
      <c r="DM63" s="11">
        <f>PRODUCT($C$104:$C164)</f>
        <v>4.5362975721819108E-4</v>
      </c>
      <c r="DN63" s="11">
        <f>PRODUCT($C$105:$C165)</f>
        <v>7.0729658483321175E-4</v>
      </c>
      <c r="DO63" s="11">
        <f>PRODUCT($C$106:$C166)</f>
        <v>1.1454997091832361E-3</v>
      </c>
      <c r="DP63" s="11">
        <f>PRODUCT($C$107:$C167)</f>
        <v>1.929400447599519E-3</v>
      </c>
      <c r="DQ63" s="11">
        <f>PRODUCT($C$108:$C168)</f>
        <v>3.382334777436356E-3</v>
      </c>
      <c r="DR63" s="11">
        <f>PRODUCT($C$109:$C169)</f>
        <v>6.1723543804074275E-3</v>
      </c>
      <c r="DS63" s="11">
        <f>PRODUCT($C$110:$C170)</f>
        <v>1.1719080937342452E-2</v>
      </c>
      <c r="DT63" s="11">
        <f>PRODUCT($C$111:$C171)</f>
        <v>2.3119245751095988E-2</v>
      </c>
      <c r="DU63" s="11">
        <f>PRODUCT($C$112:$C172)</f>
        <v>4.7289519999999988E-2</v>
      </c>
      <c r="DV63" s="11">
        <f>PRODUCT($C$113:$C173)</f>
        <v>9.9999999999999978E-2</v>
      </c>
    </row>
    <row r="64" spans="1:126" ht="16" x14ac:dyDescent="0.2">
      <c r="A64" s="30">
        <v>61</v>
      </c>
      <c r="B64" s="21">
        <f t="shared" si="5"/>
        <v>9.4014000000000007E-3</v>
      </c>
      <c r="C64" s="21">
        <f t="shared" si="7"/>
        <v>0.9905986</v>
      </c>
      <c r="D64" s="59">
        <v>1.0446E-2</v>
      </c>
      <c r="E64" s="21">
        <f t="shared" si="8"/>
        <v>0.98955400000000004</v>
      </c>
      <c r="F64" s="24">
        <f t="shared" si="9"/>
        <v>8227.2177976372623</v>
      </c>
      <c r="G64" s="24">
        <f t="shared" si="12"/>
        <v>875105.60104210663</v>
      </c>
      <c r="H64" s="24">
        <f t="shared" si="10"/>
        <v>1779.8087607511948</v>
      </c>
      <c r="I64" s="24">
        <f t="shared" si="11"/>
        <v>194045.99099814644</v>
      </c>
      <c r="J64" s="24">
        <f>SUM(H64:$H$113)</f>
        <v>114587.36335057716</v>
      </c>
      <c r="K64" s="24">
        <f>SUM(I64:$I$113)</f>
        <v>3257789.4097891464</v>
      </c>
      <c r="L64" s="24">
        <f>SUM(J64:$J$113)</f>
        <v>2311482.5272882897</v>
      </c>
      <c r="M64" s="24">
        <f>SUM(K64:$K$113)</f>
        <v>38797865.994475082</v>
      </c>
      <c r="N64" s="26">
        <f>SUM(BY$3:BY$113)</f>
        <v>21.478691388772745</v>
      </c>
      <c r="O64" s="27">
        <v>62</v>
      </c>
      <c r="P64" s="32">
        <f>PRODUCT($C$3:C64)</f>
        <v>0.8668783832444692</v>
      </c>
      <c r="Q64" s="11">
        <f>PRODUCT($C$4:C65)</f>
        <v>0.86097518117316485</v>
      </c>
      <c r="R64" s="11">
        <f>PRODUCT($C$5:C66)</f>
        <v>0.85214385218649757</v>
      </c>
      <c r="S64" s="11">
        <f>PRODUCT($C$6:C67)</f>
        <v>0.84248750174706677</v>
      </c>
      <c r="T64" s="11">
        <f>PRODUCT($C$7:C68)</f>
        <v>0.83197534464155587</v>
      </c>
      <c r="U64" s="11">
        <f>PRODUCT($C$8:C69)</f>
        <v>0.82057800256047342</v>
      </c>
      <c r="V64" s="11">
        <f>PRODUCT($C$9:C70)</f>
        <v>0.80823675199486333</v>
      </c>
      <c r="W64" s="11">
        <f>PRODUCT($C$10:C71)</f>
        <v>0.79490929618007622</v>
      </c>
      <c r="X64" s="11">
        <f>PRODUCT($C$11:C72)</f>
        <v>0.78052807746041986</v>
      </c>
      <c r="Y64" s="11">
        <f>PRODUCT($C$12:C73)</f>
        <v>0.76502222483884985</v>
      </c>
      <c r="Z64" s="11">
        <f>PRODUCT($C$13:$C74)</f>
        <v>0.74831148194554931</v>
      </c>
      <c r="AA64" s="11">
        <f>PRODUCT($C$14:$C75)</f>
        <v>0.73031150975342107</v>
      </c>
      <c r="AB64" s="11">
        <f>PRODUCT($C$15:$C76)</f>
        <v>0.71095381285823389</v>
      </c>
      <c r="AC64" s="11">
        <f>PRODUCT($C$16:$C77)</f>
        <v>0.6901825900187144</v>
      </c>
      <c r="AD64" s="11">
        <f>PRODUCT($C$17:$C78)</f>
        <v>0.66796179043907422</v>
      </c>
      <c r="AE64" s="11">
        <f>PRODUCT($C$18:$C79)</f>
        <v>0.64427633904710446</v>
      </c>
      <c r="AF64" s="11">
        <f>PRODUCT($C$19:$C80)</f>
        <v>0.61912316670618583</v>
      </c>
      <c r="AG64" s="11">
        <f>PRODUCT($C$20:$C81)</f>
        <v>0.59249376626645045</v>
      </c>
      <c r="AH64" s="11">
        <f>PRODUCT($C$21:$C82)</f>
        <v>0.5643685819314237</v>
      </c>
      <c r="AI64" s="11">
        <f>PRODUCT($C$22:$C83)</f>
        <v>0.53472518290183446</v>
      </c>
      <c r="AJ64" s="11">
        <f>PRODUCT($C$23:$C84)</f>
        <v>0.50359979152603918</v>
      </c>
      <c r="AK64" s="11">
        <f>PRODUCT($C$24:$C85)</f>
        <v>0.47110881251497622</v>
      </c>
      <c r="AL64" s="11">
        <f>PRODUCT($C$25:$C86)</f>
        <v>0.43744954780052242</v>
      </c>
      <c r="AM64" s="11">
        <f>PRODUCT($C$26:$C87)</f>
        <v>0.40287737313856375</v>
      </c>
      <c r="AN64" s="11">
        <f>PRODUCT($C$27:$C88)</f>
        <v>0.36768561618059298</v>
      </c>
      <c r="AO64" s="11">
        <f>PRODUCT($C$28:$C89)</f>
        <v>0.33220489634672878</v>
      </c>
      <c r="AP64" s="11">
        <f>PRODUCT($C$29:$C90)</f>
        <v>0.2968033067505283</v>
      </c>
      <c r="AQ64" s="11">
        <f>PRODUCT($C$30:$C91)</f>
        <v>0.2619028907797406</v>
      </c>
      <c r="AR64" s="11">
        <f>PRODUCT($C$31:$C92)</f>
        <v>0.2279557310646631</v>
      </c>
      <c r="AS64" s="11">
        <f>PRODUCT($C$32:$C93)</f>
        <v>0.19542859497963916</v>
      </c>
      <c r="AT64" s="11">
        <f>PRODUCT($C$33:$C94)</f>
        <v>0.1647726488280673</v>
      </c>
      <c r="AU64" s="11">
        <f>PRODUCT($C$34:$C95)</f>
        <v>0.13640468757949523</v>
      </c>
      <c r="AV64" s="11">
        <f>PRODUCT($C$35:$C96)</f>
        <v>0.11067624478065982</v>
      </c>
      <c r="AW64" s="11">
        <f>PRODUCT($C$36:$C97)</f>
        <v>8.784969418320239E-2</v>
      </c>
      <c r="AX64" s="11">
        <f>PRODUCT($C$37:$C98)</f>
        <v>6.808054037141581E-2</v>
      </c>
      <c r="AY64" s="11">
        <f>PRODUCT($C$38:$C99)</f>
        <v>5.140537890655348E-2</v>
      </c>
      <c r="AZ64" s="11">
        <f>PRODUCT($C$39:$C100)</f>
        <v>3.7738203271292972E-2</v>
      </c>
      <c r="BA64" s="11">
        <f>PRODUCT($C$40:$C101)</f>
        <v>2.687885257214177E-2</v>
      </c>
      <c r="BB64" s="11">
        <f>PRODUCT($C$41:$C102)</f>
        <v>1.8534712645299465E-2</v>
      </c>
      <c r="BC64" s="11">
        <f>PRODUCT($C$42:$C103)</f>
        <v>1.2348093419416362E-2</v>
      </c>
      <c r="BD64" s="11">
        <f>PRODUCT($C$43:$C104)</f>
        <v>7.9335548321372417E-3</v>
      </c>
      <c r="BE64" s="11">
        <f>PRODUCT($C$44:$C105)</f>
        <v>4.9078988910711231E-3</v>
      </c>
      <c r="BF64" s="11">
        <f>PRODUCT($C$45:$C106)</f>
        <v>2.9197509729495912E-3</v>
      </c>
      <c r="BG64" s="11">
        <f>PRODUCT($C$46:$C107)</f>
        <v>1.6691696491382578E-3</v>
      </c>
      <c r="BH64" s="11">
        <f>PRODUCT($C$47:$C108)</f>
        <v>9.1690017125115779E-4</v>
      </c>
      <c r="BI64" s="11">
        <f>PRODUCT($C$48:$C109)</f>
        <v>4.8424210431995834E-4</v>
      </c>
      <c r="BJ64" s="11">
        <f>PRODUCT($C$49:$C110)</f>
        <v>2.4619993590952718E-4</v>
      </c>
      <c r="BK64" s="11">
        <f>PRODUCT($C$50:$C111)</f>
        <v>1.2075614126891015E-4</v>
      </c>
      <c r="BL64" s="11">
        <f>PRODUCT($C$51:$C112)</f>
        <v>5.7303142382319114E-5</v>
      </c>
      <c r="BM64" s="11">
        <f>PRODUCT($C$52:$C113)</f>
        <v>5.7512412798769946E-6</v>
      </c>
      <c r="BN64" s="11">
        <f>PRODUCT($C$53:$C114)</f>
        <v>5.7735694048363219E-6</v>
      </c>
      <c r="BO64" s="11">
        <f>PRODUCT($C$54:$C115)</f>
        <v>5.7977861779228889E-6</v>
      </c>
      <c r="BP64" s="11">
        <f>PRODUCT($C$55:$C116)</f>
        <v>5.8242258335167198E-6</v>
      </c>
      <c r="BQ64" s="11">
        <f>PRODUCT($C$56:$C117)</f>
        <v>5.8529874136674803E-6</v>
      </c>
      <c r="BR64" s="11">
        <f>PRODUCT($C$57:$C118)</f>
        <v>5.8840357048713782E-6</v>
      </c>
      <c r="BS64" s="11">
        <f>PRODUCT($C$58:$C119)</f>
        <v>5.917583075082327E-6</v>
      </c>
      <c r="BT64" s="11">
        <f>PRODUCT($C$59:$C120)</f>
        <v>5.9542265762780559E-6</v>
      </c>
      <c r="BU64" s="11">
        <f>PRODUCT($C$60:$C121)</f>
        <v>5.99455494466831E-6</v>
      </c>
      <c r="BV64" s="11">
        <f>PRODUCT($C$61:$C122)</f>
        <v>6.0377167705459156E-6</v>
      </c>
      <c r="BW64" s="11">
        <f>PRODUCT($C$62:$C123)</f>
        <v>6.0840903153384553E-6</v>
      </c>
      <c r="BX64" s="11">
        <f>PRODUCT($C$63:$C124)</f>
        <v>6.1340800003009065E-6</v>
      </c>
      <c r="BY64" s="11">
        <f>PRODUCT($C$64:$C125)</f>
        <v>6.1881639342700359E-6</v>
      </c>
      <c r="BZ64" s="11">
        <f>PRODUCT($C$65:$C126)</f>
        <v>6.2468934786199296E-6</v>
      </c>
      <c r="CA64" s="11">
        <f>PRODUCT($C$66:$C127)</f>
        <v>6.3108762979668719E-6</v>
      </c>
      <c r="CB64" s="11">
        <f>PRODUCT($C$67:$C128)</f>
        <v>6.3807938465403324E-6</v>
      </c>
      <c r="CC64" s="11">
        <f>PRODUCT($C$68:$C129)</f>
        <v>6.4574796460773236E-6</v>
      </c>
      <c r="CD64" s="11">
        <f>PRODUCT($C$69:$C130)</f>
        <v>6.5418618132338661E-6</v>
      </c>
      <c r="CE64" s="11">
        <f>PRODUCT($C$70:$C131)</f>
        <v>6.6350174583490847E-6</v>
      </c>
      <c r="CF64" s="11">
        <f>PRODUCT($C$71:$C132)</f>
        <v>6.7382583576009088E-6</v>
      </c>
      <c r="CG64" s="11">
        <f>PRODUCT($C$72:$C133)</f>
        <v>6.8529960139638999E-6</v>
      </c>
      <c r="CH64" s="11">
        <f>PRODUCT($C$73:$C134)</f>
        <v>6.9809398878525055E-6</v>
      </c>
      <c r="CI64" s="11">
        <f>PRODUCT($C$74:$C135)</f>
        <v>7.12410010426779E-6</v>
      </c>
      <c r="CJ64" s="11">
        <f>PRODUCT($C$75:$C136)</f>
        <v>7.2848490401577151E-6</v>
      </c>
      <c r="CK64" s="11">
        <f>PRODUCT($C$76:$C137)</f>
        <v>7.466017938243548E-6</v>
      </c>
      <c r="CL64" s="11">
        <f>PRODUCT($C$77:$C138)</f>
        <v>7.6709165575026593E-6</v>
      </c>
      <c r="CM64" s="11">
        <f>PRODUCT($C$78:$C139)</f>
        <v>7.9035317224515036E-6</v>
      </c>
      <c r="CN64" s="11">
        <f>PRODUCT($C$79:$C140)</f>
        <v>8.1686974439180147E-6</v>
      </c>
      <c r="CO64" s="11">
        <f>PRODUCT($C$80:$C141)</f>
        <v>8.4722734028053132E-6</v>
      </c>
      <c r="CP64" s="11">
        <f>PRODUCT($C$81:$C142)</f>
        <v>8.821328061397996E-6</v>
      </c>
      <c r="CQ64" s="11">
        <f>PRODUCT($C$82:$C143)</f>
        <v>9.2246568085735785E-6</v>
      </c>
      <c r="CR64" s="11">
        <f>PRODUCT($C$83:$C144)</f>
        <v>9.693098066776088E-6</v>
      </c>
      <c r="CS64" s="11">
        <f>PRODUCT($C$84:$C145)</f>
        <v>1.0240275947740036E-5</v>
      </c>
      <c r="CT64" s="11">
        <f>PRODUCT($C$85:$C146)</f>
        <v>1.0883243845941241E-5</v>
      </c>
      <c r="CU64" s="11">
        <f>PRODUCT($C$86:$C147)</f>
        <v>1.1643910226897886E-5</v>
      </c>
      <c r="CV64" s="11">
        <f>PRODUCT($C$87:$C148)</f>
        <v>1.2550347801551965E-5</v>
      </c>
      <c r="CW64" s="11">
        <f>PRODUCT($C$88:$C149)</f>
        <v>1.3639055392322213E-5</v>
      </c>
      <c r="CX64" s="11">
        <f>PRODUCT($C$89:$C150)</f>
        <v>1.495829635613281E-5</v>
      </c>
      <c r="CY64" s="11">
        <f>PRODUCT($C$90:$C151)</f>
        <v>1.6572185245101075E-5</v>
      </c>
      <c r="CZ64" s="11">
        <f>PRODUCT($C$91:$C152)</f>
        <v>1.8567536243769658E-5</v>
      </c>
      <c r="DA64" s="11">
        <f>PRODUCT($C$92:$C153)</f>
        <v>2.1063232277021613E-5</v>
      </c>
      <c r="DB64" s="11">
        <f>PRODUCT($C$93:$C154)</f>
        <v>2.4224910078559704E-5</v>
      </c>
      <c r="DC64" s="11">
        <f>PRODUCT($C$94:$C155)</f>
        <v>2.8286537179693576E-5</v>
      </c>
      <c r="DD64" s="11">
        <f>PRODUCT($C$95:$C156)</f>
        <v>3.3585216302321504E-5</v>
      </c>
      <c r="DE64" s="11">
        <f>PRODUCT($C$96:$C157)</f>
        <v>4.0615047415143097E-5</v>
      </c>
      <c r="DF64" s="11">
        <f>PRODUCT($C$97:$C158)</f>
        <v>5.0115021230708384E-5</v>
      </c>
      <c r="DG64" s="11">
        <f>PRODUCT($C$98:$C159)</f>
        <v>6.3213248894362551E-5</v>
      </c>
      <c r="DH64" s="11">
        <f>PRODUCT($C$99:$C160)</f>
        <v>8.1671803324821863E-5</v>
      </c>
      <c r="DI64" s="11">
        <f>PRODUCT($C$100:$C161)</f>
        <v>1.0830688047773044E-4</v>
      </c>
      <c r="DJ64" s="11">
        <f>PRODUCT($C$101:$C162)</f>
        <v>1.4773593106221449E-4</v>
      </c>
      <c r="DK64" s="11">
        <f>PRODUCT($C$102:$C163)</f>
        <v>2.0772666481845841E-4</v>
      </c>
      <c r="DL64" s="11">
        <f>PRODUCT($C$103:$C164)</f>
        <v>3.0171450435695411E-4</v>
      </c>
      <c r="DM64" s="11">
        <f>PRODUCT($C$104:$C165)</f>
        <v>4.5362975721819108E-4</v>
      </c>
      <c r="DN64" s="11">
        <f>PRODUCT($C$105:$C166)</f>
        <v>7.0729658483321175E-4</v>
      </c>
      <c r="DO64" s="11">
        <f>PRODUCT($C$106:$C167)</f>
        <v>1.1454997091832361E-3</v>
      </c>
      <c r="DP64" s="11">
        <f>PRODUCT($C$107:$C168)</f>
        <v>1.929400447599519E-3</v>
      </c>
      <c r="DQ64" s="11">
        <f>PRODUCT($C$108:$C169)</f>
        <v>3.382334777436356E-3</v>
      </c>
      <c r="DR64" s="11">
        <f>PRODUCT($C$109:$C170)</f>
        <v>6.1723543804074275E-3</v>
      </c>
      <c r="DS64" s="11">
        <f>PRODUCT($C$110:$C171)</f>
        <v>1.1719080937342452E-2</v>
      </c>
      <c r="DT64" s="11">
        <f>PRODUCT($C$111:$C172)</f>
        <v>2.3119245751095988E-2</v>
      </c>
      <c r="DU64" s="11">
        <f>PRODUCT($C$112:$C173)</f>
        <v>4.7289519999999988E-2</v>
      </c>
      <c r="DV64" s="11">
        <f>PRODUCT($C$113:$C174)</f>
        <v>9.9999999999999978E-2</v>
      </c>
    </row>
    <row r="65" spans="1:126" ht="16" x14ac:dyDescent="0.2">
      <c r="A65" s="30">
        <v>62</v>
      </c>
      <c r="B65" s="21">
        <f t="shared" si="5"/>
        <v>1.0138500000000002E-2</v>
      </c>
      <c r="C65" s="21">
        <f t="shared" si="7"/>
        <v>0.98986149999999995</v>
      </c>
      <c r="D65" s="59">
        <v>1.1265000000000001E-2</v>
      </c>
      <c r="E65" s="21">
        <f t="shared" si="8"/>
        <v>0.98873500000000003</v>
      </c>
      <c r="F65" s="24">
        <f t="shared" si="9"/>
        <v>8788.8464885240537</v>
      </c>
      <c r="G65" s="24">
        <f t="shared" si="12"/>
        <v>866878.38324446941</v>
      </c>
      <c r="H65" s="24">
        <f t="shared" si="10"/>
        <v>1854.9335622470526</v>
      </c>
      <c r="I65" s="24">
        <f t="shared" si="11"/>
        <v>187533.35318866002</v>
      </c>
      <c r="J65" s="24">
        <f>SUM(H65:$H$113)</f>
        <v>112807.55458982597</v>
      </c>
      <c r="K65" s="24">
        <f>SUM(I65:$I$113)</f>
        <v>3063743.4187910003</v>
      </c>
      <c r="L65" s="24">
        <f>SUM(J65:$J$113)</f>
        <v>2196895.1639377121</v>
      </c>
      <c r="M65" s="24">
        <f>SUM(K65:$K$113)</f>
        <v>35540076.584685937</v>
      </c>
      <c r="N65" s="26">
        <f>SUM(BZ$3:BZ$113)</f>
        <v>20.68254384463761</v>
      </c>
      <c r="O65" s="27">
        <v>63</v>
      </c>
      <c r="P65" s="32">
        <f>PRODUCT($C$3:C65)</f>
        <v>0.85808953675594513</v>
      </c>
      <c r="Q65" s="11">
        <f>PRODUCT($C$4:C66)</f>
        <v>0.85154104562545996</v>
      </c>
      <c r="R65" s="11">
        <f>PRODUCT($C$5:C67)</f>
        <v>0.84202421786985682</v>
      </c>
      <c r="S65" s="11">
        <f>PRODUCT($C$6:C68)</f>
        <v>0.83162042395953173</v>
      </c>
      <c r="T65" s="11">
        <f>PRODUCT($C$7:C69)</f>
        <v>0.82029441080278842</v>
      </c>
      <c r="U65" s="11">
        <f>PRODUCT($C$8:C70)</f>
        <v>0.80800543463644281</v>
      </c>
      <c r="V65" s="11">
        <f>PRODUCT($C$9:C71)</f>
        <v>0.79470468652723891</v>
      </c>
      <c r="W65" s="11">
        <f>PRODUCT($C$10:C72)</f>
        <v>0.78034051656340631</v>
      </c>
      <c r="X65" s="11">
        <f>PRODUCT($C$11:C73)</f>
        <v>0.76484320963823726</v>
      </c>
      <c r="Y65" s="11">
        <f>PRODUCT($C$12:C74)</f>
        <v>0.74814109142111085</v>
      </c>
      <c r="Z65" s="11">
        <f>PRODUCT($C$13:$C75)</f>
        <v>0.73015310518695498</v>
      </c>
      <c r="AA65" s="11">
        <f>PRODUCT($C$14:$C76)</f>
        <v>0.71080408598524647</v>
      </c>
      <c r="AB65" s="11">
        <f>PRODUCT($C$15:$C77)</f>
        <v>0.69002916242895296</v>
      </c>
      <c r="AC65" s="11">
        <f>PRODUCT($C$16:$C78)</f>
        <v>0.66777843492759892</v>
      </c>
      <c r="AD65" s="11">
        <f>PRODUCT($C$17:$C79)</f>
        <v>0.6440275839525984</v>
      </c>
      <c r="AE65" s="11">
        <f>PRODUCT($C$18:$C80)</f>
        <v>0.61878271087681402</v>
      </c>
      <c r="AF65" s="11">
        <f>PRODUCT($C$19:$C81)</f>
        <v>0.59205330640060794</v>
      </c>
      <c r="AG65" s="11">
        <f>PRODUCT($C$20:$C82)</f>
        <v>0.56386014227596182</v>
      </c>
      <c r="AH65" s="11">
        <f>PRODUCT($C$21:$C83)</f>
        <v>0.53421216756135814</v>
      </c>
      <c r="AI65" s="11">
        <f>PRODUCT($C$22:$C84)</f>
        <v>0.50313431423873178</v>
      </c>
      <c r="AJ65" s="11">
        <f>PRODUCT($C$23:$C85)</f>
        <v>0.47070092650510098</v>
      </c>
      <c r="AK65" s="11">
        <f>PRODUCT($C$24:$C86)</f>
        <v>0.43708340252901334</v>
      </c>
      <c r="AL65" s="11">
        <f>PRODUCT($C$25:$C87)</f>
        <v>0.4025311000363509</v>
      </c>
      <c r="AM65" s="11">
        <f>PRODUCT($C$26:$C88)</f>
        <v>0.36734576436555738</v>
      </c>
      <c r="AN65" s="11">
        <f>PRODUCT($C$27:$C89)</f>
        <v>0.33187840537459945</v>
      </c>
      <c r="AO65" s="11">
        <f>PRODUCT($C$28:$C90)</f>
        <v>0.29650466326327574</v>
      </c>
      <c r="AP65" s="11">
        <f>PRODUCT($C$29:$C91)</f>
        <v>0.26163629982721587</v>
      </c>
      <c r="AQ65" s="11">
        <f>PRODUCT($C$30:$C92)</f>
        <v>0.22772102784395895</v>
      </c>
      <c r="AR65" s="11">
        <f>PRODUCT($C$31:$C93)</f>
        <v>0.1952238639835385</v>
      </c>
      <c r="AS65" s="11">
        <f>PRODUCT($C$32:$C94)</f>
        <v>0.16459617732117246</v>
      </c>
      <c r="AT65" s="11">
        <f>PRODUCT($C$33:$C95)</f>
        <v>0.13625307376925055</v>
      </c>
      <c r="AU65" s="11">
        <f>PRODUCT($C$34:$C96)</f>
        <v>0.11054735122598834</v>
      </c>
      <c r="AV65" s="11">
        <f>PRODUCT($C$35:$C97)</f>
        <v>8.774335212839364E-2</v>
      </c>
      <c r="AW65" s="11">
        <f>PRODUCT($C$36:$C98)</f>
        <v>6.7994881435520418E-2</v>
      </c>
      <c r="AX65" s="11">
        <f>PRODUCT($C$37:$C99)</f>
        <v>5.1338017298034375E-2</v>
      </c>
      <c r="AY65" s="11">
        <f>PRODUCT($C$38:$C100)</f>
        <v>3.7685864157176001E-2</v>
      </c>
      <c r="AZ65" s="11">
        <f>PRODUCT($C$39:$C101)</f>
        <v>2.6839542250255012E-2</v>
      </c>
      <c r="BA65" s="11">
        <f>PRODUCT($C$40:$C102)</f>
        <v>1.8505754010262453E-2</v>
      </c>
      <c r="BB65" s="11">
        <f>PRODUCT($C$41:$C103)</f>
        <v>1.2327656089997889E-2</v>
      </c>
      <c r="BC65" s="11">
        <f>PRODUCT($C$42:$C104)</f>
        <v>7.9195386208153022E-3</v>
      </c>
      <c r="BD65" s="11">
        <f>PRODUCT($C$43:$C105)</f>
        <v>4.8986273792759986E-3</v>
      </c>
      <c r="BE65" s="11">
        <f>PRODUCT($C$44:$C106)</f>
        <v>2.9138568716604979E-3</v>
      </c>
      <c r="BF65" s="11">
        <f>PRODUCT($C$45:$C107)</f>
        <v>1.6655266863790134E-3</v>
      </c>
      <c r="BG65" s="11">
        <f>PRODUCT($C$46:$C108)</f>
        <v>9.1467375425532634E-4</v>
      </c>
      <c r="BH65" s="11">
        <f>PRODUCT($C$47:$C109)</f>
        <v>4.829246268267347E-4</v>
      </c>
      <c r="BI65" s="11">
        <f>PRODUCT($C$48:$C110)</f>
        <v>2.4546096680189475E-4</v>
      </c>
      <c r="BJ65" s="11">
        <f>PRODUCT($C$49:$C111)</f>
        <v>1.2036402192698177E-4</v>
      </c>
      <c r="BK65" s="11">
        <f>PRODUCT($C$50:$C112)</f>
        <v>5.7104999576589517E-5</v>
      </c>
      <c r="BL65" s="11">
        <f>PRODUCT($C$51:$C113)</f>
        <v>5.7303142382319102E-6</v>
      </c>
      <c r="BM65" s="11">
        <f>PRODUCT($C$52:$C114)</f>
        <v>5.7512412798769946E-6</v>
      </c>
      <c r="BN65" s="11">
        <f>PRODUCT($C$53:$C115)</f>
        <v>5.7735694048363219E-6</v>
      </c>
      <c r="BO65" s="11">
        <f>PRODUCT($C$54:$C116)</f>
        <v>5.7977861779228889E-6</v>
      </c>
      <c r="BP65" s="11">
        <f>PRODUCT($C$55:$C117)</f>
        <v>5.8242258335167198E-6</v>
      </c>
      <c r="BQ65" s="11">
        <f>PRODUCT($C$56:$C118)</f>
        <v>5.8529874136674803E-6</v>
      </c>
      <c r="BR65" s="11">
        <f>PRODUCT($C$57:$C119)</f>
        <v>5.8840357048713782E-6</v>
      </c>
      <c r="BS65" s="11">
        <f>PRODUCT($C$58:$C120)</f>
        <v>5.917583075082327E-6</v>
      </c>
      <c r="BT65" s="11">
        <f>PRODUCT($C$59:$C121)</f>
        <v>5.9542265762780559E-6</v>
      </c>
      <c r="BU65" s="11">
        <f>PRODUCT($C$60:$C122)</f>
        <v>5.99455494466831E-6</v>
      </c>
      <c r="BV65" s="11">
        <f>PRODUCT($C$61:$C123)</f>
        <v>6.0377167705459156E-6</v>
      </c>
      <c r="BW65" s="11">
        <f>PRODUCT($C$62:$C124)</f>
        <v>6.0840903153384553E-6</v>
      </c>
      <c r="BX65" s="11">
        <f>PRODUCT($C$63:$C125)</f>
        <v>6.1340800003009065E-6</v>
      </c>
      <c r="BY65" s="11">
        <f>PRODUCT($C$64:$C126)</f>
        <v>6.1881639342700359E-6</v>
      </c>
      <c r="BZ65" s="11">
        <f>PRODUCT($C$65:$C127)</f>
        <v>6.2468934786199296E-6</v>
      </c>
      <c r="CA65" s="11">
        <f>PRODUCT($C$66:$C128)</f>
        <v>6.3108762979668719E-6</v>
      </c>
      <c r="CB65" s="11">
        <f>PRODUCT($C$67:$C129)</f>
        <v>6.3807938465403324E-6</v>
      </c>
      <c r="CC65" s="11">
        <f>PRODUCT($C$68:$C130)</f>
        <v>6.4574796460773236E-6</v>
      </c>
      <c r="CD65" s="11">
        <f>PRODUCT($C$69:$C131)</f>
        <v>6.5418618132338661E-6</v>
      </c>
      <c r="CE65" s="11">
        <f>PRODUCT($C$70:$C132)</f>
        <v>6.6350174583490847E-6</v>
      </c>
      <c r="CF65" s="11">
        <f>PRODUCT($C$71:$C133)</f>
        <v>6.7382583576009088E-6</v>
      </c>
      <c r="CG65" s="11">
        <f>PRODUCT($C$72:$C134)</f>
        <v>6.8529960139638999E-6</v>
      </c>
      <c r="CH65" s="11">
        <f>PRODUCT($C$73:$C135)</f>
        <v>6.9809398878525055E-6</v>
      </c>
      <c r="CI65" s="11">
        <f>PRODUCT($C$74:$C136)</f>
        <v>7.12410010426779E-6</v>
      </c>
      <c r="CJ65" s="11">
        <f>PRODUCT($C$75:$C137)</f>
        <v>7.2848490401577151E-6</v>
      </c>
      <c r="CK65" s="11">
        <f>PRODUCT($C$76:$C138)</f>
        <v>7.466017938243548E-6</v>
      </c>
      <c r="CL65" s="11">
        <f>PRODUCT($C$77:$C139)</f>
        <v>7.6709165575026593E-6</v>
      </c>
      <c r="CM65" s="11">
        <f>PRODUCT($C$78:$C140)</f>
        <v>7.9035317224515036E-6</v>
      </c>
      <c r="CN65" s="11">
        <f>PRODUCT($C$79:$C141)</f>
        <v>8.1686974439180147E-6</v>
      </c>
      <c r="CO65" s="11">
        <f>PRODUCT($C$80:$C142)</f>
        <v>8.4722734028053132E-6</v>
      </c>
      <c r="CP65" s="11">
        <f>PRODUCT($C$81:$C143)</f>
        <v>8.821328061397996E-6</v>
      </c>
      <c r="CQ65" s="11">
        <f>PRODUCT($C$82:$C144)</f>
        <v>9.2246568085735785E-6</v>
      </c>
      <c r="CR65" s="11">
        <f>PRODUCT($C$83:$C145)</f>
        <v>9.693098066776088E-6</v>
      </c>
      <c r="CS65" s="11">
        <f>PRODUCT($C$84:$C146)</f>
        <v>1.0240275947740036E-5</v>
      </c>
      <c r="CT65" s="11">
        <f>PRODUCT($C$85:$C147)</f>
        <v>1.0883243845941241E-5</v>
      </c>
      <c r="CU65" s="11">
        <f>PRODUCT($C$86:$C148)</f>
        <v>1.1643910226897886E-5</v>
      </c>
      <c r="CV65" s="11">
        <f>PRODUCT($C$87:$C149)</f>
        <v>1.2550347801551965E-5</v>
      </c>
      <c r="CW65" s="11">
        <f>PRODUCT($C$88:$C150)</f>
        <v>1.3639055392322213E-5</v>
      </c>
      <c r="CX65" s="11">
        <f>PRODUCT($C$89:$C151)</f>
        <v>1.495829635613281E-5</v>
      </c>
      <c r="CY65" s="11">
        <f>PRODUCT($C$90:$C152)</f>
        <v>1.6572185245101075E-5</v>
      </c>
      <c r="CZ65" s="11">
        <f>PRODUCT($C$91:$C153)</f>
        <v>1.8567536243769658E-5</v>
      </c>
      <c r="DA65" s="11">
        <f>PRODUCT($C$92:$C154)</f>
        <v>2.1063232277021613E-5</v>
      </c>
      <c r="DB65" s="11">
        <f>PRODUCT($C$93:$C155)</f>
        <v>2.4224910078559704E-5</v>
      </c>
      <c r="DC65" s="11">
        <f>PRODUCT($C$94:$C156)</f>
        <v>2.8286537179693576E-5</v>
      </c>
      <c r="DD65" s="11">
        <f>PRODUCT($C$95:$C157)</f>
        <v>3.3585216302321504E-5</v>
      </c>
      <c r="DE65" s="11">
        <f>PRODUCT($C$96:$C158)</f>
        <v>4.0615047415143097E-5</v>
      </c>
      <c r="DF65" s="11">
        <f>PRODUCT($C$97:$C159)</f>
        <v>5.0115021230708384E-5</v>
      </c>
      <c r="DG65" s="11">
        <f>PRODUCT($C$98:$C160)</f>
        <v>6.3213248894362551E-5</v>
      </c>
      <c r="DH65" s="11">
        <f>PRODUCT($C$99:$C161)</f>
        <v>8.1671803324821863E-5</v>
      </c>
      <c r="DI65" s="11">
        <f>PRODUCT($C$100:$C162)</f>
        <v>1.0830688047773044E-4</v>
      </c>
      <c r="DJ65" s="11">
        <f>PRODUCT($C$101:$C163)</f>
        <v>1.4773593106221449E-4</v>
      </c>
      <c r="DK65" s="11">
        <f>PRODUCT($C$102:$C164)</f>
        <v>2.0772666481845841E-4</v>
      </c>
      <c r="DL65" s="11">
        <f>PRODUCT($C$103:$C165)</f>
        <v>3.0171450435695411E-4</v>
      </c>
      <c r="DM65" s="11">
        <f>PRODUCT($C$104:$C166)</f>
        <v>4.5362975721819108E-4</v>
      </c>
      <c r="DN65" s="11">
        <f>PRODUCT($C$105:$C167)</f>
        <v>7.0729658483321175E-4</v>
      </c>
      <c r="DO65" s="11">
        <f>PRODUCT($C$106:$C168)</f>
        <v>1.1454997091832361E-3</v>
      </c>
      <c r="DP65" s="11">
        <f>PRODUCT($C$107:$C169)</f>
        <v>1.929400447599519E-3</v>
      </c>
      <c r="DQ65" s="11">
        <f>PRODUCT($C$108:$C170)</f>
        <v>3.382334777436356E-3</v>
      </c>
      <c r="DR65" s="11">
        <f>PRODUCT($C$109:$C171)</f>
        <v>6.1723543804074275E-3</v>
      </c>
      <c r="DS65" s="11">
        <f>PRODUCT($C$110:$C172)</f>
        <v>1.1719080937342452E-2</v>
      </c>
      <c r="DT65" s="11">
        <f>PRODUCT($C$111:$C173)</f>
        <v>2.3119245751095988E-2</v>
      </c>
      <c r="DU65" s="11">
        <f>PRODUCT($C$112:$C174)</f>
        <v>4.7289519999999988E-2</v>
      </c>
      <c r="DV65" s="11">
        <f>PRODUCT($C$113:$C175)</f>
        <v>9.9999999999999978E-2</v>
      </c>
    </row>
    <row r="66" spans="1:126" ht="16" x14ac:dyDescent="0.2">
      <c r="A66" s="30">
        <v>63</v>
      </c>
      <c r="B66" s="21">
        <f t="shared" si="5"/>
        <v>1.09575E-2</v>
      </c>
      <c r="C66" s="21">
        <f t="shared" si="7"/>
        <v>0.98904250000000005</v>
      </c>
      <c r="D66" s="59">
        <v>1.2175E-2</v>
      </c>
      <c r="E66" s="21">
        <f t="shared" si="8"/>
        <v>0.98782499999999995</v>
      </c>
      <c r="F66" s="24">
        <f t="shared" si="9"/>
        <v>9402.5160990032709</v>
      </c>
      <c r="G66" s="24">
        <f t="shared" si="12"/>
        <v>858089.5367559453</v>
      </c>
      <c r="H66" s="24">
        <f t="shared" si="10"/>
        <v>1936.0505862640921</v>
      </c>
      <c r="I66" s="24">
        <f t="shared" si="11"/>
        <v>181104.43540229922</v>
      </c>
      <c r="J66" s="24">
        <f>SUM(H66:$H$113)</f>
        <v>110952.62102757892</v>
      </c>
      <c r="K66" s="24">
        <f>SUM(I66:$I$113)</f>
        <v>2876210.0656023403</v>
      </c>
      <c r="L66" s="24">
        <f>SUM(J66:$J$113)</f>
        <v>2084087.6093478873</v>
      </c>
      <c r="M66" s="24">
        <f>SUM(K66:$K$113)</f>
        <v>32476333.165894933</v>
      </c>
      <c r="N66" s="26">
        <f>SUM(CA$3:CA$113)</f>
        <v>19.894387842674149</v>
      </c>
      <c r="O66" s="27">
        <v>64</v>
      </c>
      <c r="P66" s="32">
        <f>PRODUCT($C$3:C66)</f>
        <v>0.8486870206569419</v>
      </c>
      <c r="Q66" s="11">
        <f>PRODUCT($C$4:C67)</f>
        <v>0.84142856993813475</v>
      </c>
      <c r="R66" s="11">
        <f>PRODUCT($C$5:C68)</f>
        <v>0.83116311588839709</v>
      </c>
      <c r="S66" s="11">
        <f>PRODUCT($C$6:C69)</f>
        <v>0.81994447320713981</v>
      </c>
      <c r="T66" s="11">
        <f>PRODUCT($C$7:C70)</f>
        <v>0.80772618795823237</v>
      </c>
      <c r="U66" s="11">
        <f>PRODUCT($C$8:C71)</f>
        <v>0.79447724204595527</v>
      </c>
      <c r="V66" s="11">
        <f>PRODUCT($C$9:C72)</f>
        <v>0.78013965691444231</v>
      </c>
      <c r="W66" s="11">
        <f>PRODUCT($C$10:C73)</f>
        <v>0.76465941781496138</v>
      </c>
      <c r="X66" s="11">
        <f>PRODUCT($C$11:C74)</f>
        <v>0.74796602640571797</v>
      </c>
      <c r="Y66" s="11">
        <f>PRODUCT($C$12:C75)</f>
        <v>0.72998684932490443</v>
      </c>
      <c r="Z66" s="11">
        <f>PRODUCT($C$13:$C76)</f>
        <v>0.71064991257899568</v>
      </c>
      <c r="AA66" s="11">
        <f>PRODUCT($C$14:$C77)</f>
        <v>0.68988384228734589</v>
      </c>
      <c r="AB66" s="11">
        <f>PRODUCT($C$15:$C78)</f>
        <v>0.66762998778151428</v>
      </c>
      <c r="AC66" s="11">
        <f>PRODUCT($C$16:$C79)</f>
        <v>0.64385079838080361</v>
      </c>
      <c r="AD66" s="11">
        <f>PRODUCT($C$17:$C80)</f>
        <v>0.6185437988721445</v>
      </c>
      <c r="AE66" s="11">
        <f>PRODUCT($C$18:$C81)</f>
        <v>0.59172773628741815</v>
      </c>
      <c r="AF66" s="11">
        <f>PRODUCT($C$19:$C82)</f>
        <v>0.56344096864619386</v>
      </c>
      <c r="AG66" s="11">
        <f>PRODUCT($C$20:$C83)</f>
        <v>0.53373089581960231</v>
      </c>
      <c r="AH66" s="11">
        <f>PRODUCT($C$21:$C84)</f>
        <v>0.50265160717765089</v>
      </c>
      <c r="AI66" s="11">
        <f>PRODUCT($C$22:$C85)</f>
        <v>0.47026585763873247</v>
      </c>
      <c r="AJ66" s="11">
        <f>PRODUCT($C$23:$C86)</f>
        <v>0.43670497571910394</v>
      </c>
      <c r="AK66" s="11">
        <f>PRODUCT($C$24:$C87)</f>
        <v>0.40219418150562042</v>
      </c>
      <c r="AL66" s="11">
        <f>PRODUCT($C$25:$C88)</f>
        <v>0.36703003068108492</v>
      </c>
      <c r="AM66" s="11">
        <f>PRODUCT($C$26:$C89)</f>
        <v>0.33157165016451184</v>
      </c>
      <c r="AN66" s="11">
        <f>PRODUCT($C$27:$C90)</f>
        <v>0.29621325848022084</v>
      </c>
      <c r="AO66" s="11">
        <f>PRODUCT($C$28:$C91)</f>
        <v>0.26137304138232959</v>
      </c>
      <c r="AP66" s="11">
        <f>PRODUCT($C$29:$C92)</f>
        <v>0.22748923060971654</v>
      </c>
      <c r="AQ66" s="11">
        <f>PRODUCT($C$30:$C93)</f>
        <v>0.19502286149318107</v>
      </c>
      <c r="AR66" s="11">
        <f>PRODUCT($C$31:$C94)</f>
        <v>0.16442374636581081</v>
      </c>
      <c r="AS66" s="11">
        <f>PRODUCT($C$32:$C95)</f>
        <v>0.13610714672724372</v>
      </c>
      <c r="AT66" s="11">
        <f>PRODUCT($C$33:$C96)</f>
        <v>0.11042447784510059</v>
      </c>
      <c r="AU66" s="11">
        <f>PRODUCT($C$34:$C97)</f>
        <v>8.7641166220504968E-2</v>
      </c>
      <c r="AV66" s="11">
        <f>PRODUCT($C$35:$C98)</f>
        <v>6.7912573631542739E-2</v>
      </c>
      <c r="AW66" s="11">
        <f>PRODUCT($C$36:$C99)</f>
        <v>5.1273423804669933E-2</v>
      </c>
      <c r="AX66" s="11">
        <f>PRODUCT($C$37:$C100)</f>
        <v>3.7636480600784471E-2</v>
      </c>
      <c r="AY66" s="11">
        <f>PRODUCT($C$38:$C101)</f>
        <v>2.6802318489108121E-2</v>
      </c>
      <c r="AZ66" s="11">
        <f>PRODUCT($C$39:$C102)</f>
        <v>1.8478689345022444E-2</v>
      </c>
      <c r="BA66" s="11">
        <f>PRODUCT($C$40:$C103)</f>
        <v>1.2308395360122879E-2</v>
      </c>
      <c r="BB66" s="11">
        <f>PRODUCT($C$41:$C104)</f>
        <v>7.9064309924439941E-3</v>
      </c>
      <c r="BC66" s="11">
        <f>PRODUCT($C$42:$C105)</f>
        <v>4.8899729742850305E-3</v>
      </c>
      <c r="BD66" s="11">
        <f>PRODUCT($C$43:$C106)</f>
        <v>2.9083523046442429E-3</v>
      </c>
      <c r="BE66" s="11">
        <f>PRODUCT($C$44:$C107)</f>
        <v>1.6621644876572202E-3</v>
      </c>
      <c r="BF66" s="11">
        <f>PRODUCT($C$45:$C108)</f>
        <v>9.1267747878666405E-4</v>
      </c>
      <c r="BG66" s="11">
        <f>PRODUCT($C$46:$C109)</f>
        <v>4.8175198924787431E-4</v>
      </c>
      <c r="BH66" s="11">
        <f>PRODUCT($C$47:$C110)</f>
        <v>2.4479314114951665E-4</v>
      </c>
      <c r="BI66" s="11">
        <f>PRODUCT($C$48:$C111)</f>
        <v>1.2000274931516795E-4</v>
      </c>
      <c r="BJ66" s="11">
        <f>PRODUCT($C$49:$C112)</f>
        <v>5.6919568221964424E-5</v>
      </c>
      <c r="BK66" s="11">
        <f>PRODUCT($C$50:$C113)</f>
        <v>5.7104999576589505E-6</v>
      </c>
      <c r="BL66" s="11">
        <f>PRODUCT($C$51:$C114)</f>
        <v>5.7303142382319102E-6</v>
      </c>
      <c r="BM66" s="11">
        <f>PRODUCT($C$52:$C115)</f>
        <v>5.7512412798769946E-6</v>
      </c>
      <c r="BN66" s="11">
        <f>PRODUCT($C$53:$C116)</f>
        <v>5.7735694048363219E-6</v>
      </c>
      <c r="BO66" s="11">
        <f>PRODUCT($C$54:$C117)</f>
        <v>5.7977861779228889E-6</v>
      </c>
      <c r="BP66" s="11">
        <f>PRODUCT($C$55:$C118)</f>
        <v>5.8242258335167198E-6</v>
      </c>
      <c r="BQ66" s="11">
        <f>PRODUCT($C$56:$C119)</f>
        <v>5.8529874136674803E-6</v>
      </c>
      <c r="BR66" s="11">
        <f>PRODUCT($C$57:$C120)</f>
        <v>5.8840357048713782E-6</v>
      </c>
      <c r="BS66" s="11">
        <f>PRODUCT($C$58:$C121)</f>
        <v>5.917583075082327E-6</v>
      </c>
      <c r="BT66" s="11">
        <f>PRODUCT($C$59:$C122)</f>
        <v>5.9542265762780559E-6</v>
      </c>
      <c r="BU66" s="11">
        <f>PRODUCT($C$60:$C123)</f>
        <v>5.99455494466831E-6</v>
      </c>
      <c r="BV66" s="11">
        <f>PRODUCT($C$61:$C124)</f>
        <v>6.0377167705459156E-6</v>
      </c>
      <c r="BW66" s="11">
        <f>PRODUCT($C$62:$C125)</f>
        <v>6.0840903153384553E-6</v>
      </c>
      <c r="BX66" s="11">
        <f>PRODUCT($C$63:$C126)</f>
        <v>6.1340800003009065E-6</v>
      </c>
      <c r="BY66" s="11">
        <f>PRODUCT($C$64:$C127)</f>
        <v>6.1881639342700359E-6</v>
      </c>
      <c r="BZ66" s="11">
        <f>PRODUCT($C$65:$C128)</f>
        <v>6.2468934786199296E-6</v>
      </c>
      <c r="CA66" s="11">
        <f>PRODUCT($C$66:$C129)</f>
        <v>6.3108762979668719E-6</v>
      </c>
      <c r="CB66" s="11">
        <f>PRODUCT($C$67:$C130)</f>
        <v>6.3807938465403324E-6</v>
      </c>
      <c r="CC66" s="11">
        <f>PRODUCT($C$68:$C131)</f>
        <v>6.4574796460773236E-6</v>
      </c>
      <c r="CD66" s="11">
        <f>PRODUCT($C$69:$C132)</f>
        <v>6.5418618132338661E-6</v>
      </c>
      <c r="CE66" s="11">
        <f>PRODUCT($C$70:$C133)</f>
        <v>6.6350174583490847E-6</v>
      </c>
      <c r="CF66" s="11">
        <f>PRODUCT($C$71:$C134)</f>
        <v>6.7382583576009088E-6</v>
      </c>
      <c r="CG66" s="11">
        <f>PRODUCT($C$72:$C135)</f>
        <v>6.8529960139638999E-6</v>
      </c>
      <c r="CH66" s="11">
        <f>PRODUCT($C$73:$C136)</f>
        <v>6.9809398878525055E-6</v>
      </c>
      <c r="CI66" s="11">
        <f>PRODUCT($C$74:$C137)</f>
        <v>7.12410010426779E-6</v>
      </c>
      <c r="CJ66" s="11">
        <f>PRODUCT($C$75:$C138)</f>
        <v>7.2848490401577151E-6</v>
      </c>
      <c r="CK66" s="11">
        <f>PRODUCT($C$76:$C139)</f>
        <v>7.466017938243548E-6</v>
      </c>
      <c r="CL66" s="11">
        <f>PRODUCT($C$77:$C140)</f>
        <v>7.6709165575026593E-6</v>
      </c>
      <c r="CM66" s="11">
        <f>PRODUCT($C$78:$C141)</f>
        <v>7.9035317224515036E-6</v>
      </c>
      <c r="CN66" s="11">
        <f>PRODUCT($C$79:$C142)</f>
        <v>8.1686974439180147E-6</v>
      </c>
      <c r="CO66" s="11">
        <f>PRODUCT($C$80:$C143)</f>
        <v>8.4722734028053132E-6</v>
      </c>
      <c r="CP66" s="11">
        <f>PRODUCT($C$81:$C144)</f>
        <v>8.821328061397996E-6</v>
      </c>
      <c r="CQ66" s="11">
        <f>PRODUCT($C$82:$C145)</f>
        <v>9.2246568085735785E-6</v>
      </c>
      <c r="CR66" s="11">
        <f>PRODUCT($C$83:$C146)</f>
        <v>9.693098066776088E-6</v>
      </c>
      <c r="CS66" s="11">
        <f>PRODUCT($C$84:$C147)</f>
        <v>1.0240275947740036E-5</v>
      </c>
      <c r="CT66" s="11">
        <f>PRODUCT($C$85:$C148)</f>
        <v>1.0883243845941241E-5</v>
      </c>
      <c r="CU66" s="11">
        <f>PRODUCT($C$86:$C149)</f>
        <v>1.1643910226897886E-5</v>
      </c>
      <c r="CV66" s="11">
        <f>PRODUCT($C$87:$C150)</f>
        <v>1.2550347801551965E-5</v>
      </c>
      <c r="CW66" s="11">
        <f>PRODUCT($C$88:$C151)</f>
        <v>1.3639055392322213E-5</v>
      </c>
      <c r="CX66" s="11">
        <f>PRODUCT($C$89:$C152)</f>
        <v>1.495829635613281E-5</v>
      </c>
      <c r="CY66" s="11">
        <f>PRODUCT($C$90:$C153)</f>
        <v>1.6572185245101075E-5</v>
      </c>
      <c r="CZ66" s="11">
        <f>PRODUCT($C$91:$C154)</f>
        <v>1.8567536243769658E-5</v>
      </c>
      <c r="DA66" s="11">
        <f>PRODUCT($C$92:$C155)</f>
        <v>2.1063232277021613E-5</v>
      </c>
      <c r="DB66" s="11">
        <f>PRODUCT($C$93:$C156)</f>
        <v>2.4224910078559704E-5</v>
      </c>
      <c r="DC66" s="11">
        <f>PRODUCT($C$94:$C157)</f>
        <v>2.8286537179693576E-5</v>
      </c>
      <c r="DD66" s="11">
        <f>PRODUCT($C$95:$C158)</f>
        <v>3.3585216302321504E-5</v>
      </c>
      <c r="DE66" s="11">
        <f>PRODUCT($C$96:$C159)</f>
        <v>4.0615047415143097E-5</v>
      </c>
      <c r="DF66" s="11">
        <f>PRODUCT($C$97:$C160)</f>
        <v>5.0115021230708384E-5</v>
      </c>
      <c r="DG66" s="11">
        <f>PRODUCT($C$98:$C161)</f>
        <v>6.3213248894362551E-5</v>
      </c>
      <c r="DH66" s="11">
        <f>PRODUCT($C$99:$C162)</f>
        <v>8.1671803324821863E-5</v>
      </c>
      <c r="DI66" s="11">
        <f>PRODUCT($C$100:$C163)</f>
        <v>1.0830688047773044E-4</v>
      </c>
      <c r="DJ66" s="11">
        <f>PRODUCT($C$101:$C164)</f>
        <v>1.4773593106221449E-4</v>
      </c>
      <c r="DK66" s="11">
        <f>PRODUCT($C$102:$C165)</f>
        <v>2.0772666481845841E-4</v>
      </c>
      <c r="DL66" s="11">
        <f>PRODUCT($C$103:$C166)</f>
        <v>3.0171450435695411E-4</v>
      </c>
      <c r="DM66" s="11">
        <f>PRODUCT($C$104:$C167)</f>
        <v>4.5362975721819108E-4</v>
      </c>
      <c r="DN66" s="11">
        <f>PRODUCT($C$105:$C168)</f>
        <v>7.0729658483321175E-4</v>
      </c>
      <c r="DO66" s="11">
        <f>PRODUCT($C$106:$C169)</f>
        <v>1.1454997091832361E-3</v>
      </c>
      <c r="DP66" s="11">
        <f>PRODUCT($C$107:$C170)</f>
        <v>1.929400447599519E-3</v>
      </c>
      <c r="DQ66" s="11">
        <f>PRODUCT($C$108:$C171)</f>
        <v>3.382334777436356E-3</v>
      </c>
      <c r="DR66" s="11">
        <f>PRODUCT($C$109:$C172)</f>
        <v>6.1723543804074275E-3</v>
      </c>
      <c r="DS66" s="11">
        <f>PRODUCT($C$110:$C173)</f>
        <v>1.1719080937342452E-2</v>
      </c>
      <c r="DT66" s="11">
        <f>PRODUCT($C$111:$C174)</f>
        <v>2.3119245751095988E-2</v>
      </c>
      <c r="DU66" s="11">
        <f>PRODUCT($C$112:$C175)</f>
        <v>4.7289519999999988E-2</v>
      </c>
      <c r="DV66" s="11">
        <f>PRODUCT($C$113:$C176)</f>
        <v>9.9999999999999978E-2</v>
      </c>
    </row>
    <row r="67" spans="1:126" ht="16" x14ac:dyDescent="0.2">
      <c r="A67" s="30">
        <v>64</v>
      </c>
      <c r="B67" s="21">
        <f t="shared" si="5"/>
        <v>1.1875500000000001E-2</v>
      </c>
      <c r="C67" s="21">
        <f t="shared" ref="C67" si="13">1-B67</f>
        <v>0.98812449999999996</v>
      </c>
      <c r="D67" s="59">
        <v>1.3195E-2</v>
      </c>
      <c r="E67" s="21">
        <f t="shared" ref="E67" si="14">1-D67</f>
        <v>0.98680500000000004</v>
      </c>
      <c r="F67" s="24">
        <f t="shared" ref="F67:F98" si="15">G67*B67</f>
        <v>10078.582713811516</v>
      </c>
      <c r="G67" s="24">
        <f t="shared" si="12"/>
        <v>848687.02065694204</v>
      </c>
      <c r="H67" s="24">
        <f t="shared" ref="H67:H98" si="16">F67*((1+$C$1)^(-A67-1))</f>
        <v>2024.641869995857</v>
      </c>
      <c r="I67" s="24">
        <f t="shared" ref="I67:I98" si="17">G67*((1+$C$1)^(-A67))</f>
        <v>174751.2034647596</v>
      </c>
      <c r="J67" s="24">
        <f>SUM(H67:$H$113)</f>
        <v>109016.57044131483</v>
      </c>
      <c r="K67" s="24">
        <f>SUM(I67:$I$113)</f>
        <v>2695105.630200041</v>
      </c>
      <c r="L67" s="24">
        <f>SUM(J67:$J$113)</f>
        <v>1973134.9883203083</v>
      </c>
      <c r="M67" s="24">
        <f>SUM(K67:$K$113)</f>
        <v>29600123.100292593</v>
      </c>
      <c r="N67" s="26">
        <f>SUM(CB$3:CB$113)</f>
        <v>19.114802097534092</v>
      </c>
      <c r="O67" s="27">
        <v>65</v>
      </c>
      <c r="P67" s="32">
        <f>PRODUCT($C$3:C67)</f>
        <v>0.83860843794313034</v>
      </c>
      <c r="Q67" s="11">
        <f>PRODUCT($C$4:C68)</f>
        <v>0.83057515110021674</v>
      </c>
      <c r="R67" s="11">
        <f>PRODUCT($C$5:C69)</f>
        <v>0.81949358574132392</v>
      </c>
      <c r="S67" s="11">
        <f>PRODUCT($C$6:C70)</f>
        <v>0.80738161196644931</v>
      </c>
      <c r="T67" s="11">
        <f>PRODUCT($C$7:C71)</f>
        <v>0.79420267071110406</v>
      </c>
      <c r="U67" s="11">
        <f>PRODUCT($C$8:C72)</f>
        <v>0.77991638094463378</v>
      </c>
      <c r="V67" s="11">
        <f>PRODUCT($C$9:C73)</f>
        <v>0.76446259448081522</v>
      </c>
      <c r="W67" s="11">
        <f>PRODUCT($C$10:C74)</f>
        <v>0.74778629016957288</v>
      </c>
      <c r="X67" s="11">
        <f>PRODUCT($C$11:C75)</f>
        <v>0.72981603240216208</v>
      </c>
      <c r="Y67" s="11">
        <f>PRODUCT($C$12:C76)</f>
        <v>0.71048809759390197</v>
      </c>
      <c r="Z67" s="11">
        <f>PRODUCT($C$13:$C77)</f>
        <v>0.68973420648195316</v>
      </c>
      <c r="AA67" s="11">
        <f>PRODUCT($C$14:$C78)</f>
        <v>0.66748938490608789</v>
      </c>
      <c r="AB67" s="11">
        <f>PRODUCT($C$15:$C79)</f>
        <v>0.64370767034832332</v>
      </c>
      <c r="AC67" s="11">
        <f>PRODUCT($C$16:$C80)</f>
        <v>0.61837400859935421</v>
      </c>
      <c r="AD67" s="11">
        <f>PRODUCT($C$17:$C81)</f>
        <v>0.59149927020843762</v>
      </c>
      <c r="AE67" s="11">
        <f>PRODUCT($C$18:$C82)</f>
        <v>0.56313113245753521</v>
      </c>
      <c r="AF67" s="11">
        <f>PRODUCT($C$19:$C83)</f>
        <v>0.53333412027164995</v>
      </c>
      <c r="AG67" s="11">
        <f>PRODUCT($C$20:$C84)</f>
        <v>0.50219876834474475</v>
      </c>
      <c r="AH67" s="11">
        <f>PRODUCT($C$21:$C85)</f>
        <v>0.4698146845749136</v>
      </c>
      <c r="AI67" s="11">
        <f>PRODUCT($C$22:$C86)</f>
        <v>0.43630132931004689</v>
      </c>
      <c r="AJ67" s="11">
        <f>PRODUCT($C$23:$C87)</f>
        <v>0.40184596178327309</v>
      </c>
      <c r="AK67" s="11">
        <f>PRODUCT($C$24:$C88)</f>
        <v>0.36672282654540483</v>
      </c>
      <c r="AL67" s="11">
        <f>PRODUCT($C$25:$C89)</f>
        <v>0.33128666433119519</v>
      </c>
      <c r="AM67" s="11">
        <f>PRODUCT($C$26:$C90)</f>
        <v>0.29593946856540765</v>
      </c>
      <c r="AN67" s="11">
        <f>PRODUCT($C$27:$C91)</f>
        <v>0.26111616395725923</v>
      </c>
      <c r="AO67" s="11">
        <f>PRODUCT($C$28:$C92)</f>
        <v>0.22726033094587691</v>
      </c>
      <c r="AP67" s="11">
        <f>PRODUCT($C$29:$C93)</f>
        <v>0.19482434772246712</v>
      </c>
      <c r="AQ67" s="11">
        <f>PRODUCT($C$30:$C94)</f>
        <v>0.16425445567655259</v>
      </c>
      <c r="AR67" s="11">
        <f>PRODUCT($C$31:$C95)</f>
        <v>0.13596456088033226</v>
      </c>
      <c r="AS67" s="11">
        <f>PRODUCT($C$32:$C96)</f>
        <v>0.11030621322932853</v>
      </c>
      <c r="AT67" s="11">
        <f>PRODUCT($C$33:$C97)</f>
        <v>8.7543753064250829E-2</v>
      </c>
      <c r="AU67" s="11">
        <f>PRODUCT($C$34:$C98)</f>
        <v>6.783348264829149E-2</v>
      </c>
      <c r="AV67" s="11">
        <f>PRODUCT($C$35:$C99)</f>
        <v>5.1211357325154395E-2</v>
      </c>
      <c r="AW67" s="11">
        <f>PRODUCT($C$36:$C100)</f>
        <v>3.7589126380892519E-2</v>
      </c>
      <c r="AX67" s="11">
        <f>PRODUCT($C$37:$C101)</f>
        <v>2.6767196730960018E-2</v>
      </c>
      <c r="AY67" s="11">
        <f>PRODUCT($C$38:$C102)</f>
        <v>1.8453061250769825E-2</v>
      </c>
      <c r="AZ67" s="11">
        <f>PRODUCT($C$39:$C103)</f>
        <v>1.22903943319087E-2</v>
      </c>
      <c r="BA67" s="11">
        <f>PRODUCT($C$40:$C104)</f>
        <v>7.8940779846614004E-3</v>
      </c>
      <c r="BB67" s="11">
        <f>PRODUCT($C$41:$C105)</f>
        <v>4.8818795800152932E-3</v>
      </c>
      <c r="BC67" s="11">
        <f>PRODUCT($C$42:$C106)</f>
        <v>2.9032141186276271E-3</v>
      </c>
      <c r="BD67" s="11">
        <f>PRODUCT($C$43:$C107)</f>
        <v>1.6590244927235862E-3</v>
      </c>
      <c r="BE67" s="11">
        <f>PRODUCT($C$44:$C108)</f>
        <v>9.1083505676023749E-4</v>
      </c>
      <c r="BF67" s="11">
        <f>PRODUCT($C$45:$C109)</f>
        <v>4.8070056553134081E-4</v>
      </c>
      <c r="BG67" s="11">
        <f>PRODUCT($C$46:$C110)</f>
        <v>2.4419873444417756E-4</v>
      </c>
      <c r="BH67" s="11">
        <f>PRODUCT($C$47:$C111)</f>
        <v>1.1967625783510607E-4</v>
      </c>
      <c r="BI67" s="11">
        <f>PRODUCT($C$48:$C112)</f>
        <v>5.6748724137946207E-5</v>
      </c>
      <c r="BJ67" s="11">
        <f>PRODUCT($C$49:$C113)</f>
        <v>5.6919568221964415E-6</v>
      </c>
      <c r="BK67" s="11">
        <f>PRODUCT($C$50:$C114)</f>
        <v>5.7104999576589505E-6</v>
      </c>
      <c r="BL67" s="11">
        <f>PRODUCT($C$51:$C115)</f>
        <v>5.7303142382319102E-6</v>
      </c>
      <c r="BM67" s="11">
        <f>PRODUCT($C$52:$C116)</f>
        <v>5.7512412798769946E-6</v>
      </c>
      <c r="BN67" s="11">
        <f>PRODUCT($C$53:$C117)</f>
        <v>5.7735694048363219E-6</v>
      </c>
      <c r="BO67" s="11">
        <f>PRODUCT($C$54:$C118)</f>
        <v>5.7977861779228889E-6</v>
      </c>
      <c r="BP67" s="11">
        <f>PRODUCT($C$55:$C119)</f>
        <v>5.8242258335167198E-6</v>
      </c>
      <c r="BQ67" s="11">
        <f>PRODUCT($C$56:$C120)</f>
        <v>5.8529874136674803E-6</v>
      </c>
      <c r="BR67" s="11">
        <f>PRODUCT($C$57:$C121)</f>
        <v>5.8840357048713782E-6</v>
      </c>
      <c r="BS67" s="11">
        <f>PRODUCT($C$58:$C122)</f>
        <v>5.917583075082327E-6</v>
      </c>
      <c r="BT67" s="11">
        <f>PRODUCT($C$59:$C123)</f>
        <v>5.9542265762780559E-6</v>
      </c>
      <c r="BU67" s="11">
        <f>PRODUCT($C$60:$C124)</f>
        <v>5.99455494466831E-6</v>
      </c>
      <c r="BV67" s="11">
        <f>PRODUCT($C$61:$C125)</f>
        <v>6.0377167705459156E-6</v>
      </c>
      <c r="BW67" s="11">
        <f>PRODUCT($C$62:$C126)</f>
        <v>6.0840903153384553E-6</v>
      </c>
      <c r="BX67" s="11">
        <f>PRODUCT($C$63:$C127)</f>
        <v>6.1340800003009065E-6</v>
      </c>
      <c r="BY67" s="11">
        <f>PRODUCT($C$64:$C128)</f>
        <v>6.1881639342700359E-6</v>
      </c>
      <c r="BZ67" s="11">
        <f>PRODUCT($C$65:$C129)</f>
        <v>6.2468934786199296E-6</v>
      </c>
      <c r="CA67" s="11">
        <f>PRODUCT($C$66:$C130)</f>
        <v>6.3108762979668719E-6</v>
      </c>
      <c r="CB67" s="11">
        <f>PRODUCT($C$67:$C131)</f>
        <v>6.3807938465403324E-6</v>
      </c>
      <c r="CC67" s="11">
        <f>PRODUCT($C$68:$C132)</f>
        <v>6.4574796460773236E-6</v>
      </c>
      <c r="CD67" s="11">
        <f>PRODUCT($C$69:$C133)</f>
        <v>6.5418618132338661E-6</v>
      </c>
      <c r="CE67" s="11">
        <f>PRODUCT($C$70:$C134)</f>
        <v>6.6350174583490847E-6</v>
      </c>
      <c r="CF67" s="11">
        <f>PRODUCT($C$71:$C135)</f>
        <v>6.7382583576009088E-6</v>
      </c>
      <c r="CG67" s="11">
        <f>PRODUCT($C$72:$C136)</f>
        <v>6.8529960139638999E-6</v>
      </c>
      <c r="CH67" s="11">
        <f>PRODUCT($C$73:$C137)</f>
        <v>6.9809398878525055E-6</v>
      </c>
      <c r="CI67" s="11">
        <f>PRODUCT($C$74:$C138)</f>
        <v>7.12410010426779E-6</v>
      </c>
      <c r="CJ67" s="11">
        <f>PRODUCT($C$75:$C139)</f>
        <v>7.2848490401577151E-6</v>
      </c>
      <c r="CK67" s="11">
        <f>PRODUCT($C$76:$C140)</f>
        <v>7.466017938243548E-6</v>
      </c>
      <c r="CL67" s="11">
        <f>PRODUCT($C$77:$C141)</f>
        <v>7.6709165575026593E-6</v>
      </c>
      <c r="CM67" s="11">
        <f>PRODUCT($C$78:$C142)</f>
        <v>7.9035317224515036E-6</v>
      </c>
      <c r="CN67" s="11">
        <f>PRODUCT($C$79:$C143)</f>
        <v>8.1686974439180147E-6</v>
      </c>
      <c r="CO67" s="11">
        <f>PRODUCT($C$80:$C144)</f>
        <v>8.4722734028053132E-6</v>
      </c>
      <c r="CP67" s="11">
        <f>PRODUCT($C$81:$C145)</f>
        <v>8.821328061397996E-6</v>
      </c>
      <c r="CQ67" s="11">
        <f>PRODUCT($C$82:$C146)</f>
        <v>9.2246568085735785E-6</v>
      </c>
      <c r="CR67" s="11">
        <f>PRODUCT($C$83:$C147)</f>
        <v>9.693098066776088E-6</v>
      </c>
      <c r="CS67" s="11">
        <f>PRODUCT($C$84:$C148)</f>
        <v>1.0240275947740036E-5</v>
      </c>
      <c r="CT67" s="11">
        <f>PRODUCT($C$85:$C149)</f>
        <v>1.0883243845941241E-5</v>
      </c>
      <c r="CU67" s="11">
        <f>PRODUCT($C$86:$C150)</f>
        <v>1.1643910226897886E-5</v>
      </c>
      <c r="CV67" s="11">
        <f>PRODUCT($C$87:$C151)</f>
        <v>1.2550347801551965E-5</v>
      </c>
      <c r="CW67" s="11">
        <f>PRODUCT($C$88:$C152)</f>
        <v>1.3639055392322213E-5</v>
      </c>
      <c r="CX67" s="11">
        <f>PRODUCT($C$89:$C153)</f>
        <v>1.495829635613281E-5</v>
      </c>
      <c r="CY67" s="11">
        <f>PRODUCT($C$90:$C154)</f>
        <v>1.6572185245101075E-5</v>
      </c>
      <c r="CZ67" s="11">
        <f>PRODUCT($C$91:$C155)</f>
        <v>1.8567536243769658E-5</v>
      </c>
      <c r="DA67" s="11">
        <f>PRODUCT($C$92:$C156)</f>
        <v>2.1063232277021613E-5</v>
      </c>
      <c r="DB67" s="11">
        <f>PRODUCT($C$93:$C157)</f>
        <v>2.4224910078559704E-5</v>
      </c>
      <c r="DC67" s="11">
        <f>PRODUCT($C$94:$C158)</f>
        <v>2.8286537179693576E-5</v>
      </c>
      <c r="DD67" s="11">
        <f>PRODUCT($C$95:$C159)</f>
        <v>3.3585216302321504E-5</v>
      </c>
      <c r="DE67" s="11">
        <f>PRODUCT($C$96:$C160)</f>
        <v>4.0615047415143097E-5</v>
      </c>
      <c r="DF67" s="11">
        <f>PRODUCT($C$97:$C161)</f>
        <v>5.0115021230708384E-5</v>
      </c>
      <c r="DG67" s="11">
        <f>PRODUCT($C$98:$C162)</f>
        <v>6.3213248894362551E-5</v>
      </c>
      <c r="DH67" s="11">
        <f>PRODUCT($C$99:$C163)</f>
        <v>8.1671803324821863E-5</v>
      </c>
      <c r="DI67" s="11">
        <f>PRODUCT($C$100:$C164)</f>
        <v>1.0830688047773044E-4</v>
      </c>
      <c r="DJ67" s="11">
        <f>PRODUCT($C$101:$C165)</f>
        <v>1.4773593106221449E-4</v>
      </c>
      <c r="DK67" s="11">
        <f>PRODUCT($C$102:$C166)</f>
        <v>2.0772666481845841E-4</v>
      </c>
      <c r="DL67" s="11">
        <f>PRODUCT($C$103:$C167)</f>
        <v>3.0171450435695411E-4</v>
      </c>
      <c r="DM67" s="11">
        <f>PRODUCT($C$104:$C168)</f>
        <v>4.5362975721819108E-4</v>
      </c>
      <c r="DN67" s="11">
        <f>PRODUCT($C$105:$C169)</f>
        <v>7.0729658483321175E-4</v>
      </c>
      <c r="DO67" s="11">
        <f>PRODUCT($C$106:$C170)</f>
        <v>1.1454997091832361E-3</v>
      </c>
      <c r="DP67" s="11">
        <f>PRODUCT($C$107:$C171)</f>
        <v>1.929400447599519E-3</v>
      </c>
      <c r="DQ67" s="11">
        <f>PRODUCT($C$108:$C172)</f>
        <v>3.382334777436356E-3</v>
      </c>
      <c r="DR67" s="11">
        <f>PRODUCT($C$109:$C173)</f>
        <v>6.1723543804074275E-3</v>
      </c>
      <c r="DS67" s="11">
        <f>PRODUCT($C$110:$C174)</f>
        <v>1.1719080937342452E-2</v>
      </c>
      <c r="DT67" s="11">
        <f>PRODUCT($C$111:$C175)</f>
        <v>2.3119245751095988E-2</v>
      </c>
      <c r="DU67" s="11">
        <f>PRODUCT($C$112:$C176)</f>
        <v>4.7289519999999988E-2</v>
      </c>
      <c r="DV67" s="11">
        <f>PRODUCT($C$113:$C177)</f>
        <v>9.9999999999999978E-2</v>
      </c>
    </row>
    <row r="68" spans="1:126" ht="16" x14ac:dyDescent="0.2">
      <c r="A68" s="30">
        <v>65</v>
      </c>
      <c r="B68" s="21">
        <f t="shared" ref="B68:B113" si="18">D68*$E$1</f>
        <v>1.28988E-2</v>
      </c>
      <c r="C68" s="21">
        <f t="shared" ref="C68:C113" si="19">1-B68</f>
        <v>0.98710120000000001</v>
      </c>
      <c r="D68" s="59">
        <v>1.4331999999999999E-2</v>
      </c>
      <c r="E68" s="21">
        <f t="shared" ref="E68:E113" si="20">1-D68</f>
        <v>0.98566799999999999</v>
      </c>
      <c r="F68" s="24">
        <f t="shared" si="15"/>
        <v>10817.042519340852</v>
      </c>
      <c r="G68" s="24">
        <f t="shared" ref="G68:G99" si="21">G67*C67</f>
        <v>838608.4379431305</v>
      </c>
      <c r="H68" s="24">
        <f t="shared" si="16"/>
        <v>2119.9880894084199</v>
      </c>
      <c r="I68" s="24">
        <f t="shared" si="17"/>
        <v>168464.33712001354</v>
      </c>
      <c r="J68" s="24">
        <f>SUM(H68:$H$113)</f>
        <v>106991.92857131897</v>
      </c>
      <c r="K68" s="24">
        <f>SUM(I68:$I$113)</f>
        <v>2520354.4267352815</v>
      </c>
      <c r="L68" s="24">
        <f>SUM(J68:$J$113)</f>
        <v>1864118.4178789936</v>
      </c>
      <c r="M68" s="24">
        <f>SUM(K68:$K$113)</f>
        <v>26905017.470092554</v>
      </c>
      <c r="N68" s="26">
        <f>SUM(CC$3:CC$113)</f>
        <v>18.344534497756129</v>
      </c>
      <c r="O68" s="27">
        <v>66</v>
      </c>
      <c r="P68" s="32">
        <f>PRODUCT($C$3:C68)</f>
        <v>0.82779139542378954</v>
      </c>
      <c r="Q68" s="11">
        <f>PRODUCT($C$4:C69)</f>
        <v>0.81891387597876963</v>
      </c>
      <c r="R68" s="11">
        <f>PRODUCT($C$5:C70)</f>
        <v>0.80693763281802966</v>
      </c>
      <c r="S68" s="11">
        <f>PRODUCT($C$6:C71)</f>
        <v>0.79386386385177865</v>
      </c>
      <c r="T68" s="11">
        <f>PRODUCT($C$7:C72)</f>
        <v>0.77964684184337918</v>
      </c>
      <c r="U68" s="11">
        <f>PRODUCT($C$8:C73)</f>
        <v>0.76424380528627522</v>
      </c>
      <c r="V68" s="11">
        <f>PRODUCT($C$9:C74)</f>
        <v>0.74759380997848257</v>
      </c>
      <c r="W68" s="11">
        <f>PRODUCT($C$10:C75)</f>
        <v>0.72964065760957608</v>
      </c>
      <c r="X68" s="11">
        <f>PRODUCT($C$11:C76)</f>
        <v>0.71032184337906468</v>
      </c>
      <c r="Y68" s="11">
        <f>PRODUCT($C$12:C77)</f>
        <v>0.68957715400313779</v>
      </c>
      <c r="Z68" s="11">
        <f>PRODUCT($C$13:$C78)</f>
        <v>0.66734460645850124</v>
      </c>
      <c r="AA68" s="11">
        <f>PRODUCT($C$14:$C79)</f>
        <v>0.64357210551294841</v>
      </c>
      <c r="AB68" s="11">
        <f>PRODUCT($C$15:$C80)</f>
        <v>0.61823654405724238</v>
      </c>
      <c r="AC68" s="11">
        <f>PRODUCT($C$16:$C81)</f>
        <v>0.59133690365876546</v>
      </c>
      <c r="AD68" s="11">
        <f>PRODUCT($C$17:$C82)</f>
        <v>0.56291370752729342</v>
      </c>
      <c r="AE68" s="11">
        <f>PRODUCT($C$18:$C83)</f>
        <v>0.53304083983891248</v>
      </c>
      <c r="AF68" s="11">
        <f>PRODUCT($C$19:$C84)</f>
        <v>0.50182543378035716</v>
      </c>
      <c r="AG68" s="11">
        <f>PRODUCT($C$20:$C85)</f>
        <v>0.46939142852558025</v>
      </c>
      <c r="AH68" s="11">
        <f>PRODUCT($C$21:$C86)</f>
        <v>0.4358827418147066</v>
      </c>
      <c r="AI68" s="11">
        <f>PRODUCT($C$22:$C87)</f>
        <v>0.40147453556079687</v>
      </c>
      <c r="AJ68" s="11">
        <f>PRODUCT($C$23:$C88)</f>
        <v>0.36640531792218201</v>
      </c>
      <c r="AK68" s="11">
        <f>PRODUCT($C$24:$C89)</f>
        <v>0.33100937739315001</v>
      </c>
      <c r="AL68" s="11">
        <f>PRODUCT($C$25:$C90)</f>
        <v>0.29568510859217551</v>
      </c>
      <c r="AM68" s="11">
        <f>PRODUCT($C$26:$C91)</f>
        <v>0.26087481428691361</v>
      </c>
      <c r="AN68" s="11">
        <f>PRODUCT($C$27:$C92)</f>
        <v>0.2270369794926235</v>
      </c>
      <c r="AO68" s="11">
        <f>PRODUCT($C$28:$C93)</f>
        <v>0.19462831546378867</v>
      </c>
      <c r="AP68" s="11">
        <f>PRODUCT($C$29:$C94)</f>
        <v>0.16408726106611937</v>
      </c>
      <c r="AQ68" s="11">
        <f>PRODUCT($C$30:$C95)</f>
        <v>0.13582457176844989</v>
      </c>
      <c r="AR68" s="11">
        <f>PRODUCT($C$31:$C96)</f>
        <v>0.11019065644034948</v>
      </c>
      <c r="AS68" s="11">
        <f>PRODUCT($C$32:$C97)</f>
        <v>8.7449993704719051E-2</v>
      </c>
      <c r="AT68" s="11">
        <f>PRODUCT($C$33:$C98)</f>
        <v>6.7758085732327875E-2</v>
      </c>
      <c r="AU68" s="11">
        <f>PRODUCT($C$34:$C99)</f>
        <v>5.1151716578413553E-2</v>
      </c>
      <c r="AV68" s="11">
        <f>PRODUCT($C$35:$C100)</f>
        <v>3.7543624743408464E-2</v>
      </c>
      <c r="AW68" s="11">
        <f>PRODUCT($C$36:$C101)</f>
        <v>2.6733518244033094E-2</v>
      </c>
      <c r="AX68" s="11">
        <f>PRODUCT($C$37:$C102)</f>
        <v>1.8428880359306832E-2</v>
      </c>
      <c r="AY68" s="11">
        <f>PRODUCT($C$38:$C103)</f>
        <v>1.227334878400977E-2</v>
      </c>
      <c r="AZ68" s="11">
        <f>PRODUCT($C$39:$C104)</f>
        <v>7.8825328956088347E-3</v>
      </c>
      <c r="BA68" s="11">
        <f>PRODUCT($C$40:$C105)</f>
        <v>4.8742521313594779E-3</v>
      </c>
      <c r="BB68" s="11">
        <f>PRODUCT($C$41:$C106)</f>
        <v>2.8984090089398877E-3</v>
      </c>
      <c r="BC68" s="11">
        <f>PRODUCT($C$42:$C107)</f>
        <v>1.6560934941522911E-3</v>
      </c>
      <c r="BD68" s="11">
        <f>PRODUCT($C$43:$C108)</f>
        <v>9.0911439825451133E-4</v>
      </c>
      <c r="BE68" s="11">
        <f>PRODUCT($C$44:$C109)</f>
        <v>4.7973017529970275E-4</v>
      </c>
      <c r="BF68" s="11">
        <f>PRODUCT($C$45:$C110)</f>
        <v>2.4366577070625314E-4</v>
      </c>
      <c r="BG68" s="11">
        <f>PRODUCT($C$46:$C111)</f>
        <v>1.1938565994583094E-4</v>
      </c>
      <c r="BH68" s="11">
        <f>PRODUCT($C$47:$C112)</f>
        <v>5.6594327884184051E-5</v>
      </c>
      <c r="BI68" s="11">
        <f>PRODUCT($C$48:$C113)</f>
        <v>5.6748724137946197E-6</v>
      </c>
      <c r="BJ68" s="11">
        <f>PRODUCT($C$49:$C114)</f>
        <v>5.6919568221964415E-6</v>
      </c>
      <c r="BK68" s="11">
        <f>PRODUCT($C$50:$C115)</f>
        <v>5.7104999576589505E-6</v>
      </c>
      <c r="BL68" s="11">
        <f>PRODUCT($C$51:$C116)</f>
        <v>5.7303142382319102E-6</v>
      </c>
      <c r="BM68" s="11">
        <f>PRODUCT($C$52:$C117)</f>
        <v>5.7512412798769946E-6</v>
      </c>
      <c r="BN68" s="11">
        <f>PRODUCT($C$53:$C118)</f>
        <v>5.7735694048363219E-6</v>
      </c>
      <c r="BO68" s="11">
        <f>PRODUCT($C$54:$C119)</f>
        <v>5.7977861779228889E-6</v>
      </c>
      <c r="BP68" s="11">
        <f>PRODUCT($C$55:$C120)</f>
        <v>5.8242258335167198E-6</v>
      </c>
      <c r="BQ68" s="11">
        <f>PRODUCT($C$56:$C121)</f>
        <v>5.8529874136674803E-6</v>
      </c>
      <c r="BR68" s="11">
        <f>PRODUCT($C$57:$C122)</f>
        <v>5.8840357048713782E-6</v>
      </c>
      <c r="BS68" s="11">
        <f>PRODUCT($C$58:$C123)</f>
        <v>5.917583075082327E-6</v>
      </c>
      <c r="BT68" s="11">
        <f>PRODUCT($C$59:$C124)</f>
        <v>5.9542265762780559E-6</v>
      </c>
      <c r="BU68" s="11">
        <f>PRODUCT($C$60:$C125)</f>
        <v>5.99455494466831E-6</v>
      </c>
      <c r="BV68" s="11">
        <f>PRODUCT($C$61:$C126)</f>
        <v>6.0377167705459156E-6</v>
      </c>
      <c r="BW68" s="11">
        <f>PRODUCT($C$62:$C127)</f>
        <v>6.0840903153384553E-6</v>
      </c>
      <c r="BX68" s="11">
        <f>PRODUCT($C$63:$C128)</f>
        <v>6.1340800003009065E-6</v>
      </c>
      <c r="BY68" s="11">
        <f>PRODUCT($C$64:$C129)</f>
        <v>6.1881639342700359E-6</v>
      </c>
      <c r="BZ68" s="11">
        <f>PRODUCT($C$65:$C130)</f>
        <v>6.2468934786199296E-6</v>
      </c>
      <c r="CA68" s="11">
        <f>PRODUCT($C$66:$C131)</f>
        <v>6.3108762979668719E-6</v>
      </c>
      <c r="CB68" s="11">
        <f>PRODUCT($C$67:$C132)</f>
        <v>6.3807938465403324E-6</v>
      </c>
      <c r="CC68" s="11">
        <f>PRODUCT($C$68:$C133)</f>
        <v>6.4574796460773236E-6</v>
      </c>
      <c r="CD68" s="11">
        <f>PRODUCT($C$69:$C134)</f>
        <v>6.5418618132338661E-6</v>
      </c>
      <c r="CE68" s="11">
        <f>PRODUCT($C$70:$C135)</f>
        <v>6.6350174583490847E-6</v>
      </c>
      <c r="CF68" s="11">
        <f>PRODUCT($C$71:$C136)</f>
        <v>6.7382583576009088E-6</v>
      </c>
      <c r="CG68" s="11">
        <f>PRODUCT($C$72:$C137)</f>
        <v>6.8529960139638999E-6</v>
      </c>
      <c r="CH68" s="11">
        <f>PRODUCT($C$73:$C138)</f>
        <v>6.9809398878525055E-6</v>
      </c>
      <c r="CI68" s="11">
        <f>PRODUCT($C$74:$C139)</f>
        <v>7.12410010426779E-6</v>
      </c>
      <c r="CJ68" s="11">
        <f>PRODUCT($C$75:$C140)</f>
        <v>7.2848490401577151E-6</v>
      </c>
      <c r="CK68" s="11">
        <f>PRODUCT($C$76:$C141)</f>
        <v>7.466017938243548E-6</v>
      </c>
      <c r="CL68" s="11">
        <f>PRODUCT($C$77:$C142)</f>
        <v>7.6709165575026593E-6</v>
      </c>
      <c r="CM68" s="11">
        <f>PRODUCT($C$78:$C143)</f>
        <v>7.9035317224515036E-6</v>
      </c>
      <c r="CN68" s="11">
        <f>PRODUCT($C$79:$C144)</f>
        <v>8.1686974439180147E-6</v>
      </c>
      <c r="CO68" s="11">
        <f>PRODUCT($C$80:$C145)</f>
        <v>8.4722734028053132E-6</v>
      </c>
      <c r="CP68" s="11">
        <f>PRODUCT($C$81:$C146)</f>
        <v>8.821328061397996E-6</v>
      </c>
      <c r="CQ68" s="11">
        <f>PRODUCT($C$82:$C147)</f>
        <v>9.2246568085735785E-6</v>
      </c>
      <c r="CR68" s="11">
        <f>PRODUCT($C$83:$C148)</f>
        <v>9.693098066776088E-6</v>
      </c>
      <c r="CS68" s="11">
        <f>PRODUCT($C$84:$C149)</f>
        <v>1.0240275947740036E-5</v>
      </c>
      <c r="CT68" s="11">
        <f>PRODUCT($C$85:$C150)</f>
        <v>1.0883243845941241E-5</v>
      </c>
      <c r="CU68" s="11">
        <f>PRODUCT($C$86:$C151)</f>
        <v>1.1643910226897886E-5</v>
      </c>
      <c r="CV68" s="11">
        <f>PRODUCT($C$87:$C152)</f>
        <v>1.2550347801551965E-5</v>
      </c>
      <c r="CW68" s="11">
        <f>PRODUCT($C$88:$C153)</f>
        <v>1.3639055392322213E-5</v>
      </c>
      <c r="CX68" s="11">
        <f>PRODUCT($C$89:$C154)</f>
        <v>1.495829635613281E-5</v>
      </c>
      <c r="CY68" s="11">
        <f>PRODUCT($C$90:$C155)</f>
        <v>1.6572185245101075E-5</v>
      </c>
      <c r="CZ68" s="11">
        <f>PRODUCT($C$91:$C156)</f>
        <v>1.8567536243769658E-5</v>
      </c>
      <c r="DA68" s="11">
        <f>PRODUCT($C$92:$C157)</f>
        <v>2.1063232277021613E-5</v>
      </c>
      <c r="DB68" s="11">
        <f>PRODUCT($C$93:$C158)</f>
        <v>2.4224910078559704E-5</v>
      </c>
      <c r="DC68" s="11">
        <f>PRODUCT($C$94:$C159)</f>
        <v>2.8286537179693576E-5</v>
      </c>
      <c r="DD68" s="11">
        <f>PRODUCT($C$95:$C160)</f>
        <v>3.3585216302321504E-5</v>
      </c>
      <c r="DE68" s="11">
        <f>PRODUCT($C$96:$C161)</f>
        <v>4.0615047415143097E-5</v>
      </c>
      <c r="DF68" s="11">
        <f>PRODUCT($C$97:$C162)</f>
        <v>5.0115021230708384E-5</v>
      </c>
      <c r="DG68" s="11">
        <f>PRODUCT($C$98:$C163)</f>
        <v>6.3213248894362551E-5</v>
      </c>
      <c r="DH68" s="11">
        <f>PRODUCT($C$99:$C164)</f>
        <v>8.1671803324821863E-5</v>
      </c>
      <c r="DI68" s="11">
        <f>PRODUCT($C$100:$C165)</f>
        <v>1.0830688047773044E-4</v>
      </c>
      <c r="DJ68" s="11">
        <f>PRODUCT($C$101:$C166)</f>
        <v>1.4773593106221449E-4</v>
      </c>
      <c r="DK68" s="11">
        <f>PRODUCT($C$102:$C167)</f>
        <v>2.0772666481845841E-4</v>
      </c>
      <c r="DL68" s="11">
        <f>PRODUCT($C$103:$C168)</f>
        <v>3.0171450435695411E-4</v>
      </c>
      <c r="DM68" s="11">
        <f>PRODUCT($C$104:$C169)</f>
        <v>4.5362975721819108E-4</v>
      </c>
      <c r="DN68" s="11">
        <f>PRODUCT($C$105:$C170)</f>
        <v>7.0729658483321175E-4</v>
      </c>
      <c r="DO68" s="11">
        <f>PRODUCT($C$106:$C171)</f>
        <v>1.1454997091832361E-3</v>
      </c>
      <c r="DP68" s="11">
        <f>PRODUCT($C$107:$C172)</f>
        <v>1.929400447599519E-3</v>
      </c>
      <c r="DQ68" s="11">
        <f>PRODUCT($C$108:$C173)</f>
        <v>3.382334777436356E-3</v>
      </c>
      <c r="DR68" s="11">
        <f>PRODUCT($C$109:$C174)</f>
        <v>6.1723543804074275E-3</v>
      </c>
      <c r="DS68" s="11">
        <f>PRODUCT($C$110:$C175)</f>
        <v>1.1719080937342452E-2</v>
      </c>
      <c r="DT68" s="11">
        <f>PRODUCT($C$111:$C176)</f>
        <v>2.3119245751095988E-2</v>
      </c>
      <c r="DU68" s="11">
        <f>PRODUCT($C$112:$C177)</f>
        <v>4.7289519999999988E-2</v>
      </c>
      <c r="DV68" s="11">
        <f>PRODUCT($C$113:$C178)</f>
        <v>9.9999999999999978E-2</v>
      </c>
    </row>
    <row r="69" spans="1:126" ht="16" x14ac:dyDescent="0.2">
      <c r="A69" s="30">
        <v>66</v>
      </c>
      <c r="B69" s="21">
        <f t="shared" si="18"/>
        <v>1.404E-2</v>
      </c>
      <c r="C69" s="21">
        <f t="shared" si="19"/>
        <v>0.98595999999999995</v>
      </c>
      <c r="D69" s="59">
        <v>1.5599999999999999E-2</v>
      </c>
      <c r="E69" s="21">
        <f t="shared" si="20"/>
        <v>0.98440000000000005</v>
      </c>
      <c r="F69" s="24">
        <f t="shared" si="15"/>
        <v>11622.191191750007</v>
      </c>
      <c r="G69" s="24">
        <f t="shared" si="21"/>
        <v>827791.39542378963</v>
      </c>
      <c r="H69" s="24">
        <f t="shared" si="16"/>
        <v>2222.2301435529457</v>
      </c>
      <c r="I69" s="24">
        <f t="shared" si="17"/>
        <v>162235.46275938526</v>
      </c>
      <c r="J69" s="24">
        <f>SUM(H69:$H$113)</f>
        <v>104871.94048191057</v>
      </c>
      <c r="K69" s="24">
        <f>SUM(I69:$I$113)</f>
        <v>2351890.0896152672</v>
      </c>
      <c r="L69" s="24">
        <f>SUM(J69:$J$113)</f>
        <v>1757126.4893076743</v>
      </c>
      <c r="M69" s="24">
        <f>SUM(K69:$K$113)</f>
        <v>24384663.043357275</v>
      </c>
      <c r="N69" s="26">
        <f>SUM(CD$3:CD$113)</f>
        <v>17.58425555073368</v>
      </c>
      <c r="O69" s="27">
        <v>67</v>
      </c>
      <c r="P69" s="32">
        <f>PRODUCT($C$3:C69)</f>
        <v>0.81616920423203954</v>
      </c>
      <c r="Q69" s="11">
        <f>PRODUCT($C$4:C70)</f>
        <v>0.80636680513657333</v>
      </c>
      <c r="R69" s="11">
        <f>PRODUCT($C$5:C71)</f>
        <v>0.79342731811304723</v>
      </c>
      <c r="S69" s="11">
        <f>PRODUCT($C$6:C72)</f>
        <v>0.77931424450064879</v>
      </c>
      <c r="T69" s="11">
        <f>PRODUCT($C$7:C73)</f>
        <v>0.76397968262716809</v>
      </c>
      <c r="U69" s="11">
        <f>PRODUCT($C$8:C74)</f>
        <v>0.74737984863006723</v>
      </c>
      <c r="V69" s="11">
        <f>PRODUCT($C$9:C75)</f>
        <v>0.72945284810430666</v>
      </c>
      <c r="W69" s="11">
        <f>PRODUCT($C$10:C76)</f>
        <v>0.7101511530401009</v>
      </c>
      <c r="X69" s="11">
        <f>PRODUCT($C$11:C77)</f>
        <v>0.68941579294910071</v>
      </c>
      <c r="Y69" s="11">
        <f>PRODUCT($C$12:C78)</f>
        <v>0.66719265209161116</v>
      </c>
      <c r="Z69" s="11">
        <f>PRODUCT($C$13:$C79)</f>
        <v>0.64343251472326213</v>
      </c>
      <c r="AA69" s="11">
        <f>PRODUCT($C$14:$C80)</f>
        <v>0.61810634344106441</v>
      </c>
      <c r="AB69" s="11">
        <f>PRODUCT($C$15:$C81)</f>
        <v>0.59120544946508202</v>
      </c>
      <c r="AC69" s="11">
        <f>PRODUCT($C$16:$C82)</f>
        <v>0.56275918771457722</v>
      </c>
      <c r="AD69" s="11">
        <f>PRODUCT($C$17:$C83)</f>
        <v>0.53283503277065081</v>
      </c>
      <c r="AE69" s="11">
        <f>PRODUCT($C$18:$C84)</f>
        <v>0.50154947997432131</v>
      </c>
      <c r="AF69" s="11">
        <f>PRODUCT($C$19:$C85)</f>
        <v>0.46904248293761425</v>
      </c>
      <c r="AG69" s="11">
        <f>PRODUCT($C$20:$C86)</f>
        <v>0.43549005505260591</v>
      </c>
      <c r="AH69" s="11">
        <f>PRODUCT($C$21:$C87)</f>
        <v>0.40108936089137964</v>
      </c>
      <c r="AI69" s="11">
        <f>PRODUCT($C$22:$C88)</f>
        <v>0.3660666494868266</v>
      </c>
      <c r="AJ69" s="11">
        <f>PRODUCT($C$23:$C89)</f>
        <v>0.33072278947420314</v>
      </c>
      <c r="AK69" s="11">
        <f>PRODUCT($C$24:$C90)</f>
        <v>0.29543762015628383</v>
      </c>
      <c r="AL69" s="11">
        <f>PRODUCT($C$25:$C91)</f>
        <v>0.26065059238403387</v>
      </c>
      <c r="AM69" s="11">
        <f>PRODUCT($C$26:$C92)</f>
        <v>0.22682712921247852</v>
      </c>
      <c r="AN69" s="11">
        <f>PRODUCT($C$27:$C93)</f>
        <v>0.19443703475535104</v>
      </c>
      <c r="AO69" s="11">
        <f>PRODUCT($C$28:$C94)</f>
        <v>0.16392215646403457</v>
      </c>
      <c r="AP69" s="11">
        <f>PRODUCT($C$29:$C95)</f>
        <v>0.13568631593684674</v>
      </c>
      <c r="AQ69" s="11">
        <f>PRODUCT($C$30:$C96)</f>
        <v>0.11007720414047852</v>
      </c>
      <c r="AR69" s="11">
        <f>PRODUCT($C$31:$C97)</f>
        <v>8.7358381091313983E-2</v>
      </c>
      <c r="AS69" s="11">
        <f>PRODUCT($C$32:$C98)</f>
        <v>6.7685516822508576E-2</v>
      </c>
      <c r="AT69" s="11">
        <f>PRODUCT($C$33:$C99)</f>
        <v>5.1094861445436617E-2</v>
      </c>
      <c r="AU69" s="11">
        <f>PRODUCT($C$34:$C100)</f>
        <v>3.7499901438032314E-2</v>
      </c>
      <c r="AV69" s="11">
        <f>PRODUCT($C$35:$C101)</f>
        <v>2.6701157320198701E-2</v>
      </c>
      <c r="AW69" s="11">
        <f>PRODUCT($C$36:$C102)</f>
        <v>1.8405693142038732E-2</v>
      </c>
      <c r="AX69" s="11">
        <f>PRODUCT($C$37:$C103)</f>
        <v>1.2257265787763214E-2</v>
      </c>
      <c r="AY69" s="11">
        <f>PRODUCT($C$38:$C104)</f>
        <v>7.8716006107359109E-3</v>
      </c>
      <c r="AZ69" s="11">
        <f>PRODUCT($C$39:$C105)</f>
        <v>4.8671235376173657E-3</v>
      </c>
      <c r="BA69" s="11">
        <f>PRODUCT($C$40:$C106)</f>
        <v>2.8938805347043205E-3</v>
      </c>
      <c r="BB69" s="11">
        <f>PRODUCT($C$41:$C107)</f>
        <v>1.6533524938101203E-3</v>
      </c>
      <c r="BC69" s="11">
        <f>PRODUCT($C$42:$C108)</f>
        <v>9.0750826584711484E-4</v>
      </c>
      <c r="BD69" s="11">
        <f>PRODUCT($C$43:$C109)</f>
        <v>4.7882391702554385E-4</v>
      </c>
      <c r="BE69" s="11">
        <f>PRODUCT($C$44:$C110)</f>
        <v>2.4317388261492845E-4</v>
      </c>
      <c r="BF69" s="11">
        <f>PRODUCT($C$45:$C111)</f>
        <v>1.1912510074299917E-4</v>
      </c>
      <c r="BG69" s="11">
        <f>PRODUCT($C$46:$C112)</f>
        <v>5.645690553721571E-5</v>
      </c>
      <c r="BH69" s="11">
        <f>PRODUCT($C$47:$C113)</f>
        <v>5.6594327884184041E-6</v>
      </c>
      <c r="BI69" s="11">
        <f>PRODUCT($C$48:$C114)</f>
        <v>5.6748724137946197E-6</v>
      </c>
      <c r="BJ69" s="11">
        <f>PRODUCT($C$49:$C115)</f>
        <v>5.6919568221964415E-6</v>
      </c>
      <c r="BK69" s="11">
        <f>PRODUCT($C$50:$C116)</f>
        <v>5.7104999576589505E-6</v>
      </c>
      <c r="BL69" s="11">
        <f>PRODUCT($C$51:$C117)</f>
        <v>5.7303142382319102E-6</v>
      </c>
      <c r="BM69" s="11">
        <f>PRODUCT($C$52:$C118)</f>
        <v>5.7512412798769946E-6</v>
      </c>
      <c r="BN69" s="11">
        <f>PRODUCT($C$53:$C119)</f>
        <v>5.7735694048363219E-6</v>
      </c>
      <c r="BO69" s="11">
        <f>PRODUCT($C$54:$C120)</f>
        <v>5.7977861779228889E-6</v>
      </c>
      <c r="BP69" s="11">
        <f>PRODUCT($C$55:$C121)</f>
        <v>5.8242258335167198E-6</v>
      </c>
      <c r="BQ69" s="11">
        <f>PRODUCT($C$56:$C122)</f>
        <v>5.8529874136674803E-6</v>
      </c>
      <c r="BR69" s="11">
        <f>PRODUCT($C$57:$C123)</f>
        <v>5.8840357048713782E-6</v>
      </c>
      <c r="BS69" s="11">
        <f>PRODUCT($C$58:$C124)</f>
        <v>5.917583075082327E-6</v>
      </c>
      <c r="BT69" s="11">
        <f>PRODUCT($C$59:$C125)</f>
        <v>5.9542265762780559E-6</v>
      </c>
      <c r="BU69" s="11">
        <f>PRODUCT($C$60:$C126)</f>
        <v>5.99455494466831E-6</v>
      </c>
      <c r="BV69" s="11">
        <f>PRODUCT($C$61:$C127)</f>
        <v>6.0377167705459156E-6</v>
      </c>
      <c r="BW69" s="11">
        <f>PRODUCT($C$62:$C128)</f>
        <v>6.0840903153384553E-6</v>
      </c>
      <c r="BX69" s="11">
        <f>PRODUCT($C$63:$C129)</f>
        <v>6.1340800003009065E-6</v>
      </c>
      <c r="BY69" s="11">
        <f>PRODUCT($C$64:$C130)</f>
        <v>6.1881639342700359E-6</v>
      </c>
      <c r="BZ69" s="11">
        <f>PRODUCT($C$65:$C131)</f>
        <v>6.2468934786199296E-6</v>
      </c>
      <c r="CA69" s="11">
        <f>PRODUCT($C$66:$C132)</f>
        <v>6.3108762979668719E-6</v>
      </c>
      <c r="CB69" s="11">
        <f>PRODUCT($C$67:$C133)</f>
        <v>6.3807938465403324E-6</v>
      </c>
      <c r="CC69" s="11">
        <f>PRODUCT($C$68:$C134)</f>
        <v>6.4574796460773236E-6</v>
      </c>
      <c r="CD69" s="11">
        <f>PRODUCT($C$69:$C135)</f>
        <v>6.5418618132338661E-6</v>
      </c>
      <c r="CE69" s="11">
        <f>PRODUCT($C$70:$C136)</f>
        <v>6.6350174583490847E-6</v>
      </c>
      <c r="CF69" s="11">
        <f>PRODUCT($C$71:$C137)</f>
        <v>6.7382583576009088E-6</v>
      </c>
      <c r="CG69" s="11">
        <f>PRODUCT($C$72:$C138)</f>
        <v>6.8529960139638999E-6</v>
      </c>
      <c r="CH69" s="11">
        <f>PRODUCT($C$73:$C139)</f>
        <v>6.9809398878525055E-6</v>
      </c>
      <c r="CI69" s="11">
        <f>PRODUCT($C$74:$C140)</f>
        <v>7.12410010426779E-6</v>
      </c>
      <c r="CJ69" s="11">
        <f>PRODUCT($C$75:$C141)</f>
        <v>7.2848490401577151E-6</v>
      </c>
      <c r="CK69" s="11">
        <f>PRODUCT($C$76:$C142)</f>
        <v>7.466017938243548E-6</v>
      </c>
      <c r="CL69" s="11">
        <f>PRODUCT($C$77:$C143)</f>
        <v>7.6709165575026593E-6</v>
      </c>
      <c r="CM69" s="11">
        <f>PRODUCT($C$78:$C144)</f>
        <v>7.9035317224515036E-6</v>
      </c>
      <c r="CN69" s="11">
        <f>PRODUCT($C$79:$C145)</f>
        <v>8.1686974439180147E-6</v>
      </c>
      <c r="CO69" s="11">
        <f>PRODUCT($C$80:$C146)</f>
        <v>8.4722734028053132E-6</v>
      </c>
      <c r="CP69" s="11">
        <f>PRODUCT($C$81:$C147)</f>
        <v>8.821328061397996E-6</v>
      </c>
      <c r="CQ69" s="11">
        <f>PRODUCT($C$82:$C148)</f>
        <v>9.2246568085735785E-6</v>
      </c>
      <c r="CR69" s="11">
        <f>PRODUCT($C$83:$C149)</f>
        <v>9.693098066776088E-6</v>
      </c>
      <c r="CS69" s="11">
        <f>PRODUCT($C$84:$C150)</f>
        <v>1.0240275947740036E-5</v>
      </c>
      <c r="CT69" s="11">
        <f>PRODUCT($C$85:$C151)</f>
        <v>1.0883243845941241E-5</v>
      </c>
      <c r="CU69" s="11">
        <f>PRODUCT($C$86:$C152)</f>
        <v>1.1643910226897886E-5</v>
      </c>
      <c r="CV69" s="11">
        <f>PRODUCT($C$87:$C153)</f>
        <v>1.2550347801551965E-5</v>
      </c>
      <c r="CW69" s="11">
        <f>PRODUCT($C$88:$C154)</f>
        <v>1.3639055392322213E-5</v>
      </c>
      <c r="CX69" s="11">
        <f>PRODUCT($C$89:$C155)</f>
        <v>1.495829635613281E-5</v>
      </c>
      <c r="CY69" s="11">
        <f>PRODUCT($C$90:$C156)</f>
        <v>1.6572185245101075E-5</v>
      </c>
      <c r="CZ69" s="11">
        <f>PRODUCT($C$91:$C157)</f>
        <v>1.8567536243769658E-5</v>
      </c>
      <c r="DA69" s="11">
        <f>PRODUCT($C$92:$C158)</f>
        <v>2.1063232277021613E-5</v>
      </c>
      <c r="DB69" s="11">
        <f>PRODUCT($C$93:$C159)</f>
        <v>2.4224910078559704E-5</v>
      </c>
      <c r="DC69" s="11">
        <f>PRODUCT($C$94:$C160)</f>
        <v>2.8286537179693576E-5</v>
      </c>
      <c r="DD69" s="11">
        <f>PRODUCT($C$95:$C161)</f>
        <v>3.3585216302321504E-5</v>
      </c>
      <c r="DE69" s="11">
        <f>PRODUCT($C$96:$C162)</f>
        <v>4.0615047415143097E-5</v>
      </c>
      <c r="DF69" s="11">
        <f>PRODUCT($C$97:$C163)</f>
        <v>5.0115021230708384E-5</v>
      </c>
      <c r="DG69" s="11">
        <f>PRODUCT($C$98:$C164)</f>
        <v>6.3213248894362551E-5</v>
      </c>
      <c r="DH69" s="11">
        <f>PRODUCT($C$99:$C165)</f>
        <v>8.1671803324821863E-5</v>
      </c>
      <c r="DI69" s="11">
        <f>PRODUCT($C$100:$C166)</f>
        <v>1.0830688047773044E-4</v>
      </c>
      <c r="DJ69" s="11">
        <f>PRODUCT($C$101:$C167)</f>
        <v>1.4773593106221449E-4</v>
      </c>
      <c r="DK69" s="11">
        <f>PRODUCT($C$102:$C168)</f>
        <v>2.0772666481845841E-4</v>
      </c>
      <c r="DL69" s="11">
        <f>PRODUCT($C$103:$C169)</f>
        <v>3.0171450435695411E-4</v>
      </c>
      <c r="DM69" s="11">
        <f>PRODUCT($C$104:$C170)</f>
        <v>4.5362975721819108E-4</v>
      </c>
      <c r="DN69" s="11">
        <f>PRODUCT($C$105:$C171)</f>
        <v>7.0729658483321175E-4</v>
      </c>
      <c r="DO69" s="11">
        <f>PRODUCT($C$106:$C172)</f>
        <v>1.1454997091832361E-3</v>
      </c>
      <c r="DP69" s="11">
        <f>PRODUCT($C$107:$C173)</f>
        <v>1.929400447599519E-3</v>
      </c>
      <c r="DQ69" s="11">
        <f>PRODUCT($C$108:$C174)</f>
        <v>3.382334777436356E-3</v>
      </c>
      <c r="DR69" s="11">
        <f>PRODUCT($C$109:$C175)</f>
        <v>6.1723543804074275E-3</v>
      </c>
      <c r="DS69" s="11">
        <f>PRODUCT($C$110:$C176)</f>
        <v>1.1719080937342452E-2</v>
      </c>
      <c r="DT69" s="11">
        <f>PRODUCT($C$111:$C177)</f>
        <v>2.3119245751095988E-2</v>
      </c>
      <c r="DU69" s="11">
        <f>PRODUCT($C$112:$C178)</f>
        <v>4.7289519999999988E-2</v>
      </c>
      <c r="DV69" s="11">
        <f>PRODUCT($C$113:$C179)</f>
        <v>9.9999999999999978E-2</v>
      </c>
    </row>
    <row r="70" spans="1:126" ht="16" x14ac:dyDescent="0.2">
      <c r="A70" s="30">
        <v>67</v>
      </c>
      <c r="B70" s="21">
        <f t="shared" si="18"/>
        <v>1.5321600000000001E-2</v>
      </c>
      <c r="C70" s="21">
        <f t="shared" si="19"/>
        <v>0.98467839999999995</v>
      </c>
      <c r="D70" s="59">
        <v>1.7024000000000001E-2</v>
      </c>
      <c r="E70" s="21">
        <f t="shared" si="20"/>
        <v>0.98297599999999996</v>
      </c>
      <c r="F70" s="24">
        <f t="shared" si="15"/>
        <v>12505.01807956162</v>
      </c>
      <c r="G70" s="24">
        <f t="shared" si="21"/>
        <v>816169.20423203963</v>
      </c>
      <c r="H70" s="24">
        <f t="shared" si="16"/>
        <v>2332.7139005949321</v>
      </c>
      <c r="I70" s="24">
        <f t="shared" si="17"/>
        <v>156056.27010950586</v>
      </c>
      <c r="J70" s="24">
        <f>SUM(H70:$H$113)</f>
        <v>102649.7103383576</v>
      </c>
      <c r="K70" s="24">
        <f>SUM(I70:$I$113)</f>
        <v>2189654.6268558819</v>
      </c>
      <c r="L70" s="24">
        <f>SUM(J70:$J$113)</f>
        <v>1652254.5488257636</v>
      </c>
      <c r="M70" s="24">
        <f>SUM(K70:$K$113)</f>
        <v>22032772.953742009</v>
      </c>
      <c r="N70" s="26">
        <f>SUM(CE$3:CE$113)</f>
        <v>16.834660729233931</v>
      </c>
      <c r="O70" s="27">
        <v>68</v>
      </c>
      <c r="P70" s="32">
        <f>PRODUCT($C$3:C70)</f>
        <v>0.80366418615247792</v>
      </c>
      <c r="Q70" s="11">
        <f>PRODUCT($C$4:C71)</f>
        <v>0.79286604762821322</v>
      </c>
      <c r="R70" s="11">
        <f>PRODUCT($C$5:C72)</f>
        <v>0.77888569959759857</v>
      </c>
      <c r="S70" s="11">
        <f>PRODUCT($C$6:C73)</f>
        <v>0.76365376889455938</v>
      </c>
      <c r="T70" s="11">
        <f>PRODUCT($C$7:C74)</f>
        <v>0.74712155415438042</v>
      </c>
      <c r="U70" s="11">
        <f>PRODUCT($C$8:C75)</f>
        <v>0.72924407869917973</v>
      </c>
      <c r="V70" s="11">
        <f>PRODUCT($C$9:C76)</f>
        <v>0.70996836013330777</v>
      </c>
      <c r="W70" s="11">
        <f>PRODUCT($C$10:C77)</f>
        <v>0.68925012633405525</v>
      </c>
      <c r="X70" s="11">
        <f>PRODUCT($C$11:C78)</f>
        <v>0.6670365290110214</v>
      </c>
      <c r="Y70" s="11">
        <f>PRODUCT($C$12:C79)</f>
        <v>0.64328600513966017</v>
      </c>
      <c r="Z70" s="11">
        <f>PRODUCT($C$13:$C80)</f>
        <v>0.61797227617517148</v>
      </c>
      <c r="AA70" s="11">
        <f>PRODUCT($C$14:$C81)</f>
        <v>0.59108094159742508</v>
      </c>
      <c r="AB70" s="11">
        <f>PRODUCT($C$15:$C82)</f>
        <v>0.56263408634714818</v>
      </c>
      <c r="AC70" s="11">
        <f>PRODUCT($C$16:$C83)</f>
        <v>0.53268876955415523</v>
      </c>
      <c r="AD70" s="11">
        <f>PRODUCT($C$17:$C84)</f>
        <v>0.50135583172010334</v>
      </c>
      <c r="AE70" s="11">
        <f>PRODUCT($C$18:$C85)</f>
        <v>0.46878455647624684</v>
      </c>
      <c r="AF70" s="11">
        <f>PRODUCT($C$19:$C86)</f>
        <v>0.43516631174567971</v>
      </c>
      <c r="AG70" s="11">
        <f>PRODUCT($C$20:$C87)</f>
        <v>0.40072801948615278</v>
      </c>
      <c r="AH70" s="11">
        <f>PRODUCT($C$21:$C88)</f>
        <v>0.36571544514330878</v>
      </c>
      <c r="AI70" s="11">
        <f>PRODUCT($C$22:$C89)</f>
        <v>0.33041710239989219</v>
      </c>
      <c r="AJ70" s="11">
        <f>PRODUCT($C$23:$C90)</f>
        <v>0.29518183026475264</v>
      </c>
      <c r="AK70" s="11">
        <f>PRODUCT($C$24:$C91)</f>
        <v>0.26043242783820841</v>
      </c>
      <c r="AL70" s="11">
        <f>PRODUCT($C$25:$C92)</f>
        <v>0.22663217129492028</v>
      </c>
      <c r="AM70" s="11">
        <f>PRODUCT($C$26:$C93)</f>
        <v>0.19425731660412671</v>
      </c>
      <c r="AN70" s="11">
        <f>PRODUCT($C$27:$C94)</f>
        <v>0.16376105376866187</v>
      </c>
      <c r="AO70" s="11">
        <f>PRODUCT($C$28:$C95)</f>
        <v>0.13554978836575102</v>
      </c>
      <c r="AP70" s="11">
        <f>PRODUCT($C$29:$C96)</f>
        <v>0.10996515655438388</v>
      </c>
      <c r="AQ70" s="11">
        <f>PRODUCT($C$30:$C97)</f>
        <v>8.7268436902142379E-2</v>
      </c>
      <c r="AR70" s="11">
        <f>PRODUCT($C$31:$C98)</f>
        <v>6.761460947508531E-2</v>
      </c>
      <c r="AS70" s="11">
        <f>PRODUCT($C$32:$C99)</f>
        <v>5.1040138848828576E-2</v>
      </c>
      <c r="AT70" s="11">
        <f>PRODUCT($C$33:$C100)</f>
        <v>3.7458220297583916E-2</v>
      </c>
      <c r="AU70" s="11">
        <f>PRODUCT($C$34:$C101)</f>
        <v>2.6670061152383615E-2</v>
      </c>
      <c r="AV70" s="11">
        <f>PRODUCT($C$35:$C102)</f>
        <v>1.8383413050490301E-2</v>
      </c>
      <c r="AW70" s="11">
        <f>PRODUCT($C$36:$C103)</f>
        <v>1.2241843695949037E-2</v>
      </c>
      <c r="AX70" s="11">
        <f>PRODUCT($C$37:$C104)</f>
        <v>7.8612856652956094E-3</v>
      </c>
      <c r="AY70" s="11">
        <f>PRODUCT($C$38:$C105)</f>
        <v>4.8603733239830412E-3</v>
      </c>
      <c r="AZ70" s="11">
        <f>PRODUCT($C$39:$C106)</f>
        <v>2.8896482344223161E-3</v>
      </c>
      <c r="BA70" s="11">
        <f>PRODUCT($C$40:$C107)</f>
        <v>1.6507692958737915E-3</v>
      </c>
      <c r="BB70" s="11">
        <f>PRODUCT($C$41:$C108)</f>
        <v>9.0600624891631161E-4</v>
      </c>
      <c r="BC70" s="11">
        <f>PRODUCT($C$42:$C109)</f>
        <v>4.779779788113347E-4</v>
      </c>
      <c r="BD70" s="11">
        <f>PRODUCT($C$43:$C110)</f>
        <v>2.4271450283328046E-4</v>
      </c>
      <c r="BE70" s="11">
        <f>PRODUCT($C$44:$C111)</f>
        <v>1.1888462290212929E-4</v>
      </c>
      <c r="BF70" s="11">
        <f>PRODUCT($C$45:$C112)</f>
        <v>5.6333688340880738E-5</v>
      </c>
      <c r="BG70" s="11">
        <f>PRODUCT($C$46:$C113)</f>
        <v>5.6456905537215695E-6</v>
      </c>
      <c r="BH70" s="11">
        <f>PRODUCT($C$47:$C114)</f>
        <v>5.6594327884184041E-6</v>
      </c>
      <c r="BI70" s="11">
        <f>PRODUCT($C$48:$C115)</f>
        <v>5.6748724137946197E-6</v>
      </c>
      <c r="BJ70" s="11">
        <f>PRODUCT($C$49:$C116)</f>
        <v>5.6919568221964415E-6</v>
      </c>
      <c r="BK70" s="11">
        <f>PRODUCT($C$50:$C117)</f>
        <v>5.7104999576589505E-6</v>
      </c>
      <c r="BL70" s="11">
        <f>PRODUCT($C$51:$C118)</f>
        <v>5.7303142382319102E-6</v>
      </c>
      <c r="BM70" s="11">
        <f>PRODUCT($C$52:$C119)</f>
        <v>5.7512412798769946E-6</v>
      </c>
      <c r="BN70" s="11">
        <f>PRODUCT($C$53:$C120)</f>
        <v>5.7735694048363219E-6</v>
      </c>
      <c r="BO70" s="11">
        <f>PRODUCT($C$54:$C121)</f>
        <v>5.7977861779228889E-6</v>
      </c>
      <c r="BP70" s="11">
        <f>PRODUCT($C$55:$C122)</f>
        <v>5.8242258335167198E-6</v>
      </c>
      <c r="BQ70" s="11">
        <f>PRODUCT($C$56:$C123)</f>
        <v>5.8529874136674803E-6</v>
      </c>
      <c r="BR70" s="11">
        <f>PRODUCT($C$57:$C124)</f>
        <v>5.8840357048713782E-6</v>
      </c>
      <c r="BS70" s="11">
        <f>PRODUCT($C$58:$C125)</f>
        <v>5.917583075082327E-6</v>
      </c>
      <c r="BT70" s="11">
        <f>PRODUCT($C$59:$C126)</f>
        <v>5.9542265762780559E-6</v>
      </c>
      <c r="BU70" s="11">
        <f>PRODUCT($C$60:$C127)</f>
        <v>5.99455494466831E-6</v>
      </c>
      <c r="BV70" s="11">
        <f>PRODUCT($C$61:$C128)</f>
        <v>6.0377167705459156E-6</v>
      </c>
      <c r="BW70" s="11">
        <f>PRODUCT($C$62:$C129)</f>
        <v>6.0840903153384553E-6</v>
      </c>
      <c r="BX70" s="11">
        <f>PRODUCT($C$63:$C130)</f>
        <v>6.1340800003009065E-6</v>
      </c>
      <c r="BY70" s="11">
        <f>PRODUCT($C$64:$C131)</f>
        <v>6.1881639342700359E-6</v>
      </c>
      <c r="BZ70" s="11">
        <f>PRODUCT($C$65:$C132)</f>
        <v>6.2468934786199296E-6</v>
      </c>
      <c r="CA70" s="11">
        <f>PRODUCT($C$66:$C133)</f>
        <v>6.3108762979668719E-6</v>
      </c>
      <c r="CB70" s="11">
        <f>PRODUCT($C$67:$C134)</f>
        <v>6.3807938465403324E-6</v>
      </c>
      <c r="CC70" s="11">
        <f>PRODUCT($C$68:$C135)</f>
        <v>6.4574796460773236E-6</v>
      </c>
      <c r="CD70" s="11">
        <f>PRODUCT($C$69:$C136)</f>
        <v>6.5418618132338661E-6</v>
      </c>
      <c r="CE70" s="11">
        <f>PRODUCT($C$70:$C137)</f>
        <v>6.6350174583490847E-6</v>
      </c>
      <c r="CF70" s="11">
        <f>PRODUCT($C$71:$C138)</f>
        <v>6.7382583576009088E-6</v>
      </c>
      <c r="CG70" s="11">
        <f>PRODUCT($C$72:$C139)</f>
        <v>6.8529960139638999E-6</v>
      </c>
      <c r="CH70" s="11">
        <f>PRODUCT($C$73:$C140)</f>
        <v>6.9809398878525055E-6</v>
      </c>
      <c r="CI70" s="11">
        <f>PRODUCT($C$74:$C141)</f>
        <v>7.12410010426779E-6</v>
      </c>
      <c r="CJ70" s="11">
        <f>PRODUCT($C$75:$C142)</f>
        <v>7.2848490401577151E-6</v>
      </c>
      <c r="CK70" s="11">
        <f>PRODUCT($C$76:$C143)</f>
        <v>7.466017938243548E-6</v>
      </c>
      <c r="CL70" s="11">
        <f>PRODUCT($C$77:$C144)</f>
        <v>7.6709165575026593E-6</v>
      </c>
      <c r="CM70" s="11">
        <f>PRODUCT($C$78:$C145)</f>
        <v>7.9035317224515036E-6</v>
      </c>
      <c r="CN70" s="11">
        <f>PRODUCT($C$79:$C146)</f>
        <v>8.1686974439180147E-6</v>
      </c>
      <c r="CO70" s="11">
        <f>PRODUCT($C$80:$C147)</f>
        <v>8.4722734028053132E-6</v>
      </c>
      <c r="CP70" s="11">
        <f>PRODUCT($C$81:$C148)</f>
        <v>8.821328061397996E-6</v>
      </c>
      <c r="CQ70" s="11">
        <f>PRODUCT($C$82:$C149)</f>
        <v>9.2246568085735785E-6</v>
      </c>
      <c r="CR70" s="11">
        <f>PRODUCT($C$83:$C150)</f>
        <v>9.693098066776088E-6</v>
      </c>
      <c r="CS70" s="11">
        <f>PRODUCT($C$84:$C151)</f>
        <v>1.0240275947740036E-5</v>
      </c>
      <c r="CT70" s="11">
        <f>PRODUCT($C$85:$C152)</f>
        <v>1.0883243845941241E-5</v>
      </c>
      <c r="CU70" s="11">
        <f>PRODUCT($C$86:$C153)</f>
        <v>1.1643910226897886E-5</v>
      </c>
      <c r="CV70" s="11">
        <f>PRODUCT($C$87:$C154)</f>
        <v>1.2550347801551965E-5</v>
      </c>
      <c r="CW70" s="11">
        <f>PRODUCT($C$88:$C155)</f>
        <v>1.3639055392322213E-5</v>
      </c>
      <c r="CX70" s="11">
        <f>PRODUCT($C$89:$C156)</f>
        <v>1.495829635613281E-5</v>
      </c>
      <c r="CY70" s="11">
        <f>PRODUCT($C$90:$C157)</f>
        <v>1.6572185245101075E-5</v>
      </c>
      <c r="CZ70" s="11">
        <f>PRODUCT($C$91:$C158)</f>
        <v>1.8567536243769658E-5</v>
      </c>
      <c r="DA70" s="11">
        <f>PRODUCT($C$92:$C159)</f>
        <v>2.1063232277021613E-5</v>
      </c>
      <c r="DB70" s="11">
        <f>PRODUCT($C$93:$C160)</f>
        <v>2.4224910078559704E-5</v>
      </c>
      <c r="DC70" s="11">
        <f>PRODUCT($C$94:$C161)</f>
        <v>2.8286537179693576E-5</v>
      </c>
      <c r="DD70" s="11">
        <f>PRODUCT($C$95:$C162)</f>
        <v>3.3585216302321504E-5</v>
      </c>
      <c r="DE70" s="11">
        <f>PRODUCT($C$96:$C163)</f>
        <v>4.0615047415143097E-5</v>
      </c>
      <c r="DF70" s="11">
        <f>PRODUCT($C$97:$C164)</f>
        <v>5.0115021230708384E-5</v>
      </c>
      <c r="DG70" s="11">
        <f>PRODUCT($C$98:$C165)</f>
        <v>6.3213248894362551E-5</v>
      </c>
      <c r="DH70" s="11">
        <f>PRODUCT($C$99:$C166)</f>
        <v>8.1671803324821863E-5</v>
      </c>
      <c r="DI70" s="11">
        <f>PRODUCT($C$100:$C167)</f>
        <v>1.0830688047773044E-4</v>
      </c>
      <c r="DJ70" s="11">
        <f>PRODUCT($C$101:$C168)</f>
        <v>1.4773593106221449E-4</v>
      </c>
      <c r="DK70" s="11">
        <f>PRODUCT($C$102:$C169)</f>
        <v>2.0772666481845841E-4</v>
      </c>
      <c r="DL70" s="11">
        <f>PRODUCT($C$103:$C170)</f>
        <v>3.0171450435695411E-4</v>
      </c>
      <c r="DM70" s="11">
        <f>PRODUCT($C$104:$C171)</f>
        <v>4.5362975721819108E-4</v>
      </c>
      <c r="DN70" s="11">
        <f>PRODUCT($C$105:$C172)</f>
        <v>7.0729658483321175E-4</v>
      </c>
      <c r="DO70" s="11">
        <f>PRODUCT($C$106:$C173)</f>
        <v>1.1454997091832361E-3</v>
      </c>
      <c r="DP70" s="11">
        <f>PRODUCT($C$107:$C174)</f>
        <v>1.929400447599519E-3</v>
      </c>
      <c r="DQ70" s="11">
        <f>PRODUCT($C$108:$C175)</f>
        <v>3.382334777436356E-3</v>
      </c>
      <c r="DR70" s="11">
        <f>PRODUCT($C$109:$C176)</f>
        <v>6.1723543804074275E-3</v>
      </c>
      <c r="DS70" s="11">
        <f>PRODUCT($C$110:$C177)</f>
        <v>1.1719080937342452E-2</v>
      </c>
      <c r="DT70" s="11">
        <f>PRODUCT($C$111:$C178)</f>
        <v>2.3119245751095988E-2</v>
      </c>
      <c r="DU70" s="11">
        <f>PRODUCT($C$112:$C179)</f>
        <v>4.7289519999999988E-2</v>
      </c>
      <c r="DV70" s="11">
        <f>PRODUCT($C$113:$C180)</f>
        <v>9.9999999999999978E-2</v>
      </c>
    </row>
    <row r="71" spans="1:126" ht="16" x14ac:dyDescent="0.2">
      <c r="A71" s="30">
        <v>68</v>
      </c>
      <c r="B71" s="21">
        <f t="shared" si="18"/>
        <v>1.6742700000000003E-2</v>
      </c>
      <c r="C71" s="21">
        <f t="shared" si="19"/>
        <v>0.9832573</v>
      </c>
      <c r="D71" s="59">
        <v>1.8603000000000001E-2</v>
      </c>
      <c r="E71" s="21">
        <f t="shared" si="20"/>
        <v>0.98139699999999996</v>
      </c>
      <c r="F71" s="24">
        <f t="shared" si="15"/>
        <v>13455.508369495095</v>
      </c>
      <c r="G71" s="24">
        <f t="shared" si="21"/>
        <v>803664.18615247798</v>
      </c>
      <c r="H71" s="24">
        <f t="shared" si="16"/>
        <v>2448.8004628800441</v>
      </c>
      <c r="I71" s="24">
        <f t="shared" si="17"/>
        <v>149917.30571843518</v>
      </c>
      <c r="J71" s="24">
        <f>SUM(H71:$H$113)</f>
        <v>100316.99643776269</v>
      </c>
      <c r="K71" s="24">
        <f>SUM(I71:$I$113)</f>
        <v>2033598.3567463758</v>
      </c>
      <c r="L71" s="24">
        <f>SUM(J71:$J$113)</f>
        <v>1549604.8384874063</v>
      </c>
      <c r="M71" s="24">
        <f>SUM(K71:$K$113)</f>
        <v>19843118.326886125</v>
      </c>
      <c r="N71" s="26">
        <f>SUM(CF$3:CF$113)</f>
        <v>16.096614858466697</v>
      </c>
      <c r="O71" s="27">
        <v>69</v>
      </c>
      <c r="P71" s="32">
        <f>PRODUCT($C$3:C71)</f>
        <v>0.79020867778298287</v>
      </c>
      <c r="Q71" s="11">
        <f>PRODUCT($C$4:C72)</f>
        <v>0.7783347158537024</v>
      </c>
      <c r="R71" s="11">
        <f>PRODUCT($C$5:C73)</f>
        <v>0.76323383568704495</v>
      </c>
      <c r="S71" s="11">
        <f>PRODUCT($C$6:C74)</f>
        <v>0.74680283209937826</v>
      </c>
      <c r="T71" s="11">
        <f>PRODUCT($C$7:C75)</f>
        <v>0.72899205194558103</v>
      </c>
      <c r="U71" s="11">
        <f>PRODUCT($C$8:C76)</f>
        <v>0.70976516718863814</v>
      </c>
      <c r="V71" s="11">
        <f>PRODUCT($C$9:C77)</f>
        <v>0.6890727133515363</v>
      </c>
      <c r="W71" s="11">
        <f>PRODUCT($C$10:C78)</f>
        <v>0.66687624013310021</v>
      </c>
      <c r="X71" s="11">
        <f>PRODUCT($C$11:C79)</f>
        <v>0.64313547621445721</v>
      </c>
      <c r="Y71" s="11">
        <f>PRODUCT($C$12:C80)</f>
        <v>0.61783156388788696</v>
      </c>
      <c r="Z71" s="11">
        <f>PRODUCT($C$13:$C81)</f>
        <v>0.59095273614119204</v>
      </c>
      <c r="AA71" s="11">
        <f>PRODUCT($C$14:$C82)</f>
        <v>0.5625155956085639</v>
      </c>
      <c r="AB71" s="11">
        <f>PRODUCT($C$15:$C83)</f>
        <v>0.53257035284068333</v>
      </c>
      <c r="AC71" s="11">
        <f>PRODUCT($C$16:$C84)</f>
        <v>0.50121820954429619</v>
      </c>
      <c r="AD71" s="11">
        <f>PRODUCT($C$17:$C85)</f>
        <v>0.46860355875899146</v>
      </c>
      <c r="AE71" s="11">
        <f>PRODUCT($C$18:$C86)</f>
        <v>0.43492701379085075</v>
      </c>
      <c r="AF71" s="11">
        <f>PRODUCT($C$19:$C87)</f>
        <v>0.40043011827646668</v>
      </c>
      <c r="AG71" s="11">
        <f>PRODUCT($C$20:$C88)</f>
        <v>0.36538597209877932</v>
      </c>
      <c r="AH71" s="11">
        <f>PRODUCT($C$21:$C89)</f>
        <v>0.3301001002318496</v>
      </c>
      <c r="AI71" s="11">
        <f>PRODUCT($C$22:$C90)</f>
        <v>0.294908993699039</v>
      </c>
      <c r="AJ71" s="11">
        <f>PRODUCT($C$23:$C91)</f>
        <v>0.2602069454421862</v>
      </c>
      <c r="AK71" s="11">
        <f>PRODUCT($C$24:$C92)</f>
        <v>0.22644248016754642</v>
      </c>
      <c r="AL71" s="11">
        <f>PRODUCT($C$25:$C93)</f>
        <v>0.19409035244050535</v>
      </c>
      <c r="AM71" s="11">
        <f>PRODUCT($C$26:$C94)</f>
        <v>0.16360968942666351</v>
      </c>
      <c r="AN71" s="11">
        <f>PRODUCT($C$27:$C95)</f>
        <v>0.1354165700337453</v>
      </c>
      <c r="AO71" s="11">
        <f>PRODUCT($C$28:$C96)</f>
        <v>0.1098545096138588</v>
      </c>
      <c r="AP71" s="11">
        <f>PRODUCT($C$29:$C97)</f>
        <v>8.7179606360219652E-2</v>
      </c>
      <c r="AQ71" s="11">
        <f>PRODUCT($C$30:$C98)</f>
        <v>6.7544993473169779E-2</v>
      </c>
      <c r="AR71" s="11">
        <f>PRODUCT($C$31:$C99)</f>
        <v>5.0986669199370532E-2</v>
      </c>
      <c r="AS71" s="11">
        <f>PRODUCT($C$32:$C100)</f>
        <v>3.7418102543645221E-2</v>
      </c>
      <c r="AT71" s="11">
        <f>PRODUCT($C$33:$C101)</f>
        <v>2.6640417379412723E-2</v>
      </c>
      <c r="AU71" s="11">
        <f>PRODUCT($C$34:$C102)</f>
        <v>1.8362003727651711E-2</v>
      </c>
      <c r="AV71" s="11">
        <f>PRODUCT($C$35:$C103)</f>
        <v>1.2227024944155096E-2</v>
      </c>
      <c r="AW71" s="11">
        <f>PRODUCT($C$36:$C104)</f>
        <v>7.8513945956715254E-3</v>
      </c>
      <c r="AX71" s="11">
        <f>PRODUCT($C$37:$C105)</f>
        <v>4.8540042907792985E-3</v>
      </c>
      <c r="AY71" s="11">
        <f>PRODUCT($C$38:$C106)</f>
        <v>2.8856405812859938E-3</v>
      </c>
      <c r="AZ71" s="11">
        <f>PRODUCT($C$39:$C107)</f>
        <v>1.6483550457785765E-3</v>
      </c>
      <c r="BA71" s="11">
        <f>PRODUCT($C$40:$C108)</f>
        <v>9.0459070475300491E-4</v>
      </c>
      <c r="BB71" s="11">
        <f>PRODUCT($C$41:$C109)</f>
        <v>4.7718687745860425E-4</v>
      </c>
      <c r="BC71" s="11">
        <f>PRODUCT($C$42:$C110)</f>
        <v>2.4228569912112486E-4</v>
      </c>
      <c r="BD71" s="11">
        <f>PRODUCT($C$43:$C111)</f>
        <v>1.1866003796100482E-4</v>
      </c>
      <c r="BE71" s="11">
        <f>PRODUCT($C$44:$C112)</f>
        <v>5.6219967524227007E-5</v>
      </c>
      <c r="BF71" s="11">
        <f>PRODUCT($C$45:$C113)</f>
        <v>5.6333688340880723E-6</v>
      </c>
      <c r="BG71" s="11">
        <f>PRODUCT($C$46:$C114)</f>
        <v>5.6456905537215695E-6</v>
      </c>
      <c r="BH71" s="11">
        <f>PRODUCT($C$47:$C115)</f>
        <v>5.6594327884184041E-6</v>
      </c>
      <c r="BI71" s="11">
        <f>PRODUCT($C$48:$C116)</f>
        <v>5.6748724137946197E-6</v>
      </c>
      <c r="BJ71" s="11">
        <f>PRODUCT($C$49:$C117)</f>
        <v>5.6919568221964415E-6</v>
      </c>
      <c r="BK71" s="11">
        <f>PRODUCT($C$50:$C118)</f>
        <v>5.7104999576589505E-6</v>
      </c>
      <c r="BL71" s="11">
        <f>PRODUCT($C$51:$C119)</f>
        <v>5.7303142382319102E-6</v>
      </c>
      <c r="BM71" s="11">
        <f>PRODUCT($C$52:$C120)</f>
        <v>5.7512412798769946E-6</v>
      </c>
      <c r="BN71" s="11">
        <f>PRODUCT($C$53:$C121)</f>
        <v>5.7735694048363219E-6</v>
      </c>
      <c r="BO71" s="11">
        <f>PRODUCT($C$54:$C122)</f>
        <v>5.7977861779228889E-6</v>
      </c>
      <c r="BP71" s="11">
        <f>PRODUCT($C$55:$C123)</f>
        <v>5.8242258335167198E-6</v>
      </c>
      <c r="BQ71" s="11">
        <f>PRODUCT($C$56:$C124)</f>
        <v>5.8529874136674803E-6</v>
      </c>
      <c r="BR71" s="11">
        <f>PRODUCT($C$57:$C125)</f>
        <v>5.8840357048713782E-6</v>
      </c>
      <c r="BS71" s="11">
        <f>PRODUCT($C$58:$C126)</f>
        <v>5.917583075082327E-6</v>
      </c>
      <c r="BT71" s="11">
        <f>PRODUCT($C$59:$C127)</f>
        <v>5.9542265762780559E-6</v>
      </c>
      <c r="BU71" s="11">
        <f>PRODUCT($C$60:$C128)</f>
        <v>5.99455494466831E-6</v>
      </c>
      <c r="BV71" s="11">
        <f>PRODUCT($C$61:$C129)</f>
        <v>6.0377167705459156E-6</v>
      </c>
      <c r="BW71" s="11">
        <f>PRODUCT($C$62:$C130)</f>
        <v>6.0840903153384553E-6</v>
      </c>
      <c r="BX71" s="11">
        <f>PRODUCT($C$63:$C131)</f>
        <v>6.1340800003009065E-6</v>
      </c>
      <c r="BY71" s="11">
        <f>PRODUCT($C$64:$C132)</f>
        <v>6.1881639342700359E-6</v>
      </c>
      <c r="BZ71" s="11">
        <f>PRODUCT($C$65:$C133)</f>
        <v>6.2468934786199296E-6</v>
      </c>
      <c r="CA71" s="11">
        <f>PRODUCT($C$66:$C134)</f>
        <v>6.3108762979668719E-6</v>
      </c>
      <c r="CB71" s="11">
        <f>PRODUCT($C$67:$C135)</f>
        <v>6.3807938465403324E-6</v>
      </c>
      <c r="CC71" s="11">
        <f>PRODUCT($C$68:$C136)</f>
        <v>6.4574796460773236E-6</v>
      </c>
      <c r="CD71" s="11">
        <f>PRODUCT($C$69:$C137)</f>
        <v>6.5418618132338661E-6</v>
      </c>
      <c r="CE71" s="11">
        <f>PRODUCT($C$70:$C138)</f>
        <v>6.6350174583490847E-6</v>
      </c>
      <c r="CF71" s="11">
        <f>PRODUCT($C$71:$C139)</f>
        <v>6.7382583576009088E-6</v>
      </c>
      <c r="CG71" s="11">
        <f>PRODUCT($C$72:$C140)</f>
        <v>6.8529960139638999E-6</v>
      </c>
      <c r="CH71" s="11">
        <f>PRODUCT($C$73:$C141)</f>
        <v>6.9809398878525055E-6</v>
      </c>
      <c r="CI71" s="11">
        <f>PRODUCT($C$74:$C142)</f>
        <v>7.12410010426779E-6</v>
      </c>
      <c r="CJ71" s="11">
        <f>PRODUCT($C$75:$C143)</f>
        <v>7.2848490401577151E-6</v>
      </c>
      <c r="CK71" s="11">
        <f>PRODUCT($C$76:$C144)</f>
        <v>7.466017938243548E-6</v>
      </c>
      <c r="CL71" s="11">
        <f>PRODUCT($C$77:$C145)</f>
        <v>7.6709165575026593E-6</v>
      </c>
      <c r="CM71" s="11">
        <f>PRODUCT($C$78:$C146)</f>
        <v>7.9035317224515036E-6</v>
      </c>
      <c r="CN71" s="11">
        <f>PRODUCT($C$79:$C147)</f>
        <v>8.1686974439180147E-6</v>
      </c>
      <c r="CO71" s="11">
        <f>PRODUCT($C$80:$C148)</f>
        <v>8.4722734028053132E-6</v>
      </c>
      <c r="CP71" s="11">
        <f>PRODUCT($C$81:$C149)</f>
        <v>8.821328061397996E-6</v>
      </c>
      <c r="CQ71" s="11">
        <f>PRODUCT($C$82:$C150)</f>
        <v>9.2246568085735785E-6</v>
      </c>
      <c r="CR71" s="11">
        <f>PRODUCT($C$83:$C151)</f>
        <v>9.693098066776088E-6</v>
      </c>
      <c r="CS71" s="11">
        <f>PRODUCT($C$84:$C152)</f>
        <v>1.0240275947740036E-5</v>
      </c>
      <c r="CT71" s="11">
        <f>PRODUCT($C$85:$C153)</f>
        <v>1.0883243845941241E-5</v>
      </c>
      <c r="CU71" s="11">
        <f>PRODUCT($C$86:$C154)</f>
        <v>1.1643910226897886E-5</v>
      </c>
      <c r="CV71" s="11">
        <f>PRODUCT($C$87:$C155)</f>
        <v>1.2550347801551965E-5</v>
      </c>
      <c r="CW71" s="11">
        <f>PRODUCT($C$88:$C156)</f>
        <v>1.3639055392322213E-5</v>
      </c>
      <c r="CX71" s="11">
        <f>PRODUCT($C$89:$C157)</f>
        <v>1.495829635613281E-5</v>
      </c>
      <c r="CY71" s="11">
        <f>PRODUCT($C$90:$C158)</f>
        <v>1.6572185245101075E-5</v>
      </c>
      <c r="CZ71" s="11">
        <f>PRODUCT($C$91:$C159)</f>
        <v>1.8567536243769658E-5</v>
      </c>
      <c r="DA71" s="11">
        <f>PRODUCT($C$92:$C160)</f>
        <v>2.1063232277021613E-5</v>
      </c>
      <c r="DB71" s="11">
        <f>PRODUCT($C$93:$C161)</f>
        <v>2.4224910078559704E-5</v>
      </c>
      <c r="DC71" s="11">
        <f>PRODUCT($C$94:$C162)</f>
        <v>2.8286537179693576E-5</v>
      </c>
      <c r="DD71" s="11">
        <f>PRODUCT($C$95:$C163)</f>
        <v>3.3585216302321504E-5</v>
      </c>
      <c r="DE71" s="11">
        <f>PRODUCT($C$96:$C164)</f>
        <v>4.0615047415143097E-5</v>
      </c>
      <c r="DF71" s="11">
        <f>PRODUCT($C$97:$C165)</f>
        <v>5.0115021230708384E-5</v>
      </c>
      <c r="DG71" s="11">
        <f>PRODUCT($C$98:$C166)</f>
        <v>6.3213248894362551E-5</v>
      </c>
      <c r="DH71" s="11">
        <f>PRODUCT($C$99:$C167)</f>
        <v>8.1671803324821863E-5</v>
      </c>
      <c r="DI71" s="11">
        <f>PRODUCT($C$100:$C168)</f>
        <v>1.0830688047773044E-4</v>
      </c>
      <c r="DJ71" s="11">
        <f>PRODUCT($C$101:$C169)</f>
        <v>1.4773593106221449E-4</v>
      </c>
      <c r="DK71" s="11">
        <f>PRODUCT($C$102:$C170)</f>
        <v>2.0772666481845841E-4</v>
      </c>
      <c r="DL71" s="11">
        <f>PRODUCT($C$103:$C171)</f>
        <v>3.0171450435695411E-4</v>
      </c>
      <c r="DM71" s="11">
        <f>PRODUCT($C$104:$C172)</f>
        <v>4.5362975721819108E-4</v>
      </c>
      <c r="DN71" s="11">
        <f>PRODUCT($C$105:$C173)</f>
        <v>7.0729658483321175E-4</v>
      </c>
      <c r="DO71" s="11">
        <f>PRODUCT($C$106:$C174)</f>
        <v>1.1454997091832361E-3</v>
      </c>
      <c r="DP71" s="11">
        <f>PRODUCT($C$107:$C175)</f>
        <v>1.929400447599519E-3</v>
      </c>
      <c r="DQ71" s="11">
        <f>PRODUCT($C$108:$C176)</f>
        <v>3.382334777436356E-3</v>
      </c>
      <c r="DR71" s="11">
        <f>PRODUCT($C$109:$C177)</f>
        <v>6.1723543804074275E-3</v>
      </c>
      <c r="DS71" s="11">
        <f>PRODUCT($C$110:$C178)</f>
        <v>1.1719080937342452E-2</v>
      </c>
      <c r="DT71" s="11">
        <f>PRODUCT($C$111:$C179)</f>
        <v>2.3119245751095988E-2</v>
      </c>
      <c r="DU71" s="11">
        <f>PRODUCT($C$112:$C180)</f>
        <v>4.7289519999999988E-2</v>
      </c>
      <c r="DV71" s="11">
        <f>PRODUCT($C$113:$C181)</f>
        <v>9.9999999999999978E-2</v>
      </c>
    </row>
    <row r="72" spans="1:126" ht="16" x14ac:dyDescent="0.2">
      <c r="A72" s="30">
        <v>69</v>
      </c>
      <c r="B72" s="21">
        <f t="shared" si="18"/>
        <v>1.8327599999999999E-2</v>
      </c>
      <c r="C72" s="21">
        <f t="shared" si="19"/>
        <v>0.9816724</v>
      </c>
      <c r="D72" s="59">
        <v>2.0364E-2</v>
      </c>
      <c r="E72" s="21">
        <f t="shared" si="20"/>
        <v>0.97963599999999995</v>
      </c>
      <c r="F72" s="24">
        <f t="shared" si="15"/>
        <v>14482.628562935397</v>
      </c>
      <c r="G72" s="24">
        <f t="shared" si="21"/>
        <v>790208.67778298294</v>
      </c>
      <c r="H72" s="24">
        <f t="shared" si="16"/>
        <v>2571.4424852232009</v>
      </c>
      <c r="I72" s="24">
        <f t="shared" si="17"/>
        <v>143811.98560388599</v>
      </c>
      <c r="J72" s="24">
        <f>SUM(H72:$H$113)</f>
        <v>97868.195974882634</v>
      </c>
      <c r="K72" s="24">
        <f>SUM(I72:$I$113)</f>
        <v>1883681.0510279408</v>
      </c>
      <c r="L72" s="24">
        <f>SUM(J72:$J$113)</f>
        <v>1449287.8420496436</v>
      </c>
      <c r="M72" s="24">
        <f>SUM(K72:$K$113)</f>
        <v>17809519.970139749</v>
      </c>
      <c r="N72" s="26">
        <f>SUM(CG$3:CG$113)</f>
        <v>15.370711508295075</v>
      </c>
      <c r="O72" s="27">
        <v>70</v>
      </c>
      <c r="P72" s="32">
        <f>PRODUCT($C$3:C72)</f>
        <v>0.77572604922004751</v>
      </c>
      <c r="Q72" s="11">
        <f>PRODUCT($C$4:C73)</f>
        <v>0.76269392407167913</v>
      </c>
      <c r="R72" s="11">
        <f>PRODUCT($C$5:C74)</f>
        <v>0.74639216522200746</v>
      </c>
      <c r="S72" s="11">
        <f>PRODUCT($C$6:C75)</f>
        <v>0.72868106393622112</v>
      </c>
      <c r="T72" s="11">
        <f>PRODUCT($C$7:C76)</f>
        <v>0.70951987234685743</v>
      </c>
      <c r="U72" s="11">
        <f>PRODUCT($C$8:C77)</f>
        <v>0.68887550074097559</v>
      </c>
      <c r="V72" s="11">
        <f>PRODUCT($C$9:C78)</f>
        <v>0.66670458618888939</v>
      </c>
      <c r="W72" s="11">
        <f>PRODUCT($C$10:C79)</f>
        <v>0.64298093075952301</v>
      </c>
      <c r="X72" s="11">
        <f>PRODUCT($C$11:C80)</f>
        <v>0.61768699130193694</v>
      </c>
      <c r="Y72" s="11">
        <f>PRODUCT($C$12:C81)</f>
        <v>0.59081817620317323</v>
      </c>
      <c r="Z72" s="11">
        <f>PRODUCT($C$13:$C82)</f>
        <v>0.56239358597587585</v>
      </c>
      <c r="AA72" s="11">
        <f>PRODUCT($C$14:$C83)</f>
        <v>0.5324581935243754</v>
      </c>
      <c r="AB72" s="11">
        <f>PRODUCT($C$15:$C84)</f>
        <v>0.50110678873631442</v>
      </c>
      <c r="AC72" s="11">
        <f>PRODUCT($C$16:$C85)</f>
        <v>0.46847492708211214</v>
      </c>
      <c r="AD72" s="11">
        <f>PRODUCT($C$17:$C86)</f>
        <v>0.43475908847082617</v>
      </c>
      <c r="AE72" s="11">
        <f>PRODUCT($C$18:$C87)</f>
        <v>0.40020992175442643</v>
      </c>
      <c r="AF72" s="11">
        <f>PRODUCT($C$19:$C88)</f>
        <v>0.36511434416712102</v>
      </c>
      <c r="AG72" s="11">
        <f>PRODUCT($C$20:$C89)</f>
        <v>0.3298027130515509</v>
      </c>
      <c r="AH72" s="11">
        <f>PRODUCT($C$21:$C90)</f>
        <v>0.29462605801048403</v>
      </c>
      <c r="AI72" s="11">
        <f>PRODUCT($C$22:$C91)</f>
        <v>0.25996643616251403</v>
      </c>
      <c r="AJ72" s="11">
        <f>PRODUCT($C$23:$C92)</f>
        <v>0.22624642626821745</v>
      </c>
      <c r="AK72" s="11">
        <f>PRODUCT($C$24:$C93)</f>
        <v>0.19392789881551264</v>
      </c>
      <c r="AL72" s="11">
        <f>PRODUCT($C$25:$C94)</f>
        <v>0.16346906689860122</v>
      </c>
      <c r="AM72" s="11">
        <f>PRODUCT($C$26:$C95)</f>
        <v>0.13529140449806312</v>
      </c>
      <c r="AN72" s="11">
        <f>PRODUCT($C$27:$C96)</f>
        <v>0.10974654460181042</v>
      </c>
      <c r="AO72" s="11">
        <f>PRODUCT($C$28:$C97)</f>
        <v>8.7091886240299954E-2</v>
      </c>
      <c r="AP72" s="11">
        <f>PRODUCT($C$29:$C98)</f>
        <v>6.7476239424313411E-2</v>
      </c>
      <c r="AQ72" s="11">
        <f>PRODUCT($C$30:$C99)</f>
        <v>5.0934173324762876E-2</v>
      </c>
      <c r="AR72" s="11">
        <f>PRODUCT($C$31:$C100)</f>
        <v>3.737890333942049E-2</v>
      </c>
      <c r="AS72" s="11">
        <f>PRODUCT($C$32:$C101)</f>
        <v>2.6611885492399383E-2</v>
      </c>
      <c r="AT72" s="11">
        <f>PRODUCT($C$33:$C102)</f>
        <v>1.8341594360508414E-2</v>
      </c>
      <c r="AU72" s="11">
        <f>PRODUCT($C$34:$C103)</f>
        <v>1.221278535090514E-2</v>
      </c>
      <c r="AV72" s="11">
        <f>PRODUCT($C$35:$C104)</f>
        <v>7.8418904825134673E-3</v>
      </c>
      <c r="AW72" s="11">
        <f>PRODUCT($C$36:$C105)</f>
        <v>4.847896982580634E-3</v>
      </c>
      <c r="AX72" s="11">
        <f>PRODUCT($C$37:$C106)</f>
        <v>2.8818592378682794E-3</v>
      </c>
      <c r="AY72" s="11">
        <f>PRODUCT($C$38:$C107)</f>
        <v>1.646068942165585E-3</v>
      </c>
      <c r="AZ72" s="11">
        <f>PRODUCT($C$39:$C108)</f>
        <v>9.0326774084730388E-4</v>
      </c>
      <c r="BA72" s="11">
        <f>PRODUCT($C$40:$C109)</f>
        <v>4.7644132068126299E-4</v>
      </c>
      <c r="BB72" s="11">
        <f>PRODUCT($C$41:$C110)</f>
        <v>2.4188469206050958E-4</v>
      </c>
      <c r="BC72" s="11">
        <f>PRODUCT($C$42:$C111)</f>
        <v>1.1845040127193909E-4</v>
      </c>
      <c r="BD72" s="11">
        <f>PRODUCT($C$43:$C112)</f>
        <v>5.611376238357696E-5</v>
      </c>
      <c r="BE72" s="11">
        <f>PRODUCT($C$44:$C113)</f>
        <v>5.6219967524226997E-6</v>
      </c>
      <c r="BF72" s="11">
        <f>PRODUCT($C$45:$C114)</f>
        <v>5.6333688340880723E-6</v>
      </c>
      <c r="BG72" s="11">
        <f>PRODUCT($C$46:$C115)</f>
        <v>5.6456905537215695E-6</v>
      </c>
      <c r="BH72" s="11">
        <f>PRODUCT($C$47:$C116)</f>
        <v>5.6594327884184041E-6</v>
      </c>
      <c r="BI72" s="11">
        <f>PRODUCT($C$48:$C117)</f>
        <v>5.6748724137946197E-6</v>
      </c>
      <c r="BJ72" s="11">
        <f>PRODUCT($C$49:$C118)</f>
        <v>5.6919568221964415E-6</v>
      </c>
      <c r="BK72" s="11">
        <f>PRODUCT($C$50:$C119)</f>
        <v>5.7104999576589505E-6</v>
      </c>
      <c r="BL72" s="11">
        <f>PRODUCT($C$51:$C120)</f>
        <v>5.7303142382319102E-6</v>
      </c>
      <c r="BM72" s="11">
        <f>PRODUCT($C$52:$C121)</f>
        <v>5.7512412798769946E-6</v>
      </c>
      <c r="BN72" s="11">
        <f>PRODUCT($C$53:$C122)</f>
        <v>5.7735694048363219E-6</v>
      </c>
      <c r="BO72" s="11">
        <f>PRODUCT($C$54:$C123)</f>
        <v>5.7977861779228889E-6</v>
      </c>
      <c r="BP72" s="11">
        <f>PRODUCT($C$55:$C124)</f>
        <v>5.8242258335167198E-6</v>
      </c>
      <c r="BQ72" s="11">
        <f>PRODUCT($C$56:$C125)</f>
        <v>5.8529874136674803E-6</v>
      </c>
      <c r="BR72" s="11">
        <f>PRODUCT($C$57:$C126)</f>
        <v>5.8840357048713782E-6</v>
      </c>
      <c r="BS72" s="11">
        <f>PRODUCT($C$58:$C127)</f>
        <v>5.917583075082327E-6</v>
      </c>
      <c r="BT72" s="11">
        <f>PRODUCT($C$59:$C128)</f>
        <v>5.9542265762780559E-6</v>
      </c>
      <c r="BU72" s="11">
        <f>PRODUCT($C$60:$C129)</f>
        <v>5.99455494466831E-6</v>
      </c>
      <c r="BV72" s="11">
        <f>PRODUCT($C$61:$C130)</f>
        <v>6.0377167705459156E-6</v>
      </c>
      <c r="BW72" s="11">
        <f>PRODUCT($C$62:$C131)</f>
        <v>6.0840903153384553E-6</v>
      </c>
      <c r="BX72" s="11">
        <f>PRODUCT($C$63:$C132)</f>
        <v>6.1340800003009065E-6</v>
      </c>
      <c r="BY72" s="11">
        <f>PRODUCT($C$64:$C133)</f>
        <v>6.1881639342700359E-6</v>
      </c>
      <c r="BZ72" s="11">
        <f>PRODUCT($C$65:$C134)</f>
        <v>6.2468934786199296E-6</v>
      </c>
      <c r="CA72" s="11">
        <f>PRODUCT($C$66:$C135)</f>
        <v>6.3108762979668719E-6</v>
      </c>
      <c r="CB72" s="11">
        <f>PRODUCT($C$67:$C136)</f>
        <v>6.3807938465403324E-6</v>
      </c>
      <c r="CC72" s="11">
        <f>PRODUCT($C$68:$C137)</f>
        <v>6.4574796460773236E-6</v>
      </c>
      <c r="CD72" s="11">
        <f>PRODUCT($C$69:$C138)</f>
        <v>6.5418618132338661E-6</v>
      </c>
      <c r="CE72" s="11">
        <f>PRODUCT($C$70:$C139)</f>
        <v>6.6350174583490847E-6</v>
      </c>
      <c r="CF72" s="11">
        <f>PRODUCT($C$71:$C140)</f>
        <v>6.7382583576009088E-6</v>
      </c>
      <c r="CG72" s="11">
        <f>PRODUCT($C$72:$C141)</f>
        <v>6.8529960139638999E-6</v>
      </c>
      <c r="CH72" s="11">
        <f>PRODUCT($C$73:$C142)</f>
        <v>6.9809398878525055E-6</v>
      </c>
      <c r="CI72" s="11">
        <f>PRODUCT($C$74:$C143)</f>
        <v>7.12410010426779E-6</v>
      </c>
      <c r="CJ72" s="11">
        <f>PRODUCT($C$75:$C144)</f>
        <v>7.2848490401577151E-6</v>
      </c>
      <c r="CK72" s="11">
        <f>PRODUCT($C$76:$C145)</f>
        <v>7.466017938243548E-6</v>
      </c>
      <c r="CL72" s="11">
        <f>PRODUCT($C$77:$C146)</f>
        <v>7.6709165575026593E-6</v>
      </c>
      <c r="CM72" s="11">
        <f>PRODUCT($C$78:$C147)</f>
        <v>7.9035317224515036E-6</v>
      </c>
      <c r="CN72" s="11">
        <f>PRODUCT($C$79:$C148)</f>
        <v>8.1686974439180147E-6</v>
      </c>
      <c r="CO72" s="11">
        <f>PRODUCT($C$80:$C149)</f>
        <v>8.4722734028053132E-6</v>
      </c>
      <c r="CP72" s="11">
        <f>PRODUCT($C$81:$C150)</f>
        <v>8.821328061397996E-6</v>
      </c>
      <c r="CQ72" s="11">
        <f>PRODUCT($C$82:$C151)</f>
        <v>9.2246568085735785E-6</v>
      </c>
      <c r="CR72" s="11">
        <f>PRODUCT($C$83:$C152)</f>
        <v>9.693098066776088E-6</v>
      </c>
      <c r="CS72" s="11">
        <f>PRODUCT($C$84:$C153)</f>
        <v>1.0240275947740036E-5</v>
      </c>
      <c r="CT72" s="11">
        <f>PRODUCT($C$85:$C154)</f>
        <v>1.0883243845941241E-5</v>
      </c>
      <c r="CU72" s="11">
        <f>PRODUCT($C$86:$C155)</f>
        <v>1.1643910226897886E-5</v>
      </c>
      <c r="CV72" s="11">
        <f>PRODUCT($C$87:$C156)</f>
        <v>1.2550347801551965E-5</v>
      </c>
      <c r="CW72" s="11">
        <f>PRODUCT($C$88:$C157)</f>
        <v>1.3639055392322213E-5</v>
      </c>
      <c r="CX72" s="11">
        <f>PRODUCT($C$89:$C158)</f>
        <v>1.495829635613281E-5</v>
      </c>
      <c r="CY72" s="11">
        <f>PRODUCT($C$90:$C159)</f>
        <v>1.6572185245101075E-5</v>
      </c>
      <c r="CZ72" s="11">
        <f>PRODUCT($C$91:$C160)</f>
        <v>1.8567536243769658E-5</v>
      </c>
      <c r="DA72" s="11">
        <f>PRODUCT($C$92:$C161)</f>
        <v>2.1063232277021613E-5</v>
      </c>
      <c r="DB72" s="11">
        <f>PRODUCT($C$93:$C162)</f>
        <v>2.4224910078559704E-5</v>
      </c>
      <c r="DC72" s="11">
        <f>PRODUCT($C$94:$C163)</f>
        <v>2.8286537179693576E-5</v>
      </c>
      <c r="DD72" s="11">
        <f>PRODUCT($C$95:$C164)</f>
        <v>3.3585216302321504E-5</v>
      </c>
      <c r="DE72" s="11">
        <f>PRODUCT($C$96:$C165)</f>
        <v>4.0615047415143097E-5</v>
      </c>
      <c r="DF72" s="11">
        <f>PRODUCT($C$97:$C166)</f>
        <v>5.0115021230708384E-5</v>
      </c>
      <c r="DG72" s="11">
        <f>PRODUCT($C$98:$C167)</f>
        <v>6.3213248894362551E-5</v>
      </c>
      <c r="DH72" s="11">
        <f>PRODUCT($C$99:$C168)</f>
        <v>8.1671803324821863E-5</v>
      </c>
      <c r="DI72" s="11">
        <f>PRODUCT($C$100:$C169)</f>
        <v>1.0830688047773044E-4</v>
      </c>
      <c r="DJ72" s="11">
        <f>PRODUCT($C$101:$C170)</f>
        <v>1.4773593106221449E-4</v>
      </c>
      <c r="DK72" s="11">
        <f>PRODUCT($C$102:$C171)</f>
        <v>2.0772666481845841E-4</v>
      </c>
      <c r="DL72" s="11">
        <f>PRODUCT($C$103:$C172)</f>
        <v>3.0171450435695411E-4</v>
      </c>
      <c r="DM72" s="11">
        <f>PRODUCT($C$104:$C173)</f>
        <v>4.5362975721819108E-4</v>
      </c>
      <c r="DN72" s="11">
        <f>PRODUCT($C$105:$C174)</f>
        <v>7.0729658483321175E-4</v>
      </c>
      <c r="DO72" s="11">
        <f>PRODUCT($C$106:$C175)</f>
        <v>1.1454997091832361E-3</v>
      </c>
      <c r="DP72" s="11">
        <f>PRODUCT($C$107:$C176)</f>
        <v>1.929400447599519E-3</v>
      </c>
      <c r="DQ72" s="11">
        <f>PRODUCT($C$108:$C177)</f>
        <v>3.382334777436356E-3</v>
      </c>
      <c r="DR72" s="11">
        <f>PRODUCT($C$109:$C178)</f>
        <v>6.1723543804074275E-3</v>
      </c>
      <c r="DS72" s="11">
        <f>PRODUCT($C$110:$C179)</f>
        <v>1.1719080937342452E-2</v>
      </c>
      <c r="DT72" s="11">
        <f>PRODUCT($C$111:$C180)</f>
        <v>2.3119245751095988E-2</v>
      </c>
      <c r="DU72" s="11">
        <f>PRODUCT($C$112:$C181)</f>
        <v>4.7289519999999988E-2</v>
      </c>
      <c r="DV72" s="11">
        <f>PRODUCT($C$113:$C182)</f>
        <v>9.9999999999999978E-2</v>
      </c>
    </row>
    <row r="73" spans="1:126" ht="16" x14ac:dyDescent="0.2">
      <c r="A73" s="30">
        <v>70</v>
      </c>
      <c r="B73" s="21">
        <f t="shared" si="18"/>
        <v>2.0095200000000001E-2</v>
      </c>
      <c r="C73" s="21">
        <f t="shared" si="19"/>
        <v>0.97990480000000002</v>
      </c>
      <c r="D73" s="59">
        <v>2.2328000000000001E-2</v>
      </c>
      <c r="E73" s="21">
        <f t="shared" si="20"/>
        <v>0.97767199999999999</v>
      </c>
      <c r="F73" s="24">
        <f t="shared" si="15"/>
        <v>15588.3701042867</v>
      </c>
      <c r="G73" s="24">
        <f t="shared" si="21"/>
        <v>775726.04922004754</v>
      </c>
      <c r="H73" s="24">
        <f t="shared" si="16"/>
        <v>2700.2642434764321</v>
      </c>
      <c r="I73" s="24">
        <f t="shared" si="17"/>
        <v>137732.93371368997</v>
      </c>
      <c r="J73" s="24">
        <f>SUM(H73:$H$113)</f>
        <v>95296.75348965943</v>
      </c>
      <c r="K73" s="24">
        <f>SUM(I73:$I$113)</f>
        <v>1739869.0654240546</v>
      </c>
      <c r="L73" s="24">
        <f>SUM(J73:$J$113)</f>
        <v>1351419.6460747609</v>
      </c>
      <c r="M73" s="24">
        <f>SUM(K73:$K$113)</f>
        <v>15925838.919111814</v>
      </c>
      <c r="N73" s="26">
        <f>SUM(CH$3:CH$113)</f>
        <v>14.657686170346752</v>
      </c>
      <c r="O73" s="27">
        <v>71</v>
      </c>
      <c r="P73" s="32">
        <f>PRODUCT($C$3:C73)</f>
        <v>0.7601376791157608</v>
      </c>
      <c r="Q73" s="11">
        <f>PRODUCT($C$4:C74)</f>
        <v>0.74586416740432859</v>
      </c>
      <c r="R73" s="11">
        <f>PRODUCT($C$5:C75)</f>
        <v>0.72828036221916326</v>
      </c>
      <c r="S73" s="11">
        <f>PRODUCT($C$6:C76)</f>
        <v>0.70921719116931436</v>
      </c>
      <c r="T73" s="11">
        <f>PRODUCT($C$7:C77)</f>
        <v>0.68863742536791916</v>
      </c>
      <c r="U73" s="11">
        <f>PRODUCT($C$8:C78)</f>
        <v>0.66651377533632261</v>
      </c>
      <c r="V73" s="11">
        <f>PRODUCT($C$9:C79)</f>
        <v>0.64281542746794496</v>
      </c>
      <c r="W73" s="11">
        <f>PRODUCT($C$10:C80)</f>
        <v>0.61753856111792715</v>
      </c>
      <c r="X73" s="11">
        <f>PRODUCT($C$11:C81)</f>
        <v>0.59067992474994147</v>
      </c>
      <c r="Y73" s="11">
        <f>PRODUCT($C$12:C82)</f>
        <v>0.56226552895634963</v>
      </c>
      <c r="Z73" s="11">
        <f>PRODUCT($C$13:$C83)</f>
        <v>0.53234270334219946</v>
      </c>
      <c r="AA73" s="11">
        <f>PRODUCT($C$14:$C84)</f>
        <v>0.50100125564660691</v>
      </c>
      <c r="AB73" s="11">
        <f>PRODUCT($C$15:$C85)</f>
        <v>0.4683707851058217</v>
      </c>
      <c r="AC73" s="11">
        <f>PRODUCT($C$16:$C86)</f>
        <v>0.43463974710104097</v>
      </c>
      <c r="AD73" s="11">
        <f>PRODUCT($C$17:$C87)</f>
        <v>0.4000554007036371</v>
      </c>
      <c r="AE73" s="11">
        <f>PRODUCT($C$18:$C88)</f>
        <v>0.36491356778926348</v>
      </c>
      <c r="AF73" s="11">
        <f>PRODUCT($C$19:$C89)</f>
        <v>0.32955753771466828</v>
      </c>
      <c r="AG73" s="11">
        <f>PRODUCT($C$20:$C90)</f>
        <v>0.29436062939482249</v>
      </c>
      <c r="AH73" s="11">
        <f>PRODUCT($C$21:$C91)</f>
        <v>0.25971702436365962</v>
      </c>
      <c r="AI73" s="11">
        <f>PRODUCT($C$22:$C92)</f>
        <v>0.22603730669641778</v>
      </c>
      <c r="AJ73" s="11">
        <f>PRODUCT($C$23:$C93)</f>
        <v>0.19375999604071825</v>
      </c>
      <c r="AK73" s="11">
        <f>PRODUCT($C$24:$C94)</f>
        <v>0.16333224328960708</v>
      </c>
      <c r="AL73" s="11">
        <f>PRODUCT($C$25:$C95)</f>
        <v>0.13517512153589695</v>
      </c>
      <c r="AM73" s="11">
        <f>PRODUCT($C$26:$C96)</f>
        <v>0.10964510587063497</v>
      </c>
      <c r="AN73" s="11">
        <f>PRODUCT($C$27:$C97)</f>
        <v>8.7006292334503091E-2</v>
      </c>
      <c r="AO73" s="11">
        <f>PRODUCT($C$28:$C98)</f>
        <v>6.7408344832204634E-2</v>
      </c>
      <c r="AP73" s="11">
        <f>PRODUCT($C$29:$C99)</f>
        <v>5.0882327429735578E-2</v>
      </c>
      <c r="AQ73" s="11">
        <f>PRODUCT($C$30:$C100)</f>
        <v>3.7340418020542235E-2</v>
      </c>
      <c r="AR73" s="11">
        <f>PRODUCT($C$31:$C101)</f>
        <v>2.658400688115754E-2</v>
      </c>
      <c r="AS73" s="11">
        <f>PRODUCT($C$32:$C102)</f>
        <v>1.8321950512948319E-2</v>
      </c>
      <c r="AT73" s="11">
        <f>PRODUCT($C$33:$C103)</f>
        <v>1.2199210839987601E-2</v>
      </c>
      <c r="AU73" s="11">
        <f>PRODUCT($C$34:$C104)</f>
        <v>7.8327578168575374E-3</v>
      </c>
      <c r="AV73" s="11">
        <f>PRODUCT($C$35:$C105)</f>
        <v>4.8420286032832219E-3</v>
      </c>
      <c r="AW73" s="11">
        <f>PRODUCT($C$36:$C106)</f>
        <v>2.8782332825751903E-3</v>
      </c>
      <c r="AX73" s="11">
        <f>PRODUCT($C$37:$C107)</f>
        <v>1.6439119334237728E-3</v>
      </c>
      <c r="AY73" s="11">
        <f>PRODUCT($C$38:$C108)</f>
        <v>9.020149988175221E-4</v>
      </c>
      <c r="AZ73" s="11">
        <f>PRODUCT($C$39:$C109)</f>
        <v>4.7574452524976681E-4</v>
      </c>
      <c r="BA73" s="11">
        <f>PRODUCT($C$40:$C110)</f>
        <v>2.4150677141763428E-4</v>
      </c>
      <c r="BB73" s="11">
        <f>PRODUCT($C$41:$C111)</f>
        <v>1.1825435401279394E-4</v>
      </c>
      <c r="BC73" s="11">
        <f>PRODUCT($C$42:$C112)</f>
        <v>5.6014626199573887E-5</v>
      </c>
      <c r="BD73" s="11">
        <f>PRODUCT($C$43:$C113)</f>
        <v>5.611376238357695E-6</v>
      </c>
      <c r="BE73" s="11">
        <f>PRODUCT($C$44:$C114)</f>
        <v>5.6219967524226997E-6</v>
      </c>
      <c r="BF73" s="11">
        <f>PRODUCT($C$45:$C115)</f>
        <v>5.6333688340880723E-6</v>
      </c>
      <c r="BG73" s="11">
        <f>PRODUCT($C$46:$C116)</f>
        <v>5.6456905537215695E-6</v>
      </c>
      <c r="BH73" s="11">
        <f>PRODUCT($C$47:$C117)</f>
        <v>5.6594327884184041E-6</v>
      </c>
      <c r="BI73" s="11">
        <f>PRODUCT($C$48:$C118)</f>
        <v>5.6748724137946197E-6</v>
      </c>
      <c r="BJ73" s="11">
        <f>PRODUCT($C$49:$C119)</f>
        <v>5.6919568221964415E-6</v>
      </c>
      <c r="BK73" s="11">
        <f>PRODUCT($C$50:$C120)</f>
        <v>5.7104999576589505E-6</v>
      </c>
      <c r="BL73" s="11">
        <f>PRODUCT($C$51:$C121)</f>
        <v>5.7303142382319102E-6</v>
      </c>
      <c r="BM73" s="11">
        <f>PRODUCT($C$52:$C122)</f>
        <v>5.7512412798769946E-6</v>
      </c>
      <c r="BN73" s="11">
        <f>PRODUCT($C$53:$C123)</f>
        <v>5.7735694048363219E-6</v>
      </c>
      <c r="BO73" s="11">
        <f>PRODUCT($C$54:$C124)</f>
        <v>5.7977861779228889E-6</v>
      </c>
      <c r="BP73" s="11">
        <f>PRODUCT($C$55:$C125)</f>
        <v>5.8242258335167198E-6</v>
      </c>
      <c r="BQ73" s="11">
        <f>PRODUCT($C$56:$C126)</f>
        <v>5.8529874136674803E-6</v>
      </c>
      <c r="BR73" s="11">
        <f>PRODUCT($C$57:$C127)</f>
        <v>5.8840357048713782E-6</v>
      </c>
      <c r="BS73" s="11">
        <f>PRODUCT($C$58:$C128)</f>
        <v>5.917583075082327E-6</v>
      </c>
      <c r="BT73" s="11">
        <f>PRODUCT($C$59:$C129)</f>
        <v>5.9542265762780559E-6</v>
      </c>
      <c r="BU73" s="11">
        <f>PRODUCT($C$60:$C130)</f>
        <v>5.99455494466831E-6</v>
      </c>
      <c r="BV73" s="11">
        <f>PRODUCT($C$61:$C131)</f>
        <v>6.0377167705459156E-6</v>
      </c>
      <c r="BW73" s="11">
        <f>PRODUCT($C$62:$C132)</f>
        <v>6.0840903153384553E-6</v>
      </c>
      <c r="BX73" s="11">
        <f>PRODUCT($C$63:$C133)</f>
        <v>6.1340800003009065E-6</v>
      </c>
      <c r="BY73" s="11">
        <f>PRODUCT($C$64:$C134)</f>
        <v>6.1881639342700359E-6</v>
      </c>
      <c r="BZ73" s="11">
        <f>PRODUCT($C$65:$C135)</f>
        <v>6.2468934786199296E-6</v>
      </c>
      <c r="CA73" s="11">
        <f>PRODUCT($C$66:$C136)</f>
        <v>6.3108762979668719E-6</v>
      </c>
      <c r="CB73" s="11">
        <f>PRODUCT($C$67:$C137)</f>
        <v>6.3807938465403324E-6</v>
      </c>
      <c r="CC73" s="11">
        <f>PRODUCT($C$68:$C138)</f>
        <v>6.4574796460773236E-6</v>
      </c>
      <c r="CD73" s="11">
        <f>PRODUCT($C$69:$C139)</f>
        <v>6.5418618132338661E-6</v>
      </c>
      <c r="CE73" s="11">
        <f>PRODUCT($C$70:$C140)</f>
        <v>6.6350174583490847E-6</v>
      </c>
      <c r="CF73" s="11">
        <f>PRODUCT($C$71:$C141)</f>
        <v>6.7382583576009088E-6</v>
      </c>
      <c r="CG73" s="11">
        <f>PRODUCT($C$72:$C142)</f>
        <v>6.8529960139638999E-6</v>
      </c>
      <c r="CH73" s="11">
        <f>PRODUCT($C$73:$C143)</f>
        <v>6.9809398878525055E-6</v>
      </c>
      <c r="CI73" s="11">
        <f>PRODUCT($C$74:$C144)</f>
        <v>7.12410010426779E-6</v>
      </c>
      <c r="CJ73" s="11">
        <f>PRODUCT($C$75:$C145)</f>
        <v>7.2848490401577151E-6</v>
      </c>
      <c r="CK73" s="11">
        <f>PRODUCT($C$76:$C146)</f>
        <v>7.466017938243548E-6</v>
      </c>
      <c r="CL73" s="11">
        <f>PRODUCT($C$77:$C147)</f>
        <v>7.6709165575026593E-6</v>
      </c>
      <c r="CM73" s="11">
        <f>PRODUCT($C$78:$C148)</f>
        <v>7.9035317224515036E-6</v>
      </c>
      <c r="CN73" s="11">
        <f>PRODUCT($C$79:$C149)</f>
        <v>8.1686974439180147E-6</v>
      </c>
      <c r="CO73" s="11">
        <f>PRODUCT($C$80:$C150)</f>
        <v>8.4722734028053132E-6</v>
      </c>
      <c r="CP73" s="11">
        <f>PRODUCT($C$81:$C151)</f>
        <v>8.821328061397996E-6</v>
      </c>
      <c r="CQ73" s="11">
        <f>PRODUCT($C$82:$C152)</f>
        <v>9.2246568085735785E-6</v>
      </c>
      <c r="CR73" s="11">
        <f>PRODUCT($C$83:$C153)</f>
        <v>9.693098066776088E-6</v>
      </c>
      <c r="CS73" s="11">
        <f>PRODUCT($C$84:$C154)</f>
        <v>1.0240275947740036E-5</v>
      </c>
      <c r="CT73" s="11">
        <f>PRODUCT($C$85:$C155)</f>
        <v>1.0883243845941241E-5</v>
      </c>
      <c r="CU73" s="11">
        <f>PRODUCT($C$86:$C156)</f>
        <v>1.1643910226897886E-5</v>
      </c>
      <c r="CV73" s="11">
        <f>PRODUCT($C$87:$C157)</f>
        <v>1.2550347801551965E-5</v>
      </c>
      <c r="CW73" s="11">
        <f>PRODUCT($C$88:$C158)</f>
        <v>1.3639055392322213E-5</v>
      </c>
      <c r="CX73" s="11">
        <f>PRODUCT($C$89:$C159)</f>
        <v>1.495829635613281E-5</v>
      </c>
      <c r="CY73" s="11">
        <f>PRODUCT($C$90:$C160)</f>
        <v>1.6572185245101075E-5</v>
      </c>
      <c r="CZ73" s="11">
        <f>PRODUCT($C$91:$C161)</f>
        <v>1.8567536243769658E-5</v>
      </c>
      <c r="DA73" s="11">
        <f>PRODUCT($C$92:$C162)</f>
        <v>2.1063232277021613E-5</v>
      </c>
      <c r="DB73" s="11">
        <f>PRODUCT($C$93:$C163)</f>
        <v>2.4224910078559704E-5</v>
      </c>
      <c r="DC73" s="11">
        <f>PRODUCT($C$94:$C164)</f>
        <v>2.8286537179693576E-5</v>
      </c>
      <c r="DD73" s="11">
        <f>PRODUCT($C$95:$C165)</f>
        <v>3.3585216302321504E-5</v>
      </c>
      <c r="DE73" s="11">
        <f>PRODUCT($C$96:$C166)</f>
        <v>4.0615047415143097E-5</v>
      </c>
      <c r="DF73" s="11">
        <f>PRODUCT($C$97:$C167)</f>
        <v>5.0115021230708384E-5</v>
      </c>
      <c r="DG73" s="11">
        <f>PRODUCT($C$98:$C168)</f>
        <v>6.3213248894362551E-5</v>
      </c>
      <c r="DH73" s="11">
        <f>PRODUCT($C$99:$C169)</f>
        <v>8.1671803324821863E-5</v>
      </c>
      <c r="DI73" s="11">
        <f>PRODUCT($C$100:$C170)</f>
        <v>1.0830688047773044E-4</v>
      </c>
      <c r="DJ73" s="11">
        <f>PRODUCT($C$101:$C171)</f>
        <v>1.4773593106221449E-4</v>
      </c>
      <c r="DK73" s="11">
        <f>PRODUCT($C$102:$C172)</f>
        <v>2.0772666481845841E-4</v>
      </c>
      <c r="DL73" s="11">
        <f>PRODUCT($C$103:$C173)</f>
        <v>3.0171450435695411E-4</v>
      </c>
      <c r="DM73" s="11">
        <f>PRODUCT($C$104:$C174)</f>
        <v>4.5362975721819108E-4</v>
      </c>
      <c r="DN73" s="11">
        <f>PRODUCT($C$105:$C175)</f>
        <v>7.0729658483321175E-4</v>
      </c>
      <c r="DO73" s="11">
        <f>PRODUCT($C$106:$C176)</f>
        <v>1.1454997091832361E-3</v>
      </c>
      <c r="DP73" s="11">
        <f>PRODUCT($C$107:$C177)</f>
        <v>1.929400447599519E-3</v>
      </c>
      <c r="DQ73" s="11">
        <f>PRODUCT($C$108:$C178)</f>
        <v>3.382334777436356E-3</v>
      </c>
      <c r="DR73" s="11">
        <f>PRODUCT($C$109:$C179)</f>
        <v>6.1723543804074275E-3</v>
      </c>
      <c r="DS73" s="11">
        <f>PRODUCT($C$110:$C180)</f>
        <v>1.1719080937342452E-2</v>
      </c>
      <c r="DT73" s="11">
        <f>PRODUCT($C$111:$C181)</f>
        <v>2.3119245751095988E-2</v>
      </c>
      <c r="DU73" s="11">
        <f>PRODUCT($C$112:$C182)</f>
        <v>4.7289519999999988E-2</v>
      </c>
      <c r="DV73" s="11">
        <f>PRODUCT($C$113:$C183)</f>
        <v>9.9999999999999978E-2</v>
      </c>
    </row>
    <row r="74" spans="1:126" ht="16" x14ac:dyDescent="0.2">
      <c r="A74" s="30">
        <v>71</v>
      </c>
      <c r="B74" s="21">
        <f t="shared" si="18"/>
        <v>2.2066200000000001E-2</v>
      </c>
      <c r="C74" s="21">
        <f t="shared" si="19"/>
        <v>0.97793379999999996</v>
      </c>
      <c r="D74" s="59">
        <v>2.4518000000000002E-2</v>
      </c>
      <c r="E74" s="21">
        <f t="shared" si="20"/>
        <v>0.97548199999999996</v>
      </c>
      <c r="F74" s="24">
        <f t="shared" si="15"/>
        <v>16773.350054904204</v>
      </c>
      <c r="G74" s="24">
        <f t="shared" si="21"/>
        <v>760137.67911576084</v>
      </c>
      <c r="H74" s="24">
        <f t="shared" si="16"/>
        <v>2834.6634401355304</v>
      </c>
      <c r="I74" s="24">
        <f t="shared" si="17"/>
        <v>131673.32962353819</v>
      </c>
      <c r="J74" s="24">
        <f>SUM(H74:$H$113)</f>
        <v>92596.489246182988</v>
      </c>
      <c r="K74" s="24">
        <f>SUM(I74:$I$113)</f>
        <v>1602136.1317103645</v>
      </c>
      <c r="L74" s="24">
        <f>SUM(J74:$J$113)</f>
        <v>1256122.8925851013</v>
      </c>
      <c r="M74" s="24">
        <f>SUM(K74:$K$113)</f>
        <v>14185969.853687759</v>
      </c>
      <c r="N74" s="26">
        <f>SUM(CI$3:CI$113)</f>
        <v>13.958282836543534</v>
      </c>
      <c r="O74" s="27">
        <v>72</v>
      </c>
      <c r="P74" s="32">
        <f>PRODUCT($C$3:C74)</f>
        <v>0.74336432906085659</v>
      </c>
      <c r="Q74" s="11">
        <f>PRODUCT($C$4:C75)</f>
        <v>0.72776517669092866</v>
      </c>
      <c r="R74" s="11">
        <f>PRODUCT($C$5:C76)</f>
        <v>0.708827192635891</v>
      </c>
      <c r="S74" s="11">
        <f>PRODUCT($C$6:C77)</f>
        <v>0.68834365264225739</v>
      </c>
      <c r="T74" s="11">
        <f>PRODUCT($C$7:C78)</f>
        <v>0.66628342817556607</v>
      </c>
      <c r="U74" s="11">
        <f>PRODUCT($C$8:C79)</f>
        <v>0.6426314536926041</v>
      </c>
      <c r="V74" s="11">
        <f>PRODUCT($C$9:C80)</f>
        <v>0.61737960669229486</v>
      </c>
      <c r="W74" s="11">
        <f>PRODUCT($C$10:C81)</f>
        <v>0.59053798436402416</v>
      </c>
      <c r="X74" s="11">
        <f>PRODUCT($C$11:C82)</f>
        <v>0.56213395882257366</v>
      </c>
      <c r="Y74" s="11">
        <f>PRODUCT($C$12:C83)</f>
        <v>0.53222148890864895</v>
      </c>
      <c r="Z74" s="11">
        <f>PRODUCT($C$13:$C84)</f>
        <v>0.50089258847425666</v>
      </c>
      <c r="AA74" s="11">
        <f>PRODUCT($C$14:$C85)</f>
        <v>0.46827214621847874</v>
      </c>
      <c r="AB74" s="11">
        <f>PRODUCT($C$15:$C86)</f>
        <v>0.43454312668526029</v>
      </c>
      <c r="AC74" s="11">
        <f>PRODUCT($C$16:$C87)</f>
        <v>0.39994558549614401</v>
      </c>
      <c r="AD74" s="11">
        <f>PRODUCT($C$17:$C88)</f>
        <v>0.36477267466074009</v>
      </c>
      <c r="AE74" s="11">
        <f>PRODUCT($C$18:$C89)</f>
        <v>0.32937631402467898</v>
      </c>
      <c r="AF74" s="11">
        <f>PRODUCT($C$19:$C90)</f>
        <v>0.29414180170293031</v>
      </c>
      <c r="AG74" s="11">
        <f>PRODUCT($C$20:$C91)</f>
        <v>0.25948304529641048</v>
      </c>
      <c r="AH74" s="11">
        <f>PRODUCT($C$21:$C92)</f>
        <v>0.22582044650437313</v>
      </c>
      <c r="AI74" s="11">
        <f>PRODUCT($C$22:$C93)</f>
        <v>0.19358090367637784</v>
      </c>
      <c r="AJ74" s="11">
        <f>PRODUCT($C$23:$C94)</f>
        <v>0.163190830233367</v>
      </c>
      <c r="AK74" s="11">
        <f>PRODUCT($C$24:$C95)</f>
        <v>0.13506197995917141</v>
      </c>
      <c r="AL74" s="11">
        <f>PRODUCT($C$25:$C96)</f>
        <v>0.1095508659021391</v>
      </c>
      <c r="AM74" s="11">
        <f>PRODUCT($C$26:$C97)</f>
        <v>8.6925872418498307E-2</v>
      </c>
      <c r="AN74" s="11">
        <f>PRODUCT($C$27:$C98)</f>
        <v>6.7342095910903621E-2</v>
      </c>
      <c r="AO74" s="11">
        <f>PRODUCT($C$28:$C99)</f>
        <v>5.0831129631875756E-2</v>
      </c>
      <c r="AP74" s="11">
        <f>PRODUCT($C$29:$C100)</f>
        <v>3.7302409209039107E-2</v>
      </c>
      <c r="AQ74" s="11">
        <f>PRODUCT($C$30:$C101)</f>
        <v>2.655663598767271E-2</v>
      </c>
      <c r="AR74" s="11">
        <f>PRODUCT($C$31:$C102)</f>
        <v>1.8302756437590949E-2</v>
      </c>
      <c r="AS74" s="11">
        <f>PRODUCT($C$32:$C103)</f>
        <v>1.218614548517798E-2</v>
      </c>
      <c r="AT74" s="11">
        <f>PRODUCT($C$33:$C104)</f>
        <v>7.8240517065440943E-3</v>
      </c>
      <c r="AU74" s="11">
        <f>PRODUCT($C$34:$C105)</f>
        <v>4.8363895767718412E-3</v>
      </c>
      <c r="AV74" s="11">
        <f>PRODUCT($C$35:$C106)</f>
        <v>2.8747491811866336E-3</v>
      </c>
      <c r="AW74" s="11">
        <f>PRODUCT($C$36:$C107)</f>
        <v>1.6418435634291371E-3</v>
      </c>
      <c r="AX74" s="11">
        <f>PRODUCT($C$37:$C108)</f>
        <v>9.0083299836307251E-4</v>
      </c>
      <c r="AY74" s="11">
        <f>PRODUCT($C$38:$C109)</f>
        <v>4.7508471516769754E-4</v>
      </c>
      <c r="AZ74" s="11">
        <f>PRODUCT($C$39:$C110)</f>
        <v>2.4115356776443608E-4</v>
      </c>
      <c r="BA74" s="11">
        <f>PRODUCT($C$40:$C111)</f>
        <v>1.1806959341008437E-4</v>
      </c>
      <c r="BB74" s="11">
        <f>PRODUCT($C$41:$C112)</f>
        <v>5.5921916391750991E-5</v>
      </c>
      <c r="BC74" s="11">
        <f>PRODUCT($C$42:$C113)</f>
        <v>5.6014626199573875E-6</v>
      </c>
      <c r="BD74" s="11">
        <f>PRODUCT($C$43:$C114)</f>
        <v>5.611376238357695E-6</v>
      </c>
      <c r="BE74" s="11">
        <f>PRODUCT($C$44:$C115)</f>
        <v>5.6219967524226997E-6</v>
      </c>
      <c r="BF74" s="11">
        <f>PRODUCT($C$45:$C116)</f>
        <v>5.6333688340880723E-6</v>
      </c>
      <c r="BG74" s="11">
        <f>PRODUCT($C$46:$C117)</f>
        <v>5.6456905537215695E-6</v>
      </c>
      <c r="BH74" s="11">
        <f>PRODUCT($C$47:$C118)</f>
        <v>5.6594327884184041E-6</v>
      </c>
      <c r="BI74" s="11">
        <f>PRODUCT($C$48:$C119)</f>
        <v>5.6748724137946197E-6</v>
      </c>
      <c r="BJ74" s="11">
        <f>PRODUCT($C$49:$C120)</f>
        <v>5.6919568221964415E-6</v>
      </c>
      <c r="BK74" s="11">
        <f>PRODUCT($C$50:$C121)</f>
        <v>5.7104999576589505E-6</v>
      </c>
      <c r="BL74" s="11">
        <f>PRODUCT($C$51:$C122)</f>
        <v>5.7303142382319102E-6</v>
      </c>
      <c r="BM74" s="11">
        <f>PRODUCT($C$52:$C123)</f>
        <v>5.7512412798769946E-6</v>
      </c>
      <c r="BN74" s="11">
        <f>PRODUCT($C$53:$C124)</f>
        <v>5.7735694048363219E-6</v>
      </c>
      <c r="BO74" s="11">
        <f>PRODUCT($C$54:$C125)</f>
        <v>5.7977861779228889E-6</v>
      </c>
      <c r="BP74" s="11">
        <f>PRODUCT($C$55:$C126)</f>
        <v>5.8242258335167198E-6</v>
      </c>
      <c r="BQ74" s="11">
        <f>PRODUCT($C$56:$C127)</f>
        <v>5.8529874136674803E-6</v>
      </c>
      <c r="BR74" s="11">
        <f>PRODUCT($C$57:$C128)</f>
        <v>5.8840357048713782E-6</v>
      </c>
      <c r="BS74" s="11">
        <f>PRODUCT($C$58:$C129)</f>
        <v>5.917583075082327E-6</v>
      </c>
      <c r="BT74" s="11">
        <f>PRODUCT($C$59:$C130)</f>
        <v>5.9542265762780559E-6</v>
      </c>
      <c r="BU74" s="11">
        <f>PRODUCT($C$60:$C131)</f>
        <v>5.99455494466831E-6</v>
      </c>
      <c r="BV74" s="11">
        <f>PRODUCT($C$61:$C132)</f>
        <v>6.0377167705459156E-6</v>
      </c>
      <c r="BW74" s="11">
        <f>PRODUCT($C$62:$C133)</f>
        <v>6.0840903153384553E-6</v>
      </c>
      <c r="BX74" s="11">
        <f>PRODUCT($C$63:$C134)</f>
        <v>6.1340800003009065E-6</v>
      </c>
      <c r="BY74" s="11">
        <f>PRODUCT($C$64:$C135)</f>
        <v>6.1881639342700359E-6</v>
      </c>
      <c r="BZ74" s="11">
        <f>PRODUCT($C$65:$C136)</f>
        <v>6.2468934786199296E-6</v>
      </c>
      <c r="CA74" s="11">
        <f>PRODUCT($C$66:$C137)</f>
        <v>6.3108762979668719E-6</v>
      </c>
      <c r="CB74" s="11">
        <f>PRODUCT($C$67:$C138)</f>
        <v>6.3807938465403324E-6</v>
      </c>
      <c r="CC74" s="11">
        <f>PRODUCT($C$68:$C139)</f>
        <v>6.4574796460773236E-6</v>
      </c>
      <c r="CD74" s="11">
        <f>PRODUCT($C$69:$C140)</f>
        <v>6.5418618132338661E-6</v>
      </c>
      <c r="CE74" s="11">
        <f>PRODUCT($C$70:$C141)</f>
        <v>6.6350174583490847E-6</v>
      </c>
      <c r="CF74" s="11">
        <f>PRODUCT($C$71:$C142)</f>
        <v>6.7382583576009088E-6</v>
      </c>
      <c r="CG74" s="11">
        <f>PRODUCT($C$72:$C143)</f>
        <v>6.8529960139638999E-6</v>
      </c>
      <c r="CH74" s="11">
        <f>PRODUCT($C$73:$C144)</f>
        <v>6.9809398878525055E-6</v>
      </c>
      <c r="CI74" s="11">
        <f>PRODUCT($C$74:$C145)</f>
        <v>7.12410010426779E-6</v>
      </c>
      <c r="CJ74" s="11">
        <f>PRODUCT($C$75:$C146)</f>
        <v>7.2848490401577151E-6</v>
      </c>
      <c r="CK74" s="11">
        <f>PRODUCT($C$76:$C147)</f>
        <v>7.466017938243548E-6</v>
      </c>
      <c r="CL74" s="11">
        <f>PRODUCT($C$77:$C148)</f>
        <v>7.6709165575026593E-6</v>
      </c>
      <c r="CM74" s="11">
        <f>PRODUCT($C$78:$C149)</f>
        <v>7.9035317224515036E-6</v>
      </c>
      <c r="CN74" s="11">
        <f>PRODUCT($C$79:$C150)</f>
        <v>8.1686974439180147E-6</v>
      </c>
      <c r="CO74" s="11">
        <f>PRODUCT($C$80:$C151)</f>
        <v>8.4722734028053132E-6</v>
      </c>
      <c r="CP74" s="11">
        <f>PRODUCT($C$81:$C152)</f>
        <v>8.821328061397996E-6</v>
      </c>
      <c r="CQ74" s="11">
        <f>PRODUCT($C$82:$C153)</f>
        <v>9.2246568085735785E-6</v>
      </c>
      <c r="CR74" s="11">
        <f>PRODUCT($C$83:$C154)</f>
        <v>9.693098066776088E-6</v>
      </c>
      <c r="CS74" s="11">
        <f>PRODUCT($C$84:$C155)</f>
        <v>1.0240275947740036E-5</v>
      </c>
      <c r="CT74" s="11">
        <f>PRODUCT($C$85:$C156)</f>
        <v>1.0883243845941241E-5</v>
      </c>
      <c r="CU74" s="11">
        <f>PRODUCT($C$86:$C157)</f>
        <v>1.1643910226897886E-5</v>
      </c>
      <c r="CV74" s="11">
        <f>PRODUCT($C$87:$C158)</f>
        <v>1.2550347801551965E-5</v>
      </c>
      <c r="CW74" s="11">
        <f>PRODUCT($C$88:$C159)</f>
        <v>1.3639055392322213E-5</v>
      </c>
      <c r="CX74" s="11">
        <f>PRODUCT($C$89:$C160)</f>
        <v>1.495829635613281E-5</v>
      </c>
      <c r="CY74" s="11">
        <f>PRODUCT($C$90:$C161)</f>
        <v>1.6572185245101075E-5</v>
      </c>
      <c r="CZ74" s="11">
        <f>PRODUCT($C$91:$C162)</f>
        <v>1.8567536243769658E-5</v>
      </c>
      <c r="DA74" s="11">
        <f>PRODUCT($C$92:$C163)</f>
        <v>2.1063232277021613E-5</v>
      </c>
      <c r="DB74" s="11">
        <f>PRODUCT($C$93:$C164)</f>
        <v>2.4224910078559704E-5</v>
      </c>
      <c r="DC74" s="11">
        <f>PRODUCT($C$94:$C165)</f>
        <v>2.8286537179693576E-5</v>
      </c>
      <c r="DD74" s="11">
        <f>PRODUCT($C$95:$C166)</f>
        <v>3.3585216302321504E-5</v>
      </c>
      <c r="DE74" s="11">
        <f>PRODUCT($C$96:$C167)</f>
        <v>4.0615047415143097E-5</v>
      </c>
      <c r="DF74" s="11">
        <f>PRODUCT($C$97:$C168)</f>
        <v>5.0115021230708384E-5</v>
      </c>
      <c r="DG74" s="11">
        <f>PRODUCT($C$98:$C169)</f>
        <v>6.3213248894362551E-5</v>
      </c>
      <c r="DH74" s="11">
        <f>PRODUCT($C$99:$C170)</f>
        <v>8.1671803324821863E-5</v>
      </c>
      <c r="DI74" s="11">
        <f>PRODUCT($C$100:$C171)</f>
        <v>1.0830688047773044E-4</v>
      </c>
      <c r="DJ74" s="11">
        <f>PRODUCT($C$101:$C172)</f>
        <v>1.4773593106221449E-4</v>
      </c>
      <c r="DK74" s="11">
        <f>PRODUCT($C$102:$C173)</f>
        <v>2.0772666481845841E-4</v>
      </c>
      <c r="DL74" s="11">
        <f>PRODUCT($C$103:$C174)</f>
        <v>3.0171450435695411E-4</v>
      </c>
      <c r="DM74" s="11">
        <f>PRODUCT($C$104:$C175)</f>
        <v>4.5362975721819108E-4</v>
      </c>
      <c r="DN74" s="11">
        <f>PRODUCT($C$105:$C176)</f>
        <v>7.0729658483321175E-4</v>
      </c>
      <c r="DO74" s="11">
        <f>PRODUCT($C$106:$C177)</f>
        <v>1.1454997091832361E-3</v>
      </c>
      <c r="DP74" s="11">
        <f>PRODUCT($C$107:$C178)</f>
        <v>1.929400447599519E-3</v>
      </c>
      <c r="DQ74" s="11">
        <f>PRODUCT($C$108:$C179)</f>
        <v>3.382334777436356E-3</v>
      </c>
      <c r="DR74" s="11">
        <f>PRODUCT($C$109:$C180)</f>
        <v>6.1723543804074275E-3</v>
      </c>
      <c r="DS74" s="11">
        <f>PRODUCT($C$110:$C181)</f>
        <v>1.1719080937342452E-2</v>
      </c>
      <c r="DT74" s="11">
        <f>PRODUCT($C$111:$C182)</f>
        <v>2.3119245751095988E-2</v>
      </c>
      <c r="DU74" s="11">
        <f>PRODUCT($C$112:$C183)</f>
        <v>4.7289519999999988E-2</v>
      </c>
      <c r="DV74" s="11">
        <f>PRODUCT($C$113:$C184)</f>
        <v>9.9999999999999978E-2</v>
      </c>
    </row>
    <row r="75" spans="1:126" ht="16" x14ac:dyDescent="0.2">
      <c r="A75" s="30">
        <v>72</v>
      </c>
      <c r="B75" s="21">
        <f t="shared" si="18"/>
        <v>2.4265800000000001E-2</v>
      </c>
      <c r="C75" s="21">
        <f t="shared" si="19"/>
        <v>0.9757342</v>
      </c>
      <c r="D75" s="59">
        <v>2.6962E-2</v>
      </c>
      <c r="E75" s="21">
        <f t="shared" si="20"/>
        <v>0.97303799999999996</v>
      </c>
      <c r="F75" s="24">
        <f t="shared" si="15"/>
        <v>18038.330136124936</v>
      </c>
      <c r="G75" s="24">
        <f t="shared" si="21"/>
        <v>743364.3290608566</v>
      </c>
      <c r="H75" s="24">
        <f t="shared" si="16"/>
        <v>2974.0903476221984</v>
      </c>
      <c r="I75" s="24">
        <f t="shared" si="17"/>
        <v>125627.1215584383</v>
      </c>
      <c r="J75" s="24">
        <f>SUM(H75:$H$113)</f>
        <v>89761.825806047462</v>
      </c>
      <c r="K75" s="24">
        <f>SUM(I75:$I$113)</f>
        <v>1470462.8020868262</v>
      </c>
      <c r="L75" s="24">
        <f>SUM(J75:$J$113)</f>
        <v>1163526.4033389185</v>
      </c>
      <c r="M75" s="24">
        <f>SUM(K75:$K$113)</f>
        <v>12583833.721977394</v>
      </c>
      <c r="N75" s="26">
        <f>SUM(CJ$3:CJ$113)</f>
        <v>13.273246267430007</v>
      </c>
      <c r="O75" s="27">
        <v>73</v>
      </c>
      <c r="P75" s="32">
        <f>PRODUCT($C$3:C75)</f>
        <v>0.7253259989247316</v>
      </c>
      <c r="Q75" s="11">
        <f>PRODUCT($C$4:C76)</f>
        <v>0.70832576827981963</v>
      </c>
      <c r="R75" s="11">
        <f>PRODUCT($C$5:C77)</f>
        <v>0.68796513246766999</v>
      </c>
      <c r="S75" s="11">
        <f>PRODUCT($C$6:C78)</f>
        <v>0.66599919166510657</v>
      </c>
      <c r="T75" s="11">
        <f>PRODUCT($C$7:C79)</f>
        <v>0.64240936026220763</v>
      </c>
      <c r="U75" s="11">
        <f>PRODUCT($C$8:C80)</f>
        <v>0.61720291264885996</v>
      </c>
      <c r="V75" s="11">
        <f>PRODUCT($C$9:C81)</f>
        <v>0.59038597988684827</v>
      </c>
      <c r="W75" s="11">
        <f>PRODUCT($C$10:C82)</f>
        <v>0.56199887803226867</v>
      </c>
      <c r="X75" s="11">
        <f>PRODUCT($C$11:C83)</f>
        <v>0.53209694908024407</v>
      </c>
      <c r="Y75" s="11">
        <f>PRODUCT($C$12:C84)</f>
        <v>0.50077853523186155</v>
      </c>
      <c r="Z75" s="11">
        <f>PRODUCT($C$13:$C85)</f>
        <v>0.46817057798996348</v>
      </c>
      <c r="AA75" s="11">
        <f>PRODUCT($C$14:$C86)</f>
        <v>0.4344516119027807</v>
      </c>
      <c r="AB75" s="11">
        <f>PRODUCT($C$15:$C87)</f>
        <v>0.39985667759248811</v>
      </c>
      <c r="AC75" s="11">
        <f>PRODUCT($C$16:$C88)</f>
        <v>0.3646725445615458</v>
      </c>
      <c r="AD75" s="11">
        <f>PRODUCT($C$17:$C89)</f>
        <v>0.32924914182983406</v>
      </c>
      <c r="AE75" s="11">
        <f>PRODUCT($C$18:$C90)</f>
        <v>0.29398005312617387</v>
      </c>
      <c r="AF75" s="11">
        <f>PRODUCT($C$19:$C91)</f>
        <v>0.25929014560053709</v>
      </c>
      <c r="AG75" s="11">
        <f>PRODUCT($C$20:$C92)</f>
        <v>0.22561700486411743</v>
      </c>
      <c r="AH75" s="11">
        <f>PRODUCT($C$21:$C93)</f>
        <v>0.19339518215739065</v>
      </c>
      <c r="AI75" s="11">
        <f>PRODUCT($C$22:$C94)</f>
        <v>0.16303999294898233</v>
      </c>
      <c r="AJ75" s="11">
        <f>PRODUCT($C$23:$C95)</f>
        <v>0.13494504329692281</v>
      </c>
      <c r="AK75" s="11">
        <f>PRODUCT($C$24:$C96)</f>
        <v>0.10945917182737901</v>
      </c>
      <c r="AL75" s="11">
        <f>PRODUCT($C$25:$C97)</f>
        <v>8.6851159631154556E-2</v>
      </c>
      <c r="AM75" s="11">
        <f>PRODUCT($C$26:$C98)</f>
        <v>6.7279851611653174E-2</v>
      </c>
      <c r="AN75" s="11">
        <f>PRODUCT($C$27:$C99)</f>
        <v>5.0781172797673607E-2</v>
      </c>
      <c r="AO75" s="11">
        <f>PRODUCT($C$28:$C100)</f>
        <v>3.7264875524892958E-2</v>
      </c>
      <c r="AP75" s="11">
        <f>PRODUCT($C$29:$C101)</f>
        <v>2.6529603987900843E-2</v>
      </c>
      <c r="AQ75" s="11">
        <f>PRODUCT($C$30:$C102)</f>
        <v>1.8283911919562811E-2</v>
      </c>
      <c r="AR75" s="11">
        <f>PRODUCT($C$31:$C103)</f>
        <v>1.2173379279167704E-2</v>
      </c>
      <c r="AS75" s="11">
        <f>PRODUCT($C$32:$C104)</f>
        <v>7.8156721471663911E-3</v>
      </c>
      <c r="AT75" s="11">
        <f>PRODUCT($C$33:$C105)</f>
        <v>4.8310139297572559E-3</v>
      </c>
      <c r="AU75" s="11">
        <f>PRODUCT($C$34:$C106)</f>
        <v>2.8714012482902256E-3</v>
      </c>
      <c r="AV75" s="11">
        <f>PRODUCT($C$35:$C107)</f>
        <v>1.6398561117956067E-3</v>
      </c>
      <c r="AW75" s="11">
        <f>PRODUCT($C$36:$C108)</f>
        <v>8.9969957028453109E-4</v>
      </c>
      <c r="AX75" s="11">
        <f>PRODUCT($C$37:$C109)</f>
        <v>4.7446216415694226E-4</v>
      </c>
      <c r="AY75" s="11">
        <f>PRODUCT($C$38:$C110)</f>
        <v>2.4081911188130337E-4</v>
      </c>
      <c r="AZ75" s="11">
        <f>PRODUCT($C$39:$C111)</f>
        <v>1.1789691662972217E-4</v>
      </c>
      <c r="BA75" s="11">
        <f>PRODUCT($C$40:$C112)</f>
        <v>5.5834543989580528E-5</v>
      </c>
      <c r="BB75" s="11">
        <f>PRODUCT($C$41:$C113)</f>
        <v>5.5921916391750981E-6</v>
      </c>
      <c r="BC75" s="11">
        <f>PRODUCT($C$42:$C114)</f>
        <v>5.6014626199573875E-6</v>
      </c>
      <c r="BD75" s="11">
        <f>PRODUCT($C$43:$C115)</f>
        <v>5.611376238357695E-6</v>
      </c>
      <c r="BE75" s="11">
        <f>PRODUCT($C$44:$C116)</f>
        <v>5.6219967524226997E-6</v>
      </c>
      <c r="BF75" s="11">
        <f>PRODUCT($C$45:$C117)</f>
        <v>5.6333688340880723E-6</v>
      </c>
      <c r="BG75" s="11">
        <f>PRODUCT($C$46:$C118)</f>
        <v>5.6456905537215695E-6</v>
      </c>
      <c r="BH75" s="11">
        <f>PRODUCT($C$47:$C119)</f>
        <v>5.6594327884184041E-6</v>
      </c>
      <c r="BI75" s="11">
        <f>PRODUCT($C$48:$C120)</f>
        <v>5.6748724137946197E-6</v>
      </c>
      <c r="BJ75" s="11">
        <f>PRODUCT($C$49:$C121)</f>
        <v>5.6919568221964415E-6</v>
      </c>
      <c r="BK75" s="11">
        <f>PRODUCT($C$50:$C122)</f>
        <v>5.7104999576589505E-6</v>
      </c>
      <c r="BL75" s="11">
        <f>PRODUCT($C$51:$C123)</f>
        <v>5.7303142382319102E-6</v>
      </c>
      <c r="BM75" s="11">
        <f>PRODUCT($C$52:$C124)</f>
        <v>5.7512412798769946E-6</v>
      </c>
      <c r="BN75" s="11">
        <f>PRODUCT($C$53:$C125)</f>
        <v>5.7735694048363219E-6</v>
      </c>
      <c r="BO75" s="11">
        <f>PRODUCT($C$54:$C126)</f>
        <v>5.7977861779228889E-6</v>
      </c>
      <c r="BP75" s="11">
        <f>PRODUCT($C$55:$C127)</f>
        <v>5.8242258335167198E-6</v>
      </c>
      <c r="BQ75" s="11">
        <f>PRODUCT($C$56:$C128)</f>
        <v>5.8529874136674803E-6</v>
      </c>
      <c r="BR75" s="11">
        <f>PRODUCT($C$57:$C129)</f>
        <v>5.8840357048713782E-6</v>
      </c>
      <c r="BS75" s="11">
        <f>PRODUCT($C$58:$C130)</f>
        <v>5.917583075082327E-6</v>
      </c>
      <c r="BT75" s="11">
        <f>PRODUCT($C$59:$C131)</f>
        <v>5.9542265762780559E-6</v>
      </c>
      <c r="BU75" s="11">
        <f>PRODUCT($C$60:$C132)</f>
        <v>5.99455494466831E-6</v>
      </c>
      <c r="BV75" s="11">
        <f>PRODUCT($C$61:$C133)</f>
        <v>6.0377167705459156E-6</v>
      </c>
      <c r="BW75" s="11">
        <f>PRODUCT($C$62:$C134)</f>
        <v>6.0840903153384553E-6</v>
      </c>
      <c r="BX75" s="11">
        <f>PRODUCT($C$63:$C135)</f>
        <v>6.1340800003009065E-6</v>
      </c>
      <c r="BY75" s="11">
        <f>PRODUCT($C$64:$C136)</f>
        <v>6.1881639342700359E-6</v>
      </c>
      <c r="BZ75" s="11">
        <f>PRODUCT($C$65:$C137)</f>
        <v>6.2468934786199296E-6</v>
      </c>
      <c r="CA75" s="11">
        <f>PRODUCT($C$66:$C138)</f>
        <v>6.3108762979668719E-6</v>
      </c>
      <c r="CB75" s="11">
        <f>PRODUCT($C$67:$C139)</f>
        <v>6.3807938465403324E-6</v>
      </c>
      <c r="CC75" s="11">
        <f>PRODUCT($C$68:$C140)</f>
        <v>6.4574796460773236E-6</v>
      </c>
      <c r="CD75" s="11">
        <f>PRODUCT($C$69:$C141)</f>
        <v>6.5418618132338661E-6</v>
      </c>
      <c r="CE75" s="11">
        <f>PRODUCT($C$70:$C142)</f>
        <v>6.6350174583490847E-6</v>
      </c>
      <c r="CF75" s="11">
        <f>PRODUCT($C$71:$C143)</f>
        <v>6.7382583576009088E-6</v>
      </c>
      <c r="CG75" s="11">
        <f>PRODUCT($C$72:$C144)</f>
        <v>6.8529960139638999E-6</v>
      </c>
      <c r="CH75" s="11">
        <f>PRODUCT($C$73:$C145)</f>
        <v>6.9809398878525055E-6</v>
      </c>
      <c r="CI75" s="11">
        <f>PRODUCT($C$74:$C146)</f>
        <v>7.12410010426779E-6</v>
      </c>
      <c r="CJ75" s="11">
        <f>PRODUCT($C$75:$C147)</f>
        <v>7.2848490401577151E-6</v>
      </c>
      <c r="CK75" s="11">
        <f>PRODUCT($C$76:$C148)</f>
        <v>7.466017938243548E-6</v>
      </c>
      <c r="CL75" s="11">
        <f>PRODUCT($C$77:$C149)</f>
        <v>7.6709165575026593E-6</v>
      </c>
      <c r="CM75" s="11">
        <f>PRODUCT($C$78:$C150)</f>
        <v>7.9035317224515036E-6</v>
      </c>
      <c r="CN75" s="11">
        <f>PRODUCT($C$79:$C151)</f>
        <v>8.1686974439180147E-6</v>
      </c>
      <c r="CO75" s="11">
        <f>PRODUCT($C$80:$C152)</f>
        <v>8.4722734028053132E-6</v>
      </c>
      <c r="CP75" s="11">
        <f>PRODUCT($C$81:$C153)</f>
        <v>8.821328061397996E-6</v>
      </c>
      <c r="CQ75" s="11">
        <f>PRODUCT($C$82:$C154)</f>
        <v>9.2246568085735785E-6</v>
      </c>
      <c r="CR75" s="11">
        <f>PRODUCT($C$83:$C155)</f>
        <v>9.693098066776088E-6</v>
      </c>
      <c r="CS75" s="11">
        <f>PRODUCT($C$84:$C156)</f>
        <v>1.0240275947740036E-5</v>
      </c>
      <c r="CT75" s="11">
        <f>PRODUCT($C$85:$C157)</f>
        <v>1.0883243845941241E-5</v>
      </c>
      <c r="CU75" s="11">
        <f>PRODUCT($C$86:$C158)</f>
        <v>1.1643910226897886E-5</v>
      </c>
      <c r="CV75" s="11">
        <f>PRODUCT($C$87:$C159)</f>
        <v>1.2550347801551965E-5</v>
      </c>
      <c r="CW75" s="11">
        <f>PRODUCT($C$88:$C160)</f>
        <v>1.3639055392322213E-5</v>
      </c>
      <c r="CX75" s="11">
        <f>PRODUCT($C$89:$C161)</f>
        <v>1.495829635613281E-5</v>
      </c>
      <c r="CY75" s="11">
        <f>PRODUCT($C$90:$C162)</f>
        <v>1.6572185245101075E-5</v>
      </c>
      <c r="CZ75" s="11">
        <f>PRODUCT($C$91:$C163)</f>
        <v>1.8567536243769658E-5</v>
      </c>
      <c r="DA75" s="11">
        <f>PRODUCT($C$92:$C164)</f>
        <v>2.1063232277021613E-5</v>
      </c>
      <c r="DB75" s="11">
        <f>PRODUCT($C$93:$C165)</f>
        <v>2.4224910078559704E-5</v>
      </c>
      <c r="DC75" s="11">
        <f>PRODUCT($C$94:$C166)</f>
        <v>2.8286537179693576E-5</v>
      </c>
      <c r="DD75" s="11">
        <f>PRODUCT($C$95:$C167)</f>
        <v>3.3585216302321504E-5</v>
      </c>
      <c r="DE75" s="11">
        <f>PRODUCT($C$96:$C168)</f>
        <v>4.0615047415143097E-5</v>
      </c>
      <c r="DF75" s="11">
        <f>PRODUCT($C$97:$C169)</f>
        <v>5.0115021230708384E-5</v>
      </c>
      <c r="DG75" s="11">
        <f>PRODUCT($C$98:$C170)</f>
        <v>6.3213248894362551E-5</v>
      </c>
      <c r="DH75" s="11">
        <f>PRODUCT($C$99:$C171)</f>
        <v>8.1671803324821863E-5</v>
      </c>
      <c r="DI75" s="11">
        <f>PRODUCT($C$100:$C172)</f>
        <v>1.0830688047773044E-4</v>
      </c>
      <c r="DJ75" s="11">
        <f>PRODUCT($C$101:$C173)</f>
        <v>1.4773593106221449E-4</v>
      </c>
      <c r="DK75" s="11">
        <f>PRODUCT($C$102:$C174)</f>
        <v>2.0772666481845841E-4</v>
      </c>
      <c r="DL75" s="11">
        <f>PRODUCT($C$103:$C175)</f>
        <v>3.0171450435695411E-4</v>
      </c>
      <c r="DM75" s="11">
        <f>PRODUCT($C$104:$C176)</f>
        <v>4.5362975721819108E-4</v>
      </c>
      <c r="DN75" s="11">
        <f>PRODUCT($C$105:$C177)</f>
        <v>7.0729658483321175E-4</v>
      </c>
      <c r="DO75" s="11">
        <f>PRODUCT($C$106:$C178)</f>
        <v>1.1454997091832361E-3</v>
      </c>
      <c r="DP75" s="11">
        <f>PRODUCT($C$107:$C179)</f>
        <v>1.929400447599519E-3</v>
      </c>
      <c r="DQ75" s="11">
        <f>PRODUCT($C$108:$C180)</f>
        <v>3.382334777436356E-3</v>
      </c>
      <c r="DR75" s="11">
        <f>PRODUCT($C$109:$C181)</f>
        <v>6.1723543804074275E-3</v>
      </c>
      <c r="DS75" s="11">
        <f>PRODUCT($C$110:$C182)</f>
        <v>1.1719080937342452E-2</v>
      </c>
      <c r="DT75" s="11">
        <f>PRODUCT($C$111:$C183)</f>
        <v>2.3119245751095988E-2</v>
      </c>
      <c r="DU75" s="11">
        <f>PRODUCT($C$112:$C184)</f>
        <v>4.7289519999999988E-2</v>
      </c>
      <c r="DV75" s="11">
        <f>PRODUCT($C$113:$C185)</f>
        <v>9.9999999999999978E-2</v>
      </c>
    </row>
    <row r="76" spans="1:126" ht="16" x14ac:dyDescent="0.2">
      <c r="A76" s="30">
        <v>73</v>
      </c>
      <c r="B76" s="21">
        <f t="shared" si="18"/>
        <v>2.6711100000000002E-2</v>
      </c>
      <c r="C76" s="21">
        <f t="shared" si="19"/>
        <v>0.97328890000000001</v>
      </c>
      <c r="D76" s="59">
        <v>2.9679000000000001E-2</v>
      </c>
      <c r="E76" s="21">
        <f t="shared" si="20"/>
        <v>0.97032099999999999</v>
      </c>
      <c r="F76" s="24">
        <f t="shared" si="15"/>
        <v>19374.255289878402</v>
      </c>
      <c r="G76" s="24">
        <f t="shared" si="21"/>
        <v>725325.99892473163</v>
      </c>
      <c r="H76" s="24">
        <f t="shared" si="16"/>
        <v>3116.4415004003536</v>
      </c>
      <c r="I76" s="24">
        <f t="shared" si="17"/>
        <v>119588.95507524446</v>
      </c>
      <c r="J76" s="24">
        <f>SUM(H76:$H$113)</f>
        <v>86787.735458425261</v>
      </c>
      <c r="K76" s="24">
        <f>SUM(I76:$I$113)</f>
        <v>1344835.6805283879</v>
      </c>
      <c r="L76" s="24">
        <f>SUM(J76:$J$113)</f>
        <v>1073764.5775328707</v>
      </c>
      <c r="M76" s="24">
        <f>SUM(K76:$K$113)</f>
        <v>11113370.919890568</v>
      </c>
      <c r="N76" s="26">
        <f>SUM(CK$3:CK$113)</f>
        <v>12.603349715813055</v>
      </c>
      <c r="O76" s="27">
        <v>74</v>
      </c>
      <c r="P76" s="32">
        <f>PRODUCT($C$3:C76)</f>
        <v>0.70595174363485325</v>
      </c>
      <c r="Q76" s="11">
        <f>PRODUCT($C$4:C77)</f>
        <v>0.68747846593296158</v>
      </c>
      <c r="R76" s="11">
        <f>PRODUCT($C$5:C78)</f>
        <v>0.66563295870961048</v>
      </c>
      <c r="S76" s="11">
        <f>PRODUCT($C$6:C79)</f>
        <v>0.64213530842911992</v>
      </c>
      <c r="T76" s="11">
        <f>PRODUCT($C$7:C80)</f>
        <v>0.61698960732224828</v>
      </c>
      <c r="U76" s="11">
        <f>PRODUCT($C$8:C81)</f>
        <v>0.59021701141940508</v>
      </c>
      <c r="V76" s="11">
        <f>PRODUCT($C$9:C82)</f>
        <v>0.56185421952106263</v>
      </c>
      <c r="W76" s="11">
        <f>PRODUCT($C$10:C83)</f>
        <v>0.53196908618338024</v>
      </c>
      <c r="X76" s="11">
        <f>PRODUCT($C$11:C84)</f>
        <v>0.50066135305461701</v>
      </c>
      <c r="Y76" s="11">
        <f>PRODUCT($C$12:C85)</f>
        <v>0.46806397554935564</v>
      </c>
      <c r="Z76" s="11">
        <f>PRODUCT($C$13:$C86)</f>
        <v>0.43435737934815855</v>
      </c>
      <c r="AA76" s="11">
        <f>PRODUCT($C$14:$C87)</f>
        <v>0.39977246777618741</v>
      </c>
      <c r="AB76" s="11">
        <f>PRODUCT($C$15:$C88)</f>
        <v>0.36459147785488966</v>
      </c>
      <c r="AC76" s="11">
        <f>PRODUCT($C$16:$C89)</f>
        <v>0.32915876294040186</v>
      </c>
      <c r="AD76" s="11">
        <f>PRODUCT($C$17:$C90)</f>
        <v>0.29386654742766188</v>
      </c>
      <c r="AE76" s="11">
        <f>PRODUCT($C$18:$C91)</f>
        <v>0.25914756194947136</v>
      </c>
      <c r="AF76" s="11">
        <f>PRODUCT($C$19:$C92)</f>
        <v>0.22544928118270141</v>
      </c>
      <c r="AG76" s="11">
        <f>PRODUCT($C$20:$C93)</f>
        <v>0.19322095243778512</v>
      </c>
      <c r="AH76" s="11">
        <f>PRODUCT($C$21:$C94)</f>
        <v>0.16288357237974702</v>
      </c>
      <c r="AI76" s="11">
        <f>PRODUCT($C$22:$C95)</f>
        <v>0.13482031359340349</v>
      </c>
      <c r="AJ76" s="11">
        <f>PRODUCT($C$23:$C96)</f>
        <v>0.1093644020764109</v>
      </c>
      <c r="AK76" s="11">
        <f>PRODUCT($C$24:$C97)</f>
        <v>8.6778465210543276E-2</v>
      </c>
      <c r="AL76" s="11">
        <f>PRODUCT($C$25:$C98)</f>
        <v>6.7222024579192907E-2</v>
      </c>
      <c r="AM76" s="11">
        <f>PRODUCT($C$26:$C99)</f>
        <v>5.0734235759656715E-2</v>
      </c>
      <c r="AN76" s="11">
        <f>PRODUCT($C$27:$C100)</f>
        <v>3.7228251605227136E-2</v>
      </c>
      <c r="AO76" s="11">
        <f>PRODUCT($C$28:$C101)</f>
        <v>2.6502909900368209E-2</v>
      </c>
      <c r="AP76" s="11">
        <f>PRODUCT($C$29:$C102)</f>
        <v>1.8265300725619878E-2</v>
      </c>
      <c r="AQ76" s="11">
        <f>PRODUCT($C$30:$C103)</f>
        <v>1.2160845567861877E-2</v>
      </c>
      <c r="AR76" s="11">
        <f>PRODUCT($C$31:$C104)</f>
        <v>7.8074844490250168E-3</v>
      </c>
      <c r="AS76" s="11">
        <f>PRODUCT($C$32:$C105)</f>
        <v>4.8258399138384894E-3</v>
      </c>
      <c r="AT76" s="11">
        <f>PRODUCT($C$33:$C106)</f>
        <v>2.8682096858027488E-3</v>
      </c>
      <c r="AU76" s="11">
        <f>PRODUCT($C$34:$C107)</f>
        <v>1.6379463353678105E-3</v>
      </c>
      <c r="AV76" s="11">
        <f>PRODUCT($C$35:$C108)</f>
        <v>8.9861048395470193E-4</v>
      </c>
      <c r="AW76" s="11">
        <f>PRODUCT($C$36:$C109)</f>
        <v>4.7386519586199943E-4</v>
      </c>
      <c r="AX76" s="11">
        <f>PRODUCT($C$37:$C110)</f>
        <v>2.4050354251709436E-4</v>
      </c>
      <c r="AY76" s="11">
        <f>PRODUCT($C$38:$C111)</f>
        <v>1.1773340539604831E-4</v>
      </c>
      <c r="AZ76" s="11">
        <f>PRODUCT($C$39:$C112)</f>
        <v>5.5752885968995783E-5</v>
      </c>
      <c r="BA76" s="11">
        <f>PRODUCT($C$40:$C113)</f>
        <v>5.5834543989580518E-6</v>
      </c>
      <c r="BB76" s="11">
        <f>PRODUCT($C$41:$C114)</f>
        <v>5.5921916391750981E-6</v>
      </c>
      <c r="BC76" s="11">
        <f>PRODUCT($C$42:$C115)</f>
        <v>5.6014626199573875E-6</v>
      </c>
      <c r="BD76" s="11">
        <f>PRODUCT($C$43:$C116)</f>
        <v>5.611376238357695E-6</v>
      </c>
      <c r="BE76" s="11">
        <f>PRODUCT($C$44:$C117)</f>
        <v>5.6219967524226997E-6</v>
      </c>
      <c r="BF76" s="11">
        <f>PRODUCT($C$45:$C118)</f>
        <v>5.6333688340880723E-6</v>
      </c>
      <c r="BG76" s="11">
        <f>PRODUCT($C$46:$C119)</f>
        <v>5.6456905537215695E-6</v>
      </c>
      <c r="BH76" s="11">
        <f>PRODUCT($C$47:$C120)</f>
        <v>5.6594327884184041E-6</v>
      </c>
      <c r="BI76" s="11">
        <f>PRODUCT($C$48:$C121)</f>
        <v>5.6748724137946197E-6</v>
      </c>
      <c r="BJ76" s="11">
        <f>PRODUCT($C$49:$C122)</f>
        <v>5.6919568221964415E-6</v>
      </c>
      <c r="BK76" s="11">
        <f>PRODUCT($C$50:$C123)</f>
        <v>5.7104999576589505E-6</v>
      </c>
      <c r="BL76" s="11">
        <f>PRODUCT($C$51:$C124)</f>
        <v>5.7303142382319102E-6</v>
      </c>
      <c r="BM76" s="11">
        <f>PRODUCT($C$52:$C125)</f>
        <v>5.7512412798769946E-6</v>
      </c>
      <c r="BN76" s="11">
        <f>PRODUCT($C$53:$C126)</f>
        <v>5.7735694048363219E-6</v>
      </c>
      <c r="BO76" s="11">
        <f>PRODUCT($C$54:$C127)</f>
        <v>5.7977861779228889E-6</v>
      </c>
      <c r="BP76" s="11">
        <f>PRODUCT($C$55:$C128)</f>
        <v>5.8242258335167198E-6</v>
      </c>
      <c r="BQ76" s="11">
        <f>PRODUCT($C$56:$C129)</f>
        <v>5.8529874136674803E-6</v>
      </c>
      <c r="BR76" s="11">
        <f>PRODUCT($C$57:$C130)</f>
        <v>5.8840357048713782E-6</v>
      </c>
      <c r="BS76" s="11">
        <f>PRODUCT($C$58:$C131)</f>
        <v>5.917583075082327E-6</v>
      </c>
      <c r="BT76" s="11">
        <f>PRODUCT($C$59:$C132)</f>
        <v>5.9542265762780559E-6</v>
      </c>
      <c r="BU76" s="11">
        <f>PRODUCT($C$60:$C133)</f>
        <v>5.99455494466831E-6</v>
      </c>
      <c r="BV76" s="11">
        <f>PRODUCT($C$61:$C134)</f>
        <v>6.0377167705459156E-6</v>
      </c>
      <c r="BW76" s="11">
        <f>PRODUCT($C$62:$C135)</f>
        <v>6.0840903153384553E-6</v>
      </c>
      <c r="BX76" s="11">
        <f>PRODUCT($C$63:$C136)</f>
        <v>6.1340800003009065E-6</v>
      </c>
      <c r="BY76" s="11">
        <f>PRODUCT($C$64:$C137)</f>
        <v>6.1881639342700359E-6</v>
      </c>
      <c r="BZ76" s="11">
        <f>PRODUCT($C$65:$C138)</f>
        <v>6.2468934786199296E-6</v>
      </c>
      <c r="CA76" s="11">
        <f>PRODUCT($C$66:$C139)</f>
        <v>6.3108762979668719E-6</v>
      </c>
      <c r="CB76" s="11">
        <f>PRODUCT($C$67:$C140)</f>
        <v>6.3807938465403324E-6</v>
      </c>
      <c r="CC76" s="11">
        <f>PRODUCT($C$68:$C141)</f>
        <v>6.4574796460773236E-6</v>
      </c>
      <c r="CD76" s="11">
        <f>PRODUCT($C$69:$C142)</f>
        <v>6.5418618132338661E-6</v>
      </c>
      <c r="CE76" s="11">
        <f>PRODUCT($C$70:$C143)</f>
        <v>6.6350174583490847E-6</v>
      </c>
      <c r="CF76" s="11">
        <f>PRODUCT($C$71:$C144)</f>
        <v>6.7382583576009088E-6</v>
      </c>
      <c r="CG76" s="11">
        <f>PRODUCT($C$72:$C145)</f>
        <v>6.8529960139638999E-6</v>
      </c>
      <c r="CH76" s="11">
        <f>PRODUCT($C$73:$C146)</f>
        <v>6.9809398878525055E-6</v>
      </c>
      <c r="CI76" s="11">
        <f>PRODUCT($C$74:$C147)</f>
        <v>7.12410010426779E-6</v>
      </c>
      <c r="CJ76" s="11">
        <f>PRODUCT($C$75:$C148)</f>
        <v>7.2848490401577151E-6</v>
      </c>
      <c r="CK76" s="11">
        <f>PRODUCT($C$76:$C149)</f>
        <v>7.466017938243548E-6</v>
      </c>
      <c r="CL76" s="11">
        <f>PRODUCT($C$77:$C150)</f>
        <v>7.6709165575026593E-6</v>
      </c>
      <c r="CM76" s="11">
        <f>PRODUCT($C$78:$C151)</f>
        <v>7.9035317224515036E-6</v>
      </c>
      <c r="CN76" s="11">
        <f>PRODUCT($C$79:$C152)</f>
        <v>8.1686974439180147E-6</v>
      </c>
      <c r="CO76" s="11">
        <f>PRODUCT($C$80:$C153)</f>
        <v>8.4722734028053132E-6</v>
      </c>
      <c r="CP76" s="11">
        <f>PRODUCT($C$81:$C154)</f>
        <v>8.821328061397996E-6</v>
      </c>
      <c r="CQ76" s="11">
        <f>PRODUCT($C$82:$C155)</f>
        <v>9.2246568085735785E-6</v>
      </c>
      <c r="CR76" s="11">
        <f>PRODUCT($C$83:$C156)</f>
        <v>9.693098066776088E-6</v>
      </c>
      <c r="CS76" s="11">
        <f>PRODUCT($C$84:$C157)</f>
        <v>1.0240275947740036E-5</v>
      </c>
      <c r="CT76" s="11">
        <f>PRODUCT($C$85:$C158)</f>
        <v>1.0883243845941241E-5</v>
      </c>
      <c r="CU76" s="11">
        <f>PRODUCT($C$86:$C159)</f>
        <v>1.1643910226897886E-5</v>
      </c>
      <c r="CV76" s="11">
        <f>PRODUCT($C$87:$C160)</f>
        <v>1.2550347801551965E-5</v>
      </c>
      <c r="CW76" s="11">
        <f>PRODUCT($C$88:$C161)</f>
        <v>1.3639055392322213E-5</v>
      </c>
      <c r="CX76" s="11">
        <f>PRODUCT($C$89:$C162)</f>
        <v>1.495829635613281E-5</v>
      </c>
      <c r="CY76" s="11">
        <f>PRODUCT($C$90:$C163)</f>
        <v>1.6572185245101075E-5</v>
      </c>
      <c r="CZ76" s="11">
        <f>PRODUCT($C$91:$C164)</f>
        <v>1.8567536243769658E-5</v>
      </c>
      <c r="DA76" s="11">
        <f>PRODUCT($C$92:$C165)</f>
        <v>2.1063232277021613E-5</v>
      </c>
      <c r="DB76" s="11">
        <f>PRODUCT($C$93:$C166)</f>
        <v>2.4224910078559704E-5</v>
      </c>
      <c r="DC76" s="11">
        <f>PRODUCT($C$94:$C167)</f>
        <v>2.8286537179693576E-5</v>
      </c>
      <c r="DD76" s="11">
        <f>PRODUCT($C$95:$C168)</f>
        <v>3.3585216302321504E-5</v>
      </c>
      <c r="DE76" s="11">
        <f>PRODUCT($C$96:$C169)</f>
        <v>4.0615047415143097E-5</v>
      </c>
      <c r="DF76" s="11">
        <f>PRODUCT($C$97:$C170)</f>
        <v>5.0115021230708384E-5</v>
      </c>
      <c r="DG76" s="11">
        <f>PRODUCT($C$98:$C171)</f>
        <v>6.3213248894362551E-5</v>
      </c>
      <c r="DH76" s="11">
        <f>PRODUCT($C$99:$C172)</f>
        <v>8.1671803324821863E-5</v>
      </c>
      <c r="DI76" s="11">
        <f>PRODUCT($C$100:$C173)</f>
        <v>1.0830688047773044E-4</v>
      </c>
      <c r="DJ76" s="11">
        <f>PRODUCT($C$101:$C174)</f>
        <v>1.4773593106221449E-4</v>
      </c>
      <c r="DK76" s="11">
        <f>PRODUCT($C$102:$C175)</f>
        <v>2.0772666481845841E-4</v>
      </c>
      <c r="DL76" s="11">
        <f>PRODUCT($C$103:$C176)</f>
        <v>3.0171450435695411E-4</v>
      </c>
      <c r="DM76" s="11">
        <f>PRODUCT($C$104:$C177)</f>
        <v>4.5362975721819108E-4</v>
      </c>
      <c r="DN76" s="11">
        <f>PRODUCT($C$105:$C178)</f>
        <v>7.0729658483321175E-4</v>
      </c>
      <c r="DO76" s="11">
        <f>PRODUCT($C$106:$C179)</f>
        <v>1.1454997091832361E-3</v>
      </c>
      <c r="DP76" s="11">
        <f>PRODUCT($C$107:$C180)</f>
        <v>1.929400447599519E-3</v>
      </c>
      <c r="DQ76" s="11">
        <f>PRODUCT($C$108:$C181)</f>
        <v>3.382334777436356E-3</v>
      </c>
      <c r="DR76" s="11">
        <f>PRODUCT($C$109:$C182)</f>
        <v>6.1723543804074275E-3</v>
      </c>
      <c r="DS76" s="11">
        <f>PRODUCT($C$110:$C183)</f>
        <v>1.1719080937342452E-2</v>
      </c>
      <c r="DT76" s="11">
        <f>PRODUCT($C$111:$C184)</f>
        <v>2.3119245751095988E-2</v>
      </c>
      <c r="DU76" s="11">
        <f>PRODUCT($C$112:$C185)</f>
        <v>4.7289519999999988E-2</v>
      </c>
      <c r="DV76" s="11">
        <f>PRODUCT($C$113:$C186)</f>
        <v>9.9999999999999978E-2</v>
      </c>
    </row>
    <row r="77" spans="1:126" ht="16" x14ac:dyDescent="0.2">
      <c r="A77" s="30">
        <v>74</v>
      </c>
      <c r="B77" s="21">
        <f t="shared" si="18"/>
        <v>2.9431800000000001E-2</v>
      </c>
      <c r="C77" s="21">
        <f t="shared" si="19"/>
        <v>0.97056819999999999</v>
      </c>
      <c r="D77" s="59">
        <v>3.2702000000000002E-2</v>
      </c>
      <c r="E77" s="21">
        <f t="shared" si="20"/>
        <v>0.96729799999999999</v>
      </c>
      <c r="F77" s="24">
        <f t="shared" si="15"/>
        <v>20777.430528312274</v>
      </c>
      <c r="G77" s="24">
        <f t="shared" si="21"/>
        <v>705951.74363485328</v>
      </c>
      <c r="H77" s="24">
        <f t="shared" si="16"/>
        <v>3260.6331116795332</v>
      </c>
      <c r="I77" s="24">
        <f t="shared" si="17"/>
        <v>113555.70979252107</v>
      </c>
      <c r="J77" s="24">
        <f>SUM(H77:$H$113)</f>
        <v>83671.293958024908</v>
      </c>
      <c r="K77" s="24">
        <f>SUM(I77:$I$113)</f>
        <v>1225246.7254531432</v>
      </c>
      <c r="L77" s="24">
        <f>SUM(J77:$J$113)</f>
        <v>986976.84207444568</v>
      </c>
      <c r="M77" s="24">
        <f>SUM(K77:$K$113)</f>
        <v>9768535.2393621802</v>
      </c>
      <c r="N77" s="26">
        <f>SUM(CL$3:CL$113)</f>
        <v>11.949245780806676</v>
      </c>
      <c r="O77" s="27">
        <v>75</v>
      </c>
      <c r="P77" s="32">
        <f>PRODUCT($C$3:C77)</f>
        <v>0.68517431310654098</v>
      </c>
      <c r="Q77" s="11">
        <f>PRODUCT($C$4:C78)</f>
        <v>0.66516208995461856</v>
      </c>
      <c r="R77" s="11">
        <f>PRODUCT($C$5:C79)</f>
        <v>0.6417821982230153</v>
      </c>
      <c r="S77" s="11">
        <f>PRODUCT($C$6:C80)</f>
        <v>0.61672639955576469</v>
      </c>
      <c r="T77" s="11">
        <f>PRODUCT($C$7:C81)</f>
        <v>0.59001303242025838</v>
      </c>
      <c r="U77" s="11">
        <f>PRODUCT($C$8:C82)</f>
        <v>0.5616934168434361</v>
      </c>
      <c r="V77" s="11">
        <f>PRODUCT($C$9:C83)</f>
        <v>0.53183215734059608</v>
      </c>
      <c r="W77" s="11">
        <f>PRODUCT($C$10:C84)</f>
        <v>0.50054104413147815</v>
      </c>
      <c r="X77" s="11">
        <f>PRODUCT($C$11:C85)</f>
        <v>0.46795444857907681</v>
      </c>
      <c r="Y77" s="11">
        <f>PRODUCT($C$12:C86)</f>
        <v>0.43425847617288144</v>
      </c>
      <c r="Z77" s="11">
        <f>PRODUCT($C$13:$C87)</f>
        <v>0.39968575712792637</v>
      </c>
      <c r="AA77" s="11">
        <f>PRODUCT($C$14:$C88)</f>
        <v>0.36451469488965366</v>
      </c>
      <c r="AB77" s="11">
        <f>PRODUCT($C$15:$C89)</f>
        <v>0.32908559094740009</v>
      </c>
      <c r="AC77" s="11">
        <f>PRODUCT($C$16:$C90)</f>
        <v>0.29378588106039305</v>
      </c>
      <c r="AD77" s="11">
        <f>PRODUCT($C$17:$C91)</f>
        <v>0.25904750507580265</v>
      </c>
      <c r="AE77" s="11">
        <f>PRODUCT($C$18:$C92)</f>
        <v>0.22532530662297903</v>
      </c>
      <c r="AF77" s="11">
        <f>PRODUCT($C$19:$C93)</f>
        <v>0.19307731198174286</v>
      </c>
      <c r="AG77" s="11">
        <f>PRODUCT($C$20:$C94)</f>
        <v>0.16273683056939015</v>
      </c>
      <c r="AH77" s="11">
        <f>PRODUCT($C$21:$C95)</f>
        <v>0.13469096698454192</v>
      </c>
      <c r="AI77" s="11">
        <f>PRODUCT($C$22:$C96)</f>
        <v>0.10926331655957169</v>
      </c>
      <c r="AJ77" s="11">
        <f>PRODUCT($C$23:$C97)</f>
        <v>8.6703332415364029E-2</v>
      </c>
      <c r="AK77" s="11">
        <f>PRODUCT($C$24:$C98)</f>
        <v>6.7165759744620121E-2</v>
      </c>
      <c r="AL77" s="11">
        <f>PRODUCT($C$25:$C99)</f>
        <v>5.069062968402125E-2</v>
      </c>
      <c r="AM77" s="11">
        <f>PRODUCT($C$26:$C100)</f>
        <v>3.7193841532268422E-2</v>
      </c>
      <c r="AN77" s="11">
        <f>PRODUCT($C$27:$C101)</f>
        <v>2.6476862840518155E-2</v>
      </c>
      <c r="AO77" s="11">
        <f>PRODUCT($C$28:$C102)</f>
        <v>1.8246922180029754E-2</v>
      </c>
      <c r="AP77" s="11">
        <f>PRODUCT($C$29:$C103)</f>
        <v>1.2148467043158345E-2</v>
      </c>
      <c r="AQ77" s="11">
        <f>PRODUCT($C$30:$C104)</f>
        <v>7.7994458630363033E-3</v>
      </c>
      <c r="AR77" s="11">
        <f>PRODUCT($C$31:$C105)</f>
        <v>4.82078436394475E-3</v>
      </c>
      <c r="AS77" s="11">
        <f>PRODUCT($C$32:$C106)</f>
        <v>2.8651378332292562E-3</v>
      </c>
      <c r="AT77" s="11">
        <f>PRODUCT($C$33:$C107)</f>
        <v>1.6361257580160479E-3</v>
      </c>
      <c r="AU77" s="11">
        <f>PRODUCT($C$34:$C108)</f>
        <v>8.9756396218508875E-4</v>
      </c>
      <c r="AV77" s="11">
        <f>PRODUCT($C$35:$C109)</f>
        <v>4.7329158204240866E-4</v>
      </c>
      <c r="AW77" s="11">
        <f>PRODUCT($C$36:$C110)</f>
        <v>2.4020094095989907E-4</v>
      </c>
      <c r="AX77" s="11">
        <f>PRODUCT($C$37:$C111)</f>
        <v>1.1757912754161744E-4</v>
      </c>
      <c r="AY77" s="11">
        <f>PRODUCT($C$38:$C112)</f>
        <v>5.5675562291445337E-5</v>
      </c>
      <c r="AZ77" s="11">
        <f>PRODUCT($C$39:$C113)</f>
        <v>5.5752885968995773E-6</v>
      </c>
      <c r="BA77" s="11">
        <f>PRODUCT($C$40:$C114)</f>
        <v>5.5834543989580518E-6</v>
      </c>
      <c r="BB77" s="11">
        <f>PRODUCT($C$41:$C115)</f>
        <v>5.5921916391750981E-6</v>
      </c>
      <c r="BC77" s="11">
        <f>PRODUCT($C$42:$C116)</f>
        <v>5.6014626199573875E-6</v>
      </c>
      <c r="BD77" s="11">
        <f>PRODUCT($C$43:$C117)</f>
        <v>5.611376238357695E-6</v>
      </c>
      <c r="BE77" s="11">
        <f>PRODUCT($C$44:$C118)</f>
        <v>5.6219967524226997E-6</v>
      </c>
      <c r="BF77" s="11">
        <f>PRODUCT($C$45:$C119)</f>
        <v>5.6333688340880723E-6</v>
      </c>
      <c r="BG77" s="11">
        <f>PRODUCT($C$46:$C120)</f>
        <v>5.6456905537215695E-6</v>
      </c>
      <c r="BH77" s="11">
        <f>PRODUCT($C$47:$C121)</f>
        <v>5.6594327884184041E-6</v>
      </c>
      <c r="BI77" s="11">
        <f>PRODUCT($C$48:$C122)</f>
        <v>5.6748724137946197E-6</v>
      </c>
      <c r="BJ77" s="11">
        <f>PRODUCT($C$49:$C123)</f>
        <v>5.6919568221964415E-6</v>
      </c>
      <c r="BK77" s="11">
        <f>PRODUCT($C$50:$C124)</f>
        <v>5.7104999576589505E-6</v>
      </c>
      <c r="BL77" s="11">
        <f>PRODUCT($C$51:$C125)</f>
        <v>5.7303142382319102E-6</v>
      </c>
      <c r="BM77" s="11">
        <f>PRODUCT($C$52:$C126)</f>
        <v>5.7512412798769946E-6</v>
      </c>
      <c r="BN77" s="11">
        <f>PRODUCT($C$53:$C127)</f>
        <v>5.7735694048363219E-6</v>
      </c>
      <c r="BO77" s="11">
        <f>PRODUCT($C$54:$C128)</f>
        <v>5.7977861779228889E-6</v>
      </c>
      <c r="BP77" s="11">
        <f>PRODUCT($C$55:$C129)</f>
        <v>5.8242258335167198E-6</v>
      </c>
      <c r="BQ77" s="11">
        <f>PRODUCT($C$56:$C130)</f>
        <v>5.8529874136674803E-6</v>
      </c>
      <c r="BR77" s="11">
        <f>PRODUCT($C$57:$C131)</f>
        <v>5.8840357048713782E-6</v>
      </c>
      <c r="BS77" s="11">
        <f>PRODUCT($C$58:$C132)</f>
        <v>5.917583075082327E-6</v>
      </c>
      <c r="BT77" s="11">
        <f>PRODUCT($C$59:$C133)</f>
        <v>5.9542265762780559E-6</v>
      </c>
      <c r="BU77" s="11">
        <f>PRODUCT($C$60:$C134)</f>
        <v>5.99455494466831E-6</v>
      </c>
      <c r="BV77" s="11">
        <f>PRODUCT($C$61:$C135)</f>
        <v>6.0377167705459156E-6</v>
      </c>
      <c r="BW77" s="11">
        <f>PRODUCT($C$62:$C136)</f>
        <v>6.0840903153384553E-6</v>
      </c>
      <c r="BX77" s="11">
        <f>PRODUCT($C$63:$C137)</f>
        <v>6.1340800003009065E-6</v>
      </c>
      <c r="BY77" s="11">
        <f>PRODUCT($C$64:$C138)</f>
        <v>6.1881639342700359E-6</v>
      </c>
      <c r="BZ77" s="11">
        <f>PRODUCT($C$65:$C139)</f>
        <v>6.2468934786199296E-6</v>
      </c>
      <c r="CA77" s="11">
        <f>PRODUCT($C$66:$C140)</f>
        <v>6.3108762979668719E-6</v>
      </c>
      <c r="CB77" s="11">
        <f>PRODUCT($C$67:$C141)</f>
        <v>6.3807938465403324E-6</v>
      </c>
      <c r="CC77" s="11">
        <f>PRODUCT($C$68:$C142)</f>
        <v>6.4574796460773236E-6</v>
      </c>
      <c r="CD77" s="11">
        <f>PRODUCT($C$69:$C143)</f>
        <v>6.5418618132338661E-6</v>
      </c>
      <c r="CE77" s="11">
        <f>PRODUCT($C$70:$C144)</f>
        <v>6.6350174583490847E-6</v>
      </c>
      <c r="CF77" s="11">
        <f>PRODUCT($C$71:$C145)</f>
        <v>6.7382583576009088E-6</v>
      </c>
      <c r="CG77" s="11">
        <f>PRODUCT($C$72:$C146)</f>
        <v>6.8529960139638999E-6</v>
      </c>
      <c r="CH77" s="11">
        <f>PRODUCT($C$73:$C147)</f>
        <v>6.9809398878525055E-6</v>
      </c>
      <c r="CI77" s="11">
        <f>PRODUCT($C$74:$C148)</f>
        <v>7.12410010426779E-6</v>
      </c>
      <c r="CJ77" s="11">
        <f>PRODUCT($C$75:$C149)</f>
        <v>7.2848490401577151E-6</v>
      </c>
      <c r="CK77" s="11">
        <f>PRODUCT($C$76:$C150)</f>
        <v>7.466017938243548E-6</v>
      </c>
      <c r="CL77" s="11">
        <f>PRODUCT($C$77:$C151)</f>
        <v>7.6709165575026593E-6</v>
      </c>
      <c r="CM77" s="11">
        <f>PRODUCT($C$78:$C152)</f>
        <v>7.9035317224515036E-6</v>
      </c>
      <c r="CN77" s="11">
        <f>PRODUCT($C$79:$C153)</f>
        <v>8.1686974439180147E-6</v>
      </c>
      <c r="CO77" s="11">
        <f>PRODUCT($C$80:$C154)</f>
        <v>8.4722734028053132E-6</v>
      </c>
      <c r="CP77" s="11">
        <f>PRODUCT($C$81:$C155)</f>
        <v>8.821328061397996E-6</v>
      </c>
      <c r="CQ77" s="11">
        <f>PRODUCT($C$82:$C156)</f>
        <v>9.2246568085735785E-6</v>
      </c>
      <c r="CR77" s="11">
        <f>PRODUCT($C$83:$C157)</f>
        <v>9.693098066776088E-6</v>
      </c>
      <c r="CS77" s="11">
        <f>PRODUCT($C$84:$C158)</f>
        <v>1.0240275947740036E-5</v>
      </c>
      <c r="CT77" s="11">
        <f>PRODUCT($C$85:$C159)</f>
        <v>1.0883243845941241E-5</v>
      </c>
      <c r="CU77" s="11">
        <f>PRODUCT($C$86:$C160)</f>
        <v>1.1643910226897886E-5</v>
      </c>
      <c r="CV77" s="11">
        <f>PRODUCT($C$87:$C161)</f>
        <v>1.2550347801551965E-5</v>
      </c>
      <c r="CW77" s="11">
        <f>PRODUCT($C$88:$C162)</f>
        <v>1.3639055392322213E-5</v>
      </c>
      <c r="CX77" s="11">
        <f>PRODUCT($C$89:$C163)</f>
        <v>1.495829635613281E-5</v>
      </c>
      <c r="CY77" s="11">
        <f>PRODUCT($C$90:$C164)</f>
        <v>1.6572185245101075E-5</v>
      </c>
      <c r="CZ77" s="11">
        <f>PRODUCT($C$91:$C165)</f>
        <v>1.8567536243769658E-5</v>
      </c>
      <c r="DA77" s="11">
        <f>PRODUCT($C$92:$C166)</f>
        <v>2.1063232277021613E-5</v>
      </c>
      <c r="DB77" s="11">
        <f>PRODUCT($C$93:$C167)</f>
        <v>2.4224910078559704E-5</v>
      </c>
      <c r="DC77" s="11">
        <f>PRODUCT($C$94:$C168)</f>
        <v>2.8286537179693576E-5</v>
      </c>
      <c r="DD77" s="11">
        <f>PRODUCT($C$95:$C169)</f>
        <v>3.3585216302321504E-5</v>
      </c>
      <c r="DE77" s="11">
        <f>PRODUCT($C$96:$C170)</f>
        <v>4.0615047415143097E-5</v>
      </c>
      <c r="DF77" s="11">
        <f>PRODUCT($C$97:$C171)</f>
        <v>5.0115021230708384E-5</v>
      </c>
      <c r="DG77" s="11">
        <f>PRODUCT($C$98:$C172)</f>
        <v>6.3213248894362551E-5</v>
      </c>
      <c r="DH77" s="11">
        <f>PRODUCT($C$99:$C173)</f>
        <v>8.1671803324821863E-5</v>
      </c>
      <c r="DI77" s="11">
        <f>PRODUCT($C$100:$C174)</f>
        <v>1.0830688047773044E-4</v>
      </c>
      <c r="DJ77" s="11">
        <f>PRODUCT($C$101:$C175)</f>
        <v>1.4773593106221449E-4</v>
      </c>
      <c r="DK77" s="11">
        <f>PRODUCT($C$102:$C176)</f>
        <v>2.0772666481845841E-4</v>
      </c>
      <c r="DL77" s="11">
        <f>PRODUCT($C$103:$C177)</f>
        <v>3.0171450435695411E-4</v>
      </c>
      <c r="DM77" s="11">
        <f>PRODUCT($C$104:$C178)</f>
        <v>4.5362975721819108E-4</v>
      </c>
      <c r="DN77" s="11">
        <f>PRODUCT($C$105:$C179)</f>
        <v>7.0729658483321175E-4</v>
      </c>
      <c r="DO77" s="11">
        <f>PRODUCT($C$106:$C180)</f>
        <v>1.1454997091832361E-3</v>
      </c>
      <c r="DP77" s="11">
        <f>PRODUCT($C$107:$C181)</f>
        <v>1.929400447599519E-3</v>
      </c>
      <c r="DQ77" s="11">
        <f>PRODUCT($C$108:$C182)</f>
        <v>3.382334777436356E-3</v>
      </c>
      <c r="DR77" s="11">
        <f>PRODUCT($C$109:$C183)</f>
        <v>6.1723543804074275E-3</v>
      </c>
      <c r="DS77" s="11">
        <f>PRODUCT($C$110:$C184)</f>
        <v>1.1719080937342452E-2</v>
      </c>
      <c r="DT77" s="11">
        <f>PRODUCT($C$111:$C185)</f>
        <v>2.3119245751095988E-2</v>
      </c>
      <c r="DU77" s="11">
        <f>PRODUCT($C$112:$C186)</f>
        <v>4.7289519999999988E-2</v>
      </c>
      <c r="DV77" s="11">
        <f>PRODUCT($C$113:$C187)</f>
        <v>9.9999999999999978E-2</v>
      </c>
    </row>
    <row r="78" spans="1:126" ht="16" x14ac:dyDescent="0.2">
      <c r="A78" s="30">
        <v>75</v>
      </c>
      <c r="B78" s="21">
        <f t="shared" si="18"/>
        <v>3.2461200000000003E-2</v>
      </c>
      <c r="C78" s="21">
        <f t="shared" si="19"/>
        <v>0.96753880000000003</v>
      </c>
      <c r="D78" s="59">
        <v>3.6068000000000003E-2</v>
      </c>
      <c r="E78" s="21">
        <f t="shared" si="20"/>
        <v>0.96393200000000001</v>
      </c>
      <c r="F78" s="24">
        <f t="shared" si="15"/>
        <v>22241.580412614054</v>
      </c>
      <c r="G78" s="24">
        <f t="shared" si="21"/>
        <v>685174.31310654106</v>
      </c>
      <c r="H78" s="24">
        <f t="shared" si="16"/>
        <v>3405.2725202265442</v>
      </c>
      <c r="I78" s="24">
        <f t="shared" si="17"/>
        <v>107525.42522248738</v>
      </c>
      <c r="J78" s="24">
        <f>SUM(H78:$H$113)</f>
        <v>80410.660846345359</v>
      </c>
      <c r="K78" s="24">
        <f>SUM(I78:$I$113)</f>
        <v>1111691.0156606224</v>
      </c>
      <c r="L78" s="24">
        <f>SUM(J78:$J$113)</f>
        <v>903305.54811642074</v>
      </c>
      <c r="M78" s="24">
        <f>SUM(K78:$K$113)</f>
        <v>8543288.5139090363</v>
      </c>
      <c r="N78" s="26">
        <f>SUM(CM$3:CM$113)</f>
        <v>11.311606182567278</v>
      </c>
      <c r="O78" s="27">
        <v>76</v>
      </c>
      <c r="P78" s="32">
        <f>PRODUCT($C$3:C78)</f>
        <v>0.66293273269392694</v>
      </c>
      <c r="Q78" s="11">
        <f>PRODUCT($C$4:C79)</f>
        <v>0.64132820149599168</v>
      </c>
      <c r="R78" s="11">
        <f>PRODUCT($C$5:C80)</f>
        <v>0.61638726170864955</v>
      </c>
      <c r="S78" s="11">
        <f>PRODUCT($C$6:C81)</f>
        <v>0.58976133286062793</v>
      </c>
      <c r="T78" s="11">
        <f>PRODUCT($C$7:C82)</f>
        <v>0.56149929559857481</v>
      </c>
      <c r="U78" s="11">
        <f>PRODUCT($C$8:C83)</f>
        <v>0.53167994697716559</v>
      </c>
      <c r="V78" s="11">
        <f>PRODUCT($C$9:C84)</f>
        <v>0.50041220486671822</v>
      </c>
      <c r="W78" s="11">
        <f>PRODUCT($C$10:C85)</f>
        <v>0.4678419991250834</v>
      </c>
      <c r="X78" s="11">
        <f>PRODUCT($C$11:C86)</f>
        <v>0.43415685968945672</v>
      </c>
      <c r="Y78" s="11">
        <f>PRODUCT($C$12:C87)</f>
        <v>0.39959474868102879</v>
      </c>
      <c r="Z78" s="11">
        <f>PRODUCT($C$13:$C88)</f>
        <v>0.36443563165233173</v>
      </c>
      <c r="AA78" s="11">
        <f>PRODUCT($C$14:$C89)</f>
        <v>0.32901628552194678</v>
      </c>
      <c r="AB78" s="11">
        <f>PRODUCT($C$15:$C90)</f>
        <v>0.29372057245903321</v>
      </c>
      <c r="AC78" s="11">
        <f>PRODUCT($C$16:$C91)</f>
        <v>0.2589763965356594</v>
      </c>
      <c r="AD78" s="11">
        <f>PRODUCT($C$17:$C92)</f>
        <v>0.2252383085220919</v>
      </c>
      <c r="AE78" s="11">
        <f>PRODUCT($C$18:$C93)</f>
        <v>0.19297113876788408</v>
      </c>
      <c r="AF78" s="11">
        <f>PRODUCT($C$19:$C94)</f>
        <v>0.16261585200954484</v>
      </c>
      <c r="AG78" s="11">
        <f>PRODUCT($C$20:$C95)</f>
        <v>0.13456962389238558</v>
      </c>
      <c r="AH78" s="11">
        <f>PRODUCT($C$21:$C96)</f>
        <v>0.1091584893336644</v>
      </c>
      <c r="AI78" s="11">
        <f>PRODUCT($C$22:$C97)</f>
        <v>8.6623192525212514E-2</v>
      </c>
      <c r="AJ78" s="11">
        <f>PRODUCT($C$23:$C98)</f>
        <v>6.7107607629833269E-2</v>
      </c>
      <c r="AK78" s="11">
        <f>PRODUCT($C$24:$C99)</f>
        <v>5.0648201626975725E-2</v>
      </c>
      <c r="AL78" s="11">
        <f>PRODUCT($C$25:$C100)</f>
        <v>3.7161873425471406E-2</v>
      </c>
      <c r="AM78" s="11">
        <f>PRODUCT($C$26:$C101)</f>
        <v>2.6452390276194664E-2</v>
      </c>
      <c r="AN78" s="11">
        <f>PRODUCT($C$27:$C102)</f>
        <v>1.822898910491124E-2</v>
      </c>
      <c r="AO78" s="11">
        <f>PRODUCT($C$28:$C103)</f>
        <v>1.2136243255619515E-2</v>
      </c>
      <c r="AP78" s="11">
        <f>PRODUCT($C$29:$C104)</f>
        <v>7.7915068070923141E-3</v>
      </c>
      <c r="AQ78" s="11">
        <f>PRODUCT($C$30:$C105)</f>
        <v>4.8158208843636346E-3</v>
      </c>
      <c r="AR78" s="11">
        <f>PRODUCT($C$31:$C106)</f>
        <v>2.8621363148351639E-3</v>
      </c>
      <c r="AS78" s="11">
        <f>PRODUCT($C$32:$C107)</f>
        <v>1.6343734673292141E-3</v>
      </c>
      <c r="AT78" s="11">
        <f>PRODUCT($C$33:$C108)</f>
        <v>8.9656631984111942E-4</v>
      </c>
      <c r="AU78" s="11">
        <f>PRODUCT($C$34:$C109)</f>
        <v>4.727403866659623E-4</v>
      </c>
      <c r="AV78" s="11">
        <f>PRODUCT($C$35:$C110)</f>
        <v>2.3991017772086721E-4</v>
      </c>
      <c r="AW78" s="11">
        <f>PRODUCT($C$36:$C111)</f>
        <v>1.1743118948334444E-4</v>
      </c>
      <c r="AX78" s="11">
        <f>PRODUCT($C$37:$C112)</f>
        <v>5.5602605034618679E-5</v>
      </c>
      <c r="AY78" s="11">
        <f>PRODUCT($C$38:$C113)</f>
        <v>5.5675562291445328E-6</v>
      </c>
      <c r="AZ78" s="11">
        <f>PRODUCT($C$39:$C114)</f>
        <v>5.5752885968995773E-6</v>
      </c>
      <c r="BA78" s="11">
        <f>PRODUCT($C$40:$C115)</f>
        <v>5.5834543989580518E-6</v>
      </c>
      <c r="BB78" s="11">
        <f>PRODUCT($C$41:$C116)</f>
        <v>5.5921916391750981E-6</v>
      </c>
      <c r="BC78" s="11">
        <f>PRODUCT($C$42:$C117)</f>
        <v>5.6014626199573875E-6</v>
      </c>
      <c r="BD78" s="11">
        <f>PRODUCT($C$43:$C118)</f>
        <v>5.611376238357695E-6</v>
      </c>
      <c r="BE78" s="11">
        <f>PRODUCT($C$44:$C119)</f>
        <v>5.6219967524226997E-6</v>
      </c>
      <c r="BF78" s="11">
        <f>PRODUCT($C$45:$C120)</f>
        <v>5.6333688340880723E-6</v>
      </c>
      <c r="BG78" s="11">
        <f>PRODUCT($C$46:$C121)</f>
        <v>5.6456905537215695E-6</v>
      </c>
      <c r="BH78" s="11">
        <f>PRODUCT($C$47:$C122)</f>
        <v>5.6594327884184041E-6</v>
      </c>
      <c r="BI78" s="11">
        <f>PRODUCT($C$48:$C123)</f>
        <v>5.6748724137946197E-6</v>
      </c>
      <c r="BJ78" s="11">
        <f>PRODUCT($C$49:$C124)</f>
        <v>5.6919568221964415E-6</v>
      </c>
      <c r="BK78" s="11">
        <f>PRODUCT($C$50:$C125)</f>
        <v>5.7104999576589505E-6</v>
      </c>
      <c r="BL78" s="11">
        <f>PRODUCT($C$51:$C126)</f>
        <v>5.7303142382319102E-6</v>
      </c>
      <c r="BM78" s="11">
        <f>PRODUCT($C$52:$C127)</f>
        <v>5.7512412798769946E-6</v>
      </c>
      <c r="BN78" s="11">
        <f>PRODUCT($C$53:$C128)</f>
        <v>5.7735694048363219E-6</v>
      </c>
      <c r="BO78" s="11">
        <f>PRODUCT($C$54:$C129)</f>
        <v>5.7977861779228889E-6</v>
      </c>
      <c r="BP78" s="11">
        <f>PRODUCT($C$55:$C130)</f>
        <v>5.8242258335167198E-6</v>
      </c>
      <c r="BQ78" s="11">
        <f>PRODUCT($C$56:$C131)</f>
        <v>5.8529874136674803E-6</v>
      </c>
      <c r="BR78" s="11">
        <f>PRODUCT($C$57:$C132)</f>
        <v>5.8840357048713782E-6</v>
      </c>
      <c r="BS78" s="11">
        <f>PRODUCT($C$58:$C133)</f>
        <v>5.917583075082327E-6</v>
      </c>
      <c r="BT78" s="11">
        <f>PRODUCT($C$59:$C134)</f>
        <v>5.9542265762780559E-6</v>
      </c>
      <c r="BU78" s="11">
        <f>PRODUCT($C$60:$C135)</f>
        <v>5.99455494466831E-6</v>
      </c>
      <c r="BV78" s="11">
        <f>PRODUCT($C$61:$C136)</f>
        <v>6.0377167705459156E-6</v>
      </c>
      <c r="BW78" s="11">
        <f>PRODUCT($C$62:$C137)</f>
        <v>6.0840903153384553E-6</v>
      </c>
      <c r="BX78" s="11">
        <f>PRODUCT($C$63:$C138)</f>
        <v>6.1340800003009065E-6</v>
      </c>
      <c r="BY78" s="11">
        <f>PRODUCT($C$64:$C139)</f>
        <v>6.1881639342700359E-6</v>
      </c>
      <c r="BZ78" s="11">
        <f>PRODUCT($C$65:$C140)</f>
        <v>6.2468934786199296E-6</v>
      </c>
      <c r="CA78" s="11">
        <f>PRODUCT($C$66:$C141)</f>
        <v>6.3108762979668719E-6</v>
      </c>
      <c r="CB78" s="11">
        <f>PRODUCT($C$67:$C142)</f>
        <v>6.3807938465403324E-6</v>
      </c>
      <c r="CC78" s="11">
        <f>PRODUCT($C$68:$C143)</f>
        <v>6.4574796460773236E-6</v>
      </c>
      <c r="CD78" s="11">
        <f>PRODUCT($C$69:$C144)</f>
        <v>6.5418618132338661E-6</v>
      </c>
      <c r="CE78" s="11">
        <f>PRODUCT($C$70:$C145)</f>
        <v>6.6350174583490847E-6</v>
      </c>
      <c r="CF78" s="11">
        <f>PRODUCT($C$71:$C146)</f>
        <v>6.7382583576009088E-6</v>
      </c>
      <c r="CG78" s="11">
        <f>PRODUCT($C$72:$C147)</f>
        <v>6.8529960139638999E-6</v>
      </c>
      <c r="CH78" s="11">
        <f>PRODUCT($C$73:$C148)</f>
        <v>6.9809398878525055E-6</v>
      </c>
      <c r="CI78" s="11">
        <f>PRODUCT($C$74:$C149)</f>
        <v>7.12410010426779E-6</v>
      </c>
      <c r="CJ78" s="11">
        <f>PRODUCT($C$75:$C150)</f>
        <v>7.2848490401577151E-6</v>
      </c>
      <c r="CK78" s="11">
        <f>PRODUCT($C$76:$C151)</f>
        <v>7.466017938243548E-6</v>
      </c>
      <c r="CL78" s="11">
        <f>PRODUCT($C$77:$C152)</f>
        <v>7.6709165575026593E-6</v>
      </c>
      <c r="CM78" s="11">
        <f>PRODUCT($C$78:$C153)</f>
        <v>7.9035317224515036E-6</v>
      </c>
      <c r="CN78" s="11">
        <f>PRODUCT($C$79:$C154)</f>
        <v>8.1686974439180147E-6</v>
      </c>
      <c r="CO78" s="11">
        <f>PRODUCT($C$80:$C155)</f>
        <v>8.4722734028053132E-6</v>
      </c>
      <c r="CP78" s="11">
        <f>PRODUCT($C$81:$C156)</f>
        <v>8.821328061397996E-6</v>
      </c>
      <c r="CQ78" s="11">
        <f>PRODUCT($C$82:$C157)</f>
        <v>9.2246568085735785E-6</v>
      </c>
      <c r="CR78" s="11">
        <f>PRODUCT($C$83:$C158)</f>
        <v>9.693098066776088E-6</v>
      </c>
      <c r="CS78" s="11">
        <f>PRODUCT($C$84:$C159)</f>
        <v>1.0240275947740036E-5</v>
      </c>
      <c r="CT78" s="11">
        <f>PRODUCT($C$85:$C160)</f>
        <v>1.0883243845941241E-5</v>
      </c>
      <c r="CU78" s="11">
        <f>PRODUCT($C$86:$C161)</f>
        <v>1.1643910226897886E-5</v>
      </c>
      <c r="CV78" s="11">
        <f>PRODUCT($C$87:$C162)</f>
        <v>1.2550347801551965E-5</v>
      </c>
      <c r="CW78" s="11">
        <f>PRODUCT($C$88:$C163)</f>
        <v>1.3639055392322213E-5</v>
      </c>
      <c r="CX78" s="11">
        <f>PRODUCT($C$89:$C164)</f>
        <v>1.495829635613281E-5</v>
      </c>
      <c r="CY78" s="11">
        <f>PRODUCT($C$90:$C165)</f>
        <v>1.6572185245101075E-5</v>
      </c>
      <c r="CZ78" s="11">
        <f>PRODUCT($C$91:$C166)</f>
        <v>1.8567536243769658E-5</v>
      </c>
      <c r="DA78" s="11">
        <f>PRODUCT($C$92:$C167)</f>
        <v>2.1063232277021613E-5</v>
      </c>
      <c r="DB78" s="11">
        <f>PRODUCT($C$93:$C168)</f>
        <v>2.4224910078559704E-5</v>
      </c>
      <c r="DC78" s="11">
        <f>PRODUCT($C$94:$C169)</f>
        <v>2.8286537179693576E-5</v>
      </c>
      <c r="DD78" s="11">
        <f>PRODUCT($C$95:$C170)</f>
        <v>3.3585216302321504E-5</v>
      </c>
      <c r="DE78" s="11">
        <f>PRODUCT($C$96:$C171)</f>
        <v>4.0615047415143097E-5</v>
      </c>
      <c r="DF78" s="11">
        <f>PRODUCT($C$97:$C172)</f>
        <v>5.0115021230708384E-5</v>
      </c>
      <c r="DG78" s="11">
        <f>PRODUCT($C$98:$C173)</f>
        <v>6.3213248894362551E-5</v>
      </c>
      <c r="DH78" s="11">
        <f>PRODUCT($C$99:$C174)</f>
        <v>8.1671803324821863E-5</v>
      </c>
      <c r="DI78" s="11">
        <f>PRODUCT($C$100:$C175)</f>
        <v>1.0830688047773044E-4</v>
      </c>
      <c r="DJ78" s="11">
        <f>PRODUCT($C$101:$C176)</f>
        <v>1.4773593106221449E-4</v>
      </c>
      <c r="DK78" s="11">
        <f>PRODUCT($C$102:$C177)</f>
        <v>2.0772666481845841E-4</v>
      </c>
      <c r="DL78" s="11">
        <f>PRODUCT($C$103:$C178)</f>
        <v>3.0171450435695411E-4</v>
      </c>
      <c r="DM78" s="11">
        <f>PRODUCT($C$104:$C179)</f>
        <v>4.5362975721819108E-4</v>
      </c>
      <c r="DN78" s="11">
        <f>PRODUCT($C$105:$C180)</f>
        <v>7.0729658483321175E-4</v>
      </c>
      <c r="DO78" s="11">
        <f>PRODUCT($C$106:$C181)</f>
        <v>1.1454997091832361E-3</v>
      </c>
      <c r="DP78" s="11">
        <f>PRODUCT($C$107:$C182)</f>
        <v>1.929400447599519E-3</v>
      </c>
      <c r="DQ78" s="11">
        <f>PRODUCT($C$108:$C183)</f>
        <v>3.382334777436356E-3</v>
      </c>
      <c r="DR78" s="11">
        <f>PRODUCT($C$109:$C184)</f>
        <v>6.1723543804074275E-3</v>
      </c>
      <c r="DS78" s="11">
        <f>PRODUCT($C$110:$C185)</f>
        <v>1.1719080937342452E-2</v>
      </c>
      <c r="DT78" s="11">
        <f>PRODUCT($C$111:$C186)</f>
        <v>2.3119245751095988E-2</v>
      </c>
      <c r="DU78" s="11">
        <f>PRODUCT($C$112:$C187)</f>
        <v>4.7289519999999988E-2</v>
      </c>
      <c r="DV78" s="11">
        <f>PRODUCT($C$113:$C188)</f>
        <v>9.9999999999999978E-2</v>
      </c>
    </row>
    <row r="79" spans="1:126" ht="16" x14ac:dyDescent="0.2">
      <c r="A79" s="30">
        <v>76</v>
      </c>
      <c r="B79" s="21">
        <f t="shared" si="18"/>
        <v>3.5831700000000001E-2</v>
      </c>
      <c r="C79" s="21">
        <f t="shared" si="19"/>
        <v>0.96416829999999998</v>
      </c>
      <c r="D79" s="59">
        <v>3.9813000000000001E-2</v>
      </c>
      <c r="E79" s="21">
        <f t="shared" si="20"/>
        <v>0.96018700000000001</v>
      </c>
      <c r="F79" s="24">
        <f t="shared" si="15"/>
        <v>23754.006798068986</v>
      </c>
      <c r="G79" s="24">
        <f t="shared" si="21"/>
        <v>662932.73269392701</v>
      </c>
      <c r="H79" s="24">
        <f t="shared" si="16"/>
        <v>3548.1276935134088</v>
      </c>
      <c r="I79" s="24">
        <f t="shared" si="17"/>
        <v>101497.5813553709</v>
      </c>
      <c r="J79" s="24">
        <f>SUM(H79:$H$113)</f>
        <v>77005.388326118831</v>
      </c>
      <c r="K79" s="24">
        <f>SUM(I79:$I$113)</f>
        <v>1004165.5904381353</v>
      </c>
      <c r="L79" s="24">
        <f>SUM(J79:$J$113)</f>
        <v>822894.88727007539</v>
      </c>
      <c r="M79" s="24">
        <f>SUM(K79:$K$113)</f>
        <v>7431597.4982484123</v>
      </c>
      <c r="N79" s="26">
        <f>SUM(CN$3:CN$113)</f>
        <v>10.691121933403666</v>
      </c>
      <c r="O79" s="27">
        <v>77</v>
      </c>
      <c r="P79" s="32">
        <f>PRODUCT($C$3:C79)</f>
        <v>0.63917872589585789</v>
      </c>
      <c r="Q79" s="11">
        <f>PRODUCT($C$4:C80)</f>
        <v>0.61595122935971625</v>
      </c>
      <c r="R79" s="11">
        <f>PRODUCT($C$5:C81)</f>
        <v>0.5894370231036884</v>
      </c>
      <c r="S79" s="11">
        <f>PRODUCT($C$6:C82)</f>
        <v>0.56125975999907252</v>
      </c>
      <c r="T79" s="11">
        <f>PRODUCT($C$7:C83)</f>
        <v>0.53149619838749007</v>
      </c>
      <c r="U79" s="11">
        <f>PRODUCT($C$8:C84)</f>
        <v>0.50026898689368571</v>
      </c>
      <c r="V79" s="11">
        <f>PRODUCT($C$9:C85)</f>
        <v>0.46772157659450814</v>
      </c>
      <c r="W79" s="11">
        <f>PRODUCT($C$10:C86)</f>
        <v>0.43405253179607345</v>
      </c>
      <c r="X79" s="11">
        <f>PRODUCT($C$11:C87)</f>
        <v>0.39950124350983718</v>
      </c>
      <c r="Y79" s="11">
        <f>PRODUCT($C$12:C88)</f>
        <v>0.36435264965900493</v>
      </c>
      <c r="Z79" s="11">
        <f>PRODUCT($C$13:$C89)</f>
        <v>0.32894492188961677</v>
      </c>
      <c r="AA79" s="11">
        <f>PRODUCT($C$14:$C90)</f>
        <v>0.29365871490647355</v>
      </c>
      <c r="AB79" s="11">
        <f>PRODUCT($C$15:$C91)</f>
        <v>0.25891882608270944</v>
      </c>
      <c r="AC79" s="11">
        <f>PRODUCT($C$16:$C92)</f>
        <v>0.22517648060640263</v>
      </c>
      <c r="AD79" s="11">
        <f>PRODUCT($C$17:$C93)</f>
        <v>0.19289663261120579</v>
      </c>
      <c r="AE79" s="11">
        <f>PRODUCT($C$18:$C94)</f>
        <v>0.16252642955252478</v>
      </c>
      <c r="AF79" s="11">
        <f>PRODUCT($C$19:$C95)</f>
        <v>0.13446958483398397</v>
      </c>
      <c r="AG79" s="11">
        <f>PRODUCT($C$20:$C96)</f>
        <v>0.10906014845062373</v>
      </c>
      <c r="AH79" s="11">
        <f>PRODUCT($C$21:$C97)</f>
        <v>8.6540086234303801E-2</v>
      </c>
      <c r="AI79" s="11">
        <f>PRODUCT($C$22:$C98)</f>
        <v>6.7045580068101018E-2</v>
      </c>
      <c r="AJ79" s="11">
        <f>PRODUCT($C$23:$C99)</f>
        <v>5.060435041400712E-2</v>
      </c>
      <c r="AK79" s="11">
        <f>PRODUCT($C$24:$C100)</f>
        <v>3.7130768937414287E-2</v>
      </c>
      <c r="AL79" s="11">
        <f>PRODUCT($C$25:$C101)</f>
        <v>2.6429654446752254E-2</v>
      </c>
      <c r="AM79" s="11">
        <f>PRODUCT($C$26:$C102)</f>
        <v>1.8212140050281572E-2</v>
      </c>
      <c r="AN79" s="11">
        <f>PRODUCT($C$27:$C103)</f>
        <v>1.2124315755747905E-2</v>
      </c>
      <c r="AO79" s="11">
        <f>PRODUCT($C$28:$C104)</f>
        <v>7.7836669929430159E-3</v>
      </c>
      <c r="AP79" s="11">
        <f>PRODUCT($C$29:$C105)</f>
        <v>4.8109188602854375E-3</v>
      </c>
      <c r="AQ79" s="11">
        <f>PRODUCT($C$30:$C106)</f>
        <v>2.8591894592854112E-3</v>
      </c>
      <c r="AR79" s="11">
        <f>PRODUCT($C$31:$C107)</f>
        <v>1.6326612976848391E-3</v>
      </c>
      <c r="AS79" s="11">
        <f>PRODUCT($C$32:$C108)</f>
        <v>8.9560609731257029E-4</v>
      </c>
      <c r="AT79" s="11">
        <f>PRODUCT($C$33:$C109)</f>
        <v>4.7221493572618278E-4</v>
      </c>
      <c r="AU79" s="11">
        <f>PRODUCT($C$34:$C110)</f>
        <v>2.396307783278936E-4</v>
      </c>
      <c r="AV79" s="11">
        <f>PRODUCT($C$35:$C111)</f>
        <v>1.172890390284749E-4</v>
      </c>
      <c r="AW79" s="11">
        <f>PRODUCT($C$36:$C112)</f>
        <v>5.5532645836964064E-5</v>
      </c>
      <c r="AX79" s="11">
        <f>PRODUCT($C$37:$C113)</f>
        <v>5.5602605034618671E-6</v>
      </c>
      <c r="AY79" s="11">
        <f>PRODUCT($C$38:$C114)</f>
        <v>5.5675562291445328E-6</v>
      </c>
      <c r="AZ79" s="11">
        <f>PRODUCT($C$39:$C115)</f>
        <v>5.5752885968995773E-6</v>
      </c>
      <c r="BA79" s="11">
        <f>PRODUCT($C$40:$C116)</f>
        <v>5.5834543989580518E-6</v>
      </c>
      <c r="BB79" s="11">
        <f>PRODUCT($C$41:$C117)</f>
        <v>5.5921916391750981E-6</v>
      </c>
      <c r="BC79" s="11">
        <f>PRODUCT($C$42:$C118)</f>
        <v>5.6014626199573875E-6</v>
      </c>
      <c r="BD79" s="11">
        <f>PRODUCT($C$43:$C119)</f>
        <v>5.611376238357695E-6</v>
      </c>
      <c r="BE79" s="11">
        <f>PRODUCT($C$44:$C120)</f>
        <v>5.6219967524226997E-6</v>
      </c>
      <c r="BF79" s="11">
        <f>PRODUCT($C$45:$C121)</f>
        <v>5.6333688340880723E-6</v>
      </c>
      <c r="BG79" s="11">
        <f>PRODUCT($C$46:$C122)</f>
        <v>5.6456905537215695E-6</v>
      </c>
      <c r="BH79" s="11">
        <f>PRODUCT($C$47:$C123)</f>
        <v>5.6594327884184041E-6</v>
      </c>
      <c r="BI79" s="11">
        <f>PRODUCT($C$48:$C124)</f>
        <v>5.6748724137946197E-6</v>
      </c>
      <c r="BJ79" s="11">
        <f>PRODUCT($C$49:$C125)</f>
        <v>5.6919568221964415E-6</v>
      </c>
      <c r="BK79" s="11">
        <f>PRODUCT($C$50:$C126)</f>
        <v>5.7104999576589505E-6</v>
      </c>
      <c r="BL79" s="11">
        <f>PRODUCT($C$51:$C127)</f>
        <v>5.7303142382319102E-6</v>
      </c>
      <c r="BM79" s="11">
        <f>PRODUCT($C$52:$C128)</f>
        <v>5.7512412798769946E-6</v>
      </c>
      <c r="BN79" s="11">
        <f>PRODUCT($C$53:$C129)</f>
        <v>5.7735694048363219E-6</v>
      </c>
      <c r="BO79" s="11">
        <f>PRODUCT($C$54:$C130)</f>
        <v>5.7977861779228889E-6</v>
      </c>
      <c r="BP79" s="11">
        <f>PRODUCT($C$55:$C131)</f>
        <v>5.8242258335167198E-6</v>
      </c>
      <c r="BQ79" s="11">
        <f>PRODUCT($C$56:$C132)</f>
        <v>5.8529874136674803E-6</v>
      </c>
      <c r="BR79" s="11">
        <f>PRODUCT($C$57:$C133)</f>
        <v>5.8840357048713782E-6</v>
      </c>
      <c r="BS79" s="11">
        <f>PRODUCT($C$58:$C134)</f>
        <v>5.917583075082327E-6</v>
      </c>
      <c r="BT79" s="11">
        <f>PRODUCT($C$59:$C135)</f>
        <v>5.9542265762780559E-6</v>
      </c>
      <c r="BU79" s="11">
        <f>PRODUCT($C$60:$C136)</f>
        <v>5.99455494466831E-6</v>
      </c>
      <c r="BV79" s="11">
        <f>PRODUCT($C$61:$C137)</f>
        <v>6.0377167705459156E-6</v>
      </c>
      <c r="BW79" s="11">
        <f>PRODUCT($C$62:$C138)</f>
        <v>6.0840903153384553E-6</v>
      </c>
      <c r="BX79" s="11">
        <f>PRODUCT($C$63:$C139)</f>
        <v>6.1340800003009065E-6</v>
      </c>
      <c r="BY79" s="11">
        <f>PRODUCT($C$64:$C140)</f>
        <v>6.1881639342700359E-6</v>
      </c>
      <c r="BZ79" s="11">
        <f>PRODUCT($C$65:$C141)</f>
        <v>6.2468934786199296E-6</v>
      </c>
      <c r="CA79" s="11">
        <f>PRODUCT($C$66:$C142)</f>
        <v>6.3108762979668719E-6</v>
      </c>
      <c r="CB79" s="11">
        <f>PRODUCT($C$67:$C143)</f>
        <v>6.3807938465403324E-6</v>
      </c>
      <c r="CC79" s="11">
        <f>PRODUCT($C$68:$C144)</f>
        <v>6.4574796460773236E-6</v>
      </c>
      <c r="CD79" s="11">
        <f>PRODUCT($C$69:$C145)</f>
        <v>6.5418618132338661E-6</v>
      </c>
      <c r="CE79" s="11">
        <f>PRODUCT($C$70:$C146)</f>
        <v>6.6350174583490847E-6</v>
      </c>
      <c r="CF79" s="11">
        <f>PRODUCT($C$71:$C147)</f>
        <v>6.7382583576009088E-6</v>
      </c>
      <c r="CG79" s="11">
        <f>PRODUCT($C$72:$C148)</f>
        <v>6.8529960139638999E-6</v>
      </c>
      <c r="CH79" s="11">
        <f>PRODUCT($C$73:$C149)</f>
        <v>6.9809398878525055E-6</v>
      </c>
      <c r="CI79" s="11">
        <f>PRODUCT($C$74:$C150)</f>
        <v>7.12410010426779E-6</v>
      </c>
      <c r="CJ79" s="11">
        <f>PRODUCT($C$75:$C151)</f>
        <v>7.2848490401577151E-6</v>
      </c>
      <c r="CK79" s="11">
        <f>PRODUCT($C$76:$C152)</f>
        <v>7.466017938243548E-6</v>
      </c>
      <c r="CL79" s="11">
        <f>PRODUCT($C$77:$C153)</f>
        <v>7.6709165575026593E-6</v>
      </c>
      <c r="CM79" s="11">
        <f>PRODUCT($C$78:$C154)</f>
        <v>7.9035317224515036E-6</v>
      </c>
      <c r="CN79" s="11">
        <f>PRODUCT($C$79:$C155)</f>
        <v>8.1686974439180147E-6</v>
      </c>
      <c r="CO79" s="11">
        <f>PRODUCT($C$80:$C156)</f>
        <v>8.4722734028053132E-6</v>
      </c>
      <c r="CP79" s="11">
        <f>PRODUCT($C$81:$C157)</f>
        <v>8.821328061397996E-6</v>
      </c>
      <c r="CQ79" s="11">
        <f>PRODUCT($C$82:$C158)</f>
        <v>9.2246568085735785E-6</v>
      </c>
      <c r="CR79" s="11">
        <f>PRODUCT($C$83:$C159)</f>
        <v>9.693098066776088E-6</v>
      </c>
      <c r="CS79" s="11">
        <f>PRODUCT($C$84:$C160)</f>
        <v>1.0240275947740036E-5</v>
      </c>
      <c r="CT79" s="11">
        <f>PRODUCT($C$85:$C161)</f>
        <v>1.0883243845941241E-5</v>
      </c>
      <c r="CU79" s="11">
        <f>PRODUCT($C$86:$C162)</f>
        <v>1.1643910226897886E-5</v>
      </c>
      <c r="CV79" s="11">
        <f>PRODUCT($C$87:$C163)</f>
        <v>1.2550347801551965E-5</v>
      </c>
      <c r="CW79" s="11">
        <f>PRODUCT($C$88:$C164)</f>
        <v>1.3639055392322213E-5</v>
      </c>
      <c r="CX79" s="11">
        <f>PRODUCT($C$89:$C165)</f>
        <v>1.495829635613281E-5</v>
      </c>
      <c r="CY79" s="11">
        <f>PRODUCT($C$90:$C166)</f>
        <v>1.6572185245101075E-5</v>
      </c>
      <c r="CZ79" s="11">
        <f>PRODUCT($C$91:$C167)</f>
        <v>1.8567536243769658E-5</v>
      </c>
      <c r="DA79" s="11">
        <f>PRODUCT($C$92:$C168)</f>
        <v>2.1063232277021613E-5</v>
      </c>
      <c r="DB79" s="11">
        <f>PRODUCT($C$93:$C169)</f>
        <v>2.4224910078559704E-5</v>
      </c>
      <c r="DC79" s="11">
        <f>PRODUCT($C$94:$C170)</f>
        <v>2.8286537179693576E-5</v>
      </c>
      <c r="DD79" s="11">
        <f>PRODUCT($C$95:$C171)</f>
        <v>3.3585216302321504E-5</v>
      </c>
      <c r="DE79" s="11">
        <f>PRODUCT($C$96:$C172)</f>
        <v>4.0615047415143097E-5</v>
      </c>
      <c r="DF79" s="11">
        <f>PRODUCT($C$97:$C173)</f>
        <v>5.0115021230708384E-5</v>
      </c>
      <c r="DG79" s="11">
        <f>PRODUCT($C$98:$C174)</f>
        <v>6.3213248894362551E-5</v>
      </c>
      <c r="DH79" s="11">
        <f>PRODUCT($C$99:$C175)</f>
        <v>8.1671803324821863E-5</v>
      </c>
      <c r="DI79" s="11">
        <f>PRODUCT($C$100:$C176)</f>
        <v>1.0830688047773044E-4</v>
      </c>
      <c r="DJ79" s="11">
        <f>PRODUCT($C$101:$C177)</f>
        <v>1.4773593106221449E-4</v>
      </c>
      <c r="DK79" s="11">
        <f>PRODUCT($C$102:$C178)</f>
        <v>2.0772666481845841E-4</v>
      </c>
      <c r="DL79" s="11">
        <f>PRODUCT($C$103:$C179)</f>
        <v>3.0171450435695411E-4</v>
      </c>
      <c r="DM79" s="11">
        <f>PRODUCT($C$104:$C180)</f>
        <v>4.5362975721819108E-4</v>
      </c>
      <c r="DN79" s="11">
        <f>PRODUCT($C$105:$C181)</f>
        <v>7.0729658483321175E-4</v>
      </c>
      <c r="DO79" s="11">
        <f>PRODUCT($C$106:$C182)</f>
        <v>1.1454997091832361E-3</v>
      </c>
      <c r="DP79" s="11">
        <f>PRODUCT($C$107:$C183)</f>
        <v>1.929400447599519E-3</v>
      </c>
      <c r="DQ79" s="11">
        <f>PRODUCT($C$108:$C184)</f>
        <v>3.382334777436356E-3</v>
      </c>
      <c r="DR79" s="11">
        <f>PRODUCT($C$109:$C185)</f>
        <v>6.1723543804074275E-3</v>
      </c>
      <c r="DS79" s="11">
        <f>PRODUCT($C$110:$C186)</f>
        <v>1.1719080937342452E-2</v>
      </c>
      <c r="DT79" s="11">
        <f>PRODUCT($C$111:$C187)</f>
        <v>2.3119245751095988E-2</v>
      </c>
      <c r="DU79" s="11">
        <f>PRODUCT($C$112:$C188)</f>
        <v>4.7289519999999988E-2</v>
      </c>
      <c r="DV79" s="11">
        <f>PRODUCT($C$113:$C189)</f>
        <v>9.9999999999999978E-2</v>
      </c>
    </row>
    <row r="80" spans="1:126" ht="16" x14ac:dyDescent="0.2">
      <c r="A80" s="30">
        <v>77</v>
      </c>
      <c r="B80" s="21">
        <f t="shared" si="18"/>
        <v>3.9569399999999998E-2</v>
      </c>
      <c r="C80" s="21">
        <f t="shared" si="19"/>
        <v>0.96043060000000002</v>
      </c>
      <c r="D80" s="59">
        <v>4.3965999999999998E-2</v>
      </c>
      <c r="E80" s="21">
        <f t="shared" si="20"/>
        <v>0.95603400000000005</v>
      </c>
      <c r="F80" s="24">
        <f t="shared" si="15"/>
        <v>25291.918676463563</v>
      </c>
      <c r="G80" s="24">
        <f t="shared" si="21"/>
        <v>639178.72589585802</v>
      </c>
      <c r="H80" s="24">
        <f t="shared" si="16"/>
        <v>3685.7024910206896</v>
      </c>
      <c r="I80" s="24">
        <f t="shared" si="17"/>
        <v>95473.902897092354</v>
      </c>
      <c r="J80" s="24">
        <f>SUM(H80:$H$113)</f>
        <v>73457.260632605423</v>
      </c>
      <c r="K80" s="24">
        <f>SUM(I80:$I$113)</f>
        <v>902668.0090827645</v>
      </c>
      <c r="L80" s="24">
        <f>SUM(J80:$J$113)</f>
        <v>745889.49894395645</v>
      </c>
      <c r="M80" s="24">
        <f>SUM(K80:$K$113)</f>
        <v>6427431.9078102764</v>
      </c>
      <c r="N80" s="26">
        <f>SUM(CO$3:CO$113)</f>
        <v>10.088448045949017</v>
      </c>
      <c r="O80" s="27">
        <v>78</v>
      </c>
      <c r="P80" s="32">
        <f>PRODUCT($C$3:C80)</f>
        <v>0.61388680721939437</v>
      </c>
      <c r="Q80" s="11">
        <f>PRODUCT($C$4:C81)</f>
        <v>0.58902005535354429</v>
      </c>
      <c r="R80" s="11">
        <f>PRODUCT($C$5:C82)</f>
        <v>0.56095112325704954</v>
      </c>
      <c r="S80" s="11">
        <f>PRODUCT($C$6:C83)</f>
        <v>0.53126946210925807</v>
      </c>
      <c r="T80" s="11">
        <f>PRODUCT($C$7:C84)</f>
        <v>0.50009609393181509</v>
      </c>
      <c r="U80" s="11">
        <f>PRODUCT($C$8:C85)</f>
        <v>0.46758771467928711</v>
      </c>
      <c r="V80" s="11">
        <f>PRODUCT($C$9:C86)</f>
        <v>0.43394080667438872</v>
      </c>
      <c r="W80" s="11">
        <f>PRODUCT($C$10:C87)</f>
        <v>0.39940524336102184</v>
      </c>
      <c r="X80" s="11">
        <f>PRODUCT($C$11:C88)</f>
        <v>0.36426739113898449</v>
      </c>
      <c r="Y80" s="11">
        <f>PRODUCT($C$12:C89)</f>
        <v>0.32887002113090291</v>
      </c>
      <c r="Z80" s="11">
        <f>PRODUCT($C$13:$C90)</f>
        <v>0.29359502033121004</v>
      </c>
      <c r="AA80" s="11">
        <f>PRODUCT($C$14:$C91)</f>
        <v>0.25886429777793662</v>
      </c>
      <c r="AB80" s="11">
        <f>PRODUCT($C$15:$C92)</f>
        <v>0.22512642387476375</v>
      </c>
      <c r="AC80" s="11">
        <f>PRODUCT($C$16:$C93)</f>
        <v>0.19284368248555406</v>
      </c>
      <c r="AD80" s="11">
        <f>PRODUCT($C$17:$C94)</f>
        <v>0.16246367809807455</v>
      </c>
      <c r="AE80" s="11">
        <f>PRODUCT($C$18:$C95)</f>
        <v>0.13439564000928375</v>
      </c>
      <c r="AF80" s="11">
        <f>PRODUCT($C$19:$C96)</f>
        <v>0.10897907313626552</v>
      </c>
      <c r="AG80" s="11">
        <f>PRODUCT($C$20:$C97)</f>
        <v>8.6462122270615338E-2</v>
      </c>
      <c r="AH80" s="11">
        <f>PRODUCT($C$21:$C98)</f>
        <v>6.6981256538583667E-2</v>
      </c>
      <c r="AI80" s="11">
        <f>PRODUCT($C$22:$C99)</f>
        <v>5.0557576812919454E-2</v>
      </c>
      <c r="AJ80" s="11">
        <f>PRODUCT($C$23:$C100)</f>
        <v>3.7098621117668297E-2</v>
      </c>
      <c r="AK80" s="11">
        <f>PRODUCT($C$24:$C101)</f>
        <v>2.640753282598032E-2</v>
      </c>
      <c r="AL80" s="11">
        <f>PRODUCT($C$25:$C102)</f>
        <v>1.8196486715908341E-2</v>
      </c>
      <c r="AM80" s="11">
        <f>PRODUCT($C$26:$C103)</f>
        <v>1.2113109250694868E-2</v>
      </c>
      <c r="AN80" s="11">
        <f>PRODUCT($C$27:$C104)</f>
        <v>7.7760172050223599E-3</v>
      </c>
      <c r="AO80" s="11">
        <f>PRODUCT($C$28:$C105)</f>
        <v>4.806078113728217E-3</v>
      </c>
      <c r="AP80" s="11">
        <f>PRODUCT($C$29:$C106)</f>
        <v>2.8562790903348023E-3</v>
      </c>
      <c r="AQ80" s="11">
        <f>PRODUCT($C$30:$C107)</f>
        <v>1.6309803096127438E-3</v>
      </c>
      <c r="AR80" s="11">
        <f>PRODUCT($C$31:$C108)</f>
        <v>8.9466786036502513E-4</v>
      </c>
      <c r="AS80" s="11">
        <f>PRODUCT($C$32:$C109)</f>
        <v>4.7170919353002041E-4</v>
      </c>
      <c r="AT80" s="11">
        <f>PRODUCT($C$33:$C110)</f>
        <v>2.39364428717782E-4</v>
      </c>
      <c r="AU80" s="11">
        <f>PRODUCT($C$34:$C111)</f>
        <v>1.1715244421362239E-4</v>
      </c>
      <c r="AV80" s="11">
        <f>PRODUCT($C$35:$C112)</f>
        <v>5.5465423569178441E-5</v>
      </c>
      <c r="AW80" s="11">
        <f>PRODUCT($C$36:$C113)</f>
        <v>5.5532645836964049E-6</v>
      </c>
      <c r="AX80" s="11">
        <f>PRODUCT($C$37:$C114)</f>
        <v>5.5602605034618671E-6</v>
      </c>
      <c r="AY80" s="11">
        <f>PRODUCT($C$38:$C115)</f>
        <v>5.5675562291445328E-6</v>
      </c>
      <c r="AZ80" s="11">
        <f>PRODUCT($C$39:$C116)</f>
        <v>5.5752885968995773E-6</v>
      </c>
      <c r="BA80" s="11">
        <f>PRODUCT($C$40:$C117)</f>
        <v>5.5834543989580518E-6</v>
      </c>
      <c r="BB80" s="11">
        <f>PRODUCT($C$41:$C118)</f>
        <v>5.5921916391750981E-6</v>
      </c>
      <c r="BC80" s="11">
        <f>PRODUCT($C$42:$C119)</f>
        <v>5.6014626199573875E-6</v>
      </c>
      <c r="BD80" s="11">
        <f>PRODUCT($C$43:$C120)</f>
        <v>5.611376238357695E-6</v>
      </c>
      <c r="BE80" s="11">
        <f>PRODUCT($C$44:$C121)</f>
        <v>5.6219967524226997E-6</v>
      </c>
      <c r="BF80" s="11">
        <f>PRODUCT($C$45:$C122)</f>
        <v>5.6333688340880723E-6</v>
      </c>
      <c r="BG80" s="11">
        <f>PRODUCT($C$46:$C123)</f>
        <v>5.6456905537215695E-6</v>
      </c>
      <c r="BH80" s="11">
        <f>PRODUCT($C$47:$C124)</f>
        <v>5.6594327884184041E-6</v>
      </c>
      <c r="BI80" s="11">
        <f>PRODUCT($C$48:$C125)</f>
        <v>5.6748724137946197E-6</v>
      </c>
      <c r="BJ80" s="11">
        <f>PRODUCT($C$49:$C126)</f>
        <v>5.6919568221964415E-6</v>
      </c>
      <c r="BK80" s="11">
        <f>PRODUCT($C$50:$C127)</f>
        <v>5.7104999576589505E-6</v>
      </c>
      <c r="BL80" s="11">
        <f>PRODUCT($C$51:$C128)</f>
        <v>5.7303142382319102E-6</v>
      </c>
      <c r="BM80" s="11">
        <f>PRODUCT($C$52:$C129)</f>
        <v>5.7512412798769946E-6</v>
      </c>
      <c r="BN80" s="11">
        <f>PRODUCT($C$53:$C130)</f>
        <v>5.7735694048363219E-6</v>
      </c>
      <c r="BO80" s="11">
        <f>PRODUCT($C$54:$C131)</f>
        <v>5.7977861779228889E-6</v>
      </c>
      <c r="BP80" s="11">
        <f>PRODUCT($C$55:$C132)</f>
        <v>5.8242258335167198E-6</v>
      </c>
      <c r="BQ80" s="11">
        <f>PRODUCT($C$56:$C133)</f>
        <v>5.8529874136674803E-6</v>
      </c>
      <c r="BR80" s="11">
        <f>PRODUCT($C$57:$C134)</f>
        <v>5.8840357048713782E-6</v>
      </c>
      <c r="BS80" s="11">
        <f>PRODUCT($C$58:$C135)</f>
        <v>5.917583075082327E-6</v>
      </c>
      <c r="BT80" s="11">
        <f>PRODUCT($C$59:$C136)</f>
        <v>5.9542265762780559E-6</v>
      </c>
      <c r="BU80" s="11">
        <f>PRODUCT($C$60:$C137)</f>
        <v>5.99455494466831E-6</v>
      </c>
      <c r="BV80" s="11">
        <f>PRODUCT($C$61:$C138)</f>
        <v>6.0377167705459156E-6</v>
      </c>
      <c r="BW80" s="11">
        <f>PRODUCT($C$62:$C139)</f>
        <v>6.0840903153384553E-6</v>
      </c>
      <c r="BX80" s="11">
        <f>PRODUCT($C$63:$C140)</f>
        <v>6.1340800003009065E-6</v>
      </c>
      <c r="BY80" s="11">
        <f>PRODUCT($C$64:$C141)</f>
        <v>6.1881639342700359E-6</v>
      </c>
      <c r="BZ80" s="11">
        <f>PRODUCT($C$65:$C142)</f>
        <v>6.2468934786199296E-6</v>
      </c>
      <c r="CA80" s="11">
        <f>PRODUCT($C$66:$C143)</f>
        <v>6.3108762979668719E-6</v>
      </c>
      <c r="CB80" s="11">
        <f>PRODUCT($C$67:$C144)</f>
        <v>6.3807938465403324E-6</v>
      </c>
      <c r="CC80" s="11">
        <f>PRODUCT($C$68:$C145)</f>
        <v>6.4574796460773236E-6</v>
      </c>
      <c r="CD80" s="11">
        <f>PRODUCT($C$69:$C146)</f>
        <v>6.5418618132338661E-6</v>
      </c>
      <c r="CE80" s="11">
        <f>PRODUCT($C$70:$C147)</f>
        <v>6.6350174583490847E-6</v>
      </c>
      <c r="CF80" s="11">
        <f>PRODUCT($C$71:$C148)</f>
        <v>6.7382583576009088E-6</v>
      </c>
      <c r="CG80" s="11">
        <f>PRODUCT($C$72:$C149)</f>
        <v>6.8529960139638999E-6</v>
      </c>
      <c r="CH80" s="11">
        <f>PRODUCT($C$73:$C150)</f>
        <v>6.9809398878525055E-6</v>
      </c>
      <c r="CI80" s="11">
        <f>PRODUCT($C$74:$C151)</f>
        <v>7.12410010426779E-6</v>
      </c>
      <c r="CJ80" s="11">
        <f>PRODUCT($C$75:$C152)</f>
        <v>7.2848490401577151E-6</v>
      </c>
      <c r="CK80" s="11">
        <f>PRODUCT($C$76:$C153)</f>
        <v>7.466017938243548E-6</v>
      </c>
      <c r="CL80" s="11">
        <f>PRODUCT($C$77:$C154)</f>
        <v>7.6709165575026593E-6</v>
      </c>
      <c r="CM80" s="11">
        <f>PRODUCT($C$78:$C155)</f>
        <v>7.9035317224515036E-6</v>
      </c>
      <c r="CN80" s="11">
        <f>PRODUCT($C$79:$C156)</f>
        <v>8.1686974439180147E-6</v>
      </c>
      <c r="CO80" s="11">
        <f>PRODUCT($C$80:$C157)</f>
        <v>8.4722734028053132E-6</v>
      </c>
      <c r="CP80" s="11">
        <f>PRODUCT($C$81:$C158)</f>
        <v>8.821328061397996E-6</v>
      </c>
      <c r="CQ80" s="11">
        <f>PRODUCT($C$82:$C159)</f>
        <v>9.2246568085735785E-6</v>
      </c>
      <c r="CR80" s="11">
        <f>PRODUCT($C$83:$C160)</f>
        <v>9.693098066776088E-6</v>
      </c>
      <c r="CS80" s="11">
        <f>PRODUCT($C$84:$C161)</f>
        <v>1.0240275947740036E-5</v>
      </c>
      <c r="CT80" s="11">
        <f>PRODUCT($C$85:$C162)</f>
        <v>1.0883243845941241E-5</v>
      </c>
      <c r="CU80" s="11">
        <f>PRODUCT($C$86:$C163)</f>
        <v>1.1643910226897886E-5</v>
      </c>
      <c r="CV80" s="11">
        <f>PRODUCT($C$87:$C164)</f>
        <v>1.2550347801551965E-5</v>
      </c>
      <c r="CW80" s="11">
        <f>PRODUCT($C$88:$C165)</f>
        <v>1.3639055392322213E-5</v>
      </c>
      <c r="CX80" s="11">
        <f>PRODUCT($C$89:$C166)</f>
        <v>1.495829635613281E-5</v>
      </c>
      <c r="CY80" s="11">
        <f>PRODUCT($C$90:$C167)</f>
        <v>1.6572185245101075E-5</v>
      </c>
      <c r="CZ80" s="11">
        <f>PRODUCT($C$91:$C168)</f>
        <v>1.8567536243769658E-5</v>
      </c>
      <c r="DA80" s="11">
        <f>PRODUCT($C$92:$C169)</f>
        <v>2.1063232277021613E-5</v>
      </c>
      <c r="DB80" s="11">
        <f>PRODUCT($C$93:$C170)</f>
        <v>2.4224910078559704E-5</v>
      </c>
      <c r="DC80" s="11">
        <f>PRODUCT($C$94:$C171)</f>
        <v>2.8286537179693576E-5</v>
      </c>
      <c r="DD80" s="11">
        <f>PRODUCT($C$95:$C172)</f>
        <v>3.3585216302321504E-5</v>
      </c>
      <c r="DE80" s="11">
        <f>PRODUCT($C$96:$C173)</f>
        <v>4.0615047415143097E-5</v>
      </c>
      <c r="DF80" s="11">
        <f>PRODUCT($C$97:$C174)</f>
        <v>5.0115021230708384E-5</v>
      </c>
      <c r="DG80" s="11">
        <f>PRODUCT($C$98:$C175)</f>
        <v>6.3213248894362551E-5</v>
      </c>
      <c r="DH80" s="11">
        <f>PRODUCT($C$99:$C176)</f>
        <v>8.1671803324821863E-5</v>
      </c>
      <c r="DI80" s="11">
        <f>PRODUCT($C$100:$C177)</f>
        <v>1.0830688047773044E-4</v>
      </c>
      <c r="DJ80" s="11">
        <f>PRODUCT($C$101:$C178)</f>
        <v>1.4773593106221449E-4</v>
      </c>
      <c r="DK80" s="11">
        <f>PRODUCT($C$102:$C179)</f>
        <v>2.0772666481845841E-4</v>
      </c>
      <c r="DL80" s="11">
        <f>PRODUCT($C$103:$C180)</f>
        <v>3.0171450435695411E-4</v>
      </c>
      <c r="DM80" s="11">
        <f>PRODUCT($C$104:$C181)</f>
        <v>4.5362975721819108E-4</v>
      </c>
      <c r="DN80" s="11">
        <f>PRODUCT($C$105:$C182)</f>
        <v>7.0729658483321175E-4</v>
      </c>
      <c r="DO80" s="11">
        <f>PRODUCT($C$106:$C183)</f>
        <v>1.1454997091832361E-3</v>
      </c>
      <c r="DP80" s="11">
        <f>PRODUCT($C$107:$C184)</f>
        <v>1.929400447599519E-3</v>
      </c>
      <c r="DQ80" s="11">
        <f>PRODUCT($C$108:$C185)</f>
        <v>3.382334777436356E-3</v>
      </c>
      <c r="DR80" s="11">
        <f>PRODUCT($C$109:$C186)</f>
        <v>6.1723543804074275E-3</v>
      </c>
      <c r="DS80" s="11">
        <f>PRODUCT($C$110:$C187)</f>
        <v>1.1719080937342452E-2</v>
      </c>
      <c r="DT80" s="11">
        <f>PRODUCT($C$111:$C188)</f>
        <v>2.3119245751095988E-2</v>
      </c>
      <c r="DU80" s="11">
        <f>PRODUCT($C$112:$C189)</f>
        <v>4.7289519999999988E-2</v>
      </c>
      <c r="DV80" s="11">
        <f>PRODUCT($C$113:$C190)</f>
        <v>9.9999999999999978E-2</v>
      </c>
    </row>
    <row r="81" spans="1:126" ht="16" x14ac:dyDescent="0.2">
      <c r="A81" s="30">
        <v>78</v>
      </c>
      <c r="B81" s="21">
        <f t="shared" si="18"/>
        <v>4.3722900000000002E-2</v>
      </c>
      <c r="C81" s="21">
        <f t="shared" si="19"/>
        <v>0.95627709999999999</v>
      </c>
      <c r="D81" s="59">
        <v>4.8580999999999999E-2</v>
      </c>
      <c r="E81" s="21">
        <f t="shared" si="20"/>
        <v>0.95141900000000001</v>
      </c>
      <c r="F81" s="24">
        <f t="shared" si="15"/>
        <v>26840.911483372864</v>
      </c>
      <c r="G81" s="24">
        <f t="shared" si="21"/>
        <v>613886.80721939448</v>
      </c>
      <c r="H81" s="24">
        <f t="shared" si="16"/>
        <v>3816.0309982139347</v>
      </c>
      <c r="I81" s="24">
        <f t="shared" si="17"/>
        <v>89459.568628093824</v>
      </c>
      <c r="J81" s="24">
        <f>SUM(H81:$H$113)</f>
        <v>69771.558141584712</v>
      </c>
      <c r="K81" s="24">
        <f>SUM(I81:$I$113)</f>
        <v>807194.10618567222</v>
      </c>
      <c r="L81" s="24">
        <f>SUM(J81:$J$113)</f>
        <v>672432.23831135104</v>
      </c>
      <c r="M81" s="24">
        <f>SUM(K81:$K$113)</f>
        <v>5524763.898727512</v>
      </c>
      <c r="N81" s="26">
        <f>SUM(CP$3:CP$113)</f>
        <v>9.5040973478171615</v>
      </c>
      <c r="O81" s="27">
        <v>79</v>
      </c>
      <c r="P81" s="32">
        <f>PRODUCT($C$3:C81)</f>
        <v>0.58704589573602151</v>
      </c>
      <c r="Q81" s="11">
        <f>PRODUCT($C$4:C82)</f>
        <v>0.56055430643245696</v>
      </c>
      <c r="R81" s="11">
        <f>PRODUCT($C$5:C83)</f>
        <v>0.53097731703204465</v>
      </c>
      <c r="S81" s="11">
        <f>PRODUCT($C$6:C84)</f>
        <v>0.49988275293814383</v>
      </c>
      <c r="T81" s="11">
        <f>PRODUCT($C$7:C85)</f>
        <v>0.46742611636509379</v>
      </c>
      <c r="U81" s="11">
        <f>PRODUCT($C$8:C86)</f>
        <v>0.43381661281551881</v>
      </c>
      <c r="V81" s="11">
        <f>PRODUCT($C$9:C87)</f>
        <v>0.39930243645138036</v>
      </c>
      <c r="W81" s="11">
        <f>PRODUCT($C$10:C88)</f>
        <v>0.36417985768489386</v>
      </c>
      <c r="X81" s="11">
        <f>PRODUCT($C$11:C89)</f>
        <v>0.32879306554595805</v>
      </c>
      <c r="Y81" s="11">
        <f>PRODUCT($C$12:C90)</f>
        <v>0.29352816874508103</v>
      </c>
      <c r="Z81" s="11">
        <f>PRODUCT($C$13:$C91)</f>
        <v>0.25880815011174829</v>
      </c>
      <c r="AA81" s="11">
        <f>PRODUCT($C$14:$C92)</f>
        <v>0.2250790122498959</v>
      </c>
      <c r="AB81" s="11">
        <f>PRODUCT($C$15:$C93)</f>
        <v>0.19280081333493745</v>
      </c>
      <c r="AC81" s="11">
        <f>PRODUCT($C$16:$C94)</f>
        <v>0.16241908181843667</v>
      </c>
      <c r="AD81" s="11">
        <f>PRODUCT($C$17:$C95)</f>
        <v>0.13434374985267616</v>
      </c>
      <c r="AE81" s="11">
        <f>PRODUCT($C$18:$C96)</f>
        <v>0.10891914554394788</v>
      </c>
      <c r="AF81" s="11">
        <f>PRODUCT($C$19:$C97)</f>
        <v>8.639784632891935E-2</v>
      </c>
      <c r="AG81" s="11">
        <f>PRODUCT($C$20:$C98)</f>
        <v>6.6920913124568063E-2</v>
      </c>
      <c r="AH81" s="11">
        <f>PRODUCT($C$21:$C99)</f>
        <v>5.050907187372513E-2</v>
      </c>
      <c r="AI81" s="11">
        <f>PRODUCT($C$22:$C100)</f>
        <v>3.7064330862169238E-2</v>
      </c>
      <c r="AJ81" s="11">
        <f>PRODUCT($C$23:$C101)</f>
        <v>2.6384669184059604E-2</v>
      </c>
      <c r="AK81" s="11">
        <f>PRODUCT($C$24:$C102)</f>
        <v>1.8181256256527122E-2</v>
      </c>
      <c r="AL81" s="11">
        <f>PRODUCT($C$25:$C103)</f>
        <v>1.2102698033293885E-2</v>
      </c>
      <c r="AM81" s="11">
        <f>PRODUCT($C$26:$C104)</f>
        <v>7.7688298323197579E-3</v>
      </c>
      <c r="AN81" s="11">
        <f>PRODUCT($C$27:$C105)</f>
        <v>4.8013547001580503E-3</v>
      </c>
      <c r="AO81" s="11">
        <f>PRODUCT($C$28:$C106)</f>
        <v>2.8534051023141067E-3</v>
      </c>
      <c r="AP81" s="11">
        <f>PRODUCT($C$29:$C107)</f>
        <v>1.6293201347555876E-3</v>
      </c>
      <c r="AQ81" s="11">
        <f>PRODUCT($C$30:$C108)</f>
        <v>8.9374671033599386E-4</v>
      </c>
      <c r="AR81" s="11">
        <f>PRODUCT($C$31:$C109)</f>
        <v>4.7121503097887808E-4</v>
      </c>
      <c r="AS81" s="11">
        <f>PRODUCT($C$32:$C110)</f>
        <v>2.3910806941462544E-4</v>
      </c>
      <c r="AT81" s="11">
        <f>PRODUCT($C$33:$C111)</f>
        <v>1.1702222927187889E-4</v>
      </c>
      <c r="AU81" s="11">
        <f>PRODUCT($C$34:$C112)</f>
        <v>5.5400828536889797E-5</v>
      </c>
      <c r="AV81" s="11">
        <f>PRODUCT($C$35:$C113)</f>
        <v>5.5465423569178433E-6</v>
      </c>
      <c r="AW81" s="11">
        <f>PRODUCT($C$36:$C114)</f>
        <v>5.5532645836964049E-6</v>
      </c>
      <c r="AX81" s="11">
        <f>PRODUCT($C$37:$C115)</f>
        <v>5.5602605034618671E-6</v>
      </c>
      <c r="AY81" s="11">
        <f>PRODUCT($C$38:$C116)</f>
        <v>5.5675562291445328E-6</v>
      </c>
      <c r="AZ81" s="11">
        <f>PRODUCT($C$39:$C117)</f>
        <v>5.5752885968995773E-6</v>
      </c>
      <c r="BA81" s="11">
        <f>PRODUCT($C$40:$C118)</f>
        <v>5.5834543989580518E-6</v>
      </c>
      <c r="BB81" s="11">
        <f>PRODUCT($C$41:$C119)</f>
        <v>5.5921916391750981E-6</v>
      </c>
      <c r="BC81" s="11">
        <f>PRODUCT($C$42:$C120)</f>
        <v>5.6014626199573875E-6</v>
      </c>
      <c r="BD81" s="11">
        <f>PRODUCT($C$43:$C121)</f>
        <v>5.611376238357695E-6</v>
      </c>
      <c r="BE81" s="11">
        <f>PRODUCT($C$44:$C122)</f>
        <v>5.6219967524226997E-6</v>
      </c>
      <c r="BF81" s="11">
        <f>PRODUCT($C$45:$C123)</f>
        <v>5.6333688340880723E-6</v>
      </c>
      <c r="BG81" s="11">
        <f>PRODUCT($C$46:$C124)</f>
        <v>5.6456905537215695E-6</v>
      </c>
      <c r="BH81" s="11">
        <f>PRODUCT($C$47:$C125)</f>
        <v>5.6594327884184041E-6</v>
      </c>
      <c r="BI81" s="11">
        <f>PRODUCT($C$48:$C126)</f>
        <v>5.6748724137946197E-6</v>
      </c>
      <c r="BJ81" s="11">
        <f>PRODUCT($C$49:$C127)</f>
        <v>5.6919568221964415E-6</v>
      </c>
      <c r="BK81" s="11">
        <f>PRODUCT($C$50:$C128)</f>
        <v>5.7104999576589505E-6</v>
      </c>
      <c r="BL81" s="11">
        <f>PRODUCT($C$51:$C129)</f>
        <v>5.7303142382319102E-6</v>
      </c>
      <c r="BM81" s="11">
        <f>PRODUCT($C$52:$C130)</f>
        <v>5.7512412798769946E-6</v>
      </c>
      <c r="BN81" s="11">
        <f>PRODUCT($C$53:$C131)</f>
        <v>5.7735694048363219E-6</v>
      </c>
      <c r="BO81" s="11">
        <f>PRODUCT($C$54:$C132)</f>
        <v>5.7977861779228889E-6</v>
      </c>
      <c r="BP81" s="11">
        <f>PRODUCT($C$55:$C133)</f>
        <v>5.8242258335167198E-6</v>
      </c>
      <c r="BQ81" s="11">
        <f>PRODUCT($C$56:$C134)</f>
        <v>5.8529874136674803E-6</v>
      </c>
      <c r="BR81" s="11">
        <f>PRODUCT($C$57:$C135)</f>
        <v>5.8840357048713782E-6</v>
      </c>
      <c r="BS81" s="11">
        <f>PRODUCT($C$58:$C136)</f>
        <v>5.917583075082327E-6</v>
      </c>
      <c r="BT81" s="11">
        <f>PRODUCT($C$59:$C137)</f>
        <v>5.9542265762780559E-6</v>
      </c>
      <c r="BU81" s="11">
        <f>PRODUCT($C$60:$C138)</f>
        <v>5.99455494466831E-6</v>
      </c>
      <c r="BV81" s="11">
        <f>PRODUCT($C$61:$C139)</f>
        <v>6.0377167705459156E-6</v>
      </c>
      <c r="BW81" s="11">
        <f>PRODUCT($C$62:$C140)</f>
        <v>6.0840903153384553E-6</v>
      </c>
      <c r="BX81" s="11">
        <f>PRODUCT($C$63:$C141)</f>
        <v>6.1340800003009065E-6</v>
      </c>
      <c r="BY81" s="11">
        <f>PRODUCT($C$64:$C142)</f>
        <v>6.1881639342700359E-6</v>
      </c>
      <c r="BZ81" s="11">
        <f>PRODUCT($C$65:$C143)</f>
        <v>6.2468934786199296E-6</v>
      </c>
      <c r="CA81" s="11">
        <f>PRODUCT($C$66:$C144)</f>
        <v>6.3108762979668719E-6</v>
      </c>
      <c r="CB81" s="11">
        <f>PRODUCT($C$67:$C145)</f>
        <v>6.3807938465403324E-6</v>
      </c>
      <c r="CC81" s="11">
        <f>PRODUCT($C$68:$C146)</f>
        <v>6.4574796460773236E-6</v>
      </c>
      <c r="CD81" s="11">
        <f>PRODUCT($C$69:$C147)</f>
        <v>6.5418618132338661E-6</v>
      </c>
      <c r="CE81" s="11">
        <f>PRODUCT($C$70:$C148)</f>
        <v>6.6350174583490847E-6</v>
      </c>
      <c r="CF81" s="11">
        <f>PRODUCT($C$71:$C149)</f>
        <v>6.7382583576009088E-6</v>
      </c>
      <c r="CG81" s="11">
        <f>PRODUCT($C$72:$C150)</f>
        <v>6.8529960139638999E-6</v>
      </c>
      <c r="CH81" s="11">
        <f>PRODUCT($C$73:$C151)</f>
        <v>6.9809398878525055E-6</v>
      </c>
      <c r="CI81" s="11">
        <f>PRODUCT($C$74:$C152)</f>
        <v>7.12410010426779E-6</v>
      </c>
      <c r="CJ81" s="11">
        <f>PRODUCT($C$75:$C153)</f>
        <v>7.2848490401577151E-6</v>
      </c>
      <c r="CK81" s="11">
        <f>PRODUCT($C$76:$C154)</f>
        <v>7.466017938243548E-6</v>
      </c>
      <c r="CL81" s="11">
        <f>PRODUCT($C$77:$C155)</f>
        <v>7.6709165575026593E-6</v>
      </c>
      <c r="CM81" s="11">
        <f>PRODUCT($C$78:$C156)</f>
        <v>7.9035317224515036E-6</v>
      </c>
      <c r="CN81" s="11">
        <f>PRODUCT($C$79:$C157)</f>
        <v>8.1686974439180147E-6</v>
      </c>
      <c r="CO81" s="11">
        <f>PRODUCT($C$80:$C158)</f>
        <v>8.4722734028053132E-6</v>
      </c>
      <c r="CP81" s="11">
        <f>PRODUCT($C$81:$C159)</f>
        <v>8.821328061397996E-6</v>
      </c>
      <c r="CQ81" s="11">
        <f>PRODUCT($C$82:$C160)</f>
        <v>9.2246568085735785E-6</v>
      </c>
      <c r="CR81" s="11">
        <f>PRODUCT($C$83:$C161)</f>
        <v>9.693098066776088E-6</v>
      </c>
      <c r="CS81" s="11">
        <f>PRODUCT($C$84:$C162)</f>
        <v>1.0240275947740036E-5</v>
      </c>
      <c r="CT81" s="11">
        <f>PRODUCT($C$85:$C163)</f>
        <v>1.0883243845941241E-5</v>
      </c>
      <c r="CU81" s="11">
        <f>PRODUCT($C$86:$C164)</f>
        <v>1.1643910226897886E-5</v>
      </c>
      <c r="CV81" s="11">
        <f>PRODUCT($C$87:$C165)</f>
        <v>1.2550347801551965E-5</v>
      </c>
      <c r="CW81" s="11">
        <f>PRODUCT($C$88:$C166)</f>
        <v>1.3639055392322213E-5</v>
      </c>
      <c r="CX81" s="11">
        <f>PRODUCT($C$89:$C167)</f>
        <v>1.495829635613281E-5</v>
      </c>
      <c r="CY81" s="11">
        <f>PRODUCT($C$90:$C168)</f>
        <v>1.6572185245101075E-5</v>
      </c>
      <c r="CZ81" s="11">
        <f>PRODUCT($C$91:$C169)</f>
        <v>1.8567536243769658E-5</v>
      </c>
      <c r="DA81" s="11">
        <f>PRODUCT($C$92:$C170)</f>
        <v>2.1063232277021613E-5</v>
      </c>
      <c r="DB81" s="11">
        <f>PRODUCT($C$93:$C171)</f>
        <v>2.4224910078559704E-5</v>
      </c>
      <c r="DC81" s="11">
        <f>PRODUCT($C$94:$C172)</f>
        <v>2.8286537179693576E-5</v>
      </c>
      <c r="DD81" s="11">
        <f>PRODUCT($C$95:$C173)</f>
        <v>3.3585216302321504E-5</v>
      </c>
      <c r="DE81" s="11">
        <f>PRODUCT($C$96:$C174)</f>
        <v>4.0615047415143097E-5</v>
      </c>
      <c r="DF81" s="11">
        <f>PRODUCT($C$97:$C175)</f>
        <v>5.0115021230708384E-5</v>
      </c>
      <c r="DG81" s="11">
        <f>PRODUCT($C$98:$C176)</f>
        <v>6.3213248894362551E-5</v>
      </c>
      <c r="DH81" s="11">
        <f>PRODUCT($C$99:$C177)</f>
        <v>8.1671803324821863E-5</v>
      </c>
      <c r="DI81" s="11">
        <f>PRODUCT($C$100:$C178)</f>
        <v>1.0830688047773044E-4</v>
      </c>
      <c r="DJ81" s="11">
        <f>PRODUCT($C$101:$C179)</f>
        <v>1.4773593106221449E-4</v>
      </c>
      <c r="DK81" s="11">
        <f>PRODUCT($C$102:$C180)</f>
        <v>2.0772666481845841E-4</v>
      </c>
      <c r="DL81" s="11">
        <f>PRODUCT($C$103:$C181)</f>
        <v>3.0171450435695411E-4</v>
      </c>
      <c r="DM81" s="11">
        <f>PRODUCT($C$104:$C182)</f>
        <v>4.5362975721819108E-4</v>
      </c>
      <c r="DN81" s="11">
        <f>PRODUCT($C$105:$C183)</f>
        <v>7.0729658483321175E-4</v>
      </c>
      <c r="DO81" s="11">
        <f>PRODUCT($C$106:$C184)</f>
        <v>1.1454997091832361E-3</v>
      </c>
      <c r="DP81" s="11">
        <f>PRODUCT($C$107:$C185)</f>
        <v>1.929400447599519E-3</v>
      </c>
      <c r="DQ81" s="11">
        <f>PRODUCT($C$108:$C186)</f>
        <v>3.382334777436356E-3</v>
      </c>
      <c r="DR81" s="11">
        <f>PRODUCT($C$109:$C187)</f>
        <v>6.1723543804074275E-3</v>
      </c>
      <c r="DS81" s="11">
        <f>PRODUCT($C$110:$C188)</f>
        <v>1.1719080937342452E-2</v>
      </c>
      <c r="DT81" s="11">
        <f>PRODUCT($C$111:$C189)</f>
        <v>2.3119245751095988E-2</v>
      </c>
      <c r="DU81" s="11">
        <f>PRODUCT($C$112:$C190)</f>
        <v>4.7289519999999988E-2</v>
      </c>
      <c r="DV81" s="11">
        <f>PRODUCT($C$113:$C191)</f>
        <v>9.9999999999999978E-2</v>
      </c>
    </row>
    <row r="82" spans="1:126" ht="16" x14ac:dyDescent="0.2">
      <c r="A82" s="30">
        <v>79</v>
      </c>
      <c r="B82" s="21">
        <f t="shared" si="18"/>
        <v>4.8327300000000004E-2</v>
      </c>
      <c r="C82" s="21">
        <f t="shared" si="19"/>
        <v>0.95167270000000004</v>
      </c>
      <c r="D82" s="59">
        <v>5.3697000000000002E-2</v>
      </c>
      <c r="E82" s="21">
        <f t="shared" si="20"/>
        <v>0.94630300000000001</v>
      </c>
      <c r="F82" s="24">
        <f t="shared" si="15"/>
        <v>28370.343117003438</v>
      </c>
      <c r="G82" s="24">
        <f t="shared" si="21"/>
        <v>587045.89573602157</v>
      </c>
      <c r="H82" s="24">
        <f t="shared" si="16"/>
        <v>3935.0962277016015</v>
      </c>
      <c r="I82" s="24">
        <f t="shared" si="17"/>
        <v>83461.59693163367</v>
      </c>
      <c r="J82" s="24">
        <f>SUM(H82:$H$113)</f>
        <v>65955.527143370768</v>
      </c>
      <c r="K82" s="24">
        <f>SUM(I82:$I$113)</f>
        <v>717734.53755757841</v>
      </c>
      <c r="L82" s="24">
        <f>SUM(J82:$J$113)</f>
        <v>602660.6801697663</v>
      </c>
      <c r="M82" s="24">
        <f>SUM(K82:$K$113)</f>
        <v>4717569.7925418401</v>
      </c>
      <c r="N82" s="26">
        <f>SUM(CQ$3:CQ$113)</f>
        <v>8.9386528958450473</v>
      </c>
      <c r="O82" s="27">
        <v>80</v>
      </c>
      <c r="P82" s="32">
        <f>PRODUCT($C$3:C82)</f>
        <v>0.55867555261901813</v>
      </c>
      <c r="Q82" s="11">
        <f>PRODUCT($C$4:C83)</f>
        <v>0.53060170367797566</v>
      </c>
      <c r="R82" s="11">
        <f>PRODUCT($C$5:C84)</f>
        <v>0.49960786741230356</v>
      </c>
      <c r="S82" s="11">
        <f>PRODUCT($C$6:C85)</f>
        <v>0.46722671238385249</v>
      </c>
      <c r="T82" s="11">
        <f>PRODUCT($C$7:C86)</f>
        <v>0.43366668579412959</v>
      </c>
      <c r="U82" s="11">
        <f>PRODUCT($C$8:C87)</f>
        <v>0.39918815609406821</v>
      </c>
      <c r="V82" s="11">
        <f>PRODUCT($C$9:C88)</f>
        <v>0.36408611778952543</v>
      </c>
      <c r="W82" s="11">
        <f>PRODUCT($C$10:C89)</f>
        <v>0.3287140565723074</v>
      </c>
      <c r="X82" s="11">
        <f>PRODUCT($C$11:C90)</f>
        <v>0.29345948315359444</v>
      </c>
      <c r="Y82" s="11">
        <f>PRODUCT($C$12:C91)</f>
        <v>0.25874921949596824</v>
      </c>
      <c r="Z82" s="11">
        <f>PRODUCT($C$13:$C92)</f>
        <v>0.22503019261213864</v>
      </c>
      <c r="AA82" s="11">
        <f>PRODUCT($C$14:$C93)</f>
        <v>0.19276020948364928</v>
      </c>
      <c r="AB82" s="11">
        <f>PRODUCT($C$15:$C94)</f>
        <v>0.16238297605654836</v>
      </c>
      <c r="AC82" s="11">
        <f>PRODUCT($C$16:$C95)</f>
        <v>0.13430687249334164</v>
      </c>
      <c r="AD82" s="11">
        <f>PRODUCT($C$17:$C96)</f>
        <v>0.10887709186185336</v>
      </c>
      <c r="AE82" s="11">
        <f>PRODUCT($C$18:$C97)</f>
        <v>8.6350336153223073E-2</v>
      </c>
      <c r="AF82" s="11">
        <f>PRODUCT($C$19:$C98)</f>
        <v>6.687116411775125E-2</v>
      </c>
      <c r="AG82" s="11">
        <f>PRODUCT($C$20:$C99)</f>
        <v>5.0463568250874093E-2</v>
      </c>
      <c r="AH82" s="11">
        <f>PRODUCT($C$21:$C100)</f>
        <v>3.7028771343140067E-2</v>
      </c>
      <c r="AI82" s="11">
        <f>PRODUCT($C$22:$C101)</f>
        <v>2.6360281834332779E-2</v>
      </c>
      <c r="AJ82" s="11">
        <f>PRODUCT($C$23:$C102)</f>
        <v>1.8165514924860234E-2</v>
      </c>
      <c r="AK82" s="11">
        <f>PRODUCT($C$24:$C103)</f>
        <v>1.2092568075040017E-2</v>
      </c>
      <c r="AL82" s="11">
        <f>PRODUCT($C$25:$C104)</f>
        <v>7.7621525230788723E-3</v>
      </c>
      <c r="AM82" s="11">
        <f>PRODUCT($C$26:$C105)</f>
        <v>4.7969168080086947E-3</v>
      </c>
      <c r="AN82" s="11">
        <f>PRODUCT($C$27:$C106)</f>
        <v>2.8506007757795556E-3</v>
      </c>
      <c r="AO82" s="11">
        <f>PRODUCT($C$28:$C107)</f>
        <v>1.6276807128359962E-3</v>
      </c>
      <c r="AP82" s="11">
        <f>PRODUCT($C$29:$C108)</f>
        <v>8.9283696555954209E-4</v>
      </c>
      <c r="AQ82" s="11">
        <f>PRODUCT($C$30:$C109)</f>
        <v>4.7072986798298255E-4</v>
      </c>
      <c r="AR82" s="11">
        <f>PRODUCT($C$31:$C110)</f>
        <v>2.3885757980110652E-4</v>
      </c>
      <c r="AS82" s="11">
        <f>PRODUCT($C$32:$C111)</f>
        <v>1.1689689846432879E-4</v>
      </c>
      <c r="AT82" s="11">
        <f>PRODUCT($C$33:$C112)</f>
        <v>5.5339250515971018E-5</v>
      </c>
      <c r="AU82" s="11">
        <f>PRODUCT($C$34:$C113)</f>
        <v>5.5400828536889784E-6</v>
      </c>
      <c r="AV82" s="11">
        <f>PRODUCT($C$35:$C114)</f>
        <v>5.5465423569178433E-6</v>
      </c>
      <c r="AW82" s="11">
        <f>PRODUCT($C$36:$C115)</f>
        <v>5.5532645836964049E-6</v>
      </c>
      <c r="AX82" s="11">
        <f>PRODUCT($C$37:$C116)</f>
        <v>5.5602605034618671E-6</v>
      </c>
      <c r="AY82" s="11">
        <f>PRODUCT($C$38:$C117)</f>
        <v>5.5675562291445328E-6</v>
      </c>
      <c r="AZ82" s="11">
        <f>PRODUCT($C$39:$C118)</f>
        <v>5.5752885968995773E-6</v>
      </c>
      <c r="BA82" s="11">
        <f>PRODUCT($C$40:$C119)</f>
        <v>5.5834543989580518E-6</v>
      </c>
      <c r="BB82" s="11">
        <f>PRODUCT($C$41:$C120)</f>
        <v>5.5921916391750981E-6</v>
      </c>
      <c r="BC82" s="11">
        <f>PRODUCT($C$42:$C121)</f>
        <v>5.6014626199573875E-6</v>
      </c>
      <c r="BD82" s="11">
        <f>PRODUCT($C$43:$C122)</f>
        <v>5.611376238357695E-6</v>
      </c>
      <c r="BE82" s="11">
        <f>PRODUCT($C$44:$C123)</f>
        <v>5.6219967524226997E-6</v>
      </c>
      <c r="BF82" s="11">
        <f>PRODUCT($C$45:$C124)</f>
        <v>5.6333688340880723E-6</v>
      </c>
      <c r="BG82" s="11">
        <f>PRODUCT($C$46:$C125)</f>
        <v>5.6456905537215695E-6</v>
      </c>
      <c r="BH82" s="11">
        <f>PRODUCT($C$47:$C126)</f>
        <v>5.6594327884184041E-6</v>
      </c>
      <c r="BI82" s="11">
        <f>PRODUCT($C$48:$C127)</f>
        <v>5.6748724137946197E-6</v>
      </c>
      <c r="BJ82" s="11">
        <f>PRODUCT($C$49:$C128)</f>
        <v>5.6919568221964415E-6</v>
      </c>
      <c r="BK82" s="11">
        <f>PRODUCT($C$50:$C129)</f>
        <v>5.7104999576589505E-6</v>
      </c>
      <c r="BL82" s="11">
        <f>PRODUCT($C$51:$C130)</f>
        <v>5.7303142382319102E-6</v>
      </c>
      <c r="BM82" s="11">
        <f>PRODUCT($C$52:$C131)</f>
        <v>5.7512412798769946E-6</v>
      </c>
      <c r="BN82" s="11">
        <f>PRODUCT($C$53:$C132)</f>
        <v>5.7735694048363219E-6</v>
      </c>
      <c r="BO82" s="11">
        <f>PRODUCT($C$54:$C133)</f>
        <v>5.7977861779228889E-6</v>
      </c>
      <c r="BP82" s="11">
        <f>PRODUCT($C$55:$C134)</f>
        <v>5.8242258335167198E-6</v>
      </c>
      <c r="BQ82" s="11">
        <f>PRODUCT($C$56:$C135)</f>
        <v>5.8529874136674803E-6</v>
      </c>
      <c r="BR82" s="11">
        <f>PRODUCT($C$57:$C136)</f>
        <v>5.8840357048713782E-6</v>
      </c>
      <c r="BS82" s="11">
        <f>PRODUCT($C$58:$C137)</f>
        <v>5.917583075082327E-6</v>
      </c>
      <c r="BT82" s="11">
        <f>PRODUCT($C$59:$C138)</f>
        <v>5.9542265762780559E-6</v>
      </c>
      <c r="BU82" s="11">
        <f>PRODUCT($C$60:$C139)</f>
        <v>5.99455494466831E-6</v>
      </c>
      <c r="BV82" s="11">
        <f>PRODUCT($C$61:$C140)</f>
        <v>6.0377167705459156E-6</v>
      </c>
      <c r="BW82" s="11">
        <f>PRODUCT($C$62:$C141)</f>
        <v>6.0840903153384553E-6</v>
      </c>
      <c r="BX82" s="11">
        <f>PRODUCT($C$63:$C142)</f>
        <v>6.1340800003009065E-6</v>
      </c>
      <c r="BY82" s="11">
        <f>PRODUCT($C$64:$C143)</f>
        <v>6.1881639342700359E-6</v>
      </c>
      <c r="BZ82" s="11">
        <f>PRODUCT($C$65:$C144)</f>
        <v>6.2468934786199296E-6</v>
      </c>
      <c r="CA82" s="11">
        <f>PRODUCT($C$66:$C145)</f>
        <v>6.3108762979668719E-6</v>
      </c>
      <c r="CB82" s="11">
        <f>PRODUCT($C$67:$C146)</f>
        <v>6.3807938465403324E-6</v>
      </c>
      <c r="CC82" s="11">
        <f>PRODUCT($C$68:$C147)</f>
        <v>6.4574796460773236E-6</v>
      </c>
      <c r="CD82" s="11">
        <f>PRODUCT($C$69:$C148)</f>
        <v>6.5418618132338661E-6</v>
      </c>
      <c r="CE82" s="11">
        <f>PRODUCT($C$70:$C149)</f>
        <v>6.6350174583490847E-6</v>
      </c>
      <c r="CF82" s="11">
        <f>PRODUCT($C$71:$C150)</f>
        <v>6.7382583576009088E-6</v>
      </c>
      <c r="CG82" s="11">
        <f>PRODUCT($C$72:$C151)</f>
        <v>6.8529960139638999E-6</v>
      </c>
      <c r="CH82" s="11">
        <f>PRODUCT($C$73:$C152)</f>
        <v>6.9809398878525055E-6</v>
      </c>
      <c r="CI82" s="11">
        <f>PRODUCT($C$74:$C153)</f>
        <v>7.12410010426779E-6</v>
      </c>
      <c r="CJ82" s="11">
        <f>PRODUCT($C$75:$C154)</f>
        <v>7.2848490401577151E-6</v>
      </c>
      <c r="CK82" s="11">
        <f>PRODUCT($C$76:$C155)</f>
        <v>7.466017938243548E-6</v>
      </c>
      <c r="CL82" s="11">
        <f>PRODUCT($C$77:$C156)</f>
        <v>7.6709165575026593E-6</v>
      </c>
      <c r="CM82" s="11">
        <f>PRODUCT($C$78:$C157)</f>
        <v>7.9035317224515036E-6</v>
      </c>
      <c r="CN82" s="11">
        <f>PRODUCT($C$79:$C158)</f>
        <v>8.1686974439180147E-6</v>
      </c>
      <c r="CO82" s="11">
        <f>PRODUCT($C$80:$C159)</f>
        <v>8.4722734028053132E-6</v>
      </c>
      <c r="CP82" s="11">
        <f>PRODUCT($C$81:$C160)</f>
        <v>8.821328061397996E-6</v>
      </c>
      <c r="CQ82" s="11">
        <f>PRODUCT($C$82:$C161)</f>
        <v>9.2246568085735785E-6</v>
      </c>
      <c r="CR82" s="11">
        <f>PRODUCT($C$83:$C162)</f>
        <v>9.693098066776088E-6</v>
      </c>
      <c r="CS82" s="11">
        <f>PRODUCT($C$84:$C163)</f>
        <v>1.0240275947740036E-5</v>
      </c>
      <c r="CT82" s="11">
        <f>PRODUCT($C$85:$C164)</f>
        <v>1.0883243845941241E-5</v>
      </c>
      <c r="CU82" s="11">
        <f>PRODUCT($C$86:$C165)</f>
        <v>1.1643910226897886E-5</v>
      </c>
      <c r="CV82" s="11">
        <f>PRODUCT($C$87:$C166)</f>
        <v>1.2550347801551965E-5</v>
      </c>
      <c r="CW82" s="11">
        <f>PRODUCT($C$88:$C167)</f>
        <v>1.3639055392322213E-5</v>
      </c>
      <c r="CX82" s="11">
        <f>PRODUCT($C$89:$C168)</f>
        <v>1.495829635613281E-5</v>
      </c>
      <c r="CY82" s="11">
        <f>PRODUCT($C$90:$C169)</f>
        <v>1.6572185245101075E-5</v>
      </c>
      <c r="CZ82" s="11">
        <f>PRODUCT($C$91:$C170)</f>
        <v>1.8567536243769658E-5</v>
      </c>
      <c r="DA82" s="11">
        <f>PRODUCT($C$92:$C171)</f>
        <v>2.1063232277021613E-5</v>
      </c>
      <c r="DB82" s="11">
        <f>PRODUCT($C$93:$C172)</f>
        <v>2.4224910078559704E-5</v>
      </c>
      <c r="DC82" s="11">
        <f>PRODUCT($C$94:$C173)</f>
        <v>2.8286537179693576E-5</v>
      </c>
      <c r="DD82" s="11">
        <f>PRODUCT($C$95:$C174)</f>
        <v>3.3585216302321504E-5</v>
      </c>
      <c r="DE82" s="11">
        <f>PRODUCT($C$96:$C175)</f>
        <v>4.0615047415143097E-5</v>
      </c>
      <c r="DF82" s="11">
        <f>PRODUCT($C$97:$C176)</f>
        <v>5.0115021230708384E-5</v>
      </c>
      <c r="DG82" s="11">
        <f>PRODUCT($C$98:$C177)</f>
        <v>6.3213248894362551E-5</v>
      </c>
      <c r="DH82" s="11">
        <f>PRODUCT($C$99:$C178)</f>
        <v>8.1671803324821863E-5</v>
      </c>
      <c r="DI82" s="11">
        <f>PRODUCT($C$100:$C179)</f>
        <v>1.0830688047773044E-4</v>
      </c>
      <c r="DJ82" s="11">
        <f>PRODUCT($C$101:$C180)</f>
        <v>1.4773593106221449E-4</v>
      </c>
      <c r="DK82" s="11">
        <f>PRODUCT($C$102:$C181)</f>
        <v>2.0772666481845841E-4</v>
      </c>
      <c r="DL82" s="11">
        <f>PRODUCT($C$103:$C182)</f>
        <v>3.0171450435695411E-4</v>
      </c>
      <c r="DM82" s="11">
        <f>PRODUCT($C$104:$C183)</f>
        <v>4.5362975721819108E-4</v>
      </c>
      <c r="DN82" s="11">
        <f>PRODUCT($C$105:$C184)</f>
        <v>7.0729658483321175E-4</v>
      </c>
      <c r="DO82" s="11">
        <f>PRODUCT($C$106:$C185)</f>
        <v>1.1454997091832361E-3</v>
      </c>
      <c r="DP82" s="11">
        <f>PRODUCT($C$107:$C186)</f>
        <v>1.929400447599519E-3</v>
      </c>
      <c r="DQ82" s="11">
        <f>PRODUCT($C$108:$C187)</f>
        <v>3.382334777436356E-3</v>
      </c>
      <c r="DR82" s="11">
        <f>PRODUCT($C$109:$C188)</f>
        <v>6.1723543804074275E-3</v>
      </c>
      <c r="DS82" s="11">
        <f>PRODUCT($C$110:$C189)</f>
        <v>1.1719080937342452E-2</v>
      </c>
      <c r="DT82" s="11">
        <f>PRODUCT($C$111:$C190)</f>
        <v>2.3119245751095988E-2</v>
      </c>
      <c r="DU82" s="11">
        <f>PRODUCT($C$112:$C191)</f>
        <v>4.7289519999999988E-2</v>
      </c>
      <c r="DV82" s="11">
        <f>PRODUCT($C$113:$C192)</f>
        <v>9.9999999999999978E-2</v>
      </c>
    </row>
    <row r="83" spans="1:126" ht="16" x14ac:dyDescent="0.2">
      <c r="A83" s="30">
        <v>80</v>
      </c>
      <c r="B83" s="21">
        <f t="shared" si="18"/>
        <v>5.3433899999999999E-2</v>
      </c>
      <c r="C83" s="21">
        <f t="shared" si="19"/>
        <v>0.94656609999999997</v>
      </c>
      <c r="D83" s="59">
        <v>5.9371E-2</v>
      </c>
      <c r="E83" s="21">
        <f t="shared" si="20"/>
        <v>0.94062900000000005</v>
      </c>
      <c r="F83" s="24">
        <f t="shared" si="15"/>
        <v>29852.213611089352</v>
      </c>
      <c r="G83" s="24">
        <f t="shared" si="21"/>
        <v>558675.55261901813</v>
      </c>
      <c r="H83" s="24">
        <f t="shared" si="16"/>
        <v>4039.647255210758</v>
      </c>
      <c r="I83" s="24">
        <f t="shared" si="17"/>
        <v>77490.851998282495</v>
      </c>
      <c r="J83" s="24">
        <f>SUM(H83:$H$113)</f>
        <v>62020.430915669167</v>
      </c>
      <c r="K83" s="24">
        <f>SUM(I83:$I$113)</f>
        <v>634272.94062594464</v>
      </c>
      <c r="L83" s="24">
        <f>SUM(J83:$J$113)</f>
        <v>536705.15302639571</v>
      </c>
      <c r="M83" s="24">
        <f>SUM(K83:$K$113)</f>
        <v>3999835.2549842647</v>
      </c>
      <c r="N83" s="26">
        <f>SUM(CR$3:CR$113)</f>
        <v>8.3925801596513026</v>
      </c>
      <c r="O83" s="27">
        <v>81</v>
      </c>
      <c r="P83" s="32">
        <f>PRODUCT($C$3:C83)</f>
        <v>0.52882333900792877</v>
      </c>
      <c r="Q83" s="11">
        <f>PRODUCT($C$4:C84)</f>
        <v>0.49925444480689563</v>
      </c>
      <c r="R83" s="11">
        <f>PRODUCT($C$5:C85)</f>
        <v>0.46696978441471304</v>
      </c>
      <c r="S83" s="11">
        <f>PRODUCT($C$6:C86)</f>
        <v>0.43348168358596989</v>
      </c>
      <c r="T83" s="11">
        <f>PRODUCT($C$7:C87)</f>
        <v>0.39905019666732194</v>
      </c>
      <c r="U83" s="11">
        <f>PRODUCT($C$8:C88)</f>
        <v>0.36398191634261429</v>
      </c>
      <c r="V83" s="11">
        <f>PRODUCT($C$9:C89)</f>
        <v>0.32862944557414542</v>
      </c>
      <c r="W83" s="11">
        <f>PRODUCT($C$10:C90)</f>
        <v>0.29338896483979271</v>
      </c>
      <c r="X83" s="11">
        <f>PRODUCT($C$11:C91)</f>
        <v>0.25868867217860597</v>
      </c>
      <c r="Y83" s="11">
        <f>PRODUCT($C$12:C92)</f>
        <v>0.2249789532372812</v>
      </c>
      <c r="Z83" s="11">
        <f>PRODUCT($C$13:$C93)</f>
        <v>0.19271839979421204</v>
      </c>
      <c r="AA83" s="11">
        <f>PRODUCT($C$14:$C94)</f>
        <v>0.162348778201791</v>
      </c>
      <c r="AB83" s="11">
        <f>PRODUCT($C$15:$C95)</f>
        <v>0.13427701607558631</v>
      </c>
      <c r="AC83" s="11">
        <f>PRODUCT($C$16:$C96)</f>
        <v>0.10884720510013732</v>
      </c>
      <c r="AD83" s="11">
        <f>PRODUCT($C$17:$C97)</f>
        <v>8.6316996288434311E-2</v>
      </c>
      <c r="AE83" s="11">
        <f>PRODUCT($C$18:$C98)</f>
        <v>6.6834391664602893E-2</v>
      </c>
      <c r="AF83" s="11">
        <f>PRODUCT($C$19:$C99)</f>
        <v>5.0426053634236391E-2</v>
      </c>
      <c r="AG83" s="11">
        <f>PRODUCT($C$20:$C100)</f>
        <v>3.699541212303703E-2</v>
      </c>
      <c r="AH83" s="11">
        <f>PRODUCT($C$21:$C101)</f>
        <v>2.6334991779940916E-2</v>
      </c>
      <c r="AI83" s="11">
        <f>PRODUCT($C$22:$C102)</f>
        <v>1.8148724539415188E-2</v>
      </c>
      <c r="AJ83" s="11">
        <f>PRODUCT($C$23:$C103)</f>
        <v>1.2082098329600655E-2</v>
      </c>
      <c r="AK83" s="11">
        <f>PRODUCT($C$24:$C104)</f>
        <v>7.7556556014170552E-3</v>
      </c>
      <c r="AL83" s="11">
        <f>PRODUCT($C$25:$C105)</f>
        <v>4.7927938580122065E-3</v>
      </c>
      <c r="AM83" s="11">
        <f>PRODUCT($C$26:$C106)</f>
        <v>2.847965965482503E-3</v>
      </c>
      <c r="AN83" s="11">
        <f>PRODUCT($C$27:$C107)</f>
        <v>1.6260810282314228E-3</v>
      </c>
      <c r="AO83" s="11">
        <f>PRODUCT($C$28:$C108)</f>
        <v>8.9193859300479587E-4</v>
      </c>
      <c r="AP83" s="11">
        <f>PRODUCT($C$29:$C109)</f>
        <v>4.7025071205036227E-4</v>
      </c>
      <c r="AQ83" s="11">
        <f>PRODUCT($C$30:$C110)</f>
        <v>2.3861165203694346E-4</v>
      </c>
      <c r="AR83" s="11">
        <f>PRODUCT($C$31:$C111)</f>
        <v>1.1677443727349748E-4</v>
      </c>
      <c r="AS83" s="11">
        <f>PRODUCT($C$32:$C112)</f>
        <v>5.5279982178668451E-5</v>
      </c>
      <c r="AT83" s="11">
        <f>PRODUCT($C$33:$C113)</f>
        <v>5.5339250515971006E-6</v>
      </c>
      <c r="AU83" s="11">
        <f>PRODUCT($C$34:$C114)</f>
        <v>5.5400828536889784E-6</v>
      </c>
      <c r="AV83" s="11">
        <f>PRODUCT($C$35:$C115)</f>
        <v>5.5465423569178433E-6</v>
      </c>
      <c r="AW83" s="11">
        <f>PRODUCT($C$36:$C116)</f>
        <v>5.5532645836964049E-6</v>
      </c>
      <c r="AX83" s="11">
        <f>PRODUCT($C$37:$C117)</f>
        <v>5.5602605034618671E-6</v>
      </c>
      <c r="AY83" s="11">
        <f>PRODUCT($C$38:$C118)</f>
        <v>5.5675562291445328E-6</v>
      </c>
      <c r="AZ83" s="11">
        <f>PRODUCT($C$39:$C119)</f>
        <v>5.5752885968995773E-6</v>
      </c>
      <c r="BA83" s="11">
        <f>PRODUCT($C$40:$C120)</f>
        <v>5.5834543989580518E-6</v>
      </c>
      <c r="BB83" s="11">
        <f>PRODUCT($C$41:$C121)</f>
        <v>5.5921916391750981E-6</v>
      </c>
      <c r="BC83" s="11">
        <f>PRODUCT($C$42:$C122)</f>
        <v>5.6014626199573875E-6</v>
      </c>
      <c r="BD83" s="11">
        <f>PRODUCT($C$43:$C123)</f>
        <v>5.611376238357695E-6</v>
      </c>
      <c r="BE83" s="11">
        <f>PRODUCT($C$44:$C124)</f>
        <v>5.6219967524226997E-6</v>
      </c>
      <c r="BF83" s="11">
        <f>PRODUCT($C$45:$C125)</f>
        <v>5.6333688340880723E-6</v>
      </c>
      <c r="BG83" s="11">
        <f>PRODUCT($C$46:$C126)</f>
        <v>5.6456905537215695E-6</v>
      </c>
      <c r="BH83" s="11">
        <f>PRODUCT($C$47:$C127)</f>
        <v>5.6594327884184041E-6</v>
      </c>
      <c r="BI83" s="11">
        <f>PRODUCT($C$48:$C128)</f>
        <v>5.6748724137946197E-6</v>
      </c>
      <c r="BJ83" s="11">
        <f>PRODUCT($C$49:$C129)</f>
        <v>5.6919568221964415E-6</v>
      </c>
      <c r="BK83" s="11">
        <f>PRODUCT($C$50:$C130)</f>
        <v>5.7104999576589505E-6</v>
      </c>
      <c r="BL83" s="11">
        <f>PRODUCT($C$51:$C131)</f>
        <v>5.7303142382319102E-6</v>
      </c>
      <c r="BM83" s="11">
        <f>PRODUCT($C$52:$C132)</f>
        <v>5.7512412798769946E-6</v>
      </c>
      <c r="BN83" s="11">
        <f>PRODUCT($C$53:$C133)</f>
        <v>5.7735694048363219E-6</v>
      </c>
      <c r="BO83" s="11">
        <f>PRODUCT($C$54:$C134)</f>
        <v>5.7977861779228889E-6</v>
      </c>
      <c r="BP83" s="11">
        <f>PRODUCT($C$55:$C135)</f>
        <v>5.8242258335167198E-6</v>
      </c>
      <c r="BQ83" s="11">
        <f>PRODUCT($C$56:$C136)</f>
        <v>5.8529874136674803E-6</v>
      </c>
      <c r="BR83" s="11">
        <f>PRODUCT($C$57:$C137)</f>
        <v>5.8840357048713782E-6</v>
      </c>
      <c r="BS83" s="11">
        <f>PRODUCT($C$58:$C138)</f>
        <v>5.917583075082327E-6</v>
      </c>
      <c r="BT83" s="11">
        <f>PRODUCT($C$59:$C139)</f>
        <v>5.9542265762780559E-6</v>
      </c>
      <c r="BU83" s="11">
        <f>PRODUCT($C$60:$C140)</f>
        <v>5.99455494466831E-6</v>
      </c>
      <c r="BV83" s="11">
        <f>PRODUCT($C$61:$C141)</f>
        <v>6.0377167705459156E-6</v>
      </c>
      <c r="BW83" s="11">
        <f>PRODUCT($C$62:$C142)</f>
        <v>6.0840903153384553E-6</v>
      </c>
      <c r="BX83" s="11">
        <f>PRODUCT($C$63:$C143)</f>
        <v>6.1340800003009065E-6</v>
      </c>
      <c r="BY83" s="11">
        <f>PRODUCT($C$64:$C144)</f>
        <v>6.1881639342700359E-6</v>
      </c>
      <c r="BZ83" s="11">
        <f>PRODUCT($C$65:$C145)</f>
        <v>6.2468934786199296E-6</v>
      </c>
      <c r="CA83" s="11">
        <f>PRODUCT($C$66:$C146)</f>
        <v>6.3108762979668719E-6</v>
      </c>
      <c r="CB83" s="11">
        <f>PRODUCT($C$67:$C147)</f>
        <v>6.3807938465403324E-6</v>
      </c>
      <c r="CC83" s="11">
        <f>PRODUCT($C$68:$C148)</f>
        <v>6.4574796460773236E-6</v>
      </c>
      <c r="CD83" s="11">
        <f>PRODUCT($C$69:$C149)</f>
        <v>6.5418618132338661E-6</v>
      </c>
      <c r="CE83" s="11">
        <f>PRODUCT($C$70:$C150)</f>
        <v>6.6350174583490847E-6</v>
      </c>
      <c r="CF83" s="11">
        <f>PRODUCT($C$71:$C151)</f>
        <v>6.7382583576009088E-6</v>
      </c>
      <c r="CG83" s="11">
        <f>PRODUCT($C$72:$C152)</f>
        <v>6.8529960139638999E-6</v>
      </c>
      <c r="CH83" s="11">
        <f>PRODUCT($C$73:$C153)</f>
        <v>6.9809398878525055E-6</v>
      </c>
      <c r="CI83" s="11">
        <f>PRODUCT($C$74:$C154)</f>
        <v>7.12410010426779E-6</v>
      </c>
      <c r="CJ83" s="11">
        <f>PRODUCT($C$75:$C155)</f>
        <v>7.2848490401577151E-6</v>
      </c>
      <c r="CK83" s="11">
        <f>PRODUCT($C$76:$C156)</f>
        <v>7.466017938243548E-6</v>
      </c>
      <c r="CL83" s="11">
        <f>PRODUCT($C$77:$C157)</f>
        <v>7.6709165575026593E-6</v>
      </c>
      <c r="CM83" s="11">
        <f>PRODUCT($C$78:$C158)</f>
        <v>7.9035317224515036E-6</v>
      </c>
      <c r="CN83" s="11">
        <f>PRODUCT($C$79:$C159)</f>
        <v>8.1686974439180147E-6</v>
      </c>
      <c r="CO83" s="11">
        <f>PRODUCT($C$80:$C160)</f>
        <v>8.4722734028053132E-6</v>
      </c>
      <c r="CP83" s="11">
        <f>PRODUCT($C$81:$C161)</f>
        <v>8.821328061397996E-6</v>
      </c>
      <c r="CQ83" s="11">
        <f>PRODUCT($C$82:$C162)</f>
        <v>9.2246568085735785E-6</v>
      </c>
      <c r="CR83" s="11">
        <f>PRODUCT($C$83:$C163)</f>
        <v>9.693098066776088E-6</v>
      </c>
      <c r="CS83" s="11">
        <f>PRODUCT($C$84:$C164)</f>
        <v>1.0240275947740036E-5</v>
      </c>
      <c r="CT83" s="11">
        <f>PRODUCT($C$85:$C165)</f>
        <v>1.0883243845941241E-5</v>
      </c>
      <c r="CU83" s="11">
        <f>PRODUCT($C$86:$C166)</f>
        <v>1.1643910226897886E-5</v>
      </c>
      <c r="CV83" s="11">
        <f>PRODUCT($C$87:$C167)</f>
        <v>1.2550347801551965E-5</v>
      </c>
      <c r="CW83" s="11">
        <f>PRODUCT($C$88:$C168)</f>
        <v>1.3639055392322213E-5</v>
      </c>
      <c r="CX83" s="11">
        <f>PRODUCT($C$89:$C169)</f>
        <v>1.495829635613281E-5</v>
      </c>
      <c r="CY83" s="11">
        <f>PRODUCT($C$90:$C170)</f>
        <v>1.6572185245101075E-5</v>
      </c>
      <c r="CZ83" s="11">
        <f>PRODUCT($C$91:$C171)</f>
        <v>1.8567536243769658E-5</v>
      </c>
      <c r="DA83" s="11">
        <f>PRODUCT($C$92:$C172)</f>
        <v>2.1063232277021613E-5</v>
      </c>
      <c r="DB83" s="11">
        <f>PRODUCT($C$93:$C173)</f>
        <v>2.4224910078559704E-5</v>
      </c>
      <c r="DC83" s="11">
        <f>PRODUCT($C$94:$C174)</f>
        <v>2.8286537179693576E-5</v>
      </c>
      <c r="DD83" s="11">
        <f>PRODUCT($C$95:$C175)</f>
        <v>3.3585216302321504E-5</v>
      </c>
      <c r="DE83" s="11">
        <f>PRODUCT($C$96:$C176)</f>
        <v>4.0615047415143097E-5</v>
      </c>
      <c r="DF83" s="11">
        <f>PRODUCT($C$97:$C177)</f>
        <v>5.0115021230708384E-5</v>
      </c>
      <c r="DG83" s="11">
        <f>PRODUCT($C$98:$C178)</f>
        <v>6.3213248894362551E-5</v>
      </c>
      <c r="DH83" s="11">
        <f>PRODUCT($C$99:$C179)</f>
        <v>8.1671803324821863E-5</v>
      </c>
      <c r="DI83" s="11">
        <f>PRODUCT($C$100:$C180)</f>
        <v>1.0830688047773044E-4</v>
      </c>
      <c r="DJ83" s="11">
        <f>PRODUCT($C$101:$C181)</f>
        <v>1.4773593106221449E-4</v>
      </c>
      <c r="DK83" s="11">
        <f>PRODUCT($C$102:$C182)</f>
        <v>2.0772666481845841E-4</v>
      </c>
      <c r="DL83" s="11">
        <f>PRODUCT($C$103:$C183)</f>
        <v>3.0171450435695411E-4</v>
      </c>
      <c r="DM83" s="11">
        <f>PRODUCT($C$104:$C184)</f>
        <v>4.5362975721819108E-4</v>
      </c>
      <c r="DN83" s="11">
        <f>PRODUCT($C$105:$C185)</f>
        <v>7.0729658483321175E-4</v>
      </c>
      <c r="DO83" s="11">
        <f>PRODUCT($C$106:$C186)</f>
        <v>1.1454997091832361E-3</v>
      </c>
      <c r="DP83" s="11">
        <f>PRODUCT($C$107:$C187)</f>
        <v>1.929400447599519E-3</v>
      </c>
      <c r="DQ83" s="11">
        <f>PRODUCT($C$108:$C188)</f>
        <v>3.382334777436356E-3</v>
      </c>
      <c r="DR83" s="11">
        <f>PRODUCT($C$109:$C189)</f>
        <v>6.1723543804074275E-3</v>
      </c>
      <c r="DS83" s="11">
        <f>PRODUCT($C$110:$C190)</f>
        <v>1.1719080937342452E-2</v>
      </c>
      <c r="DT83" s="11">
        <f>PRODUCT($C$111:$C191)</f>
        <v>2.3119245751095988E-2</v>
      </c>
      <c r="DU83" s="11">
        <f>PRODUCT($C$112:$C192)</f>
        <v>4.7289519999999988E-2</v>
      </c>
      <c r="DV83" s="11">
        <f>PRODUCT($C$113:$C193)</f>
        <v>9.9999999999999978E-2</v>
      </c>
    </row>
    <row r="84" spans="1:126" ht="16" x14ac:dyDescent="0.2">
      <c r="A84" s="30">
        <v>81</v>
      </c>
      <c r="B84" s="21">
        <f t="shared" si="18"/>
        <v>5.9078700000000005E-2</v>
      </c>
      <c r="C84" s="21">
        <f t="shared" si="19"/>
        <v>0.94092129999999996</v>
      </c>
      <c r="D84" s="59">
        <v>6.5643000000000007E-2</v>
      </c>
      <c r="E84" s="21">
        <f t="shared" si="20"/>
        <v>0.93435699999999999</v>
      </c>
      <c r="F84" s="24">
        <f t="shared" si="15"/>
        <v>31242.195398247721</v>
      </c>
      <c r="G84" s="24">
        <f t="shared" si="21"/>
        <v>528823.33900792873</v>
      </c>
      <c r="H84" s="24">
        <f t="shared" si="16"/>
        <v>4124.6260672905191</v>
      </c>
      <c r="I84" s="24">
        <f t="shared" si="17"/>
        <v>71561.183962625815</v>
      </c>
      <c r="J84" s="24">
        <f>SUM(H84:$H$113)</f>
        <v>57980.783660458408</v>
      </c>
      <c r="K84" s="24">
        <f>SUM(I84:$I$113)</f>
        <v>556782.08862766216</v>
      </c>
      <c r="L84" s="24">
        <f>SUM(J84:$J$113)</f>
        <v>474684.72211072623</v>
      </c>
      <c r="M84" s="24">
        <f>SUM(K84:$K$113)</f>
        <v>3365562.3143583201</v>
      </c>
      <c r="N84" s="26">
        <f>SUM(CS$3:CS$113)</f>
        <v>7.8663537102685464</v>
      </c>
      <c r="O84" s="27">
        <v>82</v>
      </c>
      <c r="P84" s="32">
        <f>PRODUCT($C$3:C84)</f>
        <v>0.49758114360968103</v>
      </c>
      <c r="Q84" s="11">
        <f>PRODUCT($C$4:C85)</f>
        <v>0.46663944998921764</v>
      </c>
      <c r="R84" s="11">
        <f>PRODUCT($C$5:C86)</f>
        <v>0.43324331200816635</v>
      </c>
      <c r="S84" s="11">
        <f>PRODUCT($C$6:C87)</f>
        <v>0.39887996185342373</v>
      </c>
      <c r="T84" s="11">
        <f>PRODUCT($C$7:C88)</f>
        <v>0.36385612419232616</v>
      </c>
      <c r="U84" s="11">
        <f>PRODUCT($C$8:C89)</f>
        <v>0.32853539182682229</v>
      </c>
      <c r="V84" s="11">
        <f>PRODUCT($C$9:C90)</f>
        <v>0.29331344652024266</v>
      </c>
      <c r="W84" s="11">
        <f>PRODUCT($C$10:C91)</f>
        <v>0.25862650929068148</v>
      </c>
      <c r="X84" s="11">
        <f>PRODUCT($C$11:C92)</f>
        <v>0.2249263081622235</v>
      </c>
      <c r="Y84" s="11">
        <f>PRODUCT($C$12:C93)</f>
        <v>0.1926745178145792</v>
      </c>
      <c r="Z84" s="11">
        <f>PRODUCT($C$13:$C94)</f>
        <v>0.16231356475179884</v>
      </c>
      <c r="AA84" s="11">
        <f>PRODUCT($C$14:$C95)</f>
        <v>0.13424873733600093</v>
      </c>
      <c r="AB84" s="11">
        <f>PRODUCT($C$15:$C96)</f>
        <v>0.10882300836644351</v>
      </c>
      <c r="AC84" s="11">
        <f>PRODUCT($C$16:$C97)</f>
        <v>8.6293302272953162E-2</v>
      </c>
      <c r="AD84" s="11">
        <f>PRODUCT($C$17:$C98)</f>
        <v>6.6808586905981196E-2</v>
      </c>
      <c r="AE84" s="11">
        <f>PRODUCT($C$18:$C99)</f>
        <v>5.039832434734292E-2</v>
      </c>
      <c r="AF84" s="11">
        <f>PRODUCT($C$19:$C100)</f>
        <v>3.6967909733664768E-2</v>
      </c>
      <c r="AG84" s="11">
        <f>PRODUCT($C$20:$C101)</f>
        <v>2.6311266585846368E-2</v>
      </c>
      <c r="AH84" s="11">
        <f>PRODUCT($C$21:$C102)</f>
        <v>1.813131265309207E-2</v>
      </c>
      <c r="AI84" s="11">
        <f>PRODUCT($C$22:$C103)</f>
        <v>1.2070930846114608E-2</v>
      </c>
      <c r="AJ84" s="11">
        <f>PRODUCT($C$23:$C104)</f>
        <v>7.7489407547973533E-3</v>
      </c>
      <c r="AK84" s="11">
        <f>PRODUCT($C$24:$C105)</f>
        <v>4.7887822895530509E-3</v>
      </c>
      <c r="AL84" s="11">
        <f>PRODUCT($C$25:$C106)</f>
        <v>2.8455181387351679E-3</v>
      </c>
      <c r="AM84" s="11">
        <f>PRODUCT($C$26:$C107)</f>
        <v>1.6245780415370288E-3</v>
      </c>
      <c r="AN84" s="11">
        <f>PRODUCT($C$27:$C108)</f>
        <v>8.9106199575559176E-4</v>
      </c>
      <c r="AO84" s="11">
        <f>PRODUCT($C$28:$C109)</f>
        <v>4.6977754578389708E-4</v>
      </c>
      <c r="AP84" s="11">
        <f>PRODUCT($C$29:$C110)</f>
        <v>2.3836876923633487E-4</v>
      </c>
      <c r="AQ84" s="11">
        <f>PRODUCT($C$30:$C111)</f>
        <v>1.1665420631288077E-4</v>
      </c>
      <c r="AR84" s="11">
        <f>PRODUCT($C$31:$C112)</f>
        <v>5.5222070869338041E-5</v>
      </c>
      <c r="AS84" s="11">
        <f>PRODUCT($C$32:$C113)</f>
        <v>5.5279982178668442E-6</v>
      </c>
      <c r="AT84" s="11">
        <f>PRODUCT($C$33:$C114)</f>
        <v>5.5339250515971006E-6</v>
      </c>
      <c r="AU84" s="11">
        <f>PRODUCT($C$34:$C115)</f>
        <v>5.5400828536889784E-6</v>
      </c>
      <c r="AV84" s="11">
        <f>PRODUCT($C$35:$C116)</f>
        <v>5.5465423569178433E-6</v>
      </c>
      <c r="AW84" s="11">
        <f>PRODUCT($C$36:$C117)</f>
        <v>5.5532645836964049E-6</v>
      </c>
      <c r="AX84" s="11">
        <f>PRODUCT($C$37:$C118)</f>
        <v>5.5602605034618671E-6</v>
      </c>
      <c r="AY84" s="11">
        <f>PRODUCT($C$38:$C119)</f>
        <v>5.5675562291445328E-6</v>
      </c>
      <c r="AZ84" s="11">
        <f>PRODUCT($C$39:$C120)</f>
        <v>5.5752885968995773E-6</v>
      </c>
      <c r="BA84" s="11">
        <f>PRODUCT($C$40:$C121)</f>
        <v>5.5834543989580518E-6</v>
      </c>
      <c r="BB84" s="11">
        <f>PRODUCT($C$41:$C122)</f>
        <v>5.5921916391750981E-6</v>
      </c>
      <c r="BC84" s="11">
        <f>PRODUCT($C$42:$C123)</f>
        <v>5.6014626199573875E-6</v>
      </c>
      <c r="BD84" s="11">
        <f>PRODUCT($C$43:$C124)</f>
        <v>5.611376238357695E-6</v>
      </c>
      <c r="BE84" s="11">
        <f>PRODUCT($C$44:$C125)</f>
        <v>5.6219967524226997E-6</v>
      </c>
      <c r="BF84" s="11">
        <f>PRODUCT($C$45:$C126)</f>
        <v>5.6333688340880723E-6</v>
      </c>
      <c r="BG84" s="11">
        <f>PRODUCT($C$46:$C127)</f>
        <v>5.6456905537215695E-6</v>
      </c>
      <c r="BH84" s="11">
        <f>PRODUCT($C$47:$C128)</f>
        <v>5.6594327884184041E-6</v>
      </c>
      <c r="BI84" s="11">
        <f>PRODUCT($C$48:$C129)</f>
        <v>5.6748724137946197E-6</v>
      </c>
      <c r="BJ84" s="11">
        <f>PRODUCT($C$49:$C130)</f>
        <v>5.6919568221964415E-6</v>
      </c>
      <c r="BK84" s="11">
        <f>PRODUCT($C$50:$C131)</f>
        <v>5.7104999576589505E-6</v>
      </c>
      <c r="BL84" s="11">
        <f>PRODUCT($C$51:$C132)</f>
        <v>5.7303142382319102E-6</v>
      </c>
      <c r="BM84" s="11">
        <f>PRODUCT($C$52:$C133)</f>
        <v>5.7512412798769946E-6</v>
      </c>
      <c r="BN84" s="11">
        <f>PRODUCT($C$53:$C134)</f>
        <v>5.7735694048363219E-6</v>
      </c>
      <c r="BO84" s="11">
        <f>PRODUCT($C$54:$C135)</f>
        <v>5.7977861779228889E-6</v>
      </c>
      <c r="BP84" s="11">
        <f>PRODUCT($C$55:$C136)</f>
        <v>5.8242258335167198E-6</v>
      </c>
      <c r="BQ84" s="11">
        <f>PRODUCT($C$56:$C137)</f>
        <v>5.8529874136674803E-6</v>
      </c>
      <c r="BR84" s="11">
        <f>PRODUCT($C$57:$C138)</f>
        <v>5.8840357048713782E-6</v>
      </c>
      <c r="BS84" s="11">
        <f>PRODUCT($C$58:$C139)</f>
        <v>5.917583075082327E-6</v>
      </c>
      <c r="BT84" s="11">
        <f>PRODUCT($C$59:$C140)</f>
        <v>5.9542265762780559E-6</v>
      </c>
      <c r="BU84" s="11">
        <f>PRODUCT($C$60:$C141)</f>
        <v>5.99455494466831E-6</v>
      </c>
      <c r="BV84" s="11">
        <f>PRODUCT($C$61:$C142)</f>
        <v>6.0377167705459156E-6</v>
      </c>
      <c r="BW84" s="11">
        <f>PRODUCT($C$62:$C143)</f>
        <v>6.0840903153384553E-6</v>
      </c>
      <c r="BX84" s="11">
        <f>PRODUCT($C$63:$C144)</f>
        <v>6.1340800003009065E-6</v>
      </c>
      <c r="BY84" s="11">
        <f>PRODUCT($C$64:$C145)</f>
        <v>6.1881639342700359E-6</v>
      </c>
      <c r="BZ84" s="11">
        <f>PRODUCT($C$65:$C146)</f>
        <v>6.2468934786199296E-6</v>
      </c>
      <c r="CA84" s="11">
        <f>PRODUCT($C$66:$C147)</f>
        <v>6.3108762979668719E-6</v>
      </c>
      <c r="CB84" s="11">
        <f>PRODUCT($C$67:$C148)</f>
        <v>6.3807938465403324E-6</v>
      </c>
      <c r="CC84" s="11">
        <f>PRODUCT($C$68:$C149)</f>
        <v>6.4574796460773236E-6</v>
      </c>
      <c r="CD84" s="11">
        <f>PRODUCT($C$69:$C150)</f>
        <v>6.5418618132338661E-6</v>
      </c>
      <c r="CE84" s="11">
        <f>PRODUCT($C$70:$C151)</f>
        <v>6.6350174583490847E-6</v>
      </c>
      <c r="CF84" s="11">
        <f>PRODUCT($C$71:$C152)</f>
        <v>6.7382583576009088E-6</v>
      </c>
      <c r="CG84" s="11">
        <f>PRODUCT($C$72:$C153)</f>
        <v>6.8529960139638999E-6</v>
      </c>
      <c r="CH84" s="11">
        <f>PRODUCT($C$73:$C154)</f>
        <v>6.9809398878525055E-6</v>
      </c>
      <c r="CI84" s="11">
        <f>PRODUCT($C$74:$C155)</f>
        <v>7.12410010426779E-6</v>
      </c>
      <c r="CJ84" s="11">
        <f>PRODUCT($C$75:$C156)</f>
        <v>7.2848490401577151E-6</v>
      </c>
      <c r="CK84" s="11">
        <f>PRODUCT($C$76:$C157)</f>
        <v>7.466017938243548E-6</v>
      </c>
      <c r="CL84" s="11">
        <f>PRODUCT($C$77:$C158)</f>
        <v>7.6709165575026593E-6</v>
      </c>
      <c r="CM84" s="11">
        <f>PRODUCT($C$78:$C159)</f>
        <v>7.9035317224515036E-6</v>
      </c>
      <c r="CN84" s="11">
        <f>PRODUCT($C$79:$C160)</f>
        <v>8.1686974439180147E-6</v>
      </c>
      <c r="CO84" s="11">
        <f>PRODUCT($C$80:$C161)</f>
        <v>8.4722734028053132E-6</v>
      </c>
      <c r="CP84" s="11">
        <f>PRODUCT($C$81:$C162)</f>
        <v>8.821328061397996E-6</v>
      </c>
      <c r="CQ84" s="11">
        <f>PRODUCT($C$82:$C163)</f>
        <v>9.2246568085735785E-6</v>
      </c>
      <c r="CR84" s="11">
        <f>PRODUCT($C$83:$C164)</f>
        <v>9.693098066776088E-6</v>
      </c>
      <c r="CS84" s="11">
        <f>PRODUCT($C$84:$C165)</f>
        <v>1.0240275947740036E-5</v>
      </c>
      <c r="CT84" s="11">
        <f>PRODUCT($C$85:$C166)</f>
        <v>1.0883243845941241E-5</v>
      </c>
      <c r="CU84" s="11">
        <f>PRODUCT($C$86:$C167)</f>
        <v>1.1643910226897886E-5</v>
      </c>
      <c r="CV84" s="11">
        <f>PRODUCT($C$87:$C168)</f>
        <v>1.2550347801551965E-5</v>
      </c>
      <c r="CW84" s="11">
        <f>PRODUCT($C$88:$C169)</f>
        <v>1.3639055392322213E-5</v>
      </c>
      <c r="CX84" s="11">
        <f>PRODUCT($C$89:$C170)</f>
        <v>1.495829635613281E-5</v>
      </c>
      <c r="CY84" s="11">
        <f>PRODUCT($C$90:$C171)</f>
        <v>1.6572185245101075E-5</v>
      </c>
      <c r="CZ84" s="11">
        <f>PRODUCT($C$91:$C172)</f>
        <v>1.8567536243769658E-5</v>
      </c>
      <c r="DA84" s="11">
        <f>PRODUCT($C$92:$C173)</f>
        <v>2.1063232277021613E-5</v>
      </c>
      <c r="DB84" s="11">
        <f>PRODUCT($C$93:$C174)</f>
        <v>2.4224910078559704E-5</v>
      </c>
      <c r="DC84" s="11">
        <f>PRODUCT($C$94:$C175)</f>
        <v>2.8286537179693576E-5</v>
      </c>
      <c r="DD84" s="11">
        <f>PRODUCT($C$95:$C176)</f>
        <v>3.3585216302321504E-5</v>
      </c>
      <c r="DE84" s="11">
        <f>PRODUCT($C$96:$C177)</f>
        <v>4.0615047415143097E-5</v>
      </c>
      <c r="DF84" s="11">
        <f>PRODUCT($C$97:$C178)</f>
        <v>5.0115021230708384E-5</v>
      </c>
      <c r="DG84" s="11">
        <f>PRODUCT($C$98:$C179)</f>
        <v>6.3213248894362551E-5</v>
      </c>
      <c r="DH84" s="11">
        <f>PRODUCT($C$99:$C180)</f>
        <v>8.1671803324821863E-5</v>
      </c>
      <c r="DI84" s="11">
        <f>PRODUCT($C$100:$C181)</f>
        <v>1.0830688047773044E-4</v>
      </c>
      <c r="DJ84" s="11">
        <f>PRODUCT($C$101:$C182)</f>
        <v>1.4773593106221449E-4</v>
      </c>
      <c r="DK84" s="11">
        <f>PRODUCT($C$102:$C183)</f>
        <v>2.0772666481845841E-4</v>
      </c>
      <c r="DL84" s="11">
        <f>PRODUCT($C$103:$C184)</f>
        <v>3.0171450435695411E-4</v>
      </c>
      <c r="DM84" s="11">
        <f>PRODUCT($C$104:$C185)</f>
        <v>4.5362975721819108E-4</v>
      </c>
      <c r="DN84" s="11">
        <f>PRODUCT($C$105:$C186)</f>
        <v>7.0729658483321175E-4</v>
      </c>
      <c r="DO84" s="11">
        <f>PRODUCT($C$106:$C187)</f>
        <v>1.1454997091832361E-3</v>
      </c>
      <c r="DP84" s="11">
        <f>PRODUCT($C$107:$C188)</f>
        <v>1.929400447599519E-3</v>
      </c>
      <c r="DQ84" s="11">
        <f>PRODUCT($C$108:$C189)</f>
        <v>3.382334777436356E-3</v>
      </c>
      <c r="DR84" s="11">
        <f>PRODUCT($C$109:$C190)</f>
        <v>6.1723543804074275E-3</v>
      </c>
      <c r="DS84" s="11">
        <f>PRODUCT($C$110:$C191)</f>
        <v>1.1719080937342452E-2</v>
      </c>
      <c r="DT84" s="11">
        <f>PRODUCT($C$111:$C192)</f>
        <v>2.3119245751095988E-2</v>
      </c>
      <c r="DU84" s="11">
        <f>PRODUCT($C$112:$C193)</f>
        <v>4.7289519999999988E-2</v>
      </c>
      <c r="DV84" s="11">
        <f>PRODUCT($C$113:$C194)</f>
        <v>9.9999999999999978E-2</v>
      </c>
    </row>
    <row r="85" spans="1:126" ht="16" x14ac:dyDescent="0.2">
      <c r="A85" s="30">
        <v>82</v>
      </c>
      <c r="B85" s="21">
        <f t="shared" si="18"/>
        <v>6.5327399999999994E-2</v>
      </c>
      <c r="C85" s="21">
        <f t="shared" si="19"/>
        <v>0.93467259999999996</v>
      </c>
      <c r="D85" s="59">
        <v>7.2585999999999998E-2</v>
      </c>
      <c r="E85" s="21">
        <f t="shared" si="20"/>
        <v>0.92741399999999996</v>
      </c>
      <c r="F85" s="24">
        <f t="shared" si="15"/>
        <v>32505.68240104707</v>
      </c>
      <c r="G85" s="24">
        <f t="shared" si="21"/>
        <v>497581.14360968099</v>
      </c>
      <c r="H85" s="24">
        <f t="shared" si="16"/>
        <v>4186.7637975757461</v>
      </c>
      <c r="I85" s="24">
        <f t="shared" si="17"/>
        <v>65691.163164539539</v>
      </c>
      <c r="J85" s="24">
        <f>SUM(H85:$H$113)</f>
        <v>53856.157593167889</v>
      </c>
      <c r="K85" s="24">
        <f>SUM(I85:$I$113)</f>
        <v>485220.90466503636</v>
      </c>
      <c r="L85" s="24">
        <f>SUM(J85:$J$113)</f>
        <v>416703.93845026783</v>
      </c>
      <c r="M85" s="24">
        <f>SUM(K85:$K$113)</f>
        <v>2808780.225730658</v>
      </c>
      <c r="N85" s="26">
        <f>SUM(CT$3:CT$113)</f>
        <v>7.3602783256627795</v>
      </c>
      <c r="O85" s="27">
        <v>83</v>
      </c>
      <c r="P85" s="32">
        <f>PRODUCT($C$3:C85)</f>
        <v>0.46507546120863391</v>
      </c>
      <c r="Q85" s="11">
        <f>PRODUCT($C$4:C86)</f>
        <v>0.4329368356892514</v>
      </c>
      <c r="R85" s="11">
        <f>PRODUCT($C$5:C87)</f>
        <v>0.39866061776240092</v>
      </c>
      <c r="S85" s="11">
        <f>PRODUCT($C$6:C88)</f>
        <v>0.36370090316974574</v>
      </c>
      <c r="T85" s="11">
        <f>PRODUCT($C$7:C89)</f>
        <v>0.3284218499954068</v>
      </c>
      <c r="U85" s="11">
        <f>PRODUCT($C$8:C90)</f>
        <v>0.29322950021184874</v>
      </c>
      <c r="V85" s="11">
        <f>PRODUCT($C$9:C91)</f>
        <v>0.25855993882718981</v>
      </c>
      <c r="W85" s="11">
        <f>PRODUCT($C$10:C92)</f>
        <v>0.22487225837037214</v>
      </c>
      <c r="X85" s="11">
        <f>PRODUCT($C$11:C93)</f>
        <v>0.19262943197741045</v>
      </c>
      <c r="Y85" s="11">
        <f>PRODUCT($C$12:C94)</f>
        <v>0.16227660595310511</v>
      </c>
      <c r="Z85" s="11">
        <f>PRODUCT($C$13:$C95)</f>
        <v>0.1342196187848726</v>
      </c>
      <c r="AA85" s="11">
        <f>PRODUCT($C$14:$C96)</f>
        <v>0.10880009024088165</v>
      </c>
      <c r="AB85" s="11">
        <f>PRODUCT($C$15:$C97)</f>
        <v>8.6274119271857852E-2</v>
      </c>
      <c r="AC85" s="11">
        <f>PRODUCT($C$16:$C98)</f>
        <v>6.6790247948875517E-2</v>
      </c>
      <c r="AD85" s="11">
        <f>PRODUCT($C$17:$C99)</f>
        <v>5.0378865554312417E-2</v>
      </c>
      <c r="AE85" s="11">
        <f>PRODUCT($C$18:$C100)</f>
        <v>3.6947581080102224E-2</v>
      </c>
      <c r="AF85" s="11">
        <f>PRODUCT($C$19:$C101)</f>
        <v>2.6291706790266451E-2</v>
      </c>
      <c r="AG85" s="11">
        <f>PRODUCT($C$20:$C102)</f>
        <v>1.81149781535229E-2</v>
      </c>
      <c r="AH85" s="11">
        <f>PRODUCT($C$21:$C103)</f>
        <v>1.2059349995060843E-2</v>
      </c>
      <c r="AI85" s="11">
        <f>PRODUCT($C$22:$C104)</f>
        <v>7.7417784088576955E-3</v>
      </c>
      <c r="AJ85" s="11">
        <f>PRODUCT($C$23:$C105)</f>
        <v>4.7846361618467583E-3</v>
      </c>
      <c r="AK85" s="11">
        <f>PRODUCT($C$24:$C106)</f>
        <v>2.843136440053047E-3</v>
      </c>
      <c r="AL85" s="11">
        <f>PRODUCT($C$25:$C107)</f>
        <v>1.6231817167103261E-3</v>
      </c>
      <c r="AM85" s="11">
        <f>PRODUCT($C$26:$C108)</f>
        <v>8.902383871529151E-4</v>
      </c>
      <c r="AN85" s="11">
        <f>PRODUCT($C$27:$C109)</f>
        <v>4.6931584841190116E-4</v>
      </c>
      <c r="AO85" s="11">
        <f>PRODUCT($C$28:$C110)</f>
        <v>2.381289225807292E-4</v>
      </c>
      <c r="AP85" s="11">
        <f>PRODUCT($C$29:$C111)</f>
        <v>1.165354639962748E-4</v>
      </c>
      <c r="AQ85" s="11">
        <f>PRODUCT($C$30:$C112)</f>
        <v>5.5165214225171014E-5</v>
      </c>
      <c r="AR85" s="11">
        <f>PRODUCT($C$31:$C113)</f>
        <v>5.5222070869338029E-6</v>
      </c>
      <c r="AS85" s="11">
        <f>PRODUCT($C$32:$C114)</f>
        <v>5.5279982178668442E-6</v>
      </c>
      <c r="AT85" s="11">
        <f>PRODUCT($C$33:$C115)</f>
        <v>5.5339250515971006E-6</v>
      </c>
      <c r="AU85" s="11">
        <f>PRODUCT($C$34:$C116)</f>
        <v>5.5400828536889784E-6</v>
      </c>
      <c r="AV85" s="11">
        <f>PRODUCT($C$35:$C117)</f>
        <v>5.5465423569178433E-6</v>
      </c>
      <c r="AW85" s="11">
        <f>PRODUCT($C$36:$C118)</f>
        <v>5.5532645836964049E-6</v>
      </c>
      <c r="AX85" s="11">
        <f>PRODUCT($C$37:$C119)</f>
        <v>5.5602605034618671E-6</v>
      </c>
      <c r="AY85" s="11">
        <f>PRODUCT($C$38:$C120)</f>
        <v>5.5675562291445328E-6</v>
      </c>
      <c r="AZ85" s="11">
        <f>PRODUCT($C$39:$C121)</f>
        <v>5.5752885968995773E-6</v>
      </c>
      <c r="BA85" s="11">
        <f>PRODUCT($C$40:$C122)</f>
        <v>5.5834543989580518E-6</v>
      </c>
      <c r="BB85" s="11">
        <f>PRODUCT($C$41:$C123)</f>
        <v>5.5921916391750981E-6</v>
      </c>
      <c r="BC85" s="11">
        <f>PRODUCT($C$42:$C124)</f>
        <v>5.6014626199573875E-6</v>
      </c>
      <c r="BD85" s="11">
        <f>PRODUCT($C$43:$C125)</f>
        <v>5.611376238357695E-6</v>
      </c>
      <c r="BE85" s="11">
        <f>PRODUCT($C$44:$C126)</f>
        <v>5.6219967524226997E-6</v>
      </c>
      <c r="BF85" s="11">
        <f>PRODUCT($C$45:$C127)</f>
        <v>5.6333688340880723E-6</v>
      </c>
      <c r="BG85" s="11">
        <f>PRODUCT($C$46:$C128)</f>
        <v>5.6456905537215695E-6</v>
      </c>
      <c r="BH85" s="11">
        <f>PRODUCT($C$47:$C129)</f>
        <v>5.6594327884184041E-6</v>
      </c>
      <c r="BI85" s="11">
        <f>PRODUCT($C$48:$C130)</f>
        <v>5.6748724137946197E-6</v>
      </c>
      <c r="BJ85" s="11">
        <f>PRODUCT($C$49:$C131)</f>
        <v>5.6919568221964415E-6</v>
      </c>
      <c r="BK85" s="11">
        <f>PRODUCT($C$50:$C132)</f>
        <v>5.7104999576589505E-6</v>
      </c>
      <c r="BL85" s="11">
        <f>PRODUCT($C$51:$C133)</f>
        <v>5.7303142382319102E-6</v>
      </c>
      <c r="BM85" s="11">
        <f>PRODUCT($C$52:$C134)</f>
        <v>5.7512412798769946E-6</v>
      </c>
      <c r="BN85" s="11">
        <f>PRODUCT($C$53:$C135)</f>
        <v>5.7735694048363219E-6</v>
      </c>
      <c r="BO85" s="11">
        <f>PRODUCT($C$54:$C136)</f>
        <v>5.7977861779228889E-6</v>
      </c>
      <c r="BP85" s="11">
        <f>PRODUCT($C$55:$C137)</f>
        <v>5.8242258335167198E-6</v>
      </c>
      <c r="BQ85" s="11">
        <f>PRODUCT($C$56:$C138)</f>
        <v>5.8529874136674803E-6</v>
      </c>
      <c r="BR85" s="11">
        <f>PRODUCT($C$57:$C139)</f>
        <v>5.8840357048713782E-6</v>
      </c>
      <c r="BS85" s="11">
        <f>PRODUCT($C$58:$C140)</f>
        <v>5.917583075082327E-6</v>
      </c>
      <c r="BT85" s="11">
        <f>PRODUCT($C$59:$C141)</f>
        <v>5.9542265762780559E-6</v>
      </c>
      <c r="BU85" s="11">
        <f>PRODUCT($C$60:$C142)</f>
        <v>5.99455494466831E-6</v>
      </c>
      <c r="BV85" s="11">
        <f>PRODUCT($C$61:$C143)</f>
        <v>6.0377167705459156E-6</v>
      </c>
      <c r="BW85" s="11">
        <f>PRODUCT($C$62:$C144)</f>
        <v>6.0840903153384553E-6</v>
      </c>
      <c r="BX85" s="11">
        <f>PRODUCT($C$63:$C145)</f>
        <v>6.1340800003009065E-6</v>
      </c>
      <c r="BY85" s="11">
        <f>PRODUCT($C$64:$C146)</f>
        <v>6.1881639342700359E-6</v>
      </c>
      <c r="BZ85" s="11">
        <f>PRODUCT($C$65:$C147)</f>
        <v>6.2468934786199296E-6</v>
      </c>
      <c r="CA85" s="11">
        <f>PRODUCT($C$66:$C148)</f>
        <v>6.3108762979668719E-6</v>
      </c>
      <c r="CB85" s="11">
        <f>PRODUCT($C$67:$C149)</f>
        <v>6.3807938465403324E-6</v>
      </c>
      <c r="CC85" s="11">
        <f>PRODUCT($C$68:$C150)</f>
        <v>6.4574796460773236E-6</v>
      </c>
      <c r="CD85" s="11">
        <f>PRODUCT($C$69:$C151)</f>
        <v>6.5418618132338661E-6</v>
      </c>
      <c r="CE85" s="11">
        <f>PRODUCT($C$70:$C152)</f>
        <v>6.6350174583490847E-6</v>
      </c>
      <c r="CF85" s="11">
        <f>PRODUCT($C$71:$C153)</f>
        <v>6.7382583576009088E-6</v>
      </c>
      <c r="CG85" s="11">
        <f>PRODUCT($C$72:$C154)</f>
        <v>6.8529960139638999E-6</v>
      </c>
      <c r="CH85" s="11">
        <f>PRODUCT($C$73:$C155)</f>
        <v>6.9809398878525055E-6</v>
      </c>
      <c r="CI85" s="11">
        <f>PRODUCT($C$74:$C156)</f>
        <v>7.12410010426779E-6</v>
      </c>
      <c r="CJ85" s="11">
        <f>PRODUCT($C$75:$C157)</f>
        <v>7.2848490401577151E-6</v>
      </c>
      <c r="CK85" s="11">
        <f>PRODUCT($C$76:$C158)</f>
        <v>7.466017938243548E-6</v>
      </c>
      <c r="CL85" s="11">
        <f>PRODUCT($C$77:$C159)</f>
        <v>7.6709165575026593E-6</v>
      </c>
      <c r="CM85" s="11">
        <f>PRODUCT($C$78:$C160)</f>
        <v>7.9035317224515036E-6</v>
      </c>
      <c r="CN85" s="11">
        <f>PRODUCT($C$79:$C161)</f>
        <v>8.1686974439180147E-6</v>
      </c>
      <c r="CO85" s="11">
        <f>PRODUCT($C$80:$C162)</f>
        <v>8.4722734028053132E-6</v>
      </c>
      <c r="CP85" s="11">
        <f>PRODUCT($C$81:$C163)</f>
        <v>8.821328061397996E-6</v>
      </c>
      <c r="CQ85" s="11">
        <f>PRODUCT($C$82:$C164)</f>
        <v>9.2246568085735785E-6</v>
      </c>
      <c r="CR85" s="11">
        <f>PRODUCT($C$83:$C165)</f>
        <v>9.693098066776088E-6</v>
      </c>
      <c r="CS85" s="11">
        <f>PRODUCT($C$84:$C166)</f>
        <v>1.0240275947740036E-5</v>
      </c>
      <c r="CT85" s="11">
        <f>PRODUCT($C$85:$C167)</f>
        <v>1.0883243845941241E-5</v>
      </c>
      <c r="CU85" s="11">
        <f>PRODUCT($C$86:$C168)</f>
        <v>1.1643910226897886E-5</v>
      </c>
      <c r="CV85" s="11">
        <f>PRODUCT($C$87:$C169)</f>
        <v>1.2550347801551965E-5</v>
      </c>
      <c r="CW85" s="11">
        <f>PRODUCT($C$88:$C170)</f>
        <v>1.3639055392322213E-5</v>
      </c>
      <c r="CX85" s="11">
        <f>PRODUCT($C$89:$C171)</f>
        <v>1.495829635613281E-5</v>
      </c>
      <c r="CY85" s="11">
        <f>PRODUCT($C$90:$C172)</f>
        <v>1.6572185245101075E-5</v>
      </c>
      <c r="CZ85" s="11">
        <f>PRODUCT($C$91:$C173)</f>
        <v>1.8567536243769658E-5</v>
      </c>
      <c r="DA85" s="11">
        <f>PRODUCT($C$92:$C174)</f>
        <v>2.1063232277021613E-5</v>
      </c>
      <c r="DB85" s="11">
        <f>PRODUCT($C$93:$C175)</f>
        <v>2.4224910078559704E-5</v>
      </c>
      <c r="DC85" s="11">
        <f>PRODUCT($C$94:$C176)</f>
        <v>2.8286537179693576E-5</v>
      </c>
      <c r="DD85" s="11">
        <f>PRODUCT($C$95:$C177)</f>
        <v>3.3585216302321504E-5</v>
      </c>
      <c r="DE85" s="11">
        <f>PRODUCT($C$96:$C178)</f>
        <v>4.0615047415143097E-5</v>
      </c>
      <c r="DF85" s="11">
        <f>PRODUCT($C$97:$C179)</f>
        <v>5.0115021230708384E-5</v>
      </c>
      <c r="DG85" s="11">
        <f>PRODUCT($C$98:$C180)</f>
        <v>6.3213248894362551E-5</v>
      </c>
      <c r="DH85" s="11">
        <f>PRODUCT($C$99:$C181)</f>
        <v>8.1671803324821863E-5</v>
      </c>
      <c r="DI85" s="11">
        <f>PRODUCT($C$100:$C182)</f>
        <v>1.0830688047773044E-4</v>
      </c>
      <c r="DJ85" s="11">
        <f>PRODUCT($C$101:$C183)</f>
        <v>1.4773593106221449E-4</v>
      </c>
      <c r="DK85" s="11">
        <f>PRODUCT($C$102:$C184)</f>
        <v>2.0772666481845841E-4</v>
      </c>
      <c r="DL85" s="11">
        <f>PRODUCT($C$103:$C185)</f>
        <v>3.0171450435695411E-4</v>
      </c>
      <c r="DM85" s="11">
        <f>PRODUCT($C$104:$C186)</f>
        <v>4.5362975721819108E-4</v>
      </c>
      <c r="DN85" s="11">
        <f>PRODUCT($C$105:$C187)</f>
        <v>7.0729658483321175E-4</v>
      </c>
      <c r="DO85" s="11">
        <f>PRODUCT($C$106:$C188)</f>
        <v>1.1454997091832361E-3</v>
      </c>
      <c r="DP85" s="11">
        <f>PRODUCT($C$107:$C189)</f>
        <v>1.929400447599519E-3</v>
      </c>
      <c r="DQ85" s="11">
        <f>PRODUCT($C$108:$C190)</f>
        <v>3.382334777436356E-3</v>
      </c>
      <c r="DR85" s="11">
        <f>PRODUCT($C$109:$C191)</f>
        <v>6.1723543804074275E-3</v>
      </c>
      <c r="DS85" s="11">
        <f>PRODUCT($C$110:$C192)</f>
        <v>1.1719080937342452E-2</v>
      </c>
      <c r="DT85" s="11">
        <f>PRODUCT($C$111:$C193)</f>
        <v>2.3119245751095988E-2</v>
      </c>
      <c r="DU85" s="11">
        <f>PRODUCT($C$112:$C194)</f>
        <v>4.7289519999999988E-2</v>
      </c>
      <c r="DV85" s="11">
        <f>PRODUCT($C$113:$C195)</f>
        <v>9.9999999999999978E-2</v>
      </c>
    </row>
    <row r="86" spans="1:126" ht="16" x14ac:dyDescent="0.2">
      <c r="A86" s="30">
        <v>83</v>
      </c>
      <c r="B86" s="21">
        <f t="shared" si="18"/>
        <v>7.2224099999999999E-2</v>
      </c>
      <c r="C86" s="21">
        <f t="shared" si="19"/>
        <v>0.92777589999999999</v>
      </c>
      <c r="D86" s="59">
        <v>8.0249000000000001E-2</v>
      </c>
      <c r="E86" s="21">
        <f t="shared" si="20"/>
        <v>0.91975099999999999</v>
      </c>
      <c r="F86" s="24">
        <f t="shared" si="15"/>
        <v>33589.656617878492</v>
      </c>
      <c r="G86" s="24">
        <f t="shared" si="21"/>
        <v>465075.4612086339</v>
      </c>
      <c r="H86" s="24">
        <f t="shared" si="16"/>
        <v>4220.8592591454781</v>
      </c>
      <c r="I86" s="24">
        <f t="shared" si="17"/>
        <v>59902.175875145753</v>
      </c>
      <c r="J86" s="24">
        <f>SUM(H86:$H$113)</f>
        <v>49669.393795592143</v>
      </c>
      <c r="K86" s="24">
        <f>SUM(I86:$I$113)</f>
        <v>419529.74150049681</v>
      </c>
      <c r="L86" s="24">
        <f>SUM(J86:$J$113)</f>
        <v>362847.78085709992</v>
      </c>
      <c r="M86" s="24">
        <f>SUM(K86:$K$113)</f>
        <v>2323559.321065621</v>
      </c>
      <c r="N86" s="26">
        <f>SUM(CU$3:CU$113)</f>
        <v>6.8747244852439895</v>
      </c>
      <c r="O86" s="27">
        <v>84</v>
      </c>
      <c r="P86" s="32">
        <f>PRODUCT($C$3:C86)</f>
        <v>0.43148580459075542</v>
      </c>
      <c r="Q86" s="11">
        <f>PRODUCT($C$4:C87)</f>
        <v>0.39837860524139546</v>
      </c>
      <c r="R86" s="11">
        <f>PRODUCT($C$5:C88)</f>
        <v>0.36350090404309304</v>
      </c>
      <c r="S86" s="11">
        <f>PRODUCT($C$6:C89)</f>
        <v>0.32828174523419879</v>
      </c>
      <c r="T86" s="11">
        <f>PRODUCT($C$7:C90)</f>
        <v>0.29312816009657544</v>
      </c>
      <c r="U86" s="11">
        <f>PRODUCT($C$8:C91)</f>
        <v>0.25848593897269762</v>
      </c>
      <c r="V86" s="11">
        <f>PRODUCT($C$9:C92)</f>
        <v>0.22481437625106737</v>
      </c>
      <c r="W86" s="11">
        <f>PRODUCT($C$10:C93)</f>
        <v>0.19258314312490629</v>
      </c>
      <c r="X86" s="11">
        <f>PRODUCT($C$11:C94)</f>
        <v>0.16223863322731197</v>
      </c>
      <c r="Y86" s="11">
        <f>PRODUCT($C$12:C95)</f>
        <v>0.13418905697767547</v>
      </c>
      <c r="Z86" s="11">
        <f>PRODUCT($C$13:$C96)</f>
        <v>0.10877649150130828</v>
      </c>
      <c r="AA86" s="11">
        <f>PRODUCT($C$14:$C97)</f>
        <v>8.6255949942339288E-2</v>
      </c>
      <c r="AB86" s="11">
        <f>PRODUCT($C$15:$C98)</f>
        <v>6.6775400476756466E-2</v>
      </c>
      <c r="AC86" s="11">
        <f>PRODUCT($C$16:$C99)</f>
        <v>5.0365036555717765E-2</v>
      </c>
      <c r="AD86" s="11">
        <f>PRODUCT($C$17:$C100)</f>
        <v>3.6933315619047197E-2</v>
      </c>
      <c r="AE86" s="11">
        <f>PRODUCT($C$18:$C101)</f>
        <v>2.6277248980702481E-2</v>
      </c>
      <c r="AF86" s="11">
        <f>PRODUCT($C$19:$C102)</f>
        <v>1.8101511478763571E-2</v>
      </c>
      <c r="AG86" s="11">
        <f>PRODUCT($C$20:$C103)</f>
        <v>1.2048485726650293E-2</v>
      </c>
      <c r="AH86" s="11">
        <f>PRODUCT($C$21:$C104)</f>
        <v>7.7343509466522358E-3</v>
      </c>
      <c r="AI86" s="11">
        <f>PRODUCT($C$22:$C105)</f>
        <v>4.7802137226423645E-3</v>
      </c>
      <c r="AJ86" s="11">
        <f>PRODUCT($C$23:$C106)</f>
        <v>2.8406748525232504E-3</v>
      </c>
      <c r="AK86" s="11">
        <f>PRODUCT($C$24:$C107)</f>
        <v>1.6218231136134397E-3</v>
      </c>
      <c r="AL86" s="11">
        <f>PRODUCT($C$25:$C108)</f>
        <v>8.8947322725915626E-4</v>
      </c>
      <c r="AM86" s="11">
        <f>PRODUCT($C$26:$C109)</f>
        <v>4.6888205977321416E-4</v>
      </c>
      <c r="AN86" s="11">
        <f>PRODUCT($C$27:$C110)</f>
        <v>2.3789488947561713E-4</v>
      </c>
      <c r="AO86" s="11">
        <f>PRODUCT($C$28:$C111)</f>
        <v>1.1641820601240171E-4</v>
      </c>
      <c r="AP86" s="11">
        <f>PRODUCT($C$29:$C112)</f>
        <v>5.5109061553611163E-5</v>
      </c>
      <c r="AQ86" s="11">
        <f>PRODUCT($C$30:$C113)</f>
        <v>5.5165214225171005E-6</v>
      </c>
      <c r="AR86" s="11">
        <f>PRODUCT($C$31:$C114)</f>
        <v>5.5222070869338029E-6</v>
      </c>
      <c r="AS86" s="11">
        <f>PRODUCT($C$32:$C115)</f>
        <v>5.5279982178668442E-6</v>
      </c>
      <c r="AT86" s="11">
        <f>PRODUCT($C$33:$C116)</f>
        <v>5.5339250515971006E-6</v>
      </c>
      <c r="AU86" s="11">
        <f>PRODUCT($C$34:$C117)</f>
        <v>5.5400828536889784E-6</v>
      </c>
      <c r="AV86" s="11">
        <f>PRODUCT($C$35:$C118)</f>
        <v>5.5465423569178433E-6</v>
      </c>
      <c r="AW86" s="11">
        <f>PRODUCT($C$36:$C119)</f>
        <v>5.5532645836964049E-6</v>
      </c>
      <c r="AX86" s="11">
        <f>PRODUCT($C$37:$C120)</f>
        <v>5.5602605034618671E-6</v>
      </c>
      <c r="AY86" s="11">
        <f>PRODUCT($C$38:$C121)</f>
        <v>5.5675562291445328E-6</v>
      </c>
      <c r="AZ86" s="11">
        <f>PRODUCT($C$39:$C122)</f>
        <v>5.5752885968995773E-6</v>
      </c>
      <c r="BA86" s="11">
        <f>PRODUCT($C$40:$C123)</f>
        <v>5.5834543989580518E-6</v>
      </c>
      <c r="BB86" s="11">
        <f>PRODUCT($C$41:$C124)</f>
        <v>5.5921916391750981E-6</v>
      </c>
      <c r="BC86" s="11">
        <f>PRODUCT($C$42:$C125)</f>
        <v>5.6014626199573875E-6</v>
      </c>
      <c r="BD86" s="11">
        <f>PRODUCT($C$43:$C126)</f>
        <v>5.611376238357695E-6</v>
      </c>
      <c r="BE86" s="11">
        <f>PRODUCT($C$44:$C127)</f>
        <v>5.6219967524226997E-6</v>
      </c>
      <c r="BF86" s="11">
        <f>PRODUCT($C$45:$C128)</f>
        <v>5.6333688340880723E-6</v>
      </c>
      <c r="BG86" s="11">
        <f>PRODUCT($C$46:$C129)</f>
        <v>5.6456905537215695E-6</v>
      </c>
      <c r="BH86" s="11">
        <f>PRODUCT($C$47:$C130)</f>
        <v>5.6594327884184041E-6</v>
      </c>
      <c r="BI86" s="11">
        <f>PRODUCT($C$48:$C131)</f>
        <v>5.6748724137946197E-6</v>
      </c>
      <c r="BJ86" s="11">
        <f>PRODUCT($C$49:$C132)</f>
        <v>5.6919568221964415E-6</v>
      </c>
      <c r="BK86" s="11">
        <f>PRODUCT($C$50:$C133)</f>
        <v>5.7104999576589505E-6</v>
      </c>
      <c r="BL86" s="11">
        <f>PRODUCT($C$51:$C134)</f>
        <v>5.7303142382319102E-6</v>
      </c>
      <c r="BM86" s="11">
        <f>PRODUCT($C$52:$C135)</f>
        <v>5.7512412798769946E-6</v>
      </c>
      <c r="BN86" s="11">
        <f>PRODUCT($C$53:$C136)</f>
        <v>5.7735694048363219E-6</v>
      </c>
      <c r="BO86" s="11">
        <f>PRODUCT($C$54:$C137)</f>
        <v>5.7977861779228889E-6</v>
      </c>
      <c r="BP86" s="11">
        <f>PRODUCT($C$55:$C138)</f>
        <v>5.8242258335167198E-6</v>
      </c>
      <c r="BQ86" s="11">
        <f>PRODUCT($C$56:$C139)</f>
        <v>5.8529874136674803E-6</v>
      </c>
      <c r="BR86" s="11">
        <f>PRODUCT($C$57:$C140)</f>
        <v>5.8840357048713782E-6</v>
      </c>
      <c r="BS86" s="11">
        <f>PRODUCT($C$58:$C141)</f>
        <v>5.917583075082327E-6</v>
      </c>
      <c r="BT86" s="11">
        <f>PRODUCT($C$59:$C142)</f>
        <v>5.9542265762780559E-6</v>
      </c>
      <c r="BU86" s="11">
        <f>PRODUCT($C$60:$C143)</f>
        <v>5.99455494466831E-6</v>
      </c>
      <c r="BV86" s="11">
        <f>PRODUCT($C$61:$C144)</f>
        <v>6.0377167705459156E-6</v>
      </c>
      <c r="BW86" s="11">
        <f>PRODUCT($C$62:$C145)</f>
        <v>6.0840903153384553E-6</v>
      </c>
      <c r="BX86" s="11">
        <f>PRODUCT($C$63:$C146)</f>
        <v>6.1340800003009065E-6</v>
      </c>
      <c r="BY86" s="11">
        <f>PRODUCT($C$64:$C147)</f>
        <v>6.1881639342700359E-6</v>
      </c>
      <c r="BZ86" s="11">
        <f>PRODUCT($C$65:$C148)</f>
        <v>6.2468934786199296E-6</v>
      </c>
      <c r="CA86" s="11">
        <f>PRODUCT($C$66:$C149)</f>
        <v>6.3108762979668719E-6</v>
      </c>
      <c r="CB86" s="11">
        <f>PRODUCT($C$67:$C150)</f>
        <v>6.3807938465403324E-6</v>
      </c>
      <c r="CC86" s="11">
        <f>PRODUCT($C$68:$C151)</f>
        <v>6.4574796460773236E-6</v>
      </c>
      <c r="CD86" s="11">
        <f>PRODUCT($C$69:$C152)</f>
        <v>6.5418618132338661E-6</v>
      </c>
      <c r="CE86" s="11">
        <f>PRODUCT($C$70:$C153)</f>
        <v>6.6350174583490847E-6</v>
      </c>
      <c r="CF86" s="11">
        <f>PRODUCT($C$71:$C154)</f>
        <v>6.7382583576009088E-6</v>
      </c>
      <c r="CG86" s="11">
        <f>PRODUCT($C$72:$C155)</f>
        <v>6.8529960139638999E-6</v>
      </c>
      <c r="CH86" s="11">
        <f>PRODUCT($C$73:$C156)</f>
        <v>6.9809398878525055E-6</v>
      </c>
      <c r="CI86" s="11">
        <f>PRODUCT($C$74:$C157)</f>
        <v>7.12410010426779E-6</v>
      </c>
      <c r="CJ86" s="11">
        <f>PRODUCT($C$75:$C158)</f>
        <v>7.2848490401577151E-6</v>
      </c>
      <c r="CK86" s="11">
        <f>PRODUCT($C$76:$C159)</f>
        <v>7.466017938243548E-6</v>
      </c>
      <c r="CL86" s="11">
        <f>PRODUCT($C$77:$C160)</f>
        <v>7.6709165575026593E-6</v>
      </c>
      <c r="CM86" s="11">
        <f>PRODUCT($C$78:$C161)</f>
        <v>7.9035317224515036E-6</v>
      </c>
      <c r="CN86" s="11">
        <f>PRODUCT($C$79:$C162)</f>
        <v>8.1686974439180147E-6</v>
      </c>
      <c r="CO86" s="11">
        <f>PRODUCT($C$80:$C163)</f>
        <v>8.4722734028053132E-6</v>
      </c>
      <c r="CP86" s="11">
        <f>PRODUCT($C$81:$C164)</f>
        <v>8.821328061397996E-6</v>
      </c>
      <c r="CQ86" s="11">
        <f>PRODUCT($C$82:$C165)</f>
        <v>9.2246568085735785E-6</v>
      </c>
      <c r="CR86" s="11">
        <f>PRODUCT($C$83:$C166)</f>
        <v>9.693098066776088E-6</v>
      </c>
      <c r="CS86" s="11">
        <f>PRODUCT($C$84:$C167)</f>
        <v>1.0240275947740036E-5</v>
      </c>
      <c r="CT86" s="11">
        <f>PRODUCT($C$85:$C168)</f>
        <v>1.0883243845941241E-5</v>
      </c>
      <c r="CU86" s="11">
        <f>PRODUCT($C$86:$C169)</f>
        <v>1.1643910226897886E-5</v>
      </c>
      <c r="CV86" s="11">
        <f>PRODUCT($C$87:$C170)</f>
        <v>1.2550347801551965E-5</v>
      </c>
      <c r="CW86" s="11">
        <f>PRODUCT($C$88:$C171)</f>
        <v>1.3639055392322213E-5</v>
      </c>
      <c r="CX86" s="11">
        <f>PRODUCT($C$89:$C172)</f>
        <v>1.495829635613281E-5</v>
      </c>
      <c r="CY86" s="11">
        <f>PRODUCT($C$90:$C173)</f>
        <v>1.6572185245101075E-5</v>
      </c>
      <c r="CZ86" s="11">
        <f>PRODUCT($C$91:$C174)</f>
        <v>1.8567536243769658E-5</v>
      </c>
      <c r="DA86" s="11">
        <f>PRODUCT($C$92:$C175)</f>
        <v>2.1063232277021613E-5</v>
      </c>
      <c r="DB86" s="11">
        <f>PRODUCT($C$93:$C176)</f>
        <v>2.4224910078559704E-5</v>
      </c>
      <c r="DC86" s="11">
        <f>PRODUCT($C$94:$C177)</f>
        <v>2.8286537179693576E-5</v>
      </c>
      <c r="DD86" s="11">
        <f>PRODUCT($C$95:$C178)</f>
        <v>3.3585216302321504E-5</v>
      </c>
      <c r="DE86" s="11">
        <f>PRODUCT($C$96:$C179)</f>
        <v>4.0615047415143097E-5</v>
      </c>
      <c r="DF86" s="11">
        <f>PRODUCT($C$97:$C180)</f>
        <v>5.0115021230708384E-5</v>
      </c>
      <c r="DG86" s="11">
        <f>PRODUCT($C$98:$C181)</f>
        <v>6.3213248894362551E-5</v>
      </c>
      <c r="DH86" s="11">
        <f>PRODUCT($C$99:$C182)</f>
        <v>8.1671803324821863E-5</v>
      </c>
      <c r="DI86" s="11">
        <f>PRODUCT($C$100:$C183)</f>
        <v>1.0830688047773044E-4</v>
      </c>
      <c r="DJ86" s="11">
        <f>PRODUCT($C$101:$C184)</f>
        <v>1.4773593106221449E-4</v>
      </c>
      <c r="DK86" s="11">
        <f>PRODUCT($C$102:$C185)</f>
        <v>2.0772666481845841E-4</v>
      </c>
      <c r="DL86" s="11">
        <f>PRODUCT($C$103:$C186)</f>
        <v>3.0171450435695411E-4</v>
      </c>
      <c r="DM86" s="11">
        <f>PRODUCT($C$104:$C187)</f>
        <v>4.5362975721819108E-4</v>
      </c>
      <c r="DN86" s="11">
        <f>PRODUCT($C$105:$C188)</f>
        <v>7.0729658483321175E-4</v>
      </c>
      <c r="DO86" s="11">
        <f>PRODUCT($C$106:$C189)</f>
        <v>1.1454997091832361E-3</v>
      </c>
      <c r="DP86" s="11">
        <f>PRODUCT($C$107:$C190)</f>
        <v>1.929400447599519E-3</v>
      </c>
      <c r="DQ86" s="11">
        <f>PRODUCT($C$108:$C191)</f>
        <v>3.382334777436356E-3</v>
      </c>
      <c r="DR86" s="11">
        <f>PRODUCT($C$109:$C192)</f>
        <v>6.1723543804074275E-3</v>
      </c>
      <c r="DS86" s="11">
        <f>PRODUCT($C$110:$C193)</f>
        <v>1.1719080937342452E-2</v>
      </c>
      <c r="DT86" s="11">
        <f>PRODUCT($C$111:$C194)</f>
        <v>2.3119245751095988E-2</v>
      </c>
      <c r="DU86" s="11">
        <f>PRODUCT($C$112:$C195)</f>
        <v>4.7289519999999988E-2</v>
      </c>
      <c r="DV86" s="11">
        <f>PRODUCT($C$113:$C196)</f>
        <v>9.9999999999999978E-2</v>
      </c>
    </row>
    <row r="87" spans="1:126" ht="16" x14ac:dyDescent="0.2">
      <c r="A87" s="30">
        <v>84</v>
      </c>
      <c r="B87" s="21">
        <f t="shared" si="18"/>
        <v>7.9822799999999999E-2</v>
      </c>
      <c r="C87" s="21">
        <f t="shared" si="19"/>
        <v>0.92017720000000003</v>
      </c>
      <c r="D87" s="59">
        <v>8.8691999999999993E-2</v>
      </c>
      <c r="E87" s="21">
        <f t="shared" si="20"/>
        <v>0.91130800000000001</v>
      </c>
      <c r="F87" s="24">
        <f t="shared" si="15"/>
        <v>34442.40508268695</v>
      </c>
      <c r="G87" s="24">
        <f t="shared" si="21"/>
        <v>431485.80459075538</v>
      </c>
      <c r="H87" s="24">
        <f t="shared" si="16"/>
        <v>4222.4538535289894</v>
      </c>
      <c r="I87" s="24">
        <f t="shared" si="17"/>
        <v>54220.287936118679</v>
      </c>
      <c r="J87" s="24">
        <f>SUM(H87:$H$113)</f>
        <v>45448.534536446663</v>
      </c>
      <c r="K87" s="24">
        <f>SUM(I87:$I$113)</f>
        <v>359627.56562535116</v>
      </c>
      <c r="L87" s="24">
        <f>SUM(J87:$J$113)</f>
        <v>313178.38706150773</v>
      </c>
      <c r="M87" s="24">
        <f>SUM(K87:$K$113)</f>
        <v>1904029.5795651244</v>
      </c>
      <c r="N87" s="26">
        <f>SUM(CV$3:CV$113)</f>
        <v>6.4099102263318413</v>
      </c>
      <c r="O87" s="27">
        <v>85</v>
      </c>
      <c r="P87" s="32">
        <f>PRODUCT($C$3:C87)</f>
        <v>0.3970433995080685</v>
      </c>
      <c r="Q87" s="11">
        <f>PRODUCT($C$4:C88)</f>
        <v>0.36324376350357268</v>
      </c>
      <c r="R87" s="11">
        <f>PRODUCT($C$5:C89)</f>
        <v>0.32810122310249484</v>
      </c>
      <c r="S87" s="11">
        <f>PRODUCT($C$6:C90)</f>
        <v>0.29300311162347825</v>
      </c>
      <c r="T87" s="11">
        <f>PRODUCT($C$7:C91)</f>
        <v>0.25839660623218863</v>
      </c>
      <c r="U87" s="11">
        <f>PRODUCT($C$8:C92)</f>
        <v>0.22475003437658445</v>
      </c>
      <c r="V87" s="11">
        <f>PRODUCT($C$9:C93)</f>
        <v>0.19253357222386572</v>
      </c>
      <c r="W87" s="11">
        <f>PRODUCT($C$10:C94)</f>
        <v>0.16219964728374744</v>
      </c>
      <c r="X87" s="11">
        <f>PRODUCT($C$11:C95)</f>
        <v>0.1341576567383426</v>
      </c>
      <c r="Y87" s="11">
        <f>PRODUCT($C$12:C96)</f>
        <v>0.10875172309419358</v>
      </c>
      <c r="Z87" s="11">
        <f>PRODUCT($C$13:$C97)</f>
        <v>8.6237241026796682E-2</v>
      </c>
      <c r="AA87" s="11">
        <f>PRODUCT($C$14:$C98)</f>
        <v>6.6761337577416133E-2</v>
      </c>
      <c r="AB87" s="11">
        <f>PRODUCT($C$15:$C99)</f>
        <v>5.0353840408091419E-2</v>
      </c>
      <c r="AC87" s="11">
        <f>PRODUCT($C$16:$C100)</f>
        <v>3.6923177423909777E-2</v>
      </c>
      <c r="AD87" s="11">
        <f>PRODUCT($C$17:$C101)</f>
        <v>2.6267103334871034E-2</v>
      </c>
      <c r="AE87" s="11">
        <f>PRODUCT($C$18:$C102)</f>
        <v>1.8091557457601395E-2</v>
      </c>
      <c r="AF87" s="11">
        <f>PRODUCT($C$19:$C103)</f>
        <v>1.2039528882361102E-2</v>
      </c>
      <c r="AG87" s="11">
        <f>PRODUCT($C$20:$C104)</f>
        <v>7.7273830698843969E-3</v>
      </c>
      <c r="AH87" s="11">
        <f>PRODUCT($C$21:$C105)</f>
        <v>4.7756275855968602E-3</v>
      </c>
      <c r="AI87" s="11">
        <f>PRODUCT($C$22:$C106)</f>
        <v>2.8380492167570637E-3</v>
      </c>
      <c r="AJ87" s="11">
        <f>PRODUCT($C$23:$C107)</f>
        <v>1.620418939161674E-3</v>
      </c>
      <c r="AK87" s="11">
        <f>PRODUCT($C$24:$C108)</f>
        <v>8.8872873816794038E-4</v>
      </c>
      <c r="AL87" s="11">
        <f>PRODUCT($C$25:$C109)</f>
        <v>4.6847905564283864E-4</v>
      </c>
      <c r="AM87" s="11">
        <f>PRODUCT($C$26:$C110)</f>
        <v>2.3767500322927486E-4</v>
      </c>
      <c r="AN87" s="11">
        <f>PRODUCT($C$27:$C111)</f>
        <v>1.1630379019953286E-4</v>
      </c>
      <c r="AO87" s="11">
        <f>PRODUCT($C$28:$C112)</f>
        <v>5.5053610815875909E-5</v>
      </c>
      <c r="AP87" s="11">
        <f>PRODUCT($C$29:$C113)</f>
        <v>5.5109061553611152E-6</v>
      </c>
      <c r="AQ87" s="11">
        <f>PRODUCT($C$30:$C114)</f>
        <v>5.5165214225171005E-6</v>
      </c>
      <c r="AR87" s="11">
        <f>PRODUCT($C$31:$C115)</f>
        <v>5.5222070869338029E-6</v>
      </c>
      <c r="AS87" s="11">
        <f>PRODUCT($C$32:$C116)</f>
        <v>5.5279982178668442E-6</v>
      </c>
      <c r="AT87" s="11">
        <f>PRODUCT($C$33:$C117)</f>
        <v>5.5339250515971006E-6</v>
      </c>
      <c r="AU87" s="11">
        <f>PRODUCT($C$34:$C118)</f>
        <v>5.5400828536889784E-6</v>
      </c>
      <c r="AV87" s="11">
        <f>PRODUCT($C$35:$C119)</f>
        <v>5.5465423569178433E-6</v>
      </c>
      <c r="AW87" s="11">
        <f>PRODUCT($C$36:$C120)</f>
        <v>5.5532645836964049E-6</v>
      </c>
      <c r="AX87" s="11">
        <f>PRODUCT($C$37:$C121)</f>
        <v>5.5602605034618671E-6</v>
      </c>
      <c r="AY87" s="11">
        <f>PRODUCT($C$38:$C122)</f>
        <v>5.5675562291445328E-6</v>
      </c>
      <c r="AZ87" s="11">
        <f>PRODUCT($C$39:$C123)</f>
        <v>5.5752885968995773E-6</v>
      </c>
      <c r="BA87" s="11">
        <f>PRODUCT($C$40:$C124)</f>
        <v>5.5834543989580518E-6</v>
      </c>
      <c r="BB87" s="11">
        <f>PRODUCT($C$41:$C125)</f>
        <v>5.5921916391750981E-6</v>
      </c>
      <c r="BC87" s="11">
        <f>PRODUCT($C$42:$C126)</f>
        <v>5.6014626199573875E-6</v>
      </c>
      <c r="BD87" s="11">
        <f>PRODUCT($C$43:$C127)</f>
        <v>5.611376238357695E-6</v>
      </c>
      <c r="BE87" s="11">
        <f>PRODUCT($C$44:$C128)</f>
        <v>5.6219967524226997E-6</v>
      </c>
      <c r="BF87" s="11">
        <f>PRODUCT($C$45:$C129)</f>
        <v>5.6333688340880723E-6</v>
      </c>
      <c r="BG87" s="11">
        <f>PRODUCT($C$46:$C130)</f>
        <v>5.6456905537215695E-6</v>
      </c>
      <c r="BH87" s="11">
        <f>PRODUCT($C$47:$C131)</f>
        <v>5.6594327884184041E-6</v>
      </c>
      <c r="BI87" s="11">
        <f>PRODUCT($C$48:$C132)</f>
        <v>5.6748724137946197E-6</v>
      </c>
      <c r="BJ87" s="11">
        <f>PRODUCT($C$49:$C133)</f>
        <v>5.6919568221964415E-6</v>
      </c>
      <c r="BK87" s="11">
        <f>PRODUCT($C$50:$C134)</f>
        <v>5.7104999576589505E-6</v>
      </c>
      <c r="BL87" s="11">
        <f>PRODUCT($C$51:$C135)</f>
        <v>5.7303142382319102E-6</v>
      </c>
      <c r="BM87" s="11">
        <f>PRODUCT($C$52:$C136)</f>
        <v>5.7512412798769946E-6</v>
      </c>
      <c r="BN87" s="11">
        <f>PRODUCT($C$53:$C137)</f>
        <v>5.7735694048363219E-6</v>
      </c>
      <c r="BO87" s="11">
        <f>PRODUCT($C$54:$C138)</f>
        <v>5.7977861779228889E-6</v>
      </c>
      <c r="BP87" s="11">
        <f>PRODUCT($C$55:$C139)</f>
        <v>5.8242258335167198E-6</v>
      </c>
      <c r="BQ87" s="11">
        <f>PRODUCT($C$56:$C140)</f>
        <v>5.8529874136674803E-6</v>
      </c>
      <c r="BR87" s="11">
        <f>PRODUCT($C$57:$C141)</f>
        <v>5.8840357048713782E-6</v>
      </c>
      <c r="BS87" s="11">
        <f>PRODUCT($C$58:$C142)</f>
        <v>5.917583075082327E-6</v>
      </c>
      <c r="BT87" s="11">
        <f>PRODUCT($C$59:$C143)</f>
        <v>5.9542265762780559E-6</v>
      </c>
      <c r="BU87" s="11">
        <f>PRODUCT($C$60:$C144)</f>
        <v>5.99455494466831E-6</v>
      </c>
      <c r="BV87" s="11">
        <f>PRODUCT($C$61:$C145)</f>
        <v>6.0377167705459156E-6</v>
      </c>
      <c r="BW87" s="11">
        <f>PRODUCT($C$62:$C146)</f>
        <v>6.0840903153384553E-6</v>
      </c>
      <c r="BX87" s="11">
        <f>PRODUCT($C$63:$C147)</f>
        <v>6.1340800003009065E-6</v>
      </c>
      <c r="BY87" s="11">
        <f>PRODUCT($C$64:$C148)</f>
        <v>6.1881639342700359E-6</v>
      </c>
      <c r="BZ87" s="11">
        <f>PRODUCT($C$65:$C149)</f>
        <v>6.2468934786199296E-6</v>
      </c>
      <c r="CA87" s="11">
        <f>PRODUCT($C$66:$C150)</f>
        <v>6.3108762979668719E-6</v>
      </c>
      <c r="CB87" s="11">
        <f>PRODUCT($C$67:$C151)</f>
        <v>6.3807938465403324E-6</v>
      </c>
      <c r="CC87" s="11">
        <f>PRODUCT($C$68:$C152)</f>
        <v>6.4574796460773236E-6</v>
      </c>
      <c r="CD87" s="11">
        <f>PRODUCT($C$69:$C153)</f>
        <v>6.5418618132338661E-6</v>
      </c>
      <c r="CE87" s="11">
        <f>PRODUCT($C$70:$C154)</f>
        <v>6.6350174583490847E-6</v>
      </c>
      <c r="CF87" s="11">
        <f>PRODUCT($C$71:$C155)</f>
        <v>6.7382583576009088E-6</v>
      </c>
      <c r="CG87" s="11">
        <f>PRODUCT($C$72:$C156)</f>
        <v>6.8529960139638999E-6</v>
      </c>
      <c r="CH87" s="11">
        <f>PRODUCT($C$73:$C157)</f>
        <v>6.9809398878525055E-6</v>
      </c>
      <c r="CI87" s="11">
        <f>PRODUCT($C$74:$C158)</f>
        <v>7.12410010426779E-6</v>
      </c>
      <c r="CJ87" s="11">
        <f>PRODUCT($C$75:$C159)</f>
        <v>7.2848490401577151E-6</v>
      </c>
      <c r="CK87" s="11">
        <f>PRODUCT($C$76:$C160)</f>
        <v>7.466017938243548E-6</v>
      </c>
      <c r="CL87" s="11">
        <f>PRODUCT($C$77:$C161)</f>
        <v>7.6709165575026593E-6</v>
      </c>
      <c r="CM87" s="11">
        <f>PRODUCT($C$78:$C162)</f>
        <v>7.9035317224515036E-6</v>
      </c>
      <c r="CN87" s="11">
        <f>PRODUCT($C$79:$C163)</f>
        <v>8.1686974439180147E-6</v>
      </c>
      <c r="CO87" s="11">
        <f>PRODUCT($C$80:$C164)</f>
        <v>8.4722734028053132E-6</v>
      </c>
      <c r="CP87" s="11">
        <f>PRODUCT($C$81:$C165)</f>
        <v>8.821328061397996E-6</v>
      </c>
      <c r="CQ87" s="11">
        <f>PRODUCT($C$82:$C166)</f>
        <v>9.2246568085735785E-6</v>
      </c>
      <c r="CR87" s="11">
        <f>PRODUCT($C$83:$C167)</f>
        <v>9.693098066776088E-6</v>
      </c>
      <c r="CS87" s="11">
        <f>PRODUCT($C$84:$C168)</f>
        <v>1.0240275947740036E-5</v>
      </c>
      <c r="CT87" s="11">
        <f>PRODUCT($C$85:$C169)</f>
        <v>1.0883243845941241E-5</v>
      </c>
      <c r="CU87" s="11">
        <f>PRODUCT($C$86:$C170)</f>
        <v>1.1643910226897886E-5</v>
      </c>
      <c r="CV87" s="11">
        <f>PRODUCT($C$87:$C171)</f>
        <v>1.2550347801551965E-5</v>
      </c>
      <c r="CW87" s="11">
        <f>PRODUCT($C$88:$C172)</f>
        <v>1.3639055392322213E-5</v>
      </c>
      <c r="CX87" s="11">
        <f>PRODUCT($C$89:$C173)</f>
        <v>1.495829635613281E-5</v>
      </c>
      <c r="CY87" s="11">
        <f>PRODUCT($C$90:$C174)</f>
        <v>1.6572185245101075E-5</v>
      </c>
      <c r="CZ87" s="11">
        <f>PRODUCT($C$91:$C175)</f>
        <v>1.8567536243769658E-5</v>
      </c>
      <c r="DA87" s="11">
        <f>PRODUCT($C$92:$C176)</f>
        <v>2.1063232277021613E-5</v>
      </c>
      <c r="DB87" s="11">
        <f>PRODUCT($C$93:$C177)</f>
        <v>2.4224910078559704E-5</v>
      </c>
      <c r="DC87" s="11">
        <f>PRODUCT($C$94:$C178)</f>
        <v>2.8286537179693576E-5</v>
      </c>
      <c r="DD87" s="11">
        <f>PRODUCT($C$95:$C179)</f>
        <v>3.3585216302321504E-5</v>
      </c>
      <c r="DE87" s="11">
        <f>PRODUCT($C$96:$C180)</f>
        <v>4.0615047415143097E-5</v>
      </c>
      <c r="DF87" s="11">
        <f>PRODUCT($C$97:$C181)</f>
        <v>5.0115021230708384E-5</v>
      </c>
      <c r="DG87" s="11">
        <f>PRODUCT($C$98:$C182)</f>
        <v>6.3213248894362551E-5</v>
      </c>
      <c r="DH87" s="11">
        <f>PRODUCT($C$99:$C183)</f>
        <v>8.1671803324821863E-5</v>
      </c>
      <c r="DI87" s="11">
        <f>PRODUCT($C$100:$C184)</f>
        <v>1.0830688047773044E-4</v>
      </c>
      <c r="DJ87" s="11">
        <f>PRODUCT($C$101:$C185)</f>
        <v>1.4773593106221449E-4</v>
      </c>
      <c r="DK87" s="11">
        <f>PRODUCT($C$102:$C186)</f>
        <v>2.0772666481845841E-4</v>
      </c>
      <c r="DL87" s="11">
        <f>PRODUCT($C$103:$C187)</f>
        <v>3.0171450435695411E-4</v>
      </c>
      <c r="DM87" s="11">
        <f>PRODUCT($C$104:$C188)</f>
        <v>4.5362975721819108E-4</v>
      </c>
      <c r="DN87" s="11">
        <f>PRODUCT($C$105:$C189)</f>
        <v>7.0729658483321175E-4</v>
      </c>
      <c r="DO87" s="11">
        <f>PRODUCT($C$106:$C190)</f>
        <v>1.1454997091832361E-3</v>
      </c>
      <c r="DP87" s="11">
        <f>PRODUCT($C$107:$C191)</f>
        <v>1.929400447599519E-3</v>
      </c>
      <c r="DQ87" s="11">
        <f>PRODUCT($C$108:$C192)</f>
        <v>3.382334777436356E-3</v>
      </c>
      <c r="DR87" s="11">
        <f>PRODUCT($C$109:$C193)</f>
        <v>6.1723543804074275E-3</v>
      </c>
      <c r="DS87" s="11">
        <f>PRODUCT($C$110:$C194)</f>
        <v>1.1719080937342452E-2</v>
      </c>
      <c r="DT87" s="11">
        <f>PRODUCT($C$111:$C195)</f>
        <v>2.3119245751095988E-2</v>
      </c>
      <c r="DU87" s="11">
        <f>PRODUCT($C$112:$C196)</f>
        <v>4.7289519999999988E-2</v>
      </c>
      <c r="DV87" s="11">
        <f>PRODUCT($C$113:$C197)</f>
        <v>9.9999999999999978E-2</v>
      </c>
    </row>
    <row r="88" spans="1:126" ht="16" x14ac:dyDescent="0.2">
      <c r="A88" s="30">
        <v>85</v>
      </c>
      <c r="B88" s="21">
        <f t="shared" si="18"/>
        <v>8.8194599999999998E-2</v>
      </c>
      <c r="C88" s="21">
        <f t="shared" si="19"/>
        <v>0.91180539999999999</v>
      </c>
      <c r="D88" s="59">
        <v>9.7993999999999998E-2</v>
      </c>
      <c r="E88" s="21">
        <f t="shared" si="20"/>
        <v>0.90200599999999997</v>
      </c>
      <c r="F88" s="24">
        <f t="shared" si="15"/>
        <v>35017.083802254296</v>
      </c>
      <c r="G88" s="24">
        <f t="shared" si="21"/>
        <v>397043.39950806845</v>
      </c>
      <c r="H88" s="24">
        <f t="shared" si="16"/>
        <v>4188.2013440234186</v>
      </c>
      <c r="I88" s="24">
        <f t="shared" si="17"/>
        <v>48675.388035367279</v>
      </c>
      <c r="J88" s="24">
        <f>SUM(H88:$H$113)</f>
        <v>41226.08068291768</v>
      </c>
      <c r="K88" s="24">
        <f>SUM(I88:$I$113)</f>
        <v>305407.27768923243</v>
      </c>
      <c r="L88" s="24">
        <f>SUM(J88:$J$113)</f>
        <v>267729.85252506105</v>
      </c>
      <c r="M88" s="24">
        <f>SUM(K88:$K$113)</f>
        <v>1544402.0139397734</v>
      </c>
      <c r="N88" s="26">
        <f>SUM(CW$3:CW$113)</f>
        <v>5.9659656603963214</v>
      </c>
      <c r="O88" s="27">
        <v>86</v>
      </c>
      <c r="P88" s="32">
        <f>PRODUCT($C$3:C88)</f>
        <v>0.36202631570581417</v>
      </c>
      <c r="Q88" s="11">
        <f>PRODUCT($C$4:C89)</f>
        <v>0.32786912429727189</v>
      </c>
      <c r="R88" s="11">
        <f>PRODUCT($C$5:C90)</f>
        <v>0.29284198921239679</v>
      </c>
      <c r="S88" s="11">
        <f>PRODUCT($C$6:C91)</f>
        <v>0.25828637423996997</v>
      </c>
      <c r="T88" s="11">
        <f>PRODUCT($C$7:C92)</f>
        <v>0.2246723607647039</v>
      </c>
      <c r="U88" s="11">
        <f>PRODUCT($C$8:C93)</f>
        <v>0.19247846911549538</v>
      </c>
      <c r="V88" s="11">
        <f>PRODUCT($C$9:C94)</f>
        <v>0.16215789709453643</v>
      </c>
      <c r="W88" s="11">
        <f>PRODUCT($C$10:C95)</f>
        <v>0.13412541865342839</v>
      </c>
      <c r="X88" s="11">
        <f>PRODUCT($C$11:C96)</f>
        <v>0.10872627519098946</v>
      </c>
      <c r="Y88" s="11">
        <f>PRODUCT($C$12:C97)</f>
        <v>8.6217604807015E-2</v>
      </c>
      <c r="Z88" s="11">
        <f>PRODUCT($C$13:$C98)</f>
        <v>6.6746857043295499E-2</v>
      </c>
      <c r="AA88" s="11">
        <f>PRODUCT($C$14:$C99)</f>
        <v>5.0343235889301528E-2</v>
      </c>
      <c r="AB88" s="11">
        <f>PRODUCT($C$15:$C100)</f>
        <v>3.691496940156843E-2</v>
      </c>
      <c r="AC88" s="11">
        <f>PRODUCT($C$16:$C101)</f>
        <v>2.6259893015005618E-2</v>
      </c>
      <c r="AD88" s="11">
        <f>PRODUCT($C$17:$C102)</f>
        <v>1.8084572307267018E-2</v>
      </c>
      <c r="AE88" s="11">
        <f>PRODUCT($C$18:$C103)</f>
        <v>1.2032908345428688E-2</v>
      </c>
      <c r="AF88" s="11">
        <f>PRODUCT($C$19:$C104)</f>
        <v>7.7216385333102452E-3</v>
      </c>
      <c r="AG88" s="11">
        <f>PRODUCT($C$20:$C105)</f>
        <v>4.7713252227049967E-3</v>
      </c>
      <c r="AH88" s="11">
        <f>PRODUCT($C$21:$C106)</f>
        <v>2.8353263923385063E-3</v>
      </c>
      <c r="AI88" s="11">
        <f>PRODUCT($C$22:$C107)</f>
        <v>1.6189211859362071E-3</v>
      </c>
      <c r="AJ88" s="11">
        <f>PRODUCT($C$23:$C108)</f>
        <v>8.8795927682643505E-4</v>
      </c>
      <c r="AK88" s="11">
        <f>PRODUCT($C$24:$C109)</f>
        <v>4.6808693867326557E-4</v>
      </c>
      <c r="AL88" s="11">
        <f>PRODUCT($C$25:$C110)</f>
        <v>2.3747072156399908E-4</v>
      </c>
      <c r="AM88" s="11">
        <f>PRODUCT($C$26:$C111)</f>
        <v>1.1619629060625145E-4</v>
      </c>
      <c r="AN88" s="11">
        <f>PRODUCT($C$27:$C112)</f>
        <v>5.4999504127166125E-5</v>
      </c>
      <c r="AO88" s="11">
        <f>PRODUCT($C$28:$C113)</f>
        <v>5.5053610815875897E-6</v>
      </c>
      <c r="AP88" s="11">
        <f>PRODUCT($C$29:$C114)</f>
        <v>5.5109061553611152E-6</v>
      </c>
      <c r="AQ88" s="11">
        <f>PRODUCT($C$30:$C115)</f>
        <v>5.5165214225171005E-6</v>
      </c>
      <c r="AR88" s="11">
        <f>PRODUCT($C$31:$C116)</f>
        <v>5.5222070869338029E-6</v>
      </c>
      <c r="AS88" s="11">
        <f>PRODUCT($C$32:$C117)</f>
        <v>5.5279982178668442E-6</v>
      </c>
      <c r="AT88" s="11">
        <f>PRODUCT($C$33:$C118)</f>
        <v>5.5339250515971006E-6</v>
      </c>
      <c r="AU88" s="11">
        <f>PRODUCT($C$34:$C119)</f>
        <v>5.5400828536889784E-6</v>
      </c>
      <c r="AV88" s="11">
        <f>PRODUCT($C$35:$C120)</f>
        <v>5.5465423569178433E-6</v>
      </c>
      <c r="AW88" s="11">
        <f>PRODUCT($C$36:$C121)</f>
        <v>5.5532645836964049E-6</v>
      </c>
      <c r="AX88" s="11">
        <f>PRODUCT($C$37:$C122)</f>
        <v>5.5602605034618671E-6</v>
      </c>
      <c r="AY88" s="11">
        <f>PRODUCT($C$38:$C123)</f>
        <v>5.5675562291445328E-6</v>
      </c>
      <c r="AZ88" s="11">
        <f>PRODUCT($C$39:$C124)</f>
        <v>5.5752885968995773E-6</v>
      </c>
      <c r="BA88" s="11">
        <f>PRODUCT($C$40:$C125)</f>
        <v>5.5834543989580518E-6</v>
      </c>
      <c r="BB88" s="11">
        <f>PRODUCT($C$41:$C126)</f>
        <v>5.5921916391750981E-6</v>
      </c>
      <c r="BC88" s="11">
        <f>PRODUCT($C$42:$C127)</f>
        <v>5.6014626199573875E-6</v>
      </c>
      <c r="BD88" s="11">
        <f>PRODUCT($C$43:$C128)</f>
        <v>5.611376238357695E-6</v>
      </c>
      <c r="BE88" s="11">
        <f>PRODUCT($C$44:$C129)</f>
        <v>5.6219967524226997E-6</v>
      </c>
      <c r="BF88" s="11">
        <f>PRODUCT($C$45:$C130)</f>
        <v>5.6333688340880723E-6</v>
      </c>
      <c r="BG88" s="11">
        <f>PRODUCT($C$46:$C131)</f>
        <v>5.6456905537215695E-6</v>
      </c>
      <c r="BH88" s="11">
        <f>PRODUCT($C$47:$C132)</f>
        <v>5.6594327884184041E-6</v>
      </c>
      <c r="BI88" s="11">
        <f>PRODUCT($C$48:$C133)</f>
        <v>5.6748724137946197E-6</v>
      </c>
      <c r="BJ88" s="11">
        <f>PRODUCT($C$49:$C134)</f>
        <v>5.6919568221964415E-6</v>
      </c>
      <c r="BK88" s="11">
        <f>PRODUCT($C$50:$C135)</f>
        <v>5.7104999576589505E-6</v>
      </c>
      <c r="BL88" s="11">
        <f>PRODUCT($C$51:$C136)</f>
        <v>5.7303142382319102E-6</v>
      </c>
      <c r="BM88" s="11">
        <f>PRODUCT($C$52:$C137)</f>
        <v>5.7512412798769946E-6</v>
      </c>
      <c r="BN88" s="11">
        <f>PRODUCT($C$53:$C138)</f>
        <v>5.7735694048363219E-6</v>
      </c>
      <c r="BO88" s="11">
        <f>PRODUCT($C$54:$C139)</f>
        <v>5.7977861779228889E-6</v>
      </c>
      <c r="BP88" s="11">
        <f>PRODUCT($C$55:$C140)</f>
        <v>5.8242258335167198E-6</v>
      </c>
      <c r="BQ88" s="11">
        <f>PRODUCT($C$56:$C141)</f>
        <v>5.8529874136674803E-6</v>
      </c>
      <c r="BR88" s="11">
        <f>PRODUCT($C$57:$C142)</f>
        <v>5.8840357048713782E-6</v>
      </c>
      <c r="BS88" s="11">
        <f>PRODUCT($C$58:$C143)</f>
        <v>5.917583075082327E-6</v>
      </c>
      <c r="BT88" s="11">
        <f>PRODUCT($C$59:$C144)</f>
        <v>5.9542265762780559E-6</v>
      </c>
      <c r="BU88" s="11">
        <f>PRODUCT($C$60:$C145)</f>
        <v>5.99455494466831E-6</v>
      </c>
      <c r="BV88" s="11">
        <f>PRODUCT($C$61:$C146)</f>
        <v>6.0377167705459156E-6</v>
      </c>
      <c r="BW88" s="11">
        <f>PRODUCT($C$62:$C147)</f>
        <v>6.0840903153384553E-6</v>
      </c>
      <c r="BX88" s="11">
        <f>PRODUCT($C$63:$C148)</f>
        <v>6.1340800003009065E-6</v>
      </c>
      <c r="BY88" s="11">
        <f>PRODUCT($C$64:$C149)</f>
        <v>6.1881639342700359E-6</v>
      </c>
      <c r="BZ88" s="11">
        <f>PRODUCT($C$65:$C150)</f>
        <v>6.2468934786199296E-6</v>
      </c>
      <c r="CA88" s="11">
        <f>PRODUCT($C$66:$C151)</f>
        <v>6.3108762979668719E-6</v>
      </c>
      <c r="CB88" s="11">
        <f>PRODUCT($C$67:$C152)</f>
        <v>6.3807938465403324E-6</v>
      </c>
      <c r="CC88" s="11">
        <f>PRODUCT($C$68:$C153)</f>
        <v>6.4574796460773236E-6</v>
      </c>
      <c r="CD88" s="11">
        <f>PRODUCT($C$69:$C154)</f>
        <v>6.5418618132338661E-6</v>
      </c>
      <c r="CE88" s="11">
        <f>PRODUCT($C$70:$C155)</f>
        <v>6.6350174583490847E-6</v>
      </c>
      <c r="CF88" s="11">
        <f>PRODUCT($C$71:$C156)</f>
        <v>6.7382583576009088E-6</v>
      </c>
      <c r="CG88" s="11">
        <f>PRODUCT($C$72:$C157)</f>
        <v>6.8529960139638999E-6</v>
      </c>
      <c r="CH88" s="11">
        <f>PRODUCT($C$73:$C158)</f>
        <v>6.9809398878525055E-6</v>
      </c>
      <c r="CI88" s="11">
        <f>PRODUCT($C$74:$C159)</f>
        <v>7.12410010426779E-6</v>
      </c>
      <c r="CJ88" s="11">
        <f>PRODUCT($C$75:$C160)</f>
        <v>7.2848490401577151E-6</v>
      </c>
      <c r="CK88" s="11">
        <f>PRODUCT($C$76:$C161)</f>
        <v>7.466017938243548E-6</v>
      </c>
      <c r="CL88" s="11">
        <f>PRODUCT($C$77:$C162)</f>
        <v>7.6709165575026593E-6</v>
      </c>
      <c r="CM88" s="11">
        <f>PRODUCT($C$78:$C163)</f>
        <v>7.9035317224515036E-6</v>
      </c>
      <c r="CN88" s="11">
        <f>PRODUCT($C$79:$C164)</f>
        <v>8.1686974439180147E-6</v>
      </c>
      <c r="CO88" s="11">
        <f>PRODUCT($C$80:$C165)</f>
        <v>8.4722734028053132E-6</v>
      </c>
      <c r="CP88" s="11">
        <f>PRODUCT($C$81:$C166)</f>
        <v>8.821328061397996E-6</v>
      </c>
      <c r="CQ88" s="11">
        <f>PRODUCT($C$82:$C167)</f>
        <v>9.2246568085735785E-6</v>
      </c>
      <c r="CR88" s="11">
        <f>PRODUCT($C$83:$C168)</f>
        <v>9.693098066776088E-6</v>
      </c>
      <c r="CS88" s="11">
        <f>PRODUCT($C$84:$C169)</f>
        <v>1.0240275947740036E-5</v>
      </c>
      <c r="CT88" s="11">
        <f>PRODUCT($C$85:$C170)</f>
        <v>1.0883243845941241E-5</v>
      </c>
      <c r="CU88" s="11">
        <f>PRODUCT($C$86:$C171)</f>
        <v>1.1643910226897886E-5</v>
      </c>
      <c r="CV88" s="11">
        <f>PRODUCT($C$87:$C172)</f>
        <v>1.2550347801551965E-5</v>
      </c>
      <c r="CW88" s="11">
        <f>PRODUCT($C$88:$C173)</f>
        <v>1.3639055392322213E-5</v>
      </c>
      <c r="CX88" s="11">
        <f>PRODUCT($C$89:$C174)</f>
        <v>1.495829635613281E-5</v>
      </c>
      <c r="CY88" s="11">
        <f>PRODUCT($C$90:$C175)</f>
        <v>1.6572185245101075E-5</v>
      </c>
      <c r="CZ88" s="11">
        <f>PRODUCT($C$91:$C176)</f>
        <v>1.8567536243769658E-5</v>
      </c>
      <c r="DA88" s="11">
        <f>PRODUCT($C$92:$C177)</f>
        <v>2.1063232277021613E-5</v>
      </c>
      <c r="DB88" s="11">
        <f>PRODUCT($C$93:$C178)</f>
        <v>2.4224910078559704E-5</v>
      </c>
      <c r="DC88" s="11">
        <f>PRODUCT($C$94:$C179)</f>
        <v>2.8286537179693576E-5</v>
      </c>
      <c r="DD88" s="11">
        <f>PRODUCT($C$95:$C180)</f>
        <v>3.3585216302321504E-5</v>
      </c>
      <c r="DE88" s="11">
        <f>PRODUCT($C$96:$C181)</f>
        <v>4.0615047415143097E-5</v>
      </c>
      <c r="DF88" s="11">
        <f>PRODUCT($C$97:$C182)</f>
        <v>5.0115021230708384E-5</v>
      </c>
      <c r="DG88" s="11">
        <f>PRODUCT($C$98:$C183)</f>
        <v>6.3213248894362551E-5</v>
      </c>
      <c r="DH88" s="11">
        <f>PRODUCT($C$99:$C184)</f>
        <v>8.1671803324821863E-5</v>
      </c>
      <c r="DI88" s="11">
        <f>PRODUCT($C$100:$C185)</f>
        <v>1.0830688047773044E-4</v>
      </c>
      <c r="DJ88" s="11">
        <f>PRODUCT($C$101:$C186)</f>
        <v>1.4773593106221449E-4</v>
      </c>
      <c r="DK88" s="11">
        <f>PRODUCT($C$102:$C187)</f>
        <v>2.0772666481845841E-4</v>
      </c>
      <c r="DL88" s="11">
        <f>PRODUCT($C$103:$C188)</f>
        <v>3.0171450435695411E-4</v>
      </c>
      <c r="DM88" s="11">
        <f>PRODUCT($C$104:$C189)</f>
        <v>4.5362975721819108E-4</v>
      </c>
      <c r="DN88" s="11">
        <f>PRODUCT($C$105:$C190)</f>
        <v>7.0729658483321175E-4</v>
      </c>
      <c r="DO88" s="11">
        <f>PRODUCT($C$106:$C191)</f>
        <v>1.1454997091832361E-3</v>
      </c>
      <c r="DP88" s="11">
        <f>PRODUCT($C$107:$C192)</f>
        <v>1.929400447599519E-3</v>
      </c>
      <c r="DQ88" s="11">
        <f>PRODUCT($C$108:$C193)</f>
        <v>3.382334777436356E-3</v>
      </c>
      <c r="DR88" s="11">
        <f>PRODUCT($C$109:$C194)</f>
        <v>6.1723543804074275E-3</v>
      </c>
      <c r="DS88" s="11">
        <f>PRODUCT($C$110:$C195)</f>
        <v>1.1719080937342452E-2</v>
      </c>
      <c r="DT88" s="11">
        <f>PRODUCT($C$111:$C196)</f>
        <v>2.3119245751095988E-2</v>
      </c>
      <c r="DU88" s="11">
        <f>PRODUCT($C$112:$C197)</f>
        <v>4.7289519999999988E-2</v>
      </c>
      <c r="DV88" s="11">
        <f>PRODUCT($C$113:$C198)</f>
        <v>9.9999999999999978E-2</v>
      </c>
    </row>
    <row r="89" spans="1:126" ht="16" x14ac:dyDescent="0.2">
      <c r="A89" s="30">
        <v>86</v>
      </c>
      <c r="B89" s="21">
        <f t="shared" si="18"/>
        <v>9.7385399999999997E-2</v>
      </c>
      <c r="C89" s="21">
        <f t="shared" si="19"/>
        <v>0.90261460000000004</v>
      </c>
      <c r="D89" s="59">
        <v>0.108206</v>
      </c>
      <c r="E89" s="21">
        <f t="shared" si="20"/>
        <v>0.89179399999999998</v>
      </c>
      <c r="F89" s="24">
        <f t="shared" si="15"/>
        <v>35256.077565536994</v>
      </c>
      <c r="G89" s="24">
        <f t="shared" si="21"/>
        <v>362026.31570581417</v>
      </c>
      <c r="H89" s="24">
        <f t="shared" si="16"/>
        <v>4113.9376363897609</v>
      </c>
      <c r="I89" s="24">
        <f t="shared" si="17"/>
        <v>43299.982105115399</v>
      </c>
      <c r="J89" s="24">
        <f>SUM(H89:$H$113)</f>
        <v>37037.879338894258</v>
      </c>
      <c r="K89" s="24">
        <f>SUM(I89:$I$113)</f>
        <v>256731.88965386528</v>
      </c>
      <c r="L89" s="24">
        <f>SUM(J89:$J$113)</f>
        <v>226503.77184214344</v>
      </c>
      <c r="M89" s="24">
        <f>SUM(K89:$K$113)</f>
        <v>1238994.7362505409</v>
      </c>
      <c r="N89" s="26">
        <f>SUM(CX$3:CX$113)</f>
        <v>5.5430401042280426</v>
      </c>
      <c r="O89" s="27">
        <v>87</v>
      </c>
      <c r="P89" s="32">
        <f>PRODUCT($C$3:C89)</f>
        <v>0.32677023814027717</v>
      </c>
      <c r="Q89" s="11">
        <f>PRODUCT($C$4:C90)</f>
        <v>0.29263483278922775</v>
      </c>
      <c r="R89" s="11">
        <f>PRODUCT($C$5:C91)</f>
        <v>0.25814434256277563</v>
      </c>
      <c r="S89" s="11">
        <f>PRODUCT($C$6:C92)</f>
        <v>0.22457651553560168</v>
      </c>
      <c r="T89" s="11">
        <f>PRODUCT($C$7:C93)</f>
        <v>0.19241194855656907</v>
      </c>
      <c r="U89" s="11">
        <f>PRODUCT($C$8:C94)</f>
        <v>0.16211148750438809</v>
      </c>
      <c r="V89" s="11">
        <f>PRODUCT($C$9:C95)</f>
        <v>0.13409089477066685</v>
      </c>
      <c r="W89" s="11">
        <f>PRODUCT($C$10:C96)</f>
        <v>0.10870014826706108</v>
      </c>
      <c r="X89" s="11">
        <f>PRODUCT($C$11:C97)</f>
        <v>8.6197429887490101E-2</v>
      </c>
      <c r="Y89" s="11">
        <f>PRODUCT($C$12:C98)</f>
        <v>6.6731658783946837E-2</v>
      </c>
      <c r="Z89" s="11">
        <f>PRODUCT($C$13:$C99)</f>
        <v>5.0332316441437069E-2</v>
      </c>
      <c r="AA89" s="11">
        <f>PRODUCT($C$14:$C100)</f>
        <v>3.6907195109012497E-2</v>
      </c>
      <c r="AB89" s="11">
        <f>PRODUCT($C$15:$C101)</f>
        <v>2.6254055440788373E-2</v>
      </c>
      <c r="AC89" s="11">
        <f>PRODUCT($C$16:$C102)</f>
        <v>1.8079608092168679E-2</v>
      </c>
      <c r="AD89" s="11">
        <f>PRODUCT($C$17:$C103)</f>
        <v>1.202826243951652E-2</v>
      </c>
      <c r="AE89" s="11">
        <f>PRODUCT($C$18:$C104)</f>
        <v>7.7173924042807755E-3</v>
      </c>
      <c r="AF89" s="11">
        <f>PRODUCT($C$19:$C105)</f>
        <v>4.7677782195344378E-3</v>
      </c>
      <c r="AG89" s="11">
        <f>PRODUCT($C$20:$C106)</f>
        <v>2.832772046791649E-3</v>
      </c>
      <c r="AH89" s="11">
        <f>PRODUCT($C$21:$C107)</f>
        <v>1.6173679929504196E-3</v>
      </c>
      <c r="AI89" s="11">
        <f>PRODUCT($C$22:$C108)</f>
        <v>8.871385360668645E-4</v>
      </c>
      <c r="AJ89" s="11">
        <f>PRODUCT($C$23:$C109)</f>
        <v>4.6768166900176253E-4</v>
      </c>
      <c r="AK89" s="11">
        <f>PRODUCT($C$24:$C110)</f>
        <v>2.3727195857004999E-4</v>
      </c>
      <c r="AL89" s="11">
        <f>PRODUCT($C$25:$C111)</f>
        <v>1.1609641989447526E-4</v>
      </c>
      <c r="AM89" s="11">
        <f>PRODUCT($C$26:$C112)</f>
        <v>5.4948668085501393E-5</v>
      </c>
      <c r="AN89" s="11">
        <f>PRODUCT($C$27:$C113)</f>
        <v>5.499950412716611E-6</v>
      </c>
      <c r="AO89" s="11">
        <f>PRODUCT($C$28:$C114)</f>
        <v>5.5053610815875897E-6</v>
      </c>
      <c r="AP89" s="11">
        <f>PRODUCT($C$29:$C115)</f>
        <v>5.5109061553611152E-6</v>
      </c>
      <c r="AQ89" s="11">
        <f>PRODUCT($C$30:$C116)</f>
        <v>5.5165214225171005E-6</v>
      </c>
      <c r="AR89" s="11">
        <f>PRODUCT($C$31:$C117)</f>
        <v>5.5222070869338029E-6</v>
      </c>
      <c r="AS89" s="11">
        <f>PRODUCT($C$32:$C118)</f>
        <v>5.5279982178668442E-6</v>
      </c>
      <c r="AT89" s="11">
        <f>PRODUCT($C$33:$C119)</f>
        <v>5.5339250515971006E-6</v>
      </c>
      <c r="AU89" s="11">
        <f>PRODUCT($C$34:$C120)</f>
        <v>5.5400828536889784E-6</v>
      </c>
      <c r="AV89" s="11">
        <f>PRODUCT($C$35:$C121)</f>
        <v>5.5465423569178433E-6</v>
      </c>
      <c r="AW89" s="11">
        <f>PRODUCT($C$36:$C122)</f>
        <v>5.5532645836964049E-6</v>
      </c>
      <c r="AX89" s="11">
        <f>PRODUCT($C$37:$C123)</f>
        <v>5.5602605034618671E-6</v>
      </c>
      <c r="AY89" s="11">
        <f>PRODUCT($C$38:$C124)</f>
        <v>5.5675562291445328E-6</v>
      </c>
      <c r="AZ89" s="11">
        <f>PRODUCT($C$39:$C125)</f>
        <v>5.5752885968995773E-6</v>
      </c>
      <c r="BA89" s="11">
        <f>PRODUCT($C$40:$C126)</f>
        <v>5.5834543989580518E-6</v>
      </c>
      <c r="BB89" s="11">
        <f>PRODUCT($C$41:$C127)</f>
        <v>5.5921916391750981E-6</v>
      </c>
      <c r="BC89" s="11">
        <f>PRODUCT($C$42:$C128)</f>
        <v>5.6014626199573875E-6</v>
      </c>
      <c r="BD89" s="11">
        <f>PRODUCT($C$43:$C129)</f>
        <v>5.611376238357695E-6</v>
      </c>
      <c r="BE89" s="11">
        <f>PRODUCT($C$44:$C130)</f>
        <v>5.6219967524226997E-6</v>
      </c>
      <c r="BF89" s="11">
        <f>PRODUCT($C$45:$C131)</f>
        <v>5.6333688340880723E-6</v>
      </c>
      <c r="BG89" s="11">
        <f>PRODUCT($C$46:$C132)</f>
        <v>5.6456905537215695E-6</v>
      </c>
      <c r="BH89" s="11">
        <f>PRODUCT($C$47:$C133)</f>
        <v>5.6594327884184041E-6</v>
      </c>
      <c r="BI89" s="11">
        <f>PRODUCT($C$48:$C134)</f>
        <v>5.6748724137946197E-6</v>
      </c>
      <c r="BJ89" s="11">
        <f>PRODUCT($C$49:$C135)</f>
        <v>5.6919568221964415E-6</v>
      </c>
      <c r="BK89" s="11">
        <f>PRODUCT($C$50:$C136)</f>
        <v>5.7104999576589505E-6</v>
      </c>
      <c r="BL89" s="11">
        <f>PRODUCT($C$51:$C137)</f>
        <v>5.7303142382319102E-6</v>
      </c>
      <c r="BM89" s="11">
        <f>PRODUCT($C$52:$C138)</f>
        <v>5.7512412798769946E-6</v>
      </c>
      <c r="BN89" s="11">
        <f>PRODUCT($C$53:$C139)</f>
        <v>5.7735694048363219E-6</v>
      </c>
      <c r="BO89" s="11">
        <f>PRODUCT($C$54:$C140)</f>
        <v>5.7977861779228889E-6</v>
      </c>
      <c r="BP89" s="11">
        <f>PRODUCT($C$55:$C141)</f>
        <v>5.8242258335167198E-6</v>
      </c>
      <c r="BQ89" s="11">
        <f>PRODUCT($C$56:$C142)</f>
        <v>5.8529874136674803E-6</v>
      </c>
      <c r="BR89" s="11">
        <f>PRODUCT($C$57:$C143)</f>
        <v>5.8840357048713782E-6</v>
      </c>
      <c r="BS89" s="11">
        <f>PRODUCT($C$58:$C144)</f>
        <v>5.917583075082327E-6</v>
      </c>
      <c r="BT89" s="11">
        <f>PRODUCT($C$59:$C145)</f>
        <v>5.9542265762780559E-6</v>
      </c>
      <c r="BU89" s="11">
        <f>PRODUCT($C$60:$C146)</f>
        <v>5.99455494466831E-6</v>
      </c>
      <c r="BV89" s="11">
        <f>PRODUCT($C$61:$C147)</f>
        <v>6.0377167705459156E-6</v>
      </c>
      <c r="BW89" s="11">
        <f>PRODUCT($C$62:$C148)</f>
        <v>6.0840903153384553E-6</v>
      </c>
      <c r="BX89" s="11">
        <f>PRODUCT($C$63:$C149)</f>
        <v>6.1340800003009065E-6</v>
      </c>
      <c r="BY89" s="11">
        <f>PRODUCT($C$64:$C150)</f>
        <v>6.1881639342700359E-6</v>
      </c>
      <c r="BZ89" s="11">
        <f>PRODUCT($C$65:$C151)</f>
        <v>6.2468934786199296E-6</v>
      </c>
      <c r="CA89" s="11">
        <f>PRODUCT($C$66:$C152)</f>
        <v>6.3108762979668719E-6</v>
      </c>
      <c r="CB89" s="11">
        <f>PRODUCT($C$67:$C153)</f>
        <v>6.3807938465403324E-6</v>
      </c>
      <c r="CC89" s="11">
        <f>PRODUCT($C$68:$C154)</f>
        <v>6.4574796460773236E-6</v>
      </c>
      <c r="CD89" s="11">
        <f>PRODUCT($C$69:$C155)</f>
        <v>6.5418618132338661E-6</v>
      </c>
      <c r="CE89" s="11">
        <f>PRODUCT($C$70:$C156)</f>
        <v>6.6350174583490847E-6</v>
      </c>
      <c r="CF89" s="11">
        <f>PRODUCT($C$71:$C157)</f>
        <v>6.7382583576009088E-6</v>
      </c>
      <c r="CG89" s="11">
        <f>PRODUCT($C$72:$C158)</f>
        <v>6.8529960139638999E-6</v>
      </c>
      <c r="CH89" s="11">
        <f>PRODUCT($C$73:$C159)</f>
        <v>6.9809398878525055E-6</v>
      </c>
      <c r="CI89" s="11">
        <f>PRODUCT($C$74:$C160)</f>
        <v>7.12410010426779E-6</v>
      </c>
      <c r="CJ89" s="11">
        <f>PRODUCT($C$75:$C161)</f>
        <v>7.2848490401577151E-6</v>
      </c>
      <c r="CK89" s="11">
        <f>PRODUCT($C$76:$C162)</f>
        <v>7.466017938243548E-6</v>
      </c>
      <c r="CL89" s="11">
        <f>PRODUCT($C$77:$C163)</f>
        <v>7.6709165575026593E-6</v>
      </c>
      <c r="CM89" s="11">
        <f>PRODUCT($C$78:$C164)</f>
        <v>7.9035317224515036E-6</v>
      </c>
      <c r="CN89" s="11">
        <f>PRODUCT($C$79:$C165)</f>
        <v>8.1686974439180147E-6</v>
      </c>
      <c r="CO89" s="11">
        <f>PRODUCT($C$80:$C166)</f>
        <v>8.4722734028053132E-6</v>
      </c>
      <c r="CP89" s="11">
        <f>PRODUCT($C$81:$C167)</f>
        <v>8.821328061397996E-6</v>
      </c>
      <c r="CQ89" s="11">
        <f>PRODUCT($C$82:$C168)</f>
        <v>9.2246568085735785E-6</v>
      </c>
      <c r="CR89" s="11">
        <f>PRODUCT($C$83:$C169)</f>
        <v>9.693098066776088E-6</v>
      </c>
      <c r="CS89" s="11">
        <f>PRODUCT($C$84:$C170)</f>
        <v>1.0240275947740036E-5</v>
      </c>
      <c r="CT89" s="11">
        <f>PRODUCT($C$85:$C171)</f>
        <v>1.0883243845941241E-5</v>
      </c>
      <c r="CU89" s="11">
        <f>PRODUCT($C$86:$C172)</f>
        <v>1.1643910226897886E-5</v>
      </c>
      <c r="CV89" s="11">
        <f>PRODUCT($C$87:$C173)</f>
        <v>1.2550347801551965E-5</v>
      </c>
      <c r="CW89" s="11">
        <f>PRODUCT($C$88:$C174)</f>
        <v>1.3639055392322213E-5</v>
      </c>
      <c r="CX89" s="11">
        <f>PRODUCT($C$89:$C175)</f>
        <v>1.495829635613281E-5</v>
      </c>
      <c r="CY89" s="11">
        <f>PRODUCT($C$90:$C176)</f>
        <v>1.6572185245101075E-5</v>
      </c>
      <c r="CZ89" s="11">
        <f>PRODUCT($C$91:$C177)</f>
        <v>1.8567536243769658E-5</v>
      </c>
      <c r="DA89" s="11">
        <f>PRODUCT($C$92:$C178)</f>
        <v>2.1063232277021613E-5</v>
      </c>
      <c r="DB89" s="11">
        <f>PRODUCT($C$93:$C179)</f>
        <v>2.4224910078559704E-5</v>
      </c>
      <c r="DC89" s="11">
        <f>PRODUCT($C$94:$C180)</f>
        <v>2.8286537179693576E-5</v>
      </c>
      <c r="DD89" s="11">
        <f>PRODUCT($C$95:$C181)</f>
        <v>3.3585216302321504E-5</v>
      </c>
      <c r="DE89" s="11">
        <f>PRODUCT($C$96:$C182)</f>
        <v>4.0615047415143097E-5</v>
      </c>
      <c r="DF89" s="11">
        <f>PRODUCT($C$97:$C183)</f>
        <v>5.0115021230708384E-5</v>
      </c>
      <c r="DG89" s="11">
        <f>PRODUCT($C$98:$C184)</f>
        <v>6.3213248894362551E-5</v>
      </c>
      <c r="DH89" s="11">
        <f>PRODUCT($C$99:$C185)</f>
        <v>8.1671803324821863E-5</v>
      </c>
      <c r="DI89" s="11">
        <f>PRODUCT($C$100:$C186)</f>
        <v>1.0830688047773044E-4</v>
      </c>
      <c r="DJ89" s="11">
        <f>PRODUCT($C$101:$C187)</f>
        <v>1.4773593106221449E-4</v>
      </c>
      <c r="DK89" s="11">
        <f>PRODUCT($C$102:$C188)</f>
        <v>2.0772666481845841E-4</v>
      </c>
      <c r="DL89" s="11">
        <f>PRODUCT($C$103:$C189)</f>
        <v>3.0171450435695411E-4</v>
      </c>
      <c r="DM89" s="11">
        <f>PRODUCT($C$104:$C190)</f>
        <v>4.5362975721819108E-4</v>
      </c>
      <c r="DN89" s="11">
        <f>PRODUCT($C$105:$C191)</f>
        <v>7.0729658483321175E-4</v>
      </c>
      <c r="DO89" s="11">
        <f>PRODUCT($C$106:$C192)</f>
        <v>1.1454997091832361E-3</v>
      </c>
      <c r="DP89" s="11">
        <f>PRODUCT($C$107:$C193)</f>
        <v>1.929400447599519E-3</v>
      </c>
      <c r="DQ89" s="11">
        <f>PRODUCT($C$108:$C194)</f>
        <v>3.382334777436356E-3</v>
      </c>
      <c r="DR89" s="11">
        <f>PRODUCT($C$109:$C195)</f>
        <v>6.1723543804074275E-3</v>
      </c>
      <c r="DS89" s="11">
        <f>PRODUCT($C$110:$C196)</f>
        <v>1.1719080937342452E-2</v>
      </c>
      <c r="DT89" s="11">
        <f>PRODUCT($C$111:$C197)</f>
        <v>2.3119245751095988E-2</v>
      </c>
      <c r="DU89" s="11">
        <f>PRODUCT($C$112:$C198)</f>
        <v>4.7289519999999988E-2</v>
      </c>
      <c r="DV89" s="11">
        <f>PRODUCT($C$113:$C199)</f>
        <v>9.9999999999999978E-2</v>
      </c>
    </row>
    <row r="90" spans="1:126" ht="16" x14ac:dyDescent="0.2">
      <c r="A90" s="30">
        <v>87</v>
      </c>
      <c r="B90" s="21">
        <f t="shared" si="18"/>
        <v>0.1074645</v>
      </c>
      <c r="C90" s="21">
        <f t="shared" si="19"/>
        <v>0.89253550000000004</v>
      </c>
      <c r="D90" s="59">
        <v>0.119405</v>
      </c>
      <c r="E90" s="21">
        <f t="shared" si="20"/>
        <v>0.88059500000000002</v>
      </c>
      <c r="F90" s="24">
        <f t="shared" si="15"/>
        <v>35116.200256625823</v>
      </c>
      <c r="G90" s="24">
        <f t="shared" si="21"/>
        <v>326770.23814027722</v>
      </c>
      <c r="H90" s="24">
        <f t="shared" si="16"/>
        <v>3997.6738793872428</v>
      </c>
      <c r="I90" s="24">
        <f t="shared" si="17"/>
        <v>38129.947344210632</v>
      </c>
      <c r="J90" s="24">
        <f>SUM(H90:$H$113)</f>
        <v>32923.94170250449</v>
      </c>
      <c r="K90" s="24">
        <f>SUM(I90:$I$113)</f>
        <v>213431.90754874985</v>
      </c>
      <c r="L90" s="24">
        <f>SUM(J90:$J$113)</f>
        <v>189465.89250324923</v>
      </c>
      <c r="M90" s="24">
        <f>SUM(K90:$K$113)</f>
        <v>982262.84659667488</v>
      </c>
      <c r="N90" s="26">
        <f>SUM(CY$3:CY$113)</f>
        <v>5.1411094641327733</v>
      </c>
      <c r="O90" s="27">
        <v>88</v>
      </c>
      <c r="P90" s="32">
        <f>PRODUCT($C$3:C90)</f>
        <v>0.29165403788365135</v>
      </c>
      <c r="Q90" s="11">
        <f>PRODUCT($C$4:C91)</f>
        <v>0.25796173125484656</v>
      </c>
      <c r="R90" s="11">
        <f>PRODUCT($C$5:C92)</f>
        <v>0.22445302090970884</v>
      </c>
      <c r="S90" s="11">
        <f>PRODUCT($C$6:C93)</f>
        <v>0.19232986561931484</v>
      </c>
      <c r="T90" s="11">
        <f>PRODUCT($C$7:C94)</f>
        <v>0.16205546177430658</v>
      </c>
      <c r="U90" s="11">
        <f>PRODUCT($C$8:C95)</f>
        <v>0.13405251795658357</v>
      </c>
      <c r="V90" s="11">
        <f>PRODUCT($C$9:C96)</f>
        <v>0.10867216884889702</v>
      </c>
      <c r="W90" s="11">
        <f>PRODUCT($C$10:C97)</f>
        <v>8.617671664508815E-2</v>
      </c>
      <c r="X90" s="11">
        <f>PRODUCT($C$11:C98)</f>
        <v>6.6716043575791348E-2</v>
      </c>
      <c r="Y90" s="11">
        <f>PRODUCT($C$12:C99)</f>
        <v>5.0320855772983425E-2</v>
      </c>
      <c r="Z90" s="11">
        <f>PRODUCT($C$13:$C100)</f>
        <v>3.6899189938393306E-2</v>
      </c>
      <c r="AA90" s="11">
        <f>PRODUCT($C$14:$C101)</f>
        <v>2.6248526336712569E-2</v>
      </c>
      <c r="AB90" s="11">
        <f>PRODUCT($C$15:$C102)</f>
        <v>1.8075588995289781E-2</v>
      </c>
      <c r="AC90" s="11">
        <f>PRODUCT($C$16:$C103)</f>
        <v>1.2024960681476876E-2</v>
      </c>
      <c r="AD90" s="11">
        <f>PRODUCT($C$17:$C104)</f>
        <v>7.7144127190734843E-3</v>
      </c>
      <c r="AE90" s="11">
        <f>PRODUCT($C$18:$C105)</f>
        <v>4.7651564182915138E-3</v>
      </c>
      <c r="AF90" s="11">
        <f>PRODUCT($C$19:$C106)</f>
        <v>2.8306661640520644E-3</v>
      </c>
      <c r="AG90" s="11">
        <f>PRODUCT($C$20:$C107)</f>
        <v>1.6159109061255708E-3</v>
      </c>
      <c r="AH90" s="11">
        <f>PRODUCT($C$21:$C108)</f>
        <v>8.8628741535536179E-4</v>
      </c>
      <c r="AI90" s="11">
        <f>PRODUCT($C$22:$C109)</f>
        <v>4.6724939083510428E-4</v>
      </c>
      <c r="AJ90" s="11">
        <f>PRODUCT($C$23:$C110)</f>
        <v>2.3706652850832019E-4</v>
      </c>
      <c r="AK90" s="11">
        <f>PRODUCT($C$24:$C111)</f>
        <v>1.1599924719102358E-4</v>
      </c>
      <c r="AL90" s="11">
        <f>PRODUCT($C$25:$C112)</f>
        <v>5.4901439705281851E-5</v>
      </c>
      <c r="AM90" s="11">
        <f>PRODUCT($C$26:$C113)</f>
        <v>5.4948668085501381E-6</v>
      </c>
      <c r="AN90" s="11">
        <f>PRODUCT($C$27:$C114)</f>
        <v>5.499950412716611E-6</v>
      </c>
      <c r="AO90" s="11">
        <f>PRODUCT($C$28:$C115)</f>
        <v>5.5053610815875897E-6</v>
      </c>
      <c r="AP90" s="11">
        <f>PRODUCT($C$29:$C116)</f>
        <v>5.5109061553611152E-6</v>
      </c>
      <c r="AQ90" s="11">
        <f>PRODUCT($C$30:$C117)</f>
        <v>5.5165214225171005E-6</v>
      </c>
      <c r="AR90" s="11">
        <f>PRODUCT($C$31:$C118)</f>
        <v>5.5222070869338029E-6</v>
      </c>
      <c r="AS90" s="11">
        <f>PRODUCT($C$32:$C119)</f>
        <v>5.5279982178668442E-6</v>
      </c>
      <c r="AT90" s="11">
        <f>PRODUCT($C$33:$C120)</f>
        <v>5.5339250515971006E-6</v>
      </c>
      <c r="AU90" s="11">
        <f>PRODUCT($C$34:$C121)</f>
        <v>5.5400828536889784E-6</v>
      </c>
      <c r="AV90" s="11">
        <f>PRODUCT($C$35:$C122)</f>
        <v>5.5465423569178433E-6</v>
      </c>
      <c r="AW90" s="11">
        <f>PRODUCT($C$36:$C123)</f>
        <v>5.5532645836964049E-6</v>
      </c>
      <c r="AX90" s="11">
        <f>PRODUCT($C$37:$C124)</f>
        <v>5.5602605034618671E-6</v>
      </c>
      <c r="AY90" s="11">
        <f>PRODUCT($C$38:$C125)</f>
        <v>5.5675562291445328E-6</v>
      </c>
      <c r="AZ90" s="11">
        <f>PRODUCT($C$39:$C126)</f>
        <v>5.5752885968995773E-6</v>
      </c>
      <c r="BA90" s="11">
        <f>PRODUCT($C$40:$C127)</f>
        <v>5.5834543989580518E-6</v>
      </c>
      <c r="BB90" s="11">
        <f>PRODUCT($C$41:$C128)</f>
        <v>5.5921916391750981E-6</v>
      </c>
      <c r="BC90" s="11">
        <f>PRODUCT($C$42:$C129)</f>
        <v>5.6014626199573875E-6</v>
      </c>
      <c r="BD90" s="11">
        <f>PRODUCT($C$43:$C130)</f>
        <v>5.611376238357695E-6</v>
      </c>
      <c r="BE90" s="11">
        <f>PRODUCT($C$44:$C131)</f>
        <v>5.6219967524226997E-6</v>
      </c>
      <c r="BF90" s="11">
        <f>PRODUCT($C$45:$C132)</f>
        <v>5.6333688340880723E-6</v>
      </c>
      <c r="BG90" s="11">
        <f>PRODUCT($C$46:$C133)</f>
        <v>5.6456905537215695E-6</v>
      </c>
      <c r="BH90" s="11">
        <f>PRODUCT($C$47:$C134)</f>
        <v>5.6594327884184041E-6</v>
      </c>
      <c r="BI90" s="11">
        <f>PRODUCT($C$48:$C135)</f>
        <v>5.6748724137946197E-6</v>
      </c>
      <c r="BJ90" s="11">
        <f>PRODUCT($C$49:$C136)</f>
        <v>5.6919568221964415E-6</v>
      </c>
      <c r="BK90" s="11">
        <f>PRODUCT($C$50:$C137)</f>
        <v>5.7104999576589505E-6</v>
      </c>
      <c r="BL90" s="11">
        <f>PRODUCT($C$51:$C138)</f>
        <v>5.7303142382319102E-6</v>
      </c>
      <c r="BM90" s="11">
        <f>PRODUCT($C$52:$C139)</f>
        <v>5.7512412798769946E-6</v>
      </c>
      <c r="BN90" s="11">
        <f>PRODUCT($C$53:$C140)</f>
        <v>5.7735694048363219E-6</v>
      </c>
      <c r="BO90" s="11">
        <f>PRODUCT($C$54:$C141)</f>
        <v>5.7977861779228889E-6</v>
      </c>
      <c r="BP90" s="11">
        <f>PRODUCT($C$55:$C142)</f>
        <v>5.8242258335167198E-6</v>
      </c>
      <c r="BQ90" s="11">
        <f>PRODUCT($C$56:$C143)</f>
        <v>5.8529874136674803E-6</v>
      </c>
      <c r="BR90" s="11">
        <f>PRODUCT($C$57:$C144)</f>
        <v>5.8840357048713782E-6</v>
      </c>
      <c r="BS90" s="11">
        <f>PRODUCT($C$58:$C145)</f>
        <v>5.917583075082327E-6</v>
      </c>
      <c r="BT90" s="11">
        <f>PRODUCT($C$59:$C146)</f>
        <v>5.9542265762780559E-6</v>
      </c>
      <c r="BU90" s="11">
        <f>PRODUCT($C$60:$C147)</f>
        <v>5.99455494466831E-6</v>
      </c>
      <c r="BV90" s="11">
        <f>PRODUCT($C$61:$C148)</f>
        <v>6.0377167705459156E-6</v>
      </c>
      <c r="BW90" s="11">
        <f>PRODUCT($C$62:$C149)</f>
        <v>6.0840903153384553E-6</v>
      </c>
      <c r="BX90" s="11">
        <f>PRODUCT($C$63:$C150)</f>
        <v>6.1340800003009065E-6</v>
      </c>
      <c r="BY90" s="11">
        <f>PRODUCT($C$64:$C151)</f>
        <v>6.1881639342700359E-6</v>
      </c>
      <c r="BZ90" s="11">
        <f>PRODUCT($C$65:$C152)</f>
        <v>6.2468934786199296E-6</v>
      </c>
      <c r="CA90" s="11">
        <f>PRODUCT($C$66:$C153)</f>
        <v>6.3108762979668719E-6</v>
      </c>
      <c r="CB90" s="11">
        <f>PRODUCT($C$67:$C154)</f>
        <v>6.3807938465403324E-6</v>
      </c>
      <c r="CC90" s="11">
        <f>PRODUCT($C$68:$C155)</f>
        <v>6.4574796460773236E-6</v>
      </c>
      <c r="CD90" s="11">
        <f>PRODUCT($C$69:$C156)</f>
        <v>6.5418618132338661E-6</v>
      </c>
      <c r="CE90" s="11">
        <f>PRODUCT($C$70:$C157)</f>
        <v>6.6350174583490847E-6</v>
      </c>
      <c r="CF90" s="11">
        <f>PRODUCT($C$71:$C158)</f>
        <v>6.7382583576009088E-6</v>
      </c>
      <c r="CG90" s="11">
        <f>PRODUCT($C$72:$C159)</f>
        <v>6.8529960139638999E-6</v>
      </c>
      <c r="CH90" s="11">
        <f>PRODUCT($C$73:$C160)</f>
        <v>6.9809398878525055E-6</v>
      </c>
      <c r="CI90" s="11">
        <f>PRODUCT($C$74:$C161)</f>
        <v>7.12410010426779E-6</v>
      </c>
      <c r="CJ90" s="11">
        <f>PRODUCT($C$75:$C162)</f>
        <v>7.2848490401577151E-6</v>
      </c>
      <c r="CK90" s="11">
        <f>PRODUCT($C$76:$C163)</f>
        <v>7.466017938243548E-6</v>
      </c>
      <c r="CL90" s="11">
        <f>PRODUCT($C$77:$C164)</f>
        <v>7.6709165575026593E-6</v>
      </c>
      <c r="CM90" s="11">
        <f>PRODUCT($C$78:$C165)</f>
        <v>7.9035317224515036E-6</v>
      </c>
      <c r="CN90" s="11">
        <f>PRODUCT($C$79:$C166)</f>
        <v>8.1686974439180147E-6</v>
      </c>
      <c r="CO90" s="11">
        <f>PRODUCT($C$80:$C167)</f>
        <v>8.4722734028053132E-6</v>
      </c>
      <c r="CP90" s="11">
        <f>PRODUCT($C$81:$C168)</f>
        <v>8.821328061397996E-6</v>
      </c>
      <c r="CQ90" s="11">
        <f>PRODUCT($C$82:$C169)</f>
        <v>9.2246568085735785E-6</v>
      </c>
      <c r="CR90" s="11">
        <f>PRODUCT($C$83:$C170)</f>
        <v>9.693098066776088E-6</v>
      </c>
      <c r="CS90" s="11">
        <f>PRODUCT($C$84:$C171)</f>
        <v>1.0240275947740036E-5</v>
      </c>
      <c r="CT90" s="11">
        <f>PRODUCT($C$85:$C172)</f>
        <v>1.0883243845941241E-5</v>
      </c>
      <c r="CU90" s="11">
        <f>PRODUCT($C$86:$C173)</f>
        <v>1.1643910226897886E-5</v>
      </c>
      <c r="CV90" s="11">
        <f>PRODUCT($C$87:$C174)</f>
        <v>1.2550347801551965E-5</v>
      </c>
      <c r="CW90" s="11">
        <f>PRODUCT($C$88:$C175)</f>
        <v>1.3639055392322213E-5</v>
      </c>
      <c r="CX90" s="11">
        <f>PRODUCT($C$89:$C176)</f>
        <v>1.495829635613281E-5</v>
      </c>
      <c r="CY90" s="11">
        <f>PRODUCT($C$90:$C177)</f>
        <v>1.6572185245101075E-5</v>
      </c>
      <c r="CZ90" s="11">
        <f>PRODUCT($C$91:$C178)</f>
        <v>1.8567536243769658E-5</v>
      </c>
      <c r="DA90" s="11">
        <f>PRODUCT($C$92:$C179)</f>
        <v>2.1063232277021613E-5</v>
      </c>
      <c r="DB90" s="11">
        <f>PRODUCT($C$93:$C180)</f>
        <v>2.4224910078559704E-5</v>
      </c>
      <c r="DC90" s="11">
        <f>PRODUCT($C$94:$C181)</f>
        <v>2.8286537179693576E-5</v>
      </c>
      <c r="DD90" s="11">
        <f>PRODUCT($C$95:$C182)</f>
        <v>3.3585216302321504E-5</v>
      </c>
      <c r="DE90" s="11">
        <f>PRODUCT($C$96:$C183)</f>
        <v>4.0615047415143097E-5</v>
      </c>
      <c r="DF90" s="11">
        <f>PRODUCT($C$97:$C184)</f>
        <v>5.0115021230708384E-5</v>
      </c>
      <c r="DG90" s="11">
        <f>PRODUCT($C$98:$C185)</f>
        <v>6.3213248894362551E-5</v>
      </c>
      <c r="DH90" s="11">
        <f>PRODUCT($C$99:$C186)</f>
        <v>8.1671803324821863E-5</v>
      </c>
      <c r="DI90" s="11">
        <f>PRODUCT($C$100:$C187)</f>
        <v>1.0830688047773044E-4</v>
      </c>
      <c r="DJ90" s="11">
        <f>PRODUCT($C$101:$C188)</f>
        <v>1.4773593106221449E-4</v>
      </c>
      <c r="DK90" s="11">
        <f>PRODUCT($C$102:$C189)</f>
        <v>2.0772666481845841E-4</v>
      </c>
      <c r="DL90" s="11">
        <f>PRODUCT($C$103:$C190)</f>
        <v>3.0171450435695411E-4</v>
      </c>
      <c r="DM90" s="11">
        <f>PRODUCT($C$104:$C191)</f>
        <v>4.5362975721819108E-4</v>
      </c>
      <c r="DN90" s="11">
        <f>PRODUCT($C$105:$C192)</f>
        <v>7.0729658483321175E-4</v>
      </c>
      <c r="DO90" s="11">
        <f>PRODUCT($C$106:$C193)</f>
        <v>1.1454997091832361E-3</v>
      </c>
      <c r="DP90" s="11">
        <f>PRODUCT($C$107:$C194)</f>
        <v>1.929400447599519E-3</v>
      </c>
      <c r="DQ90" s="11">
        <f>PRODUCT($C$108:$C195)</f>
        <v>3.382334777436356E-3</v>
      </c>
      <c r="DR90" s="11">
        <f>PRODUCT($C$109:$C196)</f>
        <v>6.1723543804074275E-3</v>
      </c>
      <c r="DS90" s="11">
        <f>PRODUCT($C$110:$C197)</f>
        <v>1.1719080937342452E-2</v>
      </c>
      <c r="DT90" s="11">
        <f>PRODUCT($C$111:$C198)</f>
        <v>2.3119245751095988E-2</v>
      </c>
      <c r="DU90" s="11">
        <f>PRODUCT($C$112:$C199)</f>
        <v>4.7289519999999988E-2</v>
      </c>
      <c r="DV90" s="11">
        <f>PRODUCT($C$113:$C200)</f>
        <v>9.9999999999999978E-2</v>
      </c>
    </row>
    <row r="91" spans="1:126" ht="16" x14ac:dyDescent="0.2">
      <c r="A91" s="30">
        <v>88</v>
      </c>
      <c r="B91" s="21">
        <f t="shared" si="18"/>
        <v>0.11848589999999999</v>
      </c>
      <c r="C91" s="21">
        <f t="shared" si="19"/>
        <v>0.88151409999999997</v>
      </c>
      <c r="D91" s="59">
        <v>0.13165099999999999</v>
      </c>
      <c r="E91" s="21">
        <f t="shared" si="20"/>
        <v>0.86834900000000004</v>
      </c>
      <c r="F91" s="24">
        <f t="shared" si="15"/>
        <v>34556.891167278525</v>
      </c>
      <c r="G91" s="24">
        <f t="shared" si="21"/>
        <v>291654.03788365138</v>
      </c>
      <c r="H91" s="24">
        <f t="shared" si="16"/>
        <v>3838.0501518982283</v>
      </c>
      <c r="I91" s="24">
        <f t="shared" si="17"/>
        <v>33202.274749110933</v>
      </c>
      <c r="J91" s="24">
        <f>SUM(H91:$H$113)</f>
        <v>28926.267823117243</v>
      </c>
      <c r="K91" s="24">
        <f>SUM(I91:$I$113)</f>
        <v>175301.96020453924</v>
      </c>
      <c r="L91" s="24">
        <f>SUM(J91:$J$113)</f>
        <v>156541.9508007447</v>
      </c>
      <c r="M91" s="24">
        <f>SUM(K91:$K$113)</f>
        <v>768830.93904792506</v>
      </c>
      <c r="N91" s="26">
        <f>SUM(CZ$3:CZ$113)</f>
        <v>4.7601361921379928</v>
      </c>
      <c r="O91" s="27">
        <v>89</v>
      </c>
      <c r="P91" s="32">
        <f>PRODUCT($C$3:C91)</f>
        <v>0.25709714671637279</v>
      </c>
      <c r="Q91" s="11">
        <f>PRODUCT($C$4:C92)</f>
        <v>0.22429424284271715</v>
      </c>
      <c r="R91" s="11">
        <f>PRODUCT($C$5:C93)</f>
        <v>0.19222410342621093</v>
      </c>
      <c r="S91" s="11">
        <f>PRODUCT($C$6:C94)</f>
        <v>0.16198632891431364</v>
      </c>
      <c r="T91" s="11">
        <f>PRODUCT($C$7:C95)</f>
        <v>0.13400618940637779</v>
      </c>
      <c r="U91" s="11">
        <f>PRODUCT($C$8:C96)</f>
        <v>0.10864106687417253</v>
      </c>
      <c r="V91" s="11">
        <f>PRODUCT($C$9:C97)</f>
        <v>8.6154534758223614E-2</v>
      </c>
      <c r="W91" s="11">
        <f>PRODUCT($C$10:C98)</f>
        <v>6.6700011710520091E-2</v>
      </c>
      <c r="X91" s="11">
        <f>PRODUCT($C$11:C99)</f>
        <v>5.0309080692732509E-2</v>
      </c>
      <c r="Y91" s="11">
        <f>PRODUCT($C$12:C100)</f>
        <v>3.6890787992844384E-2</v>
      </c>
      <c r="Z91" s="11">
        <f>PRODUCT($C$13:$C101)</f>
        <v>2.6242833031350103E-2</v>
      </c>
      <c r="AA91" s="11">
        <f>PRODUCT($C$14:$C102)</f>
        <v>1.8071782276247391E-2</v>
      </c>
      <c r="AB91" s="11">
        <f>PRODUCT($C$15:$C103)</f>
        <v>1.2022287532717378E-2</v>
      </c>
      <c r="AC91" s="11">
        <f>PRODUCT($C$16:$C104)</f>
        <v>7.7122951127821006E-3</v>
      </c>
      <c r="AD91" s="11">
        <f>PRODUCT($C$17:$C105)</f>
        <v>4.763316591398413E-3</v>
      </c>
      <c r="AE91" s="11">
        <f>PRODUCT($C$18:$C106)</f>
        <v>2.8291095807284508E-3</v>
      </c>
      <c r="AF91" s="11">
        <f>PRODUCT($C$19:$C107)</f>
        <v>1.6147096379579573E-3</v>
      </c>
      <c r="AG91" s="11">
        <f>PRODUCT($C$20:$C108)</f>
        <v>8.854889590228682E-4</v>
      </c>
      <c r="AH91" s="11">
        <f>PRODUCT($C$21:$C109)</f>
        <v>4.6680111176953696E-4</v>
      </c>
      <c r="AI91" s="11">
        <f>PRODUCT($C$22:$C110)</f>
        <v>2.3684740791601999E-4</v>
      </c>
      <c r="AJ91" s="11">
        <f>PRODUCT($C$23:$C111)</f>
        <v>1.1589881504280566E-4</v>
      </c>
      <c r="AK91" s="11">
        <f>PRODUCT($C$24:$C112)</f>
        <v>5.4855487200248531E-5</v>
      </c>
      <c r="AL91" s="11">
        <f>PRODUCT($C$25:$C113)</f>
        <v>5.4901439705281837E-6</v>
      </c>
      <c r="AM91" s="11">
        <f>PRODUCT($C$26:$C114)</f>
        <v>5.4948668085501381E-6</v>
      </c>
      <c r="AN91" s="11">
        <f>PRODUCT($C$27:$C115)</f>
        <v>5.499950412716611E-6</v>
      </c>
      <c r="AO91" s="11">
        <f>PRODUCT($C$28:$C116)</f>
        <v>5.5053610815875897E-6</v>
      </c>
      <c r="AP91" s="11">
        <f>PRODUCT($C$29:$C117)</f>
        <v>5.5109061553611152E-6</v>
      </c>
      <c r="AQ91" s="11">
        <f>PRODUCT($C$30:$C118)</f>
        <v>5.5165214225171005E-6</v>
      </c>
      <c r="AR91" s="11">
        <f>PRODUCT($C$31:$C119)</f>
        <v>5.5222070869338029E-6</v>
      </c>
      <c r="AS91" s="11">
        <f>PRODUCT($C$32:$C120)</f>
        <v>5.5279982178668442E-6</v>
      </c>
      <c r="AT91" s="11">
        <f>PRODUCT($C$33:$C121)</f>
        <v>5.5339250515971006E-6</v>
      </c>
      <c r="AU91" s="11">
        <f>PRODUCT($C$34:$C122)</f>
        <v>5.5400828536889784E-6</v>
      </c>
      <c r="AV91" s="11">
        <f>PRODUCT($C$35:$C123)</f>
        <v>5.5465423569178433E-6</v>
      </c>
      <c r="AW91" s="11">
        <f>PRODUCT($C$36:$C124)</f>
        <v>5.5532645836964049E-6</v>
      </c>
      <c r="AX91" s="11">
        <f>PRODUCT($C$37:$C125)</f>
        <v>5.5602605034618671E-6</v>
      </c>
      <c r="AY91" s="11">
        <f>PRODUCT($C$38:$C126)</f>
        <v>5.5675562291445328E-6</v>
      </c>
      <c r="AZ91" s="11">
        <f>PRODUCT($C$39:$C127)</f>
        <v>5.5752885968995773E-6</v>
      </c>
      <c r="BA91" s="11">
        <f>PRODUCT($C$40:$C128)</f>
        <v>5.5834543989580518E-6</v>
      </c>
      <c r="BB91" s="11">
        <f>PRODUCT($C$41:$C129)</f>
        <v>5.5921916391750981E-6</v>
      </c>
      <c r="BC91" s="11">
        <f>PRODUCT($C$42:$C130)</f>
        <v>5.6014626199573875E-6</v>
      </c>
      <c r="BD91" s="11">
        <f>PRODUCT($C$43:$C131)</f>
        <v>5.611376238357695E-6</v>
      </c>
      <c r="BE91" s="11">
        <f>PRODUCT($C$44:$C132)</f>
        <v>5.6219967524226997E-6</v>
      </c>
      <c r="BF91" s="11">
        <f>PRODUCT($C$45:$C133)</f>
        <v>5.6333688340880723E-6</v>
      </c>
      <c r="BG91" s="11">
        <f>PRODUCT($C$46:$C134)</f>
        <v>5.6456905537215695E-6</v>
      </c>
      <c r="BH91" s="11">
        <f>PRODUCT($C$47:$C135)</f>
        <v>5.6594327884184041E-6</v>
      </c>
      <c r="BI91" s="11">
        <f>PRODUCT($C$48:$C136)</f>
        <v>5.6748724137946197E-6</v>
      </c>
      <c r="BJ91" s="11">
        <f>PRODUCT($C$49:$C137)</f>
        <v>5.6919568221964415E-6</v>
      </c>
      <c r="BK91" s="11">
        <f>PRODUCT($C$50:$C138)</f>
        <v>5.7104999576589505E-6</v>
      </c>
      <c r="BL91" s="11">
        <f>PRODUCT($C$51:$C139)</f>
        <v>5.7303142382319102E-6</v>
      </c>
      <c r="BM91" s="11">
        <f>PRODUCT($C$52:$C140)</f>
        <v>5.7512412798769946E-6</v>
      </c>
      <c r="BN91" s="11">
        <f>PRODUCT($C$53:$C141)</f>
        <v>5.7735694048363219E-6</v>
      </c>
      <c r="BO91" s="11">
        <f>PRODUCT($C$54:$C142)</f>
        <v>5.7977861779228889E-6</v>
      </c>
      <c r="BP91" s="11">
        <f>PRODUCT($C$55:$C143)</f>
        <v>5.8242258335167198E-6</v>
      </c>
      <c r="BQ91" s="11">
        <f>PRODUCT($C$56:$C144)</f>
        <v>5.8529874136674803E-6</v>
      </c>
      <c r="BR91" s="11">
        <f>PRODUCT($C$57:$C145)</f>
        <v>5.8840357048713782E-6</v>
      </c>
      <c r="BS91" s="11">
        <f>PRODUCT($C$58:$C146)</f>
        <v>5.917583075082327E-6</v>
      </c>
      <c r="BT91" s="11">
        <f>PRODUCT($C$59:$C147)</f>
        <v>5.9542265762780559E-6</v>
      </c>
      <c r="BU91" s="11">
        <f>PRODUCT($C$60:$C148)</f>
        <v>5.99455494466831E-6</v>
      </c>
      <c r="BV91" s="11">
        <f>PRODUCT($C$61:$C149)</f>
        <v>6.0377167705459156E-6</v>
      </c>
      <c r="BW91" s="11">
        <f>PRODUCT($C$62:$C150)</f>
        <v>6.0840903153384553E-6</v>
      </c>
      <c r="BX91" s="11">
        <f>PRODUCT($C$63:$C151)</f>
        <v>6.1340800003009065E-6</v>
      </c>
      <c r="BY91" s="11">
        <f>PRODUCT($C$64:$C152)</f>
        <v>6.1881639342700359E-6</v>
      </c>
      <c r="BZ91" s="11">
        <f>PRODUCT($C$65:$C153)</f>
        <v>6.2468934786199296E-6</v>
      </c>
      <c r="CA91" s="11">
        <f>PRODUCT($C$66:$C154)</f>
        <v>6.3108762979668719E-6</v>
      </c>
      <c r="CB91" s="11">
        <f>PRODUCT($C$67:$C155)</f>
        <v>6.3807938465403324E-6</v>
      </c>
      <c r="CC91" s="11">
        <f>PRODUCT($C$68:$C156)</f>
        <v>6.4574796460773236E-6</v>
      </c>
      <c r="CD91" s="11">
        <f>PRODUCT($C$69:$C157)</f>
        <v>6.5418618132338661E-6</v>
      </c>
      <c r="CE91" s="11">
        <f>PRODUCT($C$70:$C158)</f>
        <v>6.6350174583490847E-6</v>
      </c>
      <c r="CF91" s="11">
        <f>PRODUCT($C$71:$C159)</f>
        <v>6.7382583576009088E-6</v>
      </c>
      <c r="CG91" s="11">
        <f>PRODUCT($C$72:$C160)</f>
        <v>6.8529960139638999E-6</v>
      </c>
      <c r="CH91" s="11">
        <f>PRODUCT($C$73:$C161)</f>
        <v>6.9809398878525055E-6</v>
      </c>
      <c r="CI91" s="11">
        <f>PRODUCT($C$74:$C162)</f>
        <v>7.12410010426779E-6</v>
      </c>
      <c r="CJ91" s="11">
        <f>PRODUCT($C$75:$C163)</f>
        <v>7.2848490401577151E-6</v>
      </c>
      <c r="CK91" s="11">
        <f>PRODUCT($C$76:$C164)</f>
        <v>7.466017938243548E-6</v>
      </c>
      <c r="CL91" s="11">
        <f>PRODUCT($C$77:$C165)</f>
        <v>7.6709165575026593E-6</v>
      </c>
      <c r="CM91" s="11">
        <f>PRODUCT($C$78:$C166)</f>
        <v>7.9035317224515036E-6</v>
      </c>
      <c r="CN91" s="11">
        <f>PRODUCT($C$79:$C167)</f>
        <v>8.1686974439180147E-6</v>
      </c>
      <c r="CO91" s="11">
        <f>PRODUCT($C$80:$C168)</f>
        <v>8.4722734028053132E-6</v>
      </c>
      <c r="CP91" s="11">
        <f>PRODUCT($C$81:$C169)</f>
        <v>8.821328061397996E-6</v>
      </c>
      <c r="CQ91" s="11">
        <f>PRODUCT($C$82:$C170)</f>
        <v>9.2246568085735785E-6</v>
      </c>
      <c r="CR91" s="11">
        <f>PRODUCT($C$83:$C171)</f>
        <v>9.693098066776088E-6</v>
      </c>
      <c r="CS91" s="11">
        <f>PRODUCT($C$84:$C172)</f>
        <v>1.0240275947740036E-5</v>
      </c>
      <c r="CT91" s="11">
        <f>PRODUCT($C$85:$C173)</f>
        <v>1.0883243845941241E-5</v>
      </c>
      <c r="CU91" s="11">
        <f>PRODUCT($C$86:$C174)</f>
        <v>1.1643910226897886E-5</v>
      </c>
      <c r="CV91" s="11">
        <f>PRODUCT($C$87:$C175)</f>
        <v>1.2550347801551965E-5</v>
      </c>
      <c r="CW91" s="11">
        <f>PRODUCT($C$88:$C176)</f>
        <v>1.3639055392322213E-5</v>
      </c>
      <c r="CX91" s="11">
        <f>PRODUCT($C$89:$C177)</f>
        <v>1.495829635613281E-5</v>
      </c>
      <c r="CY91" s="11">
        <f>PRODUCT($C$90:$C178)</f>
        <v>1.6572185245101075E-5</v>
      </c>
      <c r="CZ91" s="11">
        <f>PRODUCT($C$91:$C179)</f>
        <v>1.8567536243769658E-5</v>
      </c>
      <c r="DA91" s="11">
        <f>PRODUCT($C$92:$C180)</f>
        <v>2.1063232277021613E-5</v>
      </c>
      <c r="DB91" s="11">
        <f>PRODUCT($C$93:$C181)</f>
        <v>2.4224910078559704E-5</v>
      </c>
      <c r="DC91" s="11">
        <f>PRODUCT($C$94:$C182)</f>
        <v>2.8286537179693576E-5</v>
      </c>
      <c r="DD91" s="11">
        <f>PRODUCT($C$95:$C183)</f>
        <v>3.3585216302321504E-5</v>
      </c>
      <c r="DE91" s="11">
        <f>PRODUCT($C$96:$C184)</f>
        <v>4.0615047415143097E-5</v>
      </c>
      <c r="DF91" s="11">
        <f>PRODUCT($C$97:$C185)</f>
        <v>5.0115021230708384E-5</v>
      </c>
      <c r="DG91" s="11">
        <f>PRODUCT($C$98:$C186)</f>
        <v>6.3213248894362551E-5</v>
      </c>
      <c r="DH91" s="11">
        <f>PRODUCT($C$99:$C187)</f>
        <v>8.1671803324821863E-5</v>
      </c>
      <c r="DI91" s="11">
        <f>PRODUCT($C$100:$C188)</f>
        <v>1.0830688047773044E-4</v>
      </c>
      <c r="DJ91" s="11">
        <f>PRODUCT($C$101:$C189)</f>
        <v>1.4773593106221449E-4</v>
      </c>
      <c r="DK91" s="11">
        <f>PRODUCT($C$102:$C190)</f>
        <v>2.0772666481845841E-4</v>
      </c>
      <c r="DL91" s="11">
        <f>PRODUCT($C$103:$C191)</f>
        <v>3.0171450435695411E-4</v>
      </c>
      <c r="DM91" s="11">
        <f>PRODUCT($C$104:$C192)</f>
        <v>4.5362975721819108E-4</v>
      </c>
      <c r="DN91" s="11">
        <f>PRODUCT($C$105:$C193)</f>
        <v>7.0729658483321175E-4</v>
      </c>
      <c r="DO91" s="11">
        <f>PRODUCT($C$106:$C194)</f>
        <v>1.1454997091832361E-3</v>
      </c>
      <c r="DP91" s="11">
        <f>PRODUCT($C$107:$C195)</f>
        <v>1.929400447599519E-3</v>
      </c>
      <c r="DQ91" s="11">
        <f>PRODUCT($C$108:$C196)</f>
        <v>3.382334777436356E-3</v>
      </c>
      <c r="DR91" s="11">
        <f>PRODUCT($C$109:$C197)</f>
        <v>6.1723543804074275E-3</v>
      </c>
      <c r="DS91" s="11">
        <f>PRODUCT($C$110:$C198)</f>
        <v>1.1719080937342452E-2</v>
      </c>
      <c r="DT91" s="11">
        <f>PRODUCT($C$111:$C199)</f>
        <v>2.3119245751095988E-2</v>
      </c>
      <c r="DU91" s="11">
        <f>PRODUCT($C$112:$C200)</f>
        <v>4.7289519999999988E-2</v>
      </c>
      <c r="DV91" s="11">
        <f>PRODUCT($C$113:$C201)</f>
        <v>9.9999999999999978E-2</v>
      </c>
    </row>
    <row r="92" spans="1:126" ht="16" x14ac:dyDescent="0.2">
      <c r="A92" s="30">
        <v>89</v>
      </c>
      <c r="B92" s="21">
        <f t="shared" si="18"/>
        <v>0.1305135</v>
      </c>
      <c r="C92" s="21">
        <f t="shared" si="19"/>
        <v>0.86948650000000005</v>
      </c>
      <c r="D92" s="59">
        <v>0.14501500000000001</v>
      </c>
      <c r="E92" s="21">
        <f t="shared" si="20"/>
        <v>0.85498499999999999</v>
      </c>
      <c r="F92" s="24">
        <f t="shared" si="15"/>
        <v>33554.648457967327</v>
      </c>
      <c r="G92" s="24">
        <f t="shared" si="21"/>
        <v>257097.14671637284</v>
      </c>
      <c r="H92" s="24">
        <f t="shared" si="16"/>
        <v>3635.840374068604</v>
      </c>
      <c r="I92" s="24">
        <f t="shared" si="17"/>
        <v>28554.413017966104</v>
      </c>
      <c r="J92" s="24">
        <f>SUM(H92:$H$113)</f>
        <v>25088.217671219016</v>
      </c>
      <c r="K92" s="24">
        <f>SUM(I92:$I$113)</f>
        <v>142099.68545542826</v>
      </c>
      <c r="L92" s="24">
        <f>SUM(J92:$J$113)</f>
        <v>127615.68297762747</v>
      </c>
      <c r="M92" s="24">
        <f>SUM(K92:$K$113)</f>
        <v>593528.9788433857</v>
      </c>
      <c r="N92" s="26">
        <f>SUM(DA$3:DA$113)</f>
        <v>4.3999757459061444</v>
      </c>
      <c r="O92" s="27">
        <v>90</v>
      </c>
      <c r="P92" s="32">
        <f>PRODUCT($C$3:C92)</f>
        <v>0.2235424982584055</v>
      </c>
      <c r="Q92" s="11">
        <f>PRODUCT($C$4:C93)</f>
        <v>0.19208812409544709</v>
      </c>
      <c r="R92" s="11">
        <f>PRODUCT($C$5:C94)</f>
        <v>0.1618972526320438</v>
      </c>
      <c r="S92" s="11">
        <f>PRODUCT($C$6:C95)</f>
        <v>0.133949022365977</v>
      </c>
      <c r="T92" s="11">
        <f>PRODUCT($C$7:C96)</f>
        <v>0.10860352052146083</v>
      </c>
      <c r="U92" s="11">
        <f>PRODUCT($C$8:C97)</f>
        <v>8.6129877330375859E-2</v>
      </c>
      <c r="V92" s="11">
        <f>PRODUCT($C$9:C98)</f>
        <v>6.6682843127505734E-2</v>
      </c>
      <c r="W92" s="11">
        <f>PRODUCT($C$10:C99)</f>
        <v>5.0296991420642055E-2</v>
      </c>
      <c r="X92" s="11">
        <f>PRODUCT($C$11:C100)</f>
        <v>3.6882155548454032E-2</v>
      </c>
      <c r="Y92" s="11">
        <f>PRODUCT($C$12:C101)</f>
        <v>2.6236857538268901E-2</v>
      </c>
      <c r="Z92" s="11">
        <f>PRODUCT($C$13:$C102)</f>
        <v>1.8067862506671653E-2</v>
      </c>
      <c r="AA92" s="11">
        <f>PRODUCT($C$14:$C103)</f>
        <v>1.2019755638963001E-2</v>
      </c>
      <c r="AB92" s="11">
        <f>PRODUCT($C$15:$C104)</f>
        <v>7.7105806695785262E-3</v>
      </c>
      <c r="AC92" s="11">
        <f>PRODUCT($C$16:$C105)</f>
        <v>4.7620090609940754E-3</v>
      </c>
      <c r="AD92" s="11">
        <f>PRODUCT($C$17:$C106)</f>
        <v>2.8280172615193326E-3</v>
      </c>
      <c r="AE92" s="11">
        <f>PRODUCT($C$18:$C107)</f>
        <v>1.6138217091280433E-3</v>
      </c>
      <c r="AF92" s="11">
        <f>PRODUCT($C$19:$C108)</f>
        <v>8.8483068653073078E-4</v>
      </c>
      <c r="AG92" s="11">
        <f>PRODUCT($C$20:$C109)</f>
        <v>4.6638057064794385E-4</v>
      </c>
      <c r="AH92" s="11">
        <f>PRODUCT($C$21:$C110)</f>
        <v>2.366201765128653E-4</v>
      </c>
      <c r="AI92" s="11">
        <f>PRODUCT($C$22:$C111)</f>
        <v>1.1579168976806161E-4</v>
      </c>
      <c r="AJ92" s="11">
        <f>PRODUCT($C$23:$C112)</f>
        <v>5.4807993319430587E-5</v>
      </c>
      <c r="AK92" s="11">
        <f>PRODUCT($C$24:$C113)</f>
        <v>5.4855487200248519E-6</v>
      </c>
      <c r="AL92" s="11">
        <f>PRODUCT($C$25:$C114)</f>
        <v>5.4901439705281837E-6</v>
      </c>
      <c r="AM92" s="11">
        <f>PRODUCT($C$26:$C115)</f>
        <v>5.4948668085501381E-6</v>
      </c>
      <c r="AN92" s="11">
        <f>PRODUCT($C$27:$C116)</f>
        <v>5.499950412716611E-6</v>
      </c>
      <c r="AO92" s="11">
        <f>PRODUCT($C$28:$C117)</f>
        <v>5.5053610815875897E-6</v>
      </c>
      <c r="AP92" s="11">
        <f>PRODUCT($C$29:$C118)</f>
        <v>5.5109061553611152E-6</v>
      </c>
      <c r="AQ92" s="11">
        <f>PRODUCT($C$30:$C119)</f>
        <v>5.5165214225171005E-6</v>
      </c>
      <c r="AR92" s="11">
        <f>PRODUCT($C$31:$C120)</f>
        <v>5.5222070869338029E-6</v>
      </c>
      <c r="AS92" s="11">
        <f>PRODUCT($C$32:$C121)</f>
        <v>5.5279982178668442E-6</v>
      </c>
      <c r="AT92" s="11">
        <f>PRODUCT($C$33:$C122)</f>
        <v>5.5339250515971006E-6</v>
      </c>
      <c r="AU92" s="11">
        <f>PRODUCT($C$34:$C123)</f>
        <v>5.5400828536889784E-6</v>
      </c>
      <c r="AV92" s="11">
        <f>PRODUCT($C$35:$C124)</f>
        <v>5.5465423569178433E-6</v>
      </c>
      <c r="AW92" s="11">
        <f>PRODUCT($C$36:$C125)</f>
        <v>5.5532645836964049E-6</v>
      </c>
      <c r="AX92" s="11">
        <f>PRODUCT($C$37:$C126)</f>
        <v>5.5602605034618671E-6</v>
      </c>
      <c r="AY92" s="11">
        <f>PRODUCT($C$38:$C127)</f>
        <v>5.5675562291445328E-6</v>
      </c>
      <c r="AZ92" s="11">
        <f>PRODUCT($C$39:$C128)</f>
        <v>5.5752885968995773E-6</v>
      </c>
      <c r="BA92" s="11">
        <f>PRODUCT($C$40:$C129)</f>
        <v>5.5834543989580518E-6</v>
      </c>
      <c r="BB92" s="11">
        <f>PRODUCT($C$41:$C130)</f>
        <v>5.5921916391750981E-6</v>
      </c>
      <c r="BC92" s="11">
        <f>PRODUCT($C$42:$C131)</f>
        <v>5.6014626199573875E-6</v>
      </c>
      <c r="BD92" s="11">
        <f>PRODUCT($C$43:$C132)</f>
        <v>5.611376238357695E-6</v>
      </c>
      <c r="BE92" s="11">
        <f>PRODUCT($C$44:$C133)</f>
        <v>5.6219967524226997E-6</v>
      </c>
      <c r="BF92" s="11">
        <f>PRODUCT($C$45:$C134)</f>
        <v>5.6333688340880723E-6</v>
      </c>
      <c r="BG92" s="11">
        <f>PRODUCT($C$46:$C135)</f>
        <v>5.6456905537215695E-6</v>
      </c>
      <c r="BH92" s="11">
        <f>PRODUCT($C$47:$C136)</f>
        <v>5.6594327884184041E-6</v>
      </c>
      <c r="BI92" s="11">
        <f>PRODUCT($C$48:$C137)</f>
        <v>5.6748724137946197E-6</v>
      </c>
      <c r="BJ92" s="11">
        <f>PRODUCT($C$49:$C138)</f>
        <v>5.6919568221964415E-6</v>
      </c>
      <c r="BK92" s="11">
        <f>PRODUCT($C$50:$C139)</f>
        <v>5.7104999576589505E-6</v>
      </c>
      <c r="BL92" s="11">
        <f>PRODUCT($C$51:$C140)</f>
        <v>5.7303142382319102E-6</v>
      </c>
      <c r="BM92" s="11">
        <f>PRODUCT($C$52:$C141)</f>
        <v>5.7512412798769946E-6</v>
      </c>
      <c r="BN92" s="11">
        <f>PRODUCT($C$53:$C142)</f>
        <v>5.7735694048363219E-6</v>
      </c>
      <c r="BO92" s="11">
        <f>PRODUCT($C$54:$C143)</f>
        <v>5.7977861779228889E-6</v>
      </c>
      <c r="BP92" s="11">
        <f>PRODUCT($C$55:$C144)</f>
        <v>5.8242258335167198E-6</v>
      </c>
      <c r="BQ92" s="11">
        <f>PRODUCT($C$56:$C145)</f>
        <v>5.8529874136674803E-6</v>
      </c>
      <c r="BR92" s="11">
        <f>PRODUCT($C$57:$C146)</f>
        <v>5.8840357048713782E-6</v>
      </c>
      <c r="BS92" s="11">
        <f>PRODUCT($C$58:$C147)</f>
        <v>5.917583075082327E-6</v>
      </c>
      <c r="BT92" s="11">
        <f>PRODUCT($C$59:$C148)</f>
        <v>5.9542265762780559E-6</v>
      </c>
      <c r="BU92" s="11">
        <f>PRODUCT($C$60:$C149)</f>
        <v>5.99455494466831E-6</v>
      </c>
      <c r="BV92" s="11">
        <f>PRODUCT($C$61:$C150)</f>
        <v>6.0377167705459156E-6</v>
      </c>
      <c r="BW92" s="11">
        <f>PRODUCT($C$62:$C151)</f>
        <v>6.0840903153384553E-6</v>
      </c>
      <c r="BX92" s="11">
        <f>PRODUCT($C$63:$C152)</f>
        <v>6.1340800003009065E-6</v>
      </c>
      <c r="BY92" s="11">
        <f>PRODUCT($C$64:$C153)</f>
        <v>6.1881639342700359E-6</v>
      </c>
      <c r="BZ92" s="11">
        <f>PRODUCT($C$65:$C154)</f>
        <v>6.2468934786199296E-6</v>
      </c>
      <c r="CA92" s="11">
        <f>PRODUCT($C$66:$C155)</f>
        <v>6.3108762979668719E-6</v>
      </c>
      <c r="CB92" s="11">
        <f>PRODUCT($C$67:$C156)</f>
        <v>6.3807938465403324E-6</v>
      </c>
      <c r="CC92" s="11">
        <f>PRODUCT($C$68:$C157)</f>
        <v>6.4574796460773236E-6</v>
      </c>
      <c r="CD92" s="11">
        <f>PRODUCT($C$69:$C158)</f>
        <v>6.5418618132338661E-6</v>
      </c>
      <c r="CE92" s="11">
        <f>PRODUCT($C$70:$C159)</f>
        <v>6.6350174583490847E-6</v>
      </c>
      <c r="CF92" s="11">
        <f>PRODUCT($C$71:$C160)</f>
        <v>6.7382583576009088E-6</v>
      </c>
      <c r="CG92" s="11">
        <f>PRODUCT($C$72:$C161)</f>
        <v>6.8529960139638999E-6</v>
      </c>
      <c r="CH92" s="11">
        <f>PRODUCT($C$73:$C162)</f>
        <v>6.9809398878525055E-6</v>
      </c>
      <c r="CI92" s="11">
        <f>PRODUCT($C$74:$C163)</f>
        <v>7.12410010426779E-6</v>
      </c>
      <c r="CJ92" s="11">
        <f>PRODUCT($C$75:$C164)</f>
        <v>7.2848490401577151E-6</v>
      </c>
      <c r="CK92" s="11">
        <f>PRODUCT($C$76:$C165)</f>
        <v>7.466017938243548E-6</v>
      </c>
      <c r="CL92" s="11">
        <f>PRODUCT($C$77:$C166)</f>
        <v>7.6709165575026593E-6</v>
      </c>
      <c r="CM92" s="11">
        <f>PRODUCT($C$78:$C167)</f>
        <v>7.9035317224515036E-6</v>
      </c>
      <c r="CN92" s="11">
        <f>PRODUCT($C$79:$C168)</f>
        <v>8.1686974439180147E-6</v>
      </c>
      <c r="CO92" s="11">
        <f>PRODUCT($C$80:$C169)</f>
        <v>8.4722734028053132E-6</v>
      </c>
      <c r="CP92" s="11">
        <f>PRODUCT($C$81:$C170)</f>
        <v>8.821328061397996E-6</v>
      </c>
      <c r="CQ92" s="11">
        <f>PRODUCT($C$82:$C171)</f>
        <v>9.2246568085735785E-6</v>
      </c>
      <c r="CR92" s="11">
        <f>PRODUCT($C$83:$C172)</f>
        <v>9.693098066776088E-6</v>
      </c>
      <c r="CS92" s="11">
        <f>PRODUCT($C$84:$C173)</f>
        <v>1.0240275947740036E-5</v>
      </c>
      <c r="CT92" s="11">
        <f>PRODUCT($C$85:$C174)</f>
        <v>1.0883243845941241E-5</v>
      </c>
      <c r="CU92" s="11">
        <f>PRODUCT($C$86:$C175)</f>
        <v>1.1643910226897886E-5</v>
      </c>
      <c r="CV92" s="11">
        <f>PRODUCT($C$87:$C176)</f>
        <v>1.2550347801551965E-5</v>
      </c>
      <c r="CW92" s="11">
        <f>PRODUCT($C$88:$C177)</f>
        <v>1.3639055392322213E-5</v>
      </c>
      <c r="CX92" s="11">
        <f>PRODUCT($C$89:$C178)</f>
        <v>1.495829635613281E-5</v>
      </c>
      <c r="CY92" s="11">
        <f>PRODUCT($C$90:$C179)</f>
        <v>1.6572185245101075E-5</v>
      </c>
      <c r="CZ92" s="11">
        <f>PRODUCT($C$91:$C180)</f>
        <v>1.8567536243769658E-5</v>
      </c>
      <c r="DA92" s="11">
        <f>PRODUCT($C$92:$C181)</f>
        <v>2.1063232277021613E-5</v>
      </c>
      <c r="DB92" s="11">
        <f>PRODUCT($C$93:$C182)</f>
        <v>2.4224910078559704E-5</v>
      </c>
      <c r="DC92" s="11">
        <f>PRODUCT($C$94:$C183)</f>
        <v>2.8286537179693576E-5</v>
      </c>
      <c r="DD92" s="11">
        <f>PRODUCT($C$95:$C184)</f>
        <v>3.3585216302321504E-5</v>
      </c>
      <c r="DE92" s="11">
        <f>PRODUCT($C$96:$C185)</f>
        <v>4.0615047415143097E-5</v>
      </c>
      <c r="DF92" s="11">
        <f>PRODUCT($C$97:$C186)</f>
        <v>5.0115021230708384E-5</v>
      </c>
      <c r="DG92" s="11">
        <f>PRODUCT($C$98:$C187)</f>
        <v>6.3213248894362551E-5</v>
      </c>
      <c r="DH92" s="11">
        <f>PRODUCT($C$99:$C188)</f>
        <v>8.1671803324821863E-5</v>
      </c>
      <c r="DI92" s="11">
        <f>PRODUCT($C$100:$C189)</f>
        <v>1.0830688047773044E-4</v>
      </c>
      <c r="DJ92" s="11">
        <f>PRODUCT($C$101:$C190)</f>
        <v>1.4773593106221449E-4</v>
      </c>
      <c r="DK92" s="11">
        <f>PRODUCT($C$102:$C191)</f>
        <v>2.0772666481845841E-4</v>
      </c>
      <c r="DL92" s="11">
        <f>PRODUCT($C$103:$C192)</f>
        <v>3.0171450435695411E-4</v>
      </c>
      <c r="DM92" s="11">
        <f>PRODUCT($C$104:$C193)</f>
        <v>4.5362975721819108E-4</v>
      </c>
      <c r="DN92" s="11">
        <f>PRODUCT($C$105:$C194)</f>
        <v>7.0729658483321175E-4</v>
      </c>
      <c r="DO92" s="11">
        <f>PRODUCT($C$106:$C195)</f>
        <v>1.1454997091832361E-3</v>
      </c>
      <c r="DP92" s="11">
        <f>PRODUCT($C$107:$C196)</f>
        <v>1.929400447599519E-3</v>
      </c>
      <c r="DQ92" s="11">
        <f>PRODUCT($C$108:$C197)</f>
        <v>3.382334777436356E-3</v>
      </c>
      <c r="DR92" s="11">
        <f>PRODUCT($C$109:$C198)</f>
        <v>6.1723543804074275E-3</v>
      </c>
      <c r="DS92" s="11">
        <f>PRODUCT($C$110:$C199)</f>
        <v>1.1719080937342452E-2</v>
      </c>
      <c r="DT92" s="11">
        <f>PRODUCT($C$111:$C200)</f>
        <v>2.3119245751095988E-2</v>
      </c>
      <c r="DU92" s="11">
        <f>PRODUCT($C$112:$C201)</f>
        <v>4.7289519999999988E-2</v>
      </c>
      <c r="DV92" s="11">
        <f>PRODUCT($C$113:$C202)</f>
        <v>9.9999999999999978E-2</v>
      </c>
    </row>
    <row r="93" spans="1:126" ht="16" x14ac:dyDescent="0.2">
      <c r="A93" s="30">
        <v>90</v>
      </c>
      <c r="B93" s="21">
        <f t="shared" si="18"/>
        <v>0.14358869999999999</v>
      </c>
      <c r="C93" s="21">
        <f t="shared" si="19"/>
        <v>0.85641129999999999</v>
      </c>
      <c r="D93" s="59">
        <v>0.15954299999999999</v>
      </c>
      <c r="E93" s="21">
        <f t="shared" si="20"/>
        <v>0.84045700000000001</v>
      </c>
      <c r="F93" s="24">
        <f t="shared" si="15"/>
        <v>32098.176719676707</v>
      </c>
      <c r="G93" s="24">
        <f t="shared" si="21"/>
        <v>223542.49825840551</v>
      </c>
      <c r="H93" s="24">
        <f t="shared" si="16"/>
        <v>3393.193396287737</v>
      </c>
      <c r="I93" s="24">
        <f t="shared" si="17"/>
        <v>24222.123545898325</v>
      </c>
      <c r="J93" s="24">
        <f>SUM(H93:$H$113)</f>
        <v>21452.377297150415</v>
      </c>
      <c r="K93" s="24">
        <f>SUM(I93:$I$113)</f>
        <v>113545.2724374621</v>
      </c>
      <c r="L93" s="24">
        <f>SUM(J93:$J$113)</f>
        <v>102527.46530640846</v>
      </c>
      <c r="M93" s="24">
        <f>SUM(K93:$K$113)</f>
        <v>451429.29338795727</v>
      </c>
      <c r="N93" s="26">
        <f>SUM(DB$3:DB$113)</f>
        <v>4.0604544281462678</v>
      </c>
      <c r="O93" s="27">
        <v>91</v>
      </c>
      <c r="P93" s="32">
        <f>PRODUCT($C$3:C93)</f>
        <v>0.19144432153872878</v>
      </c>
      <c r="Q93" s="11">
        <f>PRODUCT($C$4:C94)</f>
        <v>0.16178272651553177</v>
      </c>
      <c r="R93" s="11">
        <f>PRODUCT($C$5:C95)</f>
        <v>0.13387536379857806</v>
      </c>
      <c r="S93" s="11">
        <f>PRODUCT($C$6:C96)</f>
        <v>0.10855719025960635</v>
      </c>
      <c r="T93" s="11">
        <f>PRODUCT($C$7:C97)</f>
        <v>8.6100110844770497E-2</v>
      </c>
      <c r="U93" s="11">
        <f>PRODUCT($C$8:C98)</f>
        <v>6.6663758497802678E-2</v>
      </c>
      <c r="V93" s="11">
        <f>PRODUCT($C$9:C99)</f>
        <v>5.0284044975050325E-2</v>
      </c>
      <c r="W93" s="11">
        <f>PRODUCT($C$10:C100)</f>
        <v>3.6873292766475746E-2</v>
      </c>
      <c r="X93" s="11">
        <f>PRODUCT($C$11:C101)</f>
        <v>2.6230718113604928E-2</v>
      </c>
      <c r="Y93" s="11">
        <f>PRODUCT($C$12:C102)</f>
        <v>1.8063748454378907E-2</v>
      </c>
      <c r="Z93" s="11">
        <f>PRODUCT($C$13:$C103)</f>
        <v>1.2017148553964897E-2</v>
      </c>
      <c r="AA93" s="11">
        <f>PRODUCT($C$14:$C104)</f>
        <v>7.7089568212895202E-3</v>
      </c>
      <c r="AB93" s="11">
        <f>PRODUCT($C$15:$C105)</f>
        <v>4.760950466379814E-3</v>
      </c>
      <c r="AC93" s="11">
        <f>PRODUCT($C$16:$C106)</f>
        <v>2.8272409707810462E-3</v>
      </c>
      <c r="AD93" s="11">
        <f>PRODUCT($C$17:$C107)</f>
        <v>1.6131986125661496E-3</v>
      </c>
      <c r="AE93" s="11">
        <f>PRODUCT($C$18:$C108)</f>
        <v>8.84344118136207E-4</v>
      </c>
      <c r="AF93" s="11">
        <f>PRODUCT($C$19:$C109)</f>
        <v>4.6603386333172423E-4</v>
      </c>
      <c r="AG93" s="11">
        <f>PRODUCT($C$20:$C110)</f>
        <v>2.3640700539584488E-4</v>
      </c>
      <c r="AH93" s="11">
        <f>PRODUCT($C$21:$C111)</f>
        <v>1.1568059922089811E-4</v>
      </c>
      <c r="AI93" s="11">
        <f>PRODUCT($C$22:$C112)</f>
        <v>5.4757334291205446E-5</v>
      </c>
      <c r="AJ93" s="11">
        <f>PRODUCT($C$23:$C113)</f>
        <v>5.4807993319430572E-6</v>
      </c>
      <c r="AK93" s="11">
        <f>PRODUCT($C$24:$C114)</f>
        <v>5.4855487200248519E-6</v>
      </c>
      <c r="AL93" s="11">
        <f>PRODUCT($C$25:$C115)</f>
        <v>5.4901439705281837E-6</v>
      </c>
      <c r="AM93" s="11">
        <f>PRODUCT($C$26:$C116)</f>
        <v>5.4948668085501381E-6</v>
      </c>
      <c r="AN93" s="11">
        <f>PRODUCT($C$27:$C117)</f>
        <v>5.499950412716611E-6</v>
      </c>
      <c r="AO93" s="11">
        <f>PRODUCT($C$28:$C118)</f>
        <v>5.5053610815875897E-6</v>
      </c>
      <c r="AP93" s="11">
        <f>PRODUCT($C$29:$C119)</f>
        <v>5.5109061553611152E-6</v>
      </c>
      <c r="AQ93" s="11">
        <f>PRODUCT($C$30:$C120)</f>
        <v>5.5165214225171005E-6</v>
      </c>
      <c r="AR93" s="11">
        <f>PRODUCT($C$31:$C121)</f>
        <v>5.5222070869338029E-6</v>
      </c>
      <c r="AS93" s="11">
        <f>PRODUCT($C$32:$C122)</f>
        <v>5.5279982178668442E-6</v>
      </c>
      <c r="AT93" s="11">
        <f>PRODUCT($C$33:$C123)</f>
        <v>5.5339250515971006E-6</v>
      </c>
      <c r="AU93" s="11">
        <f>PRODUCT($C$34:$C124)</f>
        <v>5.5400828536889784E-6</v>
      </c>
      <c r="AV93" s="11">
        <f>PRODUCT($C$35:$C125)</f>
        <v>5.5465423569178433E-6</v>
      </c>
      <c r="AW93" s="11">
        <f>PRODUCT($C$36:$C126)</f>
        <v>5.5532645836964049E-6</v>
      </c>
      <c r="AX93" s="11">
        <f>PRODUCT($C$37:$C127)</f>
        <v>5.5602605034618671E-6</v>
      </c>
      <c r="AY93" s="11">
        <f>PRODUCT($C$38:$C128)</f>
        <v>5.5675562291445328E-6</v>
      </c>
      <c r="AZ93" s="11">
        <f>PRODUCT($C$39:$C129)</f>
        <v>5.5752885968995773E-6</v>
      </c>
      <c r="BA93" s="11">
        <f>PRODUCT($C$40:$C130)</f>
        <v>5.5834543989580518E-6</v>
      </c>
      <c r="BB93" s="11">
        <f>PRODUCT($C$41:$C131)</f>
        <v>5.5921916391750981E-6</v>
      </c>
      <c r="BC93" s="11">
        <f>PRODUCT($C$42:$C132)</f>
        <v>5.6014626199573875E-6</v>
      </c>
      <c r="BD93" s="11">
        <f>PRODUCT($C$43:$C133)</f>
        <v>5.611376238357695E-6</v>
      </c>
      <c r="BE93" s="11">
        <f>PRODUCT($C$44:$C134)</f>
        <v>5.6219967524226997E-6</v>
      </c>
      <c r="BF93" s="11">
        <f>PRODUCT($C$45:$C135)</f>
        <v>5.6333688340880723E-6</v>
      </c>
      <c r="BG93" s="11">
        <f>PRODUCT($C$46:$C136)</f>
        <v>5.6456905537215695E-6</v>
      </c>
      <c r="BH93" s="11">
        <f>PRODUCT($C$47:$C137)</f>
        <v>5.6594327884184041E-6</v>
      </c>
      <c r="BI93" s="11">
        <f>PRODUCT($C$48:$C138)</f>
        <v>5.6748724137946197E-6</v>
      </c>
      <c r="BJ93" s="11">
        <f>PRODUCT($C$49:$C139)</f>
        <v>5.6919568221964415E-6</v>
      </c>
      <c r="BK93" s="11">
        <f>PRODUCT($C$50:$C140)</f>
        <v>5.7104999576589505E-6</v>
      </c>
      <c r="BL93" s="11">
        <f>PRODUCT($C$51:$C141)</f>
        <v>5.7303142382319102E-6</v>
      </c>
      <c r="BM93" s="11">
        <f>PRODUCT($C$52:$C142)</f>
        <v>5.7512412798769946E-6</v>
      </c>
      <c r="BN93" s="11">
        <f>PRODUCT($C$53:$C143)</f>
        <v>5.7735694048363219E-6</v>
      </c>
      <c r="BO93" s="11">
        <f>PRODUCT($C$54:$C144)</f>
        <v>5.7977861779228889E-6</v>
      </c>
      <c r="BP93" s="11">
        <f>PRODUCT($C$55:$C145)</f>
        <v>5.8242258335167198E-6</v>
      </c>
      <c r="BQ93" s="11">
        <f>PRODUCT($C$56:$C146)</f>
        <v>5.8529874136674803E-6</v>
      </c>
      <c r="BR93" s="11">
        <f>PRODUCT($C$57:$C147)</f>
        <v>5.8840357048713782E-6</v>
      </c>
      <c r="BS93" s="11">
        <f>PRODUCT($C$58:$C148)</f>
        <v>5.917583075082327E-6</v>
      </c>
      <c r="BT93" s="11">
        <f>PRODUCT($C$59:$C149)</f>
        <v>5.9542265762780559E-6</v>
      </c>
      <c r="BU93" s="11">
        <f>PRODUCT($C$60:$C150)</f>
        <v>5.99455494466831E-6</v>
      </c>
      <c r="BV93" s="11">
        <f>PRODUCT($C$61:$C151)</f>
        <v>6.0377167705459156E-6</v>
      </c>
      <c r="BW93" s="11">
        <f>PRODUCT($C$62:$C152)</f>
        <v>6.0840903153384553E-6</v>
      </c>
      <c r="BX93" s="11">
        <f>PRODUCT($C$63:$C153)</f>
        <v>6.1340800003009065E-6</v>
      </c>
      <c r="BY93" s="11">
        <f>PRODUCT($C$64:$C154)</f>
        <v>6.1881639342700359E-6</v>
      </c>
      <c r="BZ93" s="11">
        <f>PRODUCT($C$65:$C155)</f>
        <v>6.2468934786199296E-6</v>
      </c>
      <c r="CA93" s="11">
        <f>PRODUCT($C$66:$C156)</f>
        <v>6.3108762979668719E-6</v>
      </c>
      <c r="CB93" s="11">
        <f>PRODUCT($C$67:$C157)</f>
        <v>6.3807938465403324E-6</v>
      </c>
      <c r="CC93" s="11">
        <f>PRODUCT($C$68:$C158)</f>
        <v>6.4574796460773236E-6</v>
      </c>
      <c r="CD93" s="11">
        <f>PRODUCT($C$69:$C159)</f>
        <v>6.5418618132338661E-6</v>
      </c>
      <c r="CE93" s="11">
        <f>PRODUCT($C$70:$C160)</f>
        <v>6.6350174583490847E-6</v>
      </c>
      <c r="CF93" s="11">
        <f>PRODUCT($C$71:$C161)</f>
        <v>6.7382583576009088E-6</v>
      </c>
      <c r="CG93" s="11">
        <f>PRODUCT($C$72:$C162)</f>
        <v>6.8529960139638999E-6</v>
      </c>
      <c r="CH93" s="11">
        <f>PRODUCT($C$73:$C163)</f>
        <v>6.9809398878525055E-6</v>
      </c>
      <c r="CI93" s="11">
        <f>PRODUCT($C$74:$C164)</f>
        <v>7.12410010426779E-6</v>
      </c>
      <c r="CJ93" s="11">
        <f>PRODUCT($C$75:$C165)</f>
        <v>7.2848490401577151E-6</v>
      </c>
      <c r="CK93" s="11">
        <f>PRODUCT($C$76:$C166)</f>
        <v>7.466017938243548E-6</v>
      </c>
      <c r="CL93" s="11">
        <f>PRODUCT($C$77:$C167)</f>
        <v>7.6709165575026593E-6</v>
      </c>
      <c r="CM93" s="11">
        <f>PRODUCT($C$78:$C168)</f>
        <v>7.9035317224515036E-6</v>
      </c>
      <c r="CN93" s="11">
        <f>PRODUCT($C$79:$C169)</f>
        <v>8.1686974439180147E-6</v>
      </c>
      <c r="CO93" s="11">
        <f>PRODUCT($C$80:$C170)</f>
        <v>8.4722734028053132E-6</v>
      </c>
      <c r="CP93" s="11">
        <f>PRODUCT($C$81:$C171)</f>
        <v>8.821328061397996E-6</v>
      </c>
      <c r="CQ93" s="11">
        <f>PRODUCT($C$82:$C172)</f>
        <v>9.2246568085735785E-6</v>
      </c>
      <c r="CR93" s="11">
        <f>PRODUCT($C$83:$C173)</f>
        <v>9.693098066776088E-6</v>
      </c>
      <c r="CS93" s="11">
        <f>PRODUCT($C$84:$C174)</f>
        <v>1.0240275947740036E-5</v>
      </c>
      <c r="CT93" s="11">
        <f>PRODUCT($C$85:$C175)</f>
        <v>1.0883243845941241E-5</v>
      </c>
      <c r="CU93" s="11">
        <f>PRODUCT($C$86:$C176)</f>
        <v>1.1643910226897886E-5</v>
      </c>
      <c r="CV93" s="11">
        <f>PRODUCT($C$87:$C177)</f>
        <v>1.2550347801551965E-5</v>
      </c>
      <c r="CW93" s="11">
        <f>PRODUCT($C$88:$C178)</f>
        <v>1.3639055392322213E-5</v>
      </c>
      <c r="CX93" s="11">
        <f>PRODUCT($C$89:$C179)</f>
        <v>1.495829635613281E-5</v>
      </c>
      <c r="CY93" s="11">
        <f>PRODUCT($C$90:$C180)</f>
        <v>1.6572185245101075E-5</v>
      </c>
      <c r="CZ93" s="11">
        <f>PRODUCT($C$91:$C181)</f>
        <v>1.8567536243769658E-5</v>
      </c>
      <c r="DA93" s="11">
        <f>PRODUCT($C$92:$C182)</f>
        <v>2.1063232277021613E-5</v>
      </c>
      <c r="DB93" s="11">
        <f>PRODUCT($C$93:$C183)</f>
        <v>2.4224910078559704E-5</v>
      </c>
      <c r="DC93" s="11">
        <f>PRODUCT($C$94:$C184)</f>
        <v>2.8286537179693576E-5</v>
      </c>
      <c r="DD93" s="11">
        <f>PRODUCT($C$95:$C185)</f>
        <v>3.3585216302321504E-5</v>
      </c>
      <c r="DE93" s="11">
        <f>PRODUCT($C$96:$C186)</f>
        <v>4.0615047415143097E-5</v>
      </c>
      <c r="DF93" s="11">
        <f>PRODUCT($C$97:$C187)</f>
        <v>5.0115021230708384E-5</v>
      </c>
      <c r="DG93" s="11">
        <f>PRODUCT($C$98:$C188)</f>
        <v>6.3213248894362551E-5</v>
      </c>
      <c r="DH93" s="11">
        <f>PRODUCT($C$99:$C189)</f>
        <v>8.1671803324821863E-5</v>
      </c>
      <c r="DI93" s="11">
        <f>PRODUCT($C$100:$C190)</f>
        <v>1.0830688047773044E-4</v>
      </c>
      <c r="DJ93" s="11">
        <f>PRODUCT($C$101:$C191)</f>
        <v>1.4773593106221449E-4</v>
      </c>
      <c r="DK93" s="11">
        <f>PRODUCT($C$102:$C192)</f>
        <v>2.0772666481845841E-4</v>
      </c>
      <c r="DL93" s="11">
        <f>PRODUCT($C$103:$C193)</f>
        <v>3.0171450435695411E-4</v>
      </c>
      <c r="DM93" s="11">
        <f>PRODUCT($C$104:$C194)</f>
        <v>4.5362975721819108E-4</v>
      </c>
      <c r="DN93" s="11">
        <f>PRODUCT($C$105:$C195)</f>
        <v>7.0729658483321175E-4</v>
      </c>
      <c r="DO93" s="11">
        <f>PRODUCT($C$106:$C196)</f>
        <v>1.1454997091832361E-3</v>
      </c>
      <c r="DP93" s="11">
        <f>PRODUCT($C$107:$C197)</f>
        <v>1.929400447599519E-3</v>
      </c>
      <c r="DQ93" s="11">
        <f>PRODUCT($C$108:$C198)</f>
        <v>3.382334777436356E-3</v>
      </c>
      <c r="DR93" s="11">
        <f>PRODUCT($C$109:$C199)</f>
        <v>6.1723543804074275E-3</v>
      </c>
      <c r="DS93" s="11">
        <f>PRODUCT($C$110:$C200)</f>
        <v>1.1719080937342452E-2</v>
      </c>
      <c r="DT93" s="11">
        <f>PRODUCT($C$111:$C201)</f>
        <v>2.3119245751095988E-2</v>
      </c>
      <c r="DU93" s="11">
        <f>PRODUCT($C$112:$C202)</f>
        <v>4.7289519999999988E-2</v>
      </c>
      <c r="DV93" s="11">
        <f>PRODUCT($C$113:$C203)</f>
        <v>9.9999999999999978E-2</v>
      </c>
    </row>
    <row r="94" spans="1:126" ht="16" x14ac:dyDescent="0.2">
      <c r="A94" s="30">
        <v>91</v>
      </c>
      <c r="B94" s="21">
        <f t="shared" si="18"/>
        <v>0.15776820000000003</v>
      </c>
      <c r="C94" s="21">
        <f t="shared" si="19"/>
        <v>0.84223179999999997</v>
      </c>
      <c r="D94" s="59">
        <v>0.17529800000000001</v>
      </c>
      <c r="E94" s="21">
        <f t="shared" si="20"/>
        <v>0.82470200000000005</v>
      </c>
      <c r="F94" s="24">
        <f t="shared" si="15"/>
        <v>30203.826009386477</v>
      </c>
      <c r="G94" s="24">
        <f t="shared" si="21"/>
        <v>191444.32153872881</v>
      </c>
      <c r="H94" s="24">
        <f t="shared" si="16"/>
        <v>3115.0594810424168</v>
      </c>
      <c r="I94" s="24">
        <f t="shared" si="17"/>
        <v>20238.146648491118</v>
      </c>
      <c r="J94" s="24">
        <f>SUM(H94:$H$113)</f>
        <v>18059.183900862681</v>
      </c>
      <c r="K94" s="24">
        <f>SUM(I94:$I$113)</f>
        <v>89323.148891563789</v>
      </c>
      <c r="L94" s="24">
        <f>SUM(J94:$J$113)</f>
        <v>81075.088009258048</v>
      </c>
      <c r="M94" s="24">
        <f>SUM(K94:$K$113)</f>
        <v>337884.02095049527</v>
      </c>
      <c r="N94" s="26">
        <f>SUM(DC$3:DC$113)</f>
        <v>3.7412716915999642</v>
      </c>
      <c r="O94" s="27">
        <v>92</v>
      </c>
      <c r="P94" s="32">
        <f>PRODUCT($C$3:C94)</f>
        <v>0.1612404955293423</v>
      </c>
      <c r="Q94" s="11">
        <f>PRODUCT($C$4:C95)</f>
        <v>0.13378066036622685</v>
      </c>
      <c r="R94" s="11">
        <f>PRODUCT($C$5:C96)</f>
        <v>0.10849749466068269</v>
      </c>
      <c r="S94" s="11">
        <f>PRODUCT($C$6:C97)</f>
        <v>8.6063380537484094E-2</v>
      </c>
      <c r="T94" s="11">
        <f>PRODUCT($C$7:C98)</f>
        <v>6.6640719502865847E-2</v>
      </c>
      <c r="U94" s="11">
        <f>PRODUCT($C$8:C99)</f>
        <v>5.0269653681378493E-2</v>
      </c>
      <c r="V94" s="11">
        <f>PRODUCT($C$9:C100)</f>
        <v>3.6863801580917614E-2</v>
      </c>
      <c r="W94" s="11">
        <f>PRODUCT($C$10:C101)</f>
        <v>2.6224414872042232E-2</v>
      </c>
      <c r="X94" s="11">
        <f>PRODUCT($C$11:C102)</f>
        <v>1.805952153724057E-2</v>
      </c>
      <c r="Y94" s="11">
        <f>PRODUCT($C$12:C103)</f>
        <v>1.2014412249239173E-2</v>
      </c>
      <c r="Z94" s="11">
        <f>PRODUCT($C$13:$C104)</f>
        <v>7.7072847485549741E-3</v>
      </c>
      <c r="AA94" s="11">
        <f>PRODUCT($C$14:$C105)</f>
        <v>4.7599478102115988E-3</v>
      </c>
      <c r="AB94" s="11">
        <f>PRODUCT($C$15:$C106)</f>
        <v>2.82661247511324E-3</v>
      </c>
      <c r="AC94" s="11">
        <f>PRODUCT($C$16:$C107)</f>
        <v>1.6127557895470005E-3</v>
      </c>
      <c r="AD94" s="11">
        <f>PRODUCT($C$17:$C108)</f>
        <v>8.8400267287219508E-4</v>
      </c>
      <c r="AE94" s="11">
        <f>PRODUCT($C$18:$C109)</f>
        <v>4.6577759131027782E-4</v>
      </c>
      <c r="AF94" s="11">
        <f>PRODUCT($C$19:$C110)</f>
        <v>2.3623126042803365E-4</v>
      </c>
      <c r="AG94" s="11">
        <f>PRODUCT($C$20:$C111)</f>
        <v>1.1557638256906001E-4</v>
      </c>
      <c r="AH94" s="11">
        <f>PRODUCT($C$21:$C112)</f>
        <v>5.4704800104686454E-5</v>
      </c>
      <c r="AI94" s="11">
        <f>PRODUCT($C$22:$C113)</f>
        <v>5.4757334291205438E-6</v>
      </c>
      <c r="AJ94" s="11">
        <f>PRODUCT($C$23:$C114)</f>
        <v>5.4807993319430572E-6</v>
      </c>
      <c r="AK94" s="11">
        <f>PRODUCT($C$24:$C115)</f>
        <v>5.4855487200248519E-6</v>
      </c>
      <c r="AL94" s="11">
        <f>PRODUCT($C$25:$C116)</f>
        <v>5.4901439705281837E-6</v>
      </c>
      <c r="AM94" s="11">
        <f>PRODUCT($C$26:$C117)</f>
        <v>5.4948668085501381E-6</v>
      </c>
      <c r="AN94" s="11">
        <f>PRODUCT($C$27:$C118)</f>
        <v>5.499950412716611E-6</v>
      </c>
      <c r="AO94" s="11">
        <f>PRODUCT($C$28:$C119)</f>
        <v>5.5053610815875897E-6</v>
      </c>
      <c r="AP94" s="11">
        <f>PRODUCT($C$29:$C120)</f>
        <v>5.5109061553611152E-6</v>
      </c>
      <c r="AQ94" s="11">
        <f>PRODUCT($C$30:$C121)</f>
        <v>5.5165214225171005E-6</v>
      </c>
      <c r="AR94" s="11">
        <f>PRODUCT($C$31:$C122)</f>
        <v>5.5222070869338029E-6</v>
      </c>
      <c r="AS94" s="11">
        <f>PRODUCT($C$32:$C123)</f>
        <v>5.5279982178668442E-6</v>
      </c>
      <c r="AT94" s="11">
        <f>PRODUCT($C$33:$C124)</f>
        <v>5.5339250515971006E-6</v>
      </c>
      <c r="AU94" s="11">
        <f>PRODUCT($C$34:$C125)</f>
        <v>5.5400828536889784E-6</v>
      </c>
      <c r="AV94" s="11">
        <f>PRODUCT($C$35:$C126)</f>
        <v>5.5465423569178433E-6</v>
      </c>
      <c r="AW94" s="11">
        <f>PRODUCT($C$36:$C127)</f>
        <v>5.5532645836964049E-6</v>
      </c>
      <c r="AX94" s="11">
        <f>PRODUCT($C$37:$C128)</f>
        <v>5.5602605034618671E-6</v>
      </c>
      <c r="AY94" s="11">
        <f>PRODUCT($C$38:$C129)</f>
        <v>5.5675562291445328E-6</v>
      </c>
      <c r="AZ94" s="11">
        <f>PRODUCT($C$39:$C130)</f>
        <v>5.5752885968995773E-6</v>
      </c>
      <c r="BA94" s="11">
        <f>PRODUCT($C$40:$C131)</f>
        <v>5.5834543989580518E-6</v>
      </c>
      <c r="BB94" s="11">
        <f>PRODUCT($C$41:$C132)</f>
        <v>5.5921916391750981E-6</v>
      </c>
      <c r="BC94" s="11">
        <f>PRODUCT($C$42:$C133)</f>
        <v>5.6014626199573875E-6</v>
      </c>
      <c r="BD94" s="11">
        <f>PRODUCT($C$43:$C134)</f>
        <v>5.611376238357695E-6</v>
      </c>
      <c r="BE94" s="11">
        <f>PRODUCT($C$44:$C135)</f>
        <v>5.6219967524226997E-6</v>
      </c>
      <c r="BF94" s="11">
        <f>PRODUCT($C$45:$C136)</f>
        <v>5.6333688340880723E-6</v>
      </c>
      <c r="BG94" s="11">
        <f>PRODUCT($C$46:$C137)</f>
        <v>5.6456905537215695E-6</v>
      </c>
      <c r="BH94" s="11">
        <f>PRODUCT($C$47:$C138)</f>
        <v>5.6594327884184041E-6</v>
      </c>
      <c r="BI94" s="11">
        <f>PRODUCT($C$48:$C139)</f>
        <v>5.6748724137946197E-6</v>
      </c>
      <c r="BJ94" s="11">
        <f>PRODUCT($C$49:$C140)</f>
        <v>5.6919568221964415E-6</v>
      </c>
      <c r="BK94" s="11">
        <f>PRODUCT($C$50:$C141)</f>
        <v>5.7104999576589505E-6</v>
      </c>
      <c r="BL94" s="11">
        <f>PRODUCT($C$51:$C142)</f>
        <v>5.7303142382319102E-6</v>
      </c>
      <c r="BM94" s="11">
        <f>PRODUCT($C$52:$C143)</f>
        <v>5.7512412798769946E-6</v>
      </c>
      <c r="BN94" s="11">
        <f>PRODUCT($C$53:$C144)</f>
        <v>5.7735694048363219E-6</v>
      </c>
      <c r="BO94" s="11">
        <f>PRODUCT($C$54:$C145)</f>
        <v>5.7977861779228889E-6</v>
      </c>
      <c r="BP94" s="11">
        <f>PRODUCT($C$55:$C146)</f>
        <v>5.8242258335167198E-6</v>
      </c>
      <c r="BQ94" s="11">
        <f>PRODUCT($C$56:$C147)</f>
        <v>5.8529874136674803E-6</v>
      </c>
      <c r="BR94" s="11">
        <f>PRODUCT($C$57:$C148)</f>
        <v>5.8840357048713782E-6</v>
      </c>
      <c r="BS94" s="11">
        <f>PRODUCT($C$58:$C149)</f>
        <v>5.917583075082327E-6</v>
      </c>
      <c r="BT94" s="11">
        <f>PRODUCT($C$59:$C150)</f>
        <v>5.9542265762780559E-6</v>
      </c>
      <c r="BU94" s="11">
        <f>PRODUCT($C$60:$C151)</f>
        <v>5.99455494466831E-6</v>
      </c>
      <c r="BV94" s="11">
        <f>PRODUCT($C$61:$C152)</f>
        <v>6.0377167705459156E-6</v>
      </c>
      <c r="BW94" s="11">
        <f>PRODUCT($C$62:$C153)</f>
        <v>6.0840903153384553E-6</v>
      </c>
      <c r="BX94" s="11">
        <f>PRODUCT($C$63:$C154)</f>
        <v>6.1340800003009065E-6</v>
      </c>
      <c r="BY94" s="11">
        <f>PRODUCT($C$64:$C155)</f>
        <v>6.1881639342700359E-6</v>
      </c>
      <c r="BZ94" s="11">
        <f>PRODUCT($C$65:$C156)</f>
        <v>6.2468934786199296E-6</v>
      </c>
      <c r="CA94" s="11">
        <f>PRODUCT($C$66:$C157)</f>
        <v>6.3108762979668719E-6</v>
      </c>
      <c r="CB94" s="11">
        <f>PRODUCT($C$67:$C158)</f>
        <v>6.3807938465403324E-6</v>
      </c>
      <c r="CC94" s="11">
        <f>PRODUCT($C$68:$C159)</f>
        <v>6.4574796460773236E-6</v>
      </c>
      <c r="CD94" s="11">
        <f>PRODUCT($C$69:$C160)</f>
        <v>6.5418618132338661E-6</v>
      </c>
      <c r="CE94" s="11">
        <f>PRODUCT($C$70:$C161)</f>
        <v>6.6350174583490847E-6</v>
      </c>
      <c r="CF94" s="11">
        <f>PRODUCT($C$71:$C162)</f>
        <v>6.7382583576009088E-6</v>
      </c>
      <c r="CG94" s="11">
        <f>PRODUCT($C$72:$C163)</f>
        <v>6.8529960139638999E-6</v>
      </c>
      <c r="CH94" s="11">
        <f>PRODUCT($C$73:$C164)</f>
        <v>6.9809398878525055E-6</v>
      </c>
      <c r="CI94" s="11">
        <f>PRODUCT($C$74:$C165)</f>
        <v>7.12410010426779E-6</v>
      </c>
      <c r="CJ94" s="11">
        <f>PRODUCT($C$75:$C166)</f>
        <v>7.2848490401577151E-6</v>
      </c>
      <c r="CK94" s="11">
        <f>PRODUCT($C$76:$C167)</f>
        <v>7.466017938243548E-6</v>
      </c>
      <c r="CL94" s="11">
        <f>PRODUCT($C$77:$C168)</f>
        <v>7.6709165575026593E-6</v>
      </c>
      <c r="CM94" s="11">
        <f>PRODUCT($C$78:$C169)</f>
        <v>7.9035317224515036E-6</v>
      </c>
      <c r="CN94" s="11">
        <f>PRODUCT($C$79:$C170)</f>
        <v>8.1686974439180147E-6</v>
      </c>
      <c r="CO94" s="11">
        <f>PRODUCT($C$80:$C171)</f>
        <v>8.4722734028053132E-6</v>
      </c>
      <c r="CP94" s="11">
        <f>PRODUCT($C$81:$C172)</f>
        <v>8.821328061397996E-6</v>
      </c>
      <c r="CQ94" s="11">
        <f>PRODUCT($C$82:$C173)</f>
        <v>9.2246568085735785E-6</v>
      </c>
      <c r="CR94" s="11">
        <f>PRODUCT($C$83:$C174)</f>
        <v>9.693098066776088E-6</v>
      </c>
      <c r="CS94" s="11">
        <f>PRODUCT($C$84:$C175)</f>
        <v>1.0240275947740036E-5</v>
      </c>
      <c r="CT94" s="11">
        <f>PRODUCT($C$85:$C176)</f>
        <v>1.0883243845941241E-5</v>
      </c>
      <c r="CU94" s="11">
        <f>PRODUCT($C$86:$C177)</f>
        <v>1.1643910226897886E-5</v>
      </c>
      <c r="CV94" s="11">
        <f>PRODUCT($C$87:$C178)</f>
        <v>1.2550347801551965E-5</v>
      </c>
      <c r="CW94" s="11">
        <f>PRODUCT($C$88:$C179)</f>
        <v>1.3639055392322213E-5</v>
      </c>
      <c r="CX94" s="11">
        <f>PRODUCT($C$89:$C180)</f>
        <v>1.495829635613281E-5</v>
      </c>
      <c r="CY94" s="11">
        <f>PRODUCT($C$90:$C181)</f>
        <v>1.6572185245101075E-5</v>
      </c>
      <c r="CZ94" s="11">
        <f>PRODUCT($C$91:$C182)</f>
        <v>1.8567536243769658E-5</v>
      </c>
      <c r="DA94" s="11">
        <f>PRODUCT($C$92:$C183)</f>
        <v>2.1063232277021613E-5</v>
      </c>
      <c r="DB94" s="11">
        <f>PRODUCT($C$93:$C184)</f>
        <v>2.4224910078559704E-5</v>
      </c>
      <c r="DC94" s="11">
        <f>PRODUCT($C$94:$C185)</f>
        <v>2.8286537179693576E-5</v>
      </c>
      <c r="DD94" s="11">
        <f>PRODUCT($C$95:$C186)</f>
        <v>3.3585216302321504E-5</v>
      </c>
      <c r="DE94" s="11">
        <f>PRODUCT($C$96:$C187)</f>
        <v>4.0615047415143097E-5</v>
      </c>
      <c r="DF94" s="11">
        <f>PRODUCT($C$97:$C188)</f>
        <v>5.0115021230708384E-5</v>
      </c>
      <c r="DG94" s="11">
        <f>PRODUCT($C$98:$C189)</f>
        <v>6.3213248894362551E-5</v>
      </c>
      <c r="DH94" s="11">
        <f>PRODUCT($C$99:$C190)</f>
        <v>8.1671803324821863E-5</v>
      </c>
      <c r="DI94" s="11">
        <f>PRODUCT($C$100:$C191)</f>
        <v>1.0830688047773044E-4</v>
      </c>
      <c r="DJ94" s="11">
        <f>PRODUCT($C$101:$C192)</f>
        <v>1.4773593106221449E-4</v>
      </c>
      <c r="DK94" s="11">
        <f>PRODUCT($C$102:$C193)</f>
        <v>2.0772666481845841E-4</v>
      </c>
      <c r="DL94" s="11">
        <f>PRODUCT($C$103:$C194)</f>
        <v>3.0171450435695411E-4</v>
      </c>
      <c r="DM94" s="11">
        <f>PRODUCT($C$104:$C195)</f>
        <v>4.5362975721819108E-4</v>
      </c>
      <c r="DN94" s="11">
        <f>PRODUCT($C$105:$C196)</f>
        <v>7.0729658483321175E-4</v>
      </c>
      <c r="DO94" s="11">
        <f>PRODUCT($C$106:$C197)</f>
        <v>1.1454997091832361E-3</v>
      </c>
      <c r="DP94" s="11">
        <f>PRODUCT($C$107:$C198)</f>
        <v>1.929400447599519E-3</v>
      </c>
      <c r="DQ94" s="11">
        <f>PRODUCT($C$108:$C199)</f>
        <v>3.382334777436356E-3</v>
      </c>
      <c r="DR94" s="11">
        <f>PRODUCT($C$109:$C200)</f>
        <v>6.1723543804074275E-3</v>
      </c>
      <c r="DS94" s="11">
        <f>PRODUCT($C$110:$C201)</f>
        <v>1.1719080937342452E-2</v>
      </c>
      <c r="DT94" s="11">
        <f>PRODUCT($C$111:$C202)</f>
        <v>2.3119245751095988E-2</v>
      </c>
      <c r="DU94" s="11">
        <f>PRODUCT($C$112:$C203)</f>
        <v>4.7289519999999988E-2</v>
      </c>
      <c r="DV94" s="11">
        <f>PRODUCT($C$113:$C204)</f>
        <v>9.9999999999999978E-2</v>
      </c>
    </row>
    <row r="95" spans="1:126" ht="16" x14ac:dyDescent="0.2">
      <c r="A95" s="30">
        <v>92</v>
      </c>
      <c r="B95" s="21">
        <f t="shared" si="18"/>
        <v>0.1730844</v>
      </c>
      <c r="C95" s="21">
        <f t="shared" si="19"/>
        <v>0.82691559999999997</v>
      </c>
      <c r="D95" s="59">
        <v>0.19231599999999999</v>
      </c>
      <c r="E95" s="21">
        <f t="shared" si="20"/>
        <v>0.80768400000000007</v>
      </c>
      <c r="F95" s="24">
        <f t="shared" si="15"/>
        <v>27908.214424398899</v>
      </c>
      <c r="G95" s="24">
        <f t="shared" si="21"/>
        <v>161240.49552934233</v>
      </c>
      <c r="H95" s="24">
        <f t="shared" si="16"/>
        <v>2808.100000946622</v>
      </c>
      <c r="I95" s="24">
        <f t="shared" si="17"/>
        <v>16629.473834558677</v>
      </c>
      <c r="J95" s="24">
        <f>SUM(H95:$H$113)</f>
        <v>14944.124419820268</v>
      </c>
      <c r="K95" s="24">
        <f>SUM(I95:$I$113)</f>
        <v>69085.002243072668</v>
      </c>
      <c r="L95" s="24">
        <f>SUM(J95:$J$113)</f>
        <v>63015.904108395356</v>
      </c>
      <c r="M95" s="24">
        <f>SUM(K95:$K$113)</f>
        <v>248560.87205893156</v>
      </c>
      <c r="N95" s="26">
        <f>SUM(DD$3:DD$113)</f>
        <v>3.4421262390438594</v>
      </c>
      <c r="O95" s="27">
        <v>93</v>
      </c>
      <c r="P95" s="32">
        <f>PRODUCT($C$3:C95)</f>
        <v>0.13333228110494341</v>
      </c>
      <c r="Q95" s="11">
        <f>PRODUCT($C$4:C96)</f>
        <v>0.10842074353295963</v>
      </c>
      <c r="R95" s="11">
        <f>PRODUCT($C$5:C97)</f>
        <v>8.6016054284526605E-2</v>
      </c>
      <c r="S95" s="11">
        <f>PRODUCT($C$6:C98)</f>
        <v>6.6612290571925914E-2</v>
      </c>
      <c r="T95" s="11">
        <f>PRODUCT($C$7:C99)</f>
        <v>5.0252280489066221E-2</v>
      </c>
      <c r="U95" s="11">
        <f>PRODUCT($C$8:C100)</f>
        <v>3.6853251160905175E-2</v>
      </c>
      <c r="V95" s="11">
        <f>PRODUCT($C$9:C101)</f>
        <v>2.6217664707654138E-2</v>
      </c>
      <c r="W95" s="11">
        <f>PRODUCT($C$10:C102)</f>
        <v>1.8055181834215173E-2</v>
      </c>
      <c r="X95" s="11">
        <f>PRODUCT($C$11:C103)</f>
        <v>1.2011600876772843E-2</v>
      </c>
      <c r="Y95" s="11">
        <f>PRODUCT($C$12:C104)</f>
        <v>7.7055297998177381E-3</v>
      </c>
      <c r="Z95" s="11">
        <f>PRODUCT($C$13:$C105)</f>
        <v>4.7589153775315588E-3</v>
      </c>
      <c r="AA95" s="11">
        <f>PRODUCT($C$14:$C106)</f>
        <v>2.826017190525984E-3</v>
      </c>
      <c r="AB95" s="11">
        <f>PRODUCT($C$15:$C107)</f>
        <v>1.6123972739349834E-3</v>
      </c>
      <c r="AC95" s="11">
        <f>PRODUCT($C$16:$C108)</f>
        <v>8.8376001413849174E-4</v>
      </c>
      <c r="AD95" s="11">
        <f>PRODUCT($C$17:$C109)</f>
        <v>4.6559775458227318E-4</v>
      </c>
      <c r="AE95" s="11">
        <f>PRODUCT($C$18:$C110)</f>
        <v>2.3610135685792413E-4</v>
      </c>
      <c r="AF95" s="11">
        <f>PRODUCT($C$19:$C111)</f>
        <v>1.1549046308625819E-4</v>
      </c>
      <c r="AG95" s="11">
        <f>PRODUCT($C$20:$C112)</f>
        <v>5.4655516550272145E-5</v>
      </c>
      <c r="AH95" s="11">
        <f>PRODUCT($C$21:$C113)</f>
        <v>5.4704800104686444E-6</v>
      </c>
      <c r="AI95" s="11">
        <f>PRODUCT($C$22:$C114)</f>
        <v>5.4757334291205438E-6</v>
      </c>
      <c r="AJ95" s="11">
        <f>PRODUCT($C$23:$C115)</f>
        <v>5.4807993319430572E-6</v>
      </c>
      <c r="AK95" s="11">
        <f>PRODUCT($C$24:$C116)</f>
        <v>5.4855487200248519E-6</v>
      </c>
      <c r="AL95" s="11">
        <f>PRODUCT($C$25:$C117)</f>
        <v>5.4901439705281837E-6</v>
      </c>
      <c r="AM95" s="11">
        <f>PRODUCT($C$26:$C118)</f>
        <v>5.4948668085501381E-6</v>
      </c>
      <c r="AN95" s="11">
        <f>PRODUCT($C$27:$C119)</f>
        <v>5.499950412716611E-6</v>
      </c>
      <c r="AO95" s="11">
        <f>PRODUCT($C$28:$C120)</f>
        <v>5.5053610815875897E-6</v>
      </c>
      <c r="AP95" s="11">
        <f>PRODUCT($C$29:$C121)</f>
        <v>5.5109061553611152E-6</v>
      </c>
      <c r="AQ95" s="11">
        <f>PRODUCT($C$30:$C122)</f>
        <v>5.5165214225171005E-6</v>
      </c>
      <c r="AR95" s="11">
        <f>PRODUCT($C$31:$C123)</f>
        <v>5.5222070869338029E-6</v>
      </c>
      <c r="AS95" s="11">
        <f>PRODUCT($C$32:$C124)</f>
        <v>5.5279982178668442E-6</v>
      </c>
      <c r="AT95" s="11">
        <f>PRODUCT($C$33:$C125)</f>
        <v>5.5339250515971006E-6</v>
      </c>
      <c r="AU95" s="11">
        <f>PRODUCT($C$34:$C126)</f>
        <v>5.5400828536889784E-6</v>
      </c>
      <c r="AV95" s="11">
        <f>PRODUCT($C$35:$C127)</f>
        <v>5.5465423569178433E-6</v>
      </c>
      <c r="AW95" s="11">
        <f>PRODUCT($C$36:$C128)</f>
        <v>5.5532645836964049E-6</v>
      </c>
      <c r="AX95" s="11">
        <f>PRODUCT($C$37:$C129)</f>
        <v>5.5602605034618671E-6</v>
      </c>
      <c r="AY95" s="11">
        <f>PRODUCT($C$38:$C130)</f>
        <v>5.5675562291445328E-6</v>
      </c>
      <c r="AZ95" s="11">
        <f>PRODUCT($C$39:$C131)</f>
        <v>5.5752885968995773E-6</v>
      </c>
      <c r="BA95" s="11">
        <f>PRODUCT($C$40:$C132)</f>
        <v>5.5834543989580518E-6</v>
      </c>
      <c r="BB95" s="11">
        <f>PRODUCT($C$41:$C133)</f>
        <v>5.5921916391750981E-6</v>
      </c>
      <c r="BC95" s="11">
        <f>PRODUCT($C$42:$C134)</f>
        <v>5.6014626199573875E-6</v>
      </c>
      <c r="BD95" s="11">
        <f>PRODUCT($C$43:$C135)</f>
        <v>5.611376238357695E-6</v>
      </c>
      <c r="BE95" s="11">
        <f>PRODUCT($C$44:$C136)</f>
        <v>5.6219967524226997E-6</v>
      </c>
      <c r="BF95" s="11">
        <f>PRODUCT($C$45:$C137)</f>
        <v>5.6333688340880723E-6</v>
      </c>
      <c r="BG95" s="11">
        <f>PRODUCT($C$46:$C138)</f>
        <v>5.6456905537215695E-6</v>
      </c>
      <c r="BH95" s="11">
        <f>PRODUCT($C$47:$C139)</f>
        <v>5.6594327884184041E-6</v>
      </c>
      <c r="BI95" s="11">
        <f>PRODUCT($C$48:$C140)</f>
        <v>5.6748724137946197E-6</v>
      </c>
      <c r="BJ95" s="11">
        <f>PRODUCT($C$49:$C141)</f>
        <v>5.6919568221964415E-6</v>
      </c>
      <c r="BK95" s="11">
        <f>PRODUCT($C$50:$C142)</f>
        <v>5.7104999576589505E-6</v>
      </c>
      <c r="BL95" s="11">
        <f>PRODUCT($C$51:$C143)</f>
        <v>5.7303142382319102E-6</v>
      </c>
      <c r="BM95" s="11">
        <f>PRODUCT($C$52:$C144)</f>
        <v>5.7512412798769946E-6</v>
      </c>
      <c r="BN95" s="11">
        <f>PRODUCT($C$53:$C145)</f>
        <v>5.7735694048363219E-6</v>
      </c>
      <c r="BO95" s="11">
        <f>PRODUCT($C$54:$C146)</f>
        <v>5.7977861779228889E-6</v>
      </c>
      <c r="BP95" s="11">
        <f>PRODUCT($C$55:$C147)</f>
        <v>5.8242258335167198E-6</v>
      </c>
      <c r="BQ95" s="11">
        <f>PRODUCT($C$56:$C148)</f>
        <v>5.8529874136674803E-6</v>
      </c>
      <c r="BR95" s="11">
        <f>PRODUCT($C$57:$C149)</f>
        <v>5.8840357048713782E-6</v>
      </c>
      <c r="BS95" s="11">
        <f>PRODUCT($C$58:$C150)</f>
        <v>5.917583075082327E-6</v>
      </c>
      <c r="BT95" s="11">
        <f>PRODUCT($C$59:$C151)</f>
        <v>5.9542265762780559E-6</v>
      </c>
      <c r="BU95" s="11">
        <f>PRODUCT($C$60:$C152)</f>
        <v>5.99455494466831E-6</v>
      </c>
      <c r="BV95" s="11">
        <f>PRODUCT($C$61:$C153)</f>
        <v>6.0377167705459156E-6</v>
      </c>
      <c r="BW95" s="11">
        <f>PRODUCT($C$62:$C154)</f>
        <v>6.0840903153384553E-6</v>
      </c>
      <c r="BX95" s="11">
        <f>PRODUCT($C$63:$C155)</f>
        <v>6.1340800003009065E-6</v>
      </c>
      <c r="BY95" s="11">
        <f>PRODUCT($C$64:$C156)</f>
        <v>6.1881639342700359E-6</v>
      </c>
      <c r="BZ95" s="11">
        <f>PRODUCT($C$65:$C157)</f>
        <v>6.2468934786199296E-6</v>
      </c>
      <c r="CA95" s="11">
        <f>PRODUCT($C$66:$C158)</f>
        <v>6.3108762979668719E-6</v>
      </c>
      <c r="CB95" s="11">
        <f>PRODUCT($C$67:$C159)</f>
        <v>6.3807938465403324E-6</v>
      </c>
      <c r="CC95" s="11">
        <f>PRODUCT($C$68:$C160)</f>
        <v>6.4574796460773236E-6</v>
      </c>
      <c r="CD95" s="11">
        <f>PRODUCT($C$69:$C161)</f>
        <v>6.5418618132338661E-6</v>
      </c>
      <c r="CE95" s="11">
        <f>PRODUCT($C$70:$C162)</f>
        <v>6.6350174583490847E-6</v>
      </c>
      <c r="CF95" s="11">
        <f>PRODUCT($C$71:$C163)</f>
        <v>6.7382583576009088E-6</v>
      </c>
      <c r="CG95" s="11">
        <f>PRODUCT($C$72:$C164)</f>
        <v>6.8529960139638999E-6</v>
      </c>
      <c r="CH95" s="11">
        <f>PRODUCT($C$73:$C165)</f>
        <v>6.9809398878525055E-6</v>
      </c>
      <c r="CI95" s="11">
        <f>PRODUCT($C$74:$C166)</f>
        <v>7.12410010426779E-6</v>
      </c>
      <c r="CJ95" s="11">
        <f>PRODUCT($C$75:$C167)</f>
        <v>7.2848490401577151E-6</v>
      </c>
      <c r="CK95" s="11">
        <f>PRODUCT($C$76:$C168)</f>
        <v>7.466017938243548E-6</v>
      </c>
      <c r="CL95" s="11">
        <f>PRODUCT($C$77:$C169)</f>
        <v>7.6709165575026593E-6</v>
      </c>
      <c r="CM95" s="11">
        <f>PRODUCT($C$78:$C170)</f>
        <v>7.9035317224515036E-6</v>
      </c>
      <c r="CN95" s="11">
        <f>PRODUCT($C$79:$C171)</f>
        <v>8.1686974439180147E-6</v>
      </c>
      <c r="CO95" s="11">
        <f>PRODUCT($C$80:$C172)</f>
        <v>8.4722734028053132E-6</v>
      </c>
      <c r="CP95" s="11">
        <f>PRODUCT($C$81:$C173)</f>
        <v>8.821328061397996E-6</v>
      </c>
      <c r="CQ95" s="11">
        <f>PRODUCT($C$82:$C174)</f>
        <v>9.2246568085735785E-6</v>
      </c>
      <c r="CR95" s="11">
        <f>PRODUCT($C$83:$C175)</f>
        <v>9.693098066776088E-6</v>
      </c>
      <c r="CS95" s="11">
        <f>PRODUCT($C$84:$C176)</f>
        <v>1.0240275947740036E-5</v>
      </c>
      <c r="CT95" s="11">
        <f>PRODUCT($C$85:$C177)</f>
        <v>1.0883243845941241E-5</v>
      </c>
      <c r="CU95" s="11">
        <f>PRODUCT($C$86:$C178)</f>
        <v>1.1643910226897886E-5</v>
      </c>
      <c r="CV95" s="11">
        <f>PRODUCT($C$87:$C179)</f>
        <v>1.2550347801551965E-5</v>
      </c>
      <c r="CW95" s="11">
        <f>PRODUCT($C$88:$C180)</f>
        <v>1.3639055392322213E-5</v>
      </c>
      <c r="CX95" s="11">
        <f>PRODUCT($C$89:$C181)</f>
        <v>1.495829635613281E-5</v>
      </c>
      <c r="CY95" s="11">
        <f>PRODUCT($C$90:$C182)</f>
        <v>1.6572185245101075E-5</v>
      </c>
      <c r="CZ95" s="11">
        <f>PRODUCT($C$91:$C183)</f>
        <v>1.8567536243769658E-5</v>
      </c>
      <c r="DA95" s="11">
        <f>PRODUCT($C$92:$C184)</f>
        <v>2.1063232277021613E-5</v>
      </c>
      <c r="DB95" s="11">
        <f>PRODUCT($C$93:$C185)</f>
        <v>2.4224910078559704E-5</v>
      </c>
      <c r="DC95" s="11">
        <f>PRODUCT($C$94:$C186)</f>
        <v>2.8286537179693576E-5</v>
      </c>
      <c r="DD95" s="11">
        <f>PRODUCT($C$95:$C187)</f>
        <v>3.3585216302321504E-5</v>
      </c>
      <c r="DE95" s="11">
        <f>PRODUCT($C$96:$C188)</f>
        <v>4.0615047415143097E-5</v>
      </c>
      <c r="DF95" s="11">
        <f>PRODUCT($C$97:$C189)</f>
        <v>5.0115021230708384E-5</v>
      </c>
      <c r="DG95" s="11">
        <f>PRODUCT($C$98:$C190)</f>
        <v>6.3213248894362551E-5</v>
      </c>
      <c r="DH95" s="11">
        <f>PRODUCT($C$99:$C191)</f>
        <v>8.1671803324821863E-5</v>
      </c>
      <c r="DI95" s="11">
        <f>PRODUCT($C$100:$C192)</f>
        <v>1.0830688047773044E-4</v>
      </c>
      <c r="DJ95" s="11">
        <f>PRODUCT($C$101:$C193)</f>
        <v>1.4773593106221449E-4</v>
      </c>
      <c r="DK95" s="11">
        <f>PRODUCT($C$102:$C194)</f>
        <v>2.0772666481845841E-4</v>
      </c>
      <c r="DL95" s="11">
        <f>PRODUCT($C$103:$C195)</f>
        <v>3.0171450435695411E-4</v>
      </c>
      <c r="DM95" s="11">
        <f>PRODUCT($C$104:$C196)</f>
        <v>4.5362975721819108E-4</v>
      </c>
      <c r="DN95" s="11">
        <f>PRODUCT($C$105:$C197)</f>
        <v>7.0729658483321175E-4</v>
      </c>
      <c r="DO95" s="11">
        <f>PRODUCT($C$106:$C198)</f>
        <v>1.1454997091832361E-3</v>
      </c>
      <c r="DP95" s="11">
        <f>PRODUCT($C$107:$C199)</f>
        <v>1.929400447599519E-3</v>
      </c>
      <c r="DQ95" s="11">
        <f>PRODUCT($C$108:$C200)</f>
        <v>3.382334777436356E-3</v>
      </c>
      <c r="DR95" s="11">
        <f>PRODUCT($C$109:$C201)</f>
        <v>6.1723543804074275E-3</v>
      </c>
      <c r="DS95" s="11">
        <f>PRODUCT($C$110:$C202)</f>
        <v>1.1719080937342452E-2</v>
      </c>
      <c r="DT95" s="11">
        <f>PRODUCT($C$111:$C203)</f>
        <v>2.3119245751095988E-2</v>
      </c>
      <c r="DU95" s="11">
        <f>PRODUCT($C$112:$C204)</f>
        <v>4.7289519999999988E-2</v>
      </c>
      <c r="DV95" s="11">
        <f>PRODUCT($C$113:$C205)</f>
        <v>9.9999999999999978E-2</v>
      </c>
    </row>
    <row r="96" spans="1:126" ht="16" x14ac:dyDescent="0.2">
      <c r="A96" s="30">
        <v>93</v>
      </c>
      <c r="B96" s="21">
        <f t="shared" si="18"/>
        <v>0.18956340000000002</v>
      </c>
      <c r="C96" s="21">
        <f t="shared" si="19"/>
        <v>0.81043659999999995</v>
      </c>
      <c r="D96" s="59">
        <v>0.21062600000000001</v>
      </c>
      <c r="E96" s="21">
        <f t="shared" si="20"/>
        <v>0.78937400000000002</v>
      </c>
      <c r="F96" s="24">
        <f t="shared" si="15"/>
        <v>25274.920536008834</v>
      </c>
      <c r="G96" s="24">
        <f t="shared" si="21"/>
        <v>133332.28110494342</v>
      </c>
      <c r="H96" s="24">
        <f t="shared" si="16"/>
        <v>2481.1124730303859</v>
      </c>
      <c r="I96" s="24">
        <f t="shared" si="17"/>
        <v>13415.776910817938</v>
      </c>
      <c r="J96" s="24">
        <f>SUM(H96:$H$113)</f>
        <v>12136.024418873645</v>
      </c>
      <c r="K96" s="24">
        <f>SUM(I96:$I$113)</f>
        <v>52455.528408514001</v>
      </c>
      <c r="L96" s="24">
        <f>SUM(J96:$J$113)</f>
        <v>48071.779688575094</v>
      </c>
      <c r="M96" s="24">
        <f>SUM(K96:$K$113)</f>
        <v>179475.8698158589</v>
      </c>
      <c r="N96" s="26">
        <f>SUM(DE$3:DE$113)</f>
        <v>3.16264951859677</v>
      </c>
      <c r="O96" s="27">
        <v>94</v>
      </c>
      <c r="P96" s="32">
        <f>PRODUCT($C$3:C96)</f>
        <v>0.10805736056893457</v>
      </c>
      <c r="Q96" s="11">
        <f>PRODUCT($C$4:C97)</f>
        <v>8.5955206527725661E-2</v>
      </c>
      <c r="R96" s="11">
        <f>PRODUCT($C$5:C98)</f>
        <v>6.6575660473340459E-2</v>
      </c>
      <c r="S96" s="11">
        <f>PRODUCT($C$6:C99)</f>
        <v>5.0230842866209574E-2</v>
      </c>
      <c r="T96" s="11">
        <f>PRODUCT($C$7:C100)</f>
        <v>3.6840514677303975E-2</v>
      </c>
      <c r="U96" s="11">
        <f>PRODUCT($C$8:C101)</f>
        <v>2.6210161212014822E-2</v>
      </c>
      <c r="V96" s="11">
        <f>PRODUCT($C$9:C102)</f>
        <v>1.8050534430411026E-2</v>
      </c>
      <c r="W96" s="11">
        <f>PRODUCT($C$10:C103)</f>
        <v>1.2008714489082155E-2</v>
      </c>
      <c r="X96" s="11">
        <f>PRODUCT($C$11:C104)</f>
        <v>7.7037267058445748E-3</v>
      </c>
      <c r="Y96" s="11">
        <f>PRODUCT($C$12:C105)</f>
        <v>4.7578317725001018E-3</v>
      </c>
      <c r="Z96" s="11">
        <f>PRODUCT($C$13:$C106)</f>
        <v>2.8254042273973558E-3</v>
      </c>
      <c r="AA96" s="11">
        <f>PRODUCT($C$14:$C107)</f>
        <v>1.6120577030690943E-3</v>
      </c>
      <c r="AB96" s="11">
        <f>PRODUCT($C$15:$C108)</f>
        <v>8.835635542873483E-4</v>
      </c>
      <c r="AC96" s="11">
        <f>PRODUCT($C$16:$C109)</f>
        <v>4.654699479986404E-4</v>
      </c>
      <c r="AD96" s="11">
        <f>PRODUCT($C$17:$C110)</f>
        <v>2.3601019812404141E-4</v>
      </c>
      <c r="AE96" s="11">
        <f>PRODUCT($C$18:$C111)</f>
        <v>1.1542695488060699E-4</v>
      </c>
      <c r="AF96" s="11">
        <f>PRODUCT($C$19:$C112)</f>
        <v>5.4614885639268678E-5</v>
      </c>
      <c r="AG96" s="11">
        <f>PRODUCT($C$20:$C113)</f>
        <v>5.4655516550272129E-6</v>
      </c>
      <c r="AH96" s="11">
        <f>PRODUCT($C$21:$C114)</f>
        <v>5.4704800104686444E-6</v>
      </c>
      <c r="AI96" s="11">
        <f>PRODUCT($C$22:$C115)</f>
        <v>5.4757334291205438E-6</v>
      </c>
      <c r="AJ96" s="11">
        <f>PRODUCT($C$23:$C116)</f>
        <v>5.4807993319430572E-6</v>
      </c>
      <c r="AK96" s="11">
        <f>PRODUCT($C$24:$C117)</f>
        <v>5.4855487200248519E-6</v>
      </c>
      <c r="AL96" s="11">
        <f>PRODUCT($C$25:$C118)</f>
        <v>5.4901439705281837E-6</v>
      </c>
      <c r="AM96" s="11">
        <f>PRODUCT($C$26:$C119)</f>
        <v>5.4948668085501381E-6</v>
      </c>
      <c r="AN96" s="11">
        <f>PRODUCT($C$27:$C120)</f>
        <v>5.499950412716611E-6</v>
      </c>
      <c r="AO96" s="11">
        <f>PRODUCT($C$28:$C121)</f>
        <v>5.5053610815875897E-6</v>
      </c>
      <c r="AP96" s="11">
        <f>PRODUCT($C$29:$C122)</f>
        <v>5.5109061553611152E-6</v>
      </c>
      <c r="AQ96" s="11">
        <f>PRODUCT($C$30:$C123)</f>
        <v>5.5165214225171005E-6</v>
      </c>
      <c r="AR96" s="11">
        <f>PRODUCT($C$31:$C124)</f>
        <v>5.5222070869338029E-6</v>
      </c>
      <c r="AS96" s="11">
        <f>PRODUCT($C$32:$C125)</f>
        <v>5.5279982178668442E-6</v>
      </c>
      <c r="AT96" s="11">
        <f>PRODUCT($C$33:$C126)</f>
        <v>5.5339250515971006E-6</v>
      </c>
      <c r="AU96" s="11">
        <f>PRODUCT($C$34:$C127)</f>
        <v>5.5400828536889784E-6</v>
      </c>
      <c r="AV96" s="11">
        <f>PRODUCT($C$35:$C128)</f>
        <v>5.5465423569178433E-6</v>
      </c>
      <c r="AW96" s="11">
        <f>PRODUCT($C$36:$C129)</f>
        <v>5.5532645836964049E-6</v>
      </c>
      <c r="AX96" s="11">
        <f>PRODUCT($C$37:$C130)</f>
        <v>5.5602605034618671E-6</v>
      </c>
      <c r="AY96" s="11">
        <f>PRODUCT($C$38:$C131)</f>
        <v>5.5675562291445328E-6</v>
      </c>
      <c r="AZ96" s="11">
        <f>PRODUCT($C$39:$C132)</f>
        <v>5.5752885968995773E-6</v>
      </c>
      <c r="BA96" s="11">
        <f>PRODUCT($C$40:$C133)</f>
        <v>5.5834543989580518E-6</v>
      </c>
      <c r="BB96" s="11">
        <f>PRODUCT($C$41:$C134)</f>
        <v>5.5921916391750981E-6</v>
      </c>
      <c r="BC96" s="11">
        <f>PRODUCT($C$42:$C135)</f>
        <v>5.6014626199573875E-6</v>
      </c>
      <c r="BD96" s="11">
        <f>PRODUCT($C$43:$C136)</f>
        <v>5.611376238357695E-6</v>
      </c>
      <c r="BE96" s="11">
        <f>PRODUCT($C$44:$C137)</f>
        <v>5.6219967524226997E-6</v>
      </c>
      <c r="BF96" s="11">
        <f>PRODUCT($C$45:$C138)</f>
        <v>5.6333688340880723E-6</v>
      </c>
      <c r="BG96" s="11">
        <f>PRODUCT($C$46:$C139)</f>
        <v>5.6456905537215695E-6</v>
      </c>
      <c r="BH96" s="11">
        <f>PRODUCT($C$47:$C140)</f>
        <v>5.6594327884184041E-6</v>
      </c>
      <c r="BI96" s="11">
        <f>PRODUCT($C$48:$C141)</f>
        <v>5.6748724137946197E-6</v>
      </c>
      <c r="BJ96" s="11">
        <f>PRODUCT($C$49:$C142)</f>
        <v>5.6919568221964415E-6</v>
      </c>
      <c r="BK96" s="11">
        <f>PRODUCT($C$50:$C143)</f>
        <v>5.7104999576589505E-6</v>
      </c>
      <c r="BL96" s="11">
        <f>PRODUCT($C$51:$C144)</f>
        <v>5.7303142382319102E-6</v>
      </c>
      <c r="BM96" s="11">
        <f>PRODUCT($C$52:$C145)</f>
        <v>5.7512412798769946E-6</v>
      </c>
      <c r="BN96" s="11">
        <f>PRODUCT($C$53:$C146)</f>
        <v>5.7735694048363219E-6</v>
      </c>
      <c r="BO96" s="11">
        <f>PRODUCT($C$54:$C147)</f>
        <v>5.7977861779228889E-6</v>
      </c>
      <c r="BP96" s="11">
        <f>PRODUCT($C$55:$C148)</f>
        <v>5.8242258335167198E-6</v>
      </c>
      <c r="BQ96" s="11">
        <f>PRODUCT($C$56:$C149)</f>
        <v>5.8529874136674803E-6</v>
      </c>
      <c r="BR96" s="11">
        <f>PRODUCT($C$57:$C150)</f>
        <v>5.8840357048713782E-6</v>
      </c>
      <c r="BS96" s="11">
        <f>PRODUCT($C$58:$C151)</f>
        <v>5.917583075082327E-6</v>
      </c>
      <c r="BT96" s="11">
        <f>PRODUCT($C$59:$C152)</f>
        <v>5.9542265762780559E-6</v>
      </c>
      <c r="BU96" s="11">
        <f>PRODUCT($C$60:$C153)</f>
        <v>5.99455494466831E-6</v>
      </c>
      <c r="BV96" s="11">
        <f>PRODUCT($C$61:$C154)</f>
        <v>6.0377167705459156E-6</v>
      </c>
      <c r="BW96" s="11">
        <f>PRODUCT($C$62:$C155)</f>
        <v>6.0840903153384553E-6</v>
      </c>
      <c r="BX96" s="11">
        <f>PRODUCT($C$63:$C156)</f>
        <v>6.1340800003009065E-6</v>
      </c>
      <c r="BY96" s="11">
        <f>PRODUCT($C$64:$C157)</f>
        <v>6.1881639342700359E-6</v>
      </c>
      <c r="BZ96" s="11">
        <f>PRODUCT($C$65:$C158)</f>
        <v>6.2468934786199296E-6</v>
      </c>
      <c r="CA96" s="11">
        <f>PRODUCT($C$66:$C159)</f>
        <v>6.3108762979668719E-6</v>
      </c>
      <c r="CB96" s="11">
        <f>PRODUCT($C$67:$C160)</f>
        <v>6.3807938465403324E-6</v>
      </c>
      <c r="CC96" s="11">
        <f>PRODUCT($C$68:$C161)</f>
        <v>6.4574796460773236E-6</v>
      </c>
      <c r="CD96" s="11">
        <f>PRODUCT($C$69:$C162)</f>
        <v>6.5418618132338661E-6</v>
      </c>
      <c r="CE96" s="11">
        <f>PRODUCT($C$70:$C163)</f>
        <v>6.6350174583490847E-6</v>
      </c>
      <c r="CF96" s="11">
        <f>PRODUCT($C$71:$C164)</f>
        <v>6.7382583576009088E-6</v>
      </c>
      <c r="CG96" s="11">
        <f>PRODUCT($C$72:$C165)</f>
        <v>6.8529960139638999E-6</v>
      </c>
      <c r="CH96" s="11">
        <f>PRODUCT($C$73:$C166)</f>
        <v>6.9809398878525055E-6</v>
      </c>
      <c r="CI96" s="11">
        <f>PRODUCT($C$74:$C167)</f>
        <v>7.12410010426779E-6</v>
      </c>
      <c r="CJ96" s="11">
        <f>PRODUCT($C$75:$C168)</f>
        <v>7.2848490401577151E-6</v>
      </c>
      <c r="CK96" s="11">
        <f>PRODUCT($C$76:$C169)</f>
        <v>7.466017938243548E-6</v>
      </c>
      <c r="CL96" s="11">
        <f>PRODUCT($C$77:$C170)</f>
        <v>7.6709165575026593E-6</v>
      </c>
      <c r="CM96" s="11">
        <f>PRODUCT($C$78:$C171)</f>
        <v>7.9035317224515036E-6</v>
      </c>
      <c r="CN96" s="11">
        <f>PRODUCT($C$79:$C172)</f>
        <v>8.1686974439180147E-6</v>
      </c>
      <c r="CO96" s="11">
        <f>PRODUCT($C$80:$C173)</f>
        <v>8.4722734028053132E-6</v>
      </c>
      <c r="CP96" s="11">
        <f>PRODUCT($C$81:$C174)</f>
        <v>8.821328061397996E-6</v>
      </c>
      <c r="CQ96" s="11">
        <f>PRODUCT($C$82:$C175)</f>
        <v>9.2246568085735785E-6</v>
      </c>
      <c r="CR96" s="11">
        <f>PRODUCT($C$83:$C176)</f>
        <v>9.693098066776088E-6</v>
      </c>
      <c r="CS96" s="11">
        <f>PRODUCT($C$84:$C177)</f>
        <v>1.0240275947740036E-5</v>
      </c>
      <c r="CT96" s="11">
        <f>PRODUCT($C$85:$C178)</f>
        <v>1.0883243845941241E-5</v>
      </c>
      <c r="CU96" s="11">
        <f>PRODUCT($C$86:$C179)</f>
        <v>1.1643910226897886E-5</v>
      </c>
      <c r="CV96" s="11">
        <f>PRODUCT($C$87:$C180)</f>
        <v>1.2550347801551965E-5</v>
      </c>
      <c r="CW96" s="11">
        <f>PRODUCT($C$88:$C181)</f>
        <v>1.3639055392322213E-5</v>
      </c>
      <c r="CX96" s="11">
        <f>PRODUCT($C$89:$C182)</f>
        <v>1.495829635613281E-5</v>
      </c>
      <c r="CY96" s="11">
        <f>PRODUCT($C$90:$C183)</f>
        <v>1.6572185245101075E-5</v>
      </c>
      <c r="CZ96" s="11">
        <f>PRODUCT($C$91:$C184)</f>
        <v>1.8567536243769658E-5</v>
      </c>
      <c r="DA96" s="11">
        <f>PRODUCT($C$92:$C185)</f>
        <v>2.1063232277021613E-5</v>
      </c>
      <c r="DB96" s="11">
        <f>PRODUCT($C$93:$C186)</f>
        <v>2.4224910078559704E-5</v>
      </c>
      <c r="DC96" s="11">
        <f>PRODUCT($C$94:$C187)</f>
        <v>2.8286537179693576E-5</v>
      </c>
      <c r="DD96" s="11">
        <f>PRODUCT($C$95:$C188)</f>
        <v>3.3585216302321504E-5</v>
      </c>
      <c r="DE96" s="11">
        <f>PRODUCT($C$96:$C189)</f>
        <v>4.0615047415143097E-5</v>
      </c>
      <c r="DF96" s="11">
        <f>PRODUCT($C$97:$C190)</f>
        <v>5.0115021230708384E-5</v>
      </c>
      <c r="DG96" s="11">
        <f>PRODUCT($C$98:$C191)</f>
        <v>6.3213248894362551E-5</v>
      </c>
      <c r="DH96" s="11">
        <f>PRODUCT($C$99:$C192)</f>
        <v>8.1671803324821863E-5</v>
      </c>
      <c r="DI96" s="11">
        <f>PRODUCT($C$100:$C193)</f>
        <v>1.0830688047773044E-4</v>
      </c>
      <c r="DJ96" s="11">
        <f>PRODUCT($C$101:$C194)</f>
        <v>1.4773593106221449E-4</v>
      </c>
      <c r="DK96" s="11">
        <f>PRODUCT($C$102:$C195)</f>
        <v>2.0772666481845841E-4</v>
      </c>
      <c r="DL96" s="11">
        <f>PRODUCT($C$103:$C196)</f>
        <v>3.0171450435695411E-4</v>
      </c>
      <c r="DM96" s="11">
        <f>PRODUCT($C$104:$C197)</f>
        <v>4.5362975721819108E-4</v>
      </c>
      <c r="DN96" s="11">
        <f>PRODUCT($C$105:$C198)</f>
        <v>7.0729658483321175E-4</v>
      </c>
      <c r="DO96" s="11">
        <f>PRODUCT($C$106:$C199)</f>
        <v>1.1454997091832361E-3</v>
      </c>
      <c r="DP96" s="11">
        <f>PRODUCT($C$107:$C200)</f>
        <v>1.929400447599519E-3</v>
      </c>
      <c r="DQ96" s="11">
        <f>PRODUCT($C$108:$C201)</f>
        <v>3.382334777436356E-3</v>
      </c>
      <c r="DR96" s="11">
        <f>PRODUCT($C$109:$C202)</f>
        <v>6.1723543804074275E-3</v>
      </c>
      <c r="DS96" s="11">
        <f>PRODUCT($C$110:$C203)</f>
        <v>1.1719080937342452E-2</v>
      </c>
      <c r="DT96" s="11">
        <f>PRODUCT($C$111:$C204)</f>
        <v>2.3119245751095988E-2</v>
      </c>
      <c r="DU96" s="11">
        <f>PRODUCT($C$112:$C205)</f>
        <v>4.7289519999999988E-2</v>
      </c>
      <c r="DV96" s="11">
        <f>PRODUCT($C$113:$C206)</f>
        <v>9.9999999999999978E-2</v>
      </c>
    </row>
    <row r="97" spans="1:126" ht="16" x14ac:dyDescent="0.2">
      <c r="A97" s="30">
        <v>94</v>
      </c>
      <c r="B97" s="21">
        <f t="shared" si="18"/>
        <v>0.207207</v>
      </c>
      <c r="C97" s="21">
        <f t="shared" si="19"/>
        <v>0.79279299999999997</v>
      </c>
      <c r="D97" s="59">
        <v>0.23022999999999999</v>
      </c>
      <c r="E97" s="21">
        <f t="shared" si="20"/>
        <v>0.76977000000000007</v>
      </c>
      <c r="F97" s="24">
        <f t="shared" si="15"/>
        <v>22390.241511407228</v>
      </c>
      <c r="G97" s="24">
        <f t="shared" si="21"/>
        <v>108057.36056893459</v>
      </c>
      <c r="H97" s="24">
        <f t="shared" si="16"/>
        <v>2144.3297250262131</v>
      </c>
      <c r="I97" s="24">
        <f t="shared" si="17"/>
        <v>10607.450366791994</v>
      </c>
      <c r="J97" s="24">
        <f>SUM(H97:$H$113)</f>
        <v>9654.9119458432597</v>
      </c>
      <c r="K97" s="24">
        <f>SUM(I97:$I$113)</f>
        <v>39039.751497696059</v>
      </c>
      <c r="L97" s="24">
        <f>SUM(J97:$J$113)</f>
        <v>35935.755269701454</v>
      </c>
      <c r="M97" s="24">
        <f>SUM(K97:$K$113)</f>
        <v>127020.34140734487</v>
      </c>
      <c r="N97" s="26">
        <f>SUM(DF$3:DF$113)</f>
        <v>2.9024522506068835</v>
      </c>
      <c r="O97" s="27">
        <v>95</v>
      </c>
      <c r="P97" s="32">
        <f>PRODUCT($C$3:C97)</f>
        <v>8.5667119057527344E-2</v>
      </c>
      <c r="Q97" s="11">
        <f>PRODUCT($C$4:C98)</f>
        <v>6.6528564851121574E-2</v>
      </c>
      <c r="R97" s="11">
        <f>PRODUCT($C$5:C99)</f>
        <v>5.0203220925717482E-2</v>
      </c>
      <c r="S97" s="11">
        <f>PRODUCT($C$6:C100)</f>
        <v>3.6824798513742631E-2</v>
      </c>
      <c r="T97" s="11">
        <f>PRODUCT($C$7:C101)</f>
        <v>2.6201102980299956E-2</v>
      </c>
      <c r="U97" s="11">
        <f>PRODUCT($C$8:C102)</f>
        <v>1.8045368367457053E-2</v>
      </c>
      <c r="V97" s="11">
        <f>PRODUCT($C$9:C103)</f>
        <v>1.2005623445972653E-2</v>
      </c>
      <c r="W97" s="11">
        <f>PRODUCT($C$10:C104)</f>
        <v>7.7018755003171614E-3</v>
      </c>
      <c r="X97" s="11">
        <f>PRODUCT($C$11:C105)</f>
        <v>4.7567184398653326E-3</v>
      </c>
      <c r="Y97" s="11">
        <f>PRODUCT($C$12:C106)</f>
        <v>2.8247608828547814E-3</v>
      </c>
      <c r="Z97" s="11">
        <f>PRODUCT($C$13:$C107)</f>
        <v>1.6117080477532969E-3</v>
      </c>
      <c r="AA97" s="11">
        <f>PRODUCT($C$14:$C108)</f>
        <v>8.8337747580281628E-4</v>
      </c>
      <c r="AB97" s="11">
        <f>PRODUCT($C$15:$C109)</f>
        <v>4.6536647402920005E-4</v>
      </c>
      <c r="AC97" s="11">
        <f>PRODUCT($C$16:$C110)</f>
        <v>2.3594541332465639E-4</v>
      </c>
      <c r="AD97" s="11">
        <f>PRODUCT($C$17:$C111)</f>
        <v>1.1538238853332765E-4</v>
      </c>
      <c r="AE97" s="11">
        <f>PRODUCT($C$18:$C112)</f>
        <v>5.4584852913655614E-5</v>
      </c>
      <c r="AF97" s="11">
        <f>PRODUCT($C$19:$C113)</f>
        <v>5.4614885639268669E-6</v>
      </c>
      <c r="AG97" s="11">
        <f>PRODUCT($C$20:$C114)</f>
        <v>5.4655516550272129E-6</v>
      </c>
      <c r="AH97" s="11">
        <f>PRODUCT($C$21:$C115)</f>
        <v>5.4704800104686444E-6</v>
      </c>
      <c r="AI97" s="11">
        <f>PRODUCT($C$22:$C116)</f>
        <v>5.4757334291205438E-6</v>
      </c>
      <c r="AJ97" s="11">
        <f>PRODUCT($C$23:$C117)</f>
        <v>5.4807993319430572E-6</v>
      </c>
      <c r="AK97" s="11">
        <f>PRODUCT($C$24:$C118)</f>
        <v>5.4855487200248519E-6</v>
      </c>
      <c r="AL97" s="11">
        <f>PRODUCT($C$25:$C119)</f>
        <v>5.4901439705281837E-6</v>
      </c>
      <c r="AM97" s="11">
        <f>PRODUCT($C$26:$C120)</f>
        <v>5.4948668085501381E-6</v>
      </c>
      <c r="AN97" s="11">
        <f>PRODUCT($C$27:$C121)</f>
        <v>5.499950412716611E-6</v>
      </c>
      <c r="AO97" s="11">
        <f>PRODUCT($C$28:$C122)</f>
        <v>5.5053610815875897E-6</v>
      </c>
      <c r="AP97" s="11">
        <f>PRODUCT($C$29:$C123)</f>
        <v>5.5109061553611152E-6</v>
      </c>
      <c r="AQ97" s="11">
        <f>PRODUCT($C$30:$C124)</f>
        <v>5.5165214225171005E-6</v>
      </c>
      <c r="AR97" s="11">
        <f>PRODUCT($C$31:$C125)</f>
        <v>5.5222070869338029E-6</v>
      </c>
      <c r="AS97" s="11">
        <f>PRODUCT($C$32:$C126)</f>
        <v>5.5279982178668442E-6</v>
      </c>
      <c r="AT97" s="11">
        <f>PRODUCT($C$33:$C127)</f>
        <v>5.5339250515971006E-6</v>
      </c>
      <c r="AU97" s="11">
        <f>PRODUCT($C$34:$C128)</f>
        <v>5.5400828536889784E-6</v>
      </c>
      <c r="AV97" s="11">
        <f>PRODUCT($C$35:$C129)</f>
        <v>5.5465423569178433E-6</v>
      </c>
      <c r="AW97" s="11">
        <f>PRODUCT($C$36:$C130)</f>
        <v>5.5532645836964049E-6</v>
      </c>
      <c r="AX97" s="11">
        <f>PRODUCT($C$37:$C131)</f>
        <v>5.5602605034618671E-6</v>
      </c>
      <c r="AY97" s="11">
        <f>PRODUCT($C$38:$C132)</f>
        <v>5.5675562291445328E-6</v>
      </c>
      <c r="AZ97" s="11">
        <f>PRODUCT($C$39:$C133)</f>
        <v>5.5752885968995773E-6</v>
      </c>
      <c r="BA97" s="11">
        <f>PRODUCT($C$40:$C134)</f>
        <v>5.5834543989580518E-6</v>
      </c>
      <c r="BB97" s="11">
        <f>PRODUCT($C$41:$C135)</f>
        <v>5.5921916391750981E-6</v>
      </c>
      <c r="BC97" s="11">
        <f>PRODUCT($C$42:$C136)</f>
        <v>5.6014626199573875E-6</v>
      </c>
      <c r="BD97" s="11">
        <f>PRODUCT($C$43:$C137)</f>
        <v>5.611376238357695E-6</v>
      </c>
      <c r="BE97" s="11">
        <f>PRODUCT($C$44:$C138)</f>
        <v>5.6219967524226997E-6</v>
      </c>
      <c r="BF97" s="11">
        <f>PRODUCT($C$45:$C139)</f>
        <v>5.6333688340880723E-6</v>
      </c>
      <c r="BG97" s="11">
        <f>PRODUCT($C$46:$C140)</f>
        <v>5.6456905537215695E-6</v>
      </c>
      <c r="BH97" s="11">
        <f>PRODUCT($C$47:$C141)</f>
        <v>5.6594327884184041E-6</v>
      </c>
      <c r="BI97" s="11">
        <f>PRODUCT($C$48:$C142)</f>
        <v>5.6748724137946197E-6</v>
      </c>
      <c r="BJ97" s="11">
        <f>PRODUCT($C$49:$C143)</f>
        <v>5.6919568221964415E-6</v>
      </c>
      <c r="BK97" s="11">
        <f>PRODUCT($C$50:$C144)</f>
        <v>5.7104999576589505E-6</v>
      </c>
      <c r="BL97" s="11">
        <f>PRODUCT($C$51:$C145)</f>
        <v>5.7303142382319102E-6</v>
      </c>
      <c r="BM97" s="11">
        <f>PRODUCT($C$52:$C146)</f>
        <v>5.7512412798769946E-6</v>
      </c>
      <c r="BN97" s="11">
        <f>PRODUCT($C$53:$C147)</f>
        <v>5.7735694048363219E-6</v>
      </c>
      <c r="BO97" s="11">
        <f>PRODUCT($C$54:$C148)</f>
        <v>5.7977861779228889E-6</v>
      </c>
      <c r="BP97" s="11">
        <f>PRODUCT($C$55:$C149)</f>
        <v>5.8242258335167198E-6</v>
      </c>
      <c r="BQ97" s="11">
        <f>PRODUCT($C$56:$C150)</f>
        <v>5.8529874136674803E-6</v>
      </c>
      <c r="BR97" s="11">
        <f>PRODUCT($C$57:$C151)</f>
        <v>5.8840357048713782E-6</v>
      </c>
      <c r="BS97" s="11">
        <f>PRODUCT($C$58:$C152)</f>
        <v>5.917583075082327E-6</v>
      </c>
      <c r="BT97" s="11">
        <f>PRODUCT($C$59:$C153)</f>
        <v>5.9542265762780559E-6</v>
      </c>
      <c r="BU97" s="11">
        <f>PRODUCT($C$60:$C154)</f>
        <v>5.99455494466831E-6</v>
      </c>
      <c r="BV97" s="11">
        <f>PRODUCT($C$61:$C155)</f>
        <v>6.0377167705459156E-6</v>
      </c>
      <c r="BW97" s="11">
        <f>PRODUCT($C$62:$C156)</f>
        <v>6.0840903153384553E-6</v>
      </c>
      <c r="BX97" s="11">
        <f>PRODUCT($C$63:$C157)</f>
        <v>6.1340800003009065E-6</v>
      </c>
      <c r="BY97" s="11">
        <f>PRODUCT($C$64:$C158)</f>
        <v>6.1881639342700359E-6</v>
      </c>
      <c r="BZ97" s="11">
        <f>PRODUCT($C$65:$C159)</f>
        <v>6.2468934786199296E-6</v>
      </c>
      <c r="CA97" s="11">
        <f>PRODUCT($C$66:$C160)</f>
        <v>6.3108762979668719E-6</v>
      </c>
      <c r="CB97" s="11">
        <f>PRODUCT($C$67:$C161)</f>
        <v>6.3807938465403324E-6</v>
      </c>
      <c r="CC97" s="11">
        <f>PRODUCT($C$68:$C162)</f>
        <v>6.4574796460773236E-6</v>
      </c>
      <c r="CD97" s="11">
        <f>PRODUCT($C$69:$C163)</f>
        <v>6.5418618132338661E-6</v>
      </c>
      <c r="CE97" s="11">
        <f>PRODUCT($C$70:$C164)</f>
        <v>6.6350174583490847E-6</v>
      </c>
      <c r="CF97" s="11">
        <f>PRODUCT($C$71:$C165)</f>
        <v>6.7382583576009088E-6</v>
      </c>
      <c r="CG97" s="11">
        <f>PRODUCT($C$72:$C166)</f>
        <v>6.8529960139638999E-6</v>
      </c>
      <c r="CH97" s="11">
        <f>PRODUCT($C$73:$C167)</f>
        <v>6.9809398878525055E-6</v>
      </c>
      <c r="CI97" s="11">
        <f>PRODUCT($C$74:$C168)</f>
        <v>7.12410010426779E-6</v>
      </c>
      <c r="CJ97" s="11">
        <f>PRODUCT($C$75:$C169)</f>
        <v>7.2848490401577151E-6</v>
      </c>
      <c r="CK97" s="11">
        <f>PRODUCT($C$76:$C170)</f>
        <v>7.466017938243548E-6</v>
      </c>
      <c r="CL97" s="11">
        <f>PRODUCT($C$77:$C171)</f>
        <v>7.6709165575026593E-6</v>
      </c>
      <c r="CM97" s="11">
        <f>PRODUCT($C$78:$C172)</f>
        <v>7.9035317224515036E-6</v>
      </c>
      <c r="CN97" s="11">
        <f>PRODUCT($C$79:$C173)</f>
        <v>8.1686974439180147E-6</v>
      </c>
      <c r="CO97" s="11">
        <f>PRODUCT($C$80:$C174)</f>
        <v>8.4722734028053132E-6</v>
      </c>
      <c r="CP97" s="11">
        <f>PRODUCT($C$81:$C175)</f>
        <v>8.821328061397996E-6</v>
      </c>
      <c r="CQ97" s="11">
        <f>PRODUCT($C$82:$C176)</f>
        <v>9.2246568085735785E-6</v>
      </c>
      <c r="CR97" s="11">
        <f>PRODUCT($C$83:$C177)</f>
        <v>9.693098066776088E-6</v>
      </c>
      <c r="CS97" s="11">
        <f>PRODUCT($C$84:$C178)</f>
        <v>1.0240275947740036E-5</v>
      </c>
      <c r="CT97" s="11">
        <f>PRODUCT($C$85:$C179)</f>
        <v>1.0883243845941241E-5</v>
      </c>
      <c r="CU97" s="11">
        <f>PRODUCT($C$86:$C180)</f>
        <v>1.1643910226897886E-5</v>
      </c>
      <c r="CV97" s="11">
        <f>PRODUCT($C$87:$C181)</f>
        <v>1.2550347801551965E-5</v>
      </c>
      <c r="CW97" s="11">
        <f>PRODUCT($C$88:$C182)</f>
        <v>1.3639055392322213E-5</v>
      </c>
      <c r="CX97" s="11">
        <f>PRODUCT($C$89:$C183)</f>
        <v>1.495829635613281E-5</v>
      </c>
      <c r="CY97" s="11">
        <f>PRODUCT($C$90:$C184)</f>
        <v>1.6572185245101075E-5</v>
      </c>
      <c r="CZ97" s="11">
        <f>PRODUCT($C$91:$C185)</f>
        <v>1.8567536243769658E-5</v>
      </c>
      <c r="DA97" s="11">
        <f>PRODUCT($C$92:$C186)</f>
        <v>2.1063232277021613E-5</v>
      </c>
      <c r="DB97" s="11">
        <f>PRODUCT($C$93:$C187)</f>
        <v>2.4224910078559704E-5</v>
      </c>
      <c r="DC97" s="11">
        <f>PRODUCT($C$94:$C188)</f>
        <v>2.8286537179693576E-5</v>
      </c>
      <c r="DD97" s="11">
        <f>PRODUCT($C$95:$C189)</f>
        <v>3.3585216302321504E-5</v>
      </c>
      <c r="DE97" s="11">
        <f>PRODUCT($C$96:$C190)</f>
        <v>4.0615047415143097E-5</v>
      </c>
      <c r="DF97" s="11">
        <f>PRODUCT($C$97:$C191)</f>
        <v>5.0115021230708384E-5</v>
      </c>
      <c r="DG97" s="11">
        <f>PRODUCT($C$98:$C192)</f>
        <v>6.3213248894362551E-5</v>
      </c>
      <c r="DH97" s="11">
        <f>PRODUCT($C$99:$C193)</f>
        <v>8.1671803324821863E-5</v>
      </c>
      <c r="DI97" s="11">
        <f>PRODUCT($C$100:$C194)</f>
        <v>1.0830688047773044E-4</v>
      </c>
      <c r="DJ97" s="11">
        <f>PRODUCT($C$101:$C195)</f>
        <v>1.4773593106221449E-4</v>
      </c>
      <c r="DK97" s="11">
        <f>PRODUCT($C$102:$C196)</f>
        <v>2.0772666481845841E-4</v>
      </c>
      <c r="DL97" s="11">
        <f>PRODUCT($C$103:$C197)</f>
        <v>3.0171450435695411E-4</v>
      </c>
      <c r="DM97" s="11">
        <f>PRODUCT($C$104:$C198)</f>
        <v>4.5362975721819108E-4</v>
      </c>
      <c r="DN97" s="11">
        <f>PRODUCT($C$105:$C199)</f>
        <v>7.0729658483321175E-4</v>
      </c>
      <c r="DO97" s="11">
        <f>PRODUCT($C$106:$C200)</f>
        <v>1.1454997091832361E-3</v>
      </c>
      <c r="DP97" s="11">
        <f>PRODUCT($C$107:$C201)</f>
        <v>1.929400447599519E-3</v>
      </c>
      <c r="DQ97" s="11">
        <f>PRODUCT($C$108:$C202)</f>
        <v>3.382334777436356E-3</v>
      </c>
      <c r="DR97" s="11">
        <f>PRODUCT($C$109:$C203)</f>
        <v>6.1723543804074275E-3</v>
      </c>
      <c r="DS97" s="11">
        <f>PRODUCT($C$110:$C204)</f>
        <v>1.1719080937342452E-2</v>
      </c>
      <c r="DT97" s="11">
        <f>PRODUCT($C$111:$C205)</f>
        <v>2.3119245751095988E-2</v>
      </c>
      <c r="DU97" s="11">
        <f>PRODUCT($C$112:$C206)</f>
        <v>4.7289519999999988E-2</v>
      </c>
      <c r="DV97" s="11">
        <f>PRODUCT($C$113:$C207)</f>
        <v>9.9999999999999978E-2</v>
      </c>
    </row>
    <row r="98" spans="1:126" ht="16" x14ac:dyDescent="0.2">
      <c r="A98" s="30">
        <v>95</v>
      </c>
      <c r="B98" s="21">
        <f t="shared" si="18"/>
        <v>0.22600889999999998</v>
      </c>
      <c r="C98" s="21">
        <f t="shared" si="19"/>
        <v>0.77399110000000004</v>
      </c>
      <c r="D98" s="59">
        <v>0.25112099999999998</v>
      </c>
      <c r="E98" s="21">
        <f t="shared" si="20"/>
        <v>0.74887900000000007</v>
      </c>
      <c r="F98" s="24">
        <f t="shared" si="15"/>
        <v>19361.531344360792</v>
      </c>
      <c r="G98" s="24">
        <f t="shared" si="21"/>
        <v>85667.11905752735</v>
      </c>
      <c r="H98" s="24">
        <f t="shared" si="16"/>
        <v>1809.0419005382662</v>
      </c>
      <c r="I98" s="24">
        <f t="shared" si="17"/>
        <v>8204.4023401367049</v>
      </c>
      <c r="J98" s="24">
        <f>SUM(H98:$H$113)</f>
        <v>7510.5822208170466</v>
      </c>
      <c r="K98" s="24">
        <f>SUM(I98:$I$113)</f>
        <v>28432.301130904074</v>
      </c>
      <c r="L98" s="24">
        <f>SUM(J98:$J$113)</f>
        <v>26280.843323858193</v>
      </c>
      <c r="M98" s="24">
        <f>SUM(K98:$K$113)</f>
        <v>87980.589909648814</v>
      </c>
      <c r="N98" s="26">
        <f>SUM(DG$3:DG$113)</f>
        <v>2.6611099815817352</v>
      </c>
      <c r="O98" s="27">
        <v>96</v>
      </c>
      <c r="P98" s="32">
        <f>PRODUCT($C$3:C98)</f>
        <v>6.6305587713166553E-2</v>
      </c>
      <c r="Q98" s="11">
        <f>PRODUCT($C$4:C99)</f>
        <v>5.01677071672346E-2</v>
      </c>
      <c r="R98" s="11">
        <f>PRODUCT($C$5:C100)</f>
        <v>3.6804548557039948E-2</v>
      </c>
      <c r="S98" s="11">
        <f>PRODUCT($C$6:C101)</f>
        <v>2.6189925589768556E-2</v>
      </c>
      <c r="T98" s="11">
        <f>PRODUCT($C$7:C102)</f>
        <v>1.8039131888149262E-2</v>
      </c>
      <c r="U98" s="11">
        <f>PRODUCT($C$8:C103)</f>
        <v>1.2002187436542423E-2</v>
      </c>
      <c r="V98" s="11">
        <f>PRODUCT($C$9:C104)</f>
        <v>7.6998930375633719E-3</v>
      </c>
      <c r="W98" s="11">
        <f>PRODUCT($C$10:C105)</f>
        <v>4.7555754004242334E-3</v>
      </c>
      <c r="X98" s="11">
        <f>PRODUCT($C$11:C106)</f>
        <v>2.8240998888081907E-3</v>
      </c>
      <c r="Y98" s="11">
        <f>PRODUCT($C$12:C107)</f>
        <v>1.6113410618308257E-3</v>
      </c>
      <c r="Z98" s="11">
        <f>PRODUCT($C$13:$C108)</f>
        <v>8.8318587122831376E-4</v>
      </c>
      <c r="AA98" s="11">
        <f>PRODUCT($C$14:$C109)</f>
        <v>4.6526846784977001E-4</v>
      </c>
      <c r="AB98" s="11">
        <f>PRODUCT($C$15:$C110)</f>
        <v>2.3589296265927421E-4</v>
      </c>
      <c r="AC98" s="11">
        <f>PRODUCT($C$16:$C111)</f>
        <v>1.1535071606767527E-4</v>
      </c>
      <c r="AD98" s="11">
        <f>PRODUCT($C$17:$C112)</f>
        <v>5.4563777701945681E-5</v>
      </c>
      <c r="AE98" s="11">
        <f>PRODUCT($C$18:$C113)</f>
        <v>5.4584852913655604E-6</v>
      </c>
      <c r="AF98" s="11">
        <f>PRODUCT($C$19:$C114)</f>
        <v>5.4614885639268669E-6</v>
      </c>
      <c r="AG98" s="11">
        <f>PRODUCT($C$20:$C115)</f>
        <v>5.4655516550272129E-6</v>
      </c>
      <c r="AH98" s="11">
        <f>PRODUCT($C$21:$C116)</f>
        <v>5.4704800104686444E-6</v>
      </c>
      <c r="AI98" s="11">
        <f>PRODUCT($C$22:$C117)</f>
        <v>5.4757334291205438E-6</v>
      </c>
      <c r="AJ98" s="11">
        <f>PRODUCT($C$23:$C118)</f>
        <v>5.4807993319430572E-6</v>
      </c>
      <c r="AK98" s="11">
        <f>PRODUCT($C$24:$C119)</f>
        <v>5.4855487200248519E-6</v>
      </c>
      <c r="AL98" s="11">
        <f>PRODUCT($C$25:$C120)</f>
        <v>5.4901439705281837E-6</v>
      </c>
      <c r="AM98" s="11">
        <f>PRODUCT($C$26:$C121)</f>
        <v>5.4948668085501381E-6</v>
      </c>
      <c r="AN98" s="11">
        <f>PRODUCT($C$27:$C122)</f>
        <v>5.499950412716611E-6</v>
      </c>
      <c r="AO98" s="11">
        <f>PRODUCT($C$28:$C123)</f>
        <v>5.5053610815875897E-6</v>
      </c>
      <c r="AP98" s="11">
        <f>PRODUCT($C$29:$C124)</f>
        <v>5.5109061553611152E-6</v>
      </c>
      <c r="AQ98" s="11">
        <f>PRODUCT($C$30:$C125)</f>
        <v>5.5165214225171005E-6</v>
      </c>
      <c r="AR98" s="11">
        <f>PRODUCT($C$31:$C126)</f>
        <v>5.5222070869338029E-6</v>
      </c>
      <c r="AS98" s="11">
        <f>PRODUCT($C$32:$C127)</f>
        <v>5.5279982178668442E-6</v>
      </c>
      <c r="AT98" s="11">
        <f>PRODUCT($C$33:$C128)</f>
        <v>5.5339250515971006E-6</v>
      </c>
      <c r="AU98" s="11">
        <f>PRODUCT($C$34:$C129)</f>
        <v>5.5400828536889784E-6</v>
      </c>
      <c r="AV98" s="11">
        <f>PRODUCT($C$35:$C130)</f>
        <v>5.5465423569178433E-6</v>
      </c>
      <c r="AW98" s="11">
        <f>PRODUCT($C$36:$C131)</f>
        <v>5.5532645836964049E-6</v>
      </c>
      <c r="AX98" s="11">
        <f>PRODUCT($C$37:$C132)</f>
        <v>5.5602605034618671E-6</v>
      </c>
      <c r="AY98" s="11">
        <f>PRODUCT($C$38:$C133)</f>
        <v>5.5675562291445328E-6</v>
      </c>
      <c r="AZ98" s="11">
        <f>PRODUCT($C$39:$C134)</f>
        <v>5.5752885968995773E-6</v>
      </c>
      <c r="BA98" s="11">
        <f>PRODUCT($C$40:$C135)</f>
        <v>5.5834543989580518E-6</v>
      </c>
      <c r="BB98" s="11">
        <f>PRODUCT($C$41:$C136)</f>
        <v>5.5921916391750981E-6</v>
      </c>
      <c r="BC98" s="11">
        <f>PRODUCT($C$42:$C137)</f>
        <v>5.6014626199573875E-6</v>
      </c>
      <c r="BD98" s="11">
        <f>PRODUCT($C$43:$C138)</f>
        <v>5.611376238357695E-6</v>
      </c>
      <c r="BE98" s="11">
        <f>PRODUCT($C$44:$C139)</f>
        <v>5.6219967524226997E-6</v>
      </c>
      <c r="BF98" s="11">
        <f>PRODUCT($C$45:$C140)</f>
        <v>5.6333688340880723E-6</v>
      </c>
      <c r="BG98" s="11">
        <f>PRODUCT($C$46:$C141)</f>
        <v>5.6456905537215695E-6</v>
      </c>
      <c r="BH98" s="11">
        <f>PRODUCT($C$47:$C142)</f>
        <v>5.6594327884184041E-6</v>
      </c>
      <c r="BI98" s="11">
        <f>PRODUCT($C$48:$C143)</f>
        <v>5.6748724137946197E-6</v>
      </c>
      <c r="BJ98" s="11">
        <f>PRODUCT($C$49:$C144)</f>
        <v>5.6919568221964415E-6</v>
      </c>
      <c r="BK98" s="11">
        <f>PRODUCT($C$50:$C145)</f>
        <v>5.7104999576589505E-6</v>
      </c>
      <c r="BL98" s="11">
        <f>PRODUCT($C$51:$C146)</f>
        <v>5.7303142382319102E-6</v>
      </c>
      <c r="BM98" s="11">
        <f>PRODUCT($C$52:$C147)</f>
        <v>5.7512412798769946E-6</v>
      </c>
      <c r="BN98" s="11">
        <f>PRODUCT($C$53:$C148)</f>
        <v>5.7735694048363219E-6</v>
      </c>
      <c r="BO98" s="11">
        <f>PRODUCT($C$54:$C149)</f>
        <v>5.7977861779228889E-6</v>
      </c>
      <c r="BP98" s="11">
        <f>PRODUCT($C$55:$C150)</f>
        <v>5.8242258335167198E-6</v>
      </c>
      <c r="BQ98" s="11">
        <f>PRODUCT($C$56:$C151)</f>
        <v>5.8529874136674803E-6</v>
      </c>
      <c r="BR98" s="11">
        <f>PRODUCT($C$57:$C152)</f>
        <v>5.8840357048713782E-6</v>
      </c>
      <c r="BS98" s="11">
        <f>PRODUCT($C$58:$C153)</f>
        <v>5.917583075082327E-6</v>
      </c>
      <c r="BT98" s="11">
        <f>PRODUCT($C$59:$C154)</f>
        <v>5.9542265762780559E-6</v>
      </c>
      <c r="BU98" s="11">
        <f>PRODUCT($C$60:$C155)</f>
        <v>5.99455494466831E-6</v>
      </c>
      <c r="BV98" s="11">
        <f>PRODUCT($C$61:$C156)</f>
        <v>6.0377167705459156E-6</v>
      </c>
      <c r="BW98" s="11">
        <f>PRODUCT($C$62:$C157)</f>
        <v>6.0840903153384553E-6</v>
      </c>
      <c r="BX98" s="11">
        <f>PRODUCT($C$63:$C158)</f>
        <v>6.1340800003009065E-6</v>
      </c>
      <c r="BY98" s="11">
        <f>PRODUCT($C$64:$C159)</f>
        <v>6.1881639342700359E-6</v>
      </c>
      <c r="BZ98" s="11">
        <f>PRODUCT($C$65:$C160)</f>
        <v>6.2468934786199296E-6</v>
      </c>
      <c r="CA98" s="11">
        <f>PRODUCT($C$66:$C161)</f>
        <v>6.3108762979668719E-6</v>
      </c>
      <c r="CB98" s="11">
        <f>PRODUCT($C$67:$C162)</f>
        <v>6.3807938465403324E-6</v>
      </c>
      <c r="CC98" s="11">
        <f>PRODUCT($C$68:$C163)</f>
        <v>6.4574796460773236E-6</v>
      </c>
      <c r="CD98" s="11">
        <f>PRODUCT($C$69:$C164)</f>
        <v>6.5418618132338661E-6</v>
      </c>
      <c r="CE98" s="11">
        <f>PRODUCT($C$70:$C165)</f>
        <v>6.6350174583490847E-6</v>
      </c>
      <c r="CF98" s="11">
        <f>PRODUCT($C$71:$C166)</f>
        <v>6.7382583576009088E-6</v>
      </c>
      <c r="CG98" s="11">
        <f>PRODUCT($C$72:$C167)</f>
        <v>6.8529960139638999E-6</v>
      </c>
      <c r="CH98" s="11">
        <f>PRODUCT($C$73:$C168)</f>
        <v>6.9809398878525055E-6</v>
      </c>
      <c r="CI98" s="11">
        <f>PRODUCT($C$74:$C169)</f>
        <v>7.12410010426779E-6</v>
      </c>
      <c r="CJ98" s="11">
        <f>PRODUCT($C$75:$C170)</f>
        <v>7.2848490401577151E-6</v>
      </c>
      <c r="CK98" s="11">
        <f>PRODUCT($C$76:$C171)</f>
        <v>7.466017938243548E-6</v>
      </c>
      <c r="CL98" s="11">
        <f>PRODUCT($C$77:$C172)</f>
        <v>7.6709165575026593E-6</v>
      </c>
      <c r="CM98" s="11">
        <f>PRODUCT($C$78:$C173)</f>
        <v>7.9035317224515036E-6</v>
      </c>
      <c r="CN98" s="11">
        <f>PRODUCT($C$79:$C174)</f>
        <v>8.1686974439180147E-6</v>
      </c>
      <c r="CO98" s="11">
        <f>PRODUCT($C$80:$C175)</f>
        <v>8.4722734028053132E-6</v>
      </c>
      <c r="CP98" s="11">
        <f>PRODUCT($C$81:$C176)</f>
        <v>8.821328061397996E-6</v>
      </c>
      <c r="CQ98" s="11">
        <f>PRODUCT($C$82:$C177)</f>
        <v>9.2246568085735785E-6</v>
      </c>
      <c r="CR98" s="11">
        <f>PRODUCT($C$83:$C178)</f>
        <v>9.693098066776088E-6</v>
      </c>
      <c r="CS98" s="11">
        <f>PRODUCT($C$84:$C179)</f>
        <v>1.0240275947740036E-5</v>
      </c>
      <c r="CT98" s="11">
        <f>PRODUCT($C$85:$C180)</f>
        <v>1.0883243845941241E-5</v>
      </c>
      <c r="CU98" s="11">
        <f>PRODUCT($C$86:$C181)</f>
        <v>1.1643910226897886E-5</v>
      </c>
      <c r="CV98" s="11">
        <f>PRODUCT($C$87:$C182)</f>
        <v>1.2550347801551965E-5</v>
      </c>
      <c r="CW98" s="11">
        <f>PRODUCT($C$88:$C183)</f>
        <v>1.3639055392322213E-5</v>
      </c>
      <c r="CX98" s="11">
        <f>PRODUCT($C$89:$C184)</f>
        <v>1.495829635613281E-5</v>
      </c>
      <c r="CY98" s="11">
        <f>PRODUCT($C$90:$C185)</f>
        <v>1.6572185245101075E-5</v>
      </c>
      <c r="CZ98" s="11">
        <f>PRODUCT($C$91:$C186)</f>
        <v>1.8567536243769658E-5</v>
      </c>
      <c r="DA98" s="11">
        <f>PRODUCT($C$92:$C187)</f>
        <v>2.1063232277021613E-5</v>
      </c>
      <c r="DB98" s="11">
        <f>PRODUCT($C$93:$C188)</f>
        <v>2.4224910078559704E-5</v>
      </c>
      <c r="DC98" s="11">
        <f>PRODUCT($C$94:$C189)</f>
        <v>2.8286537179693576E-5</v>
      </c>
      <c r="DD98" s="11">
        <f>PRODUCT($C$95:$C190)</f>
        <v>3.3585216302321504E-5</v>
      </c>
      <c r="DE98" s="11">
        <f>PRODUCT($C$96:$C191)</f>
        <v>4.0615047415143097E-5</v>
      </c>
      <c r="DF98" s="11">
        <f>PRODUCT($C$97:$C192)</f>
        <v>5.0115021230708384E-5</v>
      </c>
      <c r="DG98" s="11">
        <f>PRODUCT($C$98:$C193)</f>
        <v>6.3213248894362551E-5</v>
      </c>
      <c r="DH98" s="11">
        <f>PRODUCT($C$99:$C194)</f>
        <v>8.1671803324821863E-5</v>
      </c>
      <c r="DI98" s="11">
        <f>PRODUCT($C$100:$C195)</f>
        <v>1.0830688047773044E-4</v>
      </c>
      <c r="DJ98" s="11">
        <f>PRODUCT($C$101:$C196)</f>
        <v>1.4773593106221449E-4</v>
      </c>
      <c r="DK98" s="11">
        <f>PRODUCT($C$102:$C197)</f>
        <v>2.0772666481845841E-4</v>
      </c>
      <c r="DL98" s="11">
        <f>PRODUCT($C$103:$C198)</f>
        <v>3.0171450435695411E-4</v>
      </c>
      <c r="DM98" s="11">
        <f>PRODUCT($C$104:$C199)</f>
        <v>4.5362975721819108E-4</v>
      </c>
      <c r="DN98" s="11">
        <f>PRODUCT($C$105:$C200)</f>
        <v>7.0729658483321175E-4</v>
      </c>
      <c r="DO98" s="11">
        <f>PRODUCT($C$106:$C201)</f>
        <v>1.1454997091832361E-3</v>
      </c>
      <c r="DP98" s="11">
        <f>PRODUCT($C$107:$C202)</f>
        <v>1.929400447599519E-3</v>
      </c>
      <c r="DQ98" s="11">
        <f>PRODUCT($C$108:$C203)</f>
        <v>3.382334777436356E-3</v>
      </c>
      <c r="DR98" s="11">
        <f>PRODUCT($C$109:$C204)</f>
        <v>6.1723543804074275E-3</v>
      </c>
      <c r="DS98" s="11">
        <f>PRODUCT($C$110:$C205)</f>
        <v>1.1719080937342452E-2</v>
      </c>
      <c r="DT98" s="11">
        <f>PRODUCT($C$111:$C206)</f>
        <v>2.3119245751095988E-2</v>
      </c>
      <c r="DU98" s="11">
        <f>PRODUCT($C$112:$C207)</f>
        <v>4.7289519999999988E-2</v>
      </c>
      <c r="DV98" s="11">
        <f>PRODUCT($C$113:$C208)</f>
        <v>9.9999999999999978E-2</v>
      </c>
    </row>
    <row r="99" spans="1:126" ht="16" x14ac:dyDescent="0.2">
      <c r="A99" s="30">
        <v>96</v>
      </c>
      <c r="B99" s="21">
        <f t="shared" si="18"/>
        <v>0.24592230000000001</v>
      </c>
      <c r="C99" s="21">
        <f t="shared" si="19"/>
        <v>0.75407769999999996</v>
      </c>
      <c r="D99" s="59">
        <v>0.27324700000000002</v>
      </c>
      <c r="E99" s="21">
        <f t="shared" si="20"/>
        <v>0.72675299999999998</v>
      </c>
      <c r="F99" s="24">
        <f t="shared" ref="F99:F113" si="22">G99*B99</f>
        <v>16306.022633273662</v>
      </c>
      <c r="G99" s="24">
        <f t="shared" si="21"/>
        <v>66305.587713166562</v>
      </c>
      <c r="H99" s="24">
        <f t="shared" ref="H99:H113" si="23">F99*((1+$C$1)^(-A99-1))</f>
        <v>1486.3911053045963</v>
      </c>
      <c r="I99" s="24">
        <f t="shared" ref="I99:I113" si="24">G99*((1+$C$1)^(-A99))</f>
        <v>6195.2530654487655</v>
      </c>
      <c r="J99" s="24">
        <f>SUM(H99:$H$113)</f>
        <v>5701.5403202787811</v>
      </c>
      <c r="K99" s="24">
        <f>SUM(I99:$I$113)</f>
        <v>20227.898790767369</v>
      </c>
      <c r="L99" s="24">
        <f>SUM(J99:$J$113)</f>
        <v>18770.261103041143</v>
      </c>
      <c r="M99" s="24">
        <f>SUM(K99:$K$113)</f>
        <v>59548.288778744762</v>
      </c>
      <c r="N99" s="26">
        <f>SUM(DH$3:DH$113)</f>
        <v>2.4382477974625463</v>
      </c>
      <c r="O99" s="27">
        <v>97</v>
      </c>
      <c r="P99" s="32">
        <f>PRODUCT($C$3:C99)</f>
        <v>4.9999565079892894E-2</v>
      </c>
      <c r="Q99" s="11">
        <f>PRODUCT($C$4:C100)</f>
        <v>3.6778513019390675E-2</v>
      </c>
      <c r="R99" s="11">
        <f>PRODUCT($C$5:C101)</f>
        <v>2.617552374968676E-2</v>
      </c>
      <c r="S99" s="11">
        <f>PRODUCT($C$6:C102)</f>
        <v>1.8031436394485775E-2</v>
      </c>
      <c r="T99" s="11">
        <f>PRODUCT($C$7:C103)</f>
        <v>1.1998039480564356E-2</v>
      </c>
      <c r="U99" s="11">
        <f>PRODUCT($C$8:C104)</f>
        <v>7.697689328176026E-3</v>
      </c>
      <c r="V99" s="11">
        <f>PRODUCT($C$9:C105)</f>
        <v>4.7543513153161599E-3</v>
      </c>
      <c r="W99" s="11">
        <f>PRODUCT($C$10:C106)</f>
        <v>2.8234212576049105E-3</v>
      </c>
      <c r="X99" s="11">
        <f>PRODUCT($C$11:C107)</f>
        <v>1.6109640080223557E-3</v>
      </c>
      <c r="Y99" s="11">
        <f>PRODUCT($C$12:C108)</f>
        <v>8.8298476980543626E-4</v>
      </c>
      <c r="Z99" s="11">
        <f>PRODUCT($C$13:$C109)</f>
        <v>4.6516755111909291E-4</v>
      </c>
      <c r="AA99" s="11">
        <f>PRODUCT($C$14:$C110)</f>
        <v>2.3584328360133842E-4</v>
      </c>
      <c r="AB99" s="11">
        <f>PRODUCT($C$15:$C111)</f>
        <v>1.1532507360349336E-4</v>
      </c>
      <c r="AC99" s="11">
        <f>PRODUCT($C$16:$C112)</f>
        <v>5.454879994496651E-5</v>
      </c>
      <c r="AD99" s="11">
        <f>PRODUCT($C$17:$C113)</f>
        <v>5.4563777701945673E-6</v>
      </c>
      <c r="AE99" s="11">
        <f>PRODUCT($C$18:$C114)</f>
        <v>5.4584852913655604E-6</v>
      </c>
      <c r="AF99" s="11">
        <f>PRODUCT($C$19:$C115)</f>
        <v>5.4614885639268669E-6</v>
      </c>
      <c r="AG99" s="11">
        <f>PRODUCT($C$20:$C116)</f>
        <v>5.4655516550272129E-6</v>
      </c>
      <c r="AH99" s="11">
        <f>PRODUCT($C$21:$C117)</f>
        <v>5.4704800104686444E-6</v>
      </c>
      <c r="AI99" s="11">
        <f>PRODUCT($C$22:$C118)</f>
        <v>5.4757334291205438E-6</v>
      </c>
      <c r="AJ99" s="11">
        <f>PRODUCT($C$23:$C119)</f>
        <v>5.4807993319430572E-6</v>
      </c>
      <c r="AK99" s="11">
        <f>PRODUCT($C$24:$C120)</f>
        <v>5.4855487200248519E-6</v>
      </c>
      <c r="AL99" s="11">
        <f>PRODUCT($C$25:$C121)</f>
        <v>5.4901439705281837E-6</v>
      </c>
      <c r="AM99" s="11">
        <f>PRODUCT($C$26:$C122)</f>
        <v>5.4948668085501381E-6</v>
      </c>
      <c r="AN99" s="11">
        <f>PRODUCT($C$27:$C123)</f>
        <v>5.499950412716611E-6</v>
      </c>
      <c r="AO99" s="11">
        <f>PRODUCT($C$28:$C124)</f>
        <v>5.5053610815875897E-6</v>
      </c>
      <c r="AP99" s="11">
        <f>PRODUCT($C$29:$C125)</f>
        <v>5.5109061553611152E-6</v>
      </c>
      <c r="AQ99" s="11">
        <f>PRODUCT($C$30:$C126)</f>
        <v>5.5165214225171005E-6</v>
      </c>
      <c r="AR99" s="11">
        <f>PRODUCT($C$31:$C127)</f>
        <v>5.5222070869338029E-6</v>
      </c>
      <c r="AS99" s="11">
        <f>PRODUCT($C$32:$C128)</f>
        <v>5.5279982178668442E-6</v>
      </c>
      <c r="AT99" s="11">
        <f>PRODUCT($C$33:$C129)</f>
        <v>5.5339250515971006E-6</v>
      </c>
      <c r="AU99" s="11">
        <f>PRODUCT($C$34:$C130)</f>
        <v>5.5400828536889784E-6</v>
      </c>
      <c r="AV99" s="11">
        <f>PRODUCT($C$35:$C131)</f>
        <v>5.5465423569178433E-6</v>
      </c>
      <c r="AW99" s="11">
        <f>PRODUCT($C$36:$C132)</f>
        <v>5.5532645836964049E-6</v>
      </c>
      <c r="AX99" s="11">
        <f>PRODUCT($C$37:$C133)</f>
        <v>5.5602605034618671E-6</v>
      </c>
      <c r="AY99" s="11">
        <f>PRODUCT($C$38:$C134)</f>
        <v>5.5675562291445328E-6</v>
      </c>
      <c r="AZ99" s="11">
        <f>PRODUCT($C$39:$C135)</f>
        <v>5.5752885968995773E-6</v>
      </c>
      <c r="BA99" s="11">
        <f>PRODUCT($C$40:$C136)</f>
        <v>5.5834543989580518E-6</v>
      </c>
      <c r="BB99" s="11">
        <f>PRODUCT($C$41:$C137)</f>
        <v>5.5921916391750981E-6</v>
      </c>
      <c r="BC99" s="11">
        <f>PRODUCT($C$42:$C138)</f>
        <v>5.6014626199573875E-6</v>
      </c>
      <c r="BD99" s="11">
        <f>PRODUCT($C$43:$C139)</f>
        <v>5.611376238357695E-6</v>
      </c>
      <c r="BE99" s="11">
        <f>PRODUCT($C$44:$C140)</f>
        <v>5.6219967524226997E-6</v>
      </c>
      <c r="BF99" s="11">
        <f>PRODUCT($C$45:$C141)</f>
        <v>5.6333688340880723E-6</v>
      </c>
      <c r="BG99" s="11">
        <f>PRODUCT($C$46:$C142)</f>
        <v>5.6456905537215695E-6</v>
      </c>
      <c r="BH99" s="11">
        <f>PRODUCT($C$47:$C143)</f>
        <v>5.6594327884184041E-6</v>
      </c>
      <c r="BI99" s="11">
        <f>PRODUCT($C$48:$C144)</f>
        <v>5.6748724137946197E-6</v>
      </c>
      <c r="BJ99" s="11">
        <f>PRODUCT($C$49:$C145)</f>
        <v>5.6919568221964415E-6</v>
      </c>
      <c r="BK99" s="11">
        <f>PRODUCT($C$50:$C146)</f>
        <v>5.7104999576589505E-6</v>
      </c>
      <c r="BL99" s="11">
        <f>PRODUCT($C$51:$C147)</f>
        <v>5.7303142382319102E-6</v>
      </c>
      <c r="BM99" s="11">
        <f>PRODUCT($C$52:$C148)</f>
        <v>5.7512412798769946E-6</v>
      </c>
      <c r="BN99" s="11">
        <f>PRODUCT($C$53:$C149)</f>
        <v>5.7735694048363219E-6</v>
      </c>
      <c r="BO99" s="11">
        <f>PRODUCT($C$54:$C150)</f>
        <v>5.7977861779228889E-6</v>
      </c>
      <c r="BP99" s="11">
        <f>PRODUCT($C$55:$C151)</f>
        <v>5.8242258335167198E-6</v>
      </c>
      <c r="BQ99" s="11">
        <f>PRODUCT($C$56:$C152)</f>
        <v>5.8529874136674803E-6</v>
      </c>
      <c r="BR99" s="11">
        <f>PRODUCT($C$57:$C153)</f>
        <v>5.8840357048713782E-6</v>
      </c>
      <c r="BS99" s="11">
        <f>PRODUCT($C$58:$C154)</f>
        <v>5.917583075082327E-6</v>
      </c>
      <c r="BT99" s="11">
        <f>PRODUCT($C$59:$C155)</f>
        <v>5.9542265762780559E-6</v>
      </c>
      <c r="BU99" s="11">
        <f>PRODUCT($C$60:$C156)</f>
        <v>5.99455494466831E-6</v>
      </c>
      <c r="BV99" s="11">
        <f>PRODUCT($C$61:$C157)</f>
        <v>6.0377167705459156E-6</v>
      </c>
      <c r="BW99" s="11">
        <f>PRODUCT($C$62:$C158)</f>
        <v>6.0840903153384553E-6</v>
      </c>
      <c r="BX99" s="11">
        <f>PRODUCT($C$63:$C159)</f>
        <v>6.1340800003009065E-6</v>
      </c>
      <c r="BY99" s="11">
        <f>PRODUCT($C$64:$C160)</f>
        <v>6.1881639342700359E-6</v>
      </c>
      <c r="BZ99" s="11">
        <f>PRODUCT($C$65:$C161)</f>
        <v>6.2468934786199296E-6</v>
      </c>
      <c r="CA99" s="11">
        <f>PRODUCT($C$66:$C162)</f>
        <v>6.3108762979668719E-6</v>
      </c>
      <c r="CB99" s="11">
        <f>PRODUCT($C$67:$C163)</f>
        <v>6.3807938465403324E-6</v>
      </c>
      <c r="CC99" s="11">
        <f>PRODUCT($C$68:$C164)</f>
        <v>6.4574796460773236E-6</v>
      </c>
      <c r="CD99" s="11">
        <f>PRODUCT($C$69:$C165)</f>
        <v>6.5418618132338661E-6</v>
      </c>
      <c r="CE99" s="11">
        <f>PRODUCT($C$70:$C166)</f>
        <v>6.6350174583490847E-6</v>
      </c>
      <c r="CF99" s="11">
        <f>PRODUCT($C$71:$C167)</f>
        <v>6.7382583576009088E-6</v>
      </c>
      <c r="CG99" s="11">
        <f>PRODUCT($C$72:$C168)</f>
        <v>6.8529960139638999E-6</v>
      </c>
      <c r="CH99" s="11">
        <f>PRODUCT($C$73:$C169)</f>
        <v>6.9809398878525055E-6</v>
      </c>
      <c r="CI99" s="11">
        <f>PRODUCT($C$74:$C170)</f>
        <v>7.12410010426779E-6</v>
      </c>
      <c r="CJ99" s="11">
        <f>PRODUCT($C$75:$C171)</f>
        <v>7.2848490401577151E-6</v>
      </c>
      <c r="CK99" s="11">
        <f>PRODUCT($C$76:$C172)</f>
        <v>7.466017938243548E-6</v>
      </c>
      <c r="CL99" s="11">
        <f>PRODUCT($C$77:$C173)</f>
        <v>7.6709165575026593E-6</v>
      </c>
      <c r="CM99" s="11">
        <f>PRODUCT($C$78:$C174)</f>
        <v>7.9035317224515036E-6</v>
      </c>
      <c r="CN99" s="11">
        <f>PRODUCT($C$79:$C175)</f>
        <v>8.1686974439180147E-6</v>
      </c>
      <c r="CO99" s="11">
        <f>PRODUCT($C$80:$C176)</f>
        <v>8.4722734028053132E-6</v>
      </c>
      <c r="CP99" s="11">
        <f>PRODUCT($C$81:$C177)</f>
        <v>8.821328061397996E-6</v>
      </c>
      <c r="CQ99" s="11">
        <f>PRODUCT($C$82:$C178)</f>
        <v>9.2246568085735785E-6</v>
      </c>
      <c r="CR99" s="11">
        <f>PRODUCT($C$83:$C179)</f>
        <v>9.693098066776088E-6</v>
      </c>
      <c r="CS99" s="11">
        <f>PRODUCT($C$84:$C180)</f>
        <v>1.0240275947740036E-5</v>
      </c>
      <c r="CT99" s="11">
        <f>PRODUCT($C$85:$C181)</f>
        <v>1.0883243845941241E-5</v>
      </c>
      <c r="CU99" s="11">
        <f>PRODUCT($C$86:$C182)</f>
        <v>1.1643910226897886E-5</v>
      </c>
      <c r="CV99" s="11">
        <f>PRODUCT($C$87:$C183)</f>
        <v>1.2550347801551965E-5</v>
      </c>
      <c r="CW99" s="11">
        <f>PRODUCT($C$88:$C184)</f>
        <v>1.3639055392322213E-5</v>
      </c>
      <c r="CX99" s="11">
        <f>PRODUCT($C$89:$C185)</f>
        <v>1.495829635613281E-5</v>
      </c>
      <c r="CY99" s="11">
        <f>PRODUCT($C$90:$C186)</f>
        <v>1.6572185245101075E-5</v>
      </c>
      <c r="CZ99" s="11">
        <f>PRODUCT($C$91:$C187)</f>
        <v>1.8567536243769658E-5</v>
      </c>
      <c r="DA99" s="11">
        <f>PRODUCT($C$92:$C188)</f>
        <v>2.1063232277021613E-5</v>
      </c>
      <c r="DB99" s="11">
        <f>PRODUCT($C$93:$C189)</f>
        <v>2.4224910078559704E-5</v>
      </c>
      <c r="DC99" s="11">
        <f>PRODUCT($C$94:$C190)</f>
        <v>2.8286537179693576E-5</v>
      </c>
      <c r="DD99" s="11">
        <f>PRODUCT($C$95:$C191)</f>
        <v>3.3585216302321504E-5</v>
      </c>
      <c r="DE99" s="11">
        <f>PRODUCT($C$96:$C192)</f>
        <v>4.0615047415143097E-5</v>
      </c>
      <c r="DF99" s="11">
        <f>PRODUCT($C$97:$C193)</f>
        <v>5.0115021230708384E-5</v>
      </c>
      <c r="DG99" s="11">
        <f>PRODUCT($C$98:$C194)</f>
        <v>6.3213248894362551E-5</v>
      </c>
      <c r="DH99" s="11">
        <f>PRODUCT($C$99:$C195)</f>
        <v>8.1671803324821863E-5</v>
      </c>
      <c r="DI99" s="11">
        <f>PRODUCT($C$100:$C196)</f>
        <v>1.0830688047773044E-4</v>
      </c>
      <c r="DJ99" s="11">
        <f>PRODUCT($C$101:$C197)</f>
        <v>1.4773593106221449E-4</v>
      </c>
      <c r="DK99" s="11">
        <f>PRODUCT($C$102:$C198)</f>
        <v>2.0772666481845841E-4</v>
      </c>
      <c r="DL99" s="11">
        <f>PRODUCT($C$103:$C199)</f>
        <v>3.0171450435695411E-4</v>
      </c>
      <c r="DM99" s="11">
        <f>PRODUCT($C$104:$C200)</f>
        <v>4.5362975721819108E-4</v>
      </c>
      <c r="DN99" s="11">
        <f>PRODUCT($C$105:$C201)</f>
        <v>7.0729658483321175E-4</v>
      </c>
      <c r="DO99" s="11">
        <f>PRODUCT($C$106:$C202)</f>
        <v>1.1454997091832361E-3</v>
      </c>
      <c r="DP99" s="11">
        <f>PRODUCT($C$107:$C203)</f>
        <v>1.929400447599519E-3</v>
      </c>
      <c r="DQ99" s="11">
        <f>PRODUCT($C$108:$C204)</f>
        <v>3.382334777436356E-3</v>
      </c>
      <c r="DR99" s="11">
        <f>PRODUCT($C$109:$C205)</f>
        <v>6.1723543804074275E-3</v>
      </c>
      <c r="DS99" s="11">
        <f>PRODUCT($C$110:$C206)</f>
        <v>1.1719080937342452E-2</v>
      </c>
      <c r="DT99" s="11">
        <f>PRODUCT($C$111:$C207)</f>
        <v>2.3119245751095988E-2</v>
      </c>
      <c r="DU99" s="11">
        <f>PRODUCT($C$112:$C208)</f>
        <v>4.7289519999999988E-2</v>
      </c>
      <c r="DV99" s="11">
        <f>PRODUCT($C$113:$C209)</f>
        <v>9.9999999999999978E-2</v>
      </c>
    </row>
    <row r="100" spans="1:126" ht="16" x14ac:dyDescent="0.2">
      <c r="A100" s="30">
        <v>97</v>
      </c>
      <c r="B100" s="21">
        <f t="shared" si="18"/>
        <v>0.26688870000000003</v>
      </c>
      <c r="C100" s="21">
        <f t="shared" si="19"/>
        <v>0.73311130000000002</v>
      </c>
      <c r="D100" s="59">
        <v>0.296543</v>
      </c>
      <c r="E100" s="21">
        <f t="shared" si="20"/>
        <v>0.703457</v>
      </c>
      <c r="F100" s="24">
        <f t="shared" si="22"/>
        <v>13344.318924738014</v>
      </c>
      <c r="G100" s="24">
        <f t="shared" ref="G100:G113" si="25">G99*C99</f>
        <v>49999.565079892898</v>
      </c>
      <c r="H100" s="24">
        <f t="shared" si="23"/>
        <v>1186.7455298300267</v>
      </c>
      <c r="I100" s="24">
        <f t="shared" si="24"/>
        <v>4557.7582268405413</v>
      </c>
      <c r="J100" s="24">
        <f>SUM(H100:$H$113)</f>
        <v>4215.1492149741862</v>
      </c>
      <c r="K100" s="24">
        <f>SUM(I100:$I$113)</f>
        <v>14032.645725318598</v>
      </c>
      <c r="L100" s="24">
        <f>SUM(J100:$J$113)</f>
        <v>13068.720782762361</v>
      </c>
      <c r="M100" s="24">
        <f>SUM(K100:$K$113)</f>
        <v>39320.389987977396</v>
      </c>
      <c r="N100" s="26">
        <f>SUM(DI$3:DI$113)</f>
        <v>2.2335254964652735</v>
      </c>
      <c r="O100" s="27">
        <v>98</v>
      </c>
      <c r="P100" s="32">
        <f>PRODUCT($C$3:C100)</f>
        <v>3.6655246155154884E-2</v>
      </c>
      <c r="Q100" s="11">
        <f>PRODUCT($C$4:C101)</f>
        <v>2.6157007184186214E-2</v>
      </c>
      <c r="R100" s="11">
        <f>PRODUCT($C$5:C102)</f>
        <v>1.802152090761246E-2</v>
      </c>
      <c r="S100" s="11">
        <f>PRODUCT($C$6:C103)</f>
        <v>1.1992921116921944E-2</v>
      </c>
      <c r="T100" s="11">
        <f>PRODUCT($C$7:C104)</f>
        <v>7.6950290067442093E-3</v>
      </c>
      <c r="U100" s="11">
        <f>PRODUCT($C$8:C105)</f>
        <v>4.7529906199697191E-3</v>
      </c>
      <c r="V100" s="11">
        <f>PRODUCT($C$9:C106)</f>
        <v>2.8226945089732005E-3</v>
      </c>
      <c r="W100" s="11">
        <f>PRODUCT($C$10:C107)</f>
        <v>1.6105768933712282E-3</v>
      </c>
      <c r="X100" s="11">
        <f>PRODUCT($C$11:C108)</f>
        <v>8.8277815136930085E-4</v>
      </c>
      <c r="Y100" s="11">
        <f>PRODUCT($C$12:C109)</f>
        <v>4.6506163246770371E-4</v>
      </c>
      <c r="Z100" s="11">
        <f>PRODUCT($C$13:$C110)</f>
        <v>2.3579212919312502E-4</v>
      </c>
      <c r="AA100" s="11">
        <f>PRODUCT($C$14:$C111)</f>
        <v>1.1530078614299259E-4</v>
      </c>
      <c r="AB100" s="11">
        <f>PRODUCT($C$15:$C112)</f>
        <v>5.4536673746738712E-5</v>
      </c>
      <c r="AC100" s="11">
        <f>PRODUCT($C$16:$C113)</f>
        <v>5.4548799944966494E-6</v>
      </c>
      <c r="AD100" s="11">
        <f>PRODUCT($C$17:$C114)</f>
        <v>5.4563777701945673E-6</v>
      </c>
      <c r="AE100" s="11">
        <f>PRODUCT($C$18:$C115)</f>
        <v>5.4584852913655604E-6</v>
      </c>
      <c r="AF100" s="11">
        <f>PRODUCT($C$19:$C116)</f>
        <v>5.4614885639268669E-6</v>
      </c>
      <c r="AG100" s="11">
        <f>PRODUCT($C$20:$C117)</f>
        <v>5.4655516550272129E-6</v>
      </c>
      <c r="AH100" s="11">
        <f>PRODUCT($C$21:$C118)</f>
        <v>5.4704800104686444E-6</v>
      </c>
      <c r="AI100" s="11">
        <f>PRODUCT($C$22:$C119)</f>
        <v>5.4757334291205438E-6</v>
      </c>
      <c r="AJ100" s="11">
        <f>PRODUCT($C$23:$C120)</f>
        <v>5.4807993319430572E-6</v>
      </c>
      <c r="AK100" s="11">
        <f>PRODUCT($C$24:$C121)</f>
        <v>5.4855487200248519E-6</v>
      </c>
      <c r="AL100" s="11">
        <f>PRODUCT($C$25:$C122)</f>
        <v>5.4901439705281837E-6</v>
      </c>
      <c r="AM100" s="11">
        <f>PRODUCT($C$26:$C123)</f>
        <v>5.4948668085501381E-6</v>
      </c>
      <c r="AN100" s="11">
        <f>PRODUCT($C$27:$C124)</f>
        <v>5.499950412716611E-6</v>
      </c>
      <c r="AO100" s="11">
        <f>PRODUCT($C$28:$C125)</f>
        <v>5.5053610815875897E-6</v>
      </c>
      <c r="AP100" s="11">
        <f>PRODUCT($C$29:$C126)</f>
        <v>5.5109061553611152E-6</v>
      </c>
      <c r="AQ100" s="11">
        <f>PRODUCT($C$30:$C127)</f>
        <v>5.5165214225171005E-6</v>
      </c>
      <c r="AR100" s="11">
        <f>PRODUCT($C$31:$C128)</f>
        <v>5.5222070869338029E-6</v>
      </c>
      <c r="AS100" s="11">
        <f>PRODUCT($C$32:$C129)</f>
        <v>5.5279982178668442E-6</v>
      </c>
      <c r="AT100" s="11">
        <f>PRODUCT($C$33:$C130)</f>
        <v>5.5339250515971006E-6</v>
      </c>
      <c r="AU100" s="11">
        <f>PRODUCT($C$34:$C131)</f>
        <v>5.5400828536889784E-6</v>
      </c>
      <c r="AV100" s="11">
        <f>PRODUCT($C$35:$C132)</f>
        <v>5.5465423569178433E-6</v>
      </c>
      <c r="AW100" s="11">
        <f>PRODUCT($C$36:$C133)</f>
        <v>5.5532645836964049E-6</v>
      </c>
      <c r="AX100" s="11">
        <f>PRODUCT($C$37:$C134)</f>
        <v>5.5602605034618671E-6</v>
      </c>
      <c r="AY100" s="11">
        <f>PRODUCT($C$38:$C135)</f>
        <v>5.5675562291445328E-6</v>
      </c>
      <c r="AZ100" s="11">
        <f>PRODUCT($C$39:$C136)</f>
        <v>5.5752885968995773E-6</v>
      </c>
      <c r="BA100" s="11">
        <f>PRODUCT($C$40:$C137)</f>
        <v>5.5834543989580518E-6</v>
      </c>
      <c r="BB100" s="11">
        <f>PRODUCT($C$41:$C138)</f>
        <v>5.5921916391750981E-6</v>
      </c>
      <c r="BC100" s="11">
        <f>PRODUCT($C$42:$C139)</f>
        <v>5.6014626199573875E-6</v>
      </c>
      <c r="BD100" s="11">
        <f>PRODUCT($C$43:$C140)</f>
        <v>5.611376238357695E-6</v>
      </c>
      <c r="BE100" s="11">
        <f>PRODUCT($C$44:$C141)</f>
        <v>5.6219967524226997E-6</v>
      </c>
      <c r="BF100" s="11">
        <f>PRODUCT($C$45:$C142)</f>
        <v>5.6333688340880723E-6</v>
      </c>
      <c r="BG100" s="11">
        <f>PRODUCT($C$46:$C143)</f>
        <v>5.6456905537215695E-6</v>
      </c>
      <c r="BH100" s="11">
        <f>PRODUCT($C$47:$C144)</f>
        <v>5.6594327884184041E-6</v>
      </c>
      <c r="BI100" s="11">
        <f>PRODUCT($C$48:$C145)</f>
        <v>5.6748724137946197E-6</v>
      </c>
      <c r="BJ100" s="11">
        <f>PRODUCT($C$49:$C146)</f>
        <v>5.6919568221964415E-6</v>
      </c>
      <c r="BK100" s="11">
        <f>PRODUCT($C$50:$C147)</f>
        <v>5.7104999576589505E-6</v>
      </c>
      <c r="BL100" s="11">
        <f>PRODUCT($C$51:$C148)</f>
        <v>5.7303142382319102E-6</v>
      </c>
      <c r="BM100" s="11">
        <f>PRODUCT($C$52:$C149)</f>
        <v>5.7512412798769946E-6</v>
      </c>
      <c r="BN100" s="11">
        <f>PRODUCT($C$53:$C150)</f>
        <v>5.7735694048363219E-6</v>
      </c>
      <c r="BO100" s="11">
        <f>PRODUCT($C$54:$C151)</f>
        <v>5.7977861779228889E-6</v>
      </c>
      <c r="BP100" s="11">
        <f>PRODUCT($C$55:$C152)</f>
        <v>5.8242258335167198E-6</v>
      </c>
      <c r="BQ100" s="11">
        <f>PRODUCT($C$56:$C153)</f>
        <v>5.8529874136674803E-6</v>
      </c>
      <c r="BR100" s="11">
        <f>PRODUCT($C$57:$C154)</f>
        <v>5.8840357048713782E-6</v>
      </c>
      <c r="BS100" s="11">
        <f>PRODUCT($C$58:$C155)</f>
        <v>5.917583075082327E-6</v>
      </c>
      <c r="BT100" s="11">
        <f>PRODUCT($C$59:$C156)</f>
        <v>5.9542265762780559E-6</v>
      </c>
      <c r="BU100" s="11">
        <f>PRODUCT($C$60:$C157)</f>
        <v>5.99455494466831E-6</v>
      </c>
      <c r="BV100" s="11">
        <f>PRODUCT($C$61:$C158)</f>
        <v>6.0377167705459156E-6</v>
      </c>
      <c r="BW100" s="11">
        <f>PRODUCT($C$62:$C159)</f>
        <v>6.0840903153384553E-6</v>
      </c>
      <c r="BX100" s="11">
        <f>PRODUCT($C$63:$C160)</f>
        <v>6.1340800003009065E-6</v>
      </c>
      <c r="BY100" s="11">
        <f>PRODUCT($C$64:$C161)</f>
        <v>6.1881639342700359E-6</v>
      </c>
      <c r="BZ100" s="11">
        <f>PRODUCT($C$65:$C162)</f>
        <v>6.2468934786199296E-6</v>
      </c>
      <c r="CA100" s="11">
        <f>PRODUCT($C$66:$C163)</f>
        <v>6.3108762979668719E-6</v>
      </c>
      <c r="CB100" s="11">
        <f>PRODUCT($C$67:$C164)</f>
        <v>6.3807938465403324E-6</v>
      </c>
      <c r="CC100" s="11">
        <f>PRODUCT($C$68:$C165)</f>
        <v>6.4574796460773236E-6</v>
      </c>
      <c r="CD100" s="11">
        <f>PRODUCT($C$69:$C166)</f>
        <v>6.5418618132338661E-6</v>
      </c>
      <c r="CE100" s="11">
        <f>PRODUCT($C$70:$C167)</f>
        <v>6.6350174583490847E-6</v>
      </c>
      <c r="CF100" s="11">
        <f>PRODUCT($C$71:$C168)</f>
        <v>6.7382583576009088E-6</v>
      </c>
      <c r="CG100" s="11">
        <f>PRODUCT($C$72:$C169)</f>
        <v>6.8529960139638999E-6</v>
      </c>
      <c r="CH100" s="11">
        <f>PRODUCT($C$73:$C170)</f>
        <v>6.9809398878525055E-6</v>
      </c>
      <c r="CI100" s="11">
        <f>PRODUCT($C$74:$C171)</f>
        <v>7.12410010426779E-6</v>
      </c>
      <c r="CJ100" s="11">
        <f>PRODUCT($C$75:$C172)</f>
        <v>7.2848490401577151E-6</v>
      </c>
      <c r="CK100" s="11">
        <f>PRODUCT($C$76:$C173)</f>
        <v>7.466017938243548E-6</v>
      </c>
      <c r="CL100" s="11">
        <f>PRODUCT($C$77:$C174)</f>
        <v>7.6709165575026593E-6</v>
      </c>
      <c r="CM100" s="11">
        <f>PRODUCT($C$78:$C175)</f>
        <v>7.9035317224515036E-6</v>
      </c>
      <c r="CN100" s="11">
        <f>PRODUCT($C$79:$C176)</f>
        <v>8.1686974439180147E-6</v>
      </c>
      <c r="CO100" s="11">
        <f>PRODUCT($C$80:$C177)</f>
        <v>8.4722734028053132E-6</v>
      </c>
      <c r="CP100" s="11">
        <f>PRODUCT($C$81:$C178)</f>
        <v>8.821328061397996E-6</v>
      </c>
      <c r="CQ100" s="11">
        <f>PRODUCT($C$82:$C179)</f>
        <v>9.2246568085735785E-6</v>
      </c>
      <c r="CR100" s="11">
        <f>PRODUCT($C$83:$C180)</f>
        <v>9.693098066776088E-6</v>
      </c>
      <c r="CS100" s="11">
        <f>PRODUCT($C$84:$C181)</f>
        <v>1.0240275947740036E-5</v>
      </c>
      <c r="CT100" s="11">
        <f>PRODUCT($C$85:$C182)</f>
        <v>1.0883243845941241E-5</v>
      </c>
      <c r="CU100" s="11">
        <f>PRODUCT($C$86:$C183)</f>
        <v>1.1643910226897886E-5</v>
      </c>
      <c r="CV100" s="11">
        <f>PRODUCT($C$87:$C184)</f>
        <v>1.2550347801551965E-5</v>
      </c>
      <c r="CW100" s="11">
        <f>PRODUCT($C$88:$C185)</f>
        <v>1.3639055392322213E-5</v>
      </c>
      <c r="CX100" s="11">
        <f>PRODUCT($C$89:$C186)</f>
        <v>1.495829635613281E-5</v>
      </c>
      <c r="CY100" s="11">
        <f>PRODUCT($C$90:$C187)</f>
        <v>1.6572185245101075E-5</v>
      </c>
      <c r="CZ100" s="11">
        <f>PRODUCT($C$91:$C188)</f>
        <v>1.8567536243769658E-5</v>
      </c>
      <c r="DA100" s="11">
        <f>PRODUCT($C$92:$C189)</f>
        <v>2.1063232277021613E-5</v>
      </c>
      <c r="DB100" s="11">
        <f>PRODUCT($C$93:$C190)</f>
        <v>2.4224910078559704E-5</v>
      </c>
      <c r="DC100" s="11">
        <f>PRODUCT($C$94:$C191)</f>
        <v>2.8286537179693576E-5</v>
      </c>
      <c r="DD100" s="11">
        <f>PRODUCT($C$95:$C192)</f>
        <v>3.3585216302321504E-5</v>
      </c>
      <c r="DE100" s="11">
        <f>PRODUCT($C$96:$C193)</f>
        <v>4.0615047415143097E-5</v>
      </c>
      <c r="DF100" s="11">
        <f>PRODUCT($C$97:$C194)</f>
        <v>5.0115021230708384E-5</v>
      </c>
      <c r="DG100" s="11">
        <f>PRODUCT($C$98:$C195)</f>
        <v>6.3213248894362551E-5</v>
      </c>
      <c r="DH100" s="11">
        <f>PRODUCT($C$99:$C196)</f>
        <v>8.1671803324821863E-5</v>
      </c>
      <c r="DI100" s="11">
        <f>PRODUCT($C$100:$C197)</f>
        <v>1.0830688047773044E-4</v>
      </c>
      <c r="DJ100" s="11">
        <f>PRODUCT($C$101:$C198)</f>
        <v>1.4773593106221449E-4</v>
      </c>
      <c r="DK100" s="11">
        <f>PRODUCT($C$102:$C199)</f>
        <v>2.0772666481845841E-4</v>
      </c>
      <c r="DL100" s="11">
        <f>PRODUCT($C$103:$C200)</f>
        <v>3.0171450435695411E-4</v>
      </c>
      <c r="DM100" s="11">
        <f>PRODUCT($C$104:$C201)</f>
        <v>4.5362975721819108E-4</v>
      </c>
      <c r="DN100" s="11">
        <f>PRODUCT($C$105:$C202)</f>
        <v>7.0729658483321175E-4</v>
      </c>
      <c r="DO100" s="11">
        <f>PRODUCT($C$106:$C203)</f>
        <v>1.1454997091832361E-3</v>
      </c>
      <c r="DP100" s="11">
        <f>PRODUCT($C$107:$C204)</f>
        <v>1.929400447599519E-3</v>
      </c>
      <c r="DQ100" s="11">
        <f>PRODUCT($C$108:$C205)</f>
        <v>3.382334777436356E-3</v>
      </c>
      <c r="DR100" s="11">
        <f>PRODUCT($C$109:$C206)</f>
        <v>6.1723543804074275E-3</v>
      </c>
      <c r="DS100" s="11">
        <f>PRODUCT($C$110:$C207)</f>
        <v>1.1719080937342452E-2</v>
      </c>
      <c r="DT100" s="11">
        <f>PRODUCT($C$111:$C208)</f>
        <v>2.3119245751095988E-2</v>
      </c>
      <c r="DU100" s="11">
        <f>PRODUCT($C$112:$C209)</f>
        <v>4.7289519999999988E-2</v>
      </c>
      <c r="DV100" s="11">
        <f>PRODUCT($C$113:$C210)</f>
        <v>9.9999999999999978E-2</v>
      </c>
    </row>
    <row r="101" spans="1:126" ht="16" x14ac:dyDescent="0.2">
      <c r="A101" s="30">
        <v>98</v>
      </c>
      <c r="B101" s="21">
        <f t="shared" si="18"/>
        <v>0.28879650000000001</v>
      </c>
      <c r="C101" s="21">
        <f t="shared" si="19"/>
        <v>0.71120349999999999</v>
      </c>
      <c r="D101" s="59">
        <v>0.32088499999999998</v>
      </c>
      <c r="E101" s="21">
        <f t="shared" si="20"/>
        <v>0.67911500000000002</v>
      </c>
      <c r="F101" s="24">
        <f t="shared" si="22"/>
        <v>10585.906796247187</v>
      </c>
      <c r="G101" s="24">
        <f t="shared" si="25"/>
        <v>36655.246155154884</v>
      </c>
      <c r="H101" s="24">
        <f t="shared" si="23"/>
        <v>918.4708811108228</v>
      </c>
      <c r="I101" s="24">
        <f t="shared" si="24"/>
        <v>3259.8478622095258</v>
      </c>
      <c r="J101" s="24">
        <f>SUM(H101:$H$113)</f>
        <v>3028.4036851441583</v>
      </c>
      <c r="K101" s="24">
        <f>SUM(I101:$I$113)</f>
        <v>9474.8874984780578</v>
      </c>
      <c r="L101" s="24">
        <f>SUM(J101:$J$113)</f>
        <v>8853.5715677881744</v>
      </c>
      <c r="M101" s="24">
        <f>SUM(K101:$K$113)</f>
        <v>25287.744262658784</v>
      </c>
      <c r="N101" s="26">
        <f>SUM(DJ$3:DJ$113)</f>
        <v>2.0467867612267723</v>
      </c>
      <c r="O101" s="27">
        <v>99</v>
      </c>
      <c r="P101" s="32">
        <f>PRODUCT($C$3:C101)</f>
        <v>2.6069339358907696E-2</v>
      </c>
      <c r="Q101" s="11">
        <f>PRODUCT($C$4:C102)</f>
        <v>1.8008772483722405E-2</v>
      </c>
      <c r="R101" s="11">
        <f>PRODUCT($C$5:C103)</f>
        <v>1.1986326209599758E-2</v>
      </c>
      <c r="S101" s="11">
        <f>PRODUCT($C$6:C104)</f>
        <v>7.69174630736993E-3</v>
      </c>
      <c r="T101" s="11">
        <f>PRODUCT($C$7:C105)</f>
        <v>4.7513479864114581E-3</v>
      </c>
      <c r="U101" s="11">
        <f>PRODUCT($C$8:C106)</f>
        <v>2.8218866538047339E-3</v>
      </c>
      <c r="V101" s="11">
        <f>PRODUCT($C$9:C107)</f>
        <v>1.610162330878873E-3</v>
      </c>
      <c r="W101" s="11">
        <f>PRODUCT($C$10:C108)</f>
        <v>8.8256601977952697E-4</v>
      </c>
      <c r="X101" s="11">
        <f>PRODUCT($C$11:C109)</f>
        <v>4.6495280804570579E-4</v>
      </c>
      <c r="Y101" s="11">
        <f>PRODUCT($C$12:C110)</f>
        <v>2.3573843932530808E-4</v>
      </c>
      <c r="Z101" s="11">
        <f>PRODUCT($C$13:$C111)</f>
        <v>1.1527577740247805E-4</v>
      </c>
      <c r="AA101" s="11">
        <f>PRODUCT($C$14:$C112)</f>
        <v>5.4525188323247707E-5</v>
      </c>
      <c r="AB101" s="11">
        <f>PRODUCT($C$15:$C113)</f>
        <v>5.4536673746738702E-6</v>
      </c>
      <c r="AC101" s="11">
        <f>PRODUCT($C$16:$C114)</f>
        <v>5.4548799944966494E-6</v>
      </c>
      <c r="AD101" s="11">
        <f>PRODUCT($C$17:$C115)</f>
        <v>5.4563777701945673E-6</v>
      </c>
      <c r="AE101" s="11">
        <f>PRODUCT($C$18:$C116)</f>
        <v>5.4584852913655604E-6</v>
      </c>
      <c r="AF101" s="11">
        <f>PRODUCT($C$19:$C117)</f>
        <v>5.4614885639268669E-6</v>
      </c>
      <c r="AG101" s="11">
        <f>PRODUCT($C$20:$C118)</f>
        <v>5.4655516550272129E-6</v>
      </c>
      <c r="AH101" s="11">
        <f>PRODUCT($C$21:$C119)</f>
        <v>5.4704800104686444E-6</v>
      </c>
      <c r="AI101" s="11">
        <f>PRODUCT($C$22:$C120)</f>
        <v>5.4757334291205438E-6</v>
      </c>
      <c r="AJ101" s="11">
        <f>PRODUCT($C$23:$C121)</f>
        <v>5.4807993319430572E-6</v>
      </c>
      <c r="AK101" s="11">
        <f>PRODUCT($C$24:$C122)</f>
        <v>5.4855487200248519E-6</v>
      </c>
      <c r="AL101" s="11">
        <f>PRODUCT($C$25:$C123)</f>
        <v>5.4901439705281837E-6</v>
      </c>
      <c r="AM101" s="11">
        <f>PRODUCT($C$26:$C124)</f>
        <v>5.4948668085501381E-6</v>
      </c>
      <c r="AN101" s="11">
        <f>PRODUCT($C$27:$C125)</f>
        <v>5.499950412716611E-6</v>
      </c>
      <c r="AO101" s="11">
        <f>PRODUCT($C$28:$C126)</f>
        <v>5.5053610815875897E-6</v>
      </c>
      <c r="AP101" s="11">
        <f>PRODUCT($C$29:$C127)</f>
        <v>5.5109061553611152E-6</v>
      </c>
      <c r="AQ101" s="11">
        <f>PRODUCT($C$30:$C128)</f>
        <v>5.5165214225171005E-6</v>
      </c>
      <c r="AR101" s="11">
        <f>PRODUCT($C$31:$C129)</f>
        <v>5.5222070869338029E-6</v>
      </c>
      <c r="AS101" s="11">
        <f>PRODUCT($C$32:$C130)</f>
        <v>5.5279982178668442E-6</v>
      </c>
      <c r="AT101" s="11">
        <f>PRODUCT($C$33:$C131)</f>
        <v>5.5339250515971006E-6</v>
      </c>
      <c r="AU101" s="11">
        <f>PRODUCT($C$34:$C132)</f>
        <v>5.5400828536889784E-6</v>
      </c>
      <c r="AV101" s="11">
        <f>PRODUCT($C$35:$C133)</f>
        <v>5.5465423569178433E-6</v>
      </c>
      <c r="AW101" s="11">
        <f>PRODUCT($C$36:$C134)</f>
        <v>5.5532645836964049E-6</v>
      </c>
      <c r="AX101" s="11">
        <f>PRODUCT($C$37:$C135)</f>
        <v>5.5602605034618671E-6</v>
      </c>
      <c r="AY101" s="11">
        <f>PRODUCT($C$38:$C136)</f>
        <v>5.5675562291445328E-6</v>
      </c>
      <c r="AZ101" s="11">
        <f>PRODUCT($C$39:$C137)</f>
        <v>5.5752885968995773E-6</v>
      </c>
      <c r="BA101" s="11">
        <f>PRODUCT($C$40:$C138)</f>
        <v>5.5834543989580518E-6</v>
      </c>
      <c r="BB101" s="11">
        <f>PRODUCT($C$41:$C139)</f>
        <v>5.5921916391750981E-6</v>
      </c>
      <c r="BC101" s="11">
        <f>PRODUCT($C$42:$C140)</f>
        <v>5.6014626199573875E-6</v>
      </c>
      <c r="BD101" s="11">
        <f>PRODUCT($C$43:$C141)</f>
        <v>5.611376238357695E-6</v>
      </c>
      <c r="BE101" s="11">
        <f>PRODUCT($C$44:$C142)</f>
        <v>5.6219967524226997E-6</v>
      </c>
      <c r="BF101" s="11">
        <f>PRODUCT($C$45:$C143)</f>
        <v>5.6333688340880723E-6</v>
      </c>
      <c r="BG101" s="11">
        <f>PRODUCT($C$46:$C144)</f>
        <v>5.6456905537215695E-6</v>
      </c>
      <c r="BH101" s="11">
        <f>PRODUCT($C$47:$C145)</f>
        <v>5.6594327884184041E-6</v>
      </c>
      <c r="BI101" s="11">
        <f>PRODUCT($C$48:$C146)</f>
        <v>5.6748724137946197E-6</v>
      </c>
      <c r="BJ101" s="11">
        <f>PRODUCT($C$49:$C147)</f>
        <v>5.6919568221964415E-6</v>
      </c>
      <c r="BK101" s="11">
        <f>PRODUCT($C$50:$C148)</f>
        <v>5.7104999576589505E-6</v>
      </c>
      <c r="BL101" s="11">
        <f>PRODUCT($C$51:$C149)</f>
        <v>5.7303142382319102E-6</v>
      </c>
      <c r="BM101" s="11">
        <f>PRODUCT($C$52:$C150)</f>
        <v>5.7512412798769946E-6</v>
      </c>
      <c r="BN101" s="11">
        <f>PRODUCT($C$53:$C151)</f>
        <v>5.7735694048363219E-6</v>
      </c>
      <c r="BO101" s="11">
        <f>PRODUCT($C$54:$C152)</f>
        <v>5.7977861779228889E-6</v>
      </c>
      <c r="BP101" s="11">
        <f>PRODUCT($C$55:$C153)</f>
        <v>5.8242258335167198E-6</v>
      </c>
      <c r="BQ101" s="11">
        <f>PRODUCT($C$56:$C154)</f>
        <v>5.8529874136674803E-6</v>
      </c>
      <c r="BR101" s="11">
        <f>PRODUCT($C$57:$C155)</f>
        <v>5.8840357048713782E-6</v>
      </c>
      <c r="BS101" s="11">
        <f>PRODUCT($C$58:$C156)</f>
        <v>5.917583075082327E-6</v>
      </c>
      <c r="BT101" s="11">
        <f>PRODUCT($C$59:$C157)</f>
        <v>5.9542265762780559E-6</v>
      </c>
      <c r="BU101" s="11">
        <f>PRODUCT($C$60:$C158)</f>
        <v>5.99455494466831E-6</v>
      </c>
      <c r="BV101" s="11">
        <f>PRODUCT($C$61:$C159)</f>
        <v>6.0377167705459156E-6</v>
      </c>
      <c r="BW101" s="11">
        <f>PRODUCT($C$62:$C160)</f>
        <v>6.0840903153384553E-6</v>
      </c>
      <c r="BX101" s="11">
        <f>PRODUCT($C$63:$C161)</f>
        <v>6.1340800003009065E-6</v>
      </c>
      <c r="BY101" s="11">
        <f>PRODUCT($C$64:$C162)</f>
        <v>6.1881639342700359E-6</v>
      </c>
      <c r="BZ101" s="11">
        <f>PRODUCT($C$65:$C163)</f>
        <v>6.2468934786199296E-6</v>
      </c>
      <c r="CA101" s="11">
        <f>PRODUCT($C$66:$C164)</f>
        <v>6.3108762979668719E-6</v>
      </c>
      <c r="CB101" s="11">
        <f>PRODUCT($C$67:$C165)</f>
        <v>6.3807938465403324E-6</v>
      </c>
      <c r="CC101" s="11">
        <f>PRODUCT($C$68:$C166)</f>
        <v>6.4574796460773236E-6</v>
      </c>
      <c r="CD101" s="11">
        <f>PRODUCT($C$69:$C167)</f>
        <v>6.5418618132338661E-6</v>
      </c>
      <c r="CE101" s="11">
        <f>PRODUCT($C$70:$C168)</f>
        <v>6.6350174583490847E-6</v>
      </c>
      <c r="CF101" s="11">
        <f>PRODUCT($C$71:$C169)</f>
        <v>6.7382583576009088E-6</v>
      </c>
      <c r="CG101" s="11">
        <f>PRODUCT($C$72:$C170)</f>
        <v>6.8529960139638999E-6</v>
      </c>
      <c r="CH101" s="11">
        <f>PRODUCT($C$73:$C171)</f>
        <v>6.9809398878525055E-6</v>
      </c>
      <c r="CI101" s="11">
        <f>PRODUCT($C$74:$C172)</f>
        <v>7.12410010426779E-6</v>
      </c>
      <c r="CJ101" s="11">
        <f>PRODUCT($C$75:$C173)</f>
        <v>7.2848490401577151E-6</v>
      </c>
      <c r="CK101" s="11">
        <f>PRODUCT($C$76:$C174)</f>
        <v>7.466017938243548E-6</v>
      </c>
      <c r="CL101" s="11">
        <f>PRODUCT($C$77:$C175)</f>
        <v>7.6709165575026593E-6</v>
      </c>
      <c r="CM101" s="11">
        <f>PRODUCT($C$78:$C176)</f>
        <v>7.9035317224515036E-6</v>
      </c>
      <c r="CN101" s="11">
        <f>PRODUCT($C$79:$C177)</f>
        <v>8.1686974439180147E-6</v>
      </c>
      <c r="CO101" s="11">
        <f>PRODUCT($C$80:$C178)</f>
        <v>8.4722734028053132E-6</v>
      </c>
      <c r="CP101" s="11">
        <f>PRODUCT($C$81:$C179)</f>
        <v>8.821328061397996E-6</v>
      </c>
      <c r="CQ101" s="11">
        <f>PRODUCT($C$82:$C180)</f>
        <v>9.2246568085735785E-6</v>
      </c>
      <c r="CR101" s="11">
        <f>PRODUCT($C$83:$C181)</f>
        <v>9.693098066776088E-6</v>
      </c>
      <c r="CS101" s="11">
        <f>PRODUCT($C$84:$C182)</f>
        <v>1.0240275947740036E-5</v>
      </c>
      <c r="CT101" s="11">
        <f>PRODUCT($C$85:$C183)</f>
        <v>1.0883243845941241E-5</v>
      </c>
      <c r="CU101" s="11">
        <f>PRODUCT($C$86:$C184)</f>
        <v>1.1643910226897886E-5</v>
      </c>
      <c r="CV101" s="11">
        <f>PRODUCT($C$87:$C185)</f>
        <v>1.2550347801551965E-5</v>
      </c>
      <c r="CW101" s="11">
        <f>PRODUCT($C$88:$C186)</f>
        <v>1.3639055392322213E-5</v>
      </c>
      <c r="CX101" s="11">
        <f>PRODUCT($C$89:$C187)</f>
        <v>1.495829635613281E-5</v>
      </c>
      <c r="CY101" s="11">
        <f>PRODUCT($C$90:$C188)</f>
        <v>1.6572185245101075E-5</v>
      </c>
      <c r="CZ101" s="11">
        <f>PRODUCT($C$91:$C189)</f>
        <v>1.8567536243769658E-5</v>
      </c>
      <c r="DA101" s="11">
        <f>PRODUCT($C$92:$C190)</f>
        <v>2.1063232277021613E-5</v>
      </c>
      <c r="DB101" s="11">
        <f>PRODUCT($C$93:$C191)</f>
        <v>2.4224910078559704E-5</v>
      </c>
      <c r="DC101" s="11">
        <f>PRODUCT($C$94:$C192)</f>
        <v>2.8286537179693576E-5</v>
      </c>
      <c r="DD101" s="11">
        <f>PRODUCT($C$95:$C193)</f>
        <v>3.3585216302321504E-5</v>
      </c>
      <c r="DE101" s="11">
        <f>PRODUCT($C$96:$C194)</f>
        <v>4.0615047415143097E-5</v>
      </c>
      <c r="DF101" s="11">
        <f>PRODUCT($C$97:$C195)</f>
        <v>5.0115021230708384E-5</v>
      </c>
      <c r="DG101" s="11">
        <f>PRODUCT($C$98:$C196)</f>
        <v>6.3213248894362551E-5</v>
      </c>
      <c r="DH101" s="11">
        <f>PRODUCT($C$99:$C197)</f>
        <v>8.1671803324821863E-5</v>
      </c>
      <c r="DI101" s="11">
        <f>PRODUCT($C$100:$C198)</f>
        <v>1.0830688047773044E-4</v>
      </c>
      <c r="DJ101" s="11">
        <f>PRODUCT($C$101:$C199)</f>
        <v>1.4773593106221449E-4</v>
      </c>
      <c r="DK101" s="11">
        <f>PRODUCT($C$102:$C200)</f>
        <v>2.0772666481845841E-4</v>
      </c>
      <c r="DL101" s="11">
        <f>PRODUCT($C$103:$C201)</f>
        <v>3.0171450435695411E-4</v>
      </c>
      <c r="DM101" s="11">
        <f>PRODUCT($C$104:$C202)</f>
        <v>4.5362975721819108E-4</v>
      </c>
      <c r="DN101" s="11">
        <f>PRODUCT($C$105:$C203)</f>
        <v>7.0729658483321175E-4</v>
      </c>
      <c r="DO101" s="11">
        <f>PRODUCT($C$106:$C204)</f>
        <v>1.1454997091832361E-3</v>
      </c>
      <c r="DP101" s="11">
        <f>PRODUCT($C$107:$C205)</f>
        <v>1.929400447599519E-3</v>
      </c>
      <c r="DQ101" s="11">
        <f>PRODUCT($C$108:$C206)</f>
        <v>3.382334777436356E-3</v>
      </c>
      <c r="DR101" s="11">
        <f>PRODUCT($C$109:$C207)</f>
        <v>6.1723543804074275E-3</v>
      </c>
      <c r="DS101" s="11">
        <f>PRODUCT($C$110:$C208)</f>
        <v>1.1719080937342452E-2</v>
      </c>
      <c r="DT101" s="11">
        <f>PRODUCT($C$111:$C209)</f>
        <v>2.3119245751095988E-2</v>
      </c>
      <c r="DU101" s="11">
        <f>PRODUCT($C$112:$C210)</f>
        <v>4.7289519999999988E-2</v>
      </c>
      <c r="DV101" s="11">
        <f>PRODUCT($C$113:$C211)</f>
        <v>9.9999999999999978E-2</v>
      </c>
    </row>
    <row r="102" spans="1:126" ht="16" x14ac:dyDescent="0.2">
      <c r="A102" s="30">
        <v>99</v>
      </c>
      <c r="B102" s="21">
        <f t="shared" si="18"/>
        <v>0.31151250000000003</v>
      </c>
      <c r="C102" s="21">
        <f t="shared" si="19"/>
        <v>0.68848749999999992</v>
      </c>
      <c r="D102" s="59">
        <v>0.34612500000000002</v>
      </c>
      <c r="E102" s="21">
        <f t="shared" si="20"/>
        <v>0.65387499999999998</v>
      </c>
      <c r="F102" s="24">
        <f t="shared" si="22"/>
        <v>8120.9250770417339</v>
      </c>
      <c r="G102" s="24">
        <f t="shared" si="25"/>
        <v>26069.339358907695</v>
      </c>
      <c r="H102" s="24">
        <f t="shared" si="23"/>
        <v>687.41493664790846</v>
      </c>
      <c r="I102" s="24">
        <f t="shared" si="24"/>
        <v>2261.8684966545684</v>
      </c>
      <c r="J102" s="24">
        <f>SUM(H102:$H$113)</f>
        <v>2109.9328040333353</v>
      </c>
      <c r="K102" s="24">
        <f>SUM(I102:$I$113)</f>
        <v>6215.0396362685315</v>
      </c>
      <c r="L102" s="24">
        <f>SUM(J102:$J$113)</f>
        <v>5825.1678826440184</v>
      </c>
      <c r="M102" s="24">
        <f>SUM(K102:$K$113)</f>
        <v>15812.856764180731</v>
      </c>
      <c r="N102" s="26">
        <f>SUM(DK$3:DK$113)</f>
        <v>1.8781277048802605</v>
      </c>
      <c r="O102" s="27">
        <v>100</v>
      </c>
      <c r="P102" s="32">
        <f>PRODUCT($C$3:C102)</f>
        <v>1.794841428186596E-2</v>
      </c>
      <c r="Q102" s="11">
        <f>PRODUCT($C$4:C103)</f>
        <v>1.197784708243908E-2</v>
      </c>
      <c r="R102" s="11">
        <f>PRODUCT($C$5:C104)</f>
        <v>7.6875166160755137E-3</v>
      </c>
      <c r="S102" s="11">
        <f>PRODUCT($C$6:C105)</f>
        <v>4.749321061360454E-3</v>
      </c>
      <c r="T102" s="11">
        <f>PRODUCT($C$7:C106)</f>
        <v>2.8209114097771794E-3</v>
      </c>
      <c r="U102" s="11">
        <f>PRODUCT($C$8:C107)</f>
        <v>1.6097015024197764E-3</v>
      </c>
      <c r="V102" s="11">
        <f>PRODUCT($C$9:C108)</f>
        <v>8.8233884728603493E-4</v>
      </c>
      <c r="W102" s="11">
        <f>PRODUCT($C$10:C109)</f>
        <v>4.6484107988593247E-4</v>
      </c>
      <c r="X102" s="11">
        <f>PRODUCT($C$11:C110)</f>
        <v>2.356832765305057E-4</v>
      </c>
      <c r="Y102" s="11">
        <f>PRODUCT($C$12:C111)</f>
        <v>1.1524952910796367E-4</v>
      </c>
      <c r="Z102" s="11">
        <f>PRODUCT($C$13:$C112)</f>
        <v>5.4513361809900336E-5</v>
      </c>
      <c r="AA102" s="11">
        <f>PRODUCT($C$14:$C113)</f>
        <v>5.4525188323247698E-6</v>
      </c>
      <c r="AB102" s="11">
        <f>PRODUCT($C$15:$C114)</f>
        <v>5.4536673746738702E-6</v>
      </c>
      <c r="AC102" s="11">
        <f>PRODUCT($C$16:$C115)</f>
        <v>5.4548799944966494E-6</v>
      </c>
      <c r="AD102" s="11">
        <f>PRODUCT($C$17:$C116)</f>
        <v>5.4563777701945673E-6</v>
      </c>
      <c r="AE102" s="11">
        <f>PRODUCT($C$18:$C117)</f>
        <v>5.4584852913655604E-6</v>
      </c>
      <c r="AF102" s="11">
        <f>PRODUCT($C$19:$C118)</f>
        <v>5.4614885639268669E-6</v>
      </c>
      <c r="AG102" s="11">
        <f>PRODUCT($C$20:$C119)</f>
        <v>5.4655516550272129E-6</v>
      </c>
      <c r="AH102" s="11">
        <f>PRODUCT($C$21:$C120)</f>
        <v>5.4704800104686444E-6</v>
      </c>
      <c r="AI102" s="11">
        <f>PRODUCT($C$22:$C121)</f>
        <v>5.4757334291205438E-6</v>
      </c>
      <c r="AJ102" s="11">
        <f>PRODUCT($C$23:$C122)</f>
        <v>5.4807993319430572E-6</v>
      </c>
      <c r="AK102" s="11">
        <f>PRODUCT($C$24:$C123)</f>
        <v>5.4855487200248519E-6</v>
      </c>
      <c r="AL102" s="11">
        <f>PRODUCT($C$25:$C124)</f>
        <v>5.4901439705281837E-6</v>
      </c>
      <c r="AM102" s="11">
        <f>PRODUCT($C$26:$C125)</f>
        <v>5.4948668085501381E-6</v>
      </c>
      <c r="AN102" s="11">
        <f>PRODUCT($C$27:$C126)</f>
        <v>5.499950412716611E-6</v>
      </c>
      <c r="AO102" s="11">
        <f>PRODUCT($C$28:$C127)</f>
        <v>5.5053610815875897E-6</v>
      </c>
      <c r="AP102" s="11">
        <f>PRODUCT($C$29:$C128)</f>
        <v>5.5109061553611152E-6</v>
      </c>
      <c r="AQ102" s="11">
        <f>PRODUCT($C$30:$C129)</f>
        <v>5.5165214225171005E-6</v>
      </c>
      <c r="AR102" s="11">
        <f>PRODUCT($C$31:$C130)</f>
        <v>5.5222070869338029E-6</v>
      </c>
      <c r="AS102" s="11">
        <f>PRODUCT($C$32:$C131)</f>
        <v>5.5279982178668442E-6</v>
      </c>
      <c r="AT102" s="11">
        <f>PRODUCT($C$33:$C132)</f>
        <v>5.5339250515971006E-6</v>
      </c>
      <c r="AU102" s="11">
        <f>PRODUCT($C$34:$C133)</f>
        <v>5.5400828536889784E-6</v>
      </c>
      <c r="AV102" s="11">
        <f>PRODUCT($C$35:$C134)</f>
        <v>5.5465423569178433E-6</v>
      </c>
      <c r="AW102" s="11">
        <f>PRODUCT($C$36:$C135)</f>
        <v>5.5532645836964049E-6</v>
      </c>
      <c r="AX102" s="11">
        <f>PRODUCT($C$37:$C136)</f>
        <v>5.5602605034618671E-6</v>
      </c>
      <c r="AY102" s="11">
        <f>PRODUCT($C$38:$C137)</f>
        <v>5.5675562291445328E-6</v>
      </c>
      <c r="AZ102" s="11">
        <f>PRODUCT($C$39:$C138)</f>
        <v>5.5752885968995773E-6</v>
      </c>
      <c r="BA102" s="11">
        <f>PRODUCT($C$40:$C139)</f>
        <v>5.5834543989580518E-6</v>
      </c>
      <c r="BB102" s="11">
        <f>PRODUCT($C$41:$C140)</f>
        <v>5.5921916391750981E-6</v>
      </c>
      <c r="BC102" s="11">
        <f>PRODUCT($C$42:$C141)</f>
        <v>5.6014626199573875E-6</v>
      </c>
      <c r="BD102" s="11">
        <f>PRODUCT($C$43:$C142)</f>
        <v>5.611376238357695E-6</v>
      </c>
      <c r="BE102" s="11">
        <f>PRODUCT($C$44:$C143)</f>
        <v>5.6219967524226997E-6</v>
      </c>
      <c r="BF102" s="11">
        <f>PRODUCT($C$45:$C144)</f>
        <v>5.6333688340880723E-6</v>
      </c>
      <c r="BG102" s="11">
        <f>PRODUCT($C$46:$C145)</f>
        <v>5.6456905537215695E-6</v>
      </c>
      <c r="BH102" s="11">
        <f>PRODUCT($C$47:$C146)</f>
        <v>5.6594327884184041E-6</v>
      </c>
      <c r="BI102" s="11">
        <f>PRODUCT($C$48:$C147)</f>
        <v>5.6748724137946197E-6</v>
      </c>
      <c r="BJ102" s="11">
        <f>PRODUCT($C$49:$C148)</f>
        <v>5.6919568221964415E-6</v>
      </c>
      <c r="BK102" s="11">
        <f>PRODUCT($C$50:$C149)</f>
        <v>5.7104999576589505E-6</v>
      </c>
      <c r="BL102" s="11">
        <f>PRODUCT($C$51:$C150)</f>
        <v>5.7303142382319102E-6</v>
      </c>
      <c r="BM102" s="11">
        <f>PRODUCT($C$52:$C151)</f>
        <v>5.7512412798769946E-6</v>
      </c>
      <c r="BN102" s="11">
        <f>PRODUCT($C$53:$C152)</f>
        <v>5.7735694048363219E-6</v>
      </c>
      <c r="BO102" s="11">
        <f>PRODUCT($C$54:$C153)</f>
        <v>5.7977861779228889E-6</v>
      </c>
      <c r="BP102" s="11">
        <f>PRODUCT($C$55:$C154)</f>
        <v>5.8242258335167198E-6</v>
      </c>
      <c r="BQ102" s="11">
        <f>PRODUCT($C$56:$C155)</f>
        <v>5.8529874136674803E-6</v>
      </c>
      <c r="BR102" s="11">
        <f>PRODUCT($C$57:$C156)</f>
        <v>5.8840357048713782E-6</v>
      </c>
      <c r="BS102" s="11">
        <f>PRODUCT($C$58:$C157)</f>
        <v>5.917583075082327E-6</v>
      </c>
      <c r="BT102" s="11">
        <f>PRODUCT($C$59:$C158)</f>
        <v>5.9542265762780559E-6</v>
      </c>
      <c r="BU102" s="11">
        <f>PRODUCT($C$60:$C159)</f>
        <v>5.99455494466831E-6</v>
      </c>
      <c r="BV102" s="11">
        <f>PRODUCT($C$61:$C160)</f>
        <v>6.0377167705459156E-6</v>
      </c>
      <c r="BW102" s="11">
        <f>PRODUCT($C$62:$C161)</f>
        <v>6.0840903153384553E-6</v>
      </c>
      <c r="BX102" s="11">
        <f>PRODUCT($C$63:$C162)</f>
        <v>6.1340800003009065E-6</v>
      </c>
      <c r="BY102" s="11">
        <f>PRODUCT($C$64:$C163)</f>
        <v>6.1881639342700359E-6</v>
      </c>
      <c r="BZ102" s="11">
        <f>PRODUCT($C$65:$C164)</f>
        <v>6.2468934786199296E-6</v>
      </c>
      <c r="CA102" s="11">
        <f>PRODUCT($C$66:$C165)</f>
        <v>6.3108762979668719E-6</v>
      </c>
      <c r="CB102" s="11">
        <f>PRODUCT($C$67:$C166)</f>
        <v>6.3807938465403324E-6</v>
      </c>
      <c r="CC102" s="11">
        <f>PRODUCT($C$68:$C167)</f>
        <v>6.4574796460773236E-6</v>
      </c>
      <c r="CD102" s="11">
        <f>PRODUCT($C$69:$C168)</f>
        <v>6.5418618132338661E-6</v>
      </c>
      <c r="CE102" s="11">
        <f>PRODUCT($C$70:$C169)</f>
        <v>6.6350174583490847E-6</v>
      </c>
      <c r="CF102" s="11">
        <f>PRODUCT($C$71:$C170)</f>
        <v>6.7382583576009088E-6</v>
      </c>
      <c r="CG102" s="11">
        <f>PRODUCT($C$72:$C171)</f>
        <v>6.8529960139638999E-6</v>
      </c>
      <c r="CH102" s="11">
        <f>PRODUCT($C$73:$C172)</f>
        <v>6.9809398878525055E-6</v>
      </c>
      <c r="CI102" s="11">
        <f>PRODUCT($C$74:$C173)</f>
        <v>7.12410010426779E-6</v>
      </c>
      <c r="CJ102" s="11">
        <f>PRODUCT($C$75:$C174)</f>
        <v>7.2848490401577151E-6</v>
      </c>
      <c r="CK102" s="11">
        <f>PRODUCT($C$76:$C175)</f>
        <v>7.466017938243548E-6</v>
      </c>
      <c r="CL102" s="11">
        <f>PRODUCT($C$77:$C176)</f>
        <v>7.6709165575026593E-6</v>
      </c>
      <c r="CM102" s="11">
        <f>PRODUCT($C$78:$C177)</f>
        <v>7.9035317224515036E-6</v>
      </c>
      <c r="CN102" s="11">
        <f>PRODUCT($C$79:$C178)</f>
        <v>8.1686974439180147E-6</v>
      </c>
      <c r="CO102" s="11">
        <f>PRODUCT($C$80:$C179)</f>
        <v>8.4722734028053132E-6</v>
      </c>
      <c r="CP102" s="11">
        <f>PRODUCT($C$81:$C180)</f>
        <v>8.821328061397996E-6</v>
      </c>
      <c r="CQ102" s="11">
        <f>PRODUCT($C$82:$C181)</f>
        <v>9.2246568085735785E-6</v>
      </c>
      <c r="CR102" s="11">
        <f>PRODUCT($C$83:$C182)</f>
        <v>9.693098066776088E-6</v>
      </c>
      <c r="CS102" s="11">
        <f>PRODUCT($C$84:$C183)</f>
        <v>1.0240275947740036E-5</v>
      </c>
      <c r="CT102" s="11">
        <f>PRODUCT($C$85:$C184)</f>
        <v>1.0883243845941241E-5</v>
      </c>
      <c r="CU102" s="11">
        <f>PRODUCT($C$86:$C185)</f>
        <v>1.1643910226897886E-5</v>
      </c>
      <c r="CV102" s="11">
        <f>PRODUCT($C$87:$C186)</f>
        <v>1.2550347801551965E-5</v>
      </c>
      <c r="CW102" s="11">
        <f>PRODUCT($C$88:$C187)</f>
        <v>1.3639055392322213E-5</v>
      </c>
      <c r="CX102" s="11">
        <f>PRODUCT($C$89:$C188)</f>
        <v>1.495829635613281E-5</v>
      </c>
      <c r="CY102" s="11">
        <f>PRODUCT($C$90:$C189)</f>
        <v>1.6572185245101075E-5</v>
      </c>
      <c r="CZ102" s="11">
        <f>PRODUCT($C$91:$C190)</f>
        <v>1.8567536243769658E-5</v>
      </c>
      <c r="DA102" s="11">
        <f>PRODUCT($C$92:$C191)</f>
        <v>2.1063232277021613E-5</v>
      </c>
      <c r="DB102" s="11">
        <f>PRODUCT($C$93:$C192)</f>
        <v>2.4224910078559704E-5</v>
      </c>
      <c r="DC102" s="11">
        <f>PRODUCT($C$94:$C193)</f>
        <v>2.8286537179693576E-5</v>
      </c>
      <c r="DD102" s="11">
        <f>PRODUCT($C$95:$C194)</f>
        <v>3.3585216302321504E-5</v>
      </c>
      <c r="DE102" s="11">
        <f>PRODUCT($C$96:$C195)</f>
        <v>4.0615047415143097E-5</v>
      </c>
      <c r="DF102" s="11">
        <f>PRODUCT($C$97:$C196)</f>
        <v>5.0115021230708384E-5</v>
      </c>
      <c r="DG102" s="11">
        <f>PRODUCT($C$98:$C197)</f>
        <v>6.3213248894362551E-5</v>
      </c>
      <c r="DH102" s="11">
        <f>PRODUCT($C$99:$C198)</f>
        <v>8.1671803324821863E-5</v>
      </c>
      <c r="DI102" s="11">
        <f>PRODUCT($C$100:$C199)</f>
        <v>1.0830688047773044E-4</v>
      </c>
      <c r="DJ102" s="11">
        <f>PRODUCT($C$101:$C200)</f>
        <v>1.4773593106221449E-4</v>
      </c>
      <c r="DK102" s="11">
        <f>PRODUCT($C$102:$C201)</f>
        <v>2.0772666481845841E-4</v>
      </c>
      <c r="DL102" s="11">
        <f>PRODUCT($C$103:$C202)</f>
        <v>3.0171450435695411E-4</v>
      </c>
      <c r="DM102" s="11">
        <f>PRODUCT($C$104:$C203)</f>
        <v>4.5362975721819108E-4</v>
      </c>
      <c r="DN102" s="11">
        <f>PRODUCT($C$105:$C204)</f>
        <v>7.0729658483321175E-4</v>
      </c>
      <c r="DO102" s="11">
        <f>PRODUCT($C$106:$C205)</f>
        <v>1.1454997091832361E-3</v>
      </c>
      <c r="DP102" s="11">
        <f>PRODUCT($C$107:$C206)</f>
        <v>1.929400447599519E-3</v>
      </c>
      <c r="DQ102" s="11">
        <f>PRODUCT($C$108:$C207)</f>
        <v>3.382334777436356E-3</v>
      </c>
      <c r="DR102" s="11">
        <f>PRODUCT($C$109:$C208)</f>
        <v>6.1723543804074275E-3</v>
      </c>
      <c r="DS102" s="11">
        <f>PRODUCT($C$110:$C209)</f>
        <v>1.1719080937342452E-2</v>
      </c>
      <c r="DT102" s="11">
        <f>PRODUCT($C$111:$C210)</f>
        <v>2.3119245751095988E-2</v>
      </c>
      <c r="DU102" s="11">
        <f>PRODUCT($C$112:$C211)</f>
        <v>4.7289519999999988E-2</v>
      </c>
      <c r="DV102" s="11">
        <f>PRODUCT($C$113:$C212)</f>
        <v>9.9999999999999978E-2</v>
      </c>
    </row>
    <row r="103" spans="1:126" ht="16" x14ac:dyDescent="0.2">
      <c r="A103" s="30">
        <v>100</v>
      </c>
      <c r="B103" s="21">
        <f t="shared" si="18"/>
        <v>0.33488819999999997</v>
      </c>
      <c r="C103" s="21">
        <f t="shared" si="19"/>
        <v>0.66511180000000003</v>
      </c>
      <c r="D103" s="59">
        <v>0.37209799999999998</v>
      </c>
      <c r="E103" s="21">
        <f t="shared" si="20"/>
        <v>0.62790199999999996</v>
      </c>
      <c r="F103" s="24">
        <f t="shared" si="22"/>
        <v>6010.7121517083833</v>
      </c>
      <c r="G103" s="24">
        <f t="shared" si="25"/>
        <v>17948.41428186596</v>
      </c>
      <c r="H103" s="24">
        <f t="shared" si="23"/>
        <v>496.38143002931008</v>
      </c>
      <c r="I103" s="24">
        <f t="shared" si="24"/>
        <v>1519.2860356980116</v>
      </c>
      <c r="J103" s="24">
        <f>SUM(H103:$H$113)</f>
        <v>1422.5178673854266</v>
      </c>
      <c r="K103" s="24">
        <f>SUM(I103:$I$113)</f>
        <v>3953.171139613964</v>
      </c>
      <c r="L103" s="24">
        <f>SUM(J103:$J$113)</f>
        <v>3715.2350786106831</v>
      </c>
      <c r="M103" s="24">
        <f>SUM(K103:$K$113)</f>
        <v>9597.8171279121998</v>
      </c>
      <c r="N103" s="26">
        <f>SUM(DL$3:DL$113)</f>
        <v>1.7282055687940341</v>
      </c>
      <c r="O103" s="27">
        <v>101</v>
      </c>
      <c r="P103" s="32">
        <f>PRODUCT($C$3:C103)</f>
        <v>1.1937702130157577E-2</v>
      </c>
      <c r="Q103" s="11">
        <f>PRODUCT($C$4:C104)</f>
        <v>7.6820784668212971E-3</v>
      </c>
      <c r="R103" s="11">
        <f>PRODUCT($C$5:C105)</f>
        <v>4.7467094097088155E-3</v>
      </c>
      <c r="S103" s="11">
        <f>PRODUCT($C$6:C106)</f>
        <v>2.8197080089697678E-3</v>
      </c>
      <c r="T103" s="11">
        <f>PRODUCT($C$7:C107)</f>
        <v>1.6091451895805403E-3</v>
      </c>
      <c r="U103" s="11">
        <f>PRODUCT($C$8:C108)</f>
        <v>8.8208632190794228E-4</v>
      </c>
      <c r="V103" s="11">
        <f>PRODUCT($C$9:C109)</f>
        <v>4.647214297919694E-4</v>
      </c>
      <c r="W103" s="11">
        <f>PRODUCT($C$10:C110)</f>
        <v>2.3562664183915546E-4</v>
      </c>
      <c r="X103" s="11">
        <f>PRODUCT($C$11:C111)</f>
        <v>1.1522256071815228E-4</v>
      </c>
      <c r="Y103" s="11">
        <f>PRODUCT($C$12:C112)</f>
        <v>5.4500949117416296E-5</v>
      </c>
      <c r="Z103" s="11">
        <f>PRODUCT($C$13:$C113)</f>
        <v>5.4513361809900326E-6</v>
      </c>
      <c r="AA103" s="11">
        <f>PRODUCT($C$14:$C114)</f>
        <v>5.4525188323247698E-6</v>
      </c>
      <c r="AB103" s="11">
        <f>PRODUCT($C$15:$C115)</f>
        <v>5.4536673746738702E-6</v>
      </c>
      <c r="AC103" s="11">
        <f>PRODUCT($C$16:$C116)</f>
        <v>5.4548799944966494E-6</v>
      </c>
      <c r="AD103" s="11">
        <f>PRODUCT($C$17:$C117)</f>
        <v>5.4563777701945673E-6</v>
      </c>
      <c r="AE103" s="11">
        <f>PRODUCT($C$18:$C118)</f>
        <v>5.4584852913655604E-6</v>
      </c>
      <c r="AF103" s="11">
        <f>PRODUCT($C$19:$C119)</f>
        <v>5.4614885639268669E-6</v>
      </c>
      <c r="AG103" s="11">
        <f>PRODUCT($C$20:$C120)</f>
        <v>5.4655516550272129E-6</v>
      </c>
      <c r="AH103" s="11">
        <f>PRODUCT($C$21:$C121)</f>
        <v>5.4704800104686444E-6</v>
      </c>
      <c r="AI103" s="11">
        <f>PRODUCT($C$22:$C122)</f>
        <v>5.4757334291205438E-6</v>
      </c>
      <c r="AJ103" s="11">
        <f>PRODUCT($C$23:$C123)</f>
        <v>5.4807993319430572E-6</v>
      </c>
      <c r="AK103" s="11">
        <f>PRODUCT($C$24:$C124)</f>
        <v>5.4855487200248519E-6</v>
      </c>
      <c r="AL103" s="11">
        <f>PRODUCT($C$25:$C125)</f>
        <v>5.4901439705281837E-6</v>
      </c>
      <c r="AM103" s="11">
        <f>PRODUCT($C$26:$C126)</f>
        <v>5.4948668085501381E-6</v>
      </c>
      <c r="AN103" s="11">
        <f>PRODUCT($C$27:$C127)</f>
        <v>5.499950412716611E-6</v>
      </c>
      <c r="AO103" s="11">
        <f>PRODUCT($C$28:$C128)</f>
        <v>5.5053610815875897E-6</v>
      </c>
      <c r="AP103" s="11">
        <f>PRODUCT($C$29:$C129)</f>
        <v>5.5109061553611152E-6</v>
      </c>
      <c r="AQ103" s="11">
        <f>PRODUCT($C$30:$C130)</f>
        <v>5.5165214225171005E-6</v>
      </c>
      <c r="AR103" s="11">
        <f>PRODUCT($C$31:$C131)</f>
        <v>5.5222070869338029E-6</v>
      </c>
      <c r="AS103" s="11">
        <f>PRODUCT($C$32:$C132)</f>
        <v>5.5279982178668442E-6</v>
      </c>
      <c r="AT103" s="11">
        <f>PRODUCT($C$33:$C133)</f>
        <v>5.5339250515971006E-6</v>
      </c>
      <c r="AU103" s="11">
        <f>PRODUCT($C$34:$C134)</f>
        <v>5.5400828536889784E-6</v>
      </c>
      <c r="AV103" s="11">
        <f>PRODUCT($C$35:$C135)</f>
        <v>5.5465423569178433E-6</v>
      </c>
      <c r="AW103" s="11">
        <f>PRODUCT($C$36:$C136)</f>
        <v>5.5532645836964049E-6</v>
      </c>
      <c r="AX103" s="11">
        <f>PRODUCT($C$37:$C137)</f>
        <v>5.5602605034618671E-6</v>
      </c>
      <c r="AY103" s="11">
        <f>PRODUCT($C$38:$C138)</f>
        <v>5.5675562291445328E-6</v>
      </c>
      <c r="AZ103" s="11">
        <f>PRODUCT($C$39:$C139)</f>
        <v>5.5752885968995773E-6</v>
      </c>
      <c r="BA103" s="11">
        <f>PRODUCT($C$40:$C140)</f>
        <v>5.5834543989580518E-6</v>
      </c>
      <c r="BB103" s="11">
        <f>PRODUCT($C$41:$C141)</f>
        <v>5.5921916391750981E-6</v>
      </c>
      <c r="BC103" s="11">
        <f>PRODUCT($C$42:$C142)</f>
        <v>5.6014626199573875E-6</v>
      </c>
      <c r="BD103" s="11">
        <f>PRODUCT($C$43:$C143)</f>
        <v>5.611376238357695E-6</v>
      </c>
      <c r="BE103" s="11">
        <f>PRODUCT($C$44:$C144)</f>
        <v>5.6219967524226997E-6</v>
      </c>
      <c r="BF103" s="11">
        <f>PRODUCT($C$45:$C145)</f>
        <v>5.6333688340880723E-6</v>
      </c>
      <c r="BG103" s="11">
        <f>PRODUCT($C$46:$C146)</f>
        <v>5.6456905537215695E-6</v>
      </c>
      <c r="BH103" s="11">
        <f>PRODUCT($C$47:$C147)</f>
        <v>5.6594327884184041E-6</v>
      </c>
      <c r="BI103" s="11">
        <f>PRODUCT($C$48:$C148)</f>
        <v>5.6748724137946197E-6</v>
      </c>
      <c r="BJ103" s="11">
        <f>PRODUCT($C$49:$C149)</f>
        <v>5.6919568221964415E-6</v>
      </c>
      <c r="BK103" s="11">
        <f>PRODUCT($C$50:$C150)</f>
        <v>5.7104999576589505E-6</v>
      </c>
      <c r="BL103" s="11">
        <f>PRODUCT($C$51:$C151)</f>
        <v>5.7303142382319102E-6</v>
      </c>
      <c r="BM103" s="11">
        <f>PRODUCT($C$52:$C152)</f>
        <v>5.7512412798769946E-6</v>
      </c>
      <c r="BN103" s="11">
        <f>PRODUCT($C$53:$C153)</f>
        <v>5.7735694048363219E-6</v>
      </c>
      <c r="BO103" s="11">
        <f>PRODUCT($C$54:$C154)</f>
        <v>5.7977861779228889E-6</v>
      </c>
      <c r="BP103" s="11">
        <f>PRODUCT($C$55:$C155)</f>
        <v>5.8242258335167198E-6</v>
      </c>
      <c r="BQ103" s="11">
        <f>PRODUCT($C$56:$C156)</f>
        <v>5.8529874136674803E-6</v>
      </c>
      <c r="BR103" s="11">
        <f>PRODUCT($C$57:$C157)</f>
        <v>5.8840357048713782E-6</v>
      </c>
      <c r="BS103" s="11">
        <f>PRODUCT($C$58:$C158)</f>
        <v>5.917583075082327E-6</v>
      </c>
      <c r="BT103" s="11">
        <f>PRODUCT($C$59:$C159)</f>
        <v>5.9542265762780559E-6</v>
      </c>
      <c r="BU103" s="11">
        <f>PRODUCT($C$60:$C160)</f>
        <v>5.99455494466831E-6</v>
      </c>
      <c r="BV103" s="11">
        <f>PRODUCT($C$61:$C161)</f>
        <v>6.0377167705459156E-6</v>
      </c>
      <c r="BW103" s="11">
        <f>PRODUCT($C$62:$C162)</f>
        <v>6.0840903153384553E-6</v>
      </c>
      <c r="BX103" s="11">
        <f>PRODUCT($C$63:$C163)</f>
        <v>6.1340800003009065E-6</v>
      </c>
      <c r="BY103" s="11">
        <f>PRODUCT($C$64:$C164)</f>
        <v>6.1881639342700359E-6</v>
      </c>
      <c r="BZ103" s="11">
        <f>PRODUCT($C$65:$C165)</f>
        <v>6.2468934786199296E-6</v>
      </c>
      <c r="CA103" s="11">
        <f>PRODUCT($C$66:$C166)</f>
        <v>6.3108762979668719E-6</v>
      </c>
      <c r="CB103" s="11">
        <f>PRODUCT($C$67:$C167)</f>
        <v>6.3807938465403324E-6</v>
      </c>
      <c r="CC103" s="11">
        <f>PRODUCT($C$68:$C168)</f>
        <v>6.4574796460773236E-6</v>
      </c>
      <c r="CD103" s="11">
        <f>PRODUCT($C$69:$C169)</f>
        <v>6.5418618132338661E-6</v>
      </c>
      <c r="CE103" s="11">
        <f>PRODUCT($C$70:$C170)</f>
        <v>6.6350174583490847E-6</v>
      </c>
      <c r="CF103" s="11">
        <f>PRODUCT($C$71:$C171)</f>
        <v>6.7382583576009088E-6</v>
      </c>
      <c r="CG103" s="11">
        <f>PRODUCT($C$72:$C172)</f>
        <v>6.8529960139638999E-6</v>
      </c>
      <c r="CH103" s="11">
        <f>PRODUCT($C$73:$C173)</f>
        <v>6.9809398878525055E-6</v>
      </c>
      <c r="CI103" s="11">
        <f>PRODUCT($C$74:$C174)</f>
        <v>7.12410010426779E-6</v>
      </c>
      <c r="CJ103" s="11">
        <f>PRODUCT($C$75:$C175)</f>
        <v>7.2848490401577151E-6</v>
      </c>
      <c r="CK103" s="11">
        <f>PRODUCT($C$76:$C176)</f>
        <v>7.466017938243548E-6</v>
      </c>
      <c r="CL103" s="11">
        <f>PRODUCT($C$77:$C177)</f>
        <v>7.6709165575026593E-6</v>
      </c>
      <c r="CM103" s="11">
        <f>PRODUCT($C$78:$C178)</f>
        <v>7.9035317224515036E-6</v>
      </c>
      <c r="CN103" s="11">
        <f>PRODUCT($C$79:$C179)</f>
        <v>8.1686974439180147E-6</v>
      </c>
      <c r="CO103" s="11">
        <f>PRODUCT($C$80:$C180)</f>
        <v>8.4722734028053132E-6</v>
      </c>
      <c r="CP103" s="11">
        <f>PRODUCT($C$81:$C181)</f>
        <v>8.821328061397996E-6</v>
      </c>
      <c r="CQ103" s="11">
        <f>PRODUCT($C$82:$C182)</f>
        <v>9.2246568085735785E-6</v>
      </c>
      <c r="CR103" s="11">
        <f>PRODUCT($C$83:$C183)</f>
        <v>9.693098066776088E-6</v>
      </c>
      <c r="CS103" s="11">
        <f>PRODUCT($C$84:$C184)</f>
        <v>1.0240275947740036E-5</v>
      </c>
      <c r="CT103" s="11">
        <f>PRODUCT($C$85:$C185)</f>
        <v>1.0883243845941241E-5</v>
      </c>
      <c r="CU103" s="11">
        <f>PRODUCT($C$86:$C186)</f>
        <v>1.1643910226897886E-5</v>
      </c>
      <c r="CV103" s="11">
        <f>PRODUCT($C$87:$C187)</f>
        <v>1.2550347801551965E-5</v>
      </c>
      <c r="CW103" s="11">
        <f>PRODUCT($C$88:$C188)</f>
        <v>1.3639055392322213E-5</v>
      </c>
      <c r="CX103" s="11">
        <f>PRODUCT($C$89:$C189)</f>
        <v>1.495829635613281E-5</v>
      </c>
      <c r="CY103" s="11">
        <f>PRODUCT($C$90:$C190)</f>
        <v>1.6572185245101075E-5</v>
      </c>
      <c r="CZ103" s="11">
        <f>PRODUCT($C$91:$C191)</f>
        <v>1.8567536243769658E-5</v>
      </c>
      <c r="DA103" s="11">
        <f>PRODUCT($C$92:$C192)</f>
        <v>2.1063232277021613E-5</v>
      </c>
      <c r="DB103" s="11">
        <f>PRODUCT($C$93:$C193)</f>
        <v>2.4224910078559704E-5</v>
      </c>
      <c r="DC103" s="11">
        <f>PRODUCT($C$94:$C194)</f>
        <v>2.8286537179693576E-5</v>
      </c>
      <c r="DD103" s="11">
        <f>PRODUCT($C$95:$C195)</f>
        <v>3.3585216302321504E-5</v>
      </c>
      <c r="DE103" s="11">
        <f>PRODUCT($C$96:$C196)</f>
        <v>4.0615047415143097E-5</v>
      </c>
      <c r="DF103" s="11">
        <f>PRODUCT($C$97:$C197)</f>
        <v>5.0115021230708384E-5</v>
      </c>
      <c r="DG103" s="11">
        <f>PRODUCT($C$98:$C198)</f>
        <v>6.3213248894362551E-5</v>
      </c>
      <c r="DH103" s="11">
        <f>PRODUCT($C$99:$C199)</f>
        <v>8.1671803324821863E-5</v>
      </c>
      <c r="DI103" s="11">
        <f>PRODUCT($C$100:$C200)</f>
        <v>1.0830688047773044E-4</v>
      </c>
      <c r="DJ103" s="11">
        <f>PRODUCT($C$101:$C201)</f>
        <v>1.4773593106221449E-4</v>
      </c>
      <c r="DK103" s="11">
        <f>PRODUCT($C$102:$C202)</f>
        <v>2.0772666481845841E-4</v>
      </c>
      <c r="DL103" s="11">
        <f>PRODUCT($C$103:$C203)</f>
        <v>3.0171450435695411E-4</v>
      </c>
      <c r="DM103" s="11">
        <f>PRODUCT($C$104:$C204)</f>
        <v>4.5362975721819108E-4</v>
      </c>
      <c r="DN103" s="11">
        <f>PRODUCT($C$105:$C205)</f>
        <v>7.0729658483321175E-4</v>
      </c>
      <c r="DO103" s="11">
        <f>PRODUCT($C$106:$C206)</f>
        <v>1.1454997091832361E-3</v>
      </c>
      <c r="DP103" s="11">
        <f>PRODUCT($C$107:$C207)</f>
        <v>1.929400447599519E-3</v>
      </c>
      <c r="DQ103" s="11">
        <f>PRODUCT($C$108:$C208)</f>
        <v>3.382334777436356E-3</v>
      </c>
      <c r="DR103" s="11">
        <f>PRODUCT($C$109:$C209)</f>
        <v>6.1723543804074275E-3</v>
      </c>
      <c r="DS103" s="11">
        <f>PRODUCT($C$110:$C210)</f>
        <v>1.1719080937342452E-2</v>
      </c>
      <c r="DT103" s="11">
        <f>PRODUCT($C$111:$C211)</f>
        <v>2.3119245751095988E-2</v>
      </c>
      <c r="DU103" s="11">
        <f>PRODUCT($C$112:$C212)</f>
        <v>4.7289519999999988E-2</v>
      </c>
      <c r="DV103" s="11">
        <f>PRODUCT($C$113:$C213)</f>
        <v>9.9999999999999978E-2</v>
      </c>
    </row>
    <row r="104" spans="1:126" ht="16" x14ac:dyDescent="0.2">
      <c r="A104" s="30">
        <v>101</v>
      </c>
      <c r="B104" s="21">
        <f t="shared" si="18"/>
        <v>0.35864280000000004</v>
      </c>
      <c r="C104" s="21">
        <f t="shared" si="19"/>
        <v>0.64135719999999996</v>
      </c>
      <c r="D104" s="59">
        <v>0.39849200000000001</v>
      </c>
      <c r="E104" s="21">
        <f t="shared" si="20"/>
        <v>0.60150799999999993</v>
      </c>
      <c r="F104" s="24">
        <f t="shared" si="22"/>
        <v>4281.3709175256781</v>
      </c>
      <c r="G104" s="24">
        <f t="shared" si="25"/>
        <v>11937.702130157577</v>
      </c>
      <c r="H104" s="24">
        <f t="shared" si="23"/>
        <v>344.94399168264249</v>
      </c>
      <c r="I104" s="24">
        <f t="shared" si="24"/>
        <v>985.84884870045744</v>
      </c>
      <c r="J104" s="24">
        <f>SUM(H104:$H$113)</f>
        <v>926.13643735611663</v>
      </c>
      <c r="K104" s="24">
        <f>SUM(I104:$I$113)</f>
        <v>2433.8851039159522</v>
      </c>
      <c r="L104" s="24">
        <f>SUM(J104:$J$113)</f>
        <v>2292.7172112252565</v>
      </c>
      <c r="M104" s="24">
        <f>SUM(K104:$K$113)</f>
        <v>5644.6459882982354</v>
      </c>
      <c r="N104" s="26">
        <f>SUM(DM$3:DM$113)</f>
        <v>1.5988221578663857</v>
      </c>
      <c r="O104" s="27">
        <v>102</v>
      </c>
      <c r="P104" s="32">
        <f>PRODUCT($C$3:C104)</f>
        <v>7.6563312126318988E-3</v>
      </c>
      <c r="Q104" s="11">
        <f>PRODUCT($C$4:C105)</f>
        <v>4.7433515874723848E-3</v>
      </c>
      <c r="R104" s="11">
        <f>PRODUCT($C$5:C106)</f>
        <v>2.8181574515356374E-3</v>
      </c>
      <c r="S104" s="11">
        <f>PRODUCT($C$6:C107)</f>
        <v>1.6084587282426648E-3</v>
      </c>
      <c r="T104" s="11">
        <f>PRODUCT($C$7:C108)</f>
        <v>8.8178147287509097E-4</v>
      </c>
      <c r="U104" s="11">
        <f>PRODUCT($C$8:C109)</f>
        <v>4.6458842651876328E-4</v>
      </c>
      <c r="V104" s="11">
        <f>PRODUCT($C$9:C110)</f>
        <v>2.3556599154154584E-4</v>
      </c>
      <c r="W104" s="11">
        <f>PRODUCT($C$10:C111)</f>
        <v>1.1519487273681173E-4</v>
      </c>
      <c r="X104" s="11">
        <f>PRODUCT($C$11:C112)</f>
        <v>5.4488195895322761E-5</v>
      </c>
      <c r="Y104" s="11">
        <f>PRODUCT($C$12:C113)</f>
        <v>5.4500949117416286E-6</v>
      </c>
      <c r="Z104" s="11">
        <f>PRODUCT($C$13:$C114)</f>
        <v>5.4513361809900326E-6</v>
      </c>
      <c r="AA104" s="11">
        <f>PRODUCT($C$14:$C115)</f>
        <v>5.4525188323247698E-6</v>
      </c>
      <c r="AB104" s="11">
        <f>PRODUCT($C$15:$C116)</f>
        <v>5.4536673746738702E-6</v>
      </c>
      <c r="AC104" s="11">
        <f>PRODUCT($C$16:$C117)</f>
        <v>5.4548799944966494E-6</v>
      </c>
      <c r="AD104" s="11">
        <f>PRODUCT($C$17:$C118)</f>
        <v>5.4563777701945673E-6</v>
      </c>
      <c r="AE104" s="11">
        <f>PRODUCT($C$18:$C119)</f>
        <v>5.4584852913655604E-6</v>
      </c>
      <c r="AF104" s="11">
        <f>PRODUCT($C$19:$C120)</f>
        <v>5.4614885639268669E-6</v>
      </c>
      <c r="AG104" s="11">
        <f>PRODUCT($C$20:$C121)</f>
        <v>5.4655516550272129E-6</v>
      </c>
      <c r="AH104" s="11">
        <f>PRODUCT($C$21:$C122)</f>
        <v>5.4704800104686444E-6</v>
      </c>
      <c r="AI104" s="11">
        <f>PRODUCT($C$22:$C123)</f>
        <v>5.4757334291205438E-6</v>
      </c>
      <c r="AJ104" s="11">
        <f>PRODUCT($C$23:$C124)</f>
        <v>5.4807993319430572E-6</v>
      </c>
      <c r="AK104" s="11">
        <f>PRODUCT($C$24:$C125)</f>
        <v>5.4855487200248519E-6</v>
      </c>
      <c r="AL104" s="11">
        <f>PRODUCT($C$25:$C126)</f>
        <v>5.4901439705281837E-6</v>
      </c>
      <c r="AM104" s="11">
        <f>PRODUCT($C$26:$C127)</f>
        <v>5.4948668085501381E-6</v>
      </c>
      <c r="AN104" s="11">
        <f>PRODUCT($C$27:$C128)</f>
        <v>5.499950412716611E-6</v>
      </c>
      <c r="AO104" s="11">
        <f>PRODUCT($C$28:$C129)</f>
        <v>5.5053610815875897E-6</v>
      </c>
      <c r="AP104" s="11">
        <f>PRODUCT($C$29:$C130)</f>
        <v>5.5109061553611152E-6</v>
      </c>
      <c r="AQ104" s="11">
        <f>PRODUCT($C$30:$C131)</f>
        <v>5.5165214225171005E-6</v>
      </c>
      <c r="AR104" s="11">
        <f>PRODUCT($C$31:$C132)</f>
        <v>5.5222070869338029E-6</v>
      </c>
      <c r="AS104" s="11">
        <f>PRODUCT($C$32:$C133)</f>
        <v>5.5279982178668442E-6</v>
      </c>
      <c r="AT104" s="11">
        <f>PRODUCT($C$33:$C134)</f>
        <v>5.5339250515971006E-6</v>
      </c>
      <c r="AU104" s="11">
        <f>PRODUCT($C$34:$C135)</f>
        <v>5.5400828536889784E-6</v>
      </c>
      <c r="AV104" s="11">
        <f>PRODUCT($C$35:$C136)</f>
        <v>5.5465423569178433E-6</v>
      </c>
      <c r="AW104" s="11">
        <f>PRODUCT($C$36:$C137)</f>
        <v>5.5532645836964049E-6</v>
      </c>
      <c r="AX104" s="11">
        <f>PRODUCT($C$37:$C138)</f>
        <v>5.5602605034618671E-6</v>
      </c>
      <c r="AY104" s="11">
        <f>PRODUCT($C$38:$C139)</f>
        <v>5.5675562291445328E-6</v>
      </c>
      <c r="AZ104" s="11">
        <f>PRODUCT($C$39:$C140)</f>
        <v>5.5752885968995773E-6</v>
      </c>
      <c r="BA104" s="11">
        <f>PRODUCT($C$40:$C141)</f>
        <v>5.5834543989580518E-6</v>
      </c>
      <c r="BB104" s="11">
        <f>PRODUCT($C$41:$C142)</f>
        <v>5.5921916391750981E-6</v>
      </c>
      <c r="BC104" s="11">
        <f>PRODUCT($C$42:$C143)</f>
        <v>5.6014626199573875E-6</v>
      </c>
      <c r="BD104" s="11">
        <f>PRODUCT($C$43:$C144)</f>
        <v>5.611376238357695E-6</v>
      </c>
      <c r="BE104" s="11">
        <f>PRODUCT($C$44:$C145)</f>
        <v>5.6219967524226997E-6</v>
      </c>
      <c r="BF104" s="11">
        <f>PRODUCT($C$45:$C146)</f>
        <v>5.6333688340880723E-6</v>
      </c>
      <c r="BG104" s="11">
        <f>PRODUCT($C$46:$C147)</f>
        <v>5.6456905537215695E-6</v>
      </c>
      <c r="BH104" s="11">
        <f>PRODUCT($C$47:$C148)</f>
        <v>5.6594327884184041E-6</v>
      </c>
      <c r="BI104" s="11">
        <f>PRODUCT($C$48:$C149)</f>
        <v>5.6748724137946197E-6</v>
      </c>
      <c r="BJ104" s="11">
        <f>PRODUCT($C$49:$C150)</f>
        <v>5.6919568221964415E-6</v>
      </c>
      <c r="BK104" s="11">
        <f>PRODUCT($C$50:$C151)</f>
        <v>5.7104999576589505E-6</v>
      </c>
      <c r="BL104" s="11">
        <f>PRODUCT($C$51:$C152)</f>
        <v>5.7303142382319102E-6</v>
      </c>
      <c r="BM104" s="11">
        <f>PRODUCT($C$52:$C153)</f>
        <v>5.7512412798769946E-6</v>
      </c>
      <c r="BN104" s="11">
        <f>PRODUCT($C$53:$C154)</f>
        <v>5.7735694048363219E-6</v>
      </c>
      <c r="BO104" s="11">
        <f>PRODUCT($C$54:$C155)</f>
        <v>5.7977861779228889E-6</v>
      </c>
      <c r="BP104" s="11">
        <f>PRODUCT($C$55:$C156)</f>
        <v>5.8242258335167198E-6</v>
      </c>
      <c r="BQ104" s="11">
        <f>PRODUCT($C$56:$C157)</f>
        <v>5.8529874136674803E-6</v>
      </c>
      <c r="BR104" s="11">
        <f>PRODUCT($C$57:$C158)</f>
        <v>5.8840357048713782E-6</v>
      </c>
      <c r="BS104" s="11">
        <f>PRODUCT($C$58:$C159)</f>
        <v>5.917583075082327E-6</v>
      </c>
      <c r="BT104" s="11">
        <f>PRODUCT($C$59:$C160)</f>
        <v>5.9542265762780559E-6</v>
      </c>
      <c r="BU104" s="11">
        <f>PRODUCT($C$60:$C161)</f>
        <v>5.99455494466831E-6</v>
      </c>
      <c r="BV104" s="11">
        <f>PRODUCT($C$61:$C162)</f>
        <v>6.0377167705459156E-6</v>
      </c>
      <c r="BW104" s="11">
        <f>PRODUCT($C$62:$C163)</f>
        <v>6.0840903153384553E-6</v>
      </c>
      <c r="BX104" s="11">
        <f>PRODUCT($C$63:$C164)</f>
        <v>6.1340800003009065E-6</v>
      </c>
      <c r="BY104" s="11">
        <f>PRODUCT($C$64:$C165)</f>
        <v>6.1881639342700359E-6</v>
      </c>
      <c r="BZ104" s="11">
        <f>PRODUCT($C$65:$C166)</f>
        <v>6.2468934786199296E-6</v>
      </c>
      <c r="CA104" s="11">
        <f>PRODUCT($C$66:$C167)</f>
        <v>6.3108762979668719E-6</v>
      </c>
      <c r="CB104" s="11">
        <f>PRODUCT($C$67:$C168)</f>
        <v>6.3807938465403324E-6</v>
      </c>
      <c r="CC104" s="11">
        <f>PRODUCT($C$68:$C169)</f>
        <v>6.4574796460773236E-6</v>
      </c>
      <c r="CD104" s="11">
        <f>PRODUCT($C$69:$C170)</f>
        <v>6.5418618132338661E-6</v>
      </c>
      <c r="CE104" s="11">
        <f>PRODUCT($C$70:$C171)</f>
        <v>6.6350174583490847E-6</v>
      </c>
      <c r="CF104" s="11">
        <f>PRODUCT($C$71:$C172)</f>
        <v>6.7382583576009088E-6</v>
      </c>
      <c r="CG104" s="11">
        <f>PRODUCT($C$72:$C173)</f>
        <v>6.8529960139638999E-6</v>
      </c>
      <c r="CH104" s="11">
        <f>PRODUCT($C$73:$C174)</f>
        <v>6.9809398878525055E-6</v>
      </c>
      <c r="CI104" s="11">
        <f>PRODUCT($C$74:$C175)</f>
        <v>7.12410010426779E-6</v>
      </c>
      <c r="CJ104" s="11">
        <f>PRODUCT($C$75:$C176)</f>
        <v>7.2848490401577151E-6</v>
      </c>
      <c r="CK104" s="11">
        <f>PRODUCT($C$76:$C177)</f>
        <v>7.466017938243548E-6</v>
      </c>
      <c r="CL104" s="11">
        <f>PRODUCT($C$77:$C178)</f>
        <v>7.6709165575026593E-6</v>
      </c>
      <c r="CM104" s="11">
        <f>PRODUCT($C$78:$C179)</f>
        <v>7.9035317224515036E-6</v>
      </c>
      <c r="CN104" s="11">
        <f>PRODUCT($C$79:$C180)</f>
        <v>8.1686974439180147E-6</v>
      </c>
      <c r="CO104" s="11">
        <f>PRODUCT($C$80:$C181)</f>
        <v>8.4722734028053132E-6</v>
      </c>
      <c r="CP104" s="11">
        <f>PRODUCT($C$81:$C182)</f>
        <v>8.821328061397996E-6</v>
      </c>
      <c r="CQ104" s="11">
        <f>PRODUCT($C$82:$C183)</f>
        <v>9.2246568085735785E-6</v>
      </c>
      <c r="CR104" s="11">
        <f>PRODUCT($C$83:$C184)</f>
        <v>9.693098066776088E-6</v>
      </c>
      <c r="CS104" s="11">
        <f>PRODUCT($C$84:$C185)</f>
        <v>1.0240275947740036E-5</v>
      </c>
      <c r="CT104" s="11">
        <f>PRODUCT($C$85:$C186)</f>
        <v>1.0883243845941241E-5</v>
      </c>
      <c r="CU104" s="11">
        <f>PRODUCT($C$86:$C187)</f>
        <v>1.1643910226897886E-5</v>
      </c>
      <c r="CV104" s="11">
        <f>PRODUCT($C$87:$C188)</f>
        <v>1.2550347801551965E-5</v>
      </c>
      <c r="CW104" s="11">
        <f>PRODUCT($C$88:$C189)</f>
        <v>1.3639055392322213E-5</v>
      </c>
      <c r="CX104" s="11">
        <f>PRODUCT($C$89:$C190)</f>
        <v>1.495829635613281E-5</v>
      </c>
      <c r="CY104" s="11">
        <f>PRODUCT($C$90:$C191)</f>
        <v>1.6572185245101075E-5</v>
      </c>
      <c r="CZ104" s="11">
        <f>PRODUCT($C$91:$C192)</f>
        <v>1.8567536243769658E-5</v>
      </c>
      <c r="DA104" s="11">
        <f>PRODUCT($C$92:$C193)</f>
        <v>2.1063232277021613E-5</v>
      </c>
      <c r="DB104" s="11">
        <f>PRODUCT($C$93:$C194)</f>
        <v>2.4224910078559704E-5</v>
      </c>
      <c r="DC104" s="11">
        <f>PRODUCT($C$94:$C195)</f>
        <v>2.8286537179693576E-5</v>
      </c>
      <c r="DD104" s="11">
        <f>PRODUCT($C$95:$C196)</f>
        <v>3.3585216302321504E-5</v>
      </c>
      <c r="DE104" s="11">
        <f>PRODUCT($C$96:$C197)</f>
        <v>4.0615047415143097E-5</v>
      </c>
      <c r="DF104" s="11">
        <f>PRODUCT($C$97:$C198)</f>
        <v>5.0115021230708384E-5</v>
      </c>
      <c r="DG104" s="11">
        <f>PRODUCT($C$98:$C199)</f>
        <v>6.3213248894362551E-5</v>
      </c>
      <c r="DH104" s="11">
        <f>PRODUCT($C$99:$C200)</f>
        <v>8.1671803324821863E-5</v>
      </c>
      <c r="DI104" s="11">
        <f>PRODUCT($C$100:$C201)</f>
        <v>1.0830688047773044E-4</v>
      </c>
      <c r="DJ104" s="11">
        <f>PRODUCT($C$101:$C202)</f>
        <v>1.4773593106221449E-4</v>
      </c>
      <c r="DK104" s="11">
        <f>PRODUCT($C$102:$C203)</f>
        <v>2.0772666481845841E-4</v>
      </c>
      <c r="DL104" s="11">
        <f>PRODUCT($C$103:$C204)</f>
        <v>3.0171450435695411E-4</v>
      </c>
      <c r="DM104" s="11">
        <f>PRODUCT($C$104:$C205)</f>
        <v>4.5362975721819108E-4</v>
      </c>
      <c r="DN104" s="11">
        <f>PRODUCT($C$105:$C206)</f>
        <v>7.0729658483321175E-4</v>
      </c>
      <c r="DO104" s="11">
        <f>PRODUCT($C$106:$C207)</f>
        <v>1.1454997091832361E-3</v>
      </c>
      <c r="DP104" s="11">
        <f>PRODUCT($C$107:$C208)</f>
        <v>1.929400447599519E-3</v>
      </c>
      <c r="DQ104" s="11">
        <f>PRODUCT($C$108:$C209)</f>
        <v>3.382334777436356E-3</v>
      </c>
      <c r="DR104" s="11">
        <f>PRODUCT($C$109:$C210)</f>
        <v>6.1723543804074275E-3</v>
      </c>
      <c r="DS104" s="11">
        <f>PRODUCT($C$110:$C211)</f>
        <v>1.1719080937342452E-2</v>
      </c>
      <c r="DT104" s="11">
        <f>PRODUCT($C$111:$C212)</f>
        <v>2.3119245751095988E-2</v>
      </c>
      <c r="DU104" s="11">
        <f>PRODUCT($C$112:$C213)</f>
        <v>4.7289519999999988E-2</v>
      </c>
      <c r="DV104" s="11">
        <f>PRODUCT($C$113:$C214)</f>
        <v>9.9999999999999978E-2</v>
      </c>
    </row>
    <row r="105" spans="1:126" ht="16" x14ac:dyDescent="0.2">
      <c r="A105" s="30">
        <v>102</v>
      </c>
      <c r="B105" s="21">
        <f t="shared" si="18"/>
        <v>0.38254319999999997</v>
      </c>
      <c r="C105" s="21">
        <f t="shared" si="19"/>
        <v>0.61745680000000003</v>
      </c>
      <c r="D105" s="59">
        <v>0.42504799999999998</v>
      </c>
      <c r="E105" s="21">
        <f t="shared" si="20"/>
        <v>0.57495200000000002</v>
      </c>
      <c r="F105" s="24">
        <f t="shared" si="22"/>
        <v>2928.8774423400869</v>
      </c>
      <c r="G105" s="24">
        <f t="shared" si="25"/>
        <v>7656.3312126318988</v>
      </c>
      <c r="H105" s="24">
        <f t="shared" si="23"/>
        <v>230.22000755660792</v>
      </c>
      <c r="I105" s="24">
        <f t="shared" si="24"/>
        <v>616.85976314707239</v>
      </c>
      <c r="J105" s="24">
        <f>SUM(H105:$H$113)</f>
        <v>581.19244567347414</v>
      </c>
      <c r="K105" s="24">
        <f>SUM(I105:$I$113)</f>
        <v>1448.0362552154952</v>
      </c>
      <c r="L105" s="24">
        <f>SUM(J105:$J$113)</f>
        <v>1366.5807738691394</v>
      </c>
      <c r="M105" s="24">
        <f>SUM(K105:$K$113)</f>
        <v>3210.7608843822827</v>
      </c>
      <c r="N105" s="26">
        <f>SUM(DN$3:DN$113)</f>
        <v>1.4935804690796339</v>
      </c>
      <c r="O105" s="27">
        <v>103</v>
      </c>
      <c r="P105" s="32">
        <f>PRODUCT($C$3:C105)</f>
        <v>4.7274537702918116E-3</v>
      </c>
      <c r="Q105" s="11">
        <f>PRODUCT($C$4:C106)</f>
        <v>2.8161638869544196E-3</v>
      </c>
      <c r="R105" s="11">
        <f>PRODUCT($C$5:C107)</f>
        <v>1.6075742367880055E-3</v>
      </c>
      <c r="S105" s="11">
        <f>PRODUCT($C$6:C108)</f>
        <v>8.814053048987622E-4</v>
      </c>
      <c r="T105" s="11">
        <f>PRODUCT($C$7:C109)</f>
        <v>4.6442786475855844E-4</v>
      </c>
      <c r="U105" s="11">
        <f>PRODUCT($C$8:C110)</f>
        <v>2.3549857255476684E-4</v>
      </c>
      <c r="V105" s="11">
        <f>PRODUCT($C$9:C111)</f>
        <v>1.1516522157656916E-4</v>
      </c>
      <c r="W105" s="11">
        <f>PRODUCT($C$10:C112)</f>
        <v>5.4475102381849122E-5</v>
      </c>
      <c r="X105" s="11">
        <f>PRODUCT($C$11:C113)</f>
        <v>5.4488195895322747E-6</v>
      </c>
      <c r="Y105" s="11">
        <f>PRODUCT($C$12:C114)</f>
        <v>5.4500949117416286E-6</v>
      </c>
      <c r="Z105" s="11">
        <f>PRODUCT($C$13:$C115)</f>
        <v>5.4513361809900326E-6</v>
      </c>
      <c r="AA105" s="11">
        <f>PRODUCT($C$14:$C116)</f>
        <v>5.4525188323247698E-6</v>
      </c>
      <c r="AB105" s="11">
        <f>PRODUCT($C$15:$C117)</f>
        <v>5.4536673746738702E-6</v>
      </c>
      <c r="AC105" s="11">
        <f>PRODUCT($C$16:$C118)</f>
        <v>5.4548799944966494E-6</v>
      </c>
      <c r="AD105" s="11">
        <f>PRODUCT($C$17:$C119)</f>
        <v>5.4563777701945673E-6</v>
      </c>
      <c r="AE105" s="11">
        <f>PRODUCT($C$18:$C120)</f>
        <v>5.4584852913655604E-6</v>
      </c>
      <c r="AF105" s="11">
        <f>PRODUCT($C$19:$C121)</f>
        <v>5.4614885639268669E-6</v>
      </c>
      <c r="AG105" s="11">
        <f>PRODUCT($C$20:$C122)</f>
        <v>5.4655516550272129E-6</v>
      </c>
      <c r="AH105" s="11">
        <f>PRODUCT($C$21:$C123)</f>
        <v>5.4704800104686444E-6</v>
      </c>
      <c r="AI105" s="11">
        <f>PRODUCT($C$22:$C124)</f>
        <v>5.4757334291205438E-6</v>
      </c>
      <c r="AJ105" s="11">
        <f>PRODUCT($C$23:$C125)</f>
        <v>5.4807993319430572E-6</v>
      </c>
      <c r="AK105" s="11">
        <f>PRODUCT($C$24:$C126)</f>
        <v>5.4855487200248519E-6</v>
      </c>
      <c r="AL105" s="11">
        <f>PRODUCT($C$25:$C127)</f>
        <v>5.4901439705281837E-6</v>
      </c>
      <c r="AM105" s="11">
        <f>PRODUCT($C$26:$C128)</f>
        <v>5.4948668085501381E-6</v>
      </c>
      <c r="AN105" s="11">
        <f>PRODUCT($C$27:$C129)</f>
        <v>5.499950412716611E-6</v>
      </c>
      <c r="AO105" s="11">
        <f>PRODUCT($C$28:$C130)</f>
        <v>5.5053610815875897E-6</v>
      </c>
      <c r="AP105" s="11">
        <f>PRODUCT($C$29:$C131)</f>
        <v>5.5109061553611152E-6</v>
      </c>
      <c r="AQ105" s="11">
        <f>PRODUCT($C$30:$C132)</f>
        <v>5.5165214225171005E-6</v>
      </c>
      <c r="AR105" s="11">
        <f>PRODUCT($C$31:$C133)</f>
        <v>5.5222070869338029E-6</v>
      </c>
      <c r="AS105" s="11">
        <f>PRODUCT($C$32:$C134)</f>
        <v>5.5279982178668442E-6</v>
      </c>
      <c r="AT105" s="11">
        <f>PRODUCT($C$33:$C135)</f>
        <v>5.5339250515971006E-6</v>
      </c>
      <c r="AU105" s="11">
        <f>PRODUCT($C$34:$C136)</f>
        <v>5.5400828536889784E-6</v>
      </c>
      <c r="AV105" s="11">
        <f>PRODUCT($C$35:$C137)</f>
        <v>5.5465423569178433E-6</v>
      </c>
      <c r="AW105" s="11">
        <f>PRODUCT($C$36:$C138)</f>
        <v>5.5532645836964049E-6</v>
      </c>
      <c r="AX105" s="11">
        <f>PRODUCT($C$37:$C139)</f>
        <v>5.5602605034618671E-6</v>
      </c>
      <c r="AY105" s="11">
        <f>PRODUCT($C$38:$C140)</f>
        <v>5.5675562291445328E-6</v>
      </c>
      <c r="AZ105" s="11">
        <f>PRODUCT($C$39:$C141)</f>
        <v>5.5752885968995773E-6</v>
      </c>
      <c r="BA105" s="11">
        <f>PRODUCT($C$40:$C142)</f>
        <v>5.5834543989580518E-6</v>
      </c>
      <c r="BB105" s="11">
        <f>PRODUCT($C$41:$C143)</f>
        <v>5.5921916391750981E-6</v>
      </c>
      <c r="BC105" s="11">
        <f>PRODUCT($C$42:$C144)</f>
        <v>5.6014626199573875E-6</v>
      </c>
      <c r="BD105" s="11">
        <f>PRODUCT($C$43:$C145)</f>
        <v>5.611376238357695E-6</v>
      </c>
      <c r="BE105" s="11">
        <f>PRODUCT($C$44:$C146)</f>
        <v>5.6219967524226997E-6</v>
      </c>
      <c r="BF105" s="11">
        <f>PRODUCT($C$45:$C147)</f>
        <v>5.6333688340880723E-6</v>
      </c>
      <c r="BG105" s="11">
        <f>PRODUCT($C$46:$C148)</f>
        <v>5.6456905537215695E-6</v>
      </c>
      <c r="BH105" s="11">
        <f>PRODUCT($C$47:$C149)</f>
        <v>5.6594327884184041E-6</v>
      </c>
      <c r="BI105" s="11">
        <f>PRODUCT($C$48:$C150)</f>
        <v>5.6748724137946197E-6</v>
      </c>
      <c r="BJ105" s="11">
        <f>PRODUCT($C$49:$C151)</f>
        <v>5.6919568221964415E-6</v>
      </c>
      <c r="BK105" s="11">
        <f>PRODUCT($C$50:$C152)</f>
        <v>5.7104999576589505E-6</v>
      </c>
      <c r="BL105" s="11">
        <f>PRODUCT($C$51:$C153)</f>
        <v>5.7303142382319102E-6</v>
      </c>
      <c r="BM105" s="11">
        <f>PRODUCT($C$52:$C154)</f>
        <v>5.7512412798769946E-6</v>
      </c>
      <c r="BN105" s="11">
        <f>PRODUCT($C$53:$C155)</f>
        <v>5.7735694048363219E-6</v>
      </c>
      <c r="BO105" s="11">
        <f>PRODUCT($C$54:$C156)</f>
        <v>5.7977861779228889E-6</v>
      </c>
      <c r="BP105" s="11">
        <f>PRODUCT($C$55:$C157)</f>
        <v>5.8242258335167198E-6</v>
      </c>
      <c r="BQ105" s="11">
        <f>PRODUCT($C$56:$C158)</f>
        <v>5.8529874136674803E-6</v>
      </c>
      <c r="BR105" s="11">
        <f>PRODUCT($C$57:$C159)</f>
        <v>5.8840357048713782E-6</v>
      </c>
      <c r="BS105" s="11">
        <f>PRODUCT($C$58:$C160)</f>
        <v>5.917583075082327E-6</v>
      </c>
      <c r="BT105" s="11">
        <f>PRODUCT($C$59:$C161)</f>
        <v>5.9542265762780559E-6</v>
      </c>
      <c r="BU105" s="11">
        <f>PRODUCT($C$60:$C162)</f>
        <v>5.99455494466831E-6</v>
      </c>
      <c r="BV105" s="11">
        <f>PRODUCT($C$61:$C163)</f>
        <v>6.0377167705459156E-6</v>
      </c>
      <c r="BW105" s="11">
        <f>PRODUCT($C$62:$C164)</f>
        <v>6.0840903153384553E-6</v>
      </c>
      <c r="BX105" s="11">
        <f>PRODUCT($C$63:$C165)</f>
        <v>6.1340800003009065E-6</v>
      </c>
      <c r="BY105" s="11">
        <f>PRODUCT($C$64:$C166)</f>
        <v>6.1881639342700359E-6</v>
      </c>
      <c r="BZ105" s="11">
        <f>PRODUCT($C$65:$C167)</f>
        <v>6.2468934786199296E-6</v>
      </c>
      <c r="CA105" s="11">
        <f>PRODUCT($C$66:$C168)</f>
        <v>6.3108762979668719E-6</v>
      </c>
      <c r="CB105" s="11">
        <f>PRODUCT($C$67:$C169)</f>
        <v>6.3807938465403324E-6</v>
      </c>
      <c r="CC105" s="11">
        <f>PRODUCT($C$68:$C170)</f>
        <v>6.4574796460773236E-6</v>
      </c>
      <c r="CD105" s="11">
        <f>PRODUCT($C$69:$C171)</f>
        <v>6.5418618132338661E-6</v>
      </c>
      <c r="CE105" s="11">
        <f>PRODUCT($C$70:$C172)</f>
        <v>6.6350174583490847E-6</v>
      </c>
      <c r="CF105" s="11">
        <f>PRODUCT($C$71:$C173)</f>
        <v>6.7382583576009088E-6</v>
      </c>
      <c r="CG105" s="11">
        <f>PRODUCT($C$72:$C174)</f>
        <v>6.8529960139638999E-6</v>
      </c>
      <c r="CH105" s="11">
        <f>PRODUCT($C$73:$C175)</f>
        <v>6.9809398878525055E-6</v>
      </c>
      <c r="CI105" s="11">
        <f>PRODUCT($C$74:$C176)</f>
        <v>7.12410010426779E-6</v>
      </c>
      <c r="CJ105" s="11">
        <f>PRODUCT($C$75:$C177)</f>
        <v>7.2848490401577151E-6</v>
      </c>
      <c r="CK105" s="11">
        <f>PRODUCT($C$76:$C178)</f>
        <v>7.466017938243548E-6</v>
      </c>
      <c r="CL105" s="11">
        <f>PRODUCT($C$77:$C179)</f>
        <v>7.6709165575026593E-6</v>
      </c>
      <c r="CM105" s="11">
        <f>PRODUCT($C$78:$C180)</f>
        <v>7.9035317224515036E-6</v>
      </c>
      <c r="CN105" s="11">
        <f>PRODUCT($C$79:$C181)</f>
        <v>8.1686974439180147E-6</v>
      </c>
      <c r="CO105" s="11">
        <f>PRODUCT($C$80:$C182)</f>
        <v>8.4722734028053132E-6</v>
      </c>
      <c r="CP105" s="11">
        <f>PRODUCT($C$81:$C183)</f>
        <v>8.821328061397996E-6</v>
      </c>
      <c r="CQ105" s="11">
        <f>PRODUCT($C$82:$C184)</f>
        <v>9.2246568085735785E-6</v>
      </c>
      <c r="CR105" s="11">
        <f>PRODUCT($C$83:$C185)</f>
        <v>9.693098066776088E-6</v>
      </c>
      <c r="CS105" s="11">
        <f>PRODUCT($C$84:$C186)</f>
        <v>1.0240275947740036E-5</v>
      </c>
      <c r="CT105" s="11">
        <f>PRODUCT($C$85:$C187)</f>
        <v>1.0883243845941241E-5</v>
      </c>
      <c r="CU105" s="11">
        <f>PRODUCT($C$86:$C188)</f>
        <v>1.1643910226897886E-5</v>
      </c>
      <c r="CV105" s="11">
        <f>PRODUCT($C$87:$C189)</f>
        <v>1.2550347801551965E-5</v>
      </c>
      <c r="CW105" s="11">
        <f>PRODUCT($C$88:$C190)</f>
        <v>1.3639055392322213E-5</v>
      </c>
      <c r="CX105" s="11">
        <f>PRODUCT($C$89:$C191)</f>
        <v>1.495829635613281E-5</v>
      </c>
      <c r="CY105" s="11">
        <f>PRODUCT($C$90:$C192)</f>
        <v>1.6572185245101075E-5</v>
      </c>
      <c r="CZ105" s="11">
        <f>PRODUCT($C$91:$C193)</f>
        <v>1.8567536243769658E-5</v>
      </c>
      <c r="DA105" s="11">
        <f>PRODUCT($C$92:$C194)</f>
        <v>2.1063232277021613E-5</v>
      </c>
      <c r="DB105" s="11">
        <f>PRODUCT($C$93:$C195)</f>
        <v>2.4224910078559704E-5</v>
      </c>
      <c r="DC105" s="11">
        <f>PRODUCT($C$94:$C196)</f>
        <v>2.8286537179693576E-5</v>
      </c>
      <c r="DD105" s="11">
        <f>PRODUCT($C$95:$C197)</f>
        <v>3.3585216302321504E-5</v>
      </c>
      <c r="DE105" s="11">
        <f>PRODUCT($C$96:$C198)</f>
        <v>4.0615047415143097E-5</v>
      </c>
      <c r="DF105" s="11">
        <f>PRODUCT($C$97:$C199)</f>
        <v>5.0115021230708384E-5</v>
      </c>
      <c r="DG105" s="11">
        <f>PRODUCT($C$98:$C200)</f>
        <v>6.3213248894362551E-5</v>
      </c>
      <c r="DH105" s="11">
        <f>PRODUCT($C$99:$C201)</f>
        <v>8.1671803324821863E-5</v>
      </c>
      <c r="DI105" s="11">
        <f>PRODUCT($C$100:$C202)</f>
        <v>1.0830688047773044E-4</v>
      </c>
      <c r="DJ105" s="11">
        <f>PRODUCT($C$101:$C203)</f>
        <v>1.4773593106221449E-4</v>
      </c>
      <c r="DK105" s="11">
        <f>PRODUCT($C$102:$C204)</f>
        <v>2.0772666481845841E-4</v>
      </c>
      <c r="DL105" s="11">
        <f>PRODUCT($C$103:$C205)</f>
        <v>3.0171450435695411E-4</v>
      </c>
      <c r="DM105" s="11">
        <f>PRODUCT($C$104:$C206)</f>
        <v>4.5362975721819108E-4</v>
      </c>
      <c r="DN105" s="11">
        <f>PRODUCT($C$105:$C207)</f>
        <v>7.0729658483321175E-4</v>
      </c>
      <c r="DO105" s="11">
        <f>PRODUCT($C$106:$C208)</f>
        <v>1.1454997091832361E-3</v>
      </c>
      <c r="DP105" s="11">
        <f>PRODUCT($C$107:$C209)</f>
        <v>1.929400447599519E-3</v>
      </c>
      <c r="DQ105" s="11">
        <f>PRODUCT($C$108:$C210)</f>
        <v>3.382334777436356E-3</v>
      </c>
      <c r="DR105" s="11">
        <f>PRODUCT($C$109:$C211)</f>
        <v>6.1723543804074275E-3</v>
      </c>
      <c r="DS105" s="11">
        <f>PRODUCT($C$110:$C212)</f>
        <v>1.1719080937342452E-2</v>
      </c>
      <c r="DT105" s="11">
        <f>PRODUCT($C$111:$C213)</f>
        <v>2.3119245751095988E-2</v>
      </c>
      <c r="DU105" s="11">
        <f>PRODUCT($C$112:$C214)</f>
        <v>4.7289519999999988E-2</v>
      </c>
      <c r="DV105" s="11">
        <f>PRODUCT($C$113:$C215)</f>
        <v>9.9999999999999978E-2</v>
      </c>
    </row>
    <row r="106" spans="1:126" ht="16" x14ac:dyDescent="0.2">
      <c r="A106" s="30">
        <v>103</v>
      </c>
      <c r="B106" s="21">
        <f t="shared" si="18"/>
        <v>0.4062924</v>
      </c>
      <c r="C106" s="21">
        <f t="shared" si="19"/>
        <v>0.5937076</v>
      </c>
      <c r="D106" s="59">
        <v>0.451436</v>
      </c>
      <c r="E106" s="21">
        <f t="shared" si="20"/>
        <v>0.54856400000000005</v>
      </c>
      <c r="F106" s="24">
        <f t="shared" si="22"/>
        <v>1920.7285382209091</v>
      </c>
      <c r="G106" s="24">
        <f t="shared" si="25"/>
        <v>4727.4537702918124</v>
      </c>
      <c r="H106" s="24">
        <f t="shared" si="23"/>
        <v>147.293637833964</v>
      </c>
      <c r="I106" s="24">
        <f t="shared" si="24"/>
        <v>371.59439551370662</v>
      </c>
      <c r="J106" s="24">
        <f>SUM(H106:$H$113)</f>
        <v>350.97243811686627</v>
      </c>
      <c r="K106" s="24">
        <f>SUM(I106:$I$113)</f>
        <v>831.17649206842282</v>
      </c>
      <c r="L106" s="24">
        <f>SUM(J106:$J$113)</f>
        <v>785.38832819566551</v>
      </c>
      <c r="M106" s="24">
        <f>SUM(K106:$K$113)</f>
        <v>1762.7246291667875</v>
      </c>
      <c r="N106" s="26">
        <f>SUM(DO$3:DO$113)</f>
        <v>1.4200685224690675</v>
      </c>
      <c r="O106" s="27">
        <v>104</v>
      </c>
      <c r="P106" s="32">
        <f>PRODUCT($C$3:C106)</f>
        <v>2.8067252320709028E-3</v>
      </c>
      <c r="Q106" s="11">
        <f>PRODUCT($C$4:C107)</f>
        <v>1.6064370387729007E-3</v>
      </c>
      <c r="R106" s="11">
        <f>PRODUCT($C$5:C108)</f>
        <v>8.8092062012159913E-4</v>
      </c>
      <c r="S106" s="11">
        <f>PRODUCT($C$6:C109)</f>
        <v>4.6422973983145232E-4</v>
      </c>
      <c r="T106" s="11">
        <f>PRODUCT($C$7:C110)</f>
        <v>2.3541718424809191E-4</v>
      </c>
      <c r="U106" s="11">
        <f>PRODUCT($C$8:C111)</f>
        <v>1.1513226129015405E-4</v>
      </c>
      <c r="V106" s="11">
        <f>PRODUCT($C$9:C112)</f>
        <v>5.4461080490495981E-5</v>
      </c>
      <c r="W106" s="11">
        <f>PRODUCT($C$10:C113)</f>
        <v>5.4475102381849107E-6</v>
      </c>
      <c r="X106" s="11">
        <f>PRODUCT($C$11:C114)</f>
        <v>5.4488195895322747E-6</v>
      </c>
      <c r="Y106" s="11">
        <f>PRODUCT($C$12:C115)</f>
        <v>5.4500949117416286E-6</v>
      </c>
      <c r="Z106" s="11">
        <f>PRODUCT($C$13:$C116)</f>
        <v>5.4513361809900326E-6</v>
      </c>
      <c r="AA106" s="11">
        <f>PRODUCT($C$14:$C117)</f>
        <v>5.4525188323247698E-6</v>
      </c>
      <c r="AB106" s="11">
        <f>PRODUCT($C$15:$C118)</f>
        <v>5.4536673746738702E-6</v>
      </c>
      <c r="AC106" s="11">
        <f>PRODUCT($C$16:$C119)</f>
        <v>5.4548799944966494E-6</v>
      </c>
      <c r="AD106" s="11">
        <f>PRODUCT($C$17:$C120)</f>
        <v>5.4563777701945673E-6</v>
      </c>
      <c r="AE106" s="11">
        <f>PRODUCT($C$18:$C121)</f>
        <v>5.4584852913655604E-6</v>
      </c>
      <c r="AF106" s="11">
        <f>PRODUCT($C$19:$C122)</f>
        <v>5.4614885639268669E-6</v>
      </c>
      <c r="AG106" s="11">
        <f>PRODUCT($C$20:$C123)</f>
        <v>5.4655516550272129E-6</v>
      </c>
      <c r="AH106" s="11">
        <f>PRODUCT($C$21:$C124)</f>
        <v>5.4704800104686444E-6</v>
      </c>
      <c r="AI106" s="11">
        <f>PRODUCT($C$22:$C125)</f>
        <v>5.4757334291205438E-6</v>
      </c>
      <c r="AJ106" s="11">
        <f>PRODUCT($C$23:$C126)</f>
        <v>5.4807993319430572E-6</v>
      </c>
      <c r="AK106" s="11">
        <f>PRODUCT($C$24:$C127)</f>
        <v>5.4855487200248519E-6</v>
      </c>
      <c r="AL106" s="11">
        <f>PRODUCT($C$25:$C128)</f>
        <v>5.4901439705281837E-6</v>
      </c>
      <c r="AM106" s="11">
        <f>PRODUCT($C$26:$C129)</f>
        <v>5.4948668085501381E-6</v>
      </c>
      <c r="AN106" s="11">
        <f>PRODUCT($C$27:$C130)</f>
        <v>5.499950412716611E-6</v>
      </c>
      <c r="AO106" s="11">
        <f>PRODUCT($C$28:$C131)</f>
        <v>5.5053610815875897E-6</v>
      </c>
      <c r="AP106" s="11">
        <f>PRODUCT($C$29:$C132)</f>
        <v>5.5109061553611152E-6</v>
      </c>
      <c r="AQ106" s="11">
        <f>PRODUCT($C$30:$C133)</f>
        <v>5.5165214225171005E-6</v>
      </c>
      <c r="AR106" s="11">
        <f>PRODUCT($C$31:$C134)</f>
        <v>5.5222070869338029E-6</v>
      </c>
      <c r="AS106" s="11">
        <f>PRODUCT($C$32:$C135)</f>
        <v>5.5279982178668442E-6</v>
      </c>
      <c r="AT106" s="11">
        <f>PRODUCT($C$33:$C136)</f>
        <v>5.5339250515971006E-6</v>
      </c>
      <c r="AU106" s="11">
        <f>PRODUCT($C$34:$C137)</f>
        <v>5.5400828536889784E-6</v>
      </c>
      <c r="AV106" s="11">
        <f>PRODUCT($C$35:$C138)</f>
        <v>5.5465423569178433E-6</v>
      </c>
      <c r="AW106" s="11">
        <f>PRODUCT($C$36:$C139)</f>
        <v>5.5532645836964049E-6</v>
      </c>
      <c r="AX106" s="11">
        <f>PRODUCT($C$37:$C140)</f>
        <v>5.5602605034618671E-6</v>
      </c>
      <c r="AY106" s="11">
        <f>PRODUCT($C$38:$C141)</f>
        <v>5.5675562291445328E-6</v>
      </c>
      <c r="AZ106" s="11">
        <f>PRODUCT($C$39:$C142)</f>
        <v>5.5752885968995773E-6</v>
      </c>
      <c r="BA106" s="11">
        <f>PRODUCT($C$40:$C143)</f>
        <v>5.5834543989580518E-6</v>
      </c>
      <c r="BB106" s="11">
        <f>PRODUCT($C$41:$C144)</f>
        <v>5.5921916391750981E-6</v>
      </c>
      <c r="BC106" s="11">
        <f>PRODUCT($C$42:$C145)</f>
        <v>5.6014626199573875E-6</v>
      </c>
      <c r="BD106" s="11">
        <f>PRODUCT($C$43:$C146)</f>
        <v>5.611376238357695E-6</v>
      </c>
      <c r="BE106" s="11">
        <f>PRODUCT($C$44:$C147)</f>
        <v>5.6219967524226997E-6</v>
      </c>
      <c r="BF106" s="11">
        <f>PRODUCT($C$45:$C148)</f>
        <v>5.6333688340880723E-6</v>
      </c>
      <c r="BG106" s="11">
        <f>PRODUCT($C$46:$C149)</f>
        <v>5.6456905537215695E-6</v>
      </c>
      <c r="BH106" s="11">
        <f>PRODUCT($C$47:$C150)</f>
        <v>5.6594327884184041E-6</v>
      </c>
      <c r="BI106" s="11">
        <f>PRODUCT($C$48:$C151)</f>
        <v>5.6748724137946197E-6</v>
      </c>
      <c r="BJ106" s="11">
        <f>PRODUCT($C$49:$C152)</f>
        <v>5.6919568221964415E-6</v>
      </c>
      <c r="BK106" s="11">
        <f>PRODUCT($C$50:$C153)</f>
        <v>5.7104999576589505E-6</v>
      </c>
      <c r="BL106" s="11">
        <f>PRODUCT($C$51:$C154)</f>
        <v>5.7303142382319102E-6</v>
      </c>
      <c r="BM106" s="11">
        <f>PRODUCT($C$52:$C155)</f>
        <v>5.7512412798769946E-6</v>
      </c>
      <c r="BN106" s="11">
        <f>PRODUCT($C$53:$C156)</f>
        <v>5.7735694048363219E-6</v>
      </c>
      <c r="BO106" s="11">
        <f>PRODUCT($C$54:$C157)</f>
        <v>5.7977861779228889E-6</v>
      </c>
      <c r="BP106" s="11">
        <f>PRODUCT($C$55:$C158)</f>
        <v>5.8242258335167198E-6</v>
      </c>
      <c r="BQ106" s="11">
        <f>PRODUCT($C$56:$C159)</f>
        <v>5.8529874136674803E-6</v>
      </c>
      <c r="BR106" s="11">
        <f>PRODUCT($C$57:$C160)</f>
        <v>5.8840357048713782E-6</v>
      </c>
      <c r="BS106" s="11">
        <f>PRODUCT($C$58:$C161)</f>
        <v>5.917583075082327E-6</v>
      </c>
      <c r="BT106" s="11">
        <f>PRODUCT($C$59:$C162)</f>
        <v>5.9542265762780559E-6</v>
      </c>
      <c r="BU106" s="11">
        <f>PRODUCT($C$60:$C163)</f>
        <v>5.99455494466831E-6</v>
      </c>
      <c r="BV106" s="11">
        <f>PRODUCT($C$61:$C164)</f>
        <v>6.0377167705459156E-6</v>
      </c>
      <c r="BW106" s="11">
        <f>PRODUCT($C$62:$C165)</f>
        <v>6.0840903153384553E-6</v>
      </c>
      <c r="BX106" s="11">
        <f>PRODUCT($C$63:$C166)</f>
        <v>6.1340800003009065E-6</v>
      </c>
      <c r="BY106" s="11">
        <f>PRODUCT($C$64:$C167)</f>
        <v>6.1881639342700359E-6</v>
      </c>
      <c r="BZ106" s="11">
        <f>PRODUCT($C$65:$C168)</f>
        <v>6.2468934786199296E-6</v>
      </c>
      <c r="CA106" s="11">
        <f>PRODUCT($C$66:$C169)</f>
        <v>6.3108762979668719E-6</v>
      </c>
      <c r="CB106" s="11">
        <f>PRODUCT($C$67:$C170)</f>
        <v>6.3807938465403324E-6</v>
      </c>
      <c r="CC106" s="11">
        <f>PRODUCT($C$68:$C171)</f>
        <v>6.4574796460773236E-6</v>
      </c>
      <c r="CD106" s="11">
        <f>PRODUCT($C$69:$C172)</f>
        <v>6.5418618132338661E-6</v>
      </c>
      <c r="CE106" s="11">
        <f>PRODUCT($C$70:$C173)</f>
        <v>6.6350174583490847E-6</v>
      </c>
      <c r="CF106" s="11">
        <f>PRODUCT($C$71:$C174)</f>
        <v>6.7382583576009088E-6</v>
      </c>
      <c r="CG106" s="11">
        <f>PRODUCT($C$72:$C175)</f>
        <v>6.8529960139638999E-6</v>
      </c>
      <c r="CH106" s="11">
        <f>PRODUCT($C$73:$C176)</f>
        <v>6.9809398878525055E-6</v>
      </c>
      <c r="CI106" s="11">
        <f>PRODUCT($C$74:$C177)</f>
        <v>7.12410010426779E-6</v>
      </c>
      <c r="CJ106" s="11">
        <f>PRODUCT($C$75:$C178)</f>
        <v>7.2848490401577151E-6</v>
      </c>
      <c r="CK106" s="11">
        <f>PRODUCT($C$76:$C179)</f>
        <v>7.466017938243548E-6</v>
      </c>
      <c r="CL106" s="11">
        <f>PRODUCT($C$77:$C180)</f>
        <v>7.6709165575026593E-6</v>
      </c>
      <c r="CM106" s="11">
        <f>PRODUCT($C$78:$C181)</f>
        <v>7.9035317224515036E-6</v>
      </c>
      <c r="CN106" s="11">
        <f>PRODUCT($C$79:$C182)</f>
        <v>8.1686974439180147E-6</v>
      </c>
      <c r="CO106" s="11">
        <f>PRODUCT($C$80:$C183)</f>
        <v>8.4722734028053132E-6</v>
      </c>
      <c r="CP106" s="11">
        <f>PRODUCT($C$81:$C184)</f>
        <v>8.821328061397996E-6</v>
      </c>
      <c r="CQ106" s="11">
        <f>PRODUCT($C$82:$C185)</f>
        <v>9.2246568085735785E-6</v>
      </c>
      <c r="CR106" s="11">
        <f>PRODUCT($C$83:$C186)</f>
        <v>9.693098066776088E-6</v>
      </c>
      <c r="CS106" s="11">
        <f>PRODUCT($C$84:$C187)</f>
        <v>1.0240275947740036E-5</v>
      </c>
      <c r="CT106" s="11">
        <f>PRODUCT($C$85:$C188)</f>
        <v>1.0883243845941241E-5</v>
      </c>
      <c r="CU106" s="11">
        <f>PRODUCT($C$86:$C189)</f>
        <v>1.1643910226897886E-5</v>
      </c>
      <c r="CV106" s="11">
        <f>PRODUCT($C$87:$C190)</f>
        <v>1.2550347801551965E-5</v>
      </c>
      <c r="CW106" s="11">
        <f>PRODUCT($C$88:$C191)</f>
        <v>1.3639055392322213E-5</v>
      </c>
      <c r="CX106" s="11">
        <f>PRODUCT($C$89:$C192)</f>
        <v>1.495829635613281E-5</v>
      </c>
      <c r="CY106" s="11">
        <f>PRODUCT($C$90:$C193)</f>
        <v>1.6572185245101075E-5</v>
      </c>
      <c r="CZ106" s="11">
        <f>PRODUCT($C$91:$C194)</f>
        <v>1.8567536243769658E-5</v>
      </c>
      <c r="DA106" s="11">
        <f>PRODUCT($C$92:$C195)</f>
        <v>2.1063232277021613E-5</v>
      </c>
      <c r="DB106" s="11">
        <f>PRODUCT($C$93:$C196)</f>
        <v>2.4224910078559704E-5</v>
      </c>
      <c r="DC106" s="11">
        <f>PRODUCT($C$94:$C197)</f>
        <v>2.8286537179693576E-5</v>
      </c>
      <c r="DD106" s="11">
        <f>PRODUCT($C$95:$C198)</f>
        <v>3.3585216302321504E-5</v>
      </c>
      <c r="DE106" s="11">
        <f>PRODUCT($C$96:$C199)</f>
        <v>4.0615047415143097E-5</v>
      </c>
      <c r="DF106" s="11">
        <f>PRODUCT($C$97:$C200)</f>
        <v>5.0115021230708384E-5</v>
      </c>
      <c r="DG106" s="11">
        <f>PRODUCT($C$98:$C201)</f>
        <v>6.3213248894362551E-5</v>
      </c>
      <c r="DH106" s="11">
        <f>PRODUCT($C$99:$C202)</f>
        <v>8.1671803324821863E-5</v>
      </c>
      <c r="DI106" s="11">
        <f>PRODUCT($C$100:$C203)</f>
        <v>1.0830688047773044E-4</v>
      </c>
      <c r="DJ106" s="11">
        <f>PRODUCT($C$101:$C204)</f>
        <v>1.4773593106221449E-4</v>
      </c>
      <c r="DK106" s="11">
        <f>PRODUCT($C$102:$C205)</f>
        <v>2.0772666481845841E-4</v>
      </c>
      <c r="DL106" s="11">
        <f>PRODUCT($C$103:$C206)</f>
        <v>3.0171450435695411E-4</v>
      </c>
      <c r="DM106" s="11">
        <f>PRODUCT($C$104:$C207)</f>
        <v>4.5362975721819108E-4</v>
      </c>
      <c r="DN106" s="11">
        <f>PRODUCT($C$105:$C208)</f>
        <v>7.0729658483321175E-4</v>
      </c>
      <c r="DO106" s="11">
        <f>PRODUCT($C$106:$C209)</f>
        <v>1.1454997091832361E-3</v>
      </c>
      <c r="DP106" s="11">
        <f>PRODUCT($C$107:$C210)</f>
        <v>1.929400447599519E-3</v>
      </c>
      <c r="DQ106" s="11">
        <f>PRODUCT($C$108:$C211)</f>
        <v>3.382334777436356E-3</v>
      </c>
      <c r="DR106" s="11">
        <f>PRODUCT($C$109:$C212)</f>
        <v>6.1723543804074275E-3</v>
      </c>
      <c r="DS106" s="11">
        <f>PRODUCT($C$110:$C213)</f>
        <v>1.1719080937342452E-2</v>
      </c>
      <c r="DT106" s="11">
        <f>PRODUCT($C$111:$C214)</f>
        <v>2.3119245751095988E-2</v>
      </c>
      <c r="DU106" s="11">
        <f>PRODUCT($C$112:$C215)</f>
        <v>4.7289519999999988E-2</v>
      </c>
      <c r="DV106" s="11">
        <f>PRODUCT($C$113:$C216)</f>
        <v>9.9999999999999978E-2</v>
      </c>
    </row>
    <row r="107" spans="1:126" ht="16" x14ac:dyDescent="0.2">
      <c r="A107" s="30">
        <v>104</v>
      </c>
      <c r="B107" s="21">
        <f t="shared" si="18"/>
        <v>0.42956550000000004</v>
      </c>
      <c r="C107" s="21">
        <f t="shared" si="19"/>
        <v>0.57043449999999996</v>
      </c>
      <c r="D107" s="59">
        <v>0.47729500000000002</v>
      </c>
      <c r="E107" s="21">
        <f t="shared" si="20"/>
        <v>0.52270499999999998</v>
      </c>
      <c r="F107" s="24">
        <f t="shared" si="22"/>
        <v>1205.6723276771536</v>
      </c>
      <c r="G107" s="24">
        <f t="shared" si="25"/>
        <v>2806.7252320709031</v>
      </c>
      <c r="H107" s="24">
        <f t="shared" si="23"/>
        <v>90.203507905773563</v>
      </c>
      <c r="I107" s="24">
        <f t="shared" si="24"/>
        <v>215.23747974038392</v>
      </c>
      <c r="J107" s="24">
        <f>SUM(H107:$H$113)</f>
        <v>203.67880028290222</v>
      </c>
      <c r="K107" s="24">
        <f>SUM(I107:$I$113)</f>
        <v>459.5820965547162</v>
      </c>
      <c r="L107" s="24">
        <f>SUM(J107:$J$113)</f>
        <v>434.41589007879918</v>
      </c>
      <c r="M107" s="24">
        <f>SUM(K107:$K$113)</f>
        <v>931.54813709836469</v>
      </c>
      <c r="N107" s="26">
        <f>SUM(DP$3:DP$113)</f>
        <v>1.3937945584295151</v>
      </c>
      <c r="O107" s="27">
        <v>105</v>
      </c>
      <c r="P107" s="32">
        <f>PRODUCT($C$3:C107)</f>
        <v>1.6010529043937493E-3</v>
      </c>
      <c r="Q107" s="11">
        <f>PRODUCT($C$4:C108)</f>
        <v>8.8029745687492455E-4</v>
      </c>
      <c r="R107" s="11">
        <f>PRODUCT($C$5:C109)</f>
        <v>4.639744598975194E-4</v>
      </c>
      <c r="S107" s="11">
        <f>PRODUCT($C$6:C110)</f>
        <v>2.3531675527729162E-4</v>
      </c>
      <c r="T107" s="11">
        <f>PRODUCT($C$7:C111)</f>
        <v>1.1509247158065216E-4</v>
      </c>
      <c r="U107" s="11">
        <f>PRODUCT($C$8:C112)</f>
        <v>5.444549372925965E-5</v>
      </c>
      <c r="V107" s="11">
        <f>PRODUCT($C$9:C113)</f>
        <v>5.4461080490495973E-6</v>
      </c>
      <c r="W107" s="11">
        <f>PRODUCT($C$10:C114)</f>
        <v>5.4475102381849107E-6</v>
      </c>
      <c r="X107" s="11">
        <f>PRODUCT($C$11:C115)</f>
        <v>5.4488195895322747E-6</v>
      </c>
      <c r="Y107" s="11">
        <f>PRODUCT($C$12:C116)</f>
        <v>5.4500949117416286E-6</v>
      </c>
      <c r="Z107" s="11">
        <f>PRODUCT($C$13:$C117)</f>
        <v>5.4513361809900326E-6</v>
      </c>
      <c r="AA107" s="11">
        <f>PRODUCT($C$14:$C118)</f>
        <v>5.4525188323247698E-6</v>
      </c>
      <c r="AB107" s="11">
        <f>PRODUCT($C$15:$C119)</f>
        <v>5.4536673746738702E-6</v>
      </c>
      <c r="AC107" s="11">
        <f>PRODUCT($C$16:$C120)</f>
        <v>5.4548799944966494E-6</v>
      </c>
      <c r="AD107" s="11">
        <f>PRODUCT($C$17:$C121)</f>
        <v>5.4563777701945673E-6</v>
      </c>
      <c r="AE107" s="11">
        <f>PRODUCT($C$18:$C122)</f>
        <v>5.4584852913655604E-6</v>
      </c>
      <c r="AF107" s="11">
        <f>PRODUCT($C$19:$C123)</f>
        <v>5.4614885639268669E-6</v>
      </c>
      <c r="AG107" s="11">
        <f>PRODUCT($C$20:$C124)</f>
        <v>5.4655516550272129E-6</v>
      </c>
      <c r="AH107" s="11">
        <f>PRODUCT($C$21:$C125)</f>
        <v>5.4704800104686444E-6</v>
      </c>
      <c r="AI107" s="11">
        <f>PRODUCT($C$22:$C126)</f>
        <v>5.4757334291205438E-6</v>
      </c>
      <c r="AJ107" s="11">
        <f>PRODUCT($C$23:$C127)</f>
        <v>5.4807993319430572E-6</v>
      </c>
      <c r="AK107" s="11">
        <f>PRODUCT($C$24:$C128)</f>
        <v>5.4855487200248519E-6</v>
      </c>
      <c r="AL107" s="11">
        <f>PRODUCT($C$25:$C129)</f>
        <v>5.4901439705281837E-6</v>
      </c>
      <c r="AM107" s="11">
        <f>PRODUCT($C$26:$C130)</f>
        <v>5.4948668085501381E-6</v>
      </c>
      <c r="AN107" s="11">
        <f>PRODUCT($C$27:$C131)</f>
        <v>5.499950412716611E-6</v>
      </c>
      <c r="AO107" s="11">
        <f>PRODUCT($C$28:$C132)</f>
        <v>5.5053610815875897E-6</v>
      </c>
      <c r="AP107" s="11">
        <f>PRODUCT($C$29:$C133)</f>
        <v>5.5109061553611152E-6</v>
      </c>
      <c r="AQ107" s="11">
        <f>PRODUCT($C$30:$C134)</f>
        <v>5.5165214225171005E-6</v>
      </c>
      <c r="AR107" s="11">
        <f>PRODUCT($C$31:$C135)</f>
        <v>5.5222070869338029E-6</v>
      </c>
      <c r="AS107" s="11">
        <f>PRODUCT($C$32:$C136)</f>
        <v>5.5279982178668442E-6</v>
      </c>
      <c r="AT107" s="11">
        <f>PRODUCT($C$33:$C137)</f>
        <v>5.5339250515971006E-6</v>
      </c>
      <c r="AU107" s="11">
        <f>PRODUCT($C$34:$C138)</f>
        <v>5.5400828536889784E-6</v>
      </c>
      <c r="AV107" s="11">
        <f>PRODUCT($C$35:$C139)</f>
        <v>5.5465423569178433E-6</v>
      </c>
      <c r="AW107" s="11">
        <f>PRODUCT($C$36:$C140)</f>
        <v>5.5532645836964049E-6</v>
      </c>
      <c r="AX107" s="11">
        <f>PRODUCT($C$37:$C141)</f>
        <v>5.5602605034618671E-6</v>
      </c>
      <c r="AY107" s="11">
        <f>PRODUCT($C$38:$C142)</f>
        <v>5.5675562291445328E-6</v>
      </c>
      <c r="AZ107" s="11">
        <f>PRODUCT($C$39:$C143)</f>
        <v>5.5752885968995773E-6</v>
      </c>
      <c r="BA107" s="11">
        <f>PRODUCT($C$40:$C144)</f>
        <v>5.5834543989580518E-6</v>
      </c>
      <c r="BB107" s="11">
        <f>PRODUCT($C$41:$C145)</f>
        <v>5.5921916391750981E-6</v>
      </c>
      <c r="BC107" s="11">
        <f>PRODUCT($C$42:$C146)</f>
        <v>5.6014626199573875E-6</v>
      </c>
      <c r="BD107" s="11">
        <f>PRODUCT($C$43:$C147)</f>
        <v>5.611376238357695E-6</v>
      </c>
      <c r="BE107" s="11">
        <f>PRODUCT($C$44:$C148)</f>
        <v>5.6219967524226997E-6</v>
      </c>
      <c r="BF107" s="11">
        <f>PRODUCT($C$45:$C149)</f>
        <v>5.6333688340880723E-6</v>
      </c>
      <c r="BG107" s="11">
        <f>PRODUCT($C$46:$C150)</f>
        <v>5.6456905537215695E-6</v>
      </c>
      <c r="BH107" s="11">
        <f>PRODUCT($C$47:$C151)</f>
        <v>5.6594327884184041E-6</v>
      </c>
      <c r="BI107" s="11">
        <f>PRODUCT($C$48:$C152)</f>
        <v>5.6748724137946197E-6</v>
      </c>
      <c r="BJ107" s="11">
        <f>PRODUCT($C$49:$C153)</f>
        <v>5.6919568221964415E-6</v>
      </c>
      <c r="BK107" s="11">
        <f>PRODUCT($C$50:$C154)</f>
        <v>5.7104999576589505E-6</v>
      </c>
      <c r="BL107" s="11">
        <f>PRODUCT($C$51:$C155)</f>
        <v>5.7303142382319102E-6</v>
      </c>
      <c r="BM107" s="11">
        <f>PRODUCT($C$52:$C156)</f>
        <v>5.7512412798769946E-6</v>
      </c>
      <c r="BN107" s="11">
        <f>PRODUCT($C$53:$C157)</f>
        <v>5.7735694048363219E-6</v>
      </c>
      <c r="BO107" s="11">
        <f>PRODUCT($C$54:$C158)</f>
        <v>5.7977861779228889E-6</v>
      </c>
      <c r="BP107" s="11">
        <f>PRODUCT($C$55:$C159)</f>
        <v>5.8242258335167198E-6</v>
      </c>
      <c r="BQ107" s="11">
        <f>PRODUCT($C$56:$C160)</f>
        <v>5.8529874136674803E-6</v>
      </c>
      <c r="BR107" s="11">
        <f>PRODUCT($C$57:$C161)</f>
        <v>5.8840357048713782E-6</v>
      </c>
      <c r="BS107" s="11">
        <f>PRODUCT($C$58:$C162)</f>
        <v>5.917583075082327E-6</v>
      </c>
      <c r="BT107" s="11">
        <f>PRODUCT($C$59:$C163)</f>
        <v>5.9542265762780559E-6</v>
      </c>
      <c r="BU107" s="11">
        <f>PRODUCT($C$60:$C164)</f>
        <v>5.99455494466831E-6</v>
      </c>
      <c r="BV107" s="11">
        <f>PRODUCT($C$61:$C165)</f>
        <v>6.0377167705459156E-6</v>
      </c>
      <c r="BW107" s="11">
        <f>PRODUCT($C$62:$C166)</f>
        <v>6.0840903153384553E-6</v>
      </c>
      <c r="BX107" s="11">
        <f>PRODUCT($C$63:$C167)</f>
        <v>6.1340800003009065E-6</v>
      </c>
      <c r="BY107" s="11">
        <f>PRODUCT($C$64:$C168)</f>
        <v>6.1881639342700359E-6</v>
      </c>
      <c r="BZ107" s="11">
        <f>PRODUCT($C$65:$C169)</f>
        <v>6.2468934786199296E-6</v>
      </c>
      <c r="CA107" s="11">
        <f>PRODUCT($C$66:$C170)</f>
        <v>6.3108762979668719E-6</v>
      </c>
      <c r="CB107" s="11">
        <f>PRODUCT($C$67:$C171)</f>
        <v>6.3807938465403324E-6</v>
      </c>
      <c r="CC107" s="11">
        <f>PRODUCT($C$68:$C172)</f>
        <v>6.4574796460773236E-6</v>
      </c>
      <c r="CD107" s="11">
        <f>PRODUCT($C$69:$C173)</f>
        <v>6.5418618132338661E-6</v>
      </c>
      <c r="CE107" s="11">
        <f>PRODUCT($C$70:$C174)</f>
        <v>6.6350174583490847E-6</v>
      </c>
      <c r="CF107" s="11">
        <f>PRODUCT($C$71:$C175)</f>
        <v>6.7382583576009088E-6</v>
      </c>
      <c r="CG107" s="11">
        <f>PRODUCT($C$72:$C176)</f>
        <v>6.8529960139638999E-6</v>
      </c>
      <c r="CH107" s="11">
        <f>PRODUCT($C$73:$C177)</f>
        <v>6.9809398878525055E-6</v>
      </c>
      <c r="CI107" s="11">
        <f>PRODUCT($C$74:$C178)</f>
        <v>7.12410010426779E-6</v>
      </c>
      <c r="CJ107" s="11">
        <f>PRODUCT($C$75:$C179)</f>
        <v>7.2848490401577151E-6</v>
      </c>
      <c r="CK107" s="11">
        <f>PRODUCT($C$76:$C180)</f>
        <v>7.466017938243548E-6</v>
      </c>
      <c r="CL107" s="11">
        <f>PRODUCT($C$77:$C181)</f>
        <v>7.6709165575026593E-6</v>
      </c>
      <c r="CM107" s="11">
        <f>PRODUCT($C$78:$C182)</f>
        <v>7.9035317224515036E-6</v>
      </c>
      <c r="CN107" s="11">
        <f>PRODUCT($C$79:$C183)</f>
        <v>8.1686974439180147E-6</v>
      </c>
      <c r="CO107" s="11">
        <f>PRODUCT($C$80:$C184)</f>
        <v>8.4722734028053132E-6</v>
      </c>
      <c r="CP107" s="11">
        <f>PRODUCT($C$81:$C185)</f>
        <v>8.821328061397996E-6</v>
      </c>
      <c r="CQ107" s="11">
        <f>PRODUCT($C$82:$C186)</f>
        <v>9.2246568085735785E-6</v>
      </c>
      <c r="CR107" s="11">
        <f>PRODUCT($C$83:$C187)</f>
        <v>9.693098066776088E-6</v>
      </c>
      <c r="CS107" s="11">
        <f>PRODUCT($C$84:$C188)</f>
        <v>1.0240275947740036E-5</v>
      </c>
      <c r="CT107" s="11">
        <f>PRODUCT($C$85:$C189)</f>
        <v>1.0883243845941241E-5</v>
      </c>
      <c r="CU107" s="11">
        <f>PRODUCT($C$86:$C190)</f>
        <v>1.1643910226897886E-5</v>
      </c>
      <c r="CV107" s="11">
        <f>PRODUCT($C$87:$C191)</f>
        <v>1.2550347801551965E-5</v>
      </c>
      <c r="CW107" s="11">
        <f>PRODUCT($C$88:$C192)</f>
        <v>1.3639055392322213E-5</v>
      </c>
      <c r="CX107" s="11">
        <f>PRODUCT($C$89:$C193)</f>
        <v>1.495829635613281E-5</v>
      </c>
      <c r="CY107" s="11">
        <f>PRODUCT($C$90:$C194)</f>
        <v>1.6572185245101075E-5</v>
      </c>
      <c r="CZ107" s="11">
        <f>PRODUCT($C$91:$C195)</f>
        <v>1.8567536243769658E-5</v>
      </c>
      <c r="DA107" s="11">
        <f>PRODUCT($C$92:$C196)</f>
        <v>2.1063232277021613E-5</v>
      </c>
      <c r="DB107" s="11">
        <f>PRODUCT($C$93:$C197)</f>
        <v>2.4224910078559704E-5</v>
      </c>
      <c r="DC107" s="11">
        <f>PRODUCT($C$94:$C198)</f>
        <v>2.8286537179693576E-5</v>
      </c>
      <c r="DD107" s="11">
        <f>PRODUCT($C$95:$C199)</f>
        <v>3.3585216302321504E-5</v>
      </c>
      <c r="DE107" s="11">
        <f>PRODUCT($C$96:$C200)</f>
        <v>4.0615047415143097E-5</v>
      </c>
      <c r="DF107" s="11">
        <f>PRODUCT($C$97:$C201)</f>
        <v>5.0115021230708384E-5</v>
      </c>
      <c r="DG107" s="11">
        <f>PRODUCT($C$98:$C202)</f>
        <v>6.3213248894362551E-5</v>
      </c>
      <c r="DH107" s="11">
        <f>PRODUCT($C$99:$C203)</f>
        <v>8.1671803324821863E-5</v>
      </c>
      <c r="DI107" s="11">
        <f>PRODUCT($C$100:$C204)</f>
        <v>1.0830688047773044E-4</v>
      </c>
      <c r="DJ107" s="11">
        <f>PRODUCT($C$101:$C205)</f>
        <v>1.4773593106221449E-4</v>
      </c>
      <c r="DK107" s="11">
        <f>PRODUCT($C$102:$C206)</f>
        <v>2.0772666481845841E-4</v>
      </c>
      <c r="DL107" s="11">
        <f>PRODUCT($C$103:$C207)</f>
        <v>3.0171450435695411E-4</v>
      </c>
      <c r="DM107" s="11">
        <f>PRODUCT($C$104:$C208)</f>
        <v>4.5362975721819108E-4</v>
      </c>
      <c r="DN107" s="11">
        <f>PRODUCT($C$105:$C209)</f>
        <v>7.0729658483321175E-4</v>
      </c>
      <c r="DO107" s="11">
        <f>PRODUCT($C$106:$C210)</f>
        <v>1.1454997091832361E-3</v>
      </c>
      <c r="DP107" s="11">
        <f>PRODUCT($C$107:$C211)</f>
        <v>1.929400447599519E-3</v>
      </c>
      <c r="DQ107" s="11">
        <f>PRODUCT($C$108:$C212)</f>
        <v>3.382334777436356E-3</v>
      </c>
      <c r="DR107" s="11">
        <f>PRODUCT($C$109:$C213)</f>
        <v>6.1723543804074275E-3</v>
      </c>
      <c r="DS107" s="11">
        <f>PRODUCT($C$110:$C214)</f>
        <v>1.1719080937342452E-2</v>
      </c>
      <c r="DT107" s="11">
        <f>PRODUCT($C$111:$C215)</f>
        <v>2.3119245751095988E-2</v>
      </c>
      <c r="DU107" s="11">
        <f>PRODUCT($C$112:$C216)</f>
        <v>4.7289519999999988E-2</v>
      </c>
      <c r="DV107" s="11">
        <f>PRODUCT($C$113:$C217)</f>
        <v>9.9999999999999978E-2</v>
      </c>
    </row>
    <row r="108" spans="1:126" ht="16" x14ac:dyDescent="0.2">
      <c r="A108" s="30">
        <v>105</v>
      </c>
      <c r="B108" s="21">
        <f t="shared" si="18"/>
        <v>0.4520187</v>
      </c>
      <c r="C108" s="21">
        <f t="shared" si="19"/>
        <v>0.5479813</v>
      </c>
      <c r="D108" s="59">
        <v>0.50224299999999999</v>
      </c>
      <c r="E108" s="21">
        <f t="shared" si="20"/>
        <v>0.49775700000000001</v>
      </c>
      <c r="F108" s="24">
        <f t="shared" si="22"/>
        <v>723.70585247528697</v>
      </c>
      <c r="G108" s="24">
        <f t="shared" si="25"/>
        <v>1601.0529043937495</v>
      </c>
      <c r="H108" s="24">
        <f t="shared" si="23"/>
        <v>52.824130013127437</v>
      </c>
      <c r="I108" s="24">
        <f t="shared" si="24"/>
        <v>119.78427720679613</v>
      </c>
      <c r="J108" s="24">
        <f>SUM(H108:$H$113)</f>
        <v>113.47529237712867</v>
      </c>
      <c r="K108" s="24">
        <f>SUM(I108:$I$113)</f>
        <v>244.34461681433231</v>
      </c>
      <c r="L108" s="24">
        <f>SUM(J108:$J$113)</f>
        <v>230.73708979589696</v>
      </c>
      <c r="M108" s="24">
        <f>SUM(K108:$K$113)</f>
        <v>471.96604054364855</v>
      </c>
      <c r="N108" s="26">
        <f>SUM(DQ$3:DQ$113)</f>
        <v>1.4467733962043168</v>
      </c>
      <c r="O108" s="27">
        <v>106</v>
      </c>
      <c r="P108" s="32">
        <f>PRODUCT($C$3:C108)</f>
        <v>8.7734705191846248E-4</v>
      </c>
      <c r="Q108" s="11">
        <f>PRODUCT($C$4:C109)</f>
        <v>4.6364624436458761E-4</v>
      </c>
      <c r="R108" s="11">
        <f>PRODUCT($C$5:C110)</f>
        <v>2.3518735459356483E-4</v>
      </c>
      <c r="S108" s="11">
        <f>PRODUCT($C$6:C111)</f>
        <v>1.1504337313227583E-4</v>
      </c>
      <c r="T108" s="11">
        <f>PRODUCT($C$7:C112)</f>
        <v>5.4426677366626816E-5</v>
      </c>
      <c r="U108" s="11">
        <f>PRODUCT($C$8:C113)</f>
        <v>5.4445493729259638E-6</v>
      </c>
      <c r="V108" s="11">
        <f>PRODUCT($C$9:C114)</f>
        <v>5.4461080490495973E-6</v>
      </c>
      <c r="W108" s="11">
        <f>PRODUCT($C$10:C115)</f>
        <v>5.4475102381849107E-6</v>
      </c>
      <c r="X108" s="11">
        <f>PRODUCT($C$11:C116)</f>
        <v>5.4488195895322747E-6</v>
      </c>
      <c r="Y108" s="11">
        <f>PRODUCT($C$12:C117)</f>
        <v>5.4500949117416286E-6</v>
      </c>
      <c r="Z108" s="11">
        <f>PRODUCT($C$13:$C118)</f>
        <v>5.4513361809900326E-6</v>
      </c>
      <c r="AA108" s="11">
        <f>PRODUCT($C$14:$C119)</f>
        <v>5.4525188323247698E-6</v>
      </c>
      <c r="AB108" s="11">
        <f>PRODUCT($C$15:$C120)</f>
        <v>5.4536673746738702E-6</v>
      </c>
      <c r="AC108" s="11">
        <f>PRODUCT($C$16:$C121)</f>
        <v>5.4548799944966494E-6</v>
      </c>
      <c r="AD108" s="11">
        <f>PRODUCT($C$17:$C122)</f>
        <v>5.4563777701945673E-6</v>
      </c>
      <c r="AE108" s="11">
        <f>PRODUCT($C$18:$C123)</f>
        <v>5.4584852913655604E-6</v>
      </c>
      <c r="AF108" s="11">
        <f>PRODUCT($C$19:$C124)</f>
        <v>5.4614885639268669E-6</v>
      </c>
      <c r="AG108" s="11">
        <f>PRODUCT($C$20:$C125)</f>
        <v>5.4655516550272129E-6</v>
      </c>
      <c r="AH108" s="11">
        <f>PRODUCT($C$21:$C126)</f>
        <v>5.4704800104686444E-6</v>
      </c>
      <c r="AI108" s="11">
        <f>PRODUCT($C$22:$C127)</f>
        <v>5.4757334291205438E-6</v>
      </c>
      <c r="AJ108" s="11">
        <f>PRODUCT($C$23:$C128)</f>
        <v>5.4807993319430572E-6</v>
      </c>
      <c r="AK108" s="11">
        <f>PRODUCT($C$24:$C129)</f>
        <v>5.4855487200248519E-6</v>
      </c>
      <c r="AL108" s="11">
        <f>PRODUCT($C$25:$C130)</f>
        <v>5.4901439705281837E-6</v>
      </c>
      <c r="AM108" s="11">
        <f>PRODUCT($C$26:$C131)</f>
        <v>5.4948668085501381E-6</v>
      </c>
      <c r="AN108" s="11">
        <f>PRODUCT($C$27:$C132)</f>
        <v>5.499950412716611E-6</v>
      </c>
      <c r="AO108" s="11">
        <f>PRODUCT($C$28:$C133)</f>
        <v>5.5053610815875897E-6</v>
      </c>
      <c r="AP108" s="11">
        <f>PRODUCT($C$29:$C134)</f>
        <v>5.5109061553611152E-6</v>
      </c>
      <c r="AQ108" s="11">
        <f>PRODUCT($C$30:$C135)</f>
        <v>5.5165214225171005E-6</v>
      </c>
      <c r="AR108" s="11">
        <f>PRODUCT($C$31:$C136)</f>
        <v>5.5222070869338029E-6</v>
      </c>
      <c r="AS108" s="11">
        <f>PRODUCT($C$32:$C137)</f>
        <v>5.5279982178668442E-6</v>
      </c>
      <c r="AT108" s="11">
        <f>PRODUCT($C$33:$C138)</f>
        <v>5.5339250515971006E-6</v>
      </c>
      <c r="AU108" s="11">
        <f>PRODUCT($C$34:$C139)</f>
        <v>5.5400828536889784E-6</v>
      </c>
      <c r="AV108" s="11">
        <f>PRODUCT($C$35:$C140)</f>
        <v>5.5465423569178433E-6</v>
      </c>
      <c r="AW108" s="11">
        <f>PRODUCT($C$36:$C141)</f>
        <v>5.5532645836964049E-6</v>
      </c>
      <c r="AX108" s="11">
        <f>PRODUCT($C$37:$C142)</f>
        <v>5.5602605034618671E-6</v>
      </c>
      <c r="AY108" s="11">
        <f>PRODUCT($C$38:$C143)</f>
        <v>5.5675562291445328E-6</v>
      </c>
      <c r="AZ108" s="11">
        <f>PRODUCT($C$39:$C144)</f>
        <v>5.5752885968995773E-6</v>
      </c>
      <c r="BA108" s="11">
        <f>PRODUCT($C$40:$C145)</f>
        <v>5.5834543989580518E-6</v>
      </c>
      <c r="BB108" s="11">
        <f>PRODUCT($C$41:$C146)</f>
        <v>5.5921916391750981E-6</v>
      </c>
      <c r="BC108" s="11">
        <f>PRODUCT($C$42:$C147)</f>
        <v>5.6014626199573875E-6</v>
      </c>
      <c r="BD108" s="11">
        <f>PRODUCT($C$43:$C148)</f>
        <v>5.611376238357695E-6</v>
      </c>
      <c r="BE108" s="11">
        <f>PRODUCT($C$44:$C149)</f>
        <v>5.6219967524226997E-6</v>
      </c>
      <c r="BF108" s="11">
        <f>PRODUCT($C$45:$C150)</f>
        <v>5.6333688340880723E-6</v>
      </c>
      <c r="BG108" s="11">
        <f>PRODUCT($C$46:$C151)</f>
        <v>5.6456905537215695E-6</v>
      </c>
      <c r="BH108" s="11">
        <f>PRODUCT($C$47:$C152)</f>
        <v>5.6594327884184041E-6</v>
      </c>
      <c r="BI108" s="11">
        <f>PRODUCT($C$48:$C153)</f>
        <v>5.6748724137946197E-6</v>
      </c>
      <c r="BJ108" s="11">
        <f>PRODUCT($C$49:$C154)</f>
        <v>5.6919568221964415E-6</v>
      </c>
      <c r="BK108" s="11">
        <f>PRODUCT($C$50:$C155)</f>
        <v>5.7104999576589505E-6</v>
      </c>
      <c r="BL108" s="11">
        <f>PRODUCT($C$51:$C156)</f>
        <v>5.7303142382319102E-6</v>
      </c>
      <c r="BM108" s="11">
        <f>PRODUCT($C$52:$C157)</f>
        <v>5.7512412798769946E-6</v>
      </c>
      <c r="BN108" s="11">
        <f>PRODUCT($C$53:$C158)</f>
        <v>5.7735694048363219E-6</v>
      </c>
      <c r="BO108" s="11">
        <f>PRODUCT($C$54:$C159)</f>
        <v>5.7977861779228889E-6</v>
      </c>
      <c r="BP108" s="11">
        <f>PRODUCT($C$55:$C160)</f>
        <v>5.8242258335167198E-6</v>
      </c>
      <c r="BQ108" s="11">
        <f>PRODUCT($C$56:$C161)</f>
        <v>5.8529874136674803E-6</v>
      </c>
      <c r="BR108" s="11">
        <f>PRODUCT($C$57:$C162)</f>
        <v>5.8840357048713782E-6</v>
      </c>
      <c r="BS108" s="11">
        <f>PRODUCT($C$58:$C163)</f>
        <v>5.917583075082327E-6</v>
      </c>
      <c r="BT108" s="11">
        <f>PRODUCT($C$59:$C164)</f>
        <v>5.9542265762780559E-6</v>
      </c>
      <c r="BU108" s="11">
        <f>PRODUCT($C$60:$C165)</f>
        <v>5.99455494466831E-6</v>
      </c>
      <c r="BV108" s="11">
        <f>PRODUCT($C$61:$C166)</f>
        <v>6.0377167705459156E-6</v>
      </c>
      <c r="BW108" s="11">
        <f>PRODUCT($C$62:$C167)</f>
        <v>6.0840903153384553E-6</v>
      </c>
      <c r="BX108" s="11">
        <f>PRODUCT($C$63:$C168)</f>
        <v>6.1340800003009065E-6</v>
      </c>
      <c r="BY108" s="11">
        <f>PRODUCT($C$64:$C169)</f>
        <v>6.1881639342700359E-6</v>
      </c>
      <c r="BZ108" s="11">
        <f>PRODUCT($C$65:$C170)</f>
        <v>6.2468934786199296E-6</v>
      </c>
      <c r="CA108" s="11">
        <f>PRODUCT($C$66:$C171)</f>
        <v>6.3108762979668719E-6</v>
      </c>
      <c r="CB108" s="11">
        <f>PRODUCT($C$67:$C172)</f>
        <v>6.3807938465403324E-6</v>
      </c>
      <c r="CC108" s="11">
        <f>PRODUCT($C$68:$C173)</f>
        <v>6.4574796460773236E-6</v>
      </c>
      <c r="CD108" s="11">
        <f>PRODUCT($C$69:$C174)</f>
        <v>6.5418618132338661E-6</v>
      </c>
      <c r="CE108" s="11">
        <f>PRODUCT($C$70:$C175)</f>
        <v>6.6350174583490847E-6</v>
      </c>
      <c r="CF108" s="11">
        <f>PRODUCT($C$71:$C176)</f>
        <v>6.7382583576009088E-6</v>
      </c>
      <c r="CG108" s="11">
        <f>PRODUCT($C$72:$C177)</f>
        <v>6.8529960139638999E-6</v>
      </c>
      <c r="CH108" s="11">
        <f>PRODUCT($C$73:$C178)</f>
        <v>6.9809398878525055E-6</v>
      </c>
      <c r="CI108" s="11">
        <f>PRODUCT($C$74:$C179)</f>
        <v>7.12410010426779E-6</v>
      </c>
      <c r="CJ108" s="11">
        <f>PRODUCT($C$75:$C180)</f>
        <v>7.2848490401577151E-6</v>
      </c>
      <c r="CK108" s="11">
        <f>PRODUCT($C$76:$C181)</f>
        <v>7.466017938243548E-6</v>
      </c>
      <c r="CL108" s="11">
        <f>PRODUCT($C$77:$C182)</f>
        <v>7.6709165575026593E-6</v>
      </c>
      <c r="CM108" s="11">
        <f>PRODUCT($C$78:$C183)</f>
        <v>7.9035317224515036E-6</v>
      </c>
      <c r="CN108" s="11">
        <f>PRODUCT($C$79:$C184)</f>
        <v>8.1686974439180147E-6</v>
      </c>
      <c r="CO108" s="11">
        <f>PRODUCT($C$80:$C185)</f>
        <v>8.4722734028053132E-6</v>
      </c>
      <c r="CP108" s="11">
        <f>PRODUCT($C$81:$C186)</f>
        <v>8.821328061397996E-6</v>
      </c>
      <c r="CQ108" s="11">
        <f>PRODUCT($C$82:$C187)</f>
        <v>9.2246568085735785E-6</v>
      </c>
      <c r="CR108" s="11">
        <f>PRODUCT($C$83:$C188)</f>
        <v>9.693098066776088E-6</v>
      </c>
      <c r="CS108" s="11">
        <f>PRODUCT($C$84:$C189)</f>
        <v>1.0240275947740036E-5</v>
      </c>
      <c r="CT108" s="11">
        <f>PRODUCT($C$85:$C190)</f>
        <v>1.0883243845941241E-5</v>
      </c>
      <c r="CU108" s="11">
        <f>PRODUCT($C$86:$C191)</f>
        <v>1.1643910226897886E-5</v>
      </c>
      <c r="CV108" s="11">
        <f>PRODUCT($C$87:$C192)</f>
        <v>1.2550347801551965E-5</v>
      </c>
      <c r="CW108" s="11">
        <f>PRODUCT($C$88:$C193)</f>
        <v>1.3639055392322213E-5</v>
      </c>
      <c r="CX108" s="11">
        <f>PRODUCT($C$89:$C194)</f>
        <v>1.495829635613281E-5</v>
      </c>
      <c r="CY108" s="11">
        <f>PRODUCT($C$90:$C195)</f>
        <v>1.6572185245101075E-5</v>
      </c>
      <c r="CZ108" s="11">
        <f>PRODUCT($C$91:$C196)</f>
        <v>1.8567536243769658E-5</v>
      </c>
      <c r="DA108" s="11">
        <f>PRODUCT($C$92:$C197)</f>
        <v>2.1063232277021613E-5</v>
      </c>
      <c r="DB108" s="11">
        <f>PRODUCT($C$93:$C198)</f>
        <v>2.4224910078559704E-5</v>
      </c>
      <c r="DC108" s="11">
        <f>PRODUCT($C$94:$C199)</f>
        <v>2.8286537179693576E-5</v>
      </c>
      <c r="DD108" s="11">
        <f>PRODUCT($C$95:$C200)</f>
        <v>3.3585216302321504E-5</v>
      </c>
      <c r="DE108" s="11">
        <f>PRODUCT($C$96:$C201)</f>
        <v>4.0615047415143097E-5</v>
      </c>
      <c r="DF108" s="11">
        <f>PRODUCT($C$97:$C202)</f>
        <v>5.0115021230708384E-5</v>
      </c>
      <c r="DG108" s="11">
        <f>PRODUCT($C$98:$C203)</f>
        <v>6.3213248894362551E-5</v>
      </c>
      <c r="DH108" s="11">
        <f>PRODUCT($C$99:$C204)</f>
        <v>8.1671803324821863E-5</v>
      </c>
      <c r="DI108" s="11">
        <f>PRODUCT($C$100:$C205)</f>
        <v>1.0830688047773044E-4</v>
      </c>
      <c r="DJ108" s="11">
        <f>PRODUCT($C$101:$C206)</f>
        <v>1.4773593106221449E-4</v>
      </c>
      <c r="DK108" s="11">
        <f>PRODUCT($C$102:$C207)</f>
        <v>2.0772666481845841E-4</v>
      </c>
      <c r="DL108" s="11">
        <f>PRODUCT($C$103:$C208)</f>
        <v>3.0171450435695411E-4</v>
      </c>
      <c r="DM108" s="11">
        <f>PRODUCT($C$104:$C209)</f>
        <v>4.5362975721819108E-4</v>
      </c>
      <c r="DN108" s="11">
        <f>PRODUCT($C$105:$C210)</f>
        <v>7.0729658483321175E-4</v>
      </c>
      <c r="DO108" s="11">
        <f>PRODUCT($C$106:$C211)</f>
        <v>1.1454997091832361E-3</v>
      </c>
      <c r="DP108" s="11">
        <f>PRODUCT($C$107:$C212)</f>
        <v>1.929400447599519E-3</v>
      </c>
      <c r="DQ108" s="11">
        <f>PRODUCT($C$108:$C213)</f>
        <v>3.382334777436356E-3</v>
      </c>
      <c r="DR108" s="11">
        <f>PRODUCT($C$109:$C214)</f>
        <v>6.1723543804074275E-3</v>
      </c>
      <c r="DS108" s="11">
        <f>PRODUCT($C$110:$C215)</f>
        <v>1.1719080937342452E-2</v>
      </c>
      <c r="DT108" s="11">
        <f>PRODUCT($C$111:$C216)</f>
        <v>2.3119245751095988E-2</v>
      </c>
      <c r="DU108" s="11">
        <f>PRODUCT($C$112:$C217)</f>
        <v>4.7289519999999988E-2</v>
      </c>
      <c r="DV108" s="11">
        <f>PRODUCT($C$113:$C218)</f>
        <v>9.9999999999999978E-2</v>
      </c>
    </row>
    <row r="109" spans="1:126" ht="16" x14ac:dyDescent="0.2">
      <c r="A109" s="30">
        <v>106</v>
      </c>
      <c r="B109" s="21">
        <f t="shared" si="18"/>
        <v>0.47330729999999999</v>
      </c>
      <c r="C109" s="21">
        <f t="shared" si="19"/>
        <v>0.52669270000000001</v>
      </c>
      <c r="D109" s="59">
        <v>0.52589699999999995</v>
      </c>
      <c r="E109" s="21">
        <f t="shared" si="20"/>
        <v>0.47410300000000005</v>
      </c>
      <c r="F109" s="24">
        <f t="shared" si="22"/>
        <v>415.25476430648729</v>
      </c>
      <c r="G109" s="24">
        <f t="shared" si="25"/>
        <v>877.34705191846251</v>
      </c>
      <c r="H109" s="24">
        <f t="shared" si="23"/>
        <v>29.570660623013772</v>
      </c>
      <c r="I109" s="24">
        <f t="shared" si="24"/>
        <v>64.038579456917574</v>
      </c>
      <c r="J109" s="24">
        <f>SUM(H109:$H$113)</f>
        <v>60.651162364001237</v>
      </c>
      <c r="K109" s="24">
        <f>SUM(I109:$I$113)</f>
        <v>124.56033960753619</v>
      </c>
      <c r="L109" s="24">
        <f>SUM(J109:$J$113)</f>
        <v>117.26179741876828</v>
      </c>
      <c r="M109" s="24">
        <f>SUM(K109:$K$113)</f>
        <v>227.62142372931626</v>
      </c>
      <c r="N109" s="26">
        <f>SUM(DR$3:DR$113)</f>
        <v>1.6463598867000586</v>
      </c>
      <c r="O109" s="27">
        <v>107</v>
      </c>
      <c r="P109" s="32">
        <f>PRODUCT($C$3:C109)</f>
        <v>4.6209228761197519E-4</v>
      </c>
      <c r="Q109" s="11">
        <f>PRODUCT($C$4:C110)</f>
        <v>2.3502098305892521E-4</v>
      </c>
      <c r="R109" s="11">
        <f>PRODUCT($C$5:C111)</f>
        <v>1.1498011078139049E-4</v>
      </c>
      <c r="S109" s="11">
        <f>PRODUCT($C$6:C112)</f>
        <v>5.4403458946062199E-5</v>
      </c>
      <c r="T109" s="11">
        <f>PRODUCT($C$7:C113)</f>
        <v>5.4426677366626807E-6</v>
      </c>
      <c r="U109" s="11">
        <f>PRODUCT($C$8:C114)</f>
        <v>5.4445493729259638E-6</v>
      </c>
      <c r="V109" s="11">
        <f>PRODUCT($C$9:C115)</f>
        <v>5.4461080490495973E-6</v>
      </c>
      <c r="W109" s="11">
        <f>PRODUCT($C$10:C116)</f>
        <v>5.4475102381849107E-6</v>
      </c>
      <c r="X109" s="11">
        <f>PRODUCT($C$11:C117)</f>
        <v>5.4488195895322747E-6</v>
      </c>
      <c r="Y109" s="11">
        <f>PRODUCT($C$12:C118)</f>
        <v>5.4500949117416286E-6</v>
      </c>
      <c r="Z109" s="11">
        <f>PRODUCT($C$13:$C119)</f>
        <v>5.4513361809900326E-6</v>
      </c>
      <c r="AA109" s="11">
        <f>PRODUCT($C$14:$C120)</f>
        <v>5.4525188323247698E-6</v>
      </c>
      <c r="AB109" s="11">
        <f>PRODUCT($C$15:$C121)</f>
        <v>5.4536673746738702E-6</v>
      </c>
      <c r="AC109" s="11">
        <f>PRODUCT($C$16:$C122)</f>
        <v>5.4548799944966494E-6</v>
      </c>
      <c r="AD109" s="11">
        <f>PRODUCT($C$17:$C123)</f>
        <v>5.4563777701945673E-6</v>
      </c>
      <c r="AE109" s="11">
        <f>PRODUCT($C$18:$C124)</f>
        <v>5.4584852913655604E-6</v>
      </c>
      <c r="AF109" s="11">
        <f>PRODUCT($C$19:$C125)</f>
        <v>5.4614885639268669E-6</v>
      </c>
      <c r="AG109" s="11">
        <f>PRODUCT($C$20:$C126)</f>
        <v>5.4655516550272129E-6</v>
      </c>
      <c r="AH109" s="11">
        <f>PRODUCT($C$21:$C127)</f>
        <v>5.4704800104686444E-6</v>
      </c>
      <c r="AI109" s="11">
        <f>PRODUCT($C$22:$C128)</f>
        <v>5.4757334291205438E-6</v>
      </c>
      <c r="AJ109" s="11">
        <f>PRODUCT($C$23:$C129)</f>
        <v>5.4807993319430572E-6</v>
      </c>
      <c r="AK109" s="11">
        <f>PRODUCT($C$24:$C130)</f>
        <v>5.4855487200248519E-6</v>
      </c>
      <c r="AL109" s="11">
        <f>PRODUCT($C$25:$C131)</f>
        <v>5.4901439705281837E-6</v>
      </c>
      <c r="AM109" s="11">
        <f>PRODUCT($C$26:$C132)</f>
        <v>5.4948668085501381E-6</v>
      </c>
      <c r="AN109" s="11">
        <f>PRODUCT($C$27:$C133)</f>
        <v>5.499950412716611E-6</v>
      </c>
      <c r="AO109" s="11">
        <f>PRODUCT($C$28:$C134)</f>
        <v>5.5053610815875897E-6</v>
      </c>
      <c r="AP109" s="11">
        <f>PRODUCT($C$29:$C135)</f>
        <v>5.5109061553611152E-6</v>
      </c>
      <c r="AQ109" s="11">
        <f>PRODUCT($C$30:$C136)</f>
        <v>5.5165214225171005E-6</v>
      </c>
      <c r="AR109" s="11">
        <f>PRODUCT($C$31:$C137)</f>
        <v>5.5222070869338029E-6</v>
      </c>
      <c r="AS109" s="11">
        <f>PRODUCT($C$32:$C138)</f>
        <v>5.5279982178668442E-6</v>
      </c>
      <c r="AT109" s="11">
        <f>PRODUCT($C$33:$C139)</f>
        <v>5.5339250515971006E-6</v>
      </c>
      <c r="AU109" s="11">
        <f>PRODUCT($C$34:$C140)</f>
        <v>5.5400828536889784E-6</v>
      </c>
      <c r="AV109" s="11">
        <f>PRODUCT($C$35:$C141)</f>
        <v>5.5465423569178433E-6</v>
      </c>
      <c r="AW109" s="11">
        <f>PRODUCT($C$36:$C142)</f>
        <v>5.5532645836964049E-6</v>
      </c>
      <c r="AX109" s="11">
        <f>PRODUCT($C$37:$C143)</f>
        <v>5.5602605034618671E-6</v>
      </c>
      <c r="AY109" s="11">
        <f>PRODUCT($C$38:$C144)</f>
        <v>5.5675562291445328E-6</v>
      </c>
      <c r="AZ109" s="11">
        <f>PRODUCT($C$39:$C145)</f>
        <v>5.5752885968995773E-6</v>
      </c>
      <c r="BA109" s="11">
        <f>PRODUCT($C$40:$C146)</f>
        <v>5.5834543989580518E-6</v>
      </c>
      <c r="BB109" s="11">
        <f>PRODUCT($C$41:$C147)</f>
        <v>5.5921916391750981E-6</v>
      </c>
      <c r="BC109" s="11">
        <f>PRODUCT($C$42:$C148)</f>
        <v>5.6014626199573875E-6</v>
      </c>
      <c r="BD109" s="11">
        <f>PRODUCT($C$43:$C149)</f>
        <v>5.611376238357695E-6</v>
      </c>
      <c r="BE109" s="11">
        <f>PRODUCT($C$44:$C150)</f>
        <v>5.6219967524226997E-6</v>
      </c>
      <c r="BF109" s="11">
        <f>PRODUCT($C$45:$C151)</f>
        <v>5.6333688340880723E-6</v>
      </c>
      <c r="BG109" s="11">
        <f>PRODUCT($C$46:$C152)</f>
        <v>5.6456905537215695E-6</v>
      </c>
      <c r="BH109" s="11">
        <f>PRODUCT($C$47:$C153)</f>
        <v>5.6594327884184041E-6</v>
      </c>
      <c r="BI109" s="11">
        <f>PRODUCT($C$48:$C154)</f>
        <v>5.6748724137946197E-6</v>
      </c>
      <c r="BJ109" s="11">
        <f>PRODUCT($C$49:$C155)</f>
        <v>5.6919568221964415E-6</v>
      </c>
      <c r="BK109" s="11">
        <f>PRODUCT($C$50:$C156)</f>
        <v>5.7104999576589505E-6</v>
      </c>
      <c r="BL109" s="11">
        <f>PRODUCT($C$51:$C157)</f>
        <v>5.7303142382319102E-6</v>
      </c>
      <c r="BM109" s="11">
        <f>PRODUCT($C$52:$C158)</f>
        <v>5.7512412798769946E-6</v>
      </c>
      <c r="BN109" s="11">
        <f>PRODUCT($C$53:$C159)</f>
        <v>5.7735694048363219E-6</v>
      </c>
      <c r="BO109" s="11">
        <f>PRODUCT($C$54:$C160)</f>
        <v>5.7977861779228889E-6</v>
      </c>
      <c r="BP109" s="11">
        <f>PRODUCT($C$55:$C161)</f>
        <v>5.8242258335167198E-6</v>
      </c>
      <c r="BQ109" s="11">
        <f>PRODUCT($C$56:$C162)</f>
        <v>5.8529874136674803E-6</v>
      </c>
      <c r="BR109" s="11">
        <f>PRODUCT($C$57:$C163)</f>
        <v>5.8840357048713782E-6</v>
      </c>
      <c r="BS109" s="11">
        <f>PRODUCT($C$58:$C164)</f>
        <v>5.917583075082327E-6</v>
      </c>
      <c r="BT109" s="11">
        <f>PRODUCT($C$59:$C165)</f>
        <v>5.9542265762780559E-6</v>
      </c>
      <c r="BU109" s="11">
        <f>PRODUCT($C$60:$C166)</f>
        <v>5.99455494466831E-6</v>
      </c>
      <c r="BV109" s="11">
        <f>PRODUCT($C$61:$C167)</f>
        <v>6.0377167705459156E-6</v>
      </c>
      <c r="BW109" s="11">
        <f>PRODUCT($C$62:$C168)</f>
        <v>6.0840903153384553E-6</v>
      </c>
      <c r="BX109" s="11">
        <f>PRODUCT($C$63:$C169)</f>
        <v>6.1340800003009065E-6</v>
      </c>
      <c r="BY109" s="11">
        <f>PRODUCT($C$64:$C170)</f>
        <v>6.1881639342700359E-6</v>
      </c>
      <c r="BZ109" s="11">
        <f>PRODUCT($C$65:$C171)</f>
        <v>6.2468934786199296E-6</v>
      </c>
      <c r="CA109" s="11">
        <f>PRODUCT($C$66:$C172)</f>
        <v>6.3108762979668719E-6</v>
      </c>
      <c r="CB109" s="11">
        <f>PRODUCT($C$67:$C173)</f>
        <v>6.3807938465403324E-6</v>
      </c>
      <c r="CC109" s="11">
        <f>PRODUCT($C$68:$C174)</f>
        <v>6.4574796460773236E-6</v>
      </c>
      <c r="CD109" s="11">
        <f>PRODUCT($C$69:$C175)</f>
        <v>6.5418618132338661E-6</v>
      </c>
      <c r="CE109" s="11">
        <f>PRODUCT($C$70:$C176)</f>
        <v>6.6350174583490847E-6</v>
      </c>
      <c r="CF109" s="11">
        <f>PRODUCT($C$71:$C177)</f>
        <v>6.7382583576009088E-6</v>
      </c>
      <c r="CG109" s="11">
        <f>PRODUCT($C$72:$C178)</f>
        <v>6.8529960139638999E-6</v>
      </c>
      <c r="CH109" s="11">
        <f>PRODUCT($C$73:$C179)</f>
        <v>6.9809398878525055E-6</v>
      </c>
      <c r="CI109" s="11">
        <f>PRODUCT($C$74:$C180)</f>
        <v>7.12410010426779E-6</v>
      </c>
      <c r="CJ109" s="11">
        <f>PRODUCT($C$75:$C181)</f>
        <v>7.2848490401577151E-6</v>
      </c>
      <c r="CK109" s="11">
        <f>PRODUCT($C$76:$C182)</f>
        <v>7.466017938243548E-6</v>
      </c>
      <c r="CL109" s="11">
        <f>PRODUCT($C$77:$C183)</f>
        <v>7.6709165575026593E-6</v>
      </c>
      <c r="CM109" s="11">
        <f>PRODUCT($C$78:$C184)</f>
        <v>7.9035317224515036E-6</v>
      </c>
      <c r="CN109" s="11">
        <f>PRODUCT($C$79:$C185)</f>
        <v>8.1686974439180147E-6</v>
      </c>
      <c r="CO109" s="11">
        <f>PRODUCT($C$80:$C186)</f>
        <v>8.4722734028053132E-6</v>
      </c>
      <c r="CP109" s="11">
        <f>PRODUCT($C$81:$C187)</f>
        <v>8.821328061397996E-6</v>
      </c>
      <c r="CQ109" s="11">
        <f>PRODUCT($C$82:$C188)</f>
        <v>9.2246568085735785E-6</v>
      </c>
      <c r="CR109" s="11">
        <f>PRODUCT($C$83:$C189)</f>
        <v>9.693098066776088E-6</v>
      </c>
      <c r="CS109" s="11">
        <f>PRODUCT($C$84:$C190)</f>
        <v>1.0240275947740036E-5</v>
      </c>
      <c r="CT109" s="11">
        <f>PRODUCT($C$85:$C191)</f>
        <v>1.0883243845941241E-5</v>
      </c>
      <c r="CU109" s="11">
        <f>PRODUCT($C$86:$C192)</f>
        <v>1.1643910226897886E-5</v>
      </c>
      <c r="CV109" s="11">
        <f>PRODUCT($C$87:$C193)</f>
        <v>1.2550347801551965E-5</v>
      </c>
      <c r="CW109" s="11">
        <f>PRODUCT($C$88:$C194)</f>
        <v>1.3639055392322213E-5</v>
      </c>
      <c r="CX109" s="11">
        <f>PRODUCT($C$89:$C195)</f>
        <v>1.495829635613281E-5</v>
      </c>
      <c r="CY109" s="11">
        <f>PRODUCT($C$90:$C196)</f>
        <v>1.6572185245101075E-5</v>
      </c>
      <c r="CZ109" s="11">
        <f>PRODUCT($C$91:$C197)</f>
        <v>1.8567536243769658E-5</v>
      </c>
      <c r="DA109" s="11">
        <f>PRODUCT($C$92:$C198)</f>
        <v>2.1063232277021613E-5</v>
      </c>
      <c r="DB109" s="11">
        <f>PRODUCT($C$93:$C199)</f>
        <v>2.4224910078559704E-5</v>
      </c>
      <c r="DC109" s="11">
        <f>PRODUCT($C$94:$C200)</f>
        <v>2.8286537179693576E-5</v>
      </c>
      <c r="DD109" s="11">
        <f>PRODUCT($C$95:$C201)</f>
        <v>3.3585216302321504E-5</v>
      </c>
      <c r="DE109" s="11">
        <f>PRODUCT($C$96:$C202)</f>
        <v>4.0615047415143097E-5</v>
      </c>
      <c r="DF109" s="11">
        <f>PRODUCT($C$97:$C203)</f>
        <v>5.0115021230708384E-5</v>
      </c>
      <c r="DG109" s="11">
        <f>PRODUCT($C$98:$C204)</f>
        <v>6.3213248894362551E-5</v>
      </c>
      <c r="DH109" s="11">
        <f>PRODUCT($C$99:$C205)</f>
        <v>8.1671803324821863E-5</v>
      </c>
      <c r="DI109" s="11">
        <f>PRODUCT($C$100:$C206)</f>
        <v>1.0830688047773044E-4</v>
      </c>
      <c r="DJ109" s="11">
        <f>PRODUCT($C$101:$C207)</f>
        <v>1.4773593106221449E-4</v>
      </c>
      <c r="DK109" s="11">
        <f>PRODUCT($C$102:$C208)</f>
        <v>2.0772666481845841E-4</v>
      </c>
      <c r="DL109" s="11">
        <f>PRODUCT($C$103:$C209)</f>
        <v>3.0171450435695411E-4</v>
      </c>
      <c r="DM109" s="11">
        <f>PRODUCT($C$104:$C210)</f>
        <v>4.5362975721819108E-4</v>
      </c>
      <c r="DN109" s="11">
        <f>PRODUCT($C$105:$C211)</f>
        <v>7.0729658483321175E-4</v>
      </c>
      <c r="DO109" s="11">
        <f>PRODUCT($C$106:$C212)</f>
        <v>1.1454997091832361E-3</v>
      </c>
      <c r="DP109" s="11">
        <f>PRODUCT($C$107:$C213)</f>
        <v>1.929400447599519E-3</v>
      </c>
      <c r="DQ109" s="11">
        <f>PRODUCT($C$108:$C214)</f>
        <v>3.382334777436356E-3</v>
      </c>
      <c r="DR109" s="11">
        <f>PRODUCT($C$109:$C215)</f>
        <v>6.1723543804074275E-3</v>
      </c>
      <c r="DS109" s="11">
        <f>PRODUCT($C$110:$C216)</f>
        <v>1.1719080937342452E-2</v>
      </c>
      <c r="DT109" s="11">
        <f>PRODUCT($C$111:$C217)</f>
        <v>2.3119245751095988E-2</v>
      </c>
      <c r="DU109" s="11">
        <f>PRODUCT($C$112:$C218)</f>
        <v>4.7289519999999988E-2</v>
      </c>
      <c r="DV109" s="11">
        <f>PRODUCT($C$113:$C219)</f>
        <v>9.9999999999999978E-2</v>
      </c>
    </row>
    <row r="110" spans="1:126" ht="16" x14ac:dyDescent="0.2">
      <c r="A110" s="30">
        <v>107</v>
      </c>
      <c r="B110" s="21">
        <f t="shared" si="18"/>
        <v>0.49310280000000006</v>
      </c>
      <c r="C110" s="21">
        <f t="shared" si="19"/>
        <v>0.50689719999999994</v>
      </c>
      <c r="D110" s="59">
        <v>0.54789200000000005</v>
      </c>
      <c r="E110" s="21">
        <f t="shared" si="20"/>
        <v>0.45210799999999995</v>
      </c>
      <c r="F110" s="24">
        <f t="shared" si="22"/>
        <v>227.85900087987034</v>
      </c>
      <c r="G110" s="24">
        <f t="shared" si="25"/>
        <v>462.09228761197522</v>
      </c>
      <c r="H110" s="24">
        <f t="shared" si="23"/>
        <v>15.83028473374825</v>
      </c>
      <c r="I110" s="24">
        <f t="shared" si="24"/>
        <v>32.906002261783854</v>
      </c>
      <c r="J110" s="24">
        <f>SUM(H110:$H$113)</f>
        <v>31.080501740987465</v>
      </c>
      <c r="K110" s="24">
        <f>SUM(I110:$I$113)</f>
        <v>60.521760150618611</v>
      </c>
      <c r="L110" s="24">
        <f>SUM(J110:$J$113)</f>
        <v>56.610635054767037</v>
      </c>
      <c r="M110" s="24">
        <f>SUM(K110:$K$113)</f>
        <v>103.06108412178006</v>
      </c>
      <c r="N110" s="26">
        <f>SUM(DS$3:DS$113)</f>
        <v>2.1375643540919658</v>
      </c>
      <c r="O110" s="27">
        <v>108</v>
      </c>
      <c r="P110" s="32">
        <f>PRODUCT($C$3:C110)</f>
        <v>2.3423328673210489E-4</v>
      </c>
      <c r="Q110" s="11">
        <f>PRODUCT($C$4:C111)</f>
        <v>1.1489877385102366E-4</v>
      </c>
      <c r="R110" s="11">
        <f>PRODUCT($C$5:C112)</f>
        <v>5.4373542483987808E-5</v>
      </c>
      <c r="S110" s="11">
        <f>PRODUCT($C$6:C113)</f>
        <v>5.440345894606219E-6</v>
      </c>
      <c r="T110" s="11">
        <f>PRODUCT($C$7:C114)</f>
        <v>5.4426677366626807E-6</v>
      </c>
      <c r="U110" s="11">
        <f>PRODUCT($C$8:C115)</f>
        <v>5.4445493729259638E-6</v>
      </c>
      <c r="V110" s="11">
        <f>PRODUCT($C$9:C116)</f>
        <v>5.4461080490495973E-6</v>
      </c>
      <c r="W110" s="11">
        <f>PRODUCT($C$10:C117)</f>
        <v>5.4475102381849107E-6</v>
      </c>
      <c r="X110" s="11">
        <f>PRODUCT($C$11:C118)</f>
        <v>5.4488195895322747E-6</v>
      </c>
      <c r="Y110" s="11">
        <f>PRODUCT($C$12:C119)</f>
        <v>5.4500949117416286E-6</v>
      </c>
      <c r="Z110" s="11">
        <f>PRODUCT($C$13:$C120)</f>
        <v>5.4513361809900326E-6</v>
      </c>
      <c r="AA110" s="11">
        <f>PRODUCT($C$14:$C121)</f>
        <v>5.4525188323247698E-6</v>
      </c>
      <c r="AB110" s="11">
        <f>PRODUCT($C$15:$C122)</f>
        <v>5.4536673746738702E-6</v>
      </c>
      <c r="AC110" s="11">
        <f>PRODUCT($C$16:$C123)</f>
        <v>5.4548799944966494E-6</v>
      </c>
      <c r="AD110" s="11">
        <f>PRODUCT($C$17:$C124)</f>
        <v>5.4563777701945673E-6</v>
      </c>
      <c r="AE110" s="11">
        <f>PRODUCT($C$18:$C125)</f>
        <v>5.4584852913655604E-6</v>
      </c>
      <c r="AF110" s="11">
        <f>PRODUCT($C$19:$C126)</f>
        <v>5.4614885639268669E-6</v>
      </c>
      <c r="AG110" s="11">
        <f>PRODUCT($C$20:$C127)</f>
        <v>5.4655516550272129E-6</v>
      </c>
      <c r="AH110" s="11">
        <f>PRODUCT($C$21:$C128)</f>
        <v>5.4704800104686444E-6</v>
      </c>
      <c r="AI110" s="11">
        <f>PRODUCT($C$22:$C129)</f>
        <v>5.4757334291205438E-6</v>
      </c>
      <c r="AJ110" s="11">
        <f>PRODUCT($C$23:$C130)</f>
        <v>5.4807993319430572E-6</v>
      </c>
      <c r="AK110" s="11">
        <f>PRODUCT($C$24:$C131)</f>
        <v>5.4855487200248519E-6</v>
      </c>
      <c r="AL110" s="11">
        <f>PRODUCT($C$25:$C132)</f>
        <v>5.4901439705281837E-6</v>
      </c>
      <c r="AM110" s="11">
        <f>PRODUCT($C$26:$C133)</f>
        <v>5.4948668085501381E-6</v>
      </c>
      <c r="AN110" s="11">
        <f>PRODUCT($C$27:$C134)</f>
        <v>5.499950412716611E-6</v>
      </c>
      <c r="AO110" s="11">
        <f>PRODUCT($C$28:$C135)</f>
        <v>5.5053610815875897E-6</v>
      </c>
      <c r="AP110" s="11">
        <f>PRODUCT($C$29:$C136)</f>
        <v>5.5109061553611152E-6</v>
      </c>
      <c r="AQ110" s="11">
        <f>PRODUCT($C$30:$C137)</f>
        <v>5.5165214225171005E-6</v>
      </c>
      <c r="AR110" s="11">
        <f>PRODUCT($C$31:$C138)</f>
        <v>5.5222070869338029E-6</v>
      </c>
      <c r="AS110" s="11">
        <f>PRODUCT($C$32:$C139)</f>
        <v>5.5279982178668442E-6</v>
      </c>
      <c r="AT110" s="11">
        <f>PRODUCT($C$33:$C140)</f>
        <v>5.5339250515971006E-6</v>
      </c>
      <c r="AU110" s="11">
        <f>PRODUCT($C$34:$C141)</f>
        <v>5.5400828536889784E-6</v>
      </c>
      <c r="AV110" s="11">
        <f>PRODUCT($C$35:$C142)</f>
        <v>5.5465423569178433E-6</v>
      </c>
      <c r="AW110" s="11">
        <f>PRODUCT($C$36:$C143)</f>
        <v>5.5532645836964049E-6</v>
      </c>
      <c r="AX110" s="11">
        <f>PRODUCT($C$37:$C144)</f>
        <v>5.5602605034618671E-6</v>
      </c>
      <c r="AY110" s="11">
        <f>PRODUCT($C$38:$C145)</f>
        <v>5.5675562291445328E-6</v>
      </c>
      <c r="AZ110" s="11">
        <f>PRODUCT($C$39:$C146)</f>
        <v>5.5752885968995773E-6</v>
      </c>
      <c r="BA110" s="11">
        <f>PRODUCT($C$40:$C147)</f>
        <v>5.5834543989580518E-6</v>
      </c>
      <c r="BB110" s="11">
        <f>PRODUCT($C$41:$C148)</f>
        <v>5.5921916391750981E-6</v>
      </c>
      <c r="BC110" s="11">
        <f>PRODUCT($C$42:$C149)</f>
        <v>5.6014626199573875E-6</v>
      </c>
      <c r="BD110" s="11">
        <f>PRODUCT($C$43:$C150)</f>
        <v>5.611376238357695E-6</v>
      </c>
      <c r="BE110" s="11">
        <f>PRODUCT($C$44:$C151)</f>
        <v>5.6219967524226997E-6</v>
      </c>
      <c r="BF110" s="11">
        <f>PRODUCT($C$45:$C152)</f>
        <v>5.6333688340880723E-6</v>
      </c>
      <c r="BG110" s="11">
        <f>PRODUCT($C$46:$C153)</f>
        <v>5.6456905537215695E-6</v>
      </c>
      <c r="BH110" s="11">
        <f>PRODUCT($C$47:$C154)</f>
        <v>5.6594327884184041E-6</v>
      </c>
      <c r="BI110" s="11">
        <f>PRODUCT($C$48:$C155)</f>
        <v>5.6748724137946197E-6</v>
      </c>
      <c r="BJ110" s="11">
        <f>PRODUCT($C$49:$C156)</f>
        <v>5.6919568221964415E-6</v>
      </c>
      <c r="BK110" s="11">
        <f>PRODUCT($C$50:$C157)</f>
        <v>5.7104999576589505E-6</v>
      </c>
      <c r="BL110" s="11">
        <f>PRODUCT($C$51:$C158)</f>
        <v>5.7303142382319102E-6</v>
      </c>
      <c r="BM110" s="11">
        <f>PRODUCT($C$52:$C159)</f>
        <v>5.7512412798769946E-6</v>
      </c>
      <c r="BN110" s="11">
        <f>PRODUCT($C$53:$C160)</f>
        <v>5.7735694048363219E-6</v>
      </c>
      <c r="BO110" s="11">
        <f>PRODUCT($C$54:$C161)</f>
        <v>5.7977861779228889E-6</v>
      </c>
      <c r="BP110" s="11">
        <f>PRODUCT($C$55:$C162)</f>
        <v>5.8242258335167198E-6</v>
      </c>
      <c r="BQ110" s="11">
        <f>PRODUCT($C$56:$C163)</f>
        <v>5.8529874136674803E-6</v>
      </c>
      <c r="BR110" s="11">
        <f>PRODUCT($C$57:$C164)</f>
        <v>5.8840357048713782E-6</v>
      </c>
      <c r="BS110" s="11">
        <f>PRODUCT($C$58:$C165)</f>
        <v>5.917583075082327E-6</v>
      </c>
      <c r="BT110" s="11">
        <f>PRODUCT($C$59:$C166)</f>
        <v>5.9542265762780559E-6</v>
      </c>
      <c r="BU110" s="11">
        <f>PRODUCT($C$60:$C167)</f>
        <v>5.99455494466831E-6</v>
      </c>
      <c r="BV110" s="11">
        <f>PRODUCT($C$61:$C168)</f>
        <v>6.0377167705459156E-6</v>
      </c>
      <c r="BW110" s="11">
        <f>PRODUCT($C$62:$C169)</f>
        <v>6.0840903153384553E-6</v>
      </c>
      <c r="BX110" s="11">
        <f>PRODUCT($C$63:$C170)</f>
        <v>6.1340800003009065E-6</v>
      </c>
      <c r="BY110" s="11">
        <f>PRODUCT($C$64:$C171)</f>
        <v>6.1881639342700359E-6</v>
      </c>
      <c r="BZ110" s="11">
        <f>PRODUCT($C$65:$C172)</f>
        <v>6.2468934786199296E-6</v>
      </c>
      <c r="CA110" s="11">
        <f>PRODUCT($C$66:$C173)</f>
        <v>6.3108762979668719E-6</v>
      </c>
      <c r="CB110" s="11">
        <f>PRODUCT($C$67:$C174)</f>
        <v>6.3807938465403324E-6</v>
      </c>
      <c r="CC110" s="11">
        <f>PRODUCT($C$68:$C175)</f>
        <v>6.4574796460773236E-6</v>
      </c>
      <c r="CD110" s="11">
        <f>PRODUCT($C$69:$C176)</f>
        <v>6.5418618132338661E-6</v>
      </c>
      <c r="CE110" s="11">
        <f>PRODUCT($C$70:$C177)</f>
        <v>6.6350174583490847E-6</v>
      </c>
      <c r="CF110" s="11">
        <f>PRODUCT($C$71:$C178)</f>
        <v>6.7382583576009088E-6</v>
      </c>
      <c r="CG110" s="11">
        <f>PRODUCT($C$72:$C179)</f>
        <v>6.8529960139638999E-6</v>
      </c>
      <c r="CH110" s="11">
        <f>PRODUCT($C$73:$C180)</f>
        <v>6.9809398878525055E-6</v>
      </c>
      <c r="CI110" s="11">
        <f>PRODUCT($C$74:$C181)</f>
        <v>7.12410010426779E-6</v>
      </c>
      <c r="CJ110" s="11">
        <f>PRODUCT($C$75:$C182)</f>
        <v>7.2848490401577151E-6</v>
      </c>
      <c r="CK110" s="11">
        <f>PRODUCT($C$76:$C183)</f>
        <v>7.466017938243548E-6</v>
      </c>
      <c r="CL110" s="11">
        <f>PRODUCT($C$77:$C184)</f>
        <v>7.6709165575026593E-6</v>
      </c>
      <c r="CM110" s="11">
        <f>PRODUCT($C$78:$C185)</f>
        <v>7.9035317224515036E-6</v>
      </c>
      <c r="CN110" s="11">
        <f>PRODUCT($C$79:$C186)</f>
        <v>8.1686974439180147E-6</v>
      </c>
      <c r="CO110" s="11">
        <f>PRODUCT($C$80:$C187)</f>
        <v>8.4722734028053132E-6</v>
      </c>
      <c r="CP110" s="11">
        <f>PRODUCT($C$81:$C188)</f>
        <v>8.821328061397996E-6</v>
      </c>
      <c r="CQ110" s="11">
        <f>PRODUCT($C$82:$C189)</f>
        <v>9.2246568085735785E-6</v>
      </c>
      <c r="CR110" s="11">
        <f>PRODUCT($C$83:$C190)</f>
        <v>9.693098066776088E-6</v>
      </c>
      <c r="CS110" s="11">
        <f>PRODUCT($C$84:$C191)</f>
        <v>1.0240275947740036E-5</v>
      </c>
      <c r="CT110" s="11">
        <f>PRODUCT($C$85:$C192)</f>
        <v>1.0883243845941241E-5</v>
      </c>
      <c r="CU110" s="11">
        <f>PRODUCT($C$86:$C193)</f>
        <v>1.1643910226897886E-5</v>
      </c>
      <c r="CV110" s="11">
        <f>PRODUCT($C$87:$C194)</f>
        <v>1.2550347801551965E-5</v>
      </c>
      <c r="CW110" s="11">
        <f>PRODUCT($C$88:$C195)</f>
        <v>1.3639055392322213E-5</v>
      </c>
      <c r="CX110" s="11">
        <f>PRODUCT($C$89:$C196)</f>
        <v>1.495829635613281E-5</v>
      </c>
      <c r="CY110" s="11">
        <f>PRODUCT($C$90:$C197)</f>
        <v>1.6572185245101075E-5</v>
      </c>
      <c r="CZ110" s="11">
        <f>PRODUCT($C$91:$C198)</f>
        <v>1.8567536243769658E-5</v>
      </c>
      <c r="DA110" s="11">
        <f>PRODUCT($C$92:$C199)</f>
        <v>2.1063232277021613E-5</v>
      </c>
      <c r="DB110" s="11">
        <f>PRODUCT($C$93:$C200)</f>
        <v>2.4224910078559704E-5</v>
      </c>
      <c r="DC110" s="11">
        <f>PRODUCT($C$94:$C201)</f>
        <v>2.8286537179693576E-5</v>
      </c>
      <c r="DD110" s="11">
        <f>PRODUCT($C$95:$C202)</f>
        <v>3.3585216302321504E-5</v>
      </c>
      <c r="DE110" s="11">
        <f>PRODUCT($C$96:$C203)</f>
        <v>4.0615047415143097E-5</v>
      </c>
      <c r="DF110" s="11">
        <f>PRODUCT($C$97:$C204)</f>
        <v>5.0115021230708384E-5</v>
      </c>
      <c r="DG110" s="11">
        <f>PRODUCT($C$98:$C205)</f>
        <v>6.3213248894362551E-5</v>
      </c>
      <c r="DH110" s="11">
        <f>PRODUCT($C$99:$C206)</f>
        <v>8.1671803324821863E-5</v>
      </c>
      <c r="DI110" s="11">
        <f>PRODUCT($C$100:$C207)</f>
        <v>1.0830688047773044E-4</v>
      </c>
      <c r="DJ110" s="11">
        <f>PRODUCT($C$101:$C208)</f>
        <v>1.4773593106221449E-4</v>
      </c>
      <c r="DK110" s="11">
        <f>PRODUCT($C$102:$C209)</f>
        <v>2.0772666481845841E-4</v>
      </c>
      <c r="DL110" s="11">
        <f>PRODUCT($C$103:$C210)</f>
        <v>3.0171450435695411E-4</v>
      </c>
      <c r="DM110" s="11">
        <f>PRODUCT($C$104:$C211)</f>
        <v>4.5362975721819108E-4</v>
      </c>
      <c r="DN110" s="11">
        <f>PRODUCT($C$105:$C212)</f>
        <v>7.0729658483321175E-4</v>
      </c>
      <c r="DO110" s="11">
        <f>PRODUCT($C$106:$C213)</f>
        <v>1.1454997091832361E-3</v>
      </c>
      <c r="DP110" s="11">
        <f>PRODUCT($C$107:$C214)</f>
        <v>1.929400447599519E-3</v>
      </c>
      <c r="DQ110" s="11">
        <f>PRODUCT($C$108:$C215)</f>
        <v>3.382334777436356E-3</v>
      </c>
      <c r="DR110" s="11">
        <f>PRODUCT($C$109:$C216)</f>
        <v>6.1723543804074275E-3</v>
      </c>
      <c r="DS110" s="11">
        <f>PRODUCT($C$110:$C217)</f>
        <v>1.1719080937342452E-2</v>
      </c>
      <c r="DT110" s="11">
        <f>PRODUCT($C$111:$C218)</f>
        <v>2.3119245751095988E-2</v>
      </c>
      <c r="DU110" s="11">
        <f>PRODUCT($C$112:$C219)</f>
        <v>4.7289519999999988E-2</v>
      </c>
      <c r="DV110" s="11">
        <f>PRODUCT($C$113:$C220)</f>
        <v>9.9999999999999978E-2</v>
      </c>
    </row>
    <row r="111" spans="1:126" ht="16" x14ac:dyDescent="0.2">
      <c r="A111" s="30">
        <v>108</v>
      </c>
      <c r="B111" s="21">
        <f t="shared" si="18"/>
        <v>0.51111270000000009</v>
      </c>
      <c r="C111" s="21">
        <f t="shared" si="19"/>
        <v>0.48888729999999991</v>
      </c>
      <c r="D111" s="59">
        <v>0.56790300000000005</v>
      </c>
      <c r="E111" s="21">
        <f t="shared" si="20"/>
        <v>0.43209699999999995</v>
      </c>
      <c r="F111" s="24">
        <f t="shared" si="22"/>
        <v>119.71960761152033</v>
      </c>
      <c r="G111" s="24">
        <f t="shared" si="25"/>
        <v>234.23328673210489</v>
      </c>
      <c r="H111" s="24">
        <f t="shared" si="23"/>
        <v>8.1145409645598914</v>
      </c>
      <c r="I111" s="24">
        <f t="shared" si="24"/>
        <v>16.27313210701649</v>
      </c>
      <c r="J111" s="24">
        <f>SUM(H111:$H$113)</f>
        <v>15.250217007239211</v>
      </c>
      <c r="K111" s="24">
        <f>SUM(I111:$I$113)</f>
        <v>27.615757888834754</v>
      </c>
      <c r="L111" s="24">
        <f>SUM(J111:$J$113)</f>
        <v>25.530133313779576</v>
      </c>
      <c r="M111" s="24">
        <f>SUM(K111:$K$113)</f>
        <v>42.53932397116143</v>
      </c>
      <c r="N111" s="26">
        <f>SUM(DT$3:DT$113)</f>
        <v>3.2400775443804153</v>
      </c>
      <c r="O111" s="27">
        <v>109</v>
      </c>
      <c r="P111" s="32">
        <f>PRODUCT($C$3:C111)</f>
        <v>1.1451367912058456E-4</v>
      </c>
      <c r="Q111" s="11">
        <f>PRODUCT($C$4:C112)</f>
        <v>5.4335078640034603E-5</v>
      </c>
      <c r="R111" s="11">
        <f>PRODUCT($C$5:C113)</f>
        <v>5.4373542483987796E-6</v>
      </c>
      <c r="S111" s="11">
        <f>PRODUCT($C$6:C114)</f>
        <v>5.440345894606219E-6</v>
      </c>
      <c r="T111" s="11">
        <f>PRODUCT($C$7:C115)</f>
        <v>5.4426677366626807E-6</v>
      </c>
      <c r="U111" s="11">
        <f>PRODUCT($C$8:C116)</f>
        <v>5.4445493729259638E-6</v>
      </c>
      <c r="V111" s="11">
        <f>PRODUCT($C$9:C117)</f>
        <v>5.4461080490495973E-6</v>
      </c>
      <c r="W111" s="11">
        <f>PRODUCT($C$10:C118)</f>
        <v>5.4475102381849107E-6</v>
      </c>
      <c r="X111" s="11">
        <f>PRODUCT($C$11:C119)</f>
        <v>5.4488195895322747E-6</v>
      </c>
      <c r="Y111" s="11">
        <f>PRODUCT($C$12:C120)</f>
        <v>5.4500949117416286E-6</v>
      </c>
      <c r="Z111" s="11">
        <f>PRODUCT($C$13:$C121)</f>
        <v>5.4513361809900326E-6</v>
      </c>
      <c r="AA111" s="11">
        <f>PRODUCT($C$14:$C122)</f>
        <v>5.4525188323247698E-6</v>
      </c>
      <c r="AB111" s="11">
        <f>PRODUCT($C$15:$C123)</f>
        <v>5.4536673746738702E-6</v>
      </c>
      <c r="AC111" s="11">
        <f>PRODUCT($C$16:$C124)</f>
        <v>5.4548799944966494E-6</v>
      </c>
      <c r="AD111" s="11">
        <f>PRODUCT($C$17:$C125)</f>
        <v>5.4563777701945673E-6</v>
      </c>
      <c r="AE111" s="11">
        <f>PRODUCT($C$18:$C126)</f>
        <v>5.4584852913655604E-6</v>
      </c>
      <c r="AF111" s="11">
        <f>PRODUCT($C$19:$C127)</f>
        <v>5.4614885639268669E-6</v>
      </c>
      <c r="AG111" s="11">
        <f>PRODUCT($C$20:$C128)</f>
        <v>5.4655516550272129E-6</v>
      </c>
      <c r="AH111" s="11">
        <f>PRODUCT($C$21:$C129)</f>
        <v>5.4704800104686444E-6</v>
      </c>
      <c r="AI111" s="11">
        <f>PRODUCT($C$22:$C130)</f>
        <v>5.4757334291205438E-6</v>
      </c>
      <c r="AJ111" s="11">
        <f>PRODUCT($C$23:$C131)</f>
        <v>5.4807993319430572E-6</v>
      </c>
      <c r="AK111" s="11">
        <f>PRODUCT($C$24:$C132)</f>
        <v>5.4855487200248519E-6</v>
      </c>
      <c r="AL111" s="11">
        <f>PRODUCT($C$25:$C133)</f>
        <v>5.4901439705281837E-6</v>
      </c>
      <c r="AM111" s="11">
        <f>PRODUCT($C$26:$C134)</f>
        <v>5.4948668085501381E-6</v>
      </c>
      <c r="AN111" s="11">
        <f>PRODUCT($C$27:$C135)</f>
        <v>5.499950412716611E-6</v>
      </c>
      <c r="AO111" s="11">
        <f>PRODUCT($C$28:$C136)</f>
        <v>5.5053610815875897E-6</v>
      </c>
      <c r="AP111" s="11">
        <f>PRODUCT($C$29:$C137)</f>
        <v>5.5109061553611152E-6</v>
      </c>
      <c r="AQ111" s="11">
        <f>PRODUCT($C$30:$C138)</f>
        <v>5.5165214225171005E-6</v>
      </c>
      <c r="AR111" s="11">
        <f>PRODUCT($C$31:$C139)</f>
        <v>5.5222070869338029E-6</v>
      </c>
      <c r="AS111" s="11">
        <f>PRODUCT($C$32:$C140)</f>
        <v>5.5279982178668442E-6</v>
      </c>
      <c r="AT111" s="11">
        <f>PRODUCT($C$33:$C141)</f>
        <v>5.5339250515971006E-6</v>
      </c>
      <c r="AU111" s="11">
        <f>PRODUCT($C$34:$C142)</f>
        <v>5.5400828536889784E-6</v>
      </c>
      <c r="AV111" s="11">
        <f>PRODUCT($C$35:$C143)</f>
        <v>5.5465423569178433E-6</v>
      </c>
      <c r="AW111" s="11">
        <f>PRODUCT($C$36:$C144)</f>
        <v>5.5532645836964049E-6</v>
      </c>
      <c r="AX111" s="11">
        <f>PRODUCT($C$37:$C145)</f>
        <v>5.5602605034618671E-6</v>
      </c>
      <c r="AY111" s="11">
        <f>PRODUCT($C$38:$C146)</f>
        <v>5.5675562291445328E-6</v>
      </c>
      <c r="AZ111" s="11">
        <f>PRODUCT($C$39:$C147)</f>
        <v>5.5752885968995773E-6</v>
      </c>
      <c r="BA111" s="11">
        <f>PRODUCT($C$40:$C148)</f>
        <v>5.5834543989580518E-6</v>
      </c>
      <c r="BB111" s="11">
        <f>PRODUCT($C$41:$C149)</f>
        <v>5.5921916391750981E-6</v>
      </c>
      <c r="BC111" s="11">
        <f>PRODUCT($C$42:$C150)</f>
        <v>5.6014626199573875E-6</v>
      </c>
      <c r="BD111" s="11">
        <f>PRODUCT($C$43:$C151)</f>
        <v>5.611376238357695E-6</v>
      </c>
      <c r="BE111" s="11">
        <f>PRODUCT($C$44:$C152)</f>
        <v>5.6219967524226997E-6</v>
      </c>
      <c r="BF111" s="11">
        <f>PRODUCT($C$45:$C153)</f>
        <v>5.6333688340880723E-6</v>
      </c>
      <c r="BG111" s="11">
        <f>PRODUCT($C$46:$C154)</f>
        <v>5.6456905537215695E-6</v>
      </c>
      <c r="BH111" s="11">
        <f>PRODUCT($C$47:$C155)</f>
        <v>5.6594327884184041E-6</v>
      </c>
      <c r="BI111" s="11">
        <f>PRODUCT($C$48:$C156)</f>
        <v>5.6748724137946197E-6</v>
      </c>
      <c r="BJ111" s="11">
        <f>PRODUCT($C$49:$C157)</f>
        <v>5.6919568221964415E-6</v>
      </c>
      <c r="BK111" s="11">
        <f>PRODUCT($C$50:$C158)</f>
        <v>5.7104999576589505E-6</v>
      </c>
      <c r="BL111" s="11">
        <f>PRODUCT($C$51:$C159)</f>
        <v>5.7303142382319102E-6</v>
      </c>
      <c r="BM111" s="11">
        <f>PRODUCT($C$52:$C160)</f>
        <v>5.7512412798769946E-6</v>
      </c>
      <c r="BN111" s="11">
        <f>PRODUCT($C$53:$C161)</f>
        <v>5.7735694048363219E-6</v>
      </c>
      <c r="BO111" s="11">
        <f>PRODUCT($C$54:$C162)</f>
        <v>5.7977861779228889E-6</v>
      </c>
      <c r="BP111" s="11">
        <f>PRODUCT($C$55:$C163)</f>
        <v>5.8242258335167198E-6</v>
      </c>
      <c r="BQ111" s="11">
        <f>PRODUCT($C$56:$C164)</f>
        <v>5.8529874136674803E-6</v>
      </c>
      <c r="BR111" s="11">
        <f>PRODUCT($C$57:$C165)</f>
        <v>5.8840357048713782E-6</v>
      </c>
      <c r="BS111" s="11">
        <f>PRODUCT($C$58:$C166)</f>
        <v>5.917583075082327E-6</v>
      </c>
      <c r="BT111" s="11">
        <f>PRODUCT($C$59:$C167)</f>
        <v>5.9542265762780559E-6</v>
      </c>
      <c r="BU111" s="11">
        <f>PRODUCT($C$60:$C168)</f>
        <v>5.99455494466831E-6</v>
      </c>
      <c r="BV111" s="11">
        <f>PRODUCT($C$61:$C169)</f>
        <v>6.0377167705459156E-6</v>
      </c>
      <c r="BW111" s="11">
        <f>PRODUCT($C$62:$C170)</f>
        <v>6.0840903153384553E-6</v>
      </c>
      <c r="BX111" s="11">
        <f>PRODUCT($C$63:$C171)</f>
        <v>6.1340800003009065E-6</v>
      </c>
      <c r="BY111" s="11">
        <f>PRODUCT($C$64:$C172)</f>
        <v>6.1881639342700359E-6</v>
      </c>
      <c r="BZ111" s="11">
        <f>PRODUCT($C$65:$C173)</f>
        <v>6.2468934786199296E-6</v>
      </c>
      <c r="CA111" s="11">
        <f>PRODUCT($C$66:$C174)</f>
        <v>6.3108762979668719E-6</v>
      </c>
      <c r="CB111" s="11">
        <f>PRODUCT($C$67:$C175)</f>
        <v>6.3807938465403324E-6</v>
      </c>
      <c r="CC111" s="11">
        <f>PRODUCT($C$68:$C176)</f>
        <v>6.4574796460773236E-6</v>
      </c>
      <c r="CD111" s="11">
        <f>PRODUCT($C$69:$C177)</f>
        <v>6.5418618132338661E-6</v>
      </c>
      <c r="CE111" s="11">
        <f>PRODUCT($C$70:$C178)</f>
        <v>6.6350174583490847E-6</v>
      </c>
      <c r="CF111" s="11">
        <f>PRODUCT($C$71:$C179)</f>
        <v>6.7382583576009088E-6</v>
      </c>
      <c r="CG111" s="11">
        <f>PRODUCT($C$72:$C180)</f>
        <v>6.8529960139638999E-6</v>
      </c>
      <c r="CH111" s="11">
        <f>PRODUCT($C$73:$C181)</f>
        <v>6.9809398878525055E-6</v>
      </c>
      <c r="CI111" s="11">
        <f>PRODUCT($C$74:$C182)</f>
        <v>7.12410010426779E-6</v>
      </c>
      <c r="CJ111" s="11">
        <f>PRODUCT($C$75:$C183)</f>
        <v>7.2848490401577151E-6</v>
      </c>
      <c r="CK111" s="11">
        <f>PRODUCT($C$76:$C184)</f>
        <v>7.466017938243548E-6</v>
      </c>
      <c r="CL111" s="11">
        <f>PRODUCT($C$77:$C185)</f>
        <v>7.6709165575026593E-6</v>
      </c>
      <c r="CM111" s="11">
        <f>PRODUCT($C$78:$C186)</f>
        <v>7.9035317224515036E-6</v>
      </c>
      <c r="CN111" s="11">
        <f>PRODUCT($C$79:$C187)</f>
        <v>8.1686974439180147E-6</v>
      </c>
      <c r="CO111" s="11">
        <f>PRODUCT($C$80:$C188)</f>
        <v>8.4722734028053132E-6</v>
      </c>
      <c r="CP111" s="11">
        <f>PRODUCT($C$81:$C189)</f>
        <v>8.821328061397996E-6</v>
      </c>
      <c r="CQ111" s="11">
        <f>PRODUCT($C$82:$C190)</f>
        <v>9.2246568085735785E-6</v>
      </c>
      <c r="CR111" s="11">
        <f>PRODUCT($C$83:$C191)</f>
        <v>9.693098066776088E-6</v>
      </c>
      <c r="CS111" s="11">
        <f>PRODUCT($C$84:$C192)</f>
        <v>1.0240275947740036E-5</v>
      </c>
      <c r="CT111" s="11">
        <f>PRODUCT($C$85:$C193)</f>
        <v>1.0883243845941241E-5</v>
      </c>
      <c r="CU111" s="11">
        <f>PRODUCT($C$86:$C194)</f>
        <v>1.1643910226897886E-5</v>
      </c>
      <c r="CV111" s="11">
        <f>PRODUCT($C$87:$C195)</f>
        <v>1.2550347801551965E-5</v>
      </c>
      <c r="CW111" s="11">
        <f>PRODUCT($C$88:$C196)</f>
        <v>1.3639055392322213E-5</v>
      </c>
      <c r="CX111" s="11">
        <f>PRODUCT($C$89:$C197)</f>
        <v>1.495829635613281E-5</v>
      </c>
      <c r="CY111" s="11">
        <f>PRODUCT($C$90:$C198)</f>
        <v>1.6572185245101075E-5</v>
      </c>
      <c r="CZ111" s="11">
        <f>PRODUCT($C$91:$C199)</f>
        <v>1.8567536243769658E-5</v>
      </c>
      <c r="DA111" s="11">
        <f>PRODUCT($C$92:$C200)</f>
        <v>2.1063232277021613E-5</v>
      </c>
      <c r="DB111" s="11">
        <f>PRODUCT($C$93:$C201)</f>
        <v>2.4224910078559704E-5</v>
      </c>
      <c r="DC111" s="11">
        <f>PRODUCT($C$94:$C202)</f>
        <v>2.8286537179693576E-5</v>
      </c>
      <c r="DD111" s="11">
        <f>PRODUCT($C$95:$C203)</f>
        <v>3.3585216302321504E-5</v>
      </c>
      <c r="DE111" s="11">
        <f>PRODUCT($C$96:$C204)</f>
        <v>4.0615047415143097E-5</v>
      </c>
      <c r="DF111" s="11">
        <f>PRODUCT($C$97:$C205)</f>
        <v>5.0115021230708384E-5</v>
      </c>
      <c r="DG111" s="11">
        <f>PRODUCT($C$98:$C206)</f>
        <v>6.3213248894362551E-5</v>
      </c>
      <c r="DH111" s="11">
        <f>PRODUCT($C$99:$C207)</f>
        <v>8.1671803324821863E-5</v>
      </c>
      <c r="DI111" s="11">
        <f>PRODUCT($C$100:$C208)</f>
        <v>1.0830688047773044E-4</v>
      </c>
      <c r="DJ111" s="11">
        <f>PRODUCT($C$101:$C209)</f>
        <v>1.4773593106221449E-4</v>
      </c>
      <c r="DK111" s="11">
        <f>PRODUCT($C$102:$C210)</f>
        <v>2.0772666481845841E-4</v>
      </c>
      <c r="DL111" s="11">
        <f>PRODUCT($C$103:$C211)</f>
        <v>3.0171450435695411E-4</v>
      </c>
      <c r="DM111" s="11">
        <f>PRODUCT($C$104:$C212)</f>
        <v>4.5362975721819108E-4</v>
      </c>
      <c r="DN111" s="11">
        <f>PRODUCT($C$105:$C213)</f>
        <v>7.0729658483321175E-4</v>
      </c>
      <c r="DO111" s="11">
        <f>PRODUCT($C$106:$C214)</f>
        <v>1.1454997091832361E-3</v>
      </c>
      <c r="DP111" s="11">
        <f>PRODUCT($C$107:$C215)</f>
        <v>1.929400447599519E-3</v>
      </c>
      <c r="DQ111" s="11">
        <f>PRODUCT($C$108:$C216)</f>
        <v>3.382334777436356E-3</v>
      </c>
      <c r="DR111" s="11">
        <f>PRODUCT($C$109:$C217)</f>
        <v>6.1723543804074275E-3</v>
      </c>
      <c r="DS111" s="11">
        <f>PRODUCT($C$110:$C218)</f>
        <v>1.1719080937342452E-2</v>
      </c>
      <c r="DT111" s="11">
        <f>PRODUCT($C$111:$C219)</f>
        <v>2.3119245751095988E-2</v>
      </c>
      <c r="DU111" s="11">
        <f>PRODUCT($C$112:$C220)</f>
        <v>4.7289519999999988E-2</v>
      </c>
      <c r="DV111" s="11">
        <f>PRODUCT($C$113:$C221)</f>
        <v>9.9999999999999978E-2</v>
      </c>
    </row>
    <row r="112" spans="1:126" ht="16" x14ac:dyDescent="0.2">
      <c r="A112" s="30">
        <v>109</v>
      </c>
      <c r="B112" s="21">
        <f t="shared" si="18"/>
        <v>0.52710480000000004</v>
      </c>
      <c r="C112" s="21">
        <f t="shared" si="19"/>
        <v>0.47289519999999996</v>
      </c>
      <c r="D112" s="59">
        <v>0.58567199999999997</v>
      </c>
      <c r="E112" s="21">
        <f t="shared" si="20"/>
        <v>0.41432800000000003</v>
      </c>
      <c r="F112" s="24">
        <f t="shared" si="22"/>
        <v>60.360709930119903</v>
      </c>
      <c r="G112" s="24">
        <f t="shared" si="25"/>
        <v>114.51367912058456</v>
      </c>
      <c r="H112" s="24">
        <f t="shared" si="23"/>
        <v>3.9914357788182788</v>
      </c>
      <c r="I112" s="24">
        <f t="shared" si="24"/>
        <v>7.7616854813098541</v>
      </c>
      <c r="J112" s="24">
        <f>SUM(H112:$H$113)</f>
        <v>7.1356760426793215</v>
      </c>
      <c r="K112" s="24">
        <f>SUM(I112:$I$113)</f>
        <v>11.342625781818263</v>
      </c>
      <c r="L112" s="24">
        <f>SUM(J112:$J$113)</f>
        <v>10.279916306540365</v>
      </c>
      <c r="M112" s="24">
        <f>SUM(K112:$K$113)</f>
        <v>14.923566082326673</v>
      </c>
      <c r="N112" s="26">
        <f>SUM(DU$3:DU$113)</f>
        <v>5.6747423999999924</v>
      </c>
      <c r="O112" s="27">
        <v>110</v>
      </c>
      <c r="P112" s="32">
        <f>PRODUCT($C$3:C112)</f>
        <v>5.4152969190464659E-5</v>
      </c>
      <c r="Q112" s="11">
        <f>PRODUCT($C$4:C113)</f>
        <v>5.4335078640034587E-6</v>
      </c>
      <c r="R112" s="11">
        <f>PRODUCT($C$5:C114)</f>
        <v>5.4373542483987796E-6</v>
      </c>
      <c r="S112" s="11">
        <f>PRODUCT($C$6:C115)</f>
        <v>5.440345894606219E-6</v>
      </c>
      <c r="T112" s="11">
        <f>PRODUCT($C$7:C116)</f>
        <v>5.4426677366626807E-6</v>
      </c>
      <c r="U112" s="11">
        <f>PRODUCT($C$8:C117)</f>
        <v>5.4445493729259638E-6</v>
      </c>
      <c r="V112" s="11">
        <f>PRODUCT($C$9:C118)</f>
        <v>5.4461080490495973E-6</v>
      </c>
      <c r="W112" s="11">
        <f>PRODUCT($C$10:C119)</f>
        <v>5.4475102381849107E-6</v>
      </c>
      <c r="X112" s="11">
        <f>PRODUCT($C$11:C120)</f>
        <v>5.4488195895322747E-6</v>
      </c>
      <c r="Y112" s="11">
        <f>PRODUCT($C$12:C121)</f>
        <v>5.4500949117416286E-6</v>
      </c>
      <c r="Z112" s="11">
        <f>PRODUCT($C$13:$C122)</f>
        <v>5.4513361809900326E-6</v>
      </c>
      <c r="AA112" s="11">
        <f>PRODUCT($C$14:$C123)</f>
        <v>5.4525188323247698E-6</v>
      </c>
      <c r="AB112" s="11">
        <f>PRODUCT($C$15:$C124)</f>
        <v>5.4536673746738702E-6</v>
      </c>
      <c r="AC112" s="11">
        <f>PRODUCT($C$16:$C125)</f>
        <v>5.4548799944966494E-6</v>
      </c>
      <c r="AD112" s="11">
        <f>PRODUCT($C$17:$C126)</f>
        <v>5.4563777701945673E-6</v>
      </c>
      <c r="AE112" s="11">
        <f>PRODUCT($C$18:$C127)</f>
        <v>5.4584852913655604E-6</v>
      </c>
      <c r="AF112" s="11">
        <f>PRODUCT($C$19:$C128)</f>
        <v>5.4614885639268669E-6</v>
      </c>
      <c r="AG112" s="11">
        <f>PRODUCT($C$20:$C129)</f>
        <v>5.4655516550272129E-6</v>
      </c>
      <c r="AH112" s="11">
        <f>PRODUCT($C$21:$C130)</f>
        <v>5.4704800104686444E-6</v>
      </c>
      <c r="AI112" s="11">
        <f>PRODUCT($C$22:$C131)</f>
        <v>5.4757334291205438E-6</v>
      </c>
      <c r="AJ112" s="11">
        <f>PRODUCT($C$23:$C132)</f>
        <v>5.4807993319430572E-6</v>
      </c>
      <c r="AK112" s="11">
        <f>PRODUCT($C$24:$C133)</f>
        <v>5.4855487200248519E-6</v>
      </c>
      <c r="AL112" s="11">
        <f>PRODUCT($C$25:$C134)</f>
        <v>5.4901439705281837E-6</v>
      </c>
      <c r="AM112" s="11">
        <f>PRODUCT($C$26:$C135)</f>
        <v>5.4948668085501381E-6</v>
      </c>
      <c r="AN112" s="11">
        <f>PRODUCT($C$27:$C136)</f>
        <v>5.499950412716611E-6</v>
      </c>
      <c r="AO112" s="11">
        <f>PRODUCT($C$28:$C137)</f>
        <v>5.5053610815875897E-6</v>
      </c>
      <c r="AP112" s="11">
        <f>PRODUCT($C$29:$C138)</f>
        <v>5.5109061553611152E-6</v>
      </c>
      <c r="AQ112" s="11">
        <f>PRODUCT($C$30:$C139)</f>
        <v>5.5165214225171005E-6</v>
      </c>
      <c r="AR112" s="11">
        <f>PRODUCT($C$31:$C140)</f>
        <v>5.5222070869338029E-6</v>
      </c>
      <c r="AS112" s="11">
        <f>PRODUCT($C$32:$C141)</f>
        <v>5.5279982178668442E-6</v>
      </c>
      <c r="AT112" s="11">
        <f>PRODUCT($C$33:$C142)</f>
        <v>5.5339250515971006E-6</v>
      </c>
      <c r="AU112" s="11">
        <f>PRODUCT($C$34:$C143)</f>
        <v>5.5400828536889784E-6</v>
      </c>
      <c r="AV112" s="11">
        <f>PRODUCT($C$35:$C144)</f>
        <v>5.5465423569178433E-6</v>
      </c>
      <c r="AW112" s="11">
        <f>PRODUCT($C$36:$C145)</f>
        <v>5.5532645836964049E-6</v>
      </c>
      <c r="AX112" s="11">
        <f>PRODUCT($C$37:$C146)</f>
        <v>5.5602605034618671E-6</v>
      </c>
      <c r="AY112" s="11">
        <f>PRODUCT($C$38:$C147)</f>
        <v>5.5675562291445328E-6</v>
      </c>
      <c r="AZ112" s="11">
        <f>PRODUCT($C$39:$C148)</f>
        <v>5.5752885968995773E-6</v>
      </c>
      <c r="BA112" s="11">
        <f>PRODUCT($C$40:$C149)</f>
        <v>5.5834543989580518E-6</v>
      </c>
      <c r="BB112" s="11">
        <f>PRODUCT($C$41:$C150)</f>
        <v>5.5921916391750981E-6</v>
      </c>
      <c r="BC112" s="11">
        <f>PRODUCT($C$42:$C151)</f>
        <v>5.6014626199573875E-6</v>
      </c>
      <c r="BD112" s="11">
        <f>PRODUCT($C$43:$C152)</f>
        <v>5.611376238357695E-6</v>
      </c>
      <c r="BE112" s="11">
        <f>PRODUCT($C$44:$C153)</f>
        <v>5.6219967524226997E-6</v>
      </c>
      <c r="BF112" s="11">
        <f>PRODUCT($C$45:$C154)</f>
        <v>5.6333688340880723E-6</v>
      </c>
      <c r="BG112" s="11">
        <f>PRODUCT($C$46:$C155)</f>
        <v>5.6456905537215695E-6</v>
      </c>
      <c r="BH112" s="11">
        <f>PRODUCT($C$47:$C156)</f>
        <v>5.6594327884184041E-6</v>
      </c>
      <c r="BI112" s="11">
        <f>PRODUCT($C$48:$C157)</f>
        <v>5.6748724137946197E-6</v>
      </c>
      <c r="BJ112" s="11">
        <f>PRODUCT($C$49:$C158)</f>
        <v>5.6919568221964415E-6</v>
      </c>
      <c r="BK112" s="11">
        <f>PRODUCT($C$50:$C159)</f>
        <v>5.7104999576589505E-6</v>
      </c>
      <c r="BL112" s="11">
        <f>PRODUCT($C$51:$C160)</f>
        <v>5.7303142382319102E-6</v>
      </c>
      <c r="BM112" s="11">
        <f>PRODUCT($C$52:$C161)</f>
        <v>5.7512412798769946E-6</v>
      </c>
      <c r="BN112" s="11">
        <f>PRODUCT($C$53:$C162)</f>
        <v>5.7735694048363219E-6</v>
      </c>
      <c r="BO112" s="11">
        <f>PRODUCT($C$54:$C163)</f>
        <v>5.7977861779228889E-6</v>
      </c>
      <c r="BP112" s="11">
        <f>PRODUCT($C$55:$C164)</f>
        <v>5.8242258335167198E-6</v>
      </c>
      <c r="BQ112" s="11">
        <f>PRODUCT($C$56:$C165)</f>
        <v>5.8529874136674803E-6</v>
      </c>
      <c r="BR112" s="11">
        <f>PRODUCT($C$57:$C166)</f>
        <v>5.8840357048713782E-6</v>
      </c>
      <c r="BS112" s="11">
        <f>PRODUCT($C$58:$C167)</f>
        <v>5.917583075082327E-6</v>
      </c>
      <c r="BT112" s="11">
        <f>PRODUCT($C$59:$C168)</f>
        <v>5.9542265762780559E-6</v>
      </c>
      <c r="BU112" s="11">
        <f>PRODUCT($C$60:$C169)</f>
        <v>5.99455494466831E-6</v>
      </c>
      <c r="BV112" s="11">
        <f>PRODUCT($C$61:$C170)</f>
        <v>6.0377167705459156E-6</v>
      </c>
      <c r="BW112" s="11">
        <f>PRODUCT($C$62:$C171)</f>
        <v>6.0840903153384553E-6</v>
      </c>
      <c r="BX112" s="11">
        <f>PRODUCT($C$63:$C172)</f>
        <v>6.1340800003009065E-6</v>
      </c>
      <c r="BY112" s="11">
        <f>PRODUCT($C$64:$C173)</f>
        <v>6.1881639342700359E-6</v>
      </c>
      <c r="BZ112" s="11">
        <f>PRODUCT($C$65:$C174)</f>
        <v>6.2468934786199296E-6</v>
      </c>
      <c r="CA112" s="11">
        <f>PRODUCT($C$66:$C175)</f>
        <v>6.3108762979668719E-6</v>
      </c>
      <c r="CB112" s="11">
        <f>PRODUCT($C$67:$C176)</f>
        <v>6.3807938465403324E-6</v>
      </c>
      <c r="CC112" s="11">
        <f>PRODUCT($C$68:$C177)</f>
        <v>6.4574796460773236E-6</v>
      </c>
      <c r="CD112" s="11">
        <f>PRODUCT($C$69:$C178)</f>
        <v>6.5418618132338661E-6</v>
      </c>
      <c r="CE112" s="11">
        <f>PRODUCT($C$70:$C179)</f>
        <v>6.6350174583490847E-6</v>
      </c>
      <c r="CF112" s="11">
        <f>PRODUCT($C$71:$C180)</f>
        <v>6.7382583576009088E-6</v>
      </c>
      <c r="CG112" s="11">
        <f>PRODUCT($C$72:$C181)</f>
        <v>6.8529960139638999E-6</v>
      </c>
      <c r="CH112" s="11">
        <f>PRODUCT($C$73:$C182)</f>
        <v>6.9809398878525055E-6</v>
      </c>
      <c r="CI112" s="11">
        <f>PRODUCT($C$74:$C183)</f>
        <v>7.12410010426779E-6</v>
      </c>
      <c r="CJ112" s="11">
        <f>PRODUCT($C$75:$C184)</f>
        <v>7.2848490401577151E-6</v>
      </c>
      <c r="CK112" s="11">
        <f>PRODUCT($C$76:$C185)</f>
        <v>7.466017938243548E-6</v>
      </c>
      <c r="CL112" s="11">
        <f>PRODUCT($C$77:$C186)</f>
        <v>7.6709165575026593E-6</v>
      </c>
      <c r="CM112" s="11">
        <f>PRODUCT($C$78:$C187)</f>
        <v>7.9035317224515036E-6</v>
      </c>
      <c r="CN112" s="11">
        <f>PRODUCT($C$79:$C188)</f>
        <v>8.1686974439180147E-6</v>
      </c>
      <c r="CO112" s="11">
        <f>PRODUCT($C$80:$C189)</f>
        <v>8.4722734028053132E-6</v>
      </c>
      <c r="CP112" s="11">
        <f>PRODUCT($C$81:$C190)</f>
        <v>8.821328061397996E-6</v>
      </c>
      <c r="CQ112" s="11">
        <f>PRODUCT($C$82:$C191)</f>
        <v>9.2246568085735785E-6</v>
      </c>
      <c r="CR112" s="11">
        <f>PRODUCT($C$83:$C192)</f>
        <v>9.693098066776088E-6</v>
      </c>
      <c r="CS112" s="11">
        <f>PRODUCT($C$84:$C193)</f>
        <v>1.0240275947740036E-5</v>
      </c>
      <c r="CT112" s="11">
        <f>PRODUCT($C$85:$C194)</f>
        <v>1.0883243845941241E-5</v>
      </c>
      <c r="CU112" s="11">
        <f>PRODUCT($C$86:$C195)</f>
        <v>1.1643910226897886E-5</v>
      </c>
      <c r="CV112" s="11">
        <f>PRODUCT($C$87:$C196)</f>
        <v>1.2550347801551965E-5</v>
      </c>
      <c r="CW112" s="11">
        <f>PRODUCT($C$88:$C197)</f>
        <v>1.3639055392322213E-5</v>
      </c>
      <c r="CX112" s="11">
        <f>PRODUCT($C$89:$C198)</f>
        <v>1.495829635613281E-5</v>
      </c>
      <c r="CY112" s="11">
        <f>PRODUCT($C$90:$C199)</f>
        <v>1.6572185245101075E-5</v>
      </c>
      <c r="CZ112" s="11">
        <f>PRODUCT($C$91:$C200)</f>
        <v>1.8567536243769658E-5</v>
      </c>
      <c r="DA112" s="11">
        <f>PRODUCT($C$92:$C201)</f>
        <v>2.1063232277021613E-5</v>
      </c>
      <c r="DB112" s="11">
        <f>PRODUCT($C$93:$C202)</f>
        <v>2.4224910078559704E-5</v>
      </c>
      <c r="DC112" s="11">
        <f>PRODUCT($C$94:$C203)</f>
        <v>2.8286537179693576E-5</v>
      </c>
      <c r="DD112" s="11">
        <f>PRODUCT($C$95:$C204)</f>
        <v>3.3585216302321504E-5</v>
      </c>
      <c r="DE112" s="11">
        <f>PRODUCT($C$96:$C205)</f>
        <v>4.0615047415143097E-5</v>
      </c>
      <c r="DF112" s="11">
        <f>PRODUCT($C$97:$C206)</f>
        <v>5.0115021230708384E-5</v>
      </c>
      <c r="DG112" s="11">
        <f>PRODUCT($C$98:$C207)</f>
        <v>6.3213248894362551E-5</v>
      </c>
      <c r="DH112" s="11">
        <f>PRODUCT($C$99:$C208)</f>
        <v>8.1671803324821863E-5</v>
      </c>
      <c r="DI112" s="11">
        <f>PRODUCT($C$100:$C209)</f>
        <v>1.0830688047773044E-4</v>
      </c>
      <c r="DJ112" s="11">
        <f>PRODUCT($C$101:$C210)</f>
        <v>1.4773593106221449E-4</v>
      </c>
      <c r="DK112" s="11">
        <f>PRODUCT($C$102:$C211)</f>
        <v>2.0772666481845841E-4</v>
      </c>
      <c r="DL112" s="11">
        <f>PRODUCT($C$103:$C212)</f>
        <v>3.0171450435695411E-4</v>
      </c>
      <c r="DM112" s="11">
        <f>PRODUCT($C$104:$C213)</f>
        <v>4.5362975721819108E-4</v>
      </c>
      <c r="DN112" s="11">
        <f>PRODUCT($C$105:$C214)</f>
        <v>7.0729658483321175E-4</v>
      </c>
      <c r="DO112" s="11">
        <f>PRODUCT($C$106:$C215)</f>
        <v>1.1454997091832361E-3</v>
      </c>
      <c r="DP112" s="11">
        <f>PRODUCT($C$107:$C216)</f>
        <v>1.929400447599519E-3</v>
      </c>
      <c r="DQ112" s="11">
        <f>PRODUCT($C$108:$C217)</f>
        <v>3.382334777436356E-3</v>
      </c>
      <c r="DR112" s="11">
        <f>PRODUCT($C$109:$C218)</f>
        <v>6.1723543804074275E-3</v>
      </c>
      <c r="DS112" s="11">
        <f>PRODUCT($C$110:$C219)</f>
        <v>1.1719080937342452E-2</v>
      </c>
      <c r="DT112" s="11">
        <f>PRODUCT($C$111:$C220)</f>
        <v>2.3119245751095988E-2</v>
      </c>
      <c r="DU112" s="11">
        <f>PRODUCT($C$112:$C221)</f>
        <v>4.7289519999999988E-2</v>
      </c>
      <c r="DV112" s="11">
        <f>PRODUCT($C$113:$C222)</f>
        <v>9.9999999999999978E-2</v>
      </c>
    </row>
    <row r="113" spans="1:126" ht="17" thickBot="1" x14ac:dyDescent="0.25">
      <c r="A113" s="34">
        <v>110</v>
      </c>
      <c r="B113" s="21">
        <f t="shared" si="18"/>
        <v>0.9</v>
      </c>
      <c r="C113" s="21">
        <f t="shared" si="19"/>
        <v>9.9999999999999978E-2</v>
      </c>
      <c r="D113" s="59">
        <v>1</v>
      </c>
      <c r="E113" s="21">
        <f t="shared" si="20"/>
        <v>0</v>
      </c>
      <c r="F113" s="24">
        <f t="shared" si="22"/>
        <v>48.737672271418191</v>
      </c>
      <c r="G113" s="24">
        <f t="shared" si="25"/>
        <v>54.152969190464653</v>
      </c>
      <c r="H113" s="24">
        <f t="shared" si="23"/>
        <v>3.1442402638610423</v>
      </c>
      <c r="I113" s="24">
        <f t="shared" si="24"/>
        <v>3.5809403005084102</v>
      </c>
      <c r="J113" s="24">
        <f>SUM(H113:$H$113)</f>
        <v>3.1442402638610423</v>
      </c>
      <c r="K113" s="24">
        <f>SUM(I113:$I$113)</f>
        <v>3.5809403005084102</v>
      </c>
      <c r="L113" s="24">
        <f>SUM(J113:$J$113)</f>
        <v>3.1442402638610423</v>
      </c>
      <c r="M113" s="24">
        <f>SUM(K113:$K$113)</f>
        <v>3.5809403005084102</v>
      </c>
      <c r="N113" s="26">
        <f>SUM(DV$3:DV$113)</f>
        <v>11.099999999999977</v>
      </c>
      <c r="O113" s="27"/>
      <c r="P113" s="32"/>
      <c r="Q113" s="11"/>
      <c r="R113" s="11"/>
      <c r="S113" s="11"/>
      <c r="T113" s="11">
        <f>PRODUCT($C$7:C117)</f>
        <v>5.4426677366626807E-6</v>
      </c>
      <c r="U113" s="11">
        <f>PRODUCT($C$8:C118)</f>
        <v>5.4445493729259638E-6</v>
      </c>
      <c r="V113" s="11">
        <f>PRODUCT($C$9:C119)</f>
        <v>5.4461080490495973E-6</v>
      </c>
      <c r="W113" s="11">
        <f>PRODUCT($C$10:C120)</f>
        <v>5.4475102381849107E-6</v>
      </c>
      <c r="X113" s="11">
        <f>PRODUCT($C$11:C121)</f>
        <v>5.4488195895322747E-6</v>
      </c>
      <c r="Y113" s="11">
        <f>PRODUCT($C$12:C122)</f>
        <v>5.4500949117416286E-6</v>
      </c>
      <c r="Z113" s="11">
        <f>PRODUCT($C$13:$C123)</f>
        <v>5.4513361809900326E-6</v>
      </c>
      <c r="AA113" s="11">
        <f>PRODUCT($C$14:$C124)</f>
        <v>5.4525188323247698E-6</v>
      </c>
      <c r="AB113" s="11">
        <f>PRODUCT($C$15:$C125)</f>
        <v>5.4536673746738702E-6</v>
      </c>
      <c r="AC113" s="11">
        <f>PRODUCT($C$16:$C126)</f>
        <v>5.4548799944966494E-6</v>
      </c>
      <c r="AD113" s="11">
        <f>PRODUCT($C$17:$C127)</f>
        <v>5.4563777701945673E-6</v>
      </c>
      <c r="AE113" s="11">
        <f>PRODUCT($C$18:$C128)</f>
        <v>5.4584852913655604E-6</v>
      </c>
      <c r="AF113" s="11">
        <f>PRODUCT($C$19:$C129)</f>
        <v>5.4614885639268669E-6</v>
      </c>
      <c r="AG113" s="11">
        <f>PRODUCT($C$20:$C130)</f>
        <v>5.4655516550272129E-6</v>
      </c>
      <c r="AH113" s="11">
        <f>PRODUCT($C$21:$C131)</f>
        <v>5.4704800104686444E-6</v>
      </c>
      <c r="AI113" s="11">
        <f>PRODUCT($C$22:$C132)</f>
        <v>5.4757334291205438E-6</v>
      </c>
      <c r="AJ113" s="11">
        <f>PRODUCT($C$23:$C133)</f>
        <v>5.4807993319430572E-6</v>
      </c>
      <c r="AK113" s="11">
        <f>PRODUCT($C$24:$C134)</f>
        <v>5.4855487200248519E-6</v>
      </c>
      <c r="AL113" s="11">
        <f>PRODUCT($C$25:$C135)</f>
        <v>5.4901439705281837E-6</v>
      </c>
      <c r="AM113" s="11">
        <f>PRODUCT($C$26:$C136)</f>
        <v>5.4948668085501381E-6</v>
      </c>
      <c r="AN113" s="11">
        <f>PRODUCT($C$27:$C137)</f>
        <v>5.499950412716611E-6</v>
      </c>
      <c r="AO113" s="11">
        <f>PRODUCT($C$28:$C138)</f>
        <v>5.5053610815875897E-6</v>
      </c>
      <c r="AP113" s="11">
        <f>PRODUCT($C$29:$C139)</f>
        <v>5.5109061553611152E-6</v>
      </c>
      <c r="AQ113" s="11">
        <f>PRODUCT($C$30:$C140)</f>
        <v>5.5165214225171005E-6</v>
      </c>
      <c r="AR113" s="11">
        <f>PRODUCT($C$31:$C141)</f>
        <v>5.5222070869338029E-6</v>
      </c>
      <c r="AS113" s="11">
        <f>PRODUCT($C$32:$C142)</f>
        <v>5.5279982178668442E-6</v>
      </c>
      <c r="AT113" s="11">
        <f>PRODUCT($C$33:$C143)</f>
        <v>5.5339250515971006E-6</v>
      </c>
      <c r="AU113" s="11">
        <f>PRODUCT($C$34:$C144)</f>
        <v>5.5400828536889784E-6</v>
      </c>
      <c r="AV113" s="11">
        <f>PRODUCT($C$35:$C145)</f>
        <v>5.5465423569178433E-6</v>
      </c>
      <c r="AW113" s="11">
        <f>PRODUCT($C$36:$C146)</f>
        <v>5.5532645836964049E-6</v>
      </c>
      <c r="AX113" s="11">
        <f>PRODUCT($C$37:$C147)</f>
        <v>5.5602605034618671E-6</v>
      </c>
      <c r="AY113" s="11">
        <f>PRODUCT($C$38:$C148)</f>
        <v>5.5675562291445328E-6</v>
      </c>
      <c r="AZ113" s="11">
        <f>PRODUCT($C$39:$C149)</f>
        <v>5.5752885968995773E-6</v>
      </c>
      <c r="BA113" s="11">
        <f>PRODUCT($C$40:$C150)</f>
        <v>5.5834543989580518E-6</v>
      </c>
      <c r="BB113" s="11">
        <f>PRODUCT($C$41:$C151)</f>
        <v>5.5921916391750981E-6</v>
      </c>
      <c r="BC113" s="11">
        <f>PRODUCT($C$42:$C152)</f>
        <v>5.6014626199573875E-6</v>
      </c>
      <c r="BD113" s="11">
        <f>PRODUCT($C$43:$C153)</f>
        <v>5.611376238357695E-6</v>
      </c>
      <c r="BE113" s="11">
        <f>PRODUCT($C$44:$C154)</f>
        <v>5.6219967524226997E-6</v>
      </c>
      <c r="BF113" s="11">
        <f>PRODUCT($C$45:$C155)</f>
        <v>5.6333688340880723E-6</v>
      </c>
      <c r="BG113" s="11">
        <f>PRODUCT($C$46:$C156)</f>
        <v>5.6456905537215695E-6</v>
      </c>
      <c r="BH113" s="11">
        <f>PRODUCT($C$47:$C157)</f>
        <v>5.6594327884184041E-6</v>
      </c>
      <c r="BI113" s="11">
        <f>PRODUCT($C$48:$C158)</f>
        <v>5.6748724137946197E-6</v>
      </c>
      <c r="BJ113" s="11">
        <f>PRODUCT($C$49:$C159)</f>
        <v>5.6919568221964415E-6</v>
      </c>
      <c r="BK113" s="11">
        <f>PRODUCT($C$50:$C160)</f>
        <v>5.7104999576589505E-6</v>
      </c>
      <c r="BL113" s="11">
        <f>PRODUCT($C$51:$C161)</f>
        <v>5.7303142382319102E-6</v>
      </c>
      <c r="BM113" s="11">
        <f>PRODUCT($C$52:$C162)</f>
        <v>5.7512412798769946E-6</v>
      </c>
      <c r="BN113" s="11">
        <f>PRODUCT($C$53:$C163)</f>
        <v>5.7735694048363219E-6</v>
      </c>
      <c r="BO113" s="11">
        <f>PRODUCT($C$54:$C164)</f>
        <v>5.7977861779228889E-6</v>
      </c>
      <c r="BP113" s="11">
        <f>PRODUCT($C$55:$C165)</f>
        <v>5.8242258335167198E-6</v>
      </c>
      <c r="BQ113" s="11">
        <f>PRODUCT($C$56:$C166)</f>
        <v>5.8529874136674803E-6</v>
      </c>
      <c r="BR113" s="11">
        <f>PRODUCT($C$57:$C167)</f>
        <v>5.8840357048713782E-6</v>
      </c>
      <c r="BS113" s="11">
        <f>PRODUCT($C$58:$C168)</f>
        <v>5.917583075082327E-6</v>
      </c>
      <c r="BT113" s="11">
        <f>PRODUCT($C$59:$C169)</f>
        <v>5.9542265762780559E-6</v>
      </c>
      <c r="BU113" s="11">
        <f>PRODUCT($C$60:$C170)</f>
        <v>5.99455494466831E-6</v>
      </c>
      <c r="BV113" s="11">
        <f>PRODUCT($C$61:$C171)</f>
        <v>6.0377167705459156E-6</v>
      </c>
      <c r="BW113" s="11">
        <f>PRODUCT($C$62:$C172)</f>
        <v>6.0840903153384553E-6</v>
      </c>
      <c r="BX113" s="11">
        <f>PRODUCT($C$63:$C173)</f>
        <v>6.1340800003009065E-6</v>
      </c>
      <c r="BY113" s="11">
        <f>PRODUCT($C$64:$C174)</f>
        <v>6.1881639342700359E-6</v>
      </c>
      <c r="BZ113" s="11">
        <f>PRODUCT($C$65:$C175)</f>
        <v>6.2468934786199296E-6</v>
      </c>
      <c r="CA113" s="11">
        <f>PRODUCT($C$66:$C176)</f>
        <v>6.3108762979668719E-6</v>
      </c>
      <c r="CB113" s="11">
        <f>PRODUCT($C$67:$C177)</f>
        <v>6.3807938465403324E-6</v>
      </c>
      <c r="CC113" s="11">
        <f>PRODUCT($C$68:$C178)</f>
        <v>6.4574796460773236E-6</v>
      </c>
      <c r="CD113" s="11">
        <f>PRODUCT($C$69:$C179)</f>
        <v>6.5418618132338661E-6</v>
      </c>
      <c r="CE113" s="11">
        <f>PRODUCT($C$70:$C180)</f>
        <v>6.6350174583490847E-6</v>
      </c>
      <c r="CF113" s="11">
        <f>PRODUCT($C$71:$C181)</f>
        <v>6.7382583576009088E-6</v>
      </c>
      <c r="CG113" s="11">
        <f>PRODUCT($C$72:$C182)</f>
        <v>6.8529960139638999E-6</v>
      </c>
      <c r="CH113" s="11">
        <f>PRODUCT($C$73:$C183)</f>
        <v>6.9809398878525055E-6</v>
      </c>
      <c r="CI113" s="11">
        <f>PRODUCT($C$74:$C184)</f>
        <v>7.12410010426779E-6</v>
      </c>
      <c r="CJ113" s="11">
        <f>PRODUCT($C$75:$C185)</f>
        <v>7.2848490401577151E-6</v>
      </c>
      <c r="CK113" s="11">
        <f>PRODUCT($C$76:$C186)</f>
        <v>7.466017938243548E-6</v>
      </c>
      <c r="CL113" s="11">
        <f>PRODUCT($C$77:$C187)</f>
        <v>7.6709165575026593E-6</v>
      </c>
      <c r="CM113" s="11">
        <f>PRODUCT($C$78:$C188)</f>
        <v>7.9035317224515036E-6</v>
      </c>
      <c r="CN113" s="11">
        <f>PRODUCT($C$79:$C189)</f>
        <v>8.1686974439180147E-6</v>
      </c>
      <c r="CO113" s="11">
        <f>PRODUCT($C$80:$C190)</f>
        <v>8.4722734028053132E-6</v>
      </c>
      <c r="CP113" s="11">
        <f>PRODUCT($C$81:$C191)</f>
        <v>8.821328061397996E-6</v>
      </c>
      <c r="CQ113" s="11">
        <f>PRODUCT($C$82:$C192)</f>
        <v>9.2246568085735785E-6</v>
      </c>
      <c r="CR113" s="11">
        <f>PRODUCT($C$83:$C193)</f>
        <v>9.693098066776088E-6</v>
      </c>
      <c r="CS113" s="11">
        <f>PRODUCT($C$84:$C194)</f>
        <v>1.0240275947740036E-5</v>
      </c>
      <c r="CT113" s="11">
        <f>PRODUCT($C$85:$C195)</f>
        <v>1.0883243845941241E-5</v>
      </c>
      <c r="CU113" s="11">
        <f>PRODUCT($C$86:$C196)</f>
        <v>1.1643910226897886E-5</v>
      </c>
      <c r="CV113" s="11">
        <f>PRODUCT($C$87:$C197)</f>
        <v>1.2550347801551965E-5</v>
      </c>
      <c r="CW113" s="11">
        <f>PRODUCT($C$88:$C198)</f>
        <v>1.3639055392322213E-5</v>
      </c>
      <c r="CX113" s="11">
        <f>PRODUCT($C$89:$C199)</f>
        <v>1.495829635613281E-5</v>
      </c>
      <c r="CY113" s="11">
        <f>PRODUCT($C$90:$C200)</f>
        <v>1.6572185245101075E-5</v>
      </c>
      <c r="CZ113" s="11">
        <f>PRODUCT($C$91:$C201)</f>
        <v>1.8567536243769658E-5</v>
      </c>
      <c r="DA113" s="11">
        <f>PRODUCT($C$92:$C202)</f>
        <v>2.1063232277021613E-5</v>
      </c>
      <c r="DB113" s="11">
        <f>PRODUCT($C$93:$C203)</f>
        <v>2.4224910078559704E-5</v>
      </c>
      <c r="DC113" s="11">
        <f>PRODUCT($C$94:$C204)</f>
        <v>2.8286537179693576E-5</v>
      </c>
      <c r="DD113" s="11">
        <f>PRODUCT($C$95:$C205)</f>
        <v>3.3585216302321504E-5</v>
      </c>
      <c r="DE113" s="11">
        <f>PRODUCT($C$96:$C206)</f>
        <v>4.0615047415143097E-5</v>
      </c>
      <c r="DF113" s="11">
        <f>PRODUCT($C$97:$C207)</f>
        <v>5.0115021230708384E-5</v>
      </c>
      <c r="DG113" s="11">
        <f>PRODUCT($C$98:$C208)</f>
        <v>6.3213248894362551E-5</v>
      </c>
      <c r="DH113" s="11">
        <f>PRODUCT($C$99:$C209)</f>
        <v>8.1671803324821863E-5</v>
      </c>
      <c r="DI113" s="11">
        <f>PRODUCT($C$100:$C210)</f>
        <v>1.0830688047773044E-4</v>
      </c>
      <c r="DJ113" s="11">
        <f>PRODUCT($C$101:$C211)</f>
        <v>1.4773593106221449E-4</v>
      </c>
      <c r="DK113" s="11">
        <f>PRODUCT($C$102:$C212)</f>
        <v>2.0772666481845841E-4</v>
      </c>
      <c r="DL113" s="11">
        <f>PRODUCT($C$103:$C213)</f>
        <v>3.0171450435695411E-4</v>
      </c>
      <c r="DM113" s="11">
        <f>PRODUCT($C$104:$C214)</f>
        <v>4.5362975721819108E-4</v>
      </c>
      <c r="DN113" s="11">
        <f>PRODUCT($C$105:$C215)</f>
        <v>7.0729658483321175E-4</v>
      </c>
      <c r="DO113" s="11">
        <f>PRODUCT($C$106:$C216)</f>
        <v>1.1454997091832361E-3</v>
      </c>
      <c r="DP113" s="11">
        <f>PRODUCT($C$107:$C217)</f>
        <v>1.929400447599519E-3</v>
      </c>
      <c r="DQ113" s="11">
        <f>PRODUCT($C$108:$C218)</f>
        <v>3.382334777436356E-3</v>
      </c>
      <c r="DR113" s="11">
        <f>PRODUCT($C$109:$C219)</f>
        <v>6.1723543804074275E-3</v>
      </c>
      <c r="DS113" s="11">
        <f>PRODUCT($C$110:$C220)</f>
        <v>1.1719080937342452E-2</v>
      </c>
      <c r="DT113" s="11">
        <f>PRODUCT($C$111:$C221)</f>
        <v>2.3119245751095988E-2</v>
      </c>
      <c r="DU113" s="11">
        <f>PRODUCT($C$112:$C222)</f>
        <v>4.7289519999999988E-2</v>
      </c>
      <c r="DV113" s="11">
        <f>PRODUCT($C$113:$C223)</f>
        <v>9.9999999999999978E-2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13"/>
  <sheetViews>
    <sheetView workbookViewId="0">
      <selection activeCell="H10" sqref="H10"/>
    </sheetView>
  </sheetViews>
  <sheetFormatPr baseColWidth="10" defaultColWidth="10.19921875" defaultRowHeight="14" x14ac:dyDescent="0.15"/>
  <cols>
    <col min="1" max="1" width="10.19921875" style="4"/>
    <col min="2" max="2" width="13.19921875" style="7" customWidth="1"/>
    <col min="3" max="5" width="13" style="35" customWidth="1"/>
    <col min="6" max="6" width="13" style="4" customWidth="1"/>
    <col min="7" max="7" width="14" style="4" customWidth="1"/>
    <col min="8" max="8" width="13.19921875" style="4" customWidth="1"/>
    <col min="9" max="9" width="14.59765625" style="4" bestFit="1" customWidth="1"/>
    <col min="10" max="10" width="12.19921875" style="4" customWidth="1"/>
    <col min="11" max="11" width="16.19921875" style="4" customWidth="1"/>
    <col min="12" max="12" width="14.796875" style="4" customWidth="1"/>
    <col min="13" max="13" width="16.796875" style="4" customWidth="1"/>
    <col min="14" max="14" width="14.796875" style="11" customWidth="1"/>
    <col min="15" max="15" width="7" style="12" hidden="1" customWidth="1"/>
    <col min="16" max="16" width="16" style="7" hidden="1" customWidth="1"/>
    <col min="17" max="18" width="14.3984375" style="7" hidden="1" customWidth="1"/>
    <col min="19" max="19" width="13.59765625" style="7" hidden="1" customWidth="1"/>
    <col min="20" max="25" width="13" style="7" hidden="1" customWidth="1"/>
    <col min="26" max="26" width="14.796875" style="7" hidden="1" customWidth="1"/>
    <col min="27" max="125" width="13" style="7" hidden="1" customWidth="1"/>
    <col min="126" max="126" width="10.3984375" style="7" hidden="1" customWidth="1"/>
    <col min="127" max="16384" width="10.19921875" style="7"/>
  </cols>
  <sheetData>
    <row r="1" spans="1:126" ht="17" thickBot="1" x14ac:dyDescent="0.2">
      <c r="B1" s="9" t="s">
        <v>160</v>
      </c>
      <c r="C1" s="36">
        <f>保險試算!B4/1000</f>
        <v>2.5000000000000001E-2</v>
      </c>
      <c r="D1" s="9" t="s">
        <v>146</v>
      </c>
      <c r="E1" s="36">
        <v>0.9</v>
      </c>
      <c r="G1" s="4" t="s">
        <v>224</v>
      </c>
    </row>
    <row r="2" spans="1:126" s="19" customFormat="1" ht="20" thickBot="1" x14ac:dyDescent="0.3">
      <c r="A2" s="15" t="s">
        <v>143</v>
      </c>
      <c r="B2" s="14" t="s">
        <v>148</v>
      </c>
      <c r="C2" s="15" t="s">
        <v>149</v>
      </c>
      <c r="D2" s="14" t="s">
        <v>147</v>
      </c>
      <c r="E2" s="15" t="s">
        <v>20</v>
      </c>
      <c r="F2" s="14" t="s">
        <v>161</v>
      </c>
      <c r="G2" s="14" t="s">
        <v>22</v>
      </c>
      <c r="H2" s="16" t="s">
        <v>23</v>
      </c>
      <c r="I2" s="15" t="s">
        <v>162</v>
      </c>
      <c r="J2" s="14" t="s">
        <v>25</v>
      </c>
      <c r="K2" s="15" t="s">
        <v>26</v>
      </c>
      <c r="L2" s="15" t="s">
        <v>27</v>
      </c>
      <c r="M2" s="15" t="s">
        <v>163</v>
      </c>
      <c r="N2" s="15" t="s">
        <v>29</v>
      </c>
      <c r="O2" s="17" t="s">
        <v>30</v>
      </c>
      <c r="P2" s="18" t="s">
        <v>31</v>
      </c>
      <c r="Q2" s="19" t="s">
        <v>32</v>
      </c>
      <c r="R2" s="18" t="s">
        <v>33</v>
      </c>
      <c r="S2" s="18" t="s">
        <v>34</v>
      </c>
      <c r="T2" s="19" t="s">
        <v>35</v>
      </c>
      <c r="U2" s="18" t="s">
        <v>36</v>
      </c>
      <c r="V2" s="18" t="s">
        <v>37</v>
      </c>
      <c r="W2" s="19" t="s">
        <v>38</v>
      </c>
      <c r="X2" s="18" t="s">
        <v>39</v>
      </c>
      <c r="Y2" s="18" t="s">
        <v>40</v>
      </c>
      <c r="Z2" s="19" t="s">
        <v>41</v>
      </c>
      <c r="AA2" s="18" t="s">
        <v>42</v>
      </c>
      <c r="AB2" s="18" t="s">
        <v>43</v>
      </c>
      <c r="AC2" s="19" t="s">
        <v>44</v>
      </c>
      <c r="AD2" s="18" t="s">
        <v>45</v>
      </c>
      <c r="AE2" s="18" t="s">
        <v>46</v>
      </c>
      <c r="AF2" s="19" t="s">
        <v>47</v>
      </c>
      <c r="AG2" s="18" t="s">
        <v>48</v>
      </c>
      <c r="AH2" s="18" t="s">
        <v>49</v>
      </c>
      <c r="AI2" s="19" t="s">
        <v>50</v>
      </c>
      <c r="AJ2" s="18" t="s">
        <v>51</v>
      </c>
      <c r="AK2" s="18" t="s">
        <v>52</v>
      </c>
      <c r="AL2" s="19" t="s">
        <v>53</v>
      </c>
      <c r="AM2" s="18" t="s">
        <v>54</v>
      </c>
      <c r="AN2" s="18" t="s">
        <v>55</v>
      </c>
      <c r="AO2" s="19" t="s">
        <v>56</v>
      </c>
      <c r="AP2" s="18" t="s">
        <v>57</v>
      </c>
      <c r="AQ2" s="18" t="s">
        <v>58</v>
      </c>
      <c r="AR2" s="19" t="s">
        <v>59</v>
      </c>
      <c r="AS2" s="18" t="s">
        <v>60</v>
      </c>
      <c r="AT2" s="18" t="s">
        <v>61</v>
      </c>
      <c r="AU2" s="19" t="s">
        <v>62</v>
      </c>
      <c r="AV2" s="18" t="s">
        <v>63</v>
      </c>
      <c r="AW2" s="18" t="s">
        <v>64</v>
      </c>
      <c r="AX2" s="19" t="s">
        <v>65</v>
      </c>
      <c r="AY2" s="18" t="s">
        <v>66</v>
      </c>
      <c r="AZ2" s="18" t="s">
        <v>67</v>
      </c>
      <c r="BA2" s="19" t="s">
        <v>68</v>
      </c>
      <c r="BB2" s="18" t="s">
        <v>69</v>
      </c>
      <c r="BC2" s="18" t="s">
        <v>70</v>
      </c>
      <c r="BD2" s="19" t="s">
        <v>71</v>
      </c>
      <c r="BE2" s="18" t="s">
        <v>72</v>
      </c>
      <c r="BF2" s="18" t="s">
        <v>73</v>
      </c>
      <c r="BG2" s="19" t="s">
        <v>74</v>
      </c>
      <c r="BH2" s="18" t="s">
        <v>75</v>
      </c>
      <c r="BI2" s="18" t="s">
        <v>76</v>
      </c>
      <c r="BJ2" s="19" t="s">
        <v>77</v>
      </c>
      <c r="BK2" s="18" t="s">
        <v>78</v>
      </c>
      <c r="BL2" s="18" t="s">
        <v>79</v>
      </c>
      <c r="BM2" s="19" t="s">
        <v>80</v>
      </c>
      <c r="BN2" s="18" t="s">
        <v>81</v>
      </c>
      <c r="BO2" s="18" t="s">
        <v>82</v>
      </c>
      <c r="BP2" s="19" t="s">
        <v>83</v>
      </c>
      <c r="BQ2" s="18" t="s">
        <v>84</v>
      </c>
      <c r="BR2" s="18" t="s">
        <v>85</v>
      </c>
      <c r="BS2" s="19" t="s">
        <v>86</v>
      </c>
      <c r="BT2" s="18" t="s">
        <v>87</v>
      </c>
      <c r="BU2" s="18" t="s">
        <v>88</v>
      </c>
      <c r="BV2" s="19" t="s">
        <v>89</v>
      </c>
      <c r="BW2" s="18" t="s">
        <v>90</v>
      </c>
      <c r="BX2" s="18" t="s">
        <v>91</v>
      </c>
      <c r="BY2" s="19" t="s">
        <v>92</v>
      </c>
      <c r="BZ2" s="18" t="s">
        <v>93</v>
      </c>
      <c r="CA2" s="18" t="s">
        <v>94</v>
      </c>
      <c r="CB2" s="19" t="s">
        <v>95</v>
      </c>
      <c r="CC2" s="18" t="s">
        <v>96</v>
      </c>
      <c r="CD2" s="18" t="s">
        <v>97</v>
      </c>
      <c r="CE2" s="19" t="s">
        <v>98</v>
      </c>
      <c r="CF2" s="18" t="s">
        <v>99</v>
      </c>
      <c r="CG2" s="18" t="s">
        <v>100</v>
      </c>
      <c r="CH2" s="19" t="s">
        <v>101</v>
      </c>
      <c r="CI2" s="18" t="s">
        <v>102</v>
      </c>
      <c r="CJ2" s="18" t="s">
        <v>103</v>
      </c>
      <c r="CK2" s="19" t="s">
        <v>104</v>
      </c>
      <c r="CL2" s="18" t="s">
        <v>105</v>
      </c>
      <c r="CM2" s="18" t="s">
        <v>106</v>
      </c>
      <c r="CN2" s="19" t="s">
        <v>107</v>
      </c>
      <c r="CO2" s="18" t="s">
        <v>108</v>
      </c>
      <c r="CP2" s="18" t="s">
        <v>109</v>
      </c>
      <c r="CQ2" s="19" t="s">
        <v>110</v>
      </c>
      <c r="CR2" s="18" t="s">
        <v>111</v>
      </c>
      <c r="CS2" s="18" t="s">
        <v>112</v>
      </c>
      <c r="CT2" s="19" t="s">
        <v>113</v>
      </c>
      <c r="CU2" s="18" t="s">
        <v>114</v>
      </c>
      <c r="CV2" s="18" t="s">
        <v>115</v>
      </c>
      <c r="CW2" s="19" t="s">
        <v>116</v>
      </c>
      <c r="CX2" s="18" t="s">
        <v>117</v>
      </c>
      <c r="CY2" s="18" t="s">
        <v>118</v>
      </c>
      <c r="CZ2" s="19" t="s">
        <v>119</v>
      </c>
      <c r="DA2" s="18" t="s">
        <v>120</v>
      </c>
      <c r="DB2" s="18" t="s">
        <v>121</v>
      </c>
      <c r="DC2" s="19" t="s">
        <v>122</v>
      </c>
      <c r="DD2" s="18" t="s">
        <v>123</v>
      </c>
      <c r="DE2" s="18" t="s">
        <v>124</v>
      </c>
      <c r="DF2" s="19" t="s">
        <v>125</v>
      </c>
      <c r="DG2" s="18" t="s">
        <v>126</v>
      </c>
      <c r="DH2" s="18" t="s">
        <v>127</v>
      </c>
      <c r="DI2" s="19" t="s">
        <v>128</v>
      </c>
      <c r="DJ2" s="18" t="s">
        <v>129</v>
      </c>
      <c r="DK2" s="18" t="s">
        <v>130</v>
      </c>
      <c r="DL2" s="19" t="s">
        <v>131</v>
      </c>
      <c r="DM2" s="18" t="s">
        <v>132</v>
      </c>
      <c r="DN2" s="18" t="s">
        <v>133</v>
      </c>
      <c r="DO2" s="19" t="s">
        <v>134</v>
      </c>
      <c r="DP2" s="18" t="s">
        <v>135</v>
      </c>
      <c r="DQ2" s="18" t="s">
        <v>136</v>
      </c>
      <c r="DR2" s="19" t="s">
        <v>137</v>
      </c>
      <c r="DS2" s="18" t="s">
        <v>138</v>
      </c>
      <c r="DT2" s="18" t="s">
        <v>139</v>
      </c>
      <c r="DU2" s="19" t="s">
        <v>140</v>
      </c>
      <c r="DV2" s="18" t="s">
        <v>141</v>
      </c>
    </row>
    <row r="3" spans="1:126" ht="16" x14ac:dyDescent="0.2">
      <c r="A3" s="20">
        <v>0</v>
      </c>
      <c r="B3" s="21">
        <f>D3*$E$1</f>
        <v>3.0654000000000002E-3</v>
      </c>
      <c r="C3" s="21">
        <f>1-B3</f>
        <v>0.9969346</v>
      </c>
      <c r="D3" s="59">
        <v>3.4060000000000002E-3</v>
      </c>
      <c r="E3" s="21">
        <f>1-D3</f>
        <v>0.99659399999999998</v>
      </c>
      <c r="F3" s="24">
        <f>G3*B3</f>
        <v>3065.4</v>
      </c>
      <c r="G3" s="24">
        <v>1000000</v>
      </c>
      <c r="H3" s="24">
        <f t="shared" ref="H3:H66" si="0">F3*((1+$C$1)^(-A3-1))</f>
        <v>2990.6341463414637</v>
      </c>
      <c r="I3" s="24">
        <f t="shared" ref="I3:I66" si="1">G3*((1+$C$1)^(-A3))</f>
        <v>1000000</v>
      </c>
      <c r="J3" s="24">
        <f>SUM(H3:$H$113)</f>
        <v>140131.73584984819</v>
      </c>
      <c r="K3" s="24">
        <f>SUM(I3:$I$113)</f>
        <v>35254537.305218831</v>
      </c>
      <c r="L3" s="24">
        <f>SUM(J3:$J$113)</f>
        <v>10526549.062254593</v>
      </c>
      <c r="M3" s="24">
        <f>SUM(K3:$K$113)</f>
        <v>1013840688.6934774</v>
      </c>
      <c r="N3" s="26">
        <f>SUM(P$3:P$113)</f>
        <v>81.935173579204871</v>
      </c>
      <c r="O3" s="27">
        <v>1</v>
      </c>
      <c r="P3" s="28">
        <f>$C3</f>
        <v>0.9969346</v>
      </c>
      <c r="Q3" s="29">
        <f>C4</f>
        <v>0.99933850000000002</v>
      </c>
      <c r="R3" s="29">
        <f>C5</f>
        <v>0.99954370000000003</v>
      </c>
      <c r="S3" s="29">
        <f>C6</f>
        <v>0.99967779999999995</v>
      </c>
      <c r="T3" s="11">
        <f>C7</f>
        <v>0.99975970000000003</v>
      </c>
      <c r="U3" s="11">
        <f>C8</f>
        <v>0.99979479999999998</v>
      </c>
      <c r="V3" s="11">
        <f>C9</f>
        <v>0.99981819999999999</v>
      </c>
      <c r="W3" s="11">
        <f>C10</f>
        <v>0.99983619999999995</v>
      </c>
      <c r="X3" s="11">
        <f>C11</f>
        <v>0.99984790000000001</v>
      </c>
      <c r="Y3" s="11">
        <f>C12</f>
        <v>0.99985959999999996</v>
      </c>
      <c r="Z3" s="11">
        <f>C13</f>
        <v>0.99985959999999996</v>
      </c>
      <c r="AA3" s="11">
        <f>C14</f>
        <v>0.99985959999999996</v>
      </c>
      <c r="AB3" s="11">
        <f>C15</f>
        <v>0.9998416</v>
      </c>
      <c r="AC3" s="11">
        <f>C16</f>
        <v>0.99981819999999999</v>
      </c>
      <c r="AD3" s="11">
        <f>C17</f>
        <v>0.99978310000000004</v>
      </c>
      <c r="AE3" s="11">
        <f>C18</f>
        <v>0.99974799999999997</v>
      </c>
      <c r="AF3" s="11">
        <f>C19</f>
        <v>0.99971379999999999</v>
      </c>
      <c r="AG3" s="11">
        <f>C20</f>
        <v>0.99968409999999996</v>
      </c>
      <c r="AH3" s="11">
        <f>C21</f>
        <v>0.99965440000000005</v>
      </c>
      <c r="AI3" s="11">
        <f>C22</f>
        <v>0.99964900000000001</v>
      </c>
      <c r="AJ3" s="11">
        <f>C23</f>
        <v>0.99964900000000001</v>
      </c>
      <c r="AK3" s="11">
        <f>C24</f>
        <v>0.99964900000000001</v>
      </c>
      <c r="AL3" s="11">
        <f>C25</f>
        <v>0.99964900000000001</v>
      </c>
      <c r="AM3" s="11">
        <f>C26</f>
        <v>0.99963729999999995</v>
      </c>
      <c r="AN3" s="11">
        <f>C27</f>
        <v>0.99962019999999996</v>
      </c>
      <c r="AO3" s="11">
        <f>C28</f>
        <v>0.99960760000000004</v>
      </c>
      <c r="AP3" s="11">
        <f>C29</f>
        <v>0.99959589999999998</v>
      </c>
      <c r="AQ3" s="11">
        <f>C30</f>
        <v>0.99957879999999999</v>
      </c>
      <c r="AR3" s="11">
        <f>C31</f>
        <v>0.99955539999999998</v>
      </c>
      <c r="AS3" s="11">
        <f>C32</f>
        <v>0.99954370000000003</v>
      </c>
      <c r="AT3" s="11">
        <f>C33</f>
        <v>0.99953740000000002</v>
      </c>
      <c r="AU3" s="11">
        <f>C34</f>
        <v>0.99952030000000003</v>
      </c>
      <c r="AV3" s="11">
        <f>C35</f>
        <v>0.99949060000000001</v>
      </c>
      <c r="AW3" s="11">
        <f>C36</f>
        <v>0.99945010000000001</v>
      </c>
      <c r="AX3" s="11">
        <f>C37</f>
        <v>0.99942129999999996</v>
      </c>
      <c r="AY3" s="11">
        <f>C38</f>
        <v>0.99939699999999998</v>
      </c>
      <c r="AZ3" s="11">
        <f>C39</f>
        <v>0.99936820000000004</v>
      </c>
      <c r="BA3" s="11">
        <f>C40</f>
        <v>0.99931599999999998</v>
      </c>
      <c r="BB3" s="11">
        <f>C41</f>
        <v>0.99925660000000005</v>
      </c>
      <c r="BC3" s="11">
        <f>C42</f>
        <v>0.99919809999999998</v>
      </c>
      <c r="BD3" s="11">
        <f>C43</f>
        <v>0.99915220000000005</v>
      </c>
      <c r="BE3" s="11">
        <f>C44</f>
        <v>0.99912250000000002</v>
      </c>
      <c r="BF3" s="11">
        <f>C45</f>
        <v>0.9990694</v>
      </c>
      <c r="BG3" s="11">
        <f>C46</f>
        <v>0.99897040000000004</v>
      </c>
      <c r="BH3" s="11">
        <f>C47</f>
        <v>0.99882369999999998</v>
      </c>
      <c r="BI3" s="11">
        <f>C48</f>
        <v>0.99867159999999999</v>
      </c>
      <c r="BJ3" s="11">
        <f>C49</f>
        <v>0.9985195</v>
      </c>
      <c r="BK3" s="11">
        <f>C50</f>
        <v>0.99839080000000002</v>
      </c>
      <c r="BL3" s="11">
        <f>C51</f>
        <v>0.9982801</v>
      </c>
      <c r="BM3" s="11">
        <f>C52</f>
        <v>0.99812800000000002</v>
      </c>
      <c r="BN3" s="11">
        <f>C53</f>
        <v>0.99795250000000002</v>
      </c>
      <c r="BO3" s="11">
        <f>C54</f>
        <v>0.99777700000000003</v>
      </c>
      <c r="BP3" s="11">
        <f>C55</f>
        <v>0.99758979999999997</v>
      </c>
      <c r="BQ3" s="11">
        <f>C56</f>
        <v>0.99738459999999995</v>
      </c>
      <c r="BR3" s="11">
        <f>C57</f>
        <v>0.99716859999999996</v>
      </c>
      <c r="BS3" s="11">
        <f>C58</f>
        <v>0.99691660000000004</v>
      </c>
      <c r="BT3" s="11">
        <f>C59</f>
        <v>0.99664839999999999</v>
      </c>
      <c r="BU3" s="11">
        <f>C60</f>
        <v>0.99627310000000002</v>
      </c>
      <c r="BV3" s="11">
        <f>C61</f>
        <v>0.99585820000000003</v>
      </c>
      <c r="BW3" s="11">
        <f>C62</f>
        <v>0.99539560000000005</v>
      </c>
      <c r="BX3" s="11">
        <f>C63</f>
        <v>0.99487539999999997</v>
      </c>
      <c r="BY3" s="11">
        <f>C64</f>
        <v>0.99430209999999997</v>
      </c>
      <c r="BZ3" s="11">
        <f>C65</f>
        <v>0.99365859999999995</v>
      </c>
      <c r="CA3" s="11">
        <f>C66</f>
        <v>0.9929386</v>
      </c>
      <c r="CB3" s="11">
        <f>C67</f>
        <v>0.99214389999999997</v>
      </c>
      <c r="CC3" s="11">
        <f>C68</f>
        <v>0.99125379999999996</v>
      </c>
      <c r="CD3" s="11">
        <f>C69</f>
        <v>0.99025929999999995</v>
      </c>
      <c r="CE3" s="11">
        <f>C70</f>
        <v>0.98915410000000004</v>
      </c>
      <c r="CF3" s="11">
        <f>C71</f>
        <v>0.98792559999999996</v>
      </c>
      <c r="CG3" s="11">
        <f>C72</f>
        <v>0.98655669999999995</v>
      </c>
      <c r="CH3" s="11">
        <f>C73</f>
        <v>0.98502939999999994</v>
      </c>
      <c r="CI3" s="11">
        <f>C74</f>
        <v>0.98333289999999995</v>
      </c>
      <c r="CJ3" s="11">
        <f>C75</f>
        <v>0.98144379999999998</v>
      </c>
      <c r="CK3" s="11">
        <f>C76</f>
        <v>0.97934319999999997</v>
      </c>
      <c r="CL3" s="11">
        <f>C77</f>
        <v>0.97700949999999998</v>
      </c>
      <c r="CM3" s="11">
        <f>C78</f>
        <v>0.9744121</v>
      </c>
      <c r="CN3" s="11">
        <f>C79</f>
        <v>0.97153389999999995</v>
      </c>
      <c r="CO3" s="11">
        <f>C80</f>
        <v>0.96833349999999996</v>
      </c>
      <c r="CP3" s="11">
        <f>C81</f>
        <v>0.96478299999999995</v>
      </c>
      <c r="CQ3" s="11">
        <f>C82</f>
        <v>0.96085180000000003</v>
      </c>
      <c r="CR3" s="11">
        <f>C83</f>
        <v>0.9564994</v>
      </c>
      <c r="CS3" s="11">
        <f>C84</f>
        <v>0.95167899999999994</v>
      </c>
      <c r="CT3" s="11">
        <f>C85</f>
        <v>0.9463492</v>
      </c>
      <c r="CU3" s="11">
        <f>C86</f>
        <v>0.94046410000000003</v>
      </c>
      <c r="CV3" s="11">
        <f>C87</f>
        <v>0.93397059999999998</v>
      </c>
      <c r="CW3" s="11">
        <f>C88</f>
        <v>0.92682189999999998</v>
      </c>
      <c r="CX3" s="11">
        <f>C89</f>
        <v>0.91896040000000001</v>
      </c>
      <c r="CY3" s="11">
        <f>C90</f>
        <v>0.91032489999999999</v>
      </c>
      <c r="CZ3" s="11">
        <f>C91</f>
        <v>0.9008659</v>
      </c>
      <c r="DA3" s="11">
        <f>C92</f>
        <v>0.8905168</v>
      </c>
      <c r="DB3" s="11">
        <f>C93</f>
        <v>0.87923260000000003</v>
      </c>
      <c r="DC3" s="11">
        <f>C94</f>
        <v>0.86695299999999997</v>
      </c>
      <c r="DD3" s="11">
        <f>C95</f>
        <v>0.85363299999999998</v>
      </c>
      <c r="DE3" s="11">
        <f>C96</f>
        <v>0.83923029999999998</v>
      </c>
      <c r="DF3" s="11">
        <f>C97</f>
        <v>0.82370980000000005</v>
      </c>
      <c r="DG3" s="11">
        <f>C98</f>
        <v>0.80706159999999993</v>
      </c>
      <c r="DH3" s="11">
        <f>C99</f>
        <v>0.78927760000000002</v>
      </c>
      <c r="DI3" s="11">
        <f>C100</f>
        <v>0.77038119999999999</v>
      </c>
      <c r="DJ3" s="11">
        <f>C101</f>
        <v>0.750421</v>
      </c>
      <c r="DK3" s="11">
        <f>C102</f>
        <v>0.72946089999999997</v>
      </c>
      <c r="DL3" s="11">
        <f>C103</f>
        <v>0.70758999999999994</v>
      </c>
      <c r="DM3" s="11">
        <f>C104</f>
        <v>0.68499100000000002</v>
      </c>
      <c r="DN3" s="11">
        <f>C105</f>
        <v>0.66182410000000003</v>
      </c>
      <c r="DO3" s="11">
        <f>C106</f>
        <v>0.63830799999999999</v>
      </c>
      <c r="DP3" s="11">
        <f>C107</f>
        <v>0.61469829999999992</v>
      </c>
      <c r="DQ3" s="11">
        <f>C108</f>
        <v>0.59128389999999997</v>
      </c>
      <c r="DR3" s="11">
        <f>C109</f>
        <v>0.56837800000000005</v>
      </c>
      <c r="DS3" s="11">
        <f>C110</f>
        <v>0.54631000000000007</v>
      </c>
      <c r="DT3" s="11">
        <f>C111</f>
        <v>0.52540929999999997</v>
      </c>
      <c r="DU3" s="11">
        <f>C112</f>
        <v>0.50598549999999998</v>
      </c>
      <c r="DV3" s="11">
        <f>C113</f>
        <v>9.9999999999999978E-2</v>
      </c>
    </row>
    <row r="4" spans="1:126" ht="16" x14ac:dyDescent="0.2">
      <c r="A4" s="30">
        <v>1</v>
      </c>
      <c r="B4" s="21">
        <f t="shared" ref="B4:B67" si="2">D4*$E$1</f>
        <v>6.6149999999999998E-4</v>
      </c>
      <c r="C4" s="21">
        <f t="shared" ref="C4:C67" si="3">1-B4</f>
        <v>0.99933850000000002</v>
      </c>
      <c r="D4" s="59">
        <v>7.3499999999999998E-4</v>
      </c>
      <c r="E4" s="21">
        <f t="shared" ref="E4:E67" si="4">1-D4</f>
        <v>0.99926499999999996</v>
      </c>
      <c r="F4" s="24">
        <f t="shared" ref="F4:F67" si="5">G4*B4</f>
        <v>659.47223789999998</v>
      </c>
      <c r="G4" s="24">
        <f>G3*C3</f>
        <v>996934.6</v>
      </c>
      <c r="H4" s="24">
        <f t="shared" si="0"/>
        <v>627.69516992266506</v>
      </c>
      <c r="I4" s="24">
        <f t="shared" si="1"/>
        <v>972619.12195121963</v>
      </c>
      <c r="J4" s="24">
        <f>SUM(H4:$H$113)</f>
        <v>137141.10170350675</v>
      </c>
      <c r="K4" s="24">
        <f>SUM(I4:$I$113)</f>
        <v>34254537.305218838</v>
      </c>
      <c r="L4" s="24">
        <f>SUM(J4:$J$113)</f>
        <v>10386417.326404741</v>
      </c>
      <c r="M4" s="24">
        <f>SUM(K4:$K$113)</f>
        <v>978586151.38825846</v>
      </c>
      <c r="N4" s="26">
        <f>SUM(Q$3:Q$113)</f>
        <v>81.187133277912466</v>
      </c>
      <c r="O4" s="27">
        <v>2</v>
      </c>
      <c r="P4" s="32">
        <f>PRODUCT($C$3:C4)</f>
        <v>0.99627512776210003</v>
      </c>
      <c r="Q4" s="11">
        <f>PRODUCT($C$4:C5)</f>
        <v>0.99888250184245009</v>
      </c>
      <c r="R4" s="11">
        <f>PRODUCT($C$5:C6)</f>
        <v>0.99922164701985994</v>
      </c>
      <c r="S4" s="11">
        <f>PRODUCT($C$6:C7)</f>
        <v>0.99943757742466</v>
      </c>
      <c r="T4" s="11">
        <f>PRODUCT($C$7:C8)</f>
        <v>0.99955454930956</v>
      </c>
      <c r="U4" s="11">
        <f>PRODUCT($C$8:C9)</f>
        <v>0.99961303730536</v>
      </c>
      <c r="V4" s="11">
        <f>PRODUCT($C$9:C10)</f>
        <v>0.99965442977883989</v>
      </c>
      <c r="W4" s="11">
        <f>PRODUCT($C$10:C11)</f>
        <v>0.99968412491397995</v>
      </c>
      <c r="X4" s="11">
        <f>PRODUCT($C$11:C12)</f>
        <v>0.99970752135483998</v>
      </c>
      <c r="Y4" s="11">
        <f>PRODUCT($C$12:C13)</f>
        <v>0.99971921971215993</v>
      </c>
      <c r="Z4" s="11">
        <f>PRODUCT($C$13:$C14)</f>
        <v>0.99971921971215993</v>
      </c>
      <c r="AA4" s="11">
        <f>PRODUCT($C$14:$C15)</f>
        <v>0.99970122223935998</v>
      </c>
      <c r="AB4" s="11">
        <f>PRODUCT($C$15:$C16)</f>
        <v>0.99965982879712001</v>
      </c>
      <c r="AC4" s="11">
        <f>PRODUCT($C$16:$C17)</f>
        <v>0.99960133943242002</v>
      </c>
      <c r="AD4" s="11">
        <f>PRODUCT($C$17:$C18)</f>
        <v>0.99953115465880005</v>
      </c>
      <c r="AE4" s="11">
        <f>PRODUCT($C$18:$C19)</f>
        <v>0.99946187212240001</v>
      </c>
      <c r="AF4" s="11">
        <f>PRODUCT($C$19:$C20)</f>
        <v>0.99939799041057997</v>
      </c>
      <c r="AG4" s="11">
        <f>PRODUCT($C$20:$C21)</f>
        <v>0.99933860917504003</v>
      </c>
      <c r="AH4" s="11">
        <f>PRODUCT($C$21:$C22)</f>
        <v>0.99930352130560007</v>
      </c>
      <c r="AI4" s="11">
        <f>PRODUCT($C$22:$C23)</f>
        <v>0.99929812320099998</v>
      </c>
      <c r="AJ4" s="11">
        <f>PRODUCT($C$23:$C24)</f>
        <v>0.99929812320099998</v>
      </c>
      <c r="AK4" s="11">
        <f>PRODUCT($C$24:$C25)</f>
        <v>0.99929812320099998</v>
      </c>
      <c r="AL4" s="11">
        <f>PRODUCT($C$25:$C26)</f>
        <v>0.99928642730770001</v>
      </c>
      <c r="AM4" s="11">
        <f>PRODUCT($C$26:$C27)</f>
        <v>0.99925763775345988</v>
      </c>
      <c r="AN4" s="11">
        <f>PRODUCT($C$27:$C28)</f>
        <v>0.99922794903351997</v>
      </c>
      <c r="AO4" s="11">
        <f>PRODUCT($C$28:$C29)</f>
        <v>0.99920365856883997</v>
      </c>
      <c r="AP4" s="11">
        <f>PRODUCT($C$29:$C30)</f>
        <v>0.99917487020691997</v>
      </c>
      <c r="AQ4" s="11">
        <f>PRODUCT($C$30:$C31)</f>
        <v>0.99913438726551995</v>
      </c>
      <c r="AR4" s="11">
        <f>PRODUCT($C$31:$C32)</f>
        <v>0.99909930287098003</v>
      </c>
      <c r="AS4" s="11">
        <f>PRODUCT($C$32:$C33)</f>
        <v>0.99908131108438003</v>
      </c>
      <c r="AT4" s="11">
        <f>PRODUCT($C$33:$C34)</f>
        <v>0.99905792190922005</v>
      </c>
      <c r="AU4" s="11">
        <f>PRODUCT($C$34:$C35)</f>
        <v>0.99901114435918004</v>
      </c>
      <c r="AV4" s="11">
        <f>PRODUCT($C$35:$C36)</f>
        <v>0.99894098011905996</v>
      </c>
      <c r="AW4" s="11">
        <f>PRODUCT($C$36:$C37)</f>
        <v>0.99887171822712995</v>
      </c>
      <c r="AX4" s="11">
        <f>PRODUCT($C$37:$C38)</f>
        <v>0.99881864895609995</v>
      </c>
      <c r="AY4" s="11">
        <f>PRODUCT($C$38:$C39)</f>
        <v>0.99876558097540002</v>
      </c>
      <c r="AZ4" s="11">
        <f>PRODUCT($C$39:$C40)</f>
        <v>0.99868463215120007</v>
      </c>
      <c r="BA4" s="11">
        <f>PRODUCT($C$40:$C41)</f>
        <v>0.99857310848559999</v>
      </c>
      <c r="BB4" s="11">
        <f>PRODUCT($C$41:$C42)</f>
        <v>0.99845529613245998</v>
      </c>
      <c r="BC4" s="11">
        <f>PRODUCT($C$42:$C43)</f>
        <v>0.99835097985082</v>
      </c>
      <c r="BD4" s="11">
        <f>PRODUCT($C$43:$C44)</f>
        <v>0.99827544394450007</v>
      </c>
      <c r="BE4" s="11">
        <f>PRODUCT($C$44:$C45)</f>
        <v>0.9981927166015</v>
      </c>
      <c r="BF4" s="11">
        <f>PRODUCT($C$45:$C46)</f>
        <v>0.99804075814575999</v>
      </c>
      <c r="BG4" s="11">
        <f>PRODUCT($C$46:$C47)</f>
        <v>0.99779531111847997</v>
      </c>
      <c r="BH4" s="11">
        <f>PRODUCT($C$47:$C48)</f>
        <v>0.99749686259691994</v>
      </c>
      <c r="BI4" s="11">
        <f>PRODUCT($C$48:$C49)</f>
        <v>0.9971930666962</v>
      </c>
      <c r="BJ4" s="11">
        <f>PRODUCT($C$49:$C50)</f>
        <v>0.99691268242060005</v>
      </c>
      <c r="BK4" s="11">
        <f>PRODUCT($C$50:$C51)</f>
        <v>0.99667366766308008</v>
      </c>
      <c r="BL4" s="11">
        <f>PRODUCT($C$51:$C52)</f>
        <v>0.99641131965280005</v>
      </c>
      <c r="BM4" s="11">
        <f>PRODUCT($C$52:$C53)</f>
        <v>0.99608433291999998</v>
      </c>
      <c r="BN4" s="11">
        <f>PRODUCT($C$53:$C54)</f>
        <v>0.99573405159250006</v>
      </c>
      <c r="BO4" s="11">
        <f>PRODUCT($C$54:$C55)</f>
        <v>0.99537215787459998</v>
      </c>
      <c r="BP4" s="11">
        <f>PRODUCT($C$55:$C56)</f>
        <v>0.99498070363707991</v>
      </c>
      <c r="BQ4" s="11">
        <f>PRODUCT($C$56:$C57)</f>
        <v>0.99456060524355994</v>
      </c>
      <c r="BR4" s="11">
        <f>PRODUCT($C$57:$C58)</f>
        <v>0.99409393033876003</v>
      </c>
      <c r="BS4" s="11">
        <f>PRODUCT($C$58:$C59)</f>
        <v>0.99357533432344003</v>
      </c>
      <c r="BT4" s="11">
        <f>PRODUCT($C$59:$C60)</f>
        <v>0.99293399107804003</v>
      </c>
      <c r="BU4" s="11">
        <f>PRODUCT($C$60:$C61)</f>
        <v>0.99214673607442005</v>
      </c>
      <c r="BV4" s="11">
        <f>PRODUCT($C$61:$C62)</f>
        <v>0.9912728705039201</v>
      </c>
      <c r="BW4" s="11">
        <f>PRODUCT($C$62:$C63)</f>
        <v>0.99029459570823997</v>
      </c>
      <c r="BX4" s="11">
        <f>PRODUCT($C$63:$C64)</f>
        <v>0.98920669945833994</v>
      </c>
      <c r="BY4" s="11">
        <f>PRODUCT($C$64:$C65)</f>
        <v>0.98799683266305993</v>
      </c>
      <c r="BZ4" s="11">
        <f>PRODUCT($C$65:$C66)</f>
        <v>0.98664197916195995</v>
      </c>
      <c r="CA4" s="11">
        <f>PRODUCT($C$66:$C67)</f>
        <v>0.98513797506453993</v>
      </c>
      <c r="CB4" s="11">
        <f>PRODUCT($C$67:$C68)</f>
        <v>0.98346641102181998</v>
      </c>
      <c r="CC4" s="11">
        <f>PRODUCT($C$68:$C69)</f>
        <v>0.98159829411033994</v>
      </c>
      <c r="CD4" s="11">
        <f>PRODUCT($C$69:$C70)</f>
        <v>0.97951904665812994</v>
      </c>
      <c r="CE4" s="11">
        <f>PRODUCT($C$70:$C71)</f>
        <v>0.97721065773495996</v>
      </c>
      <c r="CF4" s="11">
        <f>PRODUCT($C$71:$C72)</f>
        <v>0.97464461978151995</v>
      </c>
      <c r="CG4" s="11">
        <f>PRODUCT($C$72:$C73)</f>
        <v>0.97178735426697993</v>
      </c>
      <c r="CH4" s="11">
        <f>PRODUCT($C$73:$C74)</f>
        <v>0.96861181648725991</v>
      </c>
      <c r="CI4" s="11">
        <f>PRODUCT($C$74:$C75)</f>
        <v>0.96508597804101992</v>
      </c>
      <c r="CJ4" s="11">
        <f>PRODUCT($C$75:$C76)</f>
        <v>0.96117031171215994</v>
      </c>
      <c r="CK4" s="11">
        <f>PRODUCT($C$76:$C77)</f>
        <v>0.95682761016039997</v>
      </c>
      <c r="CL4" s="11">
        <f>PRODUCT($C$77:$C78)</f>
        <v>0.95200987861495001</v>
      </c>
      <c r="CM4" s="11">
        <f>PRODUCT($C$78:$C79)</f>
        <v>0.94667438772018997</v>
      </c>
      <c r="CN4" s="11">
        <f>PRODUCT($C$79:$C80)</f>
        <v>0.94076882175564991</v>
      </c>
      <c r="CO4" s="11">
        <f>PRODUCT($C$80:$C81)</f>
        <v>0.93423169913049986</v>
      </c>
      <c r="CP4" s="11">
        <f>PRODUCT($C$81:$C82)</f>
        <v>0.92701348215939994</v>
      </c>
      <c r="CQ4" s="11">
        <f>PRODUCT($C$82:$C83)</f>
        <v>0.91905417018891999</v>
      </c>
      <c r="CR4" s="11">
        <f>PRODUCT($C$83:$C84)</f>
        <v>0.91028039249259995</v>
      </c>
      <c r="CS4" s="11">
        <f>PRODUCT($C$84:$C85)</f>
        <v>0.90062066030679999</v>
      </c>
      <c r="CT4" s="11">
        <f>PRODUCT($C$85:$C86)</f>
        <v>0.89000744866372006</v>
      </c>
      <c r="CU4" s="11">
        <f>PRODUCT($C$86:$C87)</f>
        <v>0.87836581975546002</v>
      </c>
      <c r="CV4" s="11">
        <f>PRODUCT($C$87:$C88)</f>
        <v>0.86562440603613999</v>
      </c>
      <c r="CW4" s="11">
        <f>PRODUCT($C$88:$C89)</f>
        <v>0.85171262395276004</v>
      </c>
      <c r="CX4" s="11">
        <f>PRODUCT($C$89:$C90)</f>
        <v>0.83655253423396003</v>
      </c>
      <c r="CY4" s="11">
        <f>PRODUCT($C$90:$C91)</f>
        <v>0.82008066033090998</v>
      </c>
      <c r="CZ4" s="11">
        <f>PRODUCT($C$91:$C92)</f>
        <v>0.80223621849712001</v>
      </c>
      <c r="DA4" s="11">
        <f>PRODUCT($C$92:$C93)</f>
        <v>0.78297140140768007</v>
      </c>
      <c r="DB4" s="11">
        <f>PRODUCT($C$93:$C94)</f>
        <v>0.76225334026780001</v>
      </c>
      <c r="DC4" s="11">
        <f>PRODUCT($C$94:$C95)</f>
        <v>0.74005969024899998</v>
      </c>
      <c r="DD4" s="11">
        <f>PRODUCT($C$95:$C96)</f>
        <v>0.71639467867989992</v>
      </c>
      <c r="DE4" s="11">
        <f>PRODUCT($C$96:$C97)</f>
        <v>0.69128222256694005</v>
      </c>
      <c r="DF4" s="11">
        <f>PRODUCT($C$97:$C98)</f>
        <v>0.66478454912368001</v>
      </c>
      <c r="DG4" s="11">
        <f>PRODUCT($C$98:$C99)</f>
        <v>0.63699564270015996</v>
      </c>
      <c r="DH4" s="11">
        <f>PRODUCT($C$99:$C100)</f>
        <v>0.60804462462111997</v>
      </c>
      <c r="DI4" s="11">
        <f>PRODUCT($C$100:$C101)</f>
        <v>0.57811023048520005</v>
      </c>
      <c r="DJ4" s="11">
        <f>PRODUCT($C$101:$C102)</f>
        <v>0.54740277803890003</v>
      </c>
      <c r="DK4" s="11">
        <f>PRODUCT($C$102:$C103)</f>
        <v>0.51615923823099996</v>
      </c>
      <c r="DL4" s="11">
        <f>PRODUCT($C$103:$C104)</f>
        <v>0.48469278168999996</v>
      </c>
      <c r="DM4" s="11">
        <f>PRODUCT($C$104:$C105)</f>
        <v>0.45334355208310001</v>
      </c>
      <c r="DN4" s="11">
        <f>PRODUCT($C$105:$C106)</f>
        <v>0.42244761762280003</v>
      </c>
      <c r="DO4" s="11">
        <f>PRODUCT($C$106:$C107)</f>
        <v>0.39236684247639991</v>
      </c>
      <c r="DP4" s="11">
        <f>PRODUCT($C$107:$C108)</f>
        <v>0.36346120814736993</v>
      </c>
      <c r="DQ4" s="11">
        <f>PRODUCT($C$108:$C109)</f>
        <v>0.33607276051420004</v>
      </c>
      <c r="DR4" s="11">
        <f>PRODUCT($C$109:$C110)</f>
        <v>0.31051058518000008</v>
      </c>
      <c r="DS4" s="11">
        <f>PRODUCT($C$110:$C111)</f>
        <v>0.28703635468300004</v>
      </c>
      <c r="DT4" s="11">
        <f>PRODUCT($C$111:$C112)</f>
        <v>0.26584948736514996</v>
      </c>
      <c r="DU4" s="11">
        <f>PRODUCT($C$112:$C113)</f>
        <v>5.0598549999999985E-2</v>
      </c>
      <c r="DV4" s="11">
        <f>PRODUCT($C$113:$C114)</f>
        <v>9.9999999999999978E-2</v>
      </c>
    </row>
    <row r="5" spans="1:126" ht="16" x14ac:dyDescent="0.2">
      <c r="A5" s="30">
        <v>2</v>
      </c>
      <c r="B5" s="21">
        <f t="shared" si="2"/>
        <v>4.5629999999999998E-4</v>
      </c>
      <c r="C5" s="21">
        <f t="shared" si="3"/>
        <v>0.99954370000000003</v>
      </c>
      <c r="D5" s="59">
        <v>5.0699999999999996E-4</v>
      </c>
      <c r="E5" s="21">
        <f t="shared" si="4"/>
        <v>0.99949299999999996</v>
      </c>
      <c r="F5" s="24">
        <f t="shared" si="5"/>
        <v>454.60034079784617</v>
      </c>
      <c r="G5" s="24">
        <f t="shared" ref="G5:G68" si="6">G4*C4</f>
        <v>996275.12776209996</v>
      </c>
      <c r="H5" s="24">
        <f t="shared" si="0"/>
        <v>422.14160866879701</v>
      </c>
      <c r="I5" s="24">
        <f t="shared" si="1"/>
        <v>948269.0091727305</v>
      </c>
      <c r="J5" s="24">
        <f>SUM(H5:$H$113)</f>
        <v>136513.40653358409</v>
      </c>
      <c r="K5" s="24">
        <f>SUM(I5:$I$113)</f>
        <v>33281918.183267612</v>
      </c>
      <c r="L5" s="24">
        <f>SUM(J5:$J$113)</f>
        <v>10249276.224701235</v>
      </c>
      <c r="M5" s="24">
        <f>SUM(K5:$K$113)</f>
        <v>944331614.08303952</v>
      </c>
      <c r="N5" s="26">
        <f>SUM(R$3:R$113)</f>
        <v>80.240897463463369</v>
      </c>
      <c r="O5" s="27">
        <v>3</v>
      </c>
      <c r="P5" s="32">
        <f>PRODUCT($C$3:C5)</f>
        <v>0.99582052742130223</v>
      </c>
      <c r="Q5" s="11">
        <f>PRODUCT($C$4:C6)</f>
        <v>0.99856066190035642</v>
      </c>
      <c r="R5" s="11">
        <f>PRODUCT($C$5:C7)</f>
        <v>0.9989815340580811</v>
      </c>
      <c r="S5" s="11">
        <f>PRODUCT($C$6:C8)</f>
        <v>0.99923249283377247</v>
      </c>
      <c r="T5" s="11">
        <f>PRODUCT($C$7:C9)</f>
        <v>0.99937283029249546</v>
      </c>
      <c r="U5" s="11">
        <f>PRODUCT($C$8:C10)</f>
        <v>0.99944930068984938</v>
      </c>
      <c r="V5" s="11">
        <f>PRODUCT($C$9:C11)</f>
        <v>0.99950238234007049</v>
      </c>
      <c r="W5" s="11">
        <f>PRODUCT($C$10:C12)</f>
        <v>0.99954376926284194</v>
      </c>
      <c r="X5" s="11">
        <f>PRODUCT($C$11:C13)</f>
        <v>0.99956716241884169</v>
      </c>
      <c r="Y5" s="11">
        <f>PRODUCT($C$12:C14)</f>
        <v>0.99957885913371236</v>
      </c>
      <c r="Z5" s="11">
        <f>PRODUCT($C$13:$C15)</f>
        <v>0.99956086418775758</v>
      </c>
      <c r="AA5" s="11">
        <f>PRODUCT($C$14:$C16)</f>
        <v>0.99951947655715689</v>
      </c>
      <c r="AB5" s="11">
        <f>PRODUCT($C$15:$C17)</f>
        <v>0.99944300258025398</v>
      </c>
      <c r="AC5" s="11">
        <f>PRODUCT($C$16:$C18)</f>
        <v>0.99934943989488301</v>
      </c>
      <c r="AD5" s="11">
        <f>PRODUCT($C$17:$C19)</f>
        <v>0.99924508884233665</v>
      </c>
      <c r="AE5" s="11">
        <f>PRODUCT($C$18:$C20)</f>
        <v>0.99914614211699648</v>
      </c>
      <c r="AF5" s="11">
        <f>PRODUCT($C$19:$C21)</f>
        <v>0.99905259846509409</v>
      </c>
      <c r="AG5" s="11">
        <f>PRODUCT($C$20:$C22)</f>
        <v>0.99898784132321961</v>
      </c>
      <c r="AH5" s="11">
        <f>PRODUCT($C$21:$C23)</f>
        <v>0.99895276576962178</v>
      </c>
      <c r="AI5" s="11">
        <f>PRODUCT($C$22:$C24)</f>
        <v>0.99894736955975638</v>
      </c>
      <c r="AJ5" s="11">
        <f>PRODUCT($C$23:$C25)</f>
        <v>0.99894736955975638</v>
      </c>
      <c r="AK5" s="11">
        <f>PRODUCT($C$24:$C26)</f>
        <v>0.99893567777171488</v>
      </c>
      <c r="AL5" s="11">
        <f>PRODUCT($C$25:$C27)</f>
        <v>0.99890689832260848</v>
      </c>
      <c r="AM5" s="11">
        <f>PRODUCT($C$26:$C28)</f>
        <v>0.99886552905640547</v>
      </c>
      <c r="AN5" s="11">
        <f>PRODUCT($C$27:$C29)</f>
        <v>0.99882416101931548</v>
      </c>
      <c r="AO5" s="11">
        <f>PRODUCT($C$28:$C30)</f>
        <v>0.99878279398785075</v>
      </c>
      <c r="AP5" s="11">
        <f>PRODUCT($C$29:$C31)</f>
        <v>0.99873063705962595</v>
      </c>
      <c r="AQ5" s="11">
        <f>PRODUCT($C$30:$C32)</f>
        <v>0.99867848224461075</v>
      </c>
      <c r="AR5" s="11">
        <f>PRODUCT($C$31:$C33)</f>
        <v>0.9986371195334719</v>
      </c>
      <c r="AS5" s="11">
        <f>PRODUCT($C$32:$C34)</f>
        <v>0.99860205177945283</v>
      </c>
      <c r="AT5" s="11">
        <f>PRODUCT($C$33:$C35)</f>
        <v>0.99854900180379946</v>
      </c>
      <c r="AU5" s="11">
        <f>PRODUCT($C$34:$C36)</f>
        <v>0.99846178813089692</v>
      </c>
      <c r="AV5" s="11">
        <f>PRODUCT($C$35:$C37)</f>
        <v>0.99836289297386505</v>
      </c>
      <c r="AW5" s="11">
        <f>PRODUCT($C$36:$C38)</f>
        <v>0.99826939858103891</v>
      </c>
      <c r="AX5" s="11">
        <f>PRODUCT($C$37:$C39)</f>
        <v>0.9981875953336895</v>
      </c>
      <c r="AY5" s="11">
        <f>PRODUCT($C$38:$C40)</f>
        <v>0.99808242531801283</v>
      </c>
      <c r="AZ5" s="11">
        <f>PRODUCT($C$39:$C41)</f>
        <v>0.99794220999565897</v>
      </c>
      <c r="BA5" s="11">
        <f>PRODUCT($C$40:$C42)</f>
        <v>0.99777235270990539</v>
      </c>
      <c r="BB5" s="11">
        <f>PRODUCT($C$41:$C43)</f>
        <v>0.99760880573239896</v>
      </c>
      <c r="BC5" s="11">
        <f>PRODUCT($C$42:$C44)</f>
        <v>0.99747492686600092</v>
      </c>
      <c r="BD5" s="11">
        <f>PRODUCT($C$43:$C45)</f>
        <v>0.99734644881636536</v>
      </c>
      <c r="BE5" s="11">
        <f>PRODUCT($C$44:$C46)</f>
        <v>0.99716497738048715</v>
      </c>
      <c r="BF5" s="11">
        <f>PRODUCT($C$45:$C47)</f>
        <v>0.99686676280195308</v>
      </c>
      <c r="BG5" s="11">
        <f>PRODUCT($C$46:$C48)</f>
        <v>0.99646983982719017</v>
      </c>
      <c r="BH5" s="11">
        <f>PRODUCT($C$47:$C49)</f>
        <v>0.99602006849184521</v>
      </c>
      <c r="BI5" s="11">
        <f>PRODUCT($C$48:$C50)</f>
        <v>0.99558838361327251</v>
      </c>
      <c r="BJ5" s="11">
        <f>PRODUCT($C$49:$C51)</f>
        <v>0.99519809229810485</v>
      </c>
      <c r="BK5" s="11">
        <f>PRODUCT($C$50:$C52)</f>
        <v>0.99480789455721486</v>
      </c>
      <c r="BL5" s="11">
        <f>PRODUCT($C$51:$C53)</f>
        <v>0.994371167475811</v>
      </c>
      <c r="BM5" s="11">
        <f>PRODUCT($C$52:$C54)</f>
        <v>0.9938700374479188</v>
      </c>
      <c r="BN5" s="11">
        <f>PRODUCT($C$53:$C55)</f>
        <v>0.99333413338135179</v>
      </c>
      <c r="BO5" s="11">
        <f>PRODUCT($C$54:$C56)</f>
        <v>0.99276886153289468</v>
      </c>
      <c r="BP5" s="11">
        <f>PRODUCT($C$55:$C57)</f>
        <v>0.99216351527280189</v>
      </c>
      <c r="BQ5" s="11">
        <f>PRODUCT($C$56:$C58)</f>
        <v>0.99149397707335196</v>
      </c>
      <c r="BR5" s="11">
        <f>PRODUCT($C$57:$C59)</f>
        <v>0.99076212512183659</v>
      </c>
      <c r="BS5" s="11">
        <f>PRODUCT($C$58:$C60)</f>
        <v>0.98987237840995002</v>
      </c>
      <c r="BT5" s="11">
        <f>PRODUCT($C$59:$C61)</f>
        <v>0.98882145707379299</v>
      </c>
      <c r="BU5" s="11">
        <f>PRODUCT($C$60:$C62)</f>
        <v>0.98757849564283906</v>
      </c>
      <c r="BV5" s="11">
        <f>PRODUCT($C$61:$C63)</f>
        <v>0.98619299355173573</v>
      </c>
      <c r="BW5" s="11">
        <f>PRODUCT($C$62:$C64)</f>
        <v>0.9846519961313539</v>
      </c>
      <c r="BX5" s="11">
        <f>PRODUCT($C$63:$C65)</f>
        <v>0.98293374409439482</v>
      </c>
      <c r="BY5" s="11">
        <f>PRODUCT($C$64:$C66)</f>
        <v>0.981020191828893</v>
      </c>
      <c r="BZ5" s="11">
        <f>PRODUCT($C$65:$C67)</f>
        <v>0.97889082110946568</v>
      </c>
      <c r="CA5" s="11">
        <f>PRODUCT($C$66:$C68)</f>
        <v>0.97652176130703039</v>
      </c>
      <c r="CB5" s="11">
        <f>PRODUCT($C$67:$C69)</f>
        <v>0.97388675975197969</v>
      </c>
      <c r="CC5" s="11">
        <f>PRODUCT($C$68:$C70)</f>
        <v>0.97095197717224868</v>
      </c>
      <c r="CD5" s="11">
        <f>PRODUCT($C$69:$C71)</f>
        <v>0.96769194188116103</v>
      </c>
      <c r="CE5" s="11">
        <f>PRODUCT($C$70:$C72)</f>
        <v>0.96407372169983152</v>
      </c>
      <c r="CF5" s="11">
        <f>PRODUCT($C$71:$C73)</f>
        <v>0.96005360503661863</v>
      </c>
      <c r="CG5" s="11">
        <f>PRODUCT($C$72:$C74)</f>
        <v>0.95559047725467672</v>
      </c>
      <c r="CH5" s="11">
        <f>PRODUCT($C$73:$C75)</f>
        <v>0.95063806189815903</v>
      </c>
      <c r="CI5" s="11">
        <f>PRODUCT($C$74:$C76)</f>
        <v>0.94515039000982215</v>
      </c>
      <c r="CJ5" s="11">
        <f>PRODUCT($C$75:$C77)</f>
        <v>0.93907252566074151</v>
      </c>
      <c r="CK5" s="11">
        <f>PRODUCT($C$76:$C78)</f>
        <v>0.93234440095437665</v>
      </c>
      <c r="CL5" s="11">
        <f>PRODUCT($C$77:$C79)</f>
        <v>0.92490987020930893</v>
      </c>
      <c r="CM5" s="11">
        <f>PRODUCT($C$78:$C80)</f>
        <v>0.91669652322144857</v>
      </c>
      <c r="CN5" s="11">
        <f>PRODUCT($C$79:$C81)</f>
        <v>0.90763776615988112</v>
      </c>
      <c r="CO5" s="11">
        <f>PRODUCT($C$80:$C82)</f>
        <v>0.89765820972659927</v>
      </c>
      <c r="CP5" s="11">
        <f>PRODUCT($C$81:$C83)</f>
        <v>0.88668783947737673</v>
      </c>
      <c r="CQ5" s="11">
        <f>PRODUCT($C$82:$C84)</f>
        <v>0.87464455363122118</v>
      </c>
      <c r="CR5" s="11">
        <f>PRODUCT($C$83:$C85)</f>
        <v>0.86144312121105793</v>
      </c>
      <c r="CS5" s="11">
        <f>PRODUCT($C$84:$C86)</f>
        <v>0.84700139873684044</v>
      </c>
      <c r="CT5" s="11">
        <f>PRODUCT($C$85:$C87)</f>
        <v>0.83124079083292379</v>
      </c>
      <c r="CU5" s="11">
        <f>PRODUCT($C$86:$C88)</f>
        <v>0.81408867796081297</v>
      </c>
      <c r="CV5" s="11">
        <f>PRODUCT($C$87:$C89)</f>
        <v>0.79547455042073367</v>
      </c>
      <c r="CW5" s="11">
        <f>PRODUCT($C$88:$C90)</f>
        <v>0.77533520922853383</v>
      </c>
      <c r="CX5" s="11">
        <f>PRODUCT($C$89:$C91)</f>
        <v>0.7536216516499572</v>
      </c>
      <c r="CY5" s="11">
        <f>PRODUCT($C$90:$C92)</f>
        <v>0.7302956053797689</v>
      </c>
      <c r="CZ5" s="11">
        <f>PRODUCT($C$91:$C93)</f>
        <v>0.70535223620339094</v>
      </c>
      <c r="DA5" s="11">
        <f>PRODUCT($C$92:$C94)</f>
        <v>0.67879940536459249</v>
      </c>
      <c r="DB5" s="11">
        <f>PRODUCT($C$93:$C95)</f>
        <v>0.65068460561282293</v>
      </c>
      <c r="DC5" s="11">
        <f>PRODUCT($C$94:$C96)</f>
        <v>0.62108051586557533</v>
      </c>
      <c r="DD5" s="11">
        <f>PRODUCT($C$95:$C97)</f>
        <v>0.59010131749648465</v>
      </c>
      <c r="DE5" s="11">
        <f>PRODUCT($C$96:$C98)</f>
        <v>0.55790733659643066</v>
      </c>
      <c r="DF5" s="11">
        <f>PRODUCT($C$97:$C99)</f>
        <v>0.52469955344942032</v>
      </c>
      <c r="DG5" s="11">
        <f>PRODUCT($C$98:$C100)</f>
        <v>0.49072946761812047</v>
      </c>
      <c r="DH5" s="11">
        <f>PRODUCT($C$99:$C101)</f>
        <v>0.45628945525280545</v>
      </c>
      <c r="DI5" s="11">
        <f>PRODUCT($C$100:$C102)</f>
        <v>0.42170880902894142</v>
      </c>
      <c r="DJ5" s="11">
        <f>PRODUCT($C$101:$C103)</f>
        <v>0.38733673171254523</v>
      </c>
      <c r="DK5" s="11">
        <f>PRODUCT($C$102:$C104)</f>
        <v>0.35356443275509092</v>
      </c>
      <c r="DL5" s="11">
        <f>PRODUCT($C$103:$C105)</f>
        <v>0.32078136401848073</v>
      </c>
      <c r="DM5" s="11">
        <f>PRODUCT($C$104:$C106)</f>
        <v>0.28937281604305942</v>
      </c>
      <c r="DN5" s="11">
        <f>PRODUCT($C$105:$C107)</f>
        <v>0.25967783239178521</v>
      </c>
      <c r="DO5" s="11">
        <f>PRODUCT($C$106:$C108)</f>
        <v>0.2320001968501314</v>
      </c>
      <c r="DP5" s="11">
        <f>PRODUCT($C$107:$C109)</f>
        <v>0.20658335456438584</v>
      </c>
      <c r="DQ5" s="11">
        <f>PRODUCT($C$108:$C110)</f>
        <v>0.18359990979651264</v>
      </c>
      <c r="DR5" s="11">
        <f>PRODUCT($C$109:$C111)</f>
        <v>0.1631451492020142</v>
      </c>
      <c r="DS5" s="11">
        <f>PRODUCT($C$110:$C112)</f>
        <v>0.14523623344245512</v>
      </c>
      <c r="DT5" s="11">
        <f>PRODUCT($C$111:$C113)</f>
        <v>2.6584948736514988E-2</v>
      </c>
      <c r="DU5" s="11">
        <f>PRODUCT($C$112:$C114)</f>
        <v>5.0598549999999985E-2</v>
      </c>
      <c r="DV5" s="11">
        <f>PRODUCT($C$113:$C115)</f>
        <v>9.9999999999999978E-2</v>
      </c>
    </row>
    <row r="6" spans="1:126" ht="16" x14ac:dyDescent="0.2">
      <c r="A6" s="30">
        <v>3</v>
      </c>
      <c r="B6" s="21">
        <f t="shared" si="2"/>
        <v>3.2219999999999997E-4</v>
      </c>
      <c r="C6" s="21">
        <f t="shared" si="3"/>
        <v>0.99967779999999995</v>
      </c>
      <c r="D6" s="59">
        <v>3.5799999999999997E-4</v>
      </c>
      <c r="E6" s="21">
        <f t="shared" si="4"/>
        <v>0.99964200000000003</v>
      </c>
      <c r="F6" s="24">
        <f t="shared" si="5"/>
        <v>320.85337393514351</v>
      </c>
      <c r="G6" s="24">
        <f t="shared" si="6"/>
        <v>995820.52742130216</v>
      </c>
      <c r="H6" s="24">
        <f t="shared" si="0"/>
        <v>290.67732100272019</v>
      </c>
      <c r="I6" s="24">
        <f t="shared" si="1"/>
        <v>924718.35514521482</v>
      </c>
      <c r="J6" s="24">
        <f>SUM(H6:$H$113)</f>
        <v>136091.2649249153</v>
      </c>
      <c r="K6" s="24">
        <f>SUM(I6:$I$113)</f>
        <v>32333649.174094878</v>
      </c>
      <c r="L6" s="24">
        <f>SUM(J6:$J$113)</f>
        <v>10112762.818167651</v>
      </c>
      <c r="M6" s="24">
        <f>SUM(K6:$K$113)</f>
        <v>911049695.89977193</v>
      </c>
      <c r="N6" s="26">
        <f>SUM(S$3:S$113)</f>
        <v>79.277551457516566</v>
      </c>
      <c r="O6" s="27">
        <v>4</v>
      </c>
      <c r="P6" s="32">
        <f>PRODUCT($C$3:C6)</f>
        <v>0.99549967404736706</v>
      </c>
      <c r="Q6" s="11">
        <f>PRODUCT($C$4:C7)</f>
        <v>0.99832070777330184</v>
      </c>
      <c r="R6" s="11">
        <f>PRODUCT($C$5:C8)</f>
        <v>0.99877654304729235</v>
      </c>
      <c r="S6" s="11">
        <f>PRODUCT($C$6:C9)</f>
        <v>0.99905083236657533</v>
      </c>
      <c r="T6" s="11">
        <f>PRODUCT($C$7:C10)</f>
        <v>0.99920913302289349</v>
      </c>
      <c r="U6" s="11">
        <f>PRODUCT($C$8:C11)</f>
        <v>0.99929728445121446</v>
      </c>
      <c r="V6" s="11">
        <f>PRODUCT($C$9:C12)</f>
        <v>0.99936205220558993</v>
      </c>
      <c r="W6" s="11">
        <f>PRODUCT($C$10:C13)</f>
        <v>0.99940343331763737</v>
      </c>
      <c r="X6" s="11">
        <f>PRODUCT($C$11:C14)</f>
        <v>0.99942682318923803</v>
      </c>
      <c r="Y6" s="11">
        <f>PRODUCT($C$12:C15)</f>
        <v>0.99942052584242558</v>
      </c>
      <c r="Z6" s="11">
        <f>PRODUCT($C$13:$C16)</f>
        <v>0.99937914402264827</v>
      </c>
      <c r="AA6" s="11">
        <f>PRODUCT($C$14:$C17)</f>
        <v>0.99930268078269169</v>
      </c>
      <c r="AB6" s="11">
        <f>PRODUCT($C$15:$C18)</f>
        <v>0.99919114294360367</v>
      </c>
      <c r="AC6" s="11">
        <f>PRODUCT($C$16:$C19)</f>
        <v>0.99906342608518506</v>
      </c>
      <c r="AD6" s="11">
        <f>PRODUCT($C$17:$C20)</f>
        <v>0.99892942731877132</v>
      </c>
      <c r="AE6" s="11">
        <f>PRODUCT($C$18:$C21)</f>
        <v>0.9988008372102809</v>
      </c>
      <c r="AF6" s="11">
        <f>PRODUCT($C$19:$C22)</f>
        <v>0.99870193100303284</v>
      </c>
      <c r="AG6" s="11">
        <f>PRODUCT($C$20:$C23)</f>
        <v>0.99863719659091521</v>
      </c>
      <c r="AH6" s="11">
        <f>PRODUCT($C$21:$C24)</f>
        <v>0.99860213334883663</v>
      </c>
      <c r="AI6" s="11">
        <f>PRODUCT($C$22:$C25)</f>
        <v>0.99859673903304091</v>
      </c>
      <c r="AJ6" s="11">
        <f>PRODUCT($C$23:$C26)</f>
        <v>0.99858505134881703</v>
      </c>
      <c r="AK6" s="11">
        <f>PRODUCT($C$24:$C27)</f>
        <v>0.99855628200129709</v>
      </c>
      <c r="AL6" s="11">
        <f>PRODUCT($C$25:$C28)</f>
        <v>0.99851492725570679</v>
      </c>
      <c r="AM6" s="11">
        <f>PRODUCT($C$26:$C29)</f>
        <v>0.99846188749611375</v>
      </c>
      <c r="AN6" s="11">
        <f>PRODUCT($C$27:$C30)</f>
        <v>0.99840345628269411</v>
      </c>
      <c r="AO6" s="11">
        <f>PRODUCT($C$28:$C31)</f>
        <v>0.99833873515764371</v>
      </c>
      <c r="AP6" s="11">
        <f>PRODUCT($C$29:$C32)</f>
        <v>0.9982749162699357</v>
      </c>
      <c r="AQ6" s="11">
        <f>PRODUCT($C$30:$C33)</f>
        <v>0.99821649357872444</v>
      </c>
      <c r="AR6" s="11">
        <f>PRODUCT($C$31:$C34)</f>
        <v>0.99815807330723172</v>
      </c>
      <c r="AS6" s="11">
        <f>PRODUCT($C$32:$C35)</f>
        <v>0.99809336389427639</v>
      </c>
      <c r="AT6" s="11">
        <f>PRODUCT($C$33:$C36)</f>
        <v>0.99799989970770753</v>
      </c>
      <c r="AU6" s="11">
        <f>PRODUCT($C$34:$C37)</f>
        <v>0.99788397829410558</v>
      </c>
      <c r="AV6" s="11">
        <f>PRODUCT($C$35:$C38)</f>
        <v>0.99776088014940179</v>
      </c>
      <c r="AW6" s="11">
        <f>PRODUCT($C$36:$C39)</f>
        <v>0.99763869197501542</v>
      </c>
      <c r="AX6" s="11">
        <f>PRODUCT($C$37:$C40)</f>
        <v>0.9975048350184812</v>
      </c>
      <c r="AY6" s="11">
        <f>PRODUCT($C$38:$C41)</f>
        <v>0.99734045084303147</v>
      </c>
      <c r="AZ6" s="11">
        <f>PRODUCT($C$39:$C42)</f>
        <v>0.99714196013746348</v>
      </c>
      <c r="BA6" s="11">
        <f>PRODUCT($C$40:$C43)</f>
        <v>0.99692644130927799</v>
      </c>
      <c r="BB6" s="11">
        <f>PRODUCT($C$41:$C44)</f>
        <v>0.99673340400536881</v>
      </c>
      <c r="BC6" s="11">
        <f>PRODUCT($C$42:$C45)</f>
        <v>0.99654667669905939</v>
      </c>
      <c r="BD6" s="11">
        <f>PRODUCT($C$43:$C46)</f>
        <v>0.99631958091266404</v>
      </c>
      <c r="BE6" s="11">
        <f>PRODUCT($C$44:$C47)</f>
        <v>0.99599201221759448</v>
      </c>
      <c r="BF6" s="11">
        <f>PRODUCT($C$45:$C48)</f>
        <v>0.995542524994247</v>
      </c>
      <c r="BG6" s="11">
        <f>PRODUCT($C$46:$C49)</f>
        <v>0.99499456622932603</v>
      </c>
      <c r="BH6" s="11">
        <f>PRODUCT($C$47:$C50)</f>
        <v>0.99441727299762817</v>
      </c>
      <c r="BI6" s="11">
        <f>PRODUCT($C$48:$C51)</f>
        <v>0.99387607115229604</v>
      </c>
      <c r="BJ6" s="11">
        <f>PRODUCT($C$49:$C52)</f>
        <v>0.99333508146932281</v>
      </c>
      <c r="BK6" s="11">
        <f>PRODUCT($C$50:$C53)</f>
        <v>0.99277102539310902</v>
      </c>
      <c r="BL6" s="11">
        <f>PRODUCT($C$51:$C54)</f>
        <v>0.9921606803705123</v>
      </c>
      <c r="BM6" s="11">
        <f>PRODUCT($C$52:$C55)</f>
        <v>0.99147461188366182</v>
      </c>
      <c r="BN6" s="11">
        <f>PRODUCT($C$53:$C56)</f>
        <v>0.99073616728890612</v>
      </c>
      <c r="BO6" s="11">
        <f>PRODUCT($C$54:$C57)</f>
        <v>0.98995793577835045</v>
      </c>
      <c r="BP6" s="11">
        <f>PRODUCT($C$55:$C58)</f>
        <v>0.98910427828980974</v>
      </c>
      <c r="BQ6" s="11">
        <f>PRODUCT($C$56:$C59)</f>
        <v>0.98817088585979296</v>
      </c>
      <c r="BR6" s="11">
        <f>PRODUCT($C$57:$C60)</f>
        <v>0.98706965375772004</v>
      </c>
      <c r="BS6" s="11">
        <f>PRODUCT($C$58:$C61)</f>
        <v>0.98577252499305168</v>
      </c>
      <c r="BT6" s="11">
        <f>PRODUCT($C$59:$C62)</f>
        <v>0.98426852755684247</v>
      </c>
      <c r="BU6" s="11">
        <f>PRODUCT($C$60:$C63)</f>
        <v>0.98251755088406778</v>
      </c>
      <c r="BV6" s="11">
        <f>PRODUCT($C$61:$C64)</f>
        <v>0.98057376449377731</v>
      </c>
      <c r="BW6" s="11">
        <f>PRODUCT($C$62:$C65)</f>
        <v>0.97840792396308651</v>
      </c>
      <c r="BX6" s="11">
        <f>PRODUCT($C$63:$C66)</f>
        <v>0.97599285575384664</v>
      </c>
      <c r="BY6" s="11">
        <f>PRODUCT($C$64:$C67)</f>
        <v>0.97331319909986602</v>
      </c>
      <c r="BZ6" s="11">
        <f>PRODUCT($C$65:$C68)</f>
        <v>0.97032924620987804</v>
      </c>
      <c r="CA6" s="11">
        <f>PRODUCT($C$66:$C69)</f>
        <v>0.96700975578666692</v>
      </c>
      <c r="CB6" s="11">
        <f>PRODUCT($C$67:$C70)</f>
        <v>0.96332408134438574</v>
      </c>
      <c r="CC6" s="11">
        <f>PRODUCT($C$68:$C71)</f>
        <v>0.95922831461908009</v>
      </c>
      <c r="CD6" s="11">
        <f>PRODUCT($C$69:$C72)</f>
        <v>0.95468296879886994</v>
      </c>
      <c r="CE6" s="11">
        <f>PRODUCT($C$70:$C73)</f>
        <v>0.94964095964175199</v>
      </c>
      <c r="CF6" s="11">
        <f>PRODUCT($C$71:$C74)</f>
        <v>0.94405229559611281</v>
      </c>
      <c r="CG6" s="11">
        <f>PRODUCT($C$72:$C75)</f>
        <v>0.93785834924064349</v>
      </c>
      <c r="CH6" s="11">
        <f>PRODUCT($C$73:$C76)</f>
        <v>0.93100092158114112</v>
      </c>
      <c r="CI6" s="11">
        <f>PRODUCT($C$74:$C77)</f>
        <v>0.92342090996830128</v>
      </c>
      <c r="CJ6" s="11">
        <f>PRODUCT($C$75:$C78)</f>
        <v>0.91504363178138703</v>
      </c>
      <c r="CK6" s="11">
        <f>PRODUCT($C$76:$C79)</f>
        <v>0.90580419200236917</v>
      </c>
      <c r="CL6" s="11">
        <f>PRODUCT($C$77:$C80)</f>
        <v>0.89562121180432586</v>
      </c>
      <c r="CM6" s="11">
        <f>PRODUCT($C$78:$C81)</f>
        <v>0.88441322176315873</v>
      </c>
      <c r="CN6" s="11">
        <f>PRODUCT($C$79:$C82)</f>
        <v>0.87210538136270088</v>
      </c>
      <c r="CO6" s="11">
        <f>PRODUCT($C$80:$C83)</f>
        <v>0.8586095390085664</v>
      </c>
      <c r="CP6" s="11">
        <f>PRODUCT($C$81:$C84)</f>
        <v>0.84384219638599034</v>
      </c>
      <c r="CQ6" s="11">
        <f>PRODUCT($C$82:$C85)</f>
        <v>0.8277191736132633</v>
      </c>
      <c r="CR6" s="11">
        <f>PRODUCT($C$83:$C86)</f>
        <v>0.81015632969094853</v>
      </c>
      <c r="CS6" s="11">
        <f>PRODUCT($C$84:$C87)</f>
        <v>0.79107440457908607</v>
      </c>
      <c r="CT6" s="11">
        <f>PRODUCT($C$85:$C88)</f>
        <v>0.77041216911727295</v>
      </c>
      <c r="CU6" s="11">
        <f>PRODUCT($C$86:$C89)</f>
        <v>0.74811525713433991</v>
      </c>
      <c r="CV6" s="11">
        <f>PRODUCT($C$87:$C90)</f>
        <v>0.72414029056429929</v>
      </c>
      <c r="CW6" s="11">
        <f>PRODUCT($C$88:$C91)</f>
        <v>0.69847305106335145</v>
      </c>
      <c r="CX6" s="11">
        <f>PRODUCT($C$89:$C92)</f>
        <v>0.67111274163803458</v>
      </c>
      <c r="CY6" s="11">
        <f>PRODUCT($C$90:$C93)</f>
        <v>0.64209970388662818</v>
      </c>
      <c r="CZ6" s="11">
        <f>PRODUCT($C$91:$C94)</f>
        <v>0.61150723723323841</v>
      </c>
      <c r="DA6" s="11">
        <f>PRODUCT($C$92:$C95)</f>
        <v>0.57944557279959319</v>
      </c>
      <c r="DB6" s="11">
        <f>PRODUCT($C$93:$C96)</f>
        <v>0.54607423677383105</v>
      </c>
      <c r="DC6" s="11">
        <f>PRODUCT($C$94:$C97)</f>
        <v>0.51159010750752987</v>
      </c>
      <c r="DD6" s="11">
        <f>PRODUCT($C$95:$C98)</f>
        <v>0.47624811346082085</v>
      </c>
      <c r="DE6" s="11">
        <f>PRODUCT($C$96:$C99)</f>
        <v>0.44034376365122296</v>
      </c>
      <c r="DF6" s="11">
        <f>PRODUCT($C$97:$C100)</f>
        <v>0.40421867162582859</v>
      </c>
      <c r="DG6" s="11">
        <f>PRODUCT($C$98:$C101)</f>
        <v>0.3682536978194576</v>
      </c>
      <c r="DH6" s="11">
        <f>PRODUCT($C$99:$C102)</f>
        <v>0.33284531668922118</v>
      </c>
      <c r="DI6" s="11">
        <f>PRODUCT($C$100:$C103)</f>
        <v>0.29839693618078866</v>
      </c>
      <c r="DJ6" s="11">
        <f>PRODUCT($C$101:$C104)</f>
        <v>0.26532217519250806</v>
      </c>
      <c r="DK6" s="11">
        <f>PRODUCT($C$102:$C105)</f>
        <v>0.23399746250014858</v>
      </c>
      <c r="DL6" s="11">
        <f>PRODUCT($C$103:$C106)</f>
        <v>0.20475731090390839</v>
      </c>
      <c r="DM6" s="11">
        <f>PRODUCT($C$104:$C107)</f>
        <v>0.17787697808788133</v>
      </c>
      <c r="DN6" s="11">
        <f>PRODUCT($C$105:$C108)</f>
        <v>0.15354332148016109</v>
      </c>
      <c r="DO6" s="11">
        <f>PRODUCT($C$106:$C109)</f>
        <v>0.13186380788528398</v>
      </c>
      <c r="DP6" s="11">
        <f>PRODUCT($C$107:$C110)</f>
        <v>0.11285855243206964</v>
      </c>
      <c r="DQ6" s="11">
        <f>PRODUCT($C$108:$C111)</f>
        <v>9.6465100086248839E-2</v>
      </c>
      <c r="DR6" s="11">
        <f>PRODUCT($C$109:$C112)</f>
        <v>8.2549079891555757E-2</v>
      </c>
      <c r="DS6" s="11">
        <f>PRODUCT($C$110:$C113)</f>
        <v>1.4523623344245508E-2</v>
      </c>
      <c r="DT6" s="11">
        <f>PRODUCT($C$111:$C114)</f>
        <v>2.6584948736514988E-2</v>
      </c>
      <c r="DU6" s="11">
        <f>PRODUCT($C$112:$C115)</f>
        <v>5.0598549999999985E-2</v>
      </c>
      <c r="DV6" s="11">
        <f>PRODUCT($C$113:$C116)</f>
        <v>9.9999999999999978E-2</v>
      </c>
    </row>
    <row r="7" spans="1:126" ht="16" x14ac:dyDescent="0.2">
      <c r="A7" s="30">
        <v>4</v>
      </c>
      <c r="B7" s="21">
        <f t="shared" si="2"/>
        <v>2.4029999999999999E-4</v>
      </c>
      <c r="C7" s="21">
        <f t="shared" si="3"/>
        <v>0.99975970000000003</v>
      </c>
      <c r="D7" s="59">
        <v>2.6699999999999998E-4</v>
      </c>
      <c r="E7" s="21">
        <f t="shared" si="4"/>
        <v>0.99973299999999998</v>
      </c>
      <c r="F7" s="24">
        <f t="shared" si="5"/>
        <v>239.21857167358226</v>
      </c>
      <c r="G7" s="24">
        <f t="shared" si="6"/>
        <v>995499.67404736695</v>
      </c>
      <c r="H7" s="24">
        <f t="shared" si="0"/>
        <v>211.43436024952027</v>
      </c>
      <c r="I7" s="24">
        <f t="shared" si="1"/>
        <v>901873.57160115812</v>
      </c>
      <c r="J7" s="24">
        <f>SUM(H7:$H$113)</f>
        <v>135800.58760391257</v>
      </c>
      <c r="K7" s="24">
        <f>SUM(I7:$I$113)</f>
        <v>31408930.818949666</v>
      </c>
      <c r="L7" s="24">
        <f>SUM(J7:$J$113)</f>
        <v>9976671.5532427356</v>
      </c>
      <c r="M7" s="24">
        <f>SUM(K7:$K$113)</f>
        <v>878716046.72567701</v>
      </c>
      <c r="N7" s="26">
        <f>SUM(T$3:T$113)</f>
        <v>78.303149648296099</v>
      </c>
      <c r="O7" s="27">
        <v>5</v>
      </c>
      <c r="P7" s="32">
        <f>PRODUCT($C$3:C7)</f>
        <v>0.99526045547569353</v>
      </c>
      <c r="Q7" s="11">
        <f>PRODUCT($C$4:C8)</f>
        <v>0.99811585236406675</v>
      </c>
      <c r="R7" s="11">
        <f>PRODUCT($C$5:C9)</f>
        <v>0.99859496547176629</v>
      </c>
      <c r="S7" s="11">
        <f>PRODUCT($C$6:C10)</f>
        <v>0.99888718784023367</v>
      </c>
      <c r="T7" s="11">
        <f>PRODUCT($C$7:C11)</f>
        <v>0.99905715331376077</v>
      </c>
      <c r="U7" s="11">
        <f>PRODUCT($C$8:C12)</f>
        <v>0.99915698311247747</v>
      </c>
      <c r="V7" s="11">
        <f>PRODUCT($C$9:C13)</f>
        <v>0.99922174177346024</v>
      </c>
      <c r="W7" s="11">
        <f>PRODUCT($C$10:C14)</f>
        <v>0.99926311707559956</v>
      </c>
      <c r="X7" s="11">
        <f>PRODUCT($C$11:C15)</f>
        <v>0.99926851398044481</v>
      </c>
      <c r="Y7" s="11">
        <f>PRODUCT($C$12:C16)</f>
        <v>0.99923883119082746</v>
      </c>
      <c r="Z7" s="11">
        <f>PRODUCT($C$13:$C17)</f>
        <v>0.99916237868630975</v>
      </c>
      <c r="AA7" s="11">
        <f>PRODUCT($C$14:$C18)</f>
        <v>0.99905085650713443</v>
      </c>
      <c r="AB7" s="11">
        <f>PRODUCT($C$15:$C19)</f>
        <v>0.99890517443849325</v>
      </c>
      <c r="AC7" s="11">
        <f>PRODUCT($C$16:$C20)</f>
        <v>0.99874782194888467</v>
      </c>
      <c r="AD7" s="11">
        <f>PRODUCT($C$17:$C21)</f>
        <v>0.99858419730868997</v>
      </c>
      <c r="AE7" s="11">
        <f>PRODUCT($C$18:$C22)</f>
        <v>0.99845025811642008</v>
      </c>
      <c r="AF7" s="11">
        <f>PRODUCT($C$19:$C23)</f>
        <v>0.9983513866252508</v>
      </c>
      <c r="AG7" s="11">
        <f>PRODUCT($C$20:$C24)</f>
        <v>0.99828667493491186</v>
      </c>
      <c r="AH7" s="11">
        <f>PRODUCT($C$21:$C25)</f>
        <v>0.9982516240000312</v>
      </c>
      <c r="AI7" s="11">
        <f>PRODUCT($C$22:$C26)</f>
        <v>0.99823454799579359</v>
      </c>
      <c r="AJ7" s="11">
        <f>PRODUCT($C$23:$C27)</f>
        <v>0.99820578874631471</v>
      </c>
      <c r="AK7" s="11">
        <f>PRODUCT($C$24:$C28)</f>
        <v>0.99816444851623987</v>
      </c>
      <c r="AL7" s="11">
        <f>PRODUCT($C$25:$C29)</f>
        <v>0.9981114273736027</v>
      </c>
      <c r="AM7" s="11">
        <f>PRODUCT($C$26:$C30)</f>
        <v>0.99804133534910033</v>
      </c>
      <c r="AN7" s="11">
        <f>PRODUCT($C$27:$C31)</f>
        <v>0.99795956610603076</v>
      </c>
      <c r="AO7" s="11">
        <f>PRODUCT($C$28:$C32)</f>
        <v>0.99788319319279128</v>
      </c>
      <c r="AP7" s="11">
        <f>PRODUCT($C$29:$C33)</f>
        <v>0.99781311429366926</v>
      </c>
      <c r="AQ7" s="11">
        <f>PRODUCT($C$30:$C34)</f>
        <v>0.99773764912675478</v>
      </c>
      <c r="AR7" s="11">
        <f>PRODUCT($C$31:$C35)</f>
        <v>0.99764961158468901</v>
      </c>
      <c r="AS7" s="11">
        <f>PRODUCT($C$32:$C36)</f>
        <v>0.99754451235347097</v>
      </c>
      <c r="AT7" s="11">
        <f>PRODUCT($C$33:$C37)</f>
        <v>0.99742235716574668</v>
      </c>
      <c r="AU7" s="11">
        <f>PRODUCT($C$34:$C38)</f>
        <v>0.99728225425519423</v>
      </c>
      <c r="AV7" s="11">
        <f>PRODUCT($C$35:$C39)</f>
        <v>0.99713049482532345</v>
      </c>
      <c r="AW7" s="11">
        <f>PRODUCT($C$36:$C40)</f>
        <v>0.99695630710970451</v>
      </c>
      <c r="AX7" s="11">
        <f>PRODUCT($C$37:$C41)</f>
        <v>0.99676328992412855</v>
      </c>
      <c r="AY7" s="11">
        <f>PRODUCT($C$38:$C42)</f>
        <v>0.9965406835355004</v>
      </c>
      <c r="AZ7" s="11">
        <f>PRODUCT($C$39:$C43)</f>
        <v>0.99629658318365899</v>
      </c>
      <c r="BA7" s="11">
        <f>PRODUCT($C$40:$C44)</f>
        <v>0.99605163835702915</v>
      </c>
      <c r="BB7" s="11">
        <f>PRODUCT($C$41:$C45)</f>
        <v>0.99580584389960136</v>
      </c>
      <c r="BC7" s="11">
        <f>PRODUCT($C$42:$C46)</f>
        <v>0.99552063224073006</v>
      </c>
      <c r="BD7" s="11">
        <f>PRODUCT($C$43:$C47)</f>
        <v>0.99514761018963649</v>
      </c>
      <c r="BE7" s="11">
        <f>PRODUCT($C$44:$C48)</f>
        <v>0.99466893642856458</v>
      </c>
      <c r="BF7" s="11">
        <f>PRODUCT($C$45:$C49)</f>
        <v>0.99406862428599307</v>
      </c>
      <c r="BG7" s="11">
        <f>PRODUCT($C$46:$C50)</f>
        <v>0.99339342097334982</v>
      </c>
      <c r="BH7" s="11">
        <f>PRODUCT($C$47:$C51)</f>
        <v>0.99270697472979952</v>
      </c>
      <c r="BI7" s="11">
        <f>PRODUCT($C$48:$C52)</f>
        <v>0.99201553514709895</v>
      </c>
      <c r="BJ7" s="11">
        <f>PRODUCT($C$49:$C53)</f>
        <v>0.9913012278900144</v>
      </c>
      <c r="BK7" s="11">
        <f>PRODUCT($C$50:$C54)</f>
        <v>0.99056409540366019</v>
      </c>
      <c r="BL7" s="11">
        <f>PRODUCT($C$51:$C55)</f>
        <v>0.98976937469868331</v>
      </c>
      <c r="BM7" s="11">
        <f>PRODUCT($C$52:$C56)</f>
        <v>0.98888150918374129</v>
      </c>
      <c r="BN7" s="11">
        <f>PRODUCT($C$53:$C57)</f>
        <v>0.98793099690484432</v>
      </c>
      <c r="BO7" s="11">
        <f>PRODUCT($C$54:$C58)</f>
        <v>0.9869054994791715</v>
      </c>
      <c r="BP7" s="11">
        <f>PRODUCT($C$55:$C59)</f>
        <v>0.98578919639069362</v>
      </c>
      <c r="BQ7" s="11">
        <f>PRODUCT($C$56:$C60)</f>
        <v>0.98448807178528208</v>
      </c>
      <c r="BR7" s="11">
        <f>PRODUCT($C$57:$C61)</f>
        <v>0.98298140866578632</v>
      </c>
      <c r="BS7" s="11">
        <f>PRODUCT($C$58:$C62)</f>
        <v>0.98123363397897367</v>
      </c>
      <c r="BT7" s="11">
        <f>PRODUCT($C$59:$C63)</f>
        <v>0.97922454506052459</v>
      </c>
      <c r="BU7" s="11">
        <f>PRODUCT($C$60:$C64)</f>
        <v>0.97691926413088537</v>
      </c>
      <c r="BV7" s="11">
        <f>PRODUCT($C$61:$C65)</f>
        <v>0.9743555540236164</v>
      </c>
      <c r="BW7" s="11">
        <f>PRODUCT($C$62:$C66)</f>
        <v>0.97149899424881359</v>
      </c>
      <c r="BX7" s="11">
        <f>PRODUCT($C$63:$C67)</f>
        <v>0.96832535827975885</v>
      </c>
      <c r="BY7" s="11">
        <f>PRODUCT($C$64:$C68)</f>
        <v>0.96480040719789872</v>
      </c>
      <c r="BZ7" s="11">
        <f>PRODUCT($C$65:$C69)</f>
        <v>0.96087756012132142</v>
      </c>
      <c r="CA7" s="11">
        <f>PRODUCT($C$66:$C70)</f>
        <v>0.95652166467638033</v>
      </c>
      <c r="CB7" s="11">
        <f>PRODUCT($C$67:$C71)</f>
        <v>0.95169252105660107</v>
      </c>
      <c r="CC7" s="11">
        <f>PRODUCT($C$68:$C72)</f>
        <v>0.94633312061716135</v>
      </c>
      <c r="CD7" s="11">
        <f>PRODUCT($C$69:$C73)</f>
        <v>0.94039079194616948</v>
      </c>
      <c r="CE7" s="11">
        <f>PRODUCT($C$70:$C74)</f>
        <v>0.93381319880330693</v>
      </c>
      <c r="CF7" s="11">
        <f>PRODUCT($C$71:$C75)</f>
        <v>0.92653427238857222</v>
      </c>
      <c r="CG7" s="11">
        <f>PRODUCT($C$72:$C76)</f>
        <v>0.91848519689204933</v>
      </c>
      <c r="CH7" s="11">
        <f>PRODUCT($C$73:$C77)</f>
        <v>0.90959674489352982</v>
      </c>
      <c r="CI7" s="11">
        <f>PRODUCT($C$74:$C78)</f>
        <v>0.89979250806612343</v>
      </c>
      <c r="CJ7" s="11">
        <f>PRODUCT($C$75:$C79)</f>
        <v>0.88899590825473485</v>
      </c>
      <c r="CK7" s="11">
        <f>PRODUCT($C$76:$C80)</f>
        <v>0.87712054355632607</v>
      </c>
      <c r="CL7" s="11">
        <f>PRODUCT($C$77:$C81)</f>
        <v>0.86408011958821285</v>
      </c>
      <c r="CM7" s="11">
        <f>PRODUCT($C$78:$C82)</f>
        <v>0.84979003607493031</v>
      </c>
      <c r="CN7" s="11">
        <f>PRODUCT($C$79:$C83)</f>
        <v>0.83416827401019455</v>
      </c>
      <c r="CO7" s="11">
        <f>PRODUCT($C$80:$C84)</f>
        <v>0.81712066747413337</v>
      </c>
      <c r="CP7" s="11">
        <f>PRODUCT($C$81:$C85)</f>
        <v>0.79856938747612483</v>
      </c>
      <c r="CQ7" s="11">
        <f>PRODUCT($C$82:$C86)</f>
        <v>0.7784401676649414</v>
      </c>
      <c r="CR7" s="11">
        <f>PRODUCT($C$83:$C87)</f>
        <v>0.75666219333525297</v>
      </c>
      <c r="CS7" s="11">
        <f>PRODUCT($C$84:$C88)</f>
        <v>0.73318508269335725</v>
      </c>
      <c r="CT7" s="11">
        <f>PRODUCT($C$85:$C89)</f>
        <v>0.70797827509687683</v>
      </c>
      <c r="CU7" s="11">
        <f>PRODUCT($C$86:$C90)</f>
        <v>0.68102794663929223</v>
      </c>
      <c r="CV7" s="11">
        <f>PRODUCT($C$87:$C91)</f>
        <v>0.65235329458546898</v>
      </c>
      <c r="CW7" s="11">
        <f>PRODUCT($C$88:$C92)</f>
        <v>0.62200198631917236</v>
      </c>
      <c r="CX7" s="11">
        <f>PRODUCT($C$89:$C93)</f>
        <v>0.59006420072353738</v>
      </c>
      <c r="CY7" s="11">
        <f>PRODUCT($C$90:$C94)</f>
        <v>0.5566702645836239</v>
      </c>
      <c r="CZ7" s="11">
        <f>PRODUCT($C$91:$C95)</f>
        <v>0.52200275744112101</v>
      </c>
      <c r="DA7" s="11">
        <f>PRODUCT($C$92:$C96)</f>
        <v>0.48628828189427442</v>
      </c>
      <c r="DB7" s="11">
        <f>PRODUCT($C$93:$C97)</f>
        <v>0.44980670035812503</v>
      </c>
      <c r="DC7" s="11">
        <f>PRODUCT($C$94:$C98)</f>
        <v>0.41288473070919901</v>
      </c>
      <c r="DD7" s="11">
        <f>PRODUCT($C$95:$C99)</f>
        <v>0.3758919679968844</v>
      </c>
      <c r="DE7" s="11">
        <f>PRODUCT($C$96:$C100)</f>
        <v>0.33923255705414551</v>
      </c>
      <c r="DF7" s="11">
        <f>PRODUCT($C$97:$C101)</f>
        <v>0.30333417978012589</v>
      </c>
      <c r="DG7" s="11">
        <f>PRODUCT($C$98:$C102)</f>
        <v>0.26862667383970956</v>
      </c>
      <c r="DH7" s="11">
        <f>PRODUCT($C$99:$C103)</f>
        <v>0.23551801763612601</v>
      </c>
      <c r="DI7" s="11">
        <f>PRODUCT($C$100:$C104)</f>
        <v>0.20439921571141462</v>
      </c>
      <c r="DJ7" s="11">
        <f>PRODUCT($C$101:$C105)</f>
        <v>0.17559660980682398</v>
      </c>
      <c r="DK7" s="11">
        <f>PRODUCT($C$102:$C106)</f>
        <v>0.14936245229354483</v>
      </c>
      <c r="DL7" s="11">
        <f>PRODUCT($C$103:$C107)</f>
        <v>0.12586397092520393</v>
      </c>
      <c r="DM7" s="11">
        <f>PRODUCT($C$104:$C108)</f>
        <v>0.10517579332401701</v>
      </c>
      <c r="DN7" s="11">
        <f>PRODUCT($C$105:$C109)</f>
        <v>8.7270645976251005E-2</v>
      </c>
      <c r="DO7" s="11">
        <f>PRODUCT($C$106:$C110)</f>
        <v>7.2038516885809506E-2</v>
      </c>
      <c r="DP7" s="11">
        <f>PRODUCT($C$107:$C111)</f>
        <v>5.9296933032347003E-2</v>
      </c>
      <c r="DQ7" s="11">
        <f>PRODUCT($C$108:$C112)</f>
        <v>4.8809941899690658E-2</v>
      </c>
      <c r="DR7" s="11">
        <f>PRODUCT($C$109:$C113)</f>
        <v>8.254907989155574E-3</v>
      </c>
      <c r="DS7" s="11">
        <f>PRODUCT($C$110:$C114)</f>
        <v>1.4523623344245508E-2</v>
      </c>
      <c r="DT7" s="11">
        <f>PRODUCT($C$111:$C115)</f>
        <v>2.6584948736514988E-2</v>
      </c>
      <c r="DU7" s="11">
        <f>PRODUCT($C$112:$C116)</f>
        <v>5.0598549999999985E-2</v>
      </c>
      <c r="DV7" s="11">
        <f>PRODUCT($C$113:$C117)</f>
        <v>9.9999999999999978E-2</v>
      </c>
    </row>
    <row r="8" spans="1:126" ht="16" x14ac:dyDescent="0.2">
      <c r="A8" s="30">
        <v>5</v>
      </c>
      <c r="B8" s="21">
        <f t="shared" si="2"/>
        <v>2.0520000000000003E-4</v>
      </c>
      <c r="C8" s="21">
        <f t="shared" si="3"/>
        <v>0.99979479999999998</v>
      </c>
      <c r="D8" s="59">
        <v>2.2800000000000001E-4</v>
      </c>
      <c r="E8" s="21">
        <f t="shared" si="4"/>
        <v>0.99977199999999999</v>
      </c>
      <c r="F8" s="24">
        <f t="shared" si="5"/>
        <v>204.22744546361233</v>
      </c>
      <c r="G8" s="24">
        <f t="shared" si="6"/>
        <v>995260.45547569345</v>
      </c>
      <c r="H8" s="24">
        <f t="shared" si="0"/>
        <v>176.10468616639278</v>
      </c>
      <c r="I8" s="24">
        <f t="shared" si="1"/>
        <v>879665.22086039255</v>
      </c>
      <c r="J8" s="24">
        <f>SUM(H8:$H$113)</f>
        <v>135589.15324366305</v>
      </c>
      <c r="K8" s="24">
        <f>SUM(I8:$I$113)</f>
        <v>30507057.247348506</v>
      </c>
      <c r="L8" s="24">
        <f>SUM(J8:$J$113)</f>
        <v>9840870.9656388238</v>
      </c>
      <c r="M8" s="24">
        <f>SUM(K8:$K$113)</f>
        <v>847307115.90672755</v>
      </c>
      <c r="N8" s="26">
        <f>SUM(U$3:U$113)</f>
        <v>77.321993788913275</v>
      </c>
      <c r="O8" s="27">
        <v>6</v>
      </c>
      <c r="P8" s="32">
        <f>PRODUCT($C$3:C8)</f>
        <v>0.99505622803022986</v>
      </c>
      <c r="Q8" s="11">
        <f>PRODUCT($C$4:C9)</f>
        <v>0.997934394902107</v>
      </c>
      <c r="R8" s="11">
        <f>PRODUCT($C$5:C10)</f>
        <v>0.99843139561642202</v>
      </c>
      <c r="S8" s="11">
        <f>PRODUCT($C$6:C11)</f>
        <v>0.99873525709896316</v>
      </c>
      <c r="T8" s="11">
        <f>PRODUCT($C$7:C12)</f>
        <v>0.99891688568943549</v>
      </c>
      <c r="U8" s="11">
        <f>PRODUCT($C$8:C13)</f>
        <v>0.99901670147204846</v>
      </c>
      <c r="V8" s="11">
        <f>PRODUCT($C$9:C14)</f>
        <v>0.99908145104091517</v>
      </c>
      <c r="W8" s="11">
        <f>PRODUCT($C$10:C15)</f>
        <v>0.99910483379785475</v>
      </c>
      <c r="X8" s="11">
        <f>PRODUCT($C$11:C16)</f>
        <v>0.99908684696460315</v>
      </c>
      <c r="Y8" s="11">
        <f>PRODUCT($C$12:C17)</f>
        <v>0.99902209628834215</v>
      </c>
      <c r="Z8" s="11">
        <f>PRODUCT($C$13:$C18)</f>
        <v>0.99891058976688074</v>
      </c>
      <c r="AA8" s="11">
        <f>PRODUCT($C$14:$C19)</f>
        <v>0.99876492815200213</v>
      </c>
      <c r="AB8" s="11">
        <f>PRODUCT($C$15:$C20)</f>
        <v>0.99858962029388809</v>
      </c>
      <c r="AC8" s="11">
        <f>PRODUCT($C$16:$C21)</f>
        <v>0.99840265470161915</v>
      </c>
      <c r="AD8" s="11">
        <f>PRODUCT($C$17:$C22)</f>
        <v>0.99823369425543462</v>
      </c>
      <c r="AE8" s="11">
        <f>PRODUCT($C$18:$C23)</f>
        <v>0.99809980207582127</v>
      </c>
      <c r="AF8" s="11">
        <f>PRODUCT($C$19:$C24)</f>
        <v>0.99800096528854532</v>
      </c>
      <c r="AG8" s="11">
        <f>PRODUCT($C$20:$C25)</f>
        <v>0.99793627631200976</v>
      </c>
      <c r="AH8" s="11">
        <f>PRODUCT($C$21:$C26)</f>
        <v>0.99788955813600633</v>
      </c>
      <c r="AI8" s="11">
        <f>PRODUCT($C$22:$C27)</f>
        <v>0.9978554185144648</v>
      </c>
      <c r="AJ8" s="11">
        <f>PRODUCT($C$23:$C28)</f>
        <v>0.9978140927948107</v>
      </c>
      <c r="AK8" s="11">
        <f>PRODUCT($C$24:$C29)</f>
        <v>0.99776109026259441</v>
      </c>
      <c r="AL8" s="11">
        <f>PRODUCT($C$25:$C30)</f>
        <v>0.9976910228403929</v>
      </c>
      <c r="AM8" s="11">
        <f>PRODUCT($C$26:$C31)</f>
        <v>0.99759760617140414</v>
      </c>
      <c r="AN8" s="11">
        <f>PRODUCT($C$27:$C32)</f>
        <v>0.99750419715601657</v>
      </c>
      <c r="AO8" s="11">
        <f>PRODUCT($C$28:$C33)</f>
        <v>0.99742157242762031</v>
      </c>
      <c r="AP8" s="11">
        <f>PRODUCT($C$29:$C34)</f>
        <v>0.99733446334274256</v>
      </c>
      <c r="AQ8" s="11">
        <f>PRODUCT($C$30:$C35)</f>
        <v>0.99722940156828965</v>
      </c>
      <c r="AR8" s="11">
        <f>PRODUCT($C$31:$C36)</f>
        <v>0.99710100406327862</v>
      </c>
      <c r="AS8" s="11">
        <f>PRODUCT($C$32:$C37)</f>
        <v>0.99696723334417192</v>
      </c>
      <c r="AT8" s="11">
        <f>PRODUCT($C$33:$C38)</f>
        <v>0.99682091148437568</v>
      </c>
      <c r="AU8" s="11">
        <f>PRODUCT($C$34:$C39)</f>
        <v>0.99665217132695583</v>
      </c>
      <c r="AV8" s="11">
        <f>PRODUCT($C$35:$C40)</f>
        <v>0.99644845756686296</v>
      </c>
      <c r="AW8" s="11">
        <f>PRODUCT($C$36:$C41)</f>
        <v>0.99621516979099922</v>
      </c>
      <c r="AX8" s="11">
        <f>PRODUCT($C$37:$C42)</f>
        <v>0.99596398544193832</v>
      </c>
      <c r="AY8" s="11">
        <f>PRODUCT($C$38:$C43)</f>
        <v>0.99569581634399906</v>
      </c>
      <c r="AZ8" s="11">
        <f>PRODUCT($C$39:$C44)</f>
        <v>0.9954223329319154</v>
      </c>
      <c r="BA8" s="11">
        <f>PRODUCT($C$40:$C45)</f>
        <v>0.99512471270237413</v>
      </c>
      <c r="BB8" s="11">
        <f>PRODUCT($C$41:$C46)</f>
        <v>0.99478056220272237</v>
      </c>
      <c r="BC8" s="11">
        <f>PRODUCT($C$42:$C47)</f>
        <v>0.99434960132102523</v>
      </c>
      <c r="BD8" s="11">
        <f>PRODUCT($C$43:$C48)</f>
        <v>0.99382565610426055</v>
      </c>
      <c r="BE8" s="11">
        <f>PRODUCT($C$44:$C49)</f>
        <v>0.99319632906818212</v>
      </c>
      <c r="BF8" s="11">
        <f>PRODUCT($C$45:$C50)</f>
        <v>0.99246896905579207</v>
      </c>
      <c r="BG8" s="11">
        <f>PRODUCT($C$46:$C51)</f>
        <v>0.99168488362861773</v>
      </c>
      <c r="BH8" s="11">
        <f>PRODUCT($C$47:$C52)</f>
        <v>0.9908486272731053</v>
      </c>
      <c r="BI8" s="11">
        <f>PRODUCT($C$48:$C53)</f>
        <v>0.98998438333888528</v>
      </c>
      <c r="BJ8" s="11">
        <f>PRODUCT($C$49:$C54)</f>
        <v>0.98909756526041492</v>
      </c>
      <c r="BK8" s="11">
        <f>PRODUCT($C$50:$C55)</f>
        <v>0.98817663782091825</v>
      </c>
      <c r="BL8" s="11">
        <f>PRODUCT($C$51:$C56)</f>
        <v>0.98718073187609634</v>
      </c>
      <c r="BM8" s="11">
        <f>PRODUCT($C$52:$C57)</f>
        <v>0.98608159007863838</v>
      </c>
      <c r="BN8" s="11">
        <f>PRODUCT($C$53:$C58)</f>
        <v>0.98488481046898801</v>
      </c>
      <c r="BO8" s="11">
        <f>PRODUCT($C$54:$C59)</f>
        <v>0.98359778700711709</v>
      </c>
      <c r="BP8" s="11">
        <f>PRODUCT($C$55:$C60)</f>
        <v>0.9821152586346652</v>
      </c>
      <c r="BQ8" s="11">
        <f>PRODUCT($C$56:$C61)</f>
        <v>0.98041051908956178</v>
      </c>
      <c r="BR8" s="11">
        <f>PRODUCT($C$57:$C62)</f>
        <v>0.97845536906772557</v>
      </c>
      <c r="BS8" s="11">
        <f>PRODUCT($C$58:$C63)</f>
        <v>0.97620520409828504</v>
      </c>
      <c r="BT8" s="11">
        <f>PRODUCT($C$59:$C64)</f>
        <v>0.97364502152522414</v>
      </c>
      <c r="BU8" s="11">
        <f>PRODUCT($C$60:$C65)</f>
        <v>0.9707242283093257</v>
      </c>
      <c r="BV8" s="11">
        <f>PRODUCT($C$61:$C66)</f>
        <v>0.96747523971443405</v>
      </c>
      <c r="BW8" s="11">
        <f>PRODUCT($C$62:$C67)</f>
        <v>0.96386680100009547</v>
      </c>
      <c r="BX8" s="11">
        <f>PRODUCT($C$63:$C68)</f>
        <v>0.95985619103117237</v>
      </c>
      <c r="BY8" s="11">
        <f>PRODUCT($C$64:$C69)</f>
        <v>0.95540257587150612</v>
      </c>
      <c r="BZ8" s="11">
        <f>PRODUCT($C$65:$C70)</f>
        <v>0.95045597819200156</v>
      </c>
      <c r="CA8" s="11">
        <f>PRODUCT($C$66:$C71)</f>
        <v>0.9449722394884118</v>
      </c>
      <c r="CB8" s="11">
        <f>PRODUCT($C$67:$C72)</f>
        <v>0.9388986329882808</v>
      </c>
      <c r="CC8" s="11">
        <f>PRODUCT($C$68:$C73)</f>
        <v>0.93216594600165004</v>
      </c>
      <c r="CD8" s="11">
        <f>PRODUCT($C$69:$C74)</f>
        <v>0.92471720457772344</v>
      </c>
      <c r="CE8" s="11">
        <f>PRODUCT($C$70:$C75)</f>
        <v>0.91648517432367294</v>
      </c>
      <c r="CF8" s="11">
        <f>PRODUCT($C$71:$C76)</f>
        <v>0.90739503923069598</v>
      </c>
      <c r="CG8" s="11">
        <f>PRODUCT($C$72:$C77)</f>
        <v>0.89736876297290269</v>
      </c>
      <c r="CH8" s="11">
        <f>PRODUCT($C$73:$C78)</f>
        <v>0.88632207434486865</v>
      </c>
      <c r="CI8" s="11">
        <f>PRODUCT($C$74:$C79)</f>
        <v>0.87417892455226232</v>
      </c>
      <c r="CJ8" s="11">
        <f>PRODUCT($C$75:$C80)</f>
        <v>0.86084451932598627</v>
      </c>
      <c r="CK8" s="11">
        <f>PRODUCT($C$76:$C81)</f>
        <v>0.84623098937390284</v>
      </c>
      <c r="CL8" s="11">
        <f>PRODUCT($C$77:$C82)</f>
        <v>0.83025293825054958</v>
      </c>
      <c r="CM8" s="11">
        <f>PRODUCT($C$78:$C83)</f>
        <v>0.81282365963164915</v>
      </c>
      <c r="CN8" s="11">
        <f>PRODUCT($C$79:$C84)</f>
        <v>0.7938604288417479</v>
      </c>
      <c r="CO8" s="11">
        <f>PRODUCT($C$80:$C85)</f>
        <v>0.77328148996761215</v>
      </c>
      <c r="CP8" s="11">
        <f>PRODUCT($C$81:$C86)</f>
        <v>0.75102584028028507</v>
      </c>
      <c r="CQ8" s="11">
        <f>PRODUCT($C$82:$C87)</f>
        <v>0.72704023045812594</v>
      </c>
      <c r="CR8" s="11">
        <f>PRODUCT($C$83:$C88)</f>
        <v>0.70129109168514647</v>
      </c>
      <c r="CS8" s="11">
        <f>PRODUCT($C$84:$C89)</f>
        <v>0.67376805686592067</v>
      </c>
      <c r="CT8" s="11">
        <f>PRODUCT($C$85:$C90)</f>
        <v>0.6444902524797369</v>
      </c>
      <c r="CU8" s="11">
        <f>PRODUCT($C$86:$C91)</f>
        <v>0.61351485407435802</v>
      </c>
      <c r="CV8" s="11">
        <f>PRODUCT($C$87:$C92)</f>
        <v>0.58093156836370918</v>
      </c>
      <c r="CW8" s="11">
        <f>PRODUCT($C$88:$C93)</f>
        <v>0.54688442363657042</v>
      </c>
      <c r="CX8" s="11">
        <f>PRODUCT($C$89:$C94)</f>
        <v>0.51155792900987285</v>
      </c>
      <c r="CY8" s="11">
        <f>PRODUCT($C$90:$C95)</f>
        <v>0.47519210796731259</v>
      </c>
      <c r="CZ8" s="11">
        <f>PRODUCT($C$91:$C96)</f>
        <v>0.43808053072813924</v>
      </c>
      <c r="DA8" s="11">
        <f>PRODUCT($C$92:$C97)</f>
        <v>0.40056042342147641</v>
      </c>
      <c r="DB8" s="11">
        <f>PRODUCT($C$93:$C98)</f>
        <v>0.36302171528174892</v>
      </c>
      <c r="DC8" s="11">
        <f>PRODUCT($C$94:$C99)</f>
        <v>0.3258806693308029</v>
      </c>
      <c r="DD8" s="11">
        <f>PRODUCT($C$95:$C100)</f>
        <v>0.28958010537580142</v>
      </c>
      <c r="DE8" s="11">
        <f>PRODUCT($C$96:$C101)</f>
        <v>0.25456723469712894</v>
      </c>
      <c r="DF8" s="11">
        <f>PRODUCT($C$97:$C102)</f>
        <v>0.22127042378317244</v>
      </c>
      <c r="DG8" s="11">
        <f>PRODUCT($C$98:$C103)</f>
        <v>0.19007754814224007</v>
      </c>
      <c r="DH8" s="11">
        <f>PRODUCT($C$99:$C104)</f>
        <v>0.16132772241858759</v>
      </c>
      <c r="DI8" s="11">
        <f>PRODUCT($C$100:$C105)</f>
        <v>0.13527632697891284</v>
      </c>
      <c r="DJ8" s="11">
        <f>PRODUCT($C$101:$C106)</f>
        <v>0.1120847208125742</v>
      </c>
      <c r="DK8" s="11">
        <f>PRODUCT($C$102:$C107)</f>
        <v>9.1812845508673094E-2</v>
      </c>
      <c r="DL8" s="11">
        <f>PRODUCT($C$103:$C108)</f>
        <v>7.4421339598141192E-2</v>
      </c>
      <c r="DM8" s="11">
        <f>PRODUCT($C$104:$C109)</f>
        <v>5.9779607057918148E-2</v>
      </c>
      <c r="DN8" s="11">
        <f>PRODUCT($C$105:$C110)</f>
        <v>4.7676826603285691E-2</v>
      </c>
      <c r="DO8" s="11">
        <f>PRODUCT($C$106:$C111)</f>
        <v>3.7849706730011347E-2</v>
      </c>
      <c r="DP8" s="11">
        <f>PRODUCT($C$107:$C112)</f>
        <v>3.0003388308838613E-2</v>
      </c>
      <c r="DQ8" s="11">
        <f>PRODUCT($C$108:$C113)</f>
        <v>4.8809941899690644E-3</v>
      </c>
      <c r="DR8" s="11">
        <f>PRODUCT($C$109:$C114)</f>
        <v>8.254907989155574E-3</v>
      </c>
      <c r="DS8" s="11">
        <f>PRODUCT($C$110:$C115)</f>
        <v>1.4523623344245508E-2</v>
      </c>
      <c r="DT8" s="11">
        <f>PRODUCT($C$111:$C116)</f>
        <v>2.6584948736514988E-2</v>
      </c>
      <c r="DU8" s="11">
        <f>PRODUCT($C$112:$C117)</f>
        <v>5.0598549999999985E-2</v>
      </c>
      <c r="DV8" s="11">
        <f>PRODUCT($C$113:$C118)</f>
        <v>9.9999999999999978E-2</v>
      </c>
    </row>
    <row r="9" spans="1:126" ht="16" x14ac:dyDescent="0.2">
      <c r="A9" s="30">
        <v>6</v>
      </c>
      <c r="B9" s="21">
        <f t="shared" si="2"/>
        <v>1.818E-4</v>
      </c>
      <c r="C9" s="21">
        <f t="shared" si="3"/>
        <v>0.99981819999999999</v>
      </c>
      <c r="D9" s="59">
        <v>2.02E-4</v>
      </c>
      <c r="E9" s="21">
        <f t="shared" si="4"/>
        <v>0.99979799999999996</v>
      </c>
      <c r="F9" s="24">
        <f t="shared" si="5"/>
        <v>180.90122225589579</v>
      </c>
      <c r="G9" s="24">
        <f t="shared" si="6"/>
        <v>995056.2280302298</v>
      </c>
      <c r="H9" s="24">
        <f t="shared" si="0"/>
        <v>152.18590926798402</v>
      </c>
      <c r="I9" s="24">
        <f t="shared" si="1"/>
        <v>858033.86688494834</v>
      </c>
      <c r="J9" s="24">
        <f>SUM(H9:$H$113)</f>
        <v>135413.04855749666</v>
      </c>
      <c r="K9" s="24">
        <f>SUM(I9:$I$113)</f>
        <v>29627392.026488118</v>
      </c>
      <c r="L9" s="24">
        <f>SUM(J9:$J$113)</f>
        <v>9705281.812395161</v>
      </c>
      <c r="M9" s="24">
        <f>SUM(K9:$K$113)</f>
        <v>816800058.65937901</v>
      </c>
      <c r="N9" s="26">
        <f>SUM(V$3:V$113)</f>
        <v>76.337886894429914</v>
      </c>
      <c r="O9" s="27">
        <v>7</v>
      </c>
      <c r="P9" s="32">
        <f>PRODUCT($C$3:C9)</f>
        <v>0.99487532680797397</v>
      </c>
      <c r="Q9" s="11">
        <f>PRODUCT($C$4:C10)</f>
        <v>0.99777093324822197</v>
      </c>
      <c r="R9" s="11">
        <f>PRODUCT($C$5:C11)</f>
        <v>0.99827953420114879</v>
      </c>
      <c r="S9" s="11">
        <f>PRODUCT($C$6:C12)</f>
        <v>0.99859503466886645</v>
      </c>
      <c r="T9" s="11">
        <f>PRODUCT($C$7:C13)</f>
        <v>0.99877663775868464</v>
      </c>
      <c r="U9" s="11">
        <f>PRODUCT($C$8:C14)</f>
        <v>0.99887643952716176</v>
      </c>
      <c r="V9" s="11">
        <f>PRODUCT($C$9:C15)</f>
        <v>0.99892319653907025</v>
      </c>
      <c r="W9" s="11">
        <f>PRODUCT($C$10:C16)</f>
        <v>0.99892319653907025</v>
      </c>
      <c r="X9" s="11">
        <f>PRODUCT($C$11:C17)</f>
        <v>0.9988701450274966</v>
      </c>
      <c r="Y9" s="11">
        <f>PRODUCT($C$12:C18)</f>
        <v>0.99877034272007748</v>
      </c>
      <c r="Z9" s="11">
        <f>PRODUCT($C$13:$C19)</f>
        <v>0.9986247015560894</v>
      </c>
      <c r="AA9" s="11">
        <f>PRODUCT($C$14:$C20)</f>
        <v>0.99844941831119882</v>
      </c>
      <c r="AB9" s="11">
        <f>PRODUCT($C$15:$C21)</f>
        <v>0.99824450772111462</v>
      </c>
      <c r="AC9" s="11">
        <f>PRODUCT($C$16:$C22)</f>
        <v>0.99805221536981892</v>
      </c>
      <c r="AD9" s="11">
        <f>PRODUCT($C$17:$C23)</f>
        <v>0.99788331422875098</v>
      </c>
      <c r="AE9" s="11">
        <f>PRODUCT($C$18:$C24)</f>
        <v>0.99774946904529271</v>
      </c>
      <c r="AF9" s="11">
        <f>PRODUCT($C$19:$C25)</f>
        <v>0.99765066694972904</v>
      </c>
      <c r="AG9" s="11">
        <f>PRODUCT($C$20:$C26)</f>
        <v>0.9975743248245913</v>
      </c>
      <c r="AH9" s="11">
        <f>PRODUCT($C$21:$C27)</f>
        <v>0.99751055968182623</v>
      </c>
      <c r="AI9" s="11">
        <f>PRODUCT($C$22:$C28)</f>
        <v>0.99746386004823973</v>
      </c>
      <c r="AJ9" s="11">
        <f>PRODUCT($C$23:$C29)</f>
        <v>0.9974108761199123</v>
      </c>
      <c r="AK9" s="11">
        <f>PRODUCT($C$24:$C30)</f>
        <v>0.99734083329137579</v>
      </c>
      <c r="AL9" s="11">
        <f>PRODUCT($C$25:$C31)</f>
        <v>0.99724744941163801</v>
      </c>
      <c r="AM9" s="11">
        <f>PRODUCT($C$26:$C32)</f>
        <v>0.99714240238370822</v>
      </c>
      <c r="AN9" s="11">
        <f>PRODUCT($C$27:$C33)</f>
        <v>0.99704275171441226</v>
      </c>
      <c r="AO9" s="11">
        <f>PRODUCT($C$28:$C34)</f>
        <v>0.99694310929932684</v>
      </c>
      <c r="AP9" s="11">
        <f>PRODUCT($C$29:$C35)</f>
        <v>0.99682642116711573</v>
      </c>
      <c r="AQ9" s="11">
        <f>PRODUCT($C$30:$C36)</f>
        <v>0.99668102512036727</v>
      </c>
      <c r="AR9" s="11">
        <f>PRODUCT($C$31:$C37)</f>
        <v>0.99652398171222711</v>
      </c>
      <c r="AS9" s="11">
        <f>PRODUCT($C$32:$C38)</f>
        <v>0.99636606210246537</v>
      </c>
      <c r="AT9" s="11">
        <f>PRODUCT($C$33:$C39)</f>
        <v>0.99619112003249988</v>
      </c>
      <c r="AU9" s="11">
        <f>PRODUCT($C$34:$C40)</f>
        <v>0.99597046124176813</v>
      </c>
      <c r="AV9" s="11">
        <f>PRODUCT($C$35:$C41)</f>
        <v>0.99570769778350776</v>
      </c>
      <c r="AW9" s="11">
        <f>PRODUCT($C$36:$C42)</f>
        <v>0.9954163048463438</v>
      </c>
      <c r="AX9" s="11">
        <f>PRODUCT($C$37:$C43)</f>
        <v>0.99511960717508063</v>
      </c>
      <c r="AY9" s="11">
        <f>PRODUCT($C$38:$C44)</f>
        <v>0.99482209326515725</v>
      </c>
      <c r="AZ9" s="11">
        <f>PRODUCT($C$39:$C45)</f>
        <v>0.9944959929088889</v>
      </c>
      <c r="BA9" s="11">
        <f>PRODUCT($C$40:$C46)</f>
        <v>0.99410013229817584</v>
      </c>
      <c r="BB9" s="11">
        <f>PRODUCT($C$41:$C47)</f>
        <v>0.99361040182740334</v>
      </c>
      <c r="BC9" s="11">
        <f>PRODUCT($C$42:$C48)</f>
        <v>0.99302870731063042</v>
      </c>
      <c r="BD9" s="11">
        <f>PRODUCT($C$43:$C49)</f>
        <v>0.99235429722039814</v>
      </c>
      <c r="BE9" s="11">
        <f>PRODUCT($C$44:$C50)</f>
        <v>0.9915980775354456</v>
      </c>
      <c r="BF9" s="11">
        <f>PRODUCT($C$45:$C51)</f>
        <v>0.99076202167591298</v>
      </c>
      <c r="BG9" s="11">
        <f>PRODUCT($C$46:$C52)</f>
        <v>0.98982844952646498</v>
      </c>
      <c r="BH9" s="11">
        <f>PRODUCT($C$47:$C53)</f>
        <v>0.9888198647087636</v>
      </c>
      <c r="BI9" s="11">
        <f>PRODUCT($C$48:$C54)</f>
        <v>0.98778364805472296</v>
      </c>
      <c r="BJ9" s="11">
        <f>PRODUCT($C$49:$C55)</f>
        <v>0.98671364230862424</v>
      </c>
      <c r="BK9" s="11">
        <f>PRODUCT($C$50:$C56)</f>
        <v>0.98559216064236133</v>
      </c>
      <c r="BL9" s="11">
        <f>PRODUCT($C$51:$C57)</f>
        <v>0.98438562835186227</v>
      </c>
      <c r="BM9" s="11">
        <f>PRODUCT($C$52:$C58)</f>
        <v>0.98304110610378992</v>
      </c>
      <c r="BN9" s="11">
        <f>PRODUCT($C$53:$C59)</f>
        <v>0.98158387053822016</v>
      </c>
      <c r="BO9" s="11">
        <f>PRODUCT($C$54:$C60)</f>
        <v>0.97993201641472027</v>
      </c>
      <c r="BP9" s="11">
        <f>PRODUCT($C$55:$C61)</f>
        <v>0.97804753365645214</v>
      </c>
      <c r="BQ9" s="11">
        <f>PRODUCT($C$56:$C62)</f>
        <v>0.97589631689546585</v>
      </c>
      <c r="BR9" s="11">
        <f>PRODUCT($C$57:$C63)</f>
        <v>0.97344117668340102</v>
      </c>
      <c r="BS9" s="11">
        <f>PRODUCT($C$58:$C64)</f>
        <v>0.97064288446585334</v>
      </c>
      <c r="BT9" s="11">
        <f>PRODUCT($C$59:$C65)</f>
        <v>0.96747074898572405</v>
      </c>
      <c r="BU9" s="11">
        <f>PRODUCT($C$60:$C66)</f>
        <v>0.9638695562435422</v>
      </c>
      <c r="BV9" s="11">
        <f>PRODUCT($C$61:$C67)</f>
        <v>0.95987465748371348</v>
      </c>
      <c r="BW9" s="11">
        <f>PRODUCT($C$62:$C68)</f>
        <v>0.95543662918518846</v>
      </c>
      <c r="BX9" s="11">
        <f>PRODUCT($C$63:$C69)</f>
        <v>0.95050651983119494</v>
      </c>
      <c r="BY9" s="11">
        <f>PRODUCT($C$64:$C70)</f>
        <v>0.94504037507386141</v>
      </c>
      <c r="BZ9" s="11">
        <f>PRODUCT($C$65:$C71)</f>
        <v>0.93897979252892005</v>
      </c>
      <c r="CA9" s="11">
        <f>PRODUCT($C$66:$C72)</f>
        <v>0.93226869418129721</v>
      </c>
      <c r="CB9" s="11">
        <f>PRODUCT($C$67:$C73)</f>
        <v>0.92484275711326636</v>
      </c>
      <c r="CC9" s="11">
        <f>PRODUCT($C$68:$C74)</f>
        <v>0.91662944296304594</v>
      </c>
      <c r="CD9" s="11">
        <f>PRODUCT($C$69:$C75)</f>
        <v>0.90755796718613824</v>
      </c>
      <c r="CE9" s="11">
        <f>PRODUCT($C$70:$C76)</f>
        <v>0.89755352337470362</v>
      </c>
      <c r="CF9" s="11">
        <f>PRODUCT($C$71:$C77)</f>
        <v>0.88653357358126261</v>
      </c>
      <c r="CG9" s="11">
        <f>PRODUCT($C$72:$C78)</f>
        <v>0.8744069808028283</v>
      </c>
      <c r="CH9" s="11">
        <f>PRODUCT($C$73:$C79)</f>
        <v>0.86109194154436008</v>
      </c>
      <c r="CI9" s="11">
        <f>PRODUCT($C$74:$C80)</f>
        <v>0.8464967376379281</v>
      </c>
      <c r="CJ9" s="11">
        <f>PRODUCT($C$75:$C81)</f>
        <v>0.83052815788888301</v>
      </c>
      <c r="CK9" s="11">
        <f>PRODUCT($C$76:$C82)</f>
        <v>0.81310256935569547</v>
      </c>
      <c r="CL9" s="11">
        <f>PRODUCT($C$77:$C83)</f>
        <v>0.7941364372848877</v>
      </c>
      <c r="CM9" s="11">
        <f>PRODUCT($C$78:$C84)</f>
        <v>0.77354720757458817</v>
      </c>
      <c r="CN9" s="11">
        <f>PRODUCT($C$79:$C85)</f>
        <v>0.75126918174604507</v>
      </c>
      <c r="CO9" s="11">
        <f>PRODUCT($C$80:$C86)</f>
        <v>0.72724348050904941</v>
      </c>
      <c r="CP9" s="11">
        <f>PRODUCT($C$81:$C87)</f>
        <v>0.70143605466208203</v>
      </c>
      <c r="CQ9" s="11">
        <f>PRODUCT($C$82:$C88)</f>
        <v>0.67383680776963817</v>
      </c>
      <c r="CR9" s="11">
        <f>PRODUCT($C$83:$C89)</f>
        <v>0.64445874213141885</v>
      </c>
      <c r="CS9" s="11">
        <f>PRODUCT($C$84:$C90)</f>
        <v>0.6133478389896635</v>
      </c>
      <c r="CT9" s="11">
        <f>PRODUCT($C$85:$C91)</f>
        <v>0.58059929134138544</v>
      </c>
      <c r="CU9" s="11">
        <f>PRODUCT($C$86:$C92)</f>
        <v>0.54634528460276421</v>
      </c>
      <c r="CV9" s="11">
        <f>PRODUCT($C$87:$C93)</f>
        <v>0.5107739732745018</v>
      </c>
      <c r="CW9" s="11">
        <f>PRODUCT($C$88:$C94)</f>
        <v>0.47412309172499562</v>
      </c>
      <c r="CX9" s="11">
        <f>PRODUCT($C$89:$C95)</f>
        <v>0.43668272961448479</v>
      </c>
      <c r="CY9" s="11">
        <f>PRODUCT($C$90:$C96)</f>
        <v>0.39879561532704011</v>
      </c>
      <c r="CZ9" s="11">
        <f>PRODUCT($C$91:$C97)</f>
        <v>0.36085122634996947</v>
      </c>
      <c r="DA9" s="11">
        <f>PRODUCT($C$92:$C98)</f>
        <v>0.32327693622321418</v>
      </c>
      <c r="DB9" s="11">
        <f>PRODUCT($C$93:$C99)</f>
        <v>0.28652490818546211</v>
      </c>
      <c r="DC9" s="11">
        <f>PRODUCT($C$94:$C100)</f>
        <v>0.2510523410958671</v>
      </c>
      <c r="DD9" s="11">
        <f>PRODUCT($C$95:$C101)</f>
        <v>0.21730699225621428</v>
      </c>
      <c r="DE9" s="11">
        <f>PRODUCT($C$96:$C102)</f>
        <v>0.1856968441326789</v>
      </c>
      <c r="DF9" s="11">
        <f>PRODUCT($C$97:$C103)</f>
        <v>0.15656873916473496</v>
      </c>
      <c r="DG9" s="11">
        <f>PRODUCT($C$98:$C104)</f>
        <v>0.13020140977950118</v>
      </c>
      <c r="DH9" s="11">
        <f>PRODUCT($C$99:$C105)</f>
        <v>0.10677057469473156</v>
      </c>
      <c r="DI9" s="11">
        <f>PRODUCT($C$100:$C106)</f>
        <v>8.6347961721255903E-2</v>
      </c>
      <c r="DJ9" s="11">
        <f>PRODUCT($C$101:$C107)</f>
        <v>6.8898287339463973E-2</v>
      </c>
      <c r="DK9" s="11">
        <f>PRODUCT($C$102:$C108)</f>
        <v>5.4287457362465708E-2</v>
      </c>
      <c r="DL9" s="11">
        <f>PRODUCT($C$103:$C109)</f>
        <v>4.2299452158112295E-2</v>
      </c>
      <c r="DM9" s="11">
        <f>PRODUCT($C$104:$C110)</f>
        <v>3.265819713181127E-2</v>
      </c>
      <c r="DN9" s="11">
        <f>PRODUCT($C$105:$C111)</f>
        <v>2.5049848091853712E-2</v>
      </c>
      <c r="DO9" s="11">
        <f>PRODUCT($C$106:$C112)</f>
        <v>1.9151402784638154E-2</v>
      </c>
      <c r="DP9" s="11">
        <f>PRODUCT($C$107:$C113)</f>
        <v>3.0003388308838608E-3</v>
      </c>
      <c r="DQ9" s="11">
        <f>PRODUCT($C$108:$C114)</f>
        <v>4.8809941899690644E-3</v>
      </c>
      <c r="DR9" s="11">
        <f>PRODUCT($C$109:$C115)</f>
        <v>8.254907989155574E-3</v>
      </c>
      <c r="DS9" s="11">
        <f>PRODUCT($C$110:$C116)</f>
        <v>1.4523623344245508E-2</v>
      </c>
      <c r="DT9" s="11">
        <f>PRODUCT($C$111:$C117)</f>
        <v>2.6584948736514988E-2</v>
      </c>
      <c r="DU9" s="11">
        <f>PRODUCT($C$112:$C118)</f>
        <v>5.0598549999999985E-2</v>
      </c>
      <c r="DV9" s="11">
        <f>PRODUCT($C$113:$C119)</f>
        <v>9.9999999999999978E-2</v>
      </c>
    </row>
    <row r="10" spans="1:126" ht="16" x14ac:dyDescent="0.2">
      <c r="A10" s="30">
        <v>7</v>
      </c>
      <c r="B10" s="21">
        <f t="shared" si="2"/>
        <v>1.638E-4</v>
      </c>
      <c r="C10" s="21">
        <f t="shared" si="3"/>
        <v>0.99983619999999995</v>
      </c>
      <c r="D10" s="59">
        <v>1.8200000000000001E-4</v>
      </c>
      <c r="E10" s="21">
        <f t="shared" si="4"/>
        <v>0.99981799999999998</v>
      </c>
      <c r="F10" s="24">
        <f t="shared" si="5"/>
        <v>162.96057853114613</v>
      </c>
      <c r="G10" s="24">
        <f t="shared" si="6"/>
        <v>994875.32680797391</v>
      </c>
      <c r="H10" s="24">
        <f t="shared" si="0"/>
        <v>133.74933600715573</v>
      </c>
      <c r="I10" s="24">
        <f t="shared" si="1"/>
        <v>836954.02568580362</v>
      </c>
      <c r="J10" s="24">
        <f>SUM(H10:$H$113)</f>
        <v>135260.86264822868</v>
      </c>
      <c r="K10" s="24">
        <f>SUM(I10:$I$113)</f>
        <v>28769358.159603167</v>
      </c>
      <c r="L10" s="24">
        <f>SUM(J10:$J$113)</f>
        <v>9569868.7638376635</v>
      </c>
      <c r="M10" s="24">
        <f>SUM(K10:$K$113)</f>
        <v>787172666.63289094</v>
      </c>
      <c r="N10" s="26">
        <f>SUM(W$3:W$113)</f>
        <v>75.351791025961006</v>
      </c>
      <c r="O10" s="27">
        <v>8</v>
      </c>
      <c r="P10" s="32">
        <f>PRODUCT($C$3:C10)</f>
        <v>0.99471236622944281</v>
      </c>
      <c r="Q10" s="11">
        <f>PRODUCT($C$4:C11)</f>
        <v>0.99761917228927488</v>
      </c>
      <c r="R10" s="11">
        <f>PRODUCT($C$5:C12)</f>
        <v>0.99813937575454692</v>
      </c>
      <c r="S10" s="11">
        <f>PRODUCT($C$6:C13)</f>
        <v>0.99845483192599893</v>
      </c>
      <c r="T10" s="11">
        <f>PRODUCT($C$7:C14)</f>
        <v>0.99863640951874333</v>
      </c>
      <c r="U10" s="11">
        <f>PRODUCT($C$8:C15)</f>
        <v>0.99871821749914069</v>
      </c>
      <c r="V10" s="11">
        <f>PRODUCT($C$9:C16)</f>
        <v>0.99874159230193948</v>
      </c>
      <c r="W10" s="11">
        <f>PRODUCT($C$10:C17)</f>
        <v>0.99870653009774091</v>
      </c>
      <c r="X10" s="11">
        <f>PRODUCT($C$11:C18)</f>
        <v>0.99861842975094961</v>
      </c>
      <c r="Y10" s="11">
        <f>PRODUCT($C$12:C19)</f>
        <v>0.99848449464799094</v>
      </c>
      <c r="Z10" s="11">
        <f>PRODUCT($C$13:$C20)</f>
        <v>0.99830923601286781</v>
      </c>
      <c r="AA10" s="11">
        <f>PRODUCT($C$14:$C21)</f>
        <v>0.99810435419223054</v>
      </c>
      <c r="AB10" s="11">
        <f>PRODUCT($C$15:$C22)</f>
        <v>0.99789412389890453</v>
      </c>
      <c r="AC10" s="11">
        <f>PRODUCT($C$16:$C23)</f>
        <v>0.99770189904222417</v>
      </c>
      <c r="AD10" s="11">
        <f>PRODUCT($C$17:$C24)</f>
        <v>0.99753305718545671</v>
      </c>
      <c r="AE10" s="11">
        <f>PRODUCT($C$18:$C25)</f>
        <v>0.99739925898165782</v>
      </c>
      <c r="AF10" s="11">
        <f>PRODUCT($C$19:$C26)</f>
        <v>0.99728881905282629</v>
      </c>
      <c r="AG10" s="11">
        <f>PRODUCT($C$20:$C27)</f>
        <v>0.99719544609602284</v>
      </c>
      <c r="AH10" s="11">
        <f>PRODUCT($C$21:$C28)</f>
        <v>0.99711913653820716</v>
      </c>
      <c r="AI10" s="11">
        <f>PRODUCT($C$22:$C29)</f>
        <v>0.99706078490239425</v>
      </c>
      <c r="AJ10" s="11">
        <f>PRODUCT($C$23:$C30)</f>
        <v>0.99699076665889064</v>
      </c>
      <c r="AK10" s="11">
        <f>PRODUCT($C$24:$C31)</f>
        <v>0.99689741555689448</v>
      </c>
      <c r="AL10" s="11">
        <f>PRODUCT($C$25:$C32)</f>
        <v>0.99679240540047154</v>
      </c>
      <c r="AM10" s="11">
        <f>PRODUCT($C$26:$C33)</f>
        <v>0.99668112430836553</v>
      </c>
      <c r="AN10" s="11">
        <f>PRODUCT($C$27:$C34)</f>
        <v>0.99656447030641493</v>
      </c>
      <c r="AO10" s="11">
        <f>PRODUCT($C$28:$C35)</f>
        <v>0.9964352664794498</v>
      </c>
      <c r="AP10" s="11">
        <f>PRODUCT($C$29:$C36)</f>
        <v>0.99627826631811589</v>
      </c>
      <c r="AQ10" s="11">
        <f>PRODUCT($C$30:$C37)</f>
        <v>0.99610424581113011</v>
      </c>
      <c r="AR10" s="11">
        <f>PRODUCT($C$31:$C38)</f>
        <v>0.99592307775125466</v>
      </c>
      <c r="AS10" s="11">
        <f>PRODUCT($C$32:$C39)</f>
        <v>0.99573655802442906</v>
      </c>
      <c r="AT10" s="11">
        <f>PRODUCT($C$33:$C40)</f>
        <v>0.99550972530639759</v>
      </c>
      <c r="AU10" s="11">
        <f>PRODUCT($C$34:$C41)</f>
        <v>0.99523005680088106</v>
      </c>
      <c r="AV10" s="11">
        <f>PRODUCT($C$35:$C42)</f>
        <v>0.99490923978065515</v>
      </c>
      <c r="AW10" s="11">
        <f>PRODUCT($C$36:$C43)</f>
        <v>0.99457239090309513</v>
      </c>
      <c r="AX10" s="11">
        <f>PRODUCT($C$37:$C44)</f>
        <v>0.99424638971978452</v>
      </c>
      <c r="AY10" s="11">
        <f>PRODUCT($C$38:$C45)</f>
        <v>0.99389631182516469</v>
      </c>
      <c r="AZ10" s="11">
        <f>PRODUCT($C$39:$C46)</f>
        <v>0.99347205983458997</v>
      </c>
      <c r="BA10" s="11">
        <f>PRODUCT($C$40:$C47)</f>
        <v>0.99293077231255344</v>
      </c>
      <c r="BB10" s="11">
        <f>PRODUCT($C$41:$C48)</f>
        <v>0.99229048976961587</v>
      </c>
      <c r="BC10" s="11">
        <f>PRODUCT($C$42:$C49)</f>
        <v>0.99155852830945701</v>
      </c>
      <c r="BD10" s="11">
        <f>PRODUCT($C$43:$C50)</f>
        <v>0.99075740068531115</v>
      </c>
      <c r="BE10" s="11">
        <f>PRODUCT($C$44:$C51)</f>
        <v>0.98989262800189237</v>
      </c>
      <c r="BF10" s="11">
        <f>PRODUCT($C$45:$C52)</f>
        <v>0.98890731517133568</v>
      </c>
      <c r="BG10" s="11">
        <f>PRODUCT($C$46:$C53)</f>
        <v>0.98780177577605954</v>
      </c>
      <c r="BH10" s="11">
        <f>PRODUCT($C$47:$C54)</f>
        <v>0.98662171814951605</v>
      </c>
      <c r="BI10" s="11">
        <f>PRODUCT($C$48:$C55)</f>
        <v>0.98540289190618147</v>
      </c>
      <c r="BJ10" s="11">
        <f>PRODUCT($C$49:$C56)</f>
        <v>0.98413299144853017</v>
      </c>
      <c r="BK10" s="11">
        <f>PRODUCT($C$50:$C57)</f>
        <v>0.98280155499871846</v>
      </c>
      <c r="BL10" s="11">
        <f>PRODUCT($C$51:$C58)</f>
        <v>0.98135037370540223</v>
      </c>
      <c r="BM10" s="11">
        <f>PRODUCT($C$52:$C59)</f>
        <v>0.97974634553257245</v>
      </c>
      <c r="BN10" s="11">
        <f>PRODUCT($C$53:$C60)</f>
        <v>0.9779256056111113</v>
      </c>
      <c r="BO10" s="11">
        <f>PRODUCT($C$54:$C61)</f>
        <v>0.97587333398913378</v>
      </c>
      <c r="BP10" s="11">
        <f>PRODUCT($C$55:$C62)</f>
        <v>0.97354421159248439</v>
      </c>
      <c r="BQ10" s="11">
        <f>PRODUCT($C$56:$C63)</f>
        <v>0.97089523862990335</v>
      </c>
      <c r="BR10" s="11">
        <f>PRODUCT($C$57:$C64)</f>
        <v>0.96789460620277668</v>
      </c>
      <c r="BS10" s="11">
        <f>PRODUCT($C$58:$C65)</f>
        <v>0.96448764967830147</v>
      </c>
      <c r="BT10" s="11">
        <f>PRODUCT($C$59:$C66)</f>
        <v>0.96063905103883629</v>
      </c>
      <c r="BU10" s="11">
        <f>PRODUCT($C$60:$C67)</f>
        <v>0.95629730062273732</v>
      </c>
      <c r="BV10" s="11">
        <f>PRODUCT($C$61:$C68)</f>
        <v>0.95147940175442935</v>
      </c>
      <c r="BW10" s="11">
        <f>PRODUCT($C$62:$C69)</f>
        <v>0.9461300076112843</v>
      </c>
      <c r="BX10" s="11">
        <f>PRODUCT($C$63:$C70)</f>
        <v>0.94019742116775784</v>
      </c>
      <c r="BY10" s="11">
        <f>PRODUCT($C$64:$C71)</f>
        <v>0.93362957956906956</v>
      </c>
      <c r="BZ10" s="11">
        <f>PRODUCT($C$65:$C72)</f>
        <v>0.926356805484016</v>
      </c>
      <c r="CA10" s="11">
        <f>PRODUCT($C$66:$C73)</f>
        <v>0.91831207246818658</v>
      </c>
      <c r="CB10" s="11">
        <f>PRODUCT($C$67:$C74)</f>
        <v>0.90942831039618377</v>
      </c>
      <c r="CC10" s="11">
        <f>PRODUCT($C$68:$C75)</f>
        <v>0.89962028369353508</v>
      </c>
      <c r="CD10" s="11">
        <f>PRODUCT($C$69:$C76)</f>
        <v>0.8888107237695676</v>
      </c>
      <c r="CE10" s="11">
        <f>PRODUCT($C$70:$C77)</f>
        <v>0.87691831909555751</v>
      </c>
      <c r="CF10" s="11">
        <f>PRODUCT($C$71:$C78)</f>
        <v>0.86384904115382266</v>
      </c>
      <c r="CG10" s="11">
        <f>PRODUCT($C$72:$C79)</f>
        <v>0.84951602424659689</v>
      </c>
      <c r="CH10" s="11">
        <f>PRODUCT($C$73:$C80)</f>
        <v>0.83382417357744554</v>
      </c>
      <c r="CI10" s="11">
        <f>PRODUCT($C$74:$C81)</f>
        <v>0.8166856620285331</v>
      </c>
      <c r="CJ10" s="11">
        <f>PRODUCT($C$75:$C82)</f>
        <v>0.79801447545821746</v>
      </c>
      <c r="CK10" s="11">
        <f>PRODUCT($C$76:$C83)</f>
        <v>0.77773211972718115</v>
      </c>
      <c r="CL10" s="11">
        <f>PRODUCT($C$77:$C84)</f>
        <v>0.75576297049884456</v>
      </c>
      <c r="CM10" s="11">
        <f>PRODUCT($C$78:$C85)</f>
        <v>0.73204578105044549</v>
      </c>
      <c r="CN10" s="11">
        <f>PRODUCT($C$79:$C86)</f>
        <v>0.70654169486853069</v>
      </c>
      <c r="CO10" s="11">
        <f>PRODUCT($C$80:$C87)</f>
        <v>0.67922402983712515</v>
      </c>
      <c r="CP10" s="11">
        <f>PRODUCT($C$81:$C88)</f>
        <v>0.65010629691041466</v>
      </c>
      <c r="CQ10" s="11">
        <f>PRODUCT($C$82:$C89)</f>
        <v>0.61922934240270977</v>
      </c>
      <c r="CR10" s="11">
        <f>PRODUCT($C$83:$C90)</f>
        <v>0.58666683998490965</v>
      </c>
      <c r="CS10" s="11">
        <f>PRODUCT($C$84:$C91)</f>
        <v>0.55254415298447834</v>
      </c>
      <c r="CT10" s="11">
        <f>PRODUCT($C$85:$C92)</f>
        <v>0.51703342300759825</v>
      </c>
      <c r="CU10" s="11">
        <f>PRODUCT($C$86:$C93)</f>
        <v>0.48036458507902835</v>
      </c>
      <c r="CV10" s="11">
        <f>PRODUCT($C$87:$C94)</f>
        <v>0.44281702845224913</v>
      </c>
      <c r="CW10" s="11">
        <f>PRODUCT($C$88:$C95)</f>
        <v>0.4047271171584832</v>
      </c>
      <c r="CX10" s="11">
        <f>PRODUCT($C$89:$C96)</f>
        <v>0.36647737817918297</v>
      </c>
      <c r="CY10" s="11">
        <f>PRODUCT($C$90:$C97)</f>
        <v>0.32849185654191315</v>
      </c>
      <c r="CZ10" s="11">
        <f>PRODUCT($C$91:$C98)</f>
        <v>0.29122916809996852</v>
      </c>
      <c r="DA10" s="11">
        <f>PRODUCT($C$92:$C99)</f>
        <v>0.25515524435761155</v>
      </c>
      <c r="DB10" s="11">
        <f>PRODUCT($C$93:$C100)</f>
        <v>0.22073340259780613</v>
      </c>
      <c r="DC10" s="11">
        <f>PRODUCT($C$94:$C101)</f>
        <v>0.18839494885750169</v>
      </c>
      <c r="DD10" s="11">
        <f>PRODUCT($C$95:$C102)</f>
        <v>0.1585169541475111</v>
      </c>
      <c r="DE10" s="11">
        <f>PRODUCT($C$96:$C103)</f>
        <v>0.13139722993984224</v>
      </c>
      <c r="DF10" s="11">
        <f>PRODUCT($C$97:$C104)</f>
        <v>0.10724817720919097</v>
      </c>
      <c r="DG10" s="11">
        <f>PRODUCT($C$98:$C105)</f>
        <v>8.617043084604957E-2</v>
      </c>
      <c r="DH10" s="11">
        <f>PRODUCT($C$99:$C106)</f>
        <v>6.8152511992244716E-2</v>
      </c>
      <c r="DI10" s="11">
        <f>PRODUCT($C$100:$C107)</f>
        <v>5.3077945278521069E-2</v>
      </c>
      <c r="DJ10" s="11">
        <f>PRODUCT($C$101:$C108)</f>
        <v>4.0738448041398881E-2</v>
      </c>
      <c r="DK10" s="11">
        <f>PRODUCT($C$102:$C109)</f>
        <v>3.0855796440763538E-2</v>
      </c>
      <c r="DL10" s="11">
        <f>PRODUCT($C$103:$C110)</f>
        <v>2.310861370849833E-2</v>
      </c>
      <c r="DM10" s="11">
        <f>PRODUCT($C$104:$C111)</f>
        <v>1.7158920494286967E-2</v>
      </c>
      <c r="DN10" s="11">
        <f>PRODUCT($C$105:$C112)</f>
        <v>1.2674859911680646E-2</v>
      </c>
      <c r="DO10" s="11">
        <f>PRODUCT($C$106:$C113)</f>
        <v>1.915140278463815E-3</v>
      </c>
      <c r="DP10" s="11">
        <f>PRODUCT($C$107:$C114)</f>
        <v>3.0003388308838608E-3</v>
      </c>
      <c r="DQ10" s="11">
        <f>PRODUCT($C$108:$C115)</f>
        <v>4.8809941899690644E-3</v>
      </c>
      <c r="DR10" s="11">
        <f>PRODUCT($C$109:$C116)</f>
        <v>8.254907989155574E-3</v>
      </c>
      <c r="DS10" s="11">
        <f>PRODUCT($C$110:$C117)</f>
        <v>1.4523623344245508E-2</v>
      </c>
      <c r="DT10" s="11">
        <f>PRODUCT($C$111:$C118)</f>
        <v>2.6584948736514988E-2</v>
      </c>
      <c r="DU10" s="11">
        <f>PRODUCT($C$112:$C119)</f>
        <v>5.0598549999999985E-2</v>
      </c>
      <c r="DV10" s="11">
        <f>PRODUCT($C$113:$C120)</f>
        <v>9.9999999999999978E-2</v>
      </c>
    </row>
    <row r="11" spans="1:126" ht="16" x14ac:dyDescent="0.2">
      <c r="A11" s="30">
        <v>8</v>
      </c>
      <c r="B11" s="21">
        <f t="shared" si="2"/>
        <v>1.5209999999999998E-4</v>
      </c>
      <c r="C11" s="21">
        <f t="shared" si="3"/>
        <v>0.99984790000000001</v>
      </c>
      <c r="D11" s="59">
        <v>1.6899999999999999E-4</v>
      </c>
      <c r="E11" s="21">
        <f t="shared" si="4"/>
        <v>0.99983100000000003</v>
      </c>
      <c r="F11" s="24">
        <f t="shared" si="5"/>
        <v>151.29575090349823</v>
      </c>
      <c r="G11" s="24">
        <f t="shared" si="6"/>
        <v>994712.36622944276</v>
      </c>
      <c r="H11" s="24">
        <f t="shared" si="0"/>
        <v>121.14679876354921</v>
      </c>
      <c r="I11" s="24">
        <f t="shared" si="1"/>
        <v>816406.76352819148</v>
      </c>
      <c r="J11" s="24">
        <f>SUM(H11:$H$113)</f>
        <v>135127.11331222154</v>
      </c>
      <c r="K11" s="24">
        <f>SUM(I11:$I$113)</f>
        <v>27932404.133917365</v>
      </c>
      <c r="L11" s="24">
        <f>SUM(J11:$J$113)</f>
        <v>9434607.9011894353</v>
      </c>
      <c r="M11" s="24">
        <f>SUM(K11:$K$113)</f>
        <v>758403308.47328782</v>
      </c>
      <c r="N11" s="26">
        <f>SUM(X$3:X$113)</f>
        <v>74.364159055387489</v>
      </c>
      <c r="O11" s="27">
        <v>9</v>
      </c>
      <c r="P11" s="32">
        <f>PRODUCT($C$3:C11)</f>
        <v>0.99456107047853937</v>
      </c>
      <c r="Q11" s="11">
        <f>PRODUCT($C$4:C12)</f>
        <v>0.9974791065574854</v>
      </c>
      <c r="R11" s="11">
        <f>PRODUCT($C$5:C13)</f>
        <v>0.99799923698619097</v>
      </c>
      <c r="S11" s="11">
        <f>PRODUCT($C$6:C14)</f>
        <v>0.99831464886759647</v>
      </c>
      <c r="T11" s="11">
        <f>PRODUCT($C$7:C15)</f>
        <v>0.99847822551147558</v>
      </c>
      <c r="U11" s="11">
        <f>PRODUCT($C$8:C16)</f>
        <v>0.99853665052719931</v>
      </c>
      <c r="V11" s="11">
        <f>PRODUCT($C$9:C17)</f>
        <v>0.99852496525056922</v>
      </c>
      <c r="W11" s="11">
        <f>PRODUCT($C$10:C18)</f>
        <v>0.99845485605215623</v>
      </c>
      <c r="X11" s="11">
        <f>PRODUCT($C$11:C19)</f>
        <v>0.9983326251563549</v>
      </c>
      <c r="Y11" s="11">
        <f>PRODUCT($C$12:C20)</f>
        <v>0.99816907339613159</v>
      </c>
      <c r="Z11" s="11">
        <f>PRODUCT($C$13:$C21)</f>
        <v>0.99796422034090182</v>
      </c>
      <c r="AA11" s="11">
        <f>PRODUCT($C$14:$C22)</f>
        <v>0.99775401956390908</v>
      </c>
      <c r="AB11" s="11">
        <f>PRODUCT($C$15:$C23)</f>
        <v>0.99754386306141607</v>
      </c>
      <c r="AC11" s="11">
        <f>PRODUCT($C$16:$C24)</f>
        <v>0.99735170567566034</v>
      </c>
      <c r="AD11" s="11">
        <f>PRODUCT($C$17:$C25)</f>
        <v>0.99718292308238465</v>
      </c>
      <c r="AE11" s="11">
        <f>PRODUCT($C$18:$C26)</f>
        <v>0.99703750227042509</v>
      </c>
      <c r="AF11" s="11">
        <f>PRODUCT($C$19:$C27)</f>
        <v>0.99691004875934996</v>
      </c>
      <c r="AG11" s="11">
        <f>PRODUCT($C$20:$C28)</f>
        <v>0.99680414660297478</v>
      </c>
      <c r="AH11" s="11">
        <f>PRODUCT($C$21:$C29)</f>
        <v>0.996716200695132</v>
      </c>
      <c r="AI11" s="11">
        <f>PRODUCT($C$22:$C30)</f>
        <v>0.99664082289979339</v>
      </c>
      <c r="AJ11" s="11">
        <f>PRODUCT($C$23:$C31)</f>
        <v>0.99654750456403407</v>
      </c>
      <c r="AK11" s="11">
        <f>PRODUCT($C$24:$C32)</f>
        <v>0.99644253126617588</v>
      </c>
      <c r="AL11" s="11">
        <f>PRODUCT($C$25:$C33)</f>
        <v>0.99633128923373326</v>
      </c>
      <c r="AM11" s="11">
        <f>PRODUCT($C$26:$C34)</f>
        <v>0.99620301637303488</v>
      </c>
      <c r="AN11" s="11">
        <f>PRODUCT($C$27:$C35)</f>
        <v>0.9960568203652409</v>
      </c>
      <c r="AO11" s="11">
        <f>PRODUCT($C$28:$C36)</f>
        <v>0.99588732672641278</v>
      </c>
      <c r="AP11" s="11">
        <f>PRODUCT($C$29:$C37)</f>
        <v>0.99570172008539759</v>
      </c>
      <c r="AQ11" s="11">
        <f>PRODUCT($C$30:$C38)</f>
        <v>0.99550359495090601</v>
      </c>
      <c r="AR11" s="11">
        <f>PRODUCT($C$31:$C39)</f>
        <v>0.99529385355073141</v>
      </c>
      <c r="AS11" s="11">
        <f>PRODUCT($C$32:$C40)</f>
        <v>0.9950554742187403</v>
      </c>
      <c r="AT11" s="11">
        <f>PRODUCT($C$33:$C41)</f>
        <v>0.99476966337660488</v>
      </c>
      <c r="AU11" s="11">
        <f>PRODUCT($C$34:$C42)</f>
        <v>0.99443198181833237</v>
      </c>
      <c r="AV11" s="11">
        <f>PRODUCT($C$35:$C43)</f>
        <v>0.99406575572716915</v>
      </c>
      <c r="AW11" s="11">
        <f>PRODUCT($C$36:$C44)</f>
        <v>0.99369965363007773</v>
      </c>
      <c r="AX11" s="11">
        <f>PRODUCT($C$37:$C45)</f>
        <v>0.99332114402951133</v>
      </c>
      <c r="AY11" s="11">
        <f>PRODUCT($C$38:$C46)</f>
        <v>0.99287299618250957</v>
      </c>
      <c r="AZ11" s="11">
        <f>PRODUCT($C$39:$C47)</f>
        <v>0.99230343865060655</v>
      </c>
      <c r="BA11" s="11">
        <f>PRODUCT($C$40:$C48)</f>
        <v>0.99161176307461341</v>
      </c>
      <c r="BB11" s="11">
        <f>PRODUCT($C$41:$C49)</f>
        <v>0.99082140369951199</v>
      </c>
      <c r="BC11" s="11">
        <f>PRODUCT($C$42:$C50)</f>
        <v>0.98996291232570144</v>
      </c>
      <c r="BD11" s="11">
        <f>PRODUCT($C$43:$C51)</f>
        <v>0.98905339703187245</v>
      </c>
      <c r="BE11" s="11">
        <f>PRODUCT($C$44:$C52)</f>
        <v>0.98803954900227287</v>
      </c>
      <c r="BF11" s="11">
        <f>PRODUCT($C$45:$C53)</f>
        <v>0.98688252744352234</v>
      </c>
      <c r="BG11" s="11">
        <f>PRODUCT($C$46:$C54)</f>
        <v>0.98560589242850938</v>
      </c>
      <c r="BH11" s="11">
        <f>PRODUCT($C$47:$C55)</f>
        <v>0.98424376248443202</v>
      </c>
      <c r="BI11" s="11">
        <f>PRODUCT($C$48:$C56)</f>
        <v>0.98282566918268999</v>
      </c>
      <c r="BJ11" s="11">
        <f>PRODUCT($C$49:$C57)</f>
        <v>0.98134651729654276</v>
      </c>
      <c r="BK11" s="11">
        <f>PRODUCT($C$50:$C58)</f>
        <v>0.97977118468403546</v>
      </c>
      <c r="BL11" s="11">
        <f>PRODUCT($C$51:$C59)</f>
        <v>0.97806127979289115</v>
      </c>
      <c r="BM11" s="11">
        <f>PRODUCT($C$52:$C60)</f>
        <v>0.97609492887740712</v>
      </c>
      <c r="BN11" s="11">
        <f>PRODUCT($C$53:$C61)</f>
        <v>0.97387523333779125</v>
      </c>
      <c r="BO11" s="11">
        <f>PRODUCT($C$54:$C62)</f>
        <v>0.97138002281011426</v>
      </c>
      <c r="BP11" s="11">
        <f>PRODUCT($C$55:$C63)</f>
        <v>0.96855518692575748</v>
      </c>
      <c r="BQ11" s="11">
        <f>PRODUCT($C$56:$C64)</f>
        <v>0.965363174649714</v>
      </c>
      <c r="BR11" s="11">
        <f>PRODUCT($C$57:$C65)</f>
        <v>0.96175679934700231</v>
      </c>
      <c r="BS11" s="11">
        <f>PRODUCT($C$58:$C66)</f>
        <v>0.95767701658886317</v>
      </c>
      <c r="BT11" s="11">
        <f>PRODUCT($C$59:$C67)</f>
        <v>0.95309217458997009</v>
      </c>
      <c r="BU11" s="11">
        <f>PRODUCT($C$60:$C68)</f>
        <v>0.94793333317203066</v>
      </c>
      <c r="BV11" s="11">
        <f>PRODUCT($C$61:$C69)</f>
        <v>0.94221132634575999</v>
      </c>
      <c r="BW11" s="11">
        <f>PRODUCT($C$62:$C70)</f>
        <v>0.93586837616173313</v>
      </c>
      <c r="BX11" s="11">
        <f>PRODUCT($C$63:$C71)</f>
        <v>0.92884510142560983</v>
      </c>
      <c r="BY11" s="11">
        <f>PRODUCT($C$64:$C72)</f>
        <v>0.92107851704204868</v>
      </c>
      <c r="BZ11" s="11">
        <f>PRODUCT($C$65:$C73)</f>
        <v>0.91248868829183694</v>
      </c>
      <c r="CA11" s="11">
        <f>PRODUCT($C$66:$C74)</f>
        <v>0.90300647332515205</v>
      </c>
      <c r="CB11" s="11">
        <f>PRODUCT($C$67:$C75)</f>
        <v>0.89255277678281009</v>
      </c>
      <c r="CC11" s="11">
        <f>PRODUCT($C$68:$C76)</f>
        <v>0.88103700741733448</v>
      </c>
      <c r="CD11" s="11">
        <f>PRODUCT($C$69:$C77)</f>
        <v>0.86837652082474337</v>
      </c>
      <c r="CE11" s="11">
        <f>PRODUCT($C$70:$C78)</f>
        <v>0.85447982083837226</v>
      </c>
      <c r="CF11" s="11">
        <f>PRODUCT($C$71:$C79)</f>
        <v>0.83925862796343376</v>
      </c>
      <c r="CG11" s="11">
        <f>PRODUCT($C$72:$C80)</f>
        <v>0.822614825064792</v>
      </c>
      <c r="CH11" s="11">
        <f>PRODUCT($C$73:$C81)</f>
        <v>0.80445938765656855</v>
      </c>
      <c r="CI11" s="11">
        <f>PRODUCT($C$74:$C82)</f>
        <v>0.78471388839430767</v>
      </c>
      <c r="CJ11" s="11">
        <f>PRODUCT($C$75:$C83)</f>
        <v>0.76330036696709969</v>
      </c>
      <c r="CK11" s="11">
        <f>PRODUCT($C$76:$C84)</f>
        <v>0.74015132596984401</v>
      </c>
      <c r="CL11" s="11">
        <f>PRODUCT($C$77:$C85)</f>
        <v>0.71521568252120515</v>
      </c>
      <c r="CM11" s="11">
        <f>PRODUCT($C$78:$C86)</f>
        <v>0.68846277663440425</v>
      </c>
      <c r="CN11" s="11">
        <f>PRODUCT($C$79:$C87)</f>
        <v>0.65988917068137853</v>
      </c>
      <c r="CO11" s="11">
        <f>PRODUCT($C$80:$C88)</f>
        <v>0.62951970585930106</v>
      </c>
      <c r="CP11" s="11">
        <f>PRODUCT($C$81:$C89)</f>
        <v>0.59742194265131343</v>
      </c>
      <c r="CQ11" s="11">
        <f>PRODUCT($C$82:$C90)</f>
        <v>0.56369988919981251</v>
      </c>
      <c r="CR11" s="11">
        <f>PRODUCT($C$83:$C91)</f>
        <v>0.5285081508031616</v>
      </c>
      <c r="CS11" s="11">
        <f>PRODUCT($C$84:$C92)</f>
        <v>0.49204985097444809</v>
      </c>
      <c r="CT11" s="11">
        <f>PRODUCT($C$85:$C93)</f>
        <v>0.45459264079787043</v>
      </c>
      <c r="CU11" s="11">
        <f>PRODUCT($C$86:$C94)</f>
        <v>0.41645351812801884</v>
      </c>
      <c r="CV11" s="11">
        <f>PRODUCT($C$87:$C95)</f>
        <v>0.37800322844877876</v>
      </c>
      <c r="CW11" s="11">
        <f>PRODUCT($C$88:$C96)</f>
        <v>0.33965925995104901</v>
      </c>
      <c r="CX11" s="11">
        <f>PRODUCT($C$89:$C97)</f>
        <v>0.30187100788449917</v>
      </c>
      <c r="CY11" s="11">
        <f>PRODUCT($C$90:$C98)</f>
        <v>0.26511316332768686</v>
      </c>
      <c r="CZ11" s="11">
        <f>PRODUCT($C$91:$C99)</f>
        <v>0.22986065884793971</v>
      </c>
      <c r="DA11" s="11">
        <f>PRODUCT($C$92:$C100)</f>
        <v>0.19656680333451002</v>
      </c>
      <c r="DB11" s="11">
        <f>PRODUCT($C$93:$C101)</f>
        <v>0.16564298071084826</v>
      </c>
      <c r="DC11" s="11">
        <f>PRODUCT($C$94:$C102)</f>
        <v>0.13742674894904713</v>
      </c>
      <c r="DD11" s="11">
        <f>PRODUCT($C$95:$C103)</f>
        <v>0.11216501158523737</v>
      </c>
      <c r="DE11" s="11">
        <f>PRODUCT($C$96:$C104)</f>
        <v>9.0005919933722478E-2</v>
      </c>
      <c r="DF11" s="11">
        <f>PRODUCT($C$97:$C105)</f>
        <v>7.0979428358113328E-2</v>
      </c>
      <c r="DG11" s="11">
        <f>PRODUCT($C$98:$C106)</f>
        <v>5.5003275372480211E-2</v>
      </c>
      <c r="DH11" s="11">
        <f>PRODUCT($C$99:$C107)</f>
        <v>4.1893233262362432E-2</v>
      </c>
      <c r="DI11" s="11">
        <f>PRODUCT($C$100:$C108)</f>
        <v>3.1384134488270522E-2</v>
      </c>
      <c r="DJ11" s="11">
        <f>PRODUCT($C$101:$C109)</f>
        <v>2.3154837620874214E-2</v>
      </c>
      <c r="DK11" s="11">
        <f>PRODUCT($C$102:$C110)</f>
        <v>1.6856830153553531E-2</v>
      </c>
      <c r="DL11" s="11">
        <f>PRODUCT($C$103:$C111)</f>
        <v>1.214148055255251E-2</v>
      </c>
      <c r="DM11" s="11">
        <f>PRODUCT($C$104:$C112)</f>
        <v>8.6821649657620372E-3</v>
      </c>
      <c r="DN11" s="11">
        <f>PRODUCT($C$105:$C113)</f>
        <v>1.2674859911680643E-3</v>
      </c>
      <c r="DO11" s="11">
        <f>PRODUCT($C$106:$C114)</f>
        <v>1.915140278463815E-3</v>
      </c>
      <c r="DP11" s="11">
        <f>PRODUCT($C$107:$C115)</f>
        <v>3.0003388308838608E-3</v>
      </c>
      <c r="DQ11" s="11">
        <f>PRODUCT($C$108:$C116)</f>
        <v>4.8809941899690644E-3</v>
      </c>
      <c r="DR11" s="11">
        <f>PRODUCT($C$109:$C117)</f>
        <v>8.254907989155574E-3</v>
      </c>
      <c r="DS11" s="11">
        <f>PRODUCT($C$110:$C118)</f>
        <v>1.4523623344245508E-2</v>
      </c>
      <c r="DT11" s="11">
        <f>PRODUCT($C$111:$C119)</f>
        <v>2.6584948736514988E-2</v>
      </c>
      <c r="DU11" s="11">
        <f>PRODUCT($C$112:$C120)</f>
        <v>5.0598549999999985E-2</v>
      </c>
      <c r="DV11" s="11">
        <f>PRODUCT($C$113:$C121)</f>
        <v>9.9999999999999978E-2</v>
      </c>
    </row>
    <row r="12" spans="1:126" ht="16" x14ac:dyDescent="0.2">
      <c r="A12" s="30">
        <v>9</v>
      </c>
      <c r="B12" s="21">
        <f t="shared" si="2"/>
        <v>1.404E-4</v>
      </c>
      <c r="C12" s="21">
        <f t="shared" si="3"/>
        <v>0.99985959999999996</v>
      </c>
      <c r="D12" s="59">
        <v>1.56E-4</v>
      </c>
      <c r="E12" s="21">
        <f t="shared" si="4"/>
        <v>0.99984399999999996</v>
      </c>
      <c r="F12" s="24">
        <f t="shared" si="5"/>
        <v>139.63637429518693</v>
      </c>
      <c r="G12" s="24">
        <f t="shared" si="6"/>
        <v>994561.07047853933</v>
      </c>
      <c r="H12" s="24">
        <f t="shared" si="0"/>
        <v>109.08371242217542</v>
      </c>
      <c r="I12" s="24">
        <f t="shared" si="1"/>
        <v>796373.2566433748</v>
      </c>
      <c r="J12" s="24">
        <f>SUM(H12:$H$113)</f>
        <v>135005.96651345797</v>
      </c>
      <c r="K12" s="24">
        <f>SUM(I12:$I$113)</f>
        <v>27115997.370389175</v>
      </c>
      <c r="L12" s="24">
        <f>SUM(J12:$J$113)</f>
        <v>9299480.7878772132</v>
      </c>
      <c r="M12" s="24">
        <f>SUM(K12:$K$113)</f>
        <v>730470904.33937037</v>
      </c>
      <c r="N12" s="26">
        <f>SUM(Y$3:Y$113)</f>
        <v>73.375494952173099</v>
      </c>
      <c r="O12" s="27">
        <v>10</v>
      </c>
      <c r="P12" s="32">
        <f>PRODUCT($C$3:C12)</f>
        <v>0.99442143410424411</v>
      </c>
      <c r="Q12" s="11">
        <f>PRODUCT($C$4:C13)</f>
        <v>0.99733906049092469</v>
      </c>
      <c r="R12" s="11">
        <f>PRODUCT($C$5:C14)</f>
        <v>0.99785911789331805</v>
      </c>
      <c r="S12" s="11">
        <f>PRODUCT($C$6:C15)</f>
        <v>0.99815651582721587</v>
      </c>
      <c r="T12" s="11">
        <f>PRODUCT($C$7:C16)</f>
        <v>0.9982967021700776</v>
      </c>
      <c r="U12" s="11">
        <f>PRODUCT($C$8:C17)</f>
        <v>0.99832006792770001</v>
      </c>
      <c r="V12" s="11">
        <f>PRODUCT($C$9:C18)</f>
        <v>0.99827333695932607</v>
      </c>
      <c r="W12" s="11">
        <f>PRODUCT($C$10:C19)</f>
        <v>0.99816909827235412</v>
      </c>
      <c r="X12" s="11">
        <f>PRODUCT($C$11:C20)</f>
        <v>0.99801725188006796</v>
      </c>
      <c r="Y12" s="11">
        <f>PRODUCT($C$12:C21)</f>
        <v>0.9978241061643659</v>
      </c>
      <c r="Z12" s="11">
        <f>PRODUCT($C$13:$C22)</f>
        <v>0.99761393489956218</v>
      </c>
      <c r="AA12" s="11">
        <f>PRODUCT($C$14:$C23)</f>
        <v>0.99740380790304217</v>
      </c>
      <c r="AB12" s="11">
        <f>PRODUCT($C$15:$C24)</f>
        <v>0.99719372516548155</v>
      </c>
      <c r="AC12" s="11">
        <f>PRODUCT($C$16:$C25)</f>
        <v>0.99700163522696816</v>
      </c>
      <c r="AD12" s="11">
        <f>PRODUCT($C$17:$C26)</f>
        <v>0.99682124483618262</v>
      </c>
      <c r="AE12" s="11">
        <f>PRODUCT($C$18:$C27)</f>
        <v>0.99665882742706269</v>
      </c>
      <c r="AF12" s="11">
        <f>PRODUCT($C$19:$C28)</f>
        <v>0.9965188612562168</v>
      </c>
      <c r="AG12" s="11">
        <f>PRODUCT($C$20:$C29)</f>
        <v>0.99640133804733255</v>
      </c>
      <c r="AH12" s="11">
        <f>PRODUCT($C$21:$C30)</f>
        <v>0.99629638383139918</v>
      </c>
      <c r="AI12" s="11">
        <f>PRODUCT($C$22:$C31)</f>
        <v>0.99619771638993215</v>
      </c>
      <c r="AJ12" s="11">
        <f>PRODUCT($C$23:$C32)</f>
        <v>0.99609277993770151</v>
      </c>
      <c r="AK12" s="11">
        <f>PRODUCT($C$24:$C33)</f>
        <v>0.99598157695121214</v>
      </c>
      <c r="AL12" s="11">
        <f>PRODUCT($C$25:$C34)</f>
        <v>0.99585334911428791</v>
      </c>
      <c r="AM12" s="11">
        <f>PRODUCT($C$26:$C35)</f>
        <v>0.9956955505564945</v>
      </c>
      <c r="AN12" s="11">
        <f>PRODUCT($C$27:$C36)</f>
        <v>0.9955090887197221</v>
      </c>
      <c r="AO12" s="11">
        <f>PRODUCT($C$28:$C37)</f>
        <v>0.99531100673043615</v>
      </c>
      <c r="AP12" s="11">
        <f>PRODUCT($C$29:$C38)</f>
        <v>0.99510131194818607</v>
      </c>
      <c r="AQ12" s="11">
        <f>PRODUCT($C$30:$C39)</f>
        <v>0.9948746357796161</v>
      </c>
      <c r="AR12" s="11">
        <f>PRODUCT($C$31:$C40)</f>
        <v>0.99461307255490272</v>
      </c>
      <c r="AS12" s="11">
        <f>PRODUCT($C$32:$C41)</f>
        <v>0.99431574997920613</v>
      </c>
      <c r="AT12" s="11">
        <f>PRODUCT($C$33:$C42)</f>
        <v>0.99397195758354318</v>
      </c>
      <c r="AU12" s="11">
        <f>PRODUCT($C$34:$C43)</f>
        <v>0.99358890238414688</v>
      </c>
      <c r="AV12" s="11">
        <f>PRODUCT($C$35:$C44)</f>
        <v>0.99319346302651856</v>
      </c>
      <c r="AW12" s="11">
        <f>PRODUCT($C$36:$C45)</f>
        <v>0.99277491673240958</v>
      </c>
      <c r="AX12" s="11">
        <f>PRODUCT($C$37:$C46)</f>
        <v>0.99229842057961859</v>
      </c>
      <c r="AY12" s="11">
        <f>PRODUCT($C$38:$C47)</f>
        <v>0.99170507967710009</v>
      </c>
      <c r="AZ12" s="11">
        <f>PRODUCT($C$39:$C48)</f>
        <v>0.99098526276270305</v>
      </c>
      <c r="BA12" s="11">
        <f>PRODUCT($C$40:$C49)</f>
        <v>0.9901436818593814</v>
      </c>
      <c r="BB12" s="11">
        <f>PRODUCT($C$41:$C50)</f>
        <v>0.9892269738966788</v>
      </c>
      <c r="BC12" s="11">
        <f>PRODUCT($C$42:$C51)</f>
        <v>0.98826027511279246</v>
      </c>
      <c r="BD12" s="11">
        <f>PRODUCT($C$43:$C52)</f>
        <v>0.98720188907262885</v>
      </c>
      <c r="BE12" s="11">
        <f>PRODUCT($C$44:$C53)</f>
        <v>0.98601653802569078</v>
      </c>
      <c r="BF12" s="11">
        <f>PRODUCT($C$45:$C54)</f>
        <v>0.98468868758501538</v>
      </c>
      <c r="BG12" s="11">
        <f>PRODUCT($C$46:$C55)</f>
        <v>0.98323038510657812</v>
      </c>
      <c r="BH12" s="11">
        <f>PRODUCT($C$47:$C56)</f>
        <v>0.98166957134803023</v>
      </c>
      <c r="BI12" s="11">
        <f>PRODUCT($C$48:$C57)</f>
        <v>0.98004289658296606</v>
      </c>
      <c r="BJ12" s="11">
        <f>PRODUCT($C$49:$C58)</f>
        <v>0.97832063344511067</v>
      </c>
      <c r="BK12" s="11">
        <f>PRODUCT($C$50:$C59)</f>
        <v>0.97648738358144849</v>
      </c>
      <c r="BL12" s="11">
        <f>PRODUCT($C$51:$C60)</f>
        <v>0.97441614320923109</v>
      </c>
      <c r="BM12" s="11">
        <f>PRODUCT($C$52:$C61)</f>
        <v>0.97205213890098274</v>
      </c>
      <c r="BN12" s="11">
        <f>PRODUCT($C$53:$C62)</f>
        <v>0.96939112221341073</v>
      </c>
      <c r="BO12" s="11">
        <f>PRODUCT($C$54:$C63)</f>
        <v>0.96640208874522149</v>
      </c>
      <c r="BP12" s="11">
        <f>PRODUCT($C$55:$C64)</f>
        <v>0.96303645632617318</v>
      </c>
      <c r="BQ12" s="11">
        <f>PRODUCT($C$56:$C65)</f>
        <v>0.9592414206139902</v>
      </c>
      <c r="BR12" s="11">
        <f>PRODUCT($C$57:$C66)</f>
        <v>0.95496544988409338</v>
      </c>
      <c r="BS12" s="11">
        <f>PRODUCT($C$58:$C67)</f>
        <v>0.95015341017883936</v>
      </c>
      <c r="BT12" s="11">
        <f>PRODUCT($C$59:$C68)</f>
        <v>0.94475623981257129</v>
      </c>
      <c r="BU12" s="11">
        <f>PRODUCT($C$60:$C69)</f>
        <v>0.93869979895360178</v>
      </c>
      <c r="BV12" s="11">
        <f>PRODUCT($C$61:$C70)</f>
        <v>0.93199219652134657</v>
      </c>
      <c r="BW12" s="11">
        <f>PRODUCT($C$62:$C71)</f>
        <v>0.92456832704060588</v>
      </c>
      <c r="BX12" s="11">
        <f>PRODUCT($C$63:$C72)</f>
        <v>0.91635835807361488</v>
      </c>
      <c r="BY12" s="11">
        <f>PRODUCT($C$64:$C73)</f>
        <v>0.90728941899481896</v>
      </c>
      <c r="BZ12" s="11">
        <f>PRODUCT($C$65:$C74)</f>
        <v>0.89728014807520806</v>
      </c>
      <c r="CA12" s="11">
        <f>PRODUCT($C$66:$C75)</f>
        <v>0.88625010460483589</v>
      </c>
      <c r="CB12" s="11">
        <f>PRODUCT($C$67:$C76)</f>
        <v>0.87411549258336296</v>
      </c>
      <c r="CC12" s="11">
        <f>PRODUCT($C$68:$C77)</f>
        <v>0.86078152609830627</v>
      </c>
      <c r="CD12" s="11">
        <f>PRODUCT($C$69:$C78)</f>
        <v>0.8461565892475319</v>
      </c>
      <c r="CE12" s="11">
        <f>PRODUCT($C$70:$C79)</f>
        <v>0.83015611281040502</v>
      </c>
      <c r="CF12" s="11">
        <f>PRODUCT($C$71:$C80)</f>
        <v>0.81268224462102967</v>
      </c>
      <c r="CG12" s="11">
        <f>PRODUCT($C$72:$C81)</f>
        <v>0.79364479877048522</v>
      </c>
      <c r="CH12" s="11">
        <f>PRODUCT($C$73:$C82)</f>
        <v>0.77296625065671165</v>
      </c>
      <c r="CI12" s="11">
        <f>PRODUCT($C$74:$C83)</f>
        <v>0.75057836342082229</v>
      </c>
      <c r="CJ12" s="11">
        <f>PRODUCT($C$75:$C84)</f>
        <v>0.72641692993488238</v>
      </c>
      <c r="CK12" s="11">
        <f>PRODUCT($C$76:$C85)</f>
        <v>0.70044161521050108</v>
      </c>
      <c r="CL12" s="11">
        <f>PRODUCT($C$77:$C86)</f>
        <v>0.67263467316819092</v>
      </c>
      <c r="CM12" s="11">
        <f>PRODUCT($C$78:$C87)</f>
        <v>0.64300399257090046</v>
      </c>
      <c r="CN12" s="11">
        <f>PRODUCT($C$79:$C88)</f>
        <v>0.61159973496033948</v>
      </c>
      <c r="CO12" s="11">
        <f>PRODUCT($C$80:$C89)</f>
        <v>0.57850368070434566</v>
      </c>
      <c r="CP12" s="11">
        <f>PRODUCT($C$81:$C90)</f>
        <v>0.54384807020186265</v>
      </c>
      <c r="CQ12" s="11">
        <f>PRODUCT($C$82:$C91)</f>
        <v>0.50781800801388932</v>
      </c>
      <c r="CR12" s="11">
        <f>PRODUCT($C$83:$C92)</f>
        <v>0.47064538722714888</v>
      </c>
      <c r="CS12" s="11">
        <f>PRODUCT($C$84:$C93)</f>
        <v>0.43262626980187652</v>
      </c>
      <c r="CT12" s="11">
        <f>PRODUCT($C$85:$C94)</f>
        <v>0.39411045371763614</v>
      </c>
      <c r="CU12" s="11">
        <f>PRODUCT($C$86:$C95)</f>
        <v>0.3554984660401751</v>
      </c>
      <c r="CV12" s="11">
        <f>PRODUCT($C$87:$C96)</f>
        <v>0.31723176281203713</v>
      </c>
      <c r="CW12" s="11">
        <f>PRODUCT($C$88:$C97)</f>
        <v>0.27978066108242661</v>
      </c>
      <c r="CX12" s="11">
        <f>PRODUCT($C$89:$C98)</f>
        <v>0.24362849861687649</v>
      </c>
      <c r="CY12" s="11">
        <f>PRODUCT($C$90:$C99)</f>
        <v>0.20924788127968472</v>
      </c>
      <c r="CZ12" s="11">
        <f>PRODUCT($C$91:$C100)</f>
        <v>0.17708033019606642</v>
      </c>
      <c r="DA12" s="11">
        <f>PRODUCT($C$92:$C101)</f>
        <v>0.14750785712508635</v>
      </c>
      <c r="DB12" s="11">
        <f>PRODUCT($C$93:$C102)</f>
        <v>0.12083007778801801</v>
      </c>
      <c r="DC12" s="11">
        <f>PRODUCT($C$94:$C103)</f>
        <v>9.7241793288856251E-2</v>
      </c>
      <c r="DD12" s="11">
        <f>PRODUCT($C$95:$C104)</f>
        <v>7.6832023450783327E-2</v>
      </c>
      <c r="DE12" s="11">
        <f>PRODUCT($C$96:$C105)</f>
        <v>5.956808695480794E-2</v>
      </c>
      <c r="DF12" s="11">
        <f>PRODUCT($C$97:$C106)</f>
        <v>4.5306736956410604E-2</v>
      </c>
      <c r="DG12" s="11">
        <f>PRODUCT($C$98:$C107)</f>
        <v>3.3810419865895447E-2</v>
      </c>
      <c r="DH12" s="11">
        <f>PRODUCT($C$99:$C108)</f>
        <v>2.4770794346979381E-2</v>
      </c>
      <c r="DI12" s="11">
        <f>PRODUCT($C$100:$C109)</f>
        <v>1.7838051592174223E-2</v>
      </c>
      <c r="DJ12" s="11">
        <f>PRODUCT($C$101:$C110)</f>
        <v>1.2649719340659794E-2</v>
      </c>
      <c r="DK12" s="11">
        <f>PRODUCT($C$102:$C111)</f>
        <v>8.8567353311974524E-3</v>
      </c>
      <c r="DL12" s="11">
        <f>PRODUCT($C$103:$C112)</f>
        <v>6.1434131081235582E-3</v>
      </c>
      <c r="DM12" s="11">
        <f>PRODUCT($C$104:$C113)</f>
        <v>8.6821649657620355E-4</v>
      </c>
      <c r="DN12" s="11">
        <f>PRODUCT($C$105:$C114)</f>
        <v>1.2674859911680643E-3</v>
      </c>
      <c r="DO12" s="11">
        <f>PRODUCT($C$106:$C115)</f>
        <v>1.915140278463815E-3</v>
      </c>
      <c r="DP12" s="11">
        <f>PRODUCT($C$107:$C116)</f>
        <v>3.0003388308838608E-3</v>
      </c>
      <c r="DQ12" s="11">
        <f>PRODUCT($C$108:$C117)</f>
        <v>4.8809941899690644E-3</v>
      </c>
      <c r="DR12" s="11">
        <f>PRODUCT($C$109:$C118)</f>
        <v>8.254907989155574E-3</v>
      </c>
      <c r="DS12" s="11">
        <f>PRODUCT($C$110:$C119)</f>
        <v>1.4523623344245508E-2</v>
      </c>
      <c r="DT12" s="11">
        <f>PRODUCT($C$111:$C120)</f>
        <v>2.6584948736514988E-2</v>
      </c>
      <c r="DU12" s="11">
        <f>PRODUCT($C$112:$C121)</f>
        <v>5.0598549999999985E-2</v>
      </c>
      <c r="DV12" s="11">
        <f>PRODUCT($C$113:$C122)</f>
        <v>9.9999999999999978E-2</v>
      </c>
    </row>
    <row r="13" spans="1:126" ht="16" x14ac:dyDescent="0.2">
      <c r="A13" s="30">
        <v>10</v>
      </c>
      <c r="B13" s="21">
        <f t="shared" si="2"/>
        <v>1.404E-4</v>
      </c>
      <c r="C13" s="21">
        <f t="shared" si="3"/>
        <v>0.99985959999999996</v>
      </c>
      <c r="D13" s="59">
        <v>1.56E-4</v>
      </c>
      <c r="E13" s="21">
        <f t="shared" si="4"/>
        <v>0.99984399999999996</v>
      </c>
      <c r="F13" s="24">
        <f t="shared" si="5"/>
        <v>139.61676934823586</v>
      </c>
      <c r="G13" s="24">
        <f t="shared" si="6"/>
        <v>994421.43410424411</v>
      </c>
      <c r="H13" s="24">
        <f t="shared" si="0"/>
        <v>106.40819226239155</v>
      </c>
      <c r="I13" s="24">
        <f t="shared" si="1"/>
        <v>776840.43496404088</v>
      </c>
      <c r="J13" s="24">
        <f>SUM(H13:$H$113)</f>
        <v>134896.8828010358</v>
      </c>
      <c r="K13" s="24">
        <f>SUM(I13:$I$113)</f>
        <v>26319624.113745801</v>
      </c>
      <c r="L13" s="24">
        <f>SUM(J13:$J$113)</f>
        <v>9164474.8213637564</v>
      </c>
      <c r="M13" s="24">
        <f>SUM(K13:$K$113)</f>
        <v>703354906.96898115</v>
      </c>
      <c r="N13" s="26">
        <f>SUM(Z$3:Z$113)</f>
        <v>72.385821709101634</v>
      </c>
      <c r="O13" s="27">
        <v>11</v>
      </c>
      <c r="P13" s="32">
        <f>PRODUCT($C$3:C13)</f>
        <v>0.99428181733489585</v>
      </c>
      <c r="Q13" s="11">
        <f>PRODUCT($C$4:C14)</f>
        <v>0.99719903408683175</v>
      </c>
      <c r="R13" s="11">
        <f>PRODUCT($C$5:C15)</f>
        <v>0.99770105700904377</v>
      </c>
      <c r="S13" s="11">
        <f>PRODUCT($C$6:C16)</f>
        <v>0.9979750509726385</v>
      </c>
      <c r="T13" s="11">
        <f>PRODUCT($C$7:C17)</f>
        <v>0.99808017161537699</v>
      </c>
      <c r="U13" s="11">
        <f>PRODUCT($C$8:C18)</f>
        <v>0.99806849127058217</v>
      </c>
      <c r="V13" s="11">
        <f>PRODUCT($C$9:C19)</f>
        <v>0.99798763113028832</v>
      </c>
      <c r="W13" s="11">
        <f>PRODUCT($C$10:C20)</f>
        <v>0.99785377665420982</v>
      </c>
      <c r="X13" s="11">
        <f>PRODUCT($C$11:C21)</f>
        <v>0.99767233711781822</v>
      </c>
      <c r="Y13" s="11">
        <f>PRODUCT($C$12:C22)</f>
        <v>0.99747386990310216</v>
      </c>
      <c r="Z13" s="11">
        <f>PRODUCT($C$13:$C23)</f>
        <v>0.99726377240841246</v>
      </c>
      <c r="AA13" s="11">
        <f>PRODUCT($C$14:$C24)</f>
        <v>0.99705371916646823</v>
      </c>
      <c r="AB13" s="11">
        <f>PRODUCT($C$15:$C25)</f>
        <v>0.99684371016794848</v>
      </c>
      <c r="AC13" s="11">
        <f>PRODUCT($C$16:$C26)</f>
        <v>0.99664002273387131</v>
      </c>
      <c r="AD13" s="11">
        <f>PRODUCT($C$17:$C27)</f>
        <v>0.9964426521273938</v>
      </c>
      <c r="AE13" s="11">
        <f>PRODUCT($C$18:$C28)</f>
        <v>0.9962677385031804</v>
      </c>
      <c r="AF13" s="11">
        <f>PRODUCT($C$19:$C29)</f>
        <v>0.99611616798438318</v>
      </c>
      <c r="AG13" s="11">
        <f>PRODUCT($C$20:$C30)</f>
        <v>0.99598165380374704</v>
      </c>
      <c r="AH13" s="11">
        <f>PRODUCT($C$21:$C31)</f>
        <v>0.99585343045914776</v>
      </c>
      <c r="AI13" s="11">
        <f>PRODUCT($C$22:$C32)</f>
        <v>0.99574315137194347</v>
      </c>
      <c r="AJ13" s="11">
        <f>PRODUCT($C$23:$C33)</f>
        <v>0.99563198741770231</v>
      </c>
      <c r="AK13" s="11">
        <f>PRODUCT($C$24:$C34)</f>
        <v>0.99550380458874865</v>
      </c>
      <c r="AL13" s="11">
        <f>PRODUCT($C$25:$C35)</f>
        <v>0.99534606141824911</v>
      </c>
      <c r="AM13" s="11">
        <f>PRODUCT($C$26:$C36)</f>
        <v>0.99514801757324345</v>
      </c>
      <c r="AN13" s="11">
        <f>PRODUCT($C$27:$C37)</f>
        <v>0.99493298761007998</v>
      </c>
      <c r="AO13" s="11">
        <f>PRODUCT($C$28:$C38)</f>
        <v>0.99471083419337769</v>
      </c>
      <c r="AP13" s="11">
        <f>PRODUCT($C$29:$C39)</f>
        <v>0.99447260693929729</v>
      </c>
      <c r="AQ13" s="11">
        <f>PRODUCT($C$30:$C40)</f>
        <v>0.99419414152874286</v>
      </c>
      <c r="AR13" s="11">
        <f>PRODUCT($C$31:$C41)</f>
        <v>0.99387367719676545</v>
      </c>
      <c r="AS13" s="11">
        <f>PRODUCT($C$32:$C42)</f>
        <v>0.99351840817929782</v>
      </c>
      <c r="AT13" s="11">
        <f>PRODUCT($C$33:$C43)</f>
        <v>0.99312926815790392</v>
      </c>
      <c r="AU13" s="11">
        <f>PRODUCT($C$34:$C44)</f>
        <v>0.99271702812230478</v>
      </c>
      <c r="AV13" s="11">
        <f>PRODUCT($C$35:$C45)</f>
        <v>0.99226919718982609</v>
      </c>
      <c r="AW13" s="11">
        <f>PRODUCT($C$36:$C46)</f>
        <v>0.99175275567814192</v>
      </c>
      <c r="AX13" s="11">
        <f>PRODUCT($C$37:$C47)</f>
        <v>0.99113117994749078</v>
      </c>
      <c r="AY13" s="11">
        <f>PRODUCT($C$38:$C48)</f>
        <v>0.99038769864925702</v>
      </c>
      <c r="AZ13" s="11">
        <f>PRODUCT($C$39:$C49)</f>
        <v>0.98951810908118287</v>
      </c>
      <c r="BA13" s="11">
        <f>PRODUCT($C$40:$C50)</f>
        <v>0.9885503426465333</v>
      </c>
      <c r="BB13" s="11">
        <f>PRODUCT($C$41:$C51)</f>
        <v>0.9875256024242739</v>
      </c>
      <c r="BC13" s="11">
        <f>PRODUCT($C$42:$C52)</f>
        <v>0.98641025187778131</v>
      </c>
      <c r="BD13" s="11">
        <f>PRODUCT($C$43:$C53)</f>
        <v>0.98518059320475271</v>
      </c>
      <c r="BE13" s="11">
        <f>PRODUCT($C$44:$C54)</f>
        <v>0.98382462326165965</v>
      </c>
      <c r="BF13" s="11">
        <f>PRODUCT($C$45:$C55)</f>
        <v>0.98231539091019793</v>
      </c>
      <c r="BG13" s="11">
        <f>PRODUCT($C$46:$C56)</f>
        <v>0.98065884435737039</v>
      </c>
      <c r="BH13" s="11">
        <f>PRODUCT($C$47:$C57)</f>
        <v>0.97889007212371537</v>
      </c>
      <c r="BI13" s="11">
        <f>PRODUCT($C$48:$C58)</f>
        <v>0.97702103231564219</v>
      </c>
      <c r="BJ13" s="11">
        <f>PRODUCT($C$49:$C59)</f>
        <v>0.97504169401005603</v>
      </c>
      <c r="BK13" s="11">
        <f>PRODUCT($C$50:$C60)</f>
        <v>0.97284811275157879</v>
      </c>
      <c r="BL13" s="11">
        <f>PRODUCT($C$51:$C61)</f>
        <v>0.97038030642728712</v>
      </c>
      <c r="BM13" s="11">
        <f>PRODUCT($C$52:$C62)</f>
        <v>0.96757642203262706</v>
      </c>
      <c r="BN13" s="11">
        <f>PRODUCT($C$53:$C63)</f>
        <v>0.96442338046851583</v>
      </c>
      <c r="BO13" s="11">
        <f>PRODUCT($C$54:$C64)</f>
        <v>0.96089562628376002</v>
      </c>
      <c r="BP13" s="11">
        <f>PRODUCT($C$55:$C65)</f>
        <v>0.95692945694202636</v>
      </c>
      <c r="BQ13" s="11">
        <f>PRODUCT($C$56:$C66)</f>
        <v>0.95246783324646656</v>
      </c>
      <c r="BR13" s="11">
        <f>PRODUCT($C$57:$C67)</f>
        <v>0.94746314581325897</v>
      </c>
      <c r="BS13" s="11">
        <f>PRODUCT($C$58:$C68)</f>
        <v>0.94184317842273313</v>
      </c>
      <c r="BT13" s="11">
        <f>PRODUCT($C$59:$C69)</f>
        <v>0.93555365270742896</v>
      </c>
      <c r="BU13" s="11">
        <f>PRODUCT($C$60:$C70)</f>
        <v>0.92851875480413093</v>
      </c>
      <c r="BV13" s="11">
        <f>PRODUCT($C$61:$C71)</f>
        <v>0.92073894994366923</v>
      </c>
      <c r="BW13" s="11">
        <f>PRODUCT($C$62:$C72)</f>
        <v>0.91213907764970081</v>
      </c>
      <c r="BX13" s="11">
        <f>PRODUCT($C$63:$C73)</f>
        <v>0.90263992363823797</v>
      </c>
      <c r="BY13" s="11">
        <f>PRODUCT($C$64:$C74)</f>
        <v>0.89216753551949035</v>
      </c>
      <c r="BZ13" s="11">
        <f>PRODUCT($C$65:$C75)</f>
        <v>0.88063003819149488</v>
      </c>
      <c r="CA13" s="11">
        <f>PRODUCT($C$66:$C76)</f>
        <v>0.86794301344403468</v>
      </c>
      <c r="CB13" s="11">
        <f>PRODUCT($C$67:$C77)</f>
        <v>0.85401914035112514</v>
      </c>
      <c r="CC13" s="11">
        <f>PRODUCT($C$68:$C78)</f>
        <v>0.83875593448665542</v>
      </c>
      <c r="CD13" s="11">
        <f>PRODUCT($C$69:$C79)</f>
        <v>0.82206981116235267</v>
      </c>
      <c r="CE13" s="11">
        <f>PRODUCT($C$70:$C80)</f>
        <v>0.80386797426409429</v>
      </c>
      <c r="CF13" s="11">
        <f>PRODUCT($C$71:$C81)</f>
        <v>0.78406201401221087</v>
      </c>
      <c r="CG13" s="11">
        <f>PRODUCT($C$72:$C82)</f>
        <v>0.76257503345925848</v>
      </c>
      <c r="CH13" s="11">
        <f>PRODUCT($C$73:$C83)</f>
        <v>0.73934175497339427</v>
      </c>
      <c r="CI13" s="11">
        <f>PRODUCT($C$74:$C84)</f>
        <v>0.71430966632196469</v>
      </c>
      <c r="CJ13" s="11">
        <f>PRODUCT($C$75:$C85)</f>
        <v>0.68744408051033201</v>
      </c>
      <c r="CK13" s="11">
        <f>PRODUCT($C$76:$C86)</f>
        <v>0.65874019325149025</v>
      </c>
      <c r="CL13" s="11">
        <f>PRODUCT($C$77:$C87)</f>
        <v>0.62822100927969915</v>
      </c>
      <c r="CM13" s="11">
        <f>PRODUCT($C$78:$C88)</f>
        <v>0.59595018210214779</v>
      </c>
      <c r="CN13" s="11">
        <f>PRODUCT($C$79:$C89)</f>
        <v>0.56203593707904753</v>
      </c>
      <c r="CO13" s="11">
        <f>PRODUCT($C$80:$C90)</f>
        <v>0.52662630528681542</v>
      </c>
      <c r="CP13" s="11">
        <f>PRODUCT($C$81:$C91)</f>
        <v>0.48993418122566418</v>
      </c>
      <c r="CQ13" s="11">
        <f>PRODUCT($C$82:$C92)</f>
        <v>0.4522204674789031</v>
      </c>
      <c r="CR13" s="11">
        <f>PRODUCT($C$83:$C93)</f>
        <v>0.41380676748973294</v>
      </c>
      <c r="CS13" s="11">
        <f>PRODUCT($C$84:$C94)</f>
        <v>0.37506664248354626</v>
      </c>
      <c r="CT13" s="11">
        <f>PRODUCT($C$85:$C95)</f>
        <v>0.3364256889383469</v>
      </c>
      <c r="CU13" s="11">
        <f>PRODUCT($C$86:$C96)</f>
        <v>0.29834508430443596</v>
      </c>
      <c r="CV13" s="11">
        <f>PRODUCT($C$87:$C97)</f>
        <v>0.26130691189955058</v>
      </c>
      <c r="CW13" s="11">
        <f>PRODUCT($C$88:$C98)</f>
        <v>0.22580022798224092</v>
      </c>
      <c r="CX13" s="11">
        <f>PRODUCT($C$89:$C99)</f>
        <v>0.19229051667993161</v>
      </c>
      <c r="CY13" s="11">
        <f>PRODUCT($C$90:$C100)</f>
        <v>0.16120063387770103</v>
      </c>
      <c r="CZ13" s="11">
        <f>PRODUCT($C$91:$C101)</f>
        <v>0.13288479846606235</v>
      </c>
      <c r="DA13" s="11">
        <f>PRODUCT($C$92:$C102)</f>
        <v>0.10760121421553689</v>
      </c>
      <c r="DB13" s="11">
        <f>PRODUCT($C$93:$C103)</f>
        <v>8.5498154742023658E-2</v>
      </c>
      <c r="DC13" s="11">
        <f>PRODUCT($C$94:$C104)</f>
        <v>6.6609753226726937E-2</v>
      </c>
      <c r="DD13" s="11">
        <f>PRODUCT($C$95:$C105)</f>
        <v>5.0849284771493572E-2</v>
      </c>
      <c r="DE13" s="11">
        <f>PRODUCT($C$96:$C106)</f>
        <v>3.8022786447949548E-2</v>
      </c>
      <c r="DF13" s="11">
        <f>PRODUCT($C$97:$C107)</f>
        <v>2.7849974185652767E-2</v>
      </c>
      <c r="DG13" s="11">
        <f>PRODUCT($C$98:$C108)</f>
        <v>1.9991556918944137E-2</v>
      </c>
      <c r="DH13" s="11">
        <f>PRODUCT($C$99:$C109)</f>
        <v>1.4079174549347448E-2</v>
      </c>
      <c r="DI13" s="11">
        <f>PRODUCT($C$100:$C110)</f>
        <v>9.7451059653207005E-3</v>
      </c>
      <c r="DJ13" s="11">
        <f>PRODUCT($C$101:$C111)</f>
        <v>6.6462801839725239E-3</v>
      </c>
      <c r="DK13" s="11">
        <f>PRODUCT($C$102:$C112)</f>
        <v>4.4813796549236081E-3</v>
      </c>
      <c r="DL13" s="11">
        <f>PRODUCT($C$103:$C113)</f>
        <v>6.1434131081235569E-4</v>
      </c>
      <c r="DM13" s="11">
        <f>PRODUCT($C$104:$C114)</f>
        <v>8.6821649657620355E-4</v>
      </c>
      <c r="DN13" s="11">
        <f>PRODUCT($C$105:$C115)</f>
        <v>1.2674859911680643E-3</v>
      </c>
      <c r="DO13" s="11">
        <f>PRODUCT($C$106:$C116)</f>
        <v>1.915140278463815E-3</v>
      </c>
      <c r="DP13" s="11">
        <f>PRODUCT($C$107:$C117)</f>
        <v>3.0003388308838608E-3</v>
      </c>
      <c r="DQ13" s="11">
        <f>PRODUCT($C$108:$C118)</f>
        <v>4.8809941899690644E-3</v>
      </c>
      <c r="DR13" s="11">
        <f>PRODUCT($C$109:$C119)</f>
        <v>8.254907989155574E-3</v>
      </c>
      <c r="DS13" s="11">
        <f>PRODUCT($C$110:$C120)</f>
        <v>1.4523623344245508E-2</v>
      </c>
      <c r="DT13" s="11">
        <f>PRODUCT($C$111:$C121)</f>
        <v>2.6584948736514988E-2</v>
      </c>
      <c r="DU13" s="11">
        <f>PRODUCT($C$112:$C122)</f>
        <v>5.0598549999999985E-2</v>
      </c>
      <c r="DV13" s="11">
        <f>PRODUCT($C$113:$C123)</f>
        <v>9.9999999999999978E-2</v>
      </c>
    </row>
    <row r="14" spans="1:126" ht="16" x14ac:dyDescent="0.2">
      <c r="A14" s="30">
        <v>11</v>
      </c>
      <c r="B14" s="21">
        <f t="shared" si="2"/>
        <v>1.404E-4</v>
      </c>
      <c r="C14" s="21">
        <f t="shared" si="3"/>
        <v>0.99985959999999996</v>
      </c>
      <c r="D14" s="59">
        <v>1.56E-4</v>
      </c>
      <c r="E14" s="21">
        <f t="shared" si="4"/>
        <v>0.99984399999999996</v>
      </c>
      <c r="F14" s="24">
        <f t="shared" si="5"/>
        <v>139.59716715381938</v>
      </c>
      <c r="G14" s="24">
        <f t="shared" si="6"/>
        <v>994281.81733489584</v>
      </c>
      <c r="H14" s="24">
        <f t="shared" si="0"/>
        <v>103.79829517287604</v>
      </c>
      <c r="I14" s="24">
        <f t="shared" si="1"/>
        <v>757786.69908972876</v>
      </c>
      <c r="J14" s="24">
        <f>SUM(H14:$H$113)</f>
        <v>134790.47460877342</v>
      </c>
      <c r="K14" s="24">
        <f>SUM(I14:$I$113)</f>
        <v>25542783.678781759</v>
      </c>
      <c r="L14" s="24">
        <f>SUM(J14:$J$113)</f>
        <v>9029577.9385627192</v>
      </c>
      <c r="M14" s="24">
        <f>SUM(K14:$K$113)</f>
        <v>677035282.85523546</v>
      </c>
      <c r="N14" s="26">
        <f>SUM(AA$3:AA$113)</f>
        <v>71.396009499680034</v>
      </c>
      <c r="O14" s="27">
        <v>12</v>
      </c>
      <c r="P14" s="32">
        <f>PRODUCT($C$3:C14)</f>
        <v>0.99414222016774201</v>
      </c>
      <c r="Q14" s="11">
        <f>PRODUCT($C$4:C15)</f>
        <v>0.99704107775983242</v>
      </c>
      <c r="R14" s="11">
        <f>PRODUCT($C$5:C16)</f>
        <v>0.99751967495687954</v>
      </c>
      <c r="S14" s="11">
        <f>PRODUCT($C$6:C17)</f>
        <v>0.99775859018408253</v>
      </c>
      <c r="T14" s="11">
        <f>PRODUCT($C$7:C18)</f>
        <v>0.99782865541212984</v>
      </c>
      <c r="U14" s="11">
        <f>PRODUCT($C$8:C19)</f>
        <v>0.99778284406838047</v>
      </c>
      <c r="V14" s="11">
        <f>PRODUCT($C$9:C20)</f>
        <v>0.99767236683761418</v>
      </c>
      <c r="W14" s="11">
        <f>PRODUCT($C$10:C21)</f>
        <v>0.99750891838899813</v>
      </c>
      <c r="X14" s="11">
        <f>PRODUCT($C$11:C22)</f>
        <v>0.99732215412748992</v>
      </c>
      <c r="Y14" s="11">
        <f>PRODUCT($C$12:C23)</f>
        <v>0.99712375657476615</v>
      </c>
      <c r="Z14" s="11">
        <f>PRODUCT($C$13:$C24)</f>
        <v>0.99691373282429707</v>
      </c>
      <c r="AA14" s="11">
        <f>PRODUCT($C$14:$C25)</f>
        <v>0.99670375331104077</v>
      </c>
      <c r="AB14" s="11">
        <f>PRODUCT($C$15:$C26)</f>
        <v>0.9964821549542705</v>
      </c>
      <c r="AC14" s="11">
        <f>PRODUCT($C$16:$C27)</f>
        <v>0.99626149885323689</v>
      </c>
      <c r="AD14" s="11">
        <f>PRODUCT($C$17:$C28)</f>
        <v>0.99605164803069901</v>
      </c>
      <c r="AE14" s="11">
        <f>PRODUCT($C$18:$C29)</f>
        <v>0.99586514671005122</v>
      </c>
      <c r="AF14" s="11">
        <f>PRODUCT($C$19:$C30)</f>
        <v>0.99569660385442815</v>
      </c>
      <c r="AG14" s="11">
        <f>PRODUCT($C$20:$C31)</f>
        <v>0.99553884036046592</v>
      </c>
      <c r="AH14" s="11">
        <f>PRODUCT($C$21:$C32)</f>
        <v>0.99539902253882928</v>
      </c>
      <c r="AI14" s="11">
        <f>PRODUCT($C$22:$C33)</f>
        <v>0.99528252059011879</v>
      </c>
      <c r="AJ14" s="11">
        <f>PRODUCT($C$23:$C34)</f>
        <v>0.99515438275333812</v>
      </c>
      <c r="AK14" s="11">
        <f>PRODUCT($C$24:$C35)</f>
        <v>0.9949966949506911</v>
      </c>
      <c r="AL14" s="11">
        <f>PRODUCT($C$25:$C36)</f>
        <v>0.99479872061907526</v>
      </c>
      <c r="AM14" s="11">
        <f>PRODUCT($C$26:$C37)</f>
        <v>0.9945721254154738</v>
      </c>
      <c r="AN14" s="11">
        <f>PRODUCT($C$27:$C38)</f>
        <v>0.99433304301855108</v>
      </c>
      <c r="AO14" s="11">
        <f>PRODUCT($C$28:$C39)</f>
        <v>0.99408237588833437</v>
      </c>
      <c r="AP14" s="11">
        <f>PRODUCT($C$29:$C40)</f>
        <v>0.99379238767615075</v>
      </c>
      <c r="AQ14" s="11">
        <f>PRODUCT($C$30:$C41)</f>
        <v>0.99345505760393049</v>
      </c>
      <c r="AR14" s="11">
        <f>PRODUCT($C$31:$C42)</f>
        <v>0.99307668989502129</v>
      </c>
      <c r="AS14" s="11">
        <f>PRODUCT($C$32:$C43)</f>
        <v>0.9926761032728435</v>
      </c>
      <c r="AT14" s="11">
        <f>PRODUCT($C$33:$C44)</f>
        <v>0.99225779722509544</v>
      </c>
      <c r="AU14" s="11">
        <f>PRODUCT($C$34:$C45)</f>
        <v>0.99179320565593421</v>
      </c>
      <c r="AV14" s="11">
        <f>PRODUCT($C$35:$C46)</f>
        <v>0.99124755682439947</v>
      </c>
      <c r="AW14" s="11">
        <f>PRODUCT($C$36:$C47)</f>
        <v>0.99058615691163765</v>
      </c>
      <c r="AX14" s="11">
        <f>PRODUCT($C$37:$C48)</f>
        <v>0.98981456128804857</v>
      </c>
      <c r="AY14" s="11">
        <f>PRODUCT($C$38:$C49)</f>
        <v>0.98892142966140684</v>
      </c>
      <c r="AZ14" s="11">
        <f>PRODUCT($C$39:$C50)</f>
        <v>0.98792577654004943</v>
      </c>
      <c r="BA14" s="11">
        <f>PRODUCT($C$40:$C51)</f>
        <v>0.98685013491221552</v>
      </c>
      <c r="BB14" s="11">
        <f>PRODUCT($C$41:$C52)</f>
        <v>0.9856769544965357</v>
      </c>
      <c r="BC14" s="11">
        <f>PRODUCT($C$42:$C53)</f>
        <v>0.98439057688706155</v>
      </c>
      <c r="BD14" s="11">
        <f>PRODUCT($C$43:$C54)</f>
        <v>0.98299053674605852</v>
      </c>
      <c r="BE14" s="11">
        <f>PRODUCT($C$44:$C55)</f>
        <v>0.98145340915467438</v>
      </c>
      <c r="BF14" s="11">
        <f>PRODUCT($C$45:$C56)</f>
        <v>0.97974624323681136</v>
      </c>
      <c r="BG14" s="11">
        <f>PRODUCT($C$46:$C57)</f>
        <v>0.97788220690545691</v>
      </c>
      <c r="BH14" s="11">
        <f>PRODUCT($C$47:$C58)</f>
        <v>0.97587176247532914</v>
      </c>
      <c r="BI14" s="11">
        <f>PRODUCT($C$48:$C59)</f>
        <v>0.97374644862373305</v>
      </c>
      <c r="BJ14" s="11">
        <f>PRODUCT($C$49:$C60)</f>
        <v>0.97140781112065</v>
      </c>
      <c r="BK14" s="11">
        <f>PRODUCT($C$50:$C61)</f>
        <v>0.96881877043818432</v>
      </c>
      <c r="BL14" s="11">
        <f>PRODUCT($C$51:$C62)</f>
        <v>0.9659122873443734</v>
      </c>
      <c r="BM14" s="11">
        <f>PRODUCT($C$52:$C63)</f>
        <v>0.96261797990027864</v>
      </c>
      <c r="BN14" s="11">
        <f>PRODUCT($C$53:$C64)</f>
        <v>0.95892819248894423</v>
      </c>
      <c r="BO14" s="11">
        <f>PRODUCT($C$54:$C65)</f>
        <v>0.9548022027592441</v>
      </c>
      <c r="BP14" s="11">
        <f>PRODUCT($C$55:$C66)</f>
        <v>0.95017219527477592</v>
      </c>
      <c r="BQ14" s="11">
        <f>PRODUCT($C$56:$C67)</f>
        <v>0.94498515070169897</v>
      </c>
      <c r="BR14" s="11">
        <f>PRODUCT($C$57:$C68)</f>
        <v>0.93917644364734698</v>
      </c>
      <c r="BS14" s="11">
        <f>PRODUCT($C$58:$C69)</f>
        <v>0.9326689665746708</v>
      </c>
      <c r="BT14" s="11">
        <f>PRODUCT($C$59:$C70)</f>
        <v>0.92540673134552953</v>
      </c>
      <c r="BU14" s="11">
        <f>PRODUCT($C$60:$C71)</f>
        <v>0.91730744795112384</v>
      </c>
      <c r="BV14" s="11">
        <f>PRODUCT($C$61:$C72)</f>
        <v>0.90836118001789146</v>
      </c>
      <c r="BW14" s="11">
        <f>PRODUCT($C$62:$C73)</f>
        <v>0.89848380837383812</v>
      </c>
      <c r="BX14" s="11">
        <f>PRODUCT($C$63:$C74)</f>
        <v>0.88759553376696709</v>
      </c>
      <c r="BY14" s="11">
        <f>PRODUCT($C$64:$C75)</f>
        <v>0.87561229629688353</v>
      </c>
      <c r="BZ14" s="11">
        <f>PRODUCT($C$65:$C76)</f>
        <v>0.86243903961858082</v>
      </c>
      <c r="CA14" s="11">
        <f>PRODUCT($C$66:$C77)</f>
        <v>0.84798856959344959</v>
      </c>
      <c r="CB14" s="11">
        <f>PRODUCT($C$67:$C78)</f>
        <v>0.83216658398973453</v>
      </c>
      <c r="CC14" s="11">
        <f>PRODUCT($C$68:$C79)</f>
        <v>0.81487982417996474</v>
      </c>
      <c r="CD14" s="11">
        <f>PRODUCT($C$69:$C80)</f>
        <v>0.79603773748717999</v>
      </c>
      <c r="CE14" s="11">
        <f>PRODUCT($C$70:$C81)</f>
        <v>0.77555815581443566</v>
      </c>
      <c r="CF14" s="11">
        <f>PRODUCT($C$71:$C82)</f>
        <v>0.75336739747525805</v>
      </c>
      <c r="CG14" s="11">
        <f>PRODUCT($C$72:$C83)</f>
        <v>0.72940256195876063</v>
      </c>
      <c r="CH14" s="11">
        <f>PRODUCT($C$73:$C84)</f>
        <v>0.70361602203132489</v>
      </c>
      <c r="CI14" s="11">
        <f>PRODUCT($C$74:$C85)</f>
        <v>0.67598638127605826</v>
      </c>
      <c r="CJ14" s="11">
        <f>PRODUCT($C$75:$C86)</f>
        <v>0.64651647847747695</v>
      </c>
      <c r="CK14" s="11">
        <f>PRODUCT($C$76:$C87)</f>
        <v>0.61524397353521032</v>
      </c>
      <c r="CL14" s="11">
        <f>PRODUCT($C$77:$C88)</f>
        <v>0.58224898944052839</v>
      </c>
      <c r="CM14" s="11">
        <f>PRODUCT($C$78:$C89)</f>
        <v>0.54765461772466262</v>
      </c>
      <c r="CN14" s="11">
        <f>PRODUCT($C$79:$C90)</f>
        <v>0.51163530821789027</v>
      </c>
      <c r="CO14" s="11">
        <f>PRODUCT($C$80:$C91)</f>
        <v>0.47441968047588173</v>
      </c>
      <c r="CP14" s="11">
        <f>PRODUCT($C$81:$C92)</f>
        <v>0.43629461927569851</v>
      </c>
      <c r="CQ14" s="11">
        <f>PRODUCT($C$82:$C93)</f>
        <v>0.39760697739469142</v>
      </c>
      <c r="CR14" s="11">
        <f>PRODUCT($C$83:$C94)</f>
        <v>0.35875101849552643</v>
      </c>
      <c r="CS14" s="11">
        <f>PRODUCT($C$84:$C95)</f>
        <v>0.32016926322315703</v>
      </c>
      <c r="CT14" s="11">
        <f>PRODUCT($C$85:$C96)</f>
        <v>0.28233863185543556</v>
      </c>
      <c r="CU14" s="11">
        <f>PRODUCT($C$86:$C97)</f>
        <v>0.2457497697233901</v>
      </c>
      <c r="CV14" s="11">
        <f>PRODUCT($C$87:$C98)</f>
        <v>0.21089077440871032</v>
      </c>
      <c r="CW14" s="11">
        <f>PRODUCT($C$88:$C99)</f>
        <v>0.17821906202127596</v>
      </c>
      <c r="CX14" s="11">
        <f>PRODUCT($C$89:$C100)</f>
        <v>0.14813699898850571</v>
      </c>
      <c r="CY14" s="11">
        <f>PRODUCT($C$90:$C101)</f>
        <v>0.12096834087513829</v>
      </c>
      <c r="CZ14" s="11">
        <f>PRODUCT($C$91:$C102)</f>
        <v>9.6934264685372459E-2</v>
      </c>
      <c r="DA14" s="11">
        <f>PRODUCT($C$92:$C103)</f>
        <v>7.6137543166771751E-2</v>
      </c>
      <c r="DB14" s="11">
        <f>PRODUCT($C$93:$C104)</f>
        <v>5.8565466514893527E-2</v>
      </c>
      <c r="DC14" s="11">
        <f>PRODUCT($C$94:$C105)</f>
        <v>4.4083939980500655E-2</v>
      </c>
      <c r="DD14" s="11">
        <f>PRODUCT($C$95:$C106)</f>
        <v>3.245750526392252E-2</v>
      </c>
      <c r="DE14" s="11">
        <f>PRODUCT($C$96:$C107)</f>
        <v>2.3372542190817622E-2</v>
      </c>
      <c r="DF14" s="11">
        <f>PRODUCT($C$97:$C108)</f>
        <v>1.6467241351392093E-2</v>
      </c>
      <c r="DG14" s="11">
        <f>PRODUCT($C$98:$C109)</f>
        <v>1.1362761138475631E-2</v>
      </c>
      <c r="DH14" s="11">
        <f>PRODUCT($C$99:$C110)</f>
        <v>7.6915938480540055E-3</v>
      </c>
      <c r="DI14" s="11">
        <f>PRODUCT($C$100:$C111)</f>
        <v>5.1201693036649733E-3</v>
      </c>
      <c r="DJ14" s="11">
        <f>PRODUCT($C$101:$C112)</f>
        <v>3.3629214020274292E-3</v>
      </c>
      <c r="DK14" s="11">
        <f>PRODUCT($C$102:$C113)</f>
        <v>4.4813796549236074E-4</v>
      </c>
      <c r="DL14" s="11">
        <f>PRODUCT($C$103:$C114)</f>
        <v>6.1434131081235569E-4</v>
      </c>
      <c r="DM14" s="11">
        <f>PRODUCT($C$104:$C115)</f>
        <v>8.6821649657620355E-4</v>
      </c>
      <c r="DN14" s="11">
        <f>PRODUCT($C$105:$C116)</f>
        <v>1.2674859911680643E-3</v>
      </c>
      <c r="DO14" s="11">
        <f>PRODUCT($C$106:$C117)</f>
        <v>1.915140278463815E-3</v>
      </c>
      <c r="DP14" s="11">
        <f>PRODUCT($C$107:$C118)</f>
        <v>3.0003388308838608E-3</v>
      </c>
      <c r="DQ14" s="11">
        <f>PRODUCT($C$108:$C119)</f>
        <v>4.8809941899690644E-3</v>
      </c>
      <c r="DR14" s="11">
        <f>PRODUCT($C$109:$C120)</f>
        <v>8.254907989155574E-3</v>
      </c>
      <c r="DS14" s="11">
        <f>PRODUCT($C$110:$C121)</f>
        <v>1.4523623344245508E-2</v>
      </c>
      <c r="DT14" s="11">
        <f>PRODUCT($C$111:$C122)</f>
        <v>2.6584948736514988E-2</v>
      </c>
      <c r="DU14" s="11">
        <f>PRODUCT($C$112:$C123)</f>
        <v>5.0598549999999985E-2</v>
      </c>
      <c r="DV14" s="11">
        <f>PRODUCT($C$113:$C124)</f>
        <v>9.9999999999999978E-2</v>
      </c>
    </row>
    <row r="15" spans="1:126" ht="16" x14ac:dyDescent="0.2">
      <c r="A15" s="30">
        <v>12</v>
      </c>
      <c r="B15" s="21">
        <f t="shared" si="2"/>
        <v>1.584E-4</v>
      </c>
      <c r="C15" s="21">
        <f t="shared" si="3"/>
        <v>0.9998416</v>
      </c>
      <c r="D15" s="59">
        <v>1.76E-4</v>
      </c>
      <c r="E15" s="21">
        <f t="shared" si="4"/>
        <v>0.99982400000000005</v>
      </c>
      <c r="F15" s="24">
        <f t="shared" si="5"/>
        <v>157.47212767457034</v>
      </c>
      <c r="G15" s="24">
        <f t="shared" si="6"/>
        <v>994142.22016774199</v>
      </c>
      <c r="H15" s="24">
        <f t="shared" si="0"/>
        <v>114.23349001271508</v>
      </c>
      <c r="I15" s="24">
        <f t="shared" si="1"/>
        <v>739200.29837773333</v>
      </c>
      <c r="J15" s="24">
        <f>SUM(H15:$H$113)</f>
        <v>134686.67631360053</v>
      </c>
      <c r="K15" s="24">
        <f>SUM(I15:$I$113)</f>
        <v>24784996.979692031</v>
      </c>
      <c r="L15" s="24">
        <f>SUM(J15:$J$113)</f>
        <v>8894787.4639539476</v>
      </c>
      <c r="M15" s="24">
        <f>SUM(K15:$K$113)</f>
        <v>651492499.17645371</v>
      </c>
      <c r="N15" s="26">
        <f>SUM(AB$3:AB$113)</f>
        <v>70.406058304395458</v>
      </c>
      <c r="O15" s="27">
        <v>13</v>
      </c>
      <c r="P15" s="32">
        <f>PRODUCT($C$3:C15)</f>
        <v>0.99398474804006742</v>
      </c>
      <c r="Q15" s="11">
        <f>PRODUCT($C$4:C16)</f>
        <v>0.99685981569189563</v>
      </c>
      <c r="R15" s="11">
        <f>PRODUCT($C$5:C17)</f>
        <v>0.99730331293938146</v>
      </c>
      <c r="S15" s="11">
        <f>PRODUCT($C$6:C18)</f>
        <v>0.99750715501935616</v>
      </c>
      <c r="T15" s="11">
        <f>PRODUCT($C$7:C19)</f>
        <v>0.99754307685095089</v>
      </c>
      <c r="U15" s="11">
        <f>PRODUCT($C$8:C20)</f>
        <v>0.99746764446793923</v>
      </c>
      <c r="V15" s="11">
        <f>PRODUCT($C$9:C21)</f>
        <v>0.99732757126763516</v>
      </c>
      <c r="W15" s="11">
        <f>PRODUCT($C$10:C22)</f>
        <v>0.99715879275864361</v>
      </c>
      <c r="X15" s="11">
        <f>PRODUCT($C$11:C23)</f>
        <v>0.9969720940513912</v>
      </c>
      <c r="Y15" s="11">
        <f>PRODUCT($C$12:C24)</f>
        <v>0.99677376613620838</v>
      </c>
      <c r="Z15" s="11">
        <f>PRODUCT($C$13:$C25)</f>
        <v>0.99656381610407574</v>
      </c>
      <c r="AA15" s="11">
        <f>PRODUCT($C$14:$C26)</f>
        <v>0.99634224885971479</v>
      </c>
      <c r="AB15" s="11">
        <f>PRODUCT($C$15:$C27)</f>
        <v>0.99610369103181884</v>
      </c>
      <c r="AC15" s="11">
        <f>PRODUCT($C$16:$C28)</f>
        <v>0.99587056584108691</v>
      </c>
      <c r="AD15" s="11">
        <f>PRODUCT($C$17:$C29)</f>
        <v>0.99564914355972978</v>
      </c>
      <c r="AE15" s="11">
        <f>PRODUCT($C$18:$C30)</f>
        <v>0.99544568831025693</v>
      </c>
      <c r="AF15" s="11">
        <f>PRODUCT($C$19:$C31)</f>
        <v>0.99525391714435441</v>
      </c>
      <c r="AG15" s="11">
        <f>PRODUCT($C$20:$C32)</f>
        <v>0.99508457598760947</v>
      </c>
      <c r="AH15" s="11">
        <f>PRODUCT($C$21:$C33)</f>
        <v>0.99493855095100281</v>
      </c>
      <c r="AI15" s="11">
        <f>PRODUCT($C$22:$C34)</f>
        <v>0.99480508356499175</v>
      </c>
      <c r="AJ15" s="11">
        <f>PRODUCT($C$23:$C35)</f>
        <v>0.99464745111076358</v>
      </c>
      <c r="AK15" s="11">
        <f>PRODUCT($C$24:$C36)</f>
        <v>0.99444954626813775</v>
      </c>
      <c r="AL15" s="11">
        <f>PRODUCT($C$25:$C37)</f>
        <v>0.99422303059945294</v>
      </c>
      <c r="AM15" s="11">
        <f>PRODUCT($C$26:$C38)</f>
        <v>0.99397239842384821</v>
      </c>
      <c r="AN15" s="11">
        <f>PRODUCT($C$27:$C39)</f>
        <v>0.99370482340197197</v>
      </c>
      <c r="AO15" s="11">
        <f>PRODUCT($C$28:$C40)</f>
        <v>0.99340242354322672</v>
      </c>
      <c r="AP15" s="11">
        <f>PRODUCT($C$29:$C41)</f>
        <v>0.99305360241515239</v>
      </c>
      <c r="AQ15" s="11">
        <f>PRODUCT($C$30:$C42)</f>
        <v>0.99265840599323785</v>
      </c>
      <c r="AR15" s="11">
        <f>PRODUCT($C$31:$C43)</f>
        <v>0.99223475947732831</v>
      </c>
      <c r="AS15" s="11">
        <f>PRODUCT($C$32:$C44)</f>
        <v>0.99180502999222164</v>
      </c>
      <c r="AT15" s="11">
        <f>PRODUCT($C$33:$C45)</f>
        <v>0.99133440211899782</v>
      </c>
      <c r="AU15" s="11">
        <f>PRODUCT($C$34:$C46)</f>
        <v>0.9907720553713909</v>
      </c>
      <c r="AV15" s="11">
        <f>PRODUCT($C$35:$C47)</f>
        <v>0.99008155232330686</v>
      </c>
      <c r="AW15" s="11">
        <f>PRODUCT($C$36:$C48)</f>
        <v>0.98927026226079617</v>
      </c>
      <c r="AX15" s="11">
        <f>PRODUCT($C$37:$C49)</f>
        <v>0.98834914083006165</v>
      </c>
      <c r="AY15" s="11">
        <f>PRODUCT($C$38:$C50)</f>
        <v>0.98733005729679568</v>
      </c>
      <c r="AZ15" s="11">
        <f>PRODUCT($C$39:$C51)</f>
        <v>0.98622664299697815</v>
      </c>
      <c r="BA15" s="11">
        <f>PRODUCT($C$40:$C52)</f>
        <v>0.98500275145965988</v>
      </c>
      <c r="BB15" s="11">
        <f>PRODUCT($C$41:$C53)</f>
        <v>0.98365878093220405</v>
      </c>
      <c r="BC15" s="11">
        <f>PRODUCT($C$42:$C54)</f>
        <v>0.98220227663464166</v>
      </c>
      <c r="BD15" s="11">
        <f>PRODUCT($C$43:$C55)</f>
        <v>0.98062133295439313</v>
      </c>
      <c r="BE15" s="11">
        <f>PRODUCT($C$44:$C56)</f>
        <v>0.97888651590837117</v>
      </c>
      <c r="BF15" s="11">
        <f>PRODUCT($C$45:$C57)</f>
        <v>0.97697218972371058</v>
      </c>
      <c r="BG15" s="11">
        <f>PRODUCT($C$46:$C58)</f>
        <v>0.97486700490868461</v>
      </c>
      <c r="BH15" s="11">
        <f>PRODUCT($C$47:$C59)</f>
        <v>0.97260103067621684</v>
      </c>
      <c r="BI15" s="11">
        <f>PRODUCT($C$48:$C60)</f>
        <v>0.97011739298435729</v>
      </c>
      <c r="BJ15" s="11">
        <f>PRODUCT($C$49:$C61)</f>
        <v>0.96738443424855047</v>
      </c>
      <c r="BK15" s="11">
        <f>PRODUCT($C$50:$C62)</f>
        <v>0.96435794129157881</v>
      </c>
      <c r="BL15" s="11">
        <f>PRODUCT($C$51:$C63)</f>
        <v>0.96096237323664835</v>
      </c>
      <c r="BM15" s="11">
        <f>PRODUCT($C$52:$C64)</f>
        <v>0.9571330789126048</v>
      </c>
      <c r="BN15" s="11">
        <f>PRODUCT($C$53:$C65)</f>
        <v>0.95284724524909481</v>
      </c>
      <c r="BO15" s="11">
        <f>PRODUCT($C$54:$C66)</f>
        <v>0.94805996248467994</v>
      </c>
      <c r="BP15" s="11">
        <f>PRODUCT($C$55:$C67)</f>
        <v>0.94270754749147767</v>
      </c>
      <c r="BQ15" s="11">
        <f>PRODUCT($C$56:$C68)</f>
        <v>0.93672012157663176</v>
      </c>
      <c r="BR15" s="11">
        <f>PRODUCT($C$57:$C69)</f>
        <v>0.93002820766271121</v>
      </c>
      <c r="BS15" s="11">
        <f>PRODUCT($C$58:$C70)</f>
        <v>0.92255333223009861</v>
      </c>
      <c r="BT15" s="11">
        <f>PRODUCT($C$59:$C71)</f>
        <v>0.91423300030857102</v>
      </c>
      <c r="BU15" s="11">
        <f>PRODUCT($C$60:$C72)</f>
        <v>0.90497580873608241</v>
      </c>
      <c r="BV15" s="11">
        <f>PRODUCT($C$61:$C73)</f>
        <v>0.89476246813631555</v>
      </c>
      <c r="BW15" s="11">
        <f>PRODUCT($C$62:$C74)</f>
        <v>0.88350868889129053</v>
      </c>
      <c r="BX15" s="11">
        <f>PRODUCT($C$63:$C75)</f>
        <v>0.87112513352328047</v>
      </c>
      <c r="BY15" s="11">
        <f>PRODUCT($C$64:$C76)</f>
        <v>0.85752494821473801</v>
      </c>
      <c r="BZ15" s="11">
        <f>PRODUCT($C$65:$C77)</f>
        <v>0.84261113487822981</v>
      </c>
      <c r="CA15" s="11">
        <f>PRODUCT($C$66:$C78)</f>
        <v>0.82629032287354942</v>
      </c>
      <c r="CB15" s="11">
        <f>PRODUCT($C$67:$C79)</f>
        <v>0.80847804679322433</v>
      </c>
      <c r="CC15" s="11">
        <f>PRODUCT($C$68:$C80)</f>
        <v>0.78907543222756982</v>
      </c>
      <c r="CD15" s="11">
        <f>PRODUCT($C$69:$C81)</f>
        <v>0.76800367648609391</v>
      </c>
      <c r="CE15" s="11">
        <f>PRODUCT($C$70:$C82)</f>
        <v>0.74519645001898094</v>
      </c>
      <c r="CF15" s="11">
        <f>PRODUCT($C$71:$C83)</f>
        <v>0.72059546366464589</v>
      </c>
      <c r="CG15" s="11">
        <f>PRODUCT($C$72:$C84)</f>
        <v>0.69415710076235126</v>
      </c>
      <c r="CH15" s="11">
        <f>PRODUCT($C$73:$C85)</f>
        <v>0.66586645955652668</v>
      </c>
      <c r="CI15" s="11">
        <f>PRODUCT($C$74:$C86)</f>
        <v>0.635740923679045</v>
      </c>
      <c r="CJ15" s="11">
        <f>PRODUCT($C$75:$C87)</f>
        <v>0.60382738331349628</v>
      </c>
      <c r="CK15" s="11">
        <f>PRODUCT($C$76:$C88)</f>
        <v>0.57022158851545335</v>
      </c>
      <c r="CL15" s="11">
        <f>PRODUCT($C$77:$C89)</f>
        <v>0.53506376423586377</v>
      </c>
      <c r="CM15" s="11">
        <f>PRODUCT($C$78:$C90)</f>
        <v>0.4985436351147417</v>
      </c>
      <c r="CN15" s="11">
        <f>PRODUCT($C$79:$C91)</f>
        <v>0.46091480240948712</v>
      </c>
      <c r="CO15" s="11">
        <f>PRODUCT($C$80:$C92)</f>
        <v>0.42247869571440466</v>
      </c>
      <c r="CP15" s="11">
        <f>PRODUCT($C$81:$C93)</f>
        <v>0.38360445247178254</v>
      </c>
      <c r="CQ15" s="11">
        <f>PRODUCT($C$82:$C94)</f>
        <v>0.34470656187325988</v>
      </c>
      <c r="CR15" s="11">
        <f>PRODUCT($C$83:$C95)</f>
        <v>0.30624170817139168</v>
      </c>
      <c r="CS15" s="11">
        <f>PRODUCT($C$84:$C96)</f>
        <v>0.26869574682554903</v>
      </c>
      <c r="CT15" s="11">
        <f>PRODUCT($C$85:$C97)</f>
        <v>0.23256509797791447</v>
      </c>
      <c r="CU15" s="11">
        <f>PRODUCT($C$86:$C98)</f>
        <v>0.19833520235259075</v>
      </c>
      <c r="CV15" s="11">
        <f>PRODUCT($C$87:$C99)</f>
        <v>0.16645136428744831</v>
      </c>
      <c r="CW15" s="11">
        <f>PRODUCT($C$88:$C100)</f>
        <v>0.13729661486282499</v>
      </c>
      <c r="CX15" s="11">
        <f>PRODUCT($C$89:$C101)</f>
        <v>0.11116511491795344</v>
      </c>
      <c r="CY15" s="11">
        <f>PRODUCT($C$90:$C102)</f>
        <v>8.8241674806285156E-2</v>
      </c>
      <c r="CZ15" s="11">
        <f>PRODUCT($C$91:$C103)</f>
        <v>6.8589716348722699E-2</v>
      </c>
      <c r="DA15" s="11">
        <f>PRODUCT($C$92:$C104)</f>
        <v>5.2153531831350151E-2</v>
      </c>
      <c r="DB15" s="11">
        <f>PRODUCT($C$93:$C105)</f>
        <v>3.8760037167299546E-2</v>
      </c>
      <c r="DC15" s="11">
        <f>PRODUCT($C$94:$C106)</f>
        <v>2.8139131561073411E-2</v>
      </c>
      <c r="DD15" s="11">
        <f>PRODUCT($C$95:$C107)</f>
        <v>1.9951573307974223E-2</v>
      </c>
      <c r="DE15" s="11">
        <f>PRODUCT($C$96:$C108)</f>
        <v>1.3819807899501187E-2</v>
      </c>
      <c r="DF15" s="11">
        <f>PRODUCT($C$97:$C109)</f>
        <v>9.3596177048215351E-3</v>
      </c>
      <c r="DG15" s="11">
        <f>PRODUCT($C$98:$C110)</f>
        <v>6.2075900375606228E-3</v>
      </c>
      <c r="DH15" s="11">
        <f>PRODUCT($C$99:$C111)</f>
        <v>4.0412349395903616E-3</v>
      </c>
      <c r="DI15" s="11">
        <f>PRODUCT($C$100:$C112)</f>
        <v>2.5907314251995732E-3</v>
      </c>
      <c r="DJ15" s="11">
        <f>PRODUCT($C$101:$C113)</f>
        <v>3.3629214020274283E-4</v>
      </c>
      <c r="DK15" s="11">
        <f>PRODUCT($C$102:$C114)</f>
        <v>4.4813796549236074E-4</v>
      </c>
      <c r="DL15" s="11">
        <f>PRODUCT($C$103:$C115)</f>
        <v>6.1434131081235569E-4</v>
      </c>
      <c r="DM15" s="11">
        <f>PRODUCT($C$104:$C116)</f>
        <v>8.6821649657620355E-4</v>
      </c>
      <c r="DN15" s="11">
        <f>PRODUCT($C$105:$C117)</f>
        <v>1.2674859911680643E-3</v>
      </c>
      <c r="DO15" s="11">
        <f>PRODUCT($C$106:$C118)</f>
        <v>1.915140278463815E-3</v>
      </c>
      <c r="DP15" s="11">
        <f>PRODUCT($C$107:$C119)</f>
        <v>3.0003388308838608E-3</v>
      </c>
      <c r="DQ15" s="11">
        <f>PRODUCT($C$108:$C120)</f>
        <v>4.8809941899690644E-3</v>
      </c>
      <c r="DR15" s="11">
        <f>PRODUCT($C$109:$C121)</f>
        <v>8.254907989155574E-3</v>
      </c>
      <c r="DS15" s="11">
        <f>PRODUCT($C$110:$C122)</f>
        <v>1.4523623344245508E-2</v>
      </c>
      <c r="DT15" s="11">
        <f>PRODUCT($C$111:$C123)</f>
        <v>2.6584948736514988E-2</v>
      </c>
      <c r="DU15" s="11">
        <f>PRODUCT($C$112:$C124)</f>
        <v>5.0598549999999985E-2</v>
      </c>
      <c r="DV15" s="11">
        <f>PRODUCT($C$113:$C125)</f>
        <v>9.9999999999999978E-2</v>
      </c>
    </row>
    <row r="16" spans="1:126" ht="16" x14ac:dyDescent="0.2">
      <c r="A16" s="30">
        <v>13</v>
      </c>
      <c r="B16" s="21">
        <f t="shared" si="2"/>
        <v>1.818E-4</v>
      </c>
      <c r="C16" s="21">
        <f t="shared" si="3"/>
        <v>0.99981819999999999</v>
      </c>
      <c r="D16" s="59">
        <v>2.02E-4</v>
      </c>
      <c r="E16" s="21">
        <f t="shared" si="4"/>
        <v>0.99979799999999996</v>
      </c>
      <c r="F16" s="24">
        <f t="shared" si="5"/>
        <v>180.70642719368425</v>
      </c>
      <c r="G16" s="24">
        <f t="shared" si="6"/>
        <v>993984.74804006738</v>
      </c>
      <c r="H16" s="24">
        <f t="shared" si="0"/>
        <v>127.89085297358764</v>
      </c>
      <c r="I16" s="24">
        <f t="shared" si="1"/>
        <v>721056.78931753186</v>
      </c>
      <c r="J16" s="24">
        <f>SUM(H16:$H$113)</f>
        <v>134572.44282358783</v>
      </c>
      <c r="K16" s="24">
        <f>SUM(I16:$I$113)</f>
        <v>24045796.681314297</v>
      </c>
      <c r="L16" s="24">
        <f>SUM(J16:$J$113)</f>
        <v>8760100.7876403462</v>
      </c>
      <c r="M16" s="24">
        <f>SUM(K16:$K$113)</f>
        <v>626707502.19676149</v>
      </c>
      <c r="N16" s="26">
        <f>SUM(AC$3:AC$113)</f>
        <v>69.417235791958987</v>
      </c>
      <c r="O16" s="27">
        <v>14</v>
      </c>
      <c r="P16" s="32">
        <f>PRODUCT($C$3:C16)</f>
        <v>0.99380404161287372</v>
      </c>
      <c r="Q16" s="11">
        <f>PRODUCT($C$4:C17)</f>
        <v>0.99664359679787207</v>
      </c>
      <c r="R16" s="11">
        <f>PRODUCT($C$5:C18)</f>
        <v>0.9970519925045207</v>
      </c>
      <c r="S16" s="11">
        <f>PRODUCT($C$6:C19)</f>
        <v>0.99722166847158966</v>
      </c>
      <c r="T16" s="11">
        <f>PRODUCT($C$7:C20)</f>
        <v>0.99722795299297362</v>
      </c>
      <c r="U16" s="11">
        <f>PRODUCT($C$8:C21)</f>
        <v>0.99712291965001121</v>
      </c>
      <c r="V16" s="11">
        <f>PRODUCT($C$9:C22)</f>
        <v>0.99697750929012019</v>
      </c>
      <c r="W16" s="11">
        <f>PRODUCT($C$10:C23)</f>
        <v>0.99680879002238532</v>
      </c>
      <c r="X16" s="11">
        <f>PRODUCT($C$11:C24)</f>
        <v>0.99662215684637923</v>
      </c>
      <c r="Y16" s="11">
        <f>PRODUCT($C$12:C25)</f>
        <v>0.99642389854429458</v>
      </c>
      <c r="Z16" s="11">
        <f>PRODUCT($C$13:$C26)</f>
        <v>0.99620236240797477</v>
      </c>
      <c r="AA16" s="11">
        <f>PRODUCT($C$14:$C27)</f>
        <v>0.99596383807359778</v>
      </c>
      <c r="AB16" s="11">
        <f>PRODUCT($C$15:$C28)</f>
        <v>0.99571281994345795</v>
      </c>
      <c r="AC16" s="11">
        <f>PRODUCT($C$16:$C29)</f>
        <v>0.99546813454543048</v>
      </c>
      <c r="AD16" s="11">
        <f>PRODUCT($C$17:$C30)</f>
        <v>0.99522977614046237</v>
      </c>
      <c r="AE16" s="11">
        <f>PRODUCT($C$18:$C31)</f>
        <v>0.99500311315723422</v>
      </c>
      <c r="AF16" s="11">
        <f>PRODUCT($C$19:$C32)</f>
        <v>0.99479978278196146</v>
      </c>
      <c r="AG16" s="11">
        <f>PRODUCT($C$20:$C33)</f>
        <v>0.99462424986275766</v>
      </c>
      <c r="AH16" s="11">
        <f>PRODUCT($C$21:$C34)</f>
        <v>0.99446127892811165</v>
      </c>
      <c r="AI16" s="11">
        <f>PRODUCT($C$22:$C35)</f>
        <v>0.99429832985542377</v>
      </c>
      <c r="AJ16" s="11">
        <f>PRODUCT($C$23:$C36)</f>
        <v>0.99410049447739779</v>
      </c>
      <c r="AK16" s="11">
        <f>PRODUCT($C$24:$C37)</f>
        <v>0.99387405831571229</v>
      </c>
      <c r="AL16" s="11">
        <f>PRODUCT($C$25:$C38)</f>
        <v>0.99362351411200145</v>
      </c>
      <c r="AM16" s="11">
        <f>PRODUCT($C$26:$C39)</f>
        <v>0.9933444066625241</v>
      </c>
      <c r="AN16" s="11">
        <f>PRODUCT($C$27:$C40)</f>
        <v>0.99302512930276499</v>
      </c>
      <c r="AO16" s="11">
        <f>PRODUCT($C$28:$C41)</f>
        <v>0.99266392818156468</v>
      </c>
      <c r="AP16" s="11">
        <f>PRODUCT($C$29:$C42)</f>
        <v>0.99225727273137565</v>
      </c>
      <c r="AQ16" s="11">
        <f>PRODUCT($C$30:$C43)</f>
        <v>0.9918168301966368</v>
      </c>
      <c r="AR16" s="11">
        <f>PRODUCT($C$31:$C44)</f>
        <v>0.99136407347588695</v>
      </c>
      <c r="AS16" s="11">
        <f>PRODUCT($C$32:$C45)</f>
        <v>0.99088205623131087</v>
      </c>
      <c r="AT16" s="11">
        <f>PRODUCT($C$33:$C46)</f>
        <v>0.99031372421857611</v>
      </c>
      <c r="AU16" s="11">
        <f>PRODUCT($C$34:$C47)</f>
        <v>0.9896066102026575</v>
      </c>
      <c r="AV16" s="11">
        <f>PRODUCT($C$35:$C48)</f>
        <v>0.98876632798920061</v>
      </c>
      <c r="AW16" s="11">
        <f>PRODUCT($C$36:$C49)</f>
        <v>0.9878056476375191</v>
      </c>
      <c r="AX16" s="11">
        <f>PRODUCT($C$37:$C50)</f>
        <v>0.98675868939263789</v>
      </c>
      <c r="AY16" s="11">
        <f>PRODUCT($C$38:$C51)</f>
        <v>0.9856319483312509</v>
      </c>
      <c r="AZ16" s="11">
        <f>PRODUCT($C$39:$C52)</f>
        <v>0.98438042672128778</v>
      </c>
      <c r="BA16" s="11">
        <f>PRODUCT($C$40:$C53)</f>
        <v>0.98298595832604629</v>
      </c>
      <c r="BB16" s="11">
        <f>PRODUCT($C$41:$C54)</f>
        <v>0.98147210746219182</v>
      </c>
      <c r="BC16" s="11">
        <f>PRODUCT($C$42:$C55)</f>
        <v>0.97983497270749687</v>
      </c>
      <c r="BD16" s="11">
        <f>PRODUCT($C$43:$C56)</f>
        <v>0.97805661592018411</v>
      </c>
      <c r="BE16" s="11">
        <f>PRODUCT($C$44:$C57)</f>
        <v>0.97611489662722817</v>
      </c>
      <c r="BF16" s="11">
        <f>PRODUCT($C$45:$C58)</f>
        <v>0.9739597936739165</v>
      </c>
      <c r="BG16" s="11">
        <f>PRODUCT($C$46:$C59)</f>
        <v>0.97159964065503268</v>
      </c>
      <c r="BH16" s="11">
        <f>PRODUCT($C$47:$C60)</f>
        <v>0.96897624389498971</v>
      </c>
      <c r="BI16" s="11">
        <f>PRODUCT($C$48:$C61)</f>
        <v>0.96609936076609471</v>
      </c>
      <c r="BJ16" s="11">
        <f>PRODUCT($C$49:$C62)</f>
        <v>0.96293020935949647</v>
      </c>
      <c r="BK16" s="11">
        <f>PRODUCT($C$50:$C63)</f>
        <v>0.95941599258563592</v>
      </c>
      <c r="BL16" s="11">
        <f>PRODUCT($C$51:$C64)</f>
        <v>0.95548690573018324</v>
      </c>
      <c r="BM16" s="11">
        <f>PRODUCT($C$52:$C65)</f>
        <v>0.95106351520598831</v>
      </c>
      <c r="BN16" s="11">
        <f>PRODUCT($C$53:$C66)</f>
        <v>0.94611880971149287</v>
      </c>
      <c r="BO16" s="11">
        <f>PRODUCT($C$54:$C67)</f>
        <v>0.94061190861340405</v>
      </c>
      <c r="BP16" s="11">
        <f>PRODUCT($C$55:$C68)</f>
        <v>0.93446243873960766</v>
      </c>
      <c r="BQ16" s="11">
        <f>PRODUCT($C$56:$C69)</f>
        <v>0.92759581188839024</v>
      </c>
      <c r="BR16" s="11">
        <f>PRODUCT($C$57:$C70)</f>
        <v>0.91994121472522228</v>
      </c>
      <c r="BS16" s="11">
        <f>PRODUCT($C$58:$C71)</f>
        <v>0.91141405427541944</v>
      </c>
      <c r="BT16" s="11">
        <f>PRODUCT($C$59:$C72)</f>
        <v>0.90194269181552278</v>
      </c>
      <c r="BU16" s="11">
        <f>PRODUCT($C$60:$C73)</f>
        <v>0.891427777893818</v>
      </c>
      <c r="BV16" s="11">
        <f>PRODUCT($C$61:$C74)</f>
        <v>0.87984937260364071</v>
      </c>
      <c r="BW16" s="11">
        <f>PRODUCT($C$62:$C75)</f>
        <v>0.86711412495848594</v>
      </c>
      <c r="BX16" s="11">
        <f>PRODUCT($C$63:$C76)</f>
        <v>0.8531304758651167</v>
      </c>
      <c r="BY16" s="11">
        <f>PRODUCT($C$64:$C77)</f>
        <v>0.83781002089280709</v>
      </c>
      <c r="BZ16" s="11">
        <f>PRODUCT($C$65:$C78)</f>
        <v>0.82105048542007919</v>
      </c>
      <c r="CA16" s="11">
        <f>PRODUCT($C$66:$C79)</f>
        <v>0.80276905991359859</v>
      </c>
      <c r="CB16" s="11">
        <f>PRODUCT($C$67:$C80)</f>
        <v>0.78287637672444665</v>
      </c>
      <c r="CC16" s="11">
        <f>PRODUCT($C$68:$C81)</f>
        <v>0.76128656273081141</v>
      </c>
      <c r="CD16" s="11">
        <f>PRODUCT($C$69:$C82)</f>
        <v>0.73793771495828109</v>
      </c>
      <c r="CE16" s="11">
        <f>PRODUCT($C$70:$C83)</f>
        <v>0.71277995732528521</v>
      </c>
      <c r="CF16" s="11">
        <f>PRODUCT($C$71:$C84)</f>
        <v>0.68577557026490654</v>
      </c>
      <c r="CG16" s="11">
        <f>PRODUCT($C$72:$C85)</f>
        <v>0.65691501698077048</v>
      </c>
      <c r="CH16" s="11">
        <f>PRODUCT($C$73:$C86)</f>
        <v>0.62622350060701526</v>
      </c>
      <c r="CI16" s="11">
        <f>PRODUCT($C$74:$C87)</f>
        <v>0.59376333193307185</v>
      </c>
      <c r="CJ16" s="11">
        <f>PRODUCT($C$75:$C88)</f>
        <v>0.55964044267464286</v>
      </c>
      <c r="CK16" s="11">
        <f>PRODUCT($C$76:$C89)</f>
        <v>0.52401105907079637</v>
      </c>
      <c r="CL16" s="11">
        <f>PRODUCT($C$77:$C90)</f>
        <v>0.48708186767163625</v>
      </c>
      <c r="CM16" s="11">
        <f>PRODUCT($C$78:$C91)</f>
        <v>0.44912096053691336</v>
      </c>
      <c r="CN16" s="11">
        <f>PRODUCT($C$79:$C92)</f>
        <v>0.41045237491432879</v>
      </c>
      <c r="CO16" s="11">
        <f>PRODUCT($C$80:$C93)</f>
        <v>0.3714570420775849</v>
      </c>
      <c r="CP16" s="11">
        <f>PRODUCT($C$81:$C94)</f>
        <v>0.33256703088376927</v>
      </c>
      <c r="CQ16" s="11">
        <f>PRODUCT($C$82:$C95)</f>
        <v>0.29425289653155645</v>
      </c>
      <c r="CR16" s="11">
        <f>PRODUCT($C$83:$C96)</f>
        <v>0.25700732062118947</v>
      </c>
      <c r="CS16" s="11">
        <f>PRODUCT($C$84:$C97)</f>
        <v>0.22132731987852364</v>
      </c>
      <c r="CT16" s="11">
        <f>PRODUCT($C$85:$C98)</f>
        <v>0.18769436007821241</v>
      </c>
      <c r="CU16" s="11">
        <f>PRODUCT($C$86:$C99)</f>
        <v>0.15654153250836719</v>
      </c>
      <c r="CV16" s="11">
        <f>PRODUCT($C$87:$C100)</f>
        <v>0.12823100176140156</v>
      </c>
      <c r="CW16" s="11">
        <f>PRODUCT($C$88:$C101)</f>
        <v>0.10303026302197599</v>
      </c>
      <c r="CX16" s="11">
        <f>PRODUCT($C$89:$C102)</f>
        <v>8.1090604776653738E-2</v>
      </c>
      <c r="CY16" s="11">
        <f>PRODUCT($C$90:$C103)</f>
        <v>6.2438926676179306E-2</v>
      </c>
      <c r="CZ16" s="11">
        <f>PRODUCT($C$91:$C104)</f>
        <v>4.698333839142791E-2</v>
      </c>
      <c r="DA16" s="11">
        <f>PRODUCT($C$92:$C105)</f>
        <v>3.451646426610467E-2</v>
      </c>
      <c r="DB16" s="11">
        <f>PRODUCT($C$93:$C106)</f>
        <v>2.4740841804184639E-2</v>
      </c>
      <c r="DC16" s="11">
        <f>PRODUCT($C$94:$C107)</f>
        <v>1.729707633406817E-2</v>
      </c>
      <c r="DD16" s="11">
        <f>PRODUCT($C$95:$C108)</f>
        <v>1.1797044076674899E-2</v>
      </c>
      <c r="DE16" s="11">
        <f>PRODUCT($C$96:$C109)</f>
        <v>7.8548747743026857E-3</v>
      </c>
      <c r="DF16" s="11">
        <f>PRODUCT($C$97:$C110)</f>
        <v>5.1132527483210531E-3</v>
      </c>
      <c r="DG16" s="11">
        <f>PRODUCT($C$98:$C111)</f>
        <v>3.2615255363217005E-3</v>
      </c>
      <c r="DH16" s="11">
        <f>PRODUCT($C$99:$C112)</f>
        <v>2.0448062815260986E-3</v>
      </c>
      <c r="DI16" s="11">
        <f>PRODUCT($C$100:$C113)</f>
        <v>2.5907314251995728E-4</v>
      </c>
      <c r="DJ16" s="11">
        <f>PRODUCT($C$101:$C114)</f>
        <v>3.3629214020274283E-4</v>
      </c>
      <c r="DK16" s="11">
        <f>PRODUCT($C$102:$C115)</f>
        <v>4.4813796549236074E-4</v>
      </c>
      <c r="DL16" s="11">
        <f>PRODUCT($C$103:$C116)</f>
        <v>6.1434131081235569E-4</v>
      </c>
      <c r="DM16" s="11">
        <f>PRODUCT($C$104:$C117)</f>
        <v>8.6821649657620355E-4</v>
      </c>
      <c r="DN16" s="11">
        <f>PRODUCT($C$105:$C118)</f>
        <v>1.2674859911680643E-3</v>
      </c>
      <c r="DO16" s="11">
        <f>PRODUCT($C$106:$C119)</f>
        <v>1.915140278463815E-3</v>
      </c>
      <c r="DP16" s="11">
        <f>PRODUCT($C$107:$C120)</f>
        <v>3.0003388308838608E-3</v>
      </c>
      <c r="DQ16" s="11">
        <f>PRODUCT($C$108:$C121)</f>
        <v>4.8809941899690644E-3</v>
      </c>
      <c r="DR16" s="11">
        <f>PRODUCT($C$109:$C122)</f>
        <v>8.254907989155574E-3</v>
      </c>
      <c r="DS16" s="11">
        <f>PRODUCT($C$110:$C123)</f>
        <v>1.4523623344245508E-2</v>
      </c>
      <c r="DT16" s="11">
        <f>PRODUCT($C$111:$C124)</f>
        <v>2.6584948736514988E-2</v>
      </c>
      <c r="DU16" s="11">
        <f>PRODUCT($C$112:$C125)</f>
        <v>5.0598549999999985E-2</v>
      </c>
      <c r="DV16" s="11">
        <f>PRODUCT($C$113:$C126)</f>
        <v>9.9999999999999978E-2</v>
      </c>
    </row>
    <row r="17" spans="1:126" ht="16" x14ac:dyDescent="0.2">
      <c r="A17" s="30">
        <v>14</v>
      </c>
      <c r="B17" s="21">
        <f t="shared" si="2"/>
        <v>2.1690000000000001E-4</v>
      </c>
      <c r="C17" s="21">
        <f t="shared" si="3"/>
        <v>0.99978310000000004</v>
      </c>
      <c r="D17" s="59">
        <v>2.41E-4</v>
      </c>
      <c r="E17" s="21">
        <f t="shared" si="4"/>
        <v>0.99975899999999995</v>
      </c>
      <c r="F17" s="24">
        <f t="shared" si="5"/>
        <v>215.55609662583231</v>
      </c>
      <c r="G17" s="24">
        <f t="shared" si="6"/>
        <v>993804.04161287367</v>
      </c>
      <c r="H17" s="24">
        <f t="shared" si="0"/>
        <v>148.83406028679354</v>
      </c>
      <c r="I17" s="24">
        <f t="shared" si="1"/>
        <v>703342.1475055943</v>
      </c>
      <c r="J17" s="24">
        <f>SUM(H17:$H$113)</f>
        <v>134444.55197061424</v>
      </c>
      <c r="K17" s="24">
        <f>SUM(I17:$I$113)</f>
        <v>23324739.891996771</v>
      </c>
      <c r="L17" s="24">
        <f>SUM(J17:$J$113)</f>
        <v>8625528.3448167574</v>
      </c>
      <c r="M17" s="24">
        <f>SUM(K17:$K$113)</f>
        <v>602661705.51544714</v>
      </c>
      <c r="N17" s="26">
        <f>SUM(AD$3:AD$113)</f>
        <v>68.429881545545015</v>
      </c>
      <c r="O17" s="27">
        <v>15</v>
      </c>
      <c r="P17" s="32">
        <f>PRODUCT($C$3:C17)</f>
        <v>0.9935884855162479</v>
      </c>
      <c r="Q17" s="11">
        <f>PRODUCT($C$4:C18)</f>
        <v>0.99639244261147897</v>
      </c>
      <c r="R17" s="11">
        <f>PRODUCT($C$5:C19)</f>
        <v>0.99676663622426587</v>
      </c>
      <c r="S17" s="11">
        <f>PRODUCT($C$6:C20)</f>
        <v>0.99690664614651947</v>
      </c>
      <c r="T17" s="11">
        <f>PRODUCT($C$7:C21)</f>
        <v>0.99688331101241934</v>
      </c>
      <c r="U17" s="11">
        <f>PRODUCT($C$8:C22)</f>
        <v>0.99677292950521401</v>
      </c>
      <c r="V17" s="11">
        <f>PRODUCT($C$9:C23)</f>
        <v>0.99662757018435932</v>
      </c>
      <c r="W17" s="11">
        <f>PRODUCT($C$10:C24)</f>
        <v>0.99645891013708743</v>
      </c>
      <c r="X17" s="11">
        <f>PRODUCT($C$11:C25)</f>
        <v>0.99627234246932617</v>
      </c>
      <c r="Y17" s="11">
        <f>PRODUCT($C$12:C26)</f>
        <v>0.99606249559629256</v>
      </c>
      <c r="Z17" s="11">
        <f>PRODUCT($C$13:$C27)</f>
        <v>0.99582400475073218</v>
      </c>
      <c r="AA17" s="11">
        <f>PRODUCT($C$14:$C28)</f>
        <v>0.9955730218635378</v>
      </c>
      <c r="AB17" s="11">
        <f>PRODUCT($C$15:$C29)</f>
        <v>0.99531045239291882</v>
      </c>
      <c r="AC17" s="11">
        <f>PRODUCT($C$16:$C30)</f>
        <v>0.99504884336715993</v>
      </c>
      <c r="AD17" s="11">
        <f>PRODUCT($C$17:$C31)</f>
        <v>0.99478729698199031</v>
      </c>
      <c r="AE17" s="11">
        <f>PRODUCT($C$18:$C32)</f>
        <v>0.9945490932367006</v>
      </c>
      <c r="AF17" s="11">
        <f>PRODUCT($C$19:$C33)</f>
        <v>0.99433958840244652</v>
      </c>
      <c r="AG17" s="11">
        <f>PRODUCT($C$20:$C34)</f>
        <v>0.99414712861009857</v>
      </c>
      <c r="AH17" s="11">
        <f>PRODUCT($C$21:$C35)</f>
        <v>0.99395470035262568</v>
      </c>
      <c r="AI17" s="11">
        <f>PRODUCT($C$22:$C36)</f>
        <v>0.99375156520383623</v>
      </c>
      <c r="AJ17" s="11">
        <f>PRODUCT($C$23:$C37)</f>
        <v>0.99352520852124371</v>
      </c>
      <c r="AK17" s="11">
        <f>PRODUCT($C$24:$C38)</f>
        <v>0.99327475225854789</v>
      </c>
      <c r="AL17" s="11">
        <f>PRODUCT($C$25:$C39)</f>
        <v>0.99299574277578551</v>
      </c>
      <c r="AM17" s="11">
        <f>PRODUCT($C$26:$C40)</f>
        <v>0.99266495908836694</v>
      </c>
      <c r="AN17" s="11">
        <f>PRODUCT($C$27:$C41)</f>
        <v>0.99228691442164141</v>
      </c>
      <c r="AO17" s="11">
        <f>PRODUCT($C$28:$C42)</f>
        <v>0.99186791097755589</v>
      </c>
      <c r="AP17" s="11">
        <f>PRODUCT($C$29:$C43)</f>
        <v>0.99141603701555403</v>
      </c>
      <c r="AQ17" s="11">
        <f>PRODUCT($C$30:$C44)</f>
        <v>0.99094651092813923</v>
      </c>
      <c r="AR17" s="11">
        <f>PRODUCT($C$31:$C45)</f>
        <v>0.9904415100691103</v>
      </c>
      <c r="AS17" s="11">
        <f>PRODUCT($C$32:$C46)</f>
        <v>0.98986184406621514</v>
      </c>
      <c r="AT17" s="11">
        <f>PRODUCT($C$33:$C47)</f>
        <v>0.98914881818477773</v>
      </c>
      <c r="AU17" s="11">
        <f>PRODUCT($C$34:$C48)</f>
        <v>0.98829201678166423</v>
      </c>
      <c r="AV17" s="11">
        <f>PRODUCT($C$35:$C49)</f>
        <v>0.98730245944061257</v>
      </c>
      <c r="AW17" s="11">
        <f>PRODUCT($C$36:$C50)</f>
        <v>0.98621607078934082</v>
      </c>
      <c r="AX17" s="11">
        <f>PRODUCT($C$37:$C51)</f>
        <v>0.9850615631227515</v>
      </c>
      <c r="AY17" s="11">
        <f>PRODUCT($C$38:$C52)</f>
        <v>0.98378684532397476</v>
      </c>
      <c r="AZ17" s="11">
        <f>PRODUCT($C$39:$C53)</f>
        <v>0.98236490779757601</v>
      </c>
      <c r="BA17" s="11">
        <f>PRODUCT($C$40:$C54)</f>
        <v>0.98080078054068753</v>
      </c>
      <c r="BB17" s="11">
        <f>PRODUCT($C$41:$C55)</f>
        <v>0.97910656338878643</v>
      </c>
      <c r="BC17" s="11">
        <f>PRODUCT($C$42:$C56)</f>
        <v>0.97727231231987766</v>
      </c>
      <c r="BD17" s="11">
        <f>PRODUCT($C$43:$C57)</f>
        <v>0.97528734641786763</v>
      </c>
      <c r="BE17" s="11">
        <f>PRODUCT($C$44:$C58)</f>
        <v>0.97310514395496783</v>
      </c>
      <c r="BF17" s="11">
        <f>PRODUCT($C$45:$C59)</f>
        <v>0.97069547002943901</v>
      </c>
      <c r="BG17" s="11">
        <f>PRODUCT($C$46:$C60)</f>
        <v>0.96797858595427544</v>
      </c>
      <c r="BH17" s="11">
        <f>PRODUCT($C$47:$C61)</f>
        <v>0.96496293808802547</v>
      </c>
      <c r="BI17" s="11">
        <f>PRODUCT($C$48:$C62)</f>
        <v>0.96165105286938335</v>
      </c>
      <c r="BJ17" s="11">
        <f>PRODUCT($C$49:$C63)</f>
        <v>0.95799557720861273</v>
      </c>
      <c r="BK17" s="11">
        <f>PRODUCT($C$50:$C64)</f>
        <v>0.95394933620148215</v>
      </c>
      <c r="BL17" s="11">
        <f>PRODUCT($C$51:$C65)</f>
        <v>0.94942778106618586</v>
      </c>
      <c r="BM17" s="11">
        <f>PRODUCT($C$52:$C66)</f>
        <v>0.94434767529971275</v>
      </c>
      <c r="BN17" s="11">
        <f>PRODUCT($C$53:$C67)</f>
        <v>0.93868600573051841</v>
      </c>
      <c r="BO17" s="11">
        <f>PRODUCT($C$54:$C68)</f>
        <v>0.93238512873828949</v>
      </c>
      <c r="BP17" s="11">
        <f>PRODUCT($C$55:$C69)</f>
        <v>0.92536012046257676</v>
      </c>
      <c r="BQ17" s="11">
        <f>PRODUCT($C$56:$C70)</f>
        <v>0.91753520047223003</v>
      </c>
      <c r="BR17" s="11">
        <f>PRODUCT($C$57:$C71)</f>
        <v>0.90883347652214397</v>
      </c>
      <c r="BS17" s="11">
        <f>PRODUCT($C$58:$C72)</f>
        <v>0.89916164171957869</v>
      </c>
      <c r="BT17" s="11">
        <f>PRODUCT($C$59:$C73)</f>
        <v>0.88844006855342927</v>
      </c>
      <c r="BU17" s="11">
        <f>PRODUCT($C$60:$C74)</f>
        <v>0.87657026197688392</v>
      </c>
      <c r="BV17" s="11">
        <f>PRODUCT($C$61:$C75)</f>
        <v>0.86352271167573302</v>
      </c>
      <c r="BW17" s="11">
        <f>PRODUCT($C$62:$C76)</f>
        <v>0.84920232190204348</v>
      </c>
      <c r="BX17" s="11">
        <f>PRODUCT($C$63:$C77)</f>
        <v>0.83351657965973969</v>
      </c>
      <c r="BY17" s="11">
        <f>PRODUCT($C$64:$C78)</f>
        <v>0.81637222185920399</v>
      </c>
      <c r="BZ17" s="11">
        <f>PRODUCT($C$65:$C79)</f>
        <v>0.79767838019706261</v>
      </c>
      <c r="CA17" s="11">
        <f>PRODUCT($C$66:$C80)</f>
        <v>0.77734817347784457</v>
      </c>
      <c r="CB17" s="11">
        <f>PRODUCT($C$67:$C81)</f>
        <v>0.7553058193653418</v>
      </c>
      <c r="CC17" s="11">
        <f>PRODUCT($C$68:$C82)</f>
        <v>0.73148356411571314</v>
      </c>
      <c r="CD17" s="11">
        <f>PRODUCT($C$69:$C83)</f>
        <v>0.70583698159496688</v>
      </c>
      <c r="CE17" s="11">
        <f>PRODUCT($C$70:$C84)</f>
        <v>0.67833771700737011</v>
      </c>
      <c r="CF17" s="11">
        <f>PRODUCT($C$71:$C85)</f>
        <v>0.64898316229973807</v>
      </c>
      <c r="CG17" s="11">
        <f>PRODUCT($C$72:$C86)</f>
        <v>0.61780499022130508</v>
      </c>
      <c r="CH17" s="11">
        <f>PRODUCT($C$73:$C87)</f>
        <v>0.58487433859603444</v>
      </c>
      <c r="CI17" s="11">
        <f>PRODUCT($C$74:$C88)</f>
        <v>0.55031285945254027</v>
      </c>
      <c r="CJ17" s="11">
        <f>PRODUCT($C$75:$C89)</f>
        <v>0.51428740505646686</v>
      </c>
      <c r="CK17" s="11">
        <f>PRODUCT($C$76:$C90)</f>
        <v>0.47702031494751679</v>
      </c>
      <c r="CL17" s="11">
        <f>PRODUCT($C$77:$C91)</f>
        <v>0.43879544509368951</v>
      </c>
      <c r="CM17" s="11">
        <f>PRODUCT($C$78:$C92)</f>
        <v>0.39994976059025839</v>
      </c>
      <c r="CN17" s="11">
        <f>PRODUCT($C$79:$C93)</f>
        <v>0.36088310877210011</v>
      </c>
      <c r="CO17" s="11">
        <f>PRODUCT($C$80:$C94)</f>
        <v>0.32203579700028845</v>
      </c>
      <c r="CP17" s="11">
        <f>PRODUCT($C$81:$C95)</f>
        <v>0.2838901922744046</v>
      </c>
      <c r="CQ17" s="11">
        <f>PRODUCT($C$82:$C96)</f>
        <v>0.24694594663204708</v>
      </c>
      <c r="CR17" s="11">
        <f>PRODUCT($C$83:$C97)</f>
        <v>0.21169944866741586</v>
      </c>
      <c r="CS17" s="11">
        <f>PRODUCT($C$84:$C98)</f>
        <v>0.17862478090487308</v>
      </c>
      <c r="CT17" s="11">
        <f>PRODUCT($C$85:$C99)</f>
        <v>0.14814295405606731</v>
      </c>
      <c r="CU17" s="11">
        <f>PRODUCT($C$86:$C100)</f>
        <v>0.12059665366363492</v>
      </c>
      <c r="CV17" s="11">
        <f>PRODUCT($C$87:$C101)</f>
        <v>9.6227236572792724E-2</v>
      </c>
      <c r="CW17" s="11">
        <f>PRODUCT($C$88:$C102)</f>
        <v>7.5156548391247316E-2</v>
      </c>
      <c r="CX17" s="11">
        <f>PRODUCT($C$89:$C103)</f>
        <v>5.7378901033912411E-2</v>
      </c>
      <c r="CY17" s="11">
        <f>PRODUCT($C$90:$C104)</f>
        <v>4.2770102822842743E-2</v>
      </c>
      <c r="CZ17" s="11">
        <f>PRODUCT($C$91:$C105)</f>
        <v>3.1094705645902224E-2</v>
      </c>
      <c r="DA17" s="11">
        <f>PRODUCT($C$92:$C106)</f>
        <v>2.2032135272768739E-2</v>
      </c>
      <c r="DB17" s="11">
        <f>PRODUCT($C$93:$C107)</f>
        <v>1.5208153397601228E-2</v>
      </c>
      <c r="DC17" s="11">
        <f>PRODUCT($C$94:$C108)</f>
        <v>1.022748275340553E-2</v>
      </c>
      <c r="DD17" s="11">
        <f>PRODUCT($C$95:$C109)</f>
        <v>6.7051803182123261E-3</v>
      </c>
      <c r="DE17" s="11">
        <f>PRODUCT($C$96:$C110)</f>
        <v>4.2911966379493008E-3</v>
      </c>
      <c r="DF17" s="11">
        <f>PRODUCT($C$97:$C111)</f>
        <v>2.6865505472184405E-3</v>
      </c>
      <c r="DG17" s="11">
        <f>PRODUCT($C$98:$C112)</f>
        <v>1.6502846292585037E-3</v>
      </c>
      <c r="DH17" s="11">
        <f>PRODUCT($C$99:$C113)</f>
        <v>2.0448062815260981E-4</v>
      </c>
      <c r="DI17" s="11">
        <f>PRODUCT($C$100:$C114)</f>
        <v>2.5907314251995728E-4</v>
      </c>
      <c r="DJ17" s="11">
        <f>PRODUCT($C$101:$C115)</f>
        <v>3.3629214020274283E-4</v>
      </c>
      <c r="DK17" s="11">
        <f>PRODUCT($C$102:$C116)</f>
        <v>4.4813796549236074E-4</v>
      </c>
      <c r="DL17" s="11">
        <f>PRODUCT($C$103:$C117)</f>
        <v>6.1434131081235569E-4</v>
      </c>
      <c r="DM17" s="11">
        <f>PRODUCT($C$104:$C118)</f>
        <v>8.6821649657620355E-4</v>
      </c>
      <c r="DN17" s="11">
        <f>PRODUCT($C$105:$C119)</f>
        <v>1.2674859911680643E-3</v>
      </c>
      <c r="DO17" s="11">
        <f>PRODUCT($C$106:$C120)</f>
        <v>1.915140278463815E-3</v>
      </c>
      <c r="DP17" s="11">
        <f>PRODUCT($C$107:$C121)</f>
        <v>3.0003388308838608E-3</v>
      </c>
      <c r="DQ17" s="11">
        <f>PRODUCT($C$108:$C122)</f>
        <v>4.8809941899690644E-3</v>
      </c>
      <c r="DR17" s="11">
        <f>PRODUCT($C$109:$C123)</f>
        <v>8.254907989155574E-3</v>
      </c>
      <c r="DS17" s="11">
        <f>PRODUCT($C$110:$C124)</f>
        <v>1.4523623344245508E-2</v>
      </c>
      <c r="DT17" s="11">
        <f>PRODUCT($C$111:$C125)</f>
        <v>2.6584948736514988E-2</v>
      </c>
      <c r="DU17" s="11">
        <f>PRODUCT($C$112:$C126)</f>
        <v>5.0598549999999985E-2</v>
      </c>
      <c r="DV17" s="11">
        <f>PRODUCT($C$113:$C127)</f>
        <v>9.9999999999999978E-2</v>
      </c>
    </row>
    <row r="18" spans="1:126" ht="16" x14ac:dyDescent="0.2">
      <c r="A18" s="30">
        <v>15</v>
      </c>
      <c r="B18" s="21">
        <f t="shared" si="2"/>
        <v>2.52E-4</v>
      </c>
      <c r="C18" s="21">
        <f t="shared" si="3"/>
        <v>0.99974799999999997</v>
      </c>
      <c r="D18" s="59">
        <v>2.7999999999999998E-4</v>
      </c>
      <c r="E18" s="21">
        <f t="shared" si="4"/>
        <v>0.99972000000000005</v>
      </c>
      <c r="F18" s="24">
        <f t="shared" si="5"/>
        <v>250.38429835009447</v>
      </c>
      <c r="G18" s="24">
        <f t="shared" si="6"/>
        <v>993588.48551624792</v>
      </c>
      <c r="H18" s="24">
        <f t="shared" si="0"/>
        <v>168.6651063258895</v>
      </c>
      <c r="I18" s="24">
        <f t="shared" si="1"/>
        <v>686038.62692078075</v>
      </c>
      <c r="J18" s="24">
        <f>SUM(H18:$H$113)</f>
        <v>134295.71791032745</v>
      </c>
      <c r="K18" s="24">
        <f>SUM(I18:$I$113)</f>
        <v>22621397.744491171</v>
      </c>
      <c r="L18" s="24">
        <f>SUM(J18:$J$113)</f>
        <v>8491083.7928461414</v>
      </c>
      <c r="M18" s="24">
        <f>SUM(K18:$K$113)</f>
        <v>579336965.6234504</v>
      </c>
      <c r="N18" s="26">
        <f>SUM(AE$3:AE$113)</f>
        <v>67.444750617329973</v>
      </c>
      <c r="O18" s="27">
        <v>16</v>
      </c>
      <c r="P18" s="32">
        <f>PRODUCT($C$3:C18)</f>
        <v>0.99333810121789778</v>
      </c>
      <c r="Q18" s="11">
        <f>PRODUCT($C$4:C19)</f>
        <v>0.99610727509440355</v>
      </c>
      <c r="R18" s="11">
        <f>PRODUCT($C$5:C20)</f>
        <v>0.99645175764388261</v>
      </c>
      <c r="S18" s="11">
        <f>PRODUCT($C$6:C21)</f>
        <v>0.99656211520961124</v>
      </c>
      <c r="T18" s="11">
        <f>PRODUCT($C$7:C22)</f>
        <v>0.996533404970254</v>
      </c>
      <c r="U18" s="11">
        <f>PRODUCT($C$8:C23)</f>
        <v>0.99642306220695764</v>
      </c>
      <c r="V18" s="11">
        <f>PRODUCT($C$9:C24)</f>
        <v>0.99627775390722462</v>
      </c>
      <c r="W18" s="11">
        <f>PRODUCT($C$10:C25)</f>
        <v>0.99610915305962933</v>
      </c>
      <c r="X18" s="11">
        <f>PRODUCT($C$11:C26)</f>
        <v>0.99591099449071252</v>
      </c>
      <c r="Y18" s="11">
        <f>PRODUCT($C$12:C27)</f>
        <v>0.99568419106046502</v>
      </c>
      <c r="Z18" s="11">
        <f>PRODUCT($C$13:$C28)</f>
        <v>0.99543324341126804</v>
      </c>
      <c r="AA18" s="11">
        <f>PRODUCT($C$14:$C29)</f>
        <v>0.99517071080540276</v>
      </c>
      <c r="AB18" s="11">
        <f>PRODUCT($C$15:$C30)</f>
        <v>0.99489122763037097</v>
      </c>
      <c r="AC18" s="11">
        <f>PRODUCT($C$16:$C31)</f>
        <v>0.99460644465139891</v>
      </c>
      <c r="AD18" s="11">
        <f>PRODUCT($C$17:$C32)</f>
        <v>0.99433337553837742</v>
      </c>
      <c r="AE18" s="11">
        <f>PRODUCT($C$18:$C33)</f>
        <v>0.99408901482616929</v>
      </c>
      <c r="AF18" s="11">
        <f>PRODUCT($C$19:$C34)</f>
        <v>0.99386260370188995</v>
      </c>
      <c r="AG18" s="11">
        <f>PRODUCT($C$20:$C35)</f>
        <v>0.99364071006278465</v>
      </c>
      <c r="AH18" s="11">
        <f>PRODUCT($C$21:$C36)</f>
        <v>0.99340812466290174</v>
      </c>
      <c r="AI18" s="11">
        <f>PRODUCT($C$22:$C37)</f>
        <v>0.99317648117305268</v>
      </c>
      <c r="AJ18" s="11">
        <f>PRODUCT($C$23:$C38)</f>
        <v>0.99292611282050536</v>
      </c>
      <c r="AK18" s="11">
        <f>PRODUCT($C$24:$C39)</f>
        <v>0.992647201270071</v>
      </c>
      <c r="AL18" s="11">
        <f>PRODUCT($C$25:$C40)</f>
        <v>0.99231653368772688</v>
      </c>
      <c r="AM18" s="11">
        <f>PRODUCT($C$26:$C41)</f>
        <v>0.99192701195778066</v>
      </c>
      <c r="AN18" s="11">
        <f>PRODUCT($C$27:$C42)</f>
        <v>0.99149119954496667</v>
      </c>
      <c r="AO18" s="11">
        <f>PRODUCT($C$28:$C43)</f>
        <v>0.99102700536262911</v>
      </c>
      <c r="AP18" s="11">
        <f>PRODUCT($C$29:$C44)</f>
        <v>0.99054606944307289</v>
      </c>
      <c r="AQ18" s="11">
        <f>PRODUCT($C$30:$C45)</f>
        <v>0.99002433610506946</v>
      </c>
      <c r="AR18" s="11">
        <f>PRODUCT($C$31:$C46)</f>
        <v>0.98942175149034317</v>
      </c>
      <c r="AS18" s="11">
        <f>PRODUCT($C$32:$C47)</f>
        <v>0.98869746957904003</v>
      </c>
      <c r="AT18" s="11">
        <f>PRODUCT($C$33:$C48)</f>
        <v>0.98783483289470109</v>
      </c>
      <c r="AU18" s="11">
        <f>PRODUCT($C$34:$C49)</f>
        <v>0.98682885045081903</v>
      </c>
      <c r="AV18" s="11">
        <f>PRODUCT($C$35:$C50)</f>
        <v>0.98571369232288075</v>
      </c>
      <c r="AW18" s="11">
        <f>PRODUCT($C$36:$C51)</f>
        <v>0.98451987776919025</v>
      </c>
      <c r="AX18" s="11">
        <f>PRODUCT($C$37:$C52)</f>
        <v>0.98321752787658578</v>
      </c>
      <c r="AY18" s="11">
        <f>PRODUCT($C$38:$C53)</f>
        <v>0.98177254175817397</v>
      </c>
      <c r="AZ18" s="11">
        <f>PRODUCT($C$39:$C54)</f>
        <v>0.98018111060754198</v>
      </c>
      <c r="BA18" s="11">
        <f>PRODUCT($C$40:$C55)</f>
        <v>0.9784368544994283</v>
      </c>
      <c r="BB18" s="11">
        <f>PRODUCT($C$41:$C56)</f>
        <v>0.97654580808289937</v>
      </c>
      <c r="BC18" s="11">
        <f>PRODUCT($C$42:$C57)</f>
        <v>0.97450526349477506</v>
      </c>
      <c r="BD18" s="11">
        <f>PRODUCT($C$43:$C58)</f>
        <v>0.97228014541392282</v>
      </c>
      <c r="BE18" s="11">
        <f>PRODUCT($C$44:$C59)</f>
        <v>0.96984368475448834</v>
      </c>
      <c r="BF18" s="11">
        <f>PRODUCT($C$45:$C60)</f>
        <v>0.96707778508218634</v>
      </c>
      <c r="BG18" s="11">
        <f>PRODUCT($C$46:$C61)</f>
        <v>0.96396941224697008</v>
      </c>
      <c r="BH18" s="11">
        <f>PRODUCT($C$47:$C62)</f>
        <v>0.96051986273589296</v>
      </c>
      <c r="BI18" s="11">
        <f>PRODUCT($C$48:$C63)</f>
        <v>0.95672297588384891</v>
      </c>
      <c r="BJ18" s="11">
        <f>PRODUCT($C$49:$C64)</f>
        <v>0.95253701420923576</v>
      </c>
      <c r="BK18" s="11">
        <f>PRODUCT($C$50:$C65)</f>
        <v>0.94789996188089398</v>
      </c>
      <c r="BL18" s="11">
        <f>PRODUCT($C$51:$C66)</f>
        <v>0.9427234917329651</v>
      </c>
      <c r="BM18" s="11">
        <f>PRODUCT($C$52:$C67)</f>
        <v>0.93692878552779069</v>
      </c>
      <c r="BN18" s="11">
        <f>PRODUCT($C$53:$C68)</f>
        <v>0.93047607018719813</v>
      </c>
      <c r="BO18" s="11">
        <f>PRODUCT($C$54:$C69)</f>
        <v>0.92330304491478843</v>
      </c>
      <c r="BP18" s="11">
        <f>PRODUCT($C$55:$C70)</f>
        <v>0.91532375713205172</v>
      </c>
      <c r="BQ18" s="11">
        <f>PRODUCT($C$56:$C71)</f>
        <v>0.9064565134476481</v>
      </c>
      <c r="BR18" s="11">
        <f>PRODUCT($C$57:$C72)</f>
        <v>0.89661575544721384</v>
      </c>
      <c r="BS18" s="11">
        <f>PRODUCT($C$58:$C73)</f>
        <v>0.88570065244605156</v>
      </c>
      <c r="BT18" s="11">
        <f>PRODUCT($C$59:$C74)</f>
        <v>0.8736323490868424</v>
      </c>
      <c r="BU18" s="11">
        <f>PRODUCT($C$60:$C75)</f>
        <v>0.86030444888158841</v>
      </c>
      <c r="BV18" s="11">
        <f>PRODUCT($C$61:$C76)</f>
        <v>0.84568509572518968</v>
      </c>
      <c r="BW18" s="11">
        <f>PRODUCT($C$62:$C77)</f>
        <v>0.82967873592035457</v>
      </c>
      <c r="BX18" s="11">
        <f>PRODUCT($C$63:$C78)</f>
        <v>0.81218864077106423</v>
      </c>
      <c r="BY18" s="11">
        <f>PRODUCT($C$64:$C79)</f>
        <v>0.79313328855453769</v>
      </c>
      <c r="BZ18" s="11">
        <f>PRODUCT($C$65:$C80)</f>
        <v>0.77241869777055228</v>
      </c>
      <c r="CA18" s="11">
        <f>PRODUCT($C$66:$C81)</f>
        <v>0.74997230285247529</v>
      </c>
      <c r="CB18" s="11">
        <f>PRODUCT($C$67:$C82)</f>
        <v>0.72573695608766353</v>
      </c>
      <c r="CC18" s="11">
        <f>PRODUCT($C$68:$C83)</f>
        <v>0.69966359018654112</v>
      </c>
      <c r="CD18" s="11">
        <f>PRODUCT($C$69:$C84)</f>
        <v>0.67173023280731647</v>
      </c>
      <c r="CE18" s="11">
        <f>PRODUCT($C$70:$C85)</f>
        <v>0.64194435581975107</v>
      </c>
      <c r="CF18" s="11">
        <f>PRODUCT($C$71:$C86)</f>
        <v>0.61034536564737707</v>
      </c>
      <c r="CG18" s="11">
        <f>PRODUCT($C$72:$C87)</f>
        <v>0.57701169739998648</v>
      </c>
      <c r="CH18" s="11">
        <f>PRODUCT($C$73:$C88)</f>
        <v>0.54207434575881996</v>
      </c>
      <c r="CI18" s="11">
        <f>PRODUCT($C$74:$C89)</f>
        <v>0.5057157254476502</v>
      </c>
      <c r="CJ18" s="11">
        <f>PRODUCT($C$75:$C90)</f>
        <v>0.4681686305792877</v>
      </c>
      <c r="CK18" s="11">
        <f>PRODUCT($C$76:$C91)</f>
        <v>0.42973133534347818</v>
      </c>
      <c r="CL18" s="11">
        <f>PRODUCT($C$77:$C92)</f>
        <v>0.39075471561940806</v>
      </c>
      <c r="CM18" s="11">
        <f>PRODUCT($C$78:$C93)</f>
        <v>0.35164886787315042</v>
      </c>
      <c r="CN18" s="11">
        <f>PRODUCT($C$79:$C94)</f>
        <v>0.31286869379929849</v>
      </c>
      <c r="CO18" s="11">
        <f>PRODUCT($C$80:$C95)</f>
        <v>0.27490038350074725</v>
      </c>
      <c r="CP18" s="11">
        <f>PRODUCT($C$81:$C96)</f>
        <v>0.23824925122950624</v>
      </c>
      <c r="CQ18" s="11">
        <f>PRODUCT($C$82:$C97)</f>
        <v>0.20341179631109418</v>
      </c>
      <c r="CR18" s="11">
        <f>PRODUCT($C$83:$C98)</f>
        <v>0.17085449576064249</v>
      </c>
      <c r="CS18" s="11">
        <f>PRODUCT($C$84:$C99)</f>
        <v>0.14098453837312405</v>
      </c>
      <c r="CT18" s="11">
        <f>PRODUCT($C$85:$C100)</f>
        <v>0.114126546717258</v>
      </c>
      <c r="CU18" s="11">
        <f>PRODUCT($C$86:$C101)</f>
        <v>9.0498261438918579E-2</v>
      </c>
      <c r="CV18" s="11">
        <f>PRODUCT($C$87:$C102)</f>
        <v>7.0194006594902297E-2</v>
      </c>
      <c r="CW18" s="11">
        <f>PRODUCT($C$88:$C103)</f>
        <v>5.3180022076162681E-2</v>
      </c>
      <c r="CX18" s="11">
        <f>PRODUCT($C$89:$C104)</f>
        <v>3.9304030798120698E-2</v>
      </c>
      <c r="CY18" s="11">
        <f>PRODUCT($C$90:$C105)</f>
        <v>2.8306284807635359E-2</v>
      </c>
      <c r="CZ18" s="11">
        <f>PRODUCT($C$91:$C106)</f>
        <v>1.9847999371424556E-2</v>
      </c>
      <c r="DA18" s="11">
        <f>PRODUCT($C$92:$C107)</f>
        <v>1.3543116097540978E-2</v>
      </c>
      <c r="DB18" s="11">
        <f>PRODUCT($C$93:$C108)</f>
        <v>8.9923362527319049E-3</v>
      </c>
      <c r="DC18" s="11">
        <f>PRODUCT($C$94:$C109)</f>
        <v>5.8130761924151293E-3</v>
      </c>
      <c r="DD18" s="11">
        <f>PRODUCT($C$95:$C110)</f>
        <v>3.6631070596425765E-3</v>
      </c>
      <c r="DE18" s="11">
        <f>PRODUCT($C$96:$C111)</f>
        <v>2.2546346217072956E-3</v>
      </c>
      <c r="DF18" s="11">
        <f>PRODUCT($C$97:$C112)</f>
        <v>1.3593556219095961E-3</v>
      </c>
      <c r="DG18" s="11">
        <f>PRODUCT($C$98:$C113)</f>
        <v>1.6502846292585033E-4</v>
      </c>
      <c r="DH18" s="11">
        <f>PRODUCT($C$99:$C114)</f>
        <v>2.0448062815260981E-4</v>
      </c>
      <c r="DI18" s="11">
        <f>PRODUCT($C$100:$C115)</f>
        <v>2.5907314251995728E-4</v>
      </c>
      <c r="DJ18" s="11">
        <f>PRODUCT($C$101:$C116)</f>
        <v>3.3629214020274283E-4</v>
      </c>
      <c r="DK18" s="11">
        <f>PRODUCT($C$102:$C117)</f>
        <v>4.4813796549236074E-4</v>
      </c>
      <c r="DL18" s="11">
        <f>PRODUCT($C$103:$C118)</f>
        <v>6.1434131081235569E-4</v>
      </c>
      <c r="DM18" s="11">
        <f>PRODUCT($C$104:$C119)</f>
        <v>8.6821649657620355E-4</v>
      </c>
      <c r="DN18" s="11">
        <f>PRODUCT($C$105:$C120)</f>
        <v>1.2674859911680643E-3</v>
      </c>
      <c r="DO18" s="11">
        <f>PRODUCT($C$106:$C121)</f>
        <v>1.915140278463815E-3</v>
      </c>
      <c r="DP18" s="11">
        <f>PRODUCT($C$107:$C122)</f>
        <v>3.0003388308838608E-3</v>
      </c>
      <c r="DQ18" s="11">
        <f>PRODUCT($C$108:$C123)</f>
        <v>4.8809941899690644E-3</v>
      </c>
      <c r="DR18" s="11">
        <f>PRODUCT($C$109:$C124)</f>
        <v>8.254907989155574E-3</v>
      </c>
      <c r="DS18" s="11">
        <f>PRODUCT($C$110:$C125)</f>
        <v>1.4523623344245508E-2</v>
      </c>
      <c r="DT18" s="11">
        <f>PRODUCT($C$111:$C126)</f>
        <v>2.6584948736514988E-2</v>
      </c>
      <c r="DU18" s="11">
        <f>PRODUCT($C$112:$C127)</f>
        <v>5.0598549999999985E-2</v>
      </c>
      <c r="DV18" s="11">
        <f>PRODUCT($C$113:$C128)</f>
        <v>9.9999999999999978E-2</v>
      </c>
    </row>
    <row r="19" spans="1:126" ht="16" x14ac:dyDescent="0.2">
      <c r="A19" s="30">
        <v>16</v>
      </c>
      <c r="B19" s="21">
        <f t="shared" si="2"/>
        <v>2.8619999999999996E-4</v>
      </c>
      <c r="C19" s="21">
        <f t="shared" si="3"/>
        <v>0.99971379999999999</v>
      </c>
      <c r="D19" s="59">
        <v>3.1799999999999998E-4</v>
      </c>
      <c r="E19" s="21">
        <f t="shared" si="4"/>
        <v>0.99968199999999996</v>
      </c>
      <c r="F19" s="24">
        <f t="shared" si="5"/>
        <v>284.29336456856231</v>
      </c>
      <c r="G19" s="24">
        <f t="shared" si="6"/>
        <v>993338.10121789784</v>
      </c>
      <c r="H19" s="24">
        <f t="shared" si="0"/>
        <v>186.83619395356212</v>
      </c>
      <c r="I19" s="24">
        <f t="shared" si="1"/>
        <v>669137.31237736263</v>
      </c>
      <c r="J19" s="24">
        <f>SUM(H19:$H$113)</f>
        <v>134127.05280400155</v>
      </c>
      <c r="K19" s="24">
        <f>SUM(I19:$I$113)</f>
        <v>21935359.117570385</v>
      </c>
      <c r="L19" s="24">
        <f>SUM(J19:$J$113)</f>
        <v>8356788.07493582</v>
      </c>
      <c r="M19" s="24">
        <f>SUM(K19:$K$113)</f>
        <v>556715567.87895918</v>
      </c>
      <c r="N19" s="26">
        <f>SUM(AF$3:AF$113)</f>
        <v>66.46177439493141</v>
      </c>
      <c r="O19" s="27">
        <v>17</v>
      </c>
      <c r="P19" s="32">
        <f>PRODUCT($C$3:C19)</f>
        <v>0.9930538078533292</v>
      </c>
      <c r="Q19" s="11">
        <f>PRODUCT($C$4:C20)</f>
        <v>0.99579260480620124</v>
      </c>
      <c r="R19" s="11">
        <f>PRODUCT($C$5:C21)</f>
        <v>0.99610738391644094</v>
      </c>
      <c r="S19" s="11">
        <f>PRODUCT($C$6:C22)</f>
        <v>0.99621232190717268</v>
      </c>
      <c r="T19" s="11">
        <f>PRODUCT($C$7:C23)</f>
        <v>0.99618362174510944</v>
      </c>
      <c r="U19" s="11">
        <f>PRODUCT($C$8:C24)</f>
        <v>0.99607331771212304</v>
      </c>
      <c r="V19" s="11">
        <f>PRODUCT($C$9:C25)</f>
        <v>0.99592806041560322</v>
      </c>
      <c r="W19" s="11">
        <f>PRODUCT($C$10:C26)</f>
        <v>0.99574786426981454</v>
      </c>
      <c r="X19" s="11">
        <f>PRODUCT($C$11:C27)</f>
        <v>0.99553274749500487</v>
      </c>
      <c r="Y19" s="11">
        <f>PRODUCT($C$12:C28)</f>
        <v>0.99529348458389288</v>
      </c>
      <c r="Z19" s="11">
        <f>PRODUCT($C$13:$C29)</f>
        <v>0.99503098883760555</v>
      </c>
      <c r="AA19" s="11">
        <f>PRODUCT($C$14:$C30)</f>
        <v>0.99475154490201156</v>
      </c>
      <c r="AB19" s="11">
        <f>PRODUCT($C$15:$C31)</f>
        <v>0.99444889899056643</v>
      </c>
      <c r="AC19" s="11">
        <f>PRODUCT($C$16:$C32)</f>
        <v>0.99415260573070452</v>
      </c>
      <c r="AD19" s="11">
        <f>PRODUCT($C$17:$C33)</f>
        <v>0.99387339691885335</v>
      </c>
      <c r="AE19" s="11">
        <f>PRODUCT($C$18:$C34)</f>
        <v>0.99361215032575723</v>
      </c>
      <c r="AF19" s="11">
        <f>PRODUCT($C$19:$C35)</f>
        <v>0.99335633009156421</v>
      </c>
      <c r="AG19" s="11">
        <f>PRODUCT($C$20:$C36)</f>
        <v>0.99309430703632118</v>
      </c>
      <c r="AH19" s="11">
        <f>PRODUCT($C$21:$C37)</f>
        <v>0.9928332393811593</v>
      </c>
      <c r="AI19" s="11">
        <f>PRODUCT($C$22:$C38)</f>
        <v>0.99257759575490534</v>
      </c>
      <c r="AJ19" s="11">
        <f>PRODUCT($C$23:$C39)</f>
        <v>0.99229878210242539</v>
      </c>
      <c r="AK19" s="11">
        <f>PRODUCT($C$24:$C40)</f>
        <v>0.9919682305844022</v>
      </c>
      <c r="AL19" s="11">
        <f>PRODUCT($C$25:$C41)</f>
        <v>0.99157884557658349</v>
      </c>
      <c r="AM19" s="11">
        <f>PRODUCT($C$26:$C42)</f>
        <v>0.99113158568689164</v>
      </c>
      <c r="AN19" s="11">
        <f>PRODUCT($C$27:$C43)</f>
        <v>0.99065061330599247</v>
      </c>
      <c r="AO19" s="11">
        <f>PRODUCT($C$28:$C44)</f>
        <v>0.99015737916542346</v>
      </c>
      <c r="AP19" s="11">
        <f>PRODUCT($C$29:$C45)</f>
        <v>0.98962426727084918</v>
      </c>
      <c r="AQ19" s="11">
        <f>PRODUCT($C$30:$C46)</f>
        <v>0.98900500704861571</v>
      </c>
      <c r="AR19" s="11">
        <f>PRODUCT($C$31:$C47)</f>
        <v>0.98825789468406511</v>
      </c>
      <c r="AS19" s="11">
        <f>PRODUCT($C$32:$C48)</f>
        <v>0.98738408386045118</v>
      </c>
      <c r="AT19" s="11">
        <f>PRODUCT($C$33:$C49)</f>
        <v>0.98637234342460045</v>
      </c>
      <c r="AU19" s="11">
        <f>PRODUCT($C$34:$C50)</f>
        <v>0.98524084546467361</v>
      </c>
      <c r="AV19" s="11">
        <f>PRODUCT($C$35:$C51)</f>
        <v>0.98401836334345461</v>
      </c>
      <c r="AW19" s="11">
        <f>PRODUCT($C$36:$C52)</f>
        <v>0.9826768565580063</v>
      </c>
      <c r="AX19" s="11">
        <f>PRODUCT($C$37:$C53)</f>
        <v>0.98120438998825854</v>
      </c>
      <c r="AY19" s="11">
        <f>PRODUCT($C$38:$C54)</f>
        <v>0.97959006139784555</v>
      </c>
      <c r="AZ19" s="11">
        <f>PRODUCT($C$39:$C55)</f>
        <v>0.97781867809475564</v>
      </c>
      <c r="BA19" s="11">
        <f>PRODUCT($C$40:$C56)</f>
        <v>0.97587785075017042</v>
      </c>
      <c r="BB19" s="11">
        <f>PRODUCT($C$41:$C57)</f>
        <v>0.97378081628189339</v>
      </c>
      <c r="BC19" s="11">
        <f>PRODUCT($C$42:$C58)</f>
        <v>0.97150047396531536</v>
      </c>
      <c r="BD19" s="11">
        <f>PRODUCT($C$43:$C59)</f>
        <v>0.96902145127855355</v>
      </c>
      <c r="BE19" s="11">
        <f>PRODUCT($C$44:$C60)</f>
        <v>0.96622917432577682</v>
      </c>
      <c r="BF19" s="11">
        <f>PRODUCT($C$45:$C61)</f>
        <v>0.96307234231193295</v>
      </c>
      <c r="BG19" s="11">
        <f>PRODUCT($C$46:$C62)</f>
        <v>0.95953091148522018</v>
      </c>
      <c r="BH19" s="11">
        <f>PRODUCT($C$47:$C63)</f>
        <v>0.95559758264731653</v>
      </c>
      <c r="BI19" s="11">
        <f>PRODUCT($C$48:$C64)</f>
        <v>0.95127166403956032</v>
      </c>
      <c r="BJ19" s="11">
        <f>PRODUCT($C$49:$C65)</f>
        <v>0.94649659598732927</v>
      </c>
      <c r="BK19" s="11">
        <f>PRODUCT($C$50:$C66)</f>
        <v>0.94120646109006822</v>
      </c>
      <c r="BL19" s="11">
        <f>PRODUCT($C$51:$C67)</f>
        <v>0.9353173617095617</v>
      </c>
      <c r="BM19" s="11">
        <f>PRODUCT($C$52:$C68)</f>
        <v>0.92873421898380748</v>
      </c>
      <c r="BN19" s="11">
        <f>PRODUCT($C$53:$C69)</f>
        <v>0.9214125819303256</v>
      </c>
      <c r="BO19" s="11">
        <f>PRODUCT($C$54:$C70)</f>
        <v>0.91328899241994721</v>
      </c>
      <c r="BP19" s="11">
        <f>PRODUCT($C$55:$C71)</f>
        <v>0.90427177195893649</v>
      </c>
      <c r="BQ19" s="11">
        <f>PRODUCT($C$56:$C72)</f>
        <v>0.89427074660041728</v>
      </c>
      <c r="BR19" s="11">
        <f>PRODUCT($C$57:$C73)</f>
        <v>0.88319287961871573</v>
      </c>
      <c r="BS19" s="11">
        <f>PRODUCT($C$58:$C74)</f>
        <v>0.87093859110166794</v>
      </c>
      <c r="BT19" s="11">
        <f>PRODUCT($C$59:$C75)</f>
        <v>0.85742105249071709</v>
      </c>
      <c r="BU19" s="11">
        <f>PRODUCT($C$60:$C76)</f>
        <v>0.84253331194193115</v>
      </c>
      <c r="BV19" s="11">
        <f>PRODUCT($C$61:$C77)</f>
        <v>0.82624237253191968</v>
      </c>
      <c r="BW19" s="11">
        <f>PRODUCT($C$62:$C78)</f>
        <v>0.80844899939349812</v>
      </c>
      <c r="BX19" s="11">
        <f>PRODUCT($C$63:$C79)</f>
        <v>0.78906879770401095</v>
      </c>
      <c r="BY19" s="11">
        <f>PRODUCT($C$64:$C80)</f>
        <v>0.76801753327252542</v>
      </c>
      <c r="BZ19" s="11">
        <f>PRODUCT($C$65:$C81)</f>
        <v>0.74521642849116665</v>
      </c>
      <c r="CA19" s="11">
        <f>PRODUCT($C$66:$C82)</f>
        <v>0.72061223714594602</v>
      </c>
      <c r="CB19" s="11">
        <f>PRODUCT($C$67:$C83)</f>
        <v>0.69416696305567649</v>
      </c>
      <c r="CC19" s="11">
        <f>PRODUCT($C$68:$C84)</f>
        <v>0.66585514584513728</v>
      </c>
      <c r="CD19" s="11">
        <f>PRODUCT($C$69:$C85)</f>
        <v>0.63569136843301766</v>
      </c>
      <c r="CE19" s="11">
        <f>PRODUCT($C$70:$C86)</f>
        <v>0.60372562084610193</v>
      </c>
      <c r="CF19" s="11">
        <f>PRODUCT($C$71:$C87)</f>
        <v>0.57004462736090011</v>
      </c>
      <c r="CG19" s="11">
        <f>PRODUCT($C$72:$C88)</f>
        <v>0.53478707770648048</v>
      </c>
      <c r="CH19" s="11">
        <f>PRODUCT($C$73:$C89)</f>
        <v>0.49814485760826349</v>
      </c>
      <c r="CI19" s="11">
        <f>PRODUCT($C$74:$C90)</f>
        <v>0.46036561719655961</v>
      </c>
      <c r="CJ19" s="11">
        <f>PRODUCT($C$75:$C91)</f>
        <v>0.42175715473857756</v>
      </c>
      <c r="CK19" s="11">
        <f>PRODUCT($C$76:$C92)</f>
        <v>0.38268297360980108</v>
      </c>
      <c r="CL19" s="11">
        <f>PRODUCT($C$77:$C93)</f>
        <v>0.34356428457631277</v>
      </c>
      <c r="CM19" s="11">
        <f>PRODUCT($C$78:$C94)</f>
        <v>0.30486304094923139</v>
      </c>
      <c r="CN19" s="11">
        <f>PRODUCT($C$79:$C95)</f>
        <v>0.26707504169397656</v>
      </c>
      <c r="CO19" s="11">
        <f>PRODUCT($C$80:$C96)</f>
        <v>0.23070473131544716</v>
      </c>
      <c r="CP19" s="11">
        <f>PRODUCT($C$81:$C97)</f>
        <v>0.19624824308040636</v>
      </c>
      <c r="CQ19" s="11">
        <f>PRODUCT($C$82:$C98)</f>
        <v>0.16416584978970575</v>
      </c>
      <c r="CR19" s="11">
        <f>PRODUCT($C$83:$C99)</f>
        <v>0.13485162636317008</v>
      </c>
      <c r="CS19" s="11">
        <f>PRODUCT($C$84:$C100)</f>
        <v>0.10861183785333335</v>
      </c>
      <c r="CT19" s="11">
        <f>PRODUCT($C$85:$C101)</f>
        <v>8.5642957314111465E-2</v>
      </c>
      <c r="CU19" s="11">
        <f>PRODUCT($C$86:$C102)</f>
        <v>6.6014943237668836E-2</v>
      </c>
      <c r="CV19" s="11">
        <f>PRODUCT($C$87:$C103)</f>
        <v>4.966857712648691E-2</v>
      </c>
      <c r="CW19" s="11">
        <f>PRODUCT($C$88:$C104)</f>
        <v>3.6427836501972753E-2</v>
      </c>
      <c r="CX19" s="11">
        <f>PRODUCT($C$89:$C105)</f>
        <v>2.6012354809338514E-2</v>
      </c>
      <c r="CY19" s="11">
        <f>PRODUCT($C$90:$C106)</f>
        <v>1.8068128042992109E-2</v>
      </c>
      <c r="CZ19" s="11">
        <f>PRODUCT($C$91:$C107)</f>
        <v>1.2200531472015741E-2</v>
      </c>
      <c r="DA19" s="11">
        <f>PRODUCT($C$92:$C108)</f>
        <v>8.007826504306809E-3</v>
      </c>
      <c r="DB19" s="11">
        <f>PRODUCT($C$93:$C109)</f>
        <v>5.1110460946552552E-3</v>
      </c>
      <c r="DC19" s="11">
        <f>PRODUCT($C$94:$C110)</f>
        <v>3.1757416546783095E-3</v>
      </c>
      <c r="DD19" s="11">
        <f>PRODUCT($C$95:$C111)</f>
        <v>1.9246305160318642E-3</v>
      </c>
      <c r="DE19" s="11">
        <f>PRODUCT($C$96:$C112)</f>
        <v>1.1408124263818768E-3</v>
      </c>
      <c r="DF19" s="11">
        <f>PRODUCT($C$97:$C113)</f>
        <v>1.3593556219095959E-4</v>
      </c>
      <c r="DG19" s="11">
        <f>PRODUCT($C$98:$C114)</f>
        <v>1.6502846292585033E-4</v>
      </c>
      <c r="DH19" s="11">
        <f>PRODUCT($C$99:$C115)</f>
        <v>2.0448062815260981E-4</v>
      </c>
      <c r="DI19" s="11">
        <f>PRODUCT($C$100:$C116)</f>
        <v>2.5907314251995728E-4</v>
      </c>
      <c r="DJ19" s="11">
        <f>PRODUCT($C$101:$C117)</f>
        <v>3.3629214020274283E-4</v>
      </c>
      <c r="DK19" s="11">
        <f>PRODUCT($C$102:$C118)</f>
        <v>4.4813796549236074E-4</v>
      </c>
      <c r="DL19" s="11">
        <f>PRODUCT($C$103:$C119)</f>
        <v>6.1434131081235569E-4</v>
      </c>
      <c r="DM19" s="11">
        <f>PRODUCT($C$104:$C120)</f>
        <v>8.6821649657620355E-4</v>
      </c>
      <c r="DN19" s="11">
        <f>PRODUCT($C$105:$C121)</f>
        <v>1.2674859911680643E-3</v>
      </c>
      <c r="DO19" s="11">
        <f>PRODUCT($C$106:$C122)</f>
        <v>1.915140278463815E-3</v>
      </c>
      <c r="DP19" s="11">
        <f>PRODUCT($C$107:$C123)</f>
        <v>3.0003388308838608E-3</v>
      </c>
      <c r="DQ19" s="11">
        <f>PRODUCT($C$108:$C124)</f>
        <v>4.8809941899690644E-3</v>
      </c>
      <c r="DR19" s="11">
        <f>PRODUCT($C$109:$C125)</f>
        <v>8.254907989155574E-3</v>
      </c>
      <c r="DS19" s="11">
        <f>PRODUCT($C$110:$C126)</f>
        <v>1.4523623344245508E-2</v>
      </c>
      <c r="DT19" s="11">
        <f>PRODUCT($C$111:$C127)</f>
        <v>2.6584948736514988E-2</v>
      </c>
      <c r="DU19" s="11">
        <f>PRODUCT($C$112:$C128)</f>
        <v>5.0598549999999985E-2</v>
      </c>
      <c r="DV19" s="11">
        <f>PRODUCT($C$113:$C129)</f>
        <v>9.9999999999999978E-2</v>
      </c>
    </row>
    <row r="20" spans="1:126" ht="16" x14ac:dyDescent="0.2">
      <c r="A20" s="30">
        <v>17</v>
      </c>
      <c r="B20" s="21">
        <f t="shared" si="2"/>
        <v>3.1590000000000003E-4</v>
      </c>
      <c r="C20" s="21">
        <f t="shared" si="3"/>
        <v>0.99968409999999996</v>
      </c>
      <c r="D20" s="59">
        <v>3.5100000000000002E-4</v>
      </c>
      <c r="E20" s="21">
        <f t="shared" si="4"/>
        <v>0.99964900000000001</v>
      </c>
      <c r="F20" s="24">
        <f t="shared" si="5"/>
        <v>313.70569790086671</v>
      </c>
      <c r="G20" s="24">
        <f t="shared" si="6"/>
        <v>993053.80785332923</v>
      </c>
      <c r="H20" s="24">
        <f t="shared" si="0"/>
        <v>201.13739906008061</v>
      </c>
      <c r="I20" s="24">
        <f t="shared" si="1"/>
        <v>652630.05393030273</v>
      </c>
      <c r="J20" s="24">
        <f>SUM(H20:$H$113)</f>
        <v>133940.21661004802</v>
      </c>
      <c r="K20" s="24">
        <f>SUM(I20:$I$113)</f>
        <v>21266221.805193018</v>
      </c>
      <c r="L20" s="24">
        <f>SUM(J20:$J$113)</f>
        <v>8222661.0221318193</v>
      </c>
      <c r="M20" s="24">
        <f>SUM(K20:$K$113)</f>
        <v>534780208.76138836</v>
      </c>
      <c r="N20" s="26">
        <f>SUM(AG$3:AG$113)</f>
        <v>65.480824623293259</v>
      </c>
      <c r="O20" s="27">
        <v>18</v>
      </c>
      <c r="P20" s="32">
        <f>PRODUCT($C$3:C20)</f>
        <v>0.99274010215542829</v>
      </c>
      <c r="Q20" s="11">
        <f>PRODUCT($C$4:C21)</f>
        <v>0.9954484588819803</v>
      </c>
      <c r="R20" s="11">
        <f>PRODUCT($C$5:C22)</f>
        <v>0.99575775022468627</v>
      </c>
      <c r="S20" s="11">
        <f>PRODUCT($C$6:C23)</f>
        <v>0.99586265138218333</v>
      </c>
      <c r="T20" s="11">
        <f>PRODUCT($C$7:C24)</f>
        <v>0.99583396129387691</v>
      </c>
      <c r="U20" s="11">
        <f>PRODUCT($C$8:C25)</f>
        <v>0.99572369597760613</v>
      </c>
      <c r="V20" s="11">
        <f>PRODUCT($C$9:C26)</f>
        <v>0.99556683730809048</v>
      </c>
      <c r="W20" s="11">
        <f>PRODUCT($C$10:C27)</f>
        <v>0.99536967923096487</v>
      </c>
      <c r="X20" s="11">
        <f>PRODUCT($C$11:C28)</f>
        <v>0.99514210044488782</v>
      </c>
      <c r="Y20" s="11">
        <f>PRODUCT($C$12:C29)</f>
        <v>0.9948912864867725</v>
      </c>
      <c r="Z20" s="11">
        <f>PRODUCT($C$13:$C30)</f>
        <v>0.99461188178510718</v>
      </c>
      <c r="AA20" s="11">
        <f>PRODUCT($C$14:$C31)</f>
        <v>0.99430927836514815</v>
      </c>
      <c r="AB20" s="11">
        <f>PRODUCT($C$15:$C32)</f>
        <v>0.99399513195795708</v>
      </c>
      <c r="AC20" s="11">
        <f>PRODUCT($C$16:$C33)</f>
        <v>0.99369271073529353</v>
      </c>
      <c r="AD20" s="11">
        <f>PRODUCT($C$17:$C34)</f>
        <v>0.99339663585035143</v>
      </c>
      <c r="AE20" s="11">
        <f>PRODUCT($C$18:$C35)</f>
        <v>0.9931060042963813</v>
      </c>
      <c r="AF20" s="11">
        <f>PRODUCT($C$19:$C36)</f>
        <v>0.99281008344564692</v>
      </c>
      <c r="AG20" s="11">
        <f>PRODUCT($C$20:$C37)</f>
        <v>0.99251960336083922</v>
      </c>
      <c r="AH20" s="11">
        <f>PRODUCT($C$21:$C38)</f>
        <v>0.99223456093781248</v>
      </c>
      <c r="AI20" s="11">
        <f>PRODUCT($C$22:$C39)</f>
        <v>0.99195048522990747</v>
      </c>
      <c r="AJ20" s="11">
        <f>PRODUCT($C$23:$C40)</f>
        <v>0.99162004973546736</v>
      </c>
      <c r="AK20" s="11">
        <f>PRODUCT($C$24:$C41)</f>
        <v>0.99123080140178577</v>
      </c>
      <c r="AL20" s="11">
        <f>PRODUCT($C$25:$C42)</f>
        <v>0.99078369850031556</v>
      </c>
      <c r="AM20" s="11">
        <f>PRODUCT($C$26:$C43)</f>
        <v>0.99029130432854628</v>
      </c>
      <c r="AN20" s="11">
        <f>PRODUCT($C$27:$C44)</f>
        <v>0.9897813173928165</v>
      </c>
      <c r="AO20" s="11">
        <f>PRODUCT($C$28:$C45)</f>
        <v>0.98923593870837212</v>
      </c>
      <c r="AP20" s="11">
        <f>PRODUCT($C$29:$C46)</f>
        <v>0.98860535012526718</v>
      </c>
      <c r="AQ20" s="11">
        <f>PRODUCT($C$30:$C47)</f>
        <v>0.98784164045882439</v>
      </c>
      <c r="AR20" s="11">
        <f>PRODUCT($C$31:$C48)</f>
        <v>0.9869450928967668</v>
      </c>
      <c r="AS20" s="11">
        <f>PRODUCT($C$32:$C49)</f>
        <v>0.98592226172429576</v>
      </c>
      <c r="AT20" s="11">
        <f>PRODUCT($C$33:$C50)</f>
        <v>0.98478507304956164</v>
      </c>
      <c r="AU20" s="11">
        <f>PRODUCT($C$34:$C51)</f>
        <v>0.98354632973455891</v>
      </c>
      <c r="AV20" s="11">
        <f>PRODUCT($C$35:$C52)</f>
        <v>0.98217628096727572</v>
      </c>
      <c r="AW20" s="11">
        <f>PRODUCT($C$36:$C53)</f>
        <v>0.98066482569420377</v>
      </c>
      <c r="AX20" s="11">
        <f>PRODUCT($C$37:$C54)</f>
        <v>0.97902317262931471</v>
      </c>
      <c r="AY20" s="11">
        <f>PRODUCT($C$38:$C55)</f>
        <v>0.97722905343186439</v>
      </c>
      <c r="AZ20" s="11">
        <f>PRODUCT($C$39:$C56)</f>
        <v>0.97526129112406656</v>
      </c>
      <c r="BA20" s="11">
        <f>PRODUCT($C$40:$C57)</f>
        <v>0.97311475020355631</v>
      </c>
      <c r="BB20" s="11">
        <f>PRODUCT($C$41:$C58)</f>
        <v>0.97077826051296989</v>
      </c>
      <c r="BC20" s="11">
        <f>PRODUCT($C$42:$C59)</f>
        <v>0.96824439297677323</v>
      </c>
      <c r="BD20" s="11">
        <f>PRODUCT($C$43:$C60)</f>
        <v>0.96541000523178355</v>
      </c>
      <c r="BE20" s="11">
        <f>PRODUCT($C$44:$C61)</f>
        <v>0.96222724633155432</v>
      </c>
      <c r="BF20" s="11">
        <f>PRODUCT($C$45:$C62)</f>
        <v>0.95863797201899192</v>
      </c>
      <c r="BG20" s="11">
        <f>PRODUCT($C$46:$C63)</f>
        <v>0.95461369937622298</v>
      </c>
      <c r="BH20" s="11">
        <f>PRODUCT($C$47:$C64)</f>
        <v>0.95015268318115031</v>
      </c>
      <c r="BI20" s="11">
        <f>PRODUCT($C$48:$C65)</f>
        <v>0.9452392699092198</v>
      </c>
      <c r="BJ20" s="11">
        <f>PRODUCT($C$49:$C66)</f>
        <v>0.93981300492442432</v>
      </c>
      <c r="BK20" s="11">
        <f>PRODUCT($C$50:$C67)</f>
        <v>0.93381224901109849</v>
      </c>
      <c r="BL20" s="11">
        <f>PRODUCT($C$51:$C68)</f>
        <v>0.92713688900057745</v>
      </c>
      <c r="BM20" s="11">
        <f>PRODUCT($C$52:$C69)</f>
        <v>0.9196876975769519</v>
      </c>
      <c r="BN20" s="11">
        <f>PRODUCT($C$53:$C70)</f>
        <v>0.91141903320796747</v>
      </c>
      <c r="BO20" s="11">
        <f>PRODUCT($C$54:$C71)</f>
        <v>0.90226157580987176</v>
      </c>
      <c r="BP20" s="11">
        <f>PRODUCT($C$55:$C72)</f>
        <v>0.89211537524696083</v>
      </c>
      <c r="BQ20" s="11">
        <f>PRODUCT($C$56:$C73)</f>
        <v>0.88088297696136098</v>
      </c>
      <c r="BR20" s="11">
        <f>PRODUCT($C$57:$C74)</f>
        <v>0.86847261557482258</v>
      </c>
      <c r="BS20" s="11">
        <f>PRODUCT($C$58:$C75)</f>
        <v>0.85477728041746714</v>
      </c>
      <c r="BT20" s="11">
        <f>PRODUCT($C$59:$C76)</f>
        <v>0.83970947729362677</v>
      </c>
      <c r="BU20" s="11">
        <f>PRODUCT($C$60:$C77)</f>
        <v>0.82316304983373012</v>
      </c>
      <c r="BV20" s="11">
        <f>PRODUCT($C$61:$C78)</f>
        <v>0.80510056532781016</v>
      </c>
      <c r="BW20" s="11">
        <f>PRODUCT($C$62:$C79)</f>
        <v>0.78543560933186285</v>
      </c>
      <c r="BX20" s="11">
        <f>PRODUCT($C$63:$C80)</f>
        <v>0.76408175062151684</v>
      </c>
      <c r="BY20" s="11">
        <f>PRODUCT($C$64:$C81)</f>
        <v>0.74097025980326681</v>
      </c>
      <c r="BZ20" s="11">
        <f>PRODUCT($C$65:$C82)</f>
        <v>0.71604254670530876</v>
      </c>
      <c r="CA20" s="11">
        <f>PRODUCT($C$66:$C83)</f>
        <v>0.68926517246275509</v>
      </c>
      <c r="CB20" s="11">
        <f>PRODUCT($C$67:$C84)</f>
        <v>0.66062412123386316</v>
      </c>
      <c r="CC20" s="11">
        <f>PRODUCT($C$68:$C85)</f>
        <v>0.63013148458642898</v>
      </c>
      <c r="CD20" s="11">
        <f>PRODUCT($C$69:$C86)</f>
        <v>0.59784491069112633</v>
      </c>
      <c r="CE20" s="11">
        <f>PRODUCT($C$70:$C87)</f>
        <v>0.5638619803370063</v>
      </c>
      <c r="CF20" s="11">
        <f>PRODUCT($C$71:$C88)</f>
        <v>0.52832984461542143</v>
      </c>
      <c r="CG20" s="11">
        <f>PRODUCT($C$72:$C89)</f>
        <v>0.49144814684397842</v>
      </c>
      <c r="CH20" s="11">
        <f>PRODUCT($C$73:$C90)</f>
        <v>0.45347366768775671</v>
      </c>
      <c r="CI20" s="11">
        <f>PRODUCT($C$74:$C91)</f>
        <v>0.41472768606483412</v>
      </c>
      <c r="CJ20" s="11">
        <f>PRODUCT($C$75:$C92)</f>
        <v>0.3755818318149029</v>
      </c>
      <c r="CK20" s="11">
        <f>PRODUCT($C$76:$C93)</f>
        <v>0.33646734586267679</v>
      </c>
      <c r="CL20" s="11">
        <f>PRODUCT($C$77:$C94)</f>
        <v>0.29785408720628809</v>
      </c>
      <c r="CM20" s="11">
        <f>PRODUCT($C$78:$C95)</f>
        <v>0.26024115223461525</v>
      </c>
      <c r="CN20" s="11">
        <f>PRODUCT($C$79:$C96)</f>
        <v>0.22413746736334844</v>
      </c>
      <c r="CO20" s="11">
        <f>PRODUCT($C$80:$C97)</f>
        <v>0.19003374809090073</v>
      </c>
      <c r="CP20" s="11">
        <f>PRODUCT($C$81:$C98)</f>
        <v>0.15838442105766168</v>
      </c>
      <c r="CQ20" s="11">
        <f>PRODUCT($C$82:$C99)</f>
        <v>0.12957242792397947</v>
      </c>
      <c r="CR20" s="11">
        <f>PRODUCT($C$83:$C100)</f>
        <v>0.1038871577396106</v>
      </c>
      <c r="CS20" s="11">
        <f>PRODUCT($C$84:$C101)</f>
        <v>8.1504603973736267E-2</v>
      </c>
      <c r="CT20" s="11">
        <f>PRODUCT($C$85:$C102)</f>
        <v>6.2473188721013331E-2</v>
      </c>
      <c r="CU20" s="11">
        <f>PRODUCT($C$86:$C103)</f>
        <v>4.6711513685542085E-2</v>
      </c>
      <c r="CV20" s="11">
        <f>PRODUCT($C$87:$C104)</f>
        <v>3.4022528314449393E-2</v>
      </c>
      <c r="CW20" s="11">
        <f>PRODUCT($C$88:$C105)</f>
        <v>2.4108820107865265E-2</v>
      </c>
      <c r="CX20" s="11">
        <f>PRODUCT($C$89:$C106)</f>
        <v>1.6603894173639246E-2</v>
      </c>
      <c r="CY20" s="11">
        <f>PRODUCT($C$90:$C107)</f>
        <v>1.1106447592209575E-2</v>
      </c>
      <c r="CZ20" s="11">
        <f>PRODUCT($C$91:$C108)</f>
        <v>7.2139778308462077E-3</v>
      </c>
      <c r="DA20" s="11">
        <f>PRODUCT($C$92:$C109)</f>
        <v>4.5514724128648959E-3</v>
      </c>
      <c r="DB20" s="11">
        <f>PRODUCT($C$93:$C110)</f>
        <v>2.792215591971113E-3</v>
      </c>
      <c r="DC20" s="11">
        <f>PRODUCT($C$94:$C111)</f>
        <v>1.6685641997653722E-3</v>
      </c>
      <c r="DD20" s="11">
        <f>PRODUCT($C$95:$C112)</f>
        <v>9.7383513396964076E-4</v>
      </c>
      <c r="DE20" s="11">
        <f>PRODUCT($C$96:$C113)</f>
        <v>1.1408124263818765E-4</v>
      </c>
      <c r="DF20" s="11">
        <f>PRODUCT($C$97:$C114)</f>
        <v>1.3593556219095959E-4</v>
      </c>
      <c r="DG20" s="11">
        <f>PRODUCT($C$98:$C115)</f>
        <v>1.6502846292585033E-4</v>
      </c>
      <c r="DH20" s="11">
        <f>PRODUCT($C$99:$C116)</f>
        <v>2.0448062815260981E-4</v>
      </c>
      <c r="DI20" s="11">
        <f>PRODUCT($C$100:$C117)</f>
        <v>2.5907314251995728E-4</v>
      </c>
      <c r="DJ20" s="11">
        <f>PRODUCT($C$101:$C118)</f>
        <v>3.3629214020274283E-4</v>
      </c>
      <c r="DK20" s="11">
        <f>PRODUCT($C$102:$C119)</f>
        <v>4.4813796549236074E-4</v>
      </c>
      <c r="DL20" s="11">
        <f>PRODUCT($C$103:$C120)</f>
        <v>6.1434131081235569E-4</v>
      </c>
      <c r="DM20" s="11">
        <f>PRODUCT($C$104:$C121)</f>
        <v>8.6821649657620355E-4</v>
      </c>
      <c r="DN20" s="11">
        <f>PRODUCT($C$105:$C122)</f>
        <v>1.2674859911680643E-3</v>
      </c>
      <c r="DO20" s="11">
        <f>PRODUCT($C$106:$C123)</f>
        <v>1.915140278463815E-3</v>
      </c>
      <c r="DP20" s="11">
        <f>PRODUCT($C$107:$C124)</f>
        <v>3.0003388308838608E-3</v>
      </c>
      <c r="DQ20" s="11">
        <f>PRODUCT($C$108:$C125)</f>
        <v>4.8809941899690644E-3</v>
      </c>
      <c r="DR20" s="11">
        <f>PRODUCT($C$109:$C126)</f>
        <v>8.254907989155574E-3</v>
      </c>
      <c r="DS20" s="11">
        <f>PRODUCT($C$110:$C127)</f>
        <v>1.4523623344245508E-2</v>
      </c>
      <c r="DT20" s="11">
        <f>PRODUCT($C$111:$C128)</f>
        <v>2.6584948736514988E-2</v>
      </c>
      <c r="DU20" s="11">
        <f>PRODUCT($C$112:$C129)</f>
        <v>5.0598549999999985E-2</v>
      </c>
      <c r="DV20" s="11">
        <f>PRODUCT($C$113:$C130)</f>
        <v>9.9999999999999978E-2</v>
      </c>
    </row>
    <row r="21" spans="1:126" ht="16" x14ac:dyDescent="0.2">
      <c r="A21" s="30">
        <v>18</v>
      </c>
      <c r="B21" s="21">
        <f t="shared" si="2"/>
        <v>3.456E-4</v>
      </c>
      <c r="C21" s="21">
        <f t="shared" si="3"/>
        <v>0.99965440000000005</v>
      </c>
      <c r="D21" s="59">
        <v>3.8400000000000001E-4</v>
      </c>
      <c r="E21" s="21">
        <f t="shared" si="4"/>
        <v>0.99961599999999995</v>
      </c>
      <c r="F21" s="24">
        <f t="shared" si="5"/>
        <v>343.09097930491606</v>
      </c>
      <c r="G21" s="24">
        <f t="shared" si="6"/>
        <v>992740.10215542838</v>
      </c>
      <c r="H21" s="24">
        <f t="shared" si="0"/>
        <v>214.61291681243981</v>
      </c>
      <c r="I21" s="24">
        <f t="shared" si="1"/>
        <v>636511.1103378206</v>
      </c>
      <c r="J21" s="24">
        <f>SUM(H21:$H$113)</f>
        <v>133739.07921098795</v>
      </c>
      <c r="K21" s="24">
        <f>SUM(I21:$I$113)</f>
        <v>20613591.751262717</v>
      </c>
      <c r="L21" s="24">
        <f>SUM(J21:$J$113)</f>
        <v>8088720.8055217713</v>
      </c>
      <c r="M21" s="24">
        <f>SUM(K21:$K$113)</f>
        <v>513513986.95619529</v>
      </c>
      <c r="N21" s="26">
        <f>SUM(AH$3:AH$113)</f>
        <v>64.501539982832227</v>
      </c>
      <c r="O21" s="27">
        <v>19</v>
      </c>
      <c r="P21" s="32">
        <f>PRODUCT($C$3:C21)</f>
        <v>0.99239701117612344</v>
      </c>
      <c r="Q21" s="11">
        <f>PRODUCT($C$4:C22)</f>
        <v>0.99509905647291275</v>
      </c>
      <c r="R21" s="11">
        <f>PRODUCT($C$5:C23)</f>
        <v>0.9954082392543574</v>
      </c>
      <c r="S21" s="11">
        <f>PRODUCT($C$6:C24)</f>
        <v>0.99551310359154821</v>
      </c>
      <c r="T21" s="11">
        <f>PRODUCT($C$7:C25)</f>
        <v>0.99548442357346278</v>
      </c>
      <c r="U21" s="11">
        <f>PRODUCT($C$8:C26)</f>
        <v>0.99536254699307503</v>
      </c>
      <c r="V21" s="11">
        <f>PRODUCT($C$9:C27)</f>
        <v>0.99518872102328082</v>
      </c>
      <c r="W21" s="11">
        <f>PRODUCT($C$10:C28)</f>
        <v>0.99497909616883462</v>
      </c>
      <c r="X21" s="11">
        <f>PRODUCT($C$11:C29)</f>
        <v>0.99473996352209804</v>
      </c>
      <c r="Y21" s="11">
        <f>PRODUCT($C$12:C30)</f>
        <v>0.99447223827690423</v>
      </c>
      <c r="Z21" s="11">
        <f>PRODUCT($C$13:$C31)</f>
        <v>0.99416967734246553</v>
      </c>
      <c r="AA21" s="11">
        <f>PRODUCT($C$14:$C32)</f>
        <v>0.99385557504143018</v>
      </c>
      <c r="AB21" s="11">
        <f>PRODUCT($C$15:$C33)</f>
        <v>0.99353530980991334</v>
      </c>
      <c r="AC21" s="11">
        <f>PRODUCT($C$16:$C34)</f>
        <v>0.99321603634195388</v>
      </c>
      <c r="AD21" s="11">
        <f>PRODUCT($C$17:$C35)</f>
        <v>0.99289059960404924</v>
      </c>
      <c r="AE21" s="11">
        <f>PRODUCT($C$18:$C36)</f>
        <v>0.99255989530461874</v>
      </c>
      <c r="AF21" s="11">
        <f>PRODUCT($C$19:$C37)</f>
        <v>0.99223554425035687</v>
      </c>
      <c r="AG21" s="11">
        <f>PRODUCT($C$20:$C38)</f>
        <v>0.9919211140400126</v>
      </c>
      <c r="AH21" s="11">
        <f>PRODUCT($C$21:$C39)</f>
        <v>0.99160766714221205</v>
      </c>
      <c r="AI21" s="11">
        <f>PRODUCT($C$22:$C40)</f>
        <v>0.99127199109801023</v>
      </c>
      <c r="AJ21" s="11">
        <f>PRODUCT($C$23:$C41)</f>
        <v>0.99088287939049402</v>
      </c>
      <c r="AK21" s="11">
        <f>PRODUCT($C$24:$C42)</f>
        <v>0.99043593342214165</v>
      </c>
      <c r="AL21" s="11">
        <f>PRODUCT($C$25:$C43)</f>
        <v>0.98994371208072707</v>
      </c>
      <c r="AM21" s="11">
        <f>PRODUCT($C$26:$C44)</f>
        <v>0.98942232370899796</v>
      </c>
      <c r="AN21" s="11">
        <f>PRODUCT($C$27:$C45)</f>
        <v>0.98886022689885078</v>
      </c>
      <c r="AO21" s="11">
        <f>PRODUCT($C$28:$C46)</f>
        <v>0.98821742138587798</v>
      </c>
      <c r="AP21" s="11">
        <f>PRODUCT($C$29:$C47)</f>
        <v>0.98744245365191485</v>
      </c>
      <c r="AQ21" s="11">
        <f>PRODUCT($C$30:$C48)</f>
        <v>0.98652939162363884</v>
      </c>
      <c r="AR21" s="11">
        <f>PRODUCT($C$31:$C49)</f>
        <v>0.98548392068673318</v>
      </c>
      <c r="AS21" s="11">
        <f>PRODUCT($C$32:$C50)</f>
        <v>0.98433571562072908</v>
      </c>
      <c r="AT21" s="11">
        <f>PRODUCT($C$33:$C51)</f>
        <v>0.9830913412024237</v>
      </c>
      <c r="AU21" s="11">
        <f>PRODUCT($C$34:$C52)</f>
        <v>0.98170513100529588</v>
      </c>
      <c r="AV21" s="11">
        <f>PRODUCT($C$35:$C53)</f>
        <v>0.98016527503199524</v>
      </c>
      <c r="AW21" s="11">
        <f>PRODUCT($C$36:$C54)</f>
        <v>0.97848480778668556</v>
      </c>
      <c r="AX21" s="11">
        <f>PRODUCT($C$37:$C55)</f>
        <v>0.97666353097864356</v>
      </c>
      <c r="AY21" s="11">
        <f>PRODUCT($C$38:$C56)</f>
        <v>0.97467320856551865</v>
      </c>
      <c r="AZ21" s="11">
        <f>PRODUCT($C$39:$C57)</f>
        <v>0.97249993630437781</v>
      </c>
      <c r="BA21" s="11">
        <f>PRODUCT($C$40:$C58)</f>
        <v>0.97011424818277869</v>
      </c>
      <c r="BB21" s="11">
        <f>PRODUCT($C$41:$C59)</f>
        <v>0.9675246000950346</v>
      </c>
      <c r="BC21" s="11">
        <f>PRODUCT($C$42:$C60)</f>
        <v>0.96463584294858806</v>
      </c>
      <c r="BD21" s="11">
        <f>PRODUCT($C$43:$C61)</f>
        <v>0.96141147007211458</v>
      </c>
      <c r="BE21" s="11">
        <f>PRODUCT($C$44:$C62)</f>
        <v>0.95779676719854534</v>
      </c>
      <c r="BF21" s="11">
        <f>PRODUCT($C$45:$C63)</f>
        <v>0.95372533586758335</v>
      </c>
      <c r="BG21" s="11">
        <f>PRODUCT($C$46:$C64)</f>
        <v>0.94917440597854719</v>
      </c>
      <c r="BH21" s="11">
        <f>PRODUCT($C$47:$C65)</f>
        <v>0.94412738495602533</v>
      </c>
      <c r="BI21" s="11">
        <f>PRODUCT($C$48:$C66)</f>
        <v>0.93856455732868282</v>
      </c>
      <c r="BJ21" s="11">
        <f>PRODUCT($C$49:$C67)</f>
        <v>0.93242973997643752</v>
      </c>
      <c r="BK21" s="11">
        <f>PRODUCT($C$50:$C68)</f>
        <v>0.92564494031879763</v>
      </c>
      <c r="BL21" s="11">
        <f>PRODUCT($C$51:$C69)</f>
        <v>0.91810592670588953</v>
      </c>
      <c r="BM21" s="11">
        <f>PRODUCT($C$52:$C70)</f>
        <v>0.90971285677780211</v>
      </c>
      <c r="BN21" s="11">
        <f>PRODUCT($C$53:$C71)</f>
        <v>0.90041419523340116</v>
      </c>
      <c r="BO21" s="11">
        <f>PRODUCT($C$54:$C72)</f>
        <v>0.89013220276778682</v>
      </c>
      <c r="BP21" s="11">
        <f>PRODUCT($C$55:$C73)</f>
        <v>0.87875987281028867</v>
      </c>
      <c r="BQ21" s="11">
        <f>PRODUCT($C$56:$C74)</f>
        <v>0.86620121229604818</v>
      </c>
      <c r="BR21" s="11">
        <f>PRODUCT($C$57:$C75)</f>
        <v>0.852357064025693</v>
      </c>
      <c r="BS21" s="11">
        <f>PRODUCT($C$58:$C76)</f>
        <v>0.83712031709133961</v>
      </c>
      <c r="BT21" s="11">
        <f>PRODUCT($C$59:$C77)</f>
        <v>0.8204041365559076</v>
      </c>
      <c r="BU21" s="11">
        <f>PRODUCT($C$60:$C78)</f>
        <v>0.80210003603088964</v>
      </c>
      <c r="BV21" s="11">
        <f>PRODUCT($C$61:$C79)</f>
        <v>0.78218249212513213</v>
      </c>
      <c r="BW21" s="11">
        <f>PRODUCT($C$62:$C80)</f>
        <v>0.76056361260895533</v>
      </c>
      <c r="BX21" s="11">
        <f>PRODUCT($C$63:$C81)</f>
        <v>0.73717308360987888</v>
      </c>
      <c r="BY21" s="11">
        <f>PRODUCT($C$64:$C82)</f>
        <v>0.71196260787843657</v>
      </c>
      <c r="BZ21" s="11">
        <f>PRODUCT($C$65:$C83)</f>
        <v>0.6848942662980998</v>
      </c>
      <c r="CA21" s="11">
        <f>PRODUCT($C$66:$C84)</f>
        <v>0.65595919006418224</v>
      </c>
      <c r="CB21" s="11">
        <f>PRODUCT($C$67:$C85)</f>
        <v>0.62518110863036946</v>
      </c>
      <c r="CC21" s="11">
        <f>PRODUCT($C$68:$C86)</f>
        <v>0.59261603953323982</v>
      </c>
      <c r="CD21" s="11">
        <f>PRODUCT($C$69:$C87)</f>
        <v>0.55836956994513764</v>
      </c>
      <c r="CE21" s="11">
        <f>PRODUCT($C$70:$C88)</f>
        <v>0.52259963195370684</v>
      </c>
      <c r="CF21" s="11">
        <f>PRODUCT($C$71:$C89)</f>
        <v>0.4855142053397255</v>
      </c>
      <c r="CG21" s="11">
        <f>PRODUCT($C$72:$C90)</f>
        <v>0.44737748513092995</v>
      </c>
      <c r="CH21" s="11">
        <f>PRODUCT($C$73:$C91)</f>
        <v>0.40851896376783187</v>
      </c>
      <c r="CI21" s="11">
        <f>PRODUCT($C$74:$C92)</f>
        <v>0.36932197186586069</v>
      </c>
      <c r="CJ21" s="11">
        <f>PRODUCT($C$75:$C93)</f>
        <v>0.33022379049937983</v>
      </c>
      <c r="CK21" s="11">
        <f>PRODUCT($C$76:$C94)</f>
        <v>0.29170137489768522</v>
      </c>
      <c r="CL21" s="11">
        <f>PRODUCT($C$77:$C95)</f>
        <v>0.25425807802416533</v>
      </c>
      <c r="CM21" s="11">
        <f>PRODUCT($C$78:$C96)</f>
        <v>0.21840226026220183</v>
      </c>
      <c r="CN21" s="11">
        <f>PRODUCT($C$79:$C97)</f>
        <v>0.18462422841437029</v>
      </c>
      <c r="CO21" s="11">
        <f>PRODUCT($C$80:$C98)</f>
        <v>0.15336894078823929</v>
      </c>
      <c r="CP21" s="11">
        <f>PRODUCT($C$81:$C99)</f>
        <v>0.12500927572978068</v>
      </c>
      <c r="CQ21" s="11">
        <f>PRODUCT($C$82:$C100)</f>
        <v>9.9820162510988811E-2</v>
      </c>
      <c r="CR21" s="11">
        <f>PRODUCT($C$83:$C101)</f>
        <v>7.7959104798116324E-2</v>
      </c>
      <c r="CS21" s="11">
        <f>PRODUCT($C$84:$C102)</f>
        <v>5.9454421768825233E-2</v>
      </c>
      <c r="CT21" s="11">
        <f>PRODUCT($C$85:$C103)</f>
        <v>4.4205403607101817E-2</v>
      </c>
      <c r="CU21" s="11">
        <f>PRODUCT($C$86:$C104)</f>
        <v>3.1996966470973158E-2</v>
      </c>
      <c r="CV21" s="11">
        <f>PRODUCT($C$87:$C105)</f>
        <v>2.2516929181434987E-2</v>
      </c>
      <c r="CW21" s="11">
        <f>PRODUCT($C$88:$C106)</f>
        <v>1.5388852745411262E-2</v>
      </c>
      <c r="CX21" s="11">
        <f>PRODUCT($C$89:$C107)</f>
        <v>1.0206385521915948E-2</v>
      </c>
      <c r="CY21" s="11">
        <f>PRODUCT($C$90:$C108)</f>
        <v>6.567063647467287E-3</v>
      </c>
      <c r="CZ21" s="11">
        <f>PRODUCT($C$91:$C109)</f>
        <v>4.1002662915407065E-3</v>
      </c>
      <c r="DA21" s="11">
        <f>PRODUCT($C$92:$C110)</f>
        <v>2.4865148938722215E-3</v>
      </c>
      <c r="DB21" s="11">
        <f>PRODUCT($C$93:$C111)</f>
        <v>1.4670560396266279E-3</v>
      </c>
      <c r="DC21" s="11">
        <f>PRODUCT($C$94:$C112)</f>
        <v>8.4426929090038172E-4</v>
      </c>
      <c r="DD21" s="11">
        <f>PRODUCT($C$95:$C113)</f>
        <v>9.738351339696406E-5</v>
      </c>
      <c r="DE21" s="11">
        <f>PRODUCT($C$96:$C114)</f>
        <v>1.1408124263818765E-4</v>
      </c>
      <c r="DF21" s="11">
        <f>PRODUCT($C$97:$C115)</f>
        <v>1.3593556219095959E-4</v>
      </c>
      <c r="DG21" s="11">
        <f>PRODUCT($C$98:$C116)</f>
        <v>1.6502846292585033E-4</v>
      </c>
      <c r="DH21" s="11">
        <f>PRODUCT($C$99:$C117)</f>
        <v>2.0448062815260981E-4</v>
      </c>
      <c r="DI21" s="11">
        <f>PRODUCT($C$100:$C118)</f>
        <v>2.5907314251995728E-4</v>
      </c>
      <c r="DJ21" s="11">
        <f>PRODUCT($C$101:$C119)</f>
        <v>3.3629214020274283E-4</v>
      </c>
      <c r="DK21" s="11">
        <f>PRODUCT($C$102:$C120)</f>
        <v>4.4813796549236074E-4</v>
      </c>
      <c r="DL21" s="11">
        <f>PRODUCT($C$103:$C121)</f>
        <v>6.1434131081235569E-4</v>
      </c>
      <c r="DM21" s="11">
        <f>PRODUCT($C$104:$C122)</f>
        <v>8.6821649657620355E-4</v>
      </c>
      <c r="DN21" s="11">
        <f>PRODUCT($C$105:$C123)</f>
        <v>1.2674859911680643E-3</v>
      </c>
      <c r="DO21" s="11">
        <f>PRODUCT($C$106:$C124)</f>
        <v>1.915140278463815E-3</v>
      </c>
      <c r="DP21" s="11">
        <f>PRODUCT($C$107:$C125)</f>
        <v>3.0003388308838608E-3</v>
      </c>
      <c r="DQ21" s="11">
        <f>PRODUCT($C$108:$C126)</f>
        <v>4.8809941899690644E-3</v>
      </c>
      <c r="DR21" s="11">
        <f>PRODUCT($C$109:$C127)</f>
        <v>8.254907989155574E-3</v>
      </c>
      <c r="DS21" s="11">
        <f>PRODUCT($C$110:$C128)</f>
        <v>1.4523623344245508E-2</v>
      </c>
      <c r="DT21" s="11">
        <f>PRODUCT($C$111:$C129)</f>
        <v>2.6584948736514988E-2</v>
      </c>
      <c r="DU21" s="11">
        <f>PRODUCT($C$112:$C130)</f>
        <v>5.0598549999999985E-2</v>
      </c>
      <c r="DV21" s="11">
        <f>PRODUCT($C$113:$C131)</f>
        <v>9.9999999999999978E-2</v>
      </c>
    </row>
    <row r="22" spans="1:126" ht="16" x14ac:dyDescent="0.2">
      <c r="A22" s="30">
        <v>19</v>
      </c>
      <c r="B22" s="21">
        <f t="shared" si="2"/>
        <v>3.5100000000000002E-4</v>
      </c>
      <c r="C22" s="21">
        <f t="shared" si="3"/>
        <v>0.99964900000000001</v>
      </c>
      <c r="D22" s="59">
        <v>3.8999999999999999E-4</v>
      </c>
      <c r="E22" s="21">
        <f t="shared" si="4"/>
        <v>0.99961</v>
      </c>
      <c r="F22" s="24">
        <f t="shared" si="5"/>
        <v>348.33135092281935</v>
      </c>
      <c r="G22" s="24">
        <f t="shared" si="6"/>
        <v>992397.01117612352</v>
      </c>
      <c r="H22" s="24">
        <f t="shared" si="0"/>
        <v>212.57650195495907</v>
      </c>
      <c r="I22" s="24">
        <f t="shared" si="1"/>
        <v>620771.83619325643</v>
      </c>
      <c r="J22" s="24">
        <f>SUM(H22:$H$113)</f>
        <v>133524.46629417551</v>
      </c>
      <c r="K22" s="24">
        <f>SUM(I22:$I$113)</f>
        <v>19977080.640924893</v>
      </c>
      <c r="L22" s="24">
        <f>SUM(J22:$J$113)</f>
        <v>7954981.7263107821</v>
      </c>
      <c r="M22" s="24">
        <f>SUM(K22:$K$113)</f>
        <v>492900395.20493251</v>
      </c>
      <c r="N22" s="26">
        <f>SUM(AI$3:AI$113)</f>
        <v>63.523862860296958</v>
      </c>
      <c r="O22" s="27">
        <v>20</v>
      </c>
      <c r="P22" s="32">
        <f>PRODUCT($C$3:C22)</f>
        <v>0.99204867982520062</v>
      </c>
      <c r="Q22" s="11">
        <f>PRODUCT($C$4:C23)</f>
        <v>0.99474977670409082</v>
      </c>
      <c r="R22" s="11">
        <f>PRODUCT($C$5:C24)</f>
        <v>0.99505885096237912</v>
      </c>
      <c r="S22" s="11">
        <f>PRODUCT($C$6:C25)</f>
        <v>0.99516367849218756</v>
      </c>
      <c r="T22" s="11">
        <f>PRODUCT($C$7:C26)</f>
        <v>0.99512336137303259</v>
      </c>
      <c r="U22" s="11">
        <f>PRODUCT($C$8:C27)</f>
        <v>0.994984508297727</v>
      </c>
      <c r="V22" s="11">
        <f>PRODUCT($C$9:C28)</f>
        <v>0.99479820896915128</v>
      </c>
      <c r="W22" s="11">
        <f>PRODUCT($C$10:C29)</f>
        <v>0.99457702511607282</v>
      </c>
      <c r="X22" s="11">
        <f>PRODUCT($C$11:C30)</f>
        <v>0.99432097904946248</v>
      </c>
      <c r="Y22" s="11">
        <f>PRODUCT($C$12:C31)</f>
        <v>0.99403009591976632</v>
      </c>
      <c r="Z22" s="11">
        <f>PRODUCT($C$13:$C32)</f>
        <v>0.99371603771869421</v>
      </c>
      <c r="AA22" s="11">
        <f>PRODUCT($C$14:$C33)</f>
        <v>0.99339581745241601</v>
      </c>
      <c r="AB22" s="11">
        <f>PRODUCT($C$15:$C34)</f>
        <v>0.99305871092179754</v>
      </c>
      <c r="AC22" s="11">
        <f>PRODUCT($C$16:$C35)</f>
        <v>0.99271009209304129</v>
      </c>
      <c r="AD22" s="11">
        <f>PRODUCT($C$17:$C36)</f>
        <v>0.992344609063327</v>
      </c>
      <c r="AE22" s="11">
        <f>PRODUCT($C$18:$C37)</f>
        <v>0.99198550089320592</v>
      </c>
      <c r="AF22" s="11">
        <f>PRODUCT($C$19:$C38)</f>
        <v>0.99163722621717387</v>
      </c>
      <c r="AG22" s="11">
        <f>PRODUCT($C$20:$C39)</f>
        <v>0.99129441828016218</v>
      </c>
      <c r="AH22" s="11">
        <f>PRODUCT($C$21:$C40)</f>
        <v>0.99092940749788672</v>
      </c>
      <c r="AI22" s="11">
        <f>PRODUCT($C$22:$C41)</f>
        <v>0.990535079499828</v>
      </c>
      <c r="AJ22" s="11">
        <f>PRODUCT($C$23:$C42)</f>
        <v>0.99008829040951074</v>
      </c>
      <c r="AK22" s="11">
        <f>PRODUCT($C$24:$C43)</f>
        <v>0.98959624183778638</v>
      </c>
      <c r="AL22" s="11">
        <f>PRODUCT($C$25:$C44)</f>
        <v>0.98907503647337625</v>
      </c>
      <c r="AM22" s="11">
        <f>PRODUCT($C$26:$C45)</f>
        <v>0.98850156729455441</v>
      </c>
      <c r="AN22" s="11">
        <f>PRODUCT($C$27:$C46)</f>
        <v>0.98784209640923581</v>
      </c>
      <c r="AO22" s="11">
        <f>PRODUCT($C$28:$C47)</f>
        <v>0.98705498123310176</v>
      </c>
      <c r="AP22" s="11">
        <f>PRODUCT($C$29:$C48)</f>
        <v>0.98613073509648363</v>
      </c>
      <c r="AQ22" s="11">
        <f>PRODUCT($C$30:$C49)</f>
        <v>0.98506883485934005</v>
      </c>
      <c r="AR22" s="11">
        <f>PRODUCT($C$31:$C50)</f>
        <v>0.98389807996156409</v>
      </c>
      <c r="AS22" s="11">
        <f>PRODUCT($C$32:$C51)</f>
        <v>0.98264275662343303</v>
      </c>
      <c r="AT22" s="11">
        <f>PRODUCT($C$33:$C52)</f>
        <v>0.98125099421169282</v>
      </c>
      <c r="AU22" s="11">
        <f>PRODUCT($C$34:$C53)</f>
        <v>0.97969508974956254</v>
      </c>
      <c r="AV22" s="11">
        <f>PRODUCT($C$35:$C54)</f>
        <v>0.9779863676255991</v>
      </c>
      <c r="AW22" s="11">
        <f>PRODUCT($C$36:$C55)</f>
        <v>0.97612646370295808</v>
      </c>
      <c r="AX22" s="11">
        <f>PRODUCT($C$37:$C56)</f>
        <v>0.97410916517972201</v>
      </c>
      <c r="AY22" s="11">
        <f>PRODUCT($C$38:$C57)</f>
        <v>0.97191351884278621</v>
      </c>
      <c r="AZ22" s="11">
        <f>PRODUCT($C$39:$C58)</f>
        <v>0.96950133000077698</v>
      </c>
      <c r="BA22" s="11">
        <f>PRODUCT($C$40:$C59)</f>
        <v>0.96686281326856927</v>
      </c>
      <c r="BB22" s="11">
        <f>PRODUCT($C$41:$C60)</f>
        <v>0.96391873266294048</v>
      </c>
      <c r="BC22" s="11">
        <f>PRODUCT($C$42:$C61)</f>
        <v>0.96064051421426366</v>
      </c>
      <c r="BD22" s="11">
        <f>PRODUCT($C$43:$C62)</f>
        <v>0.95698474709931458</v>
      </c>
      <c r="BE22" s="11">
        <f>PRODUCT($C$44:$C63)</f>
        <v>0.95288844188535959</v>
      </c>
      <c r="BF22" s="11">
        <f>PRODUCT($C$45:$C64)</f>
        <v>0.94829110427634344</v>
      </c>
      <c r="BG22" s="11">
        <f>PRODUCT($C$46:$C65)</f>
        <v>0.94315531140047482</v>
      </c>
      <c r="BH22" s="11">
        <f>PRODUCT($C$47:$C66)</f>
        <v>0.93746052383989686</v>
      </c>
      <c r="BI22" s="11">
        <f>PRODUCT($C$48:$C67)</f>
        <v>0.93119110030985297</v>
      </c>
      <c r="BJ22" s="11">
        <f>PRODUCT($C$49:$C68)</f>
        <v>0.92427452298465562</v>
      </c>
      <c r="BK22" s="11">
        <f>PRODUCT($C$50:$C69)</f>
        <v>0.91662851064863426</v>
      </c>
      <c r="BL22" s="11">
        <f>PRODUCT($C$51:$C70)</f>
        <v>0.90814824163543018</v>
      </c>
      <c r="BM22" s="11">
        <f>PRODUCT($C$52:$C71)</f>
        <v>0.89872861985992414</v>
      </c>
      <c r="BN22" s="11">
        <f>PRODUCT($C$53:$C72)</f>
        <v>0.88830965708261989</v>
      </c>
      <c r="BO22" s="11">
        <f>PRODUCT($C$54:$C73)</f>
        <v>0.87680638961303137</v>
      </c>
      <c r="BP22" s="11">
        <f>PRODUCT($C$55:$C74)</f>
        <v>0.86411349413417227</v>
      </c>
      <c r="BQ22" s="11">
        <f>PRODUCT($C$56:$C75)</f>
        <v>0.85012780936044019</v>
      </c>
      <c r="BR22" s="11">
        <f>PRODUCT($C$57:$C76)</f>
        <v>0.83475009462552707</v>
      </c>
      <c r="BS22" s="11">
        <f>PRODUCT($C$58:$C77)</f>
        <v>0.81787450244125115</v>
      </c>
      <c r="BT22" s="11">
        <f>PRODUCT($C$59:$C78)</f>
        <v>0.79941171755012874</v>
      </c>
      <c r="BU22" s="11">
        <f>PRODUCT($C$60:$C79)</f>
        <v>0.77926737619523068</v>
      </c>
      <c r="BV22" s="11">
        <f>PRODUCT($C$61:$C80)</f>
        <v>0.75741351023825165</v>
      </c>
      <c r="BW22" s="11">
        <f>PRODUCT($C$62:$C81)</f>
        <v>0.73377884386370573</v>
      </c>
      <c r="BX22" s="11">
        <f>PRODUCT($C$63:$C82)</f>
        <v>0.70831408429810261</v>
      </c>
      <c r="BY22" s="11">
        <f>PRODUCT($C$64:$C83)</f>
        <v>0.68099180725815989</v>
      </c>
      <c r="BZ22" s="11">
        <f>PRODUCT($C$65:$C84)</f>
        <v>0.65179949045630925</v>
      </c>
      <c r="CA22" s="11">
        <f>PRODUCT($C$66:$C85)</f>
        <v>0.62076645474988679</v>
      </c>
      <c r="CB22" s="11">
        <f>PRODUCT($C$67:$C86)</f>
        <v>0.58796038866506262</v>
      </c>
      <c r="CC22" s="11">
        <f>PRODUCT($C$68:$C87)</f>
        <v>0.55348595801248368</v>
      </c>
      <c r="CD22" s="11">
        <f>PRODUCT($C$69:$C88)</f>
        <v>0.51750914571873541</v>
      </c>
      <c r="CE22" s="11">
        <f>PRODUCT($C$70:$C89)</f>
        <v>0.48024836682003125</v>
      </c>
      <c r="CF22" s="11">
        <f>PRODUCT($C$71:$C90)</f>
        <v>0.44197567042446506</v>
      </c>
      <c r="CG22" s="11">
        <f>PRODUCT($C$72:$C91)</f>
        <v>0.40302712078221181</v>
      </c>
      <c r="CH22" s="11">
        <f>PRODUCT($C$73:$C92)</f>
        <v>0.3637930003538456</v>
      </c>
      <c r="CI22" s="11">
        <f>PRODUCT($C$74:$C93)</f>
        <v>0.32471991756074753</v>
      </c>
      <c r="CJ22" s="11">
        <f>PRODUCT($C$75:$C94)</f>
        <v>0.28628850584480886</v>
      </c>
      <c r="CK22" s="11">
        <f>PRODUCT($C$76:$C95)</f>
        <v>0.24900591975803571</v>
      </c>
      <c r="CL22" s="11">
        <f>PRODUCT($C$77:$C96)</f>
        <v>0.21338108309764367</v>
      </c>
      <c r="CM22" s="11">
        <f>PRODUCT($C$78:$C97)</f>
        <v>0.17990008212012623</v>
      </c>
      <c r="CN22" s="11">
        <f>PRODUCT($C$79:$C98)</f>
        <v>0.14900312518286712</v>
      </c>
      <c r="CO22" s="11">
        <f>PRODUCT($C$80:$C99)</f>
        <v>0.12105066949988362</v>
      </c>
      <c r="CP22" s="11">
        <f>PRODUCT($C$81:$C100)</f>
        <v>9.6304795847839311E-2</v>
      </c>
      <c r="CQ22" s="11">
        <f>PRODUCT($C$82:$C101)</f>
        <v>7.4907146171658737E-2</v>
      </c>
      <c r="CR22" s="11">
        <f>PRODUCT($C$83:$C102)</f>
        <v>5.6868118749228251E-2</v>
      </c>
      <c r="CS22" s="11">
        <f>PRODUCT($C$84:$C103)</f>
        <v>4.206935429940304E-2</v>
      </c>
      <c r="CT22" s="11">
        <f>PRODUCT($C$85:$C104)</f>
        <v>3.0280303622232281E-2</v>
      </c>
      <c r="CU22" s="11">
        <f>PRODUCT($C$86:$C105)</f>
        <v>2.1176363537381986E-2</v>
      </c>
      <c r="CV22" s="11">
        <f>PRODUCT($C$87:$C106)</f>
        <v>1.4372736031943403E-2</v>
      </c>
      <c r="CW22" s="11">
        <f>PRODUCT($C$88:$C107)</f>
        <v>9.4595016215546345E-3</v>
      </c>
      <c r="CX22" s="11">
        <f>PRODUCT($C$89:$C108)</f>
        <v>6.0348714363019969E-3</v>
      </c>
      <c r="CY22" s="11">
        <f>PRODUCT($C$90:$C109)</f>
        <v>3.732574501820162E-3</v>
      </c>
      <c r="CZ22" s="11">
        <f>PRODUCT($C$91:$C110)</f>
        <v>2.2400164777316035E-3</v>
      </c>
      <c r="DA22" s="11">
        <f>PRODUCT($C$92:$C111)</f>
        <v>1.306438049828978E-3</v>
      </c>
      <c r="DB22" s="11">
        <f>PRODUCT($C$93:$C112)</f>
        <v>7.4230908373849912E-4</v>
      </c>
      <c r="DC22" s="11">
        <f>PRODUCT($C$94:$C113)</f>
        <v>8.4426929090038148E-5</v>
      </c>
      <c r="DD22" s="11">
        <f>PRODUCT($C$95:$C114)</f>
        <v>9.738351339696406E-5</v>
      </c>
      <c r="DE22" s="11">
        <f>PRODUCT($C$96:$C115)</f>
        <v>1.1408124263818765E-4</v>
      </c>
      <c r="DF22" s="11">
        <f>PRODUCT($C$97:$C116)</f>
        <v>1.3593556219095959E-4</v>
      </c>
      <c r="DG22" s="11">
        <f>PRODUCT($C$98:$C117)</f>
        <v>1.6502846292585033E-4</v>
      </c>
      <c r="DH22" s="11">
        <f>PRODUCT($C$99:$C118)</f>
        <v>2.0448062815260981E-4</v>
      </c>
      <c r="DI22" s="11">
        <f>PRODUCT($C$100:$C119)</f>
        <v>2.5907314251995728E-4</v>
      </c>
      <c r="DJ22" s="11">
        <f>PRODUCT($C$101:$C120)</f>
        <v>3.3629214020274283E-4</v>
      </c>
      <c r="DK22" s="11">
        <f>PRODUCT($C$102:$C121)</f>
        <v>4.4813796549236074E-4</v>
      </c>
      <c r="DL22" s="11">
        <f>PRODUCT($C$103:$C122)</f>
        <v>6.1434131081235569E-4</v>
      </c>
      <c r="DM22" s="11">
        <f>PRODUCT($C$104:$C123)</f>
        <v>8.6821649657620355E-4</v>
      </c>
      <c r="DN22" s="11">
        <f>PRODUCT($C$105:$C124)</f>
        <v>1.2674859911680643E-3</v>
      </c>
      <c r="DO22" s="11">
        <f>PRODUCT($C$106:$C125)</f>
        <v>1.915140278463815E-3</v>
      </c>
      <c r="DP22" s="11">
        <f>PRODUCT($C$107:$C126)</f>
        <v>3.0003388308838608E-3</v>
      </c>
      <c r="DQ22" s="11">
        <f>PRODUCT($C$108:$C127)</f>
        <v>4.8809941899690644E-3</v>
      </c>
      <c r="DR22" s="11">
        <f>PRODUCT($C$109:$C128)</f>
        <v>8.254907989155574E-3</v>
      </c>
      <c r="DS22" s="11">
        <f>PRODUCT($C$110:$C129)</f>
        <v>1.4523623344245508E-2</v>
      </c>
      <c r="DT22" s="11">
        <f>PRODUCT($C$111:$C130)</f>
        <v>2.6584948736514988E-2</v>
      </c>
      <c r="DU22" s="11">
        <f>PRODUCT($C$112:$C131)</f>
        <v>5.0598549999999985E-2</v>
      </c>
      <c r="DV22" s="11">
        <f>PRODUCT($C$113:$C132)</f>
        <v>9.9999999999999978E-2</v>
      </c>
    </row>
    <row r="23" spans="1:126" ht="16" x14ac:dyDescent="0.2">
      <c r="A23" s="30">
        <v>20</v>
      </c>
      <c r="B23" s="21">
        <f t="shared" si="2"/>
        <v>3.5100000000000002E-4</v>
      </c>
      <c r="C23" s="21">
        <f t="shared" si="3"/>
        <v>0.99964900000000001</v>
      </c>
      <c r="D23" s="59">
        <v>3.8999999999999999E-4</v>
      </c>
      <c r="E23" s="21">
        <f t="shared" si="4"/>
        <v>0.99961</v>
      </c>
      <c r="F23" s="24">
        <f t="shared" si="5"/>
        <v>348.20908661864547</v>
      </c>
      <c r="G23" s="24">
        <f t="shared" si="6"/>
        <v>992048.6798252007</v>
      </c>
      <c r="H23" s="24">
        <f t="shared" si="0"/>
        <v>207.3189147344126</v>
      </c>
      <c r="I23" s="24">
        <f t="shared" si="1"/>
        <v>605418.48319878313</v>
      </c>
      <c r="J23" s="24">
        <f>SUM(H23:$H$113)</f>
        <v>133311.88979222055</v>
      </c>
      <c r="K23" s="24">
        <f>SUM(I23:$I$113)</f>
        <v>19356308.804731637</v>
      </c>
      <c r="L23" s="24">
        <f>SUM(J23:$J$113)</f>
        <v>7821457.2600166071</v>
      </c>
      <c r="M23" s="24">
        <f>SUM(K23:$K$113)</f>
        <v>472923314.56400764</v>
      </c>
      <c r="N23" s="26">
        <f>SUM(AJ$3:AJ$113)</f>
        <v>62.546191011902515</v>
      </c>
      <c r="O23" s="27">
        <v>21</v>
      </c>
      <c r="P23" s="32">
        <f>PRODUCT($C$3:C23)</f>
        <v>0.99170047073858203</v>
      </c>
      <c r="Q23" s="11">
        <f>PRODUCT($C$4:C24)</f>
        <v>0.99440061953246772</v>
      </c>
      <c r="R23" s="11">
        <f>PRODUCT($C$5:C25)</f>
        <v>0.99470958530569131</v>
      </c>
      <c r="S23" s="11">
        <f>PRODUCT($C$6:C26)</f>
        <v>0.99480273262599839</v>
      </c>
      <c r="T23" s="11">
        <f>PRODUCT($C$7:C27)</f>
        <v>0.99474541352038304</v>
      </c>
      <c r="U23" s="11">
        <f>PRODUCT($C$8:C28)</f>
        <v>0.99459407637667097</v>
      </c>
      <c r="V23" s="11">
        <f>PRODUCT($C$9:C29)</f>
        <v>0.99439621101290687</v>
      </c>
      <c r="W23" s="11">
        <f>PRODUCT($C$10:C30)</f>
        <v>0.99415810927309389</v>
      </c>
      <c r="X23" s="11">
        <f>PRODUCT($C$11:C31)</f>
        <v>0.99387890394217704</v>
      </c>
      <c r="Y23" s="11">
        <f>PRODUCT($C$12:C32)</f>
        <v>0.99357651998699814</v>
      </c>
      <c r="Z23" s="11">
        <f>PRODUCT($C$13:$C33)</f>
        <v>0.99325634467964552</v>
      </c>
      <c r="AA23" s="11">
        <f>PRODUCT($C$14:$C34)</f>
        <v>0.99291928547878416</v>
      </c>
      <c r="AB23" s="11">
        <f>PRODUCT($C$15:$C35)</f>
        <v>0.99255284681445399</v>
      </c>
      <c r="AC23" s="11">
        <f>PRODUCT($C$16:$C36)</f>
        <v>0.99216420081339929</v>
      </c>
      <c r="AD23" s="11">
        <f>PRODUCT($C$17:$C37)</f>
        <v>0.99177033923806202</v>
      </c>
      <c r="AE23" s="11">
        <f>PRODUCT($C$18:$C38)</f>
        <v>0.99138733363616727</v>
      </c>
      <c r="AF23" s="11">
        <f>PRODUCT($C$19:$C39)</f>
        <v>0.99101070981764994</v>
      </c>
      <c r="AG23" s="11">
        <f>PRODUCT($C$20:$C40)</f>
        <v>0.99061637289805848</v>
      </c>
      <c r="AH23" s="11">
        <f>PRODUCT($C$21:$C41)</f>
        <v>0.99019275057635281</v>
      </c>
      <c r="AI23" s="11">
        <f>PRODUCT($C$22:$C42)</f>
        <v>0.98974076941957712</v>
      </c>
      <c r="AJ23" s="11">
        <f>PRODUCT($C$23:$C43)</f>
        <v>0.9892488935569016</v>
      </c>
      <c r="AK23" s="11">
        <f>PRODUCT($C$24:$C44)</f>
        <v>0.9887278711355737</v>
      </c>
      <c r="AL23" s="11">
        <f>PRODUCT($C$25:$C45)</f>
        <v>0.98815460324443416</v>
      </c>
      <c r="AM23" s="11">
        <f>PRODUCT($C$26:$C46)</f>
        <v>0.98748380608086794</v>
      </c>
      <c r="AN23" s="11">
        <f>PRODUCT($C$27:$C47)</f>
        <v>0.98668009775122956</v>
      </c>
      <c r="AO23" s="11">
        <f>PRODUCT($C$28:$C48)</f>
        <v>0.9857437773960317</v>
      </c>
      <c r="AP23" s="11">
        <f>PRODUCT($C$29:$C49)</f>
        <v>0.98467076854317326</v>
      </c>
      <c r="AQ23" s="11">
        <f>PRODUCT($C$30:$C50)</f>
        <v>0.98348366209028437</v>
      </c>
      <c r="AR23" s="11">
        <f>PRODUCT($C$31:$C51)</f>
        <v>0.98220587365383816</v>
      </c>
      <c r="AS23" s="11">
        <f>PRODUCT($C$32:$C52)</f>
        <v>0.98080324938303398</v>
      </c>
      <c r="AT23" s="11">
        <f>PRODUCT($C$33:$C53)</f>
        <v>0.97924188280104441</v>
      </c>
      <c r="AU23" s="11">
        <f>PRODUCT($C$34:$C54)</f>
        <v>0.97751722756504933</v>
      </c>
      <c r="AV23" s="11">
        <f>PRODUCT($C$35:$C55)</f>
        <v>0.97562922488234782</v>
      </c>
      <c r="AW23" s="11">
        <f>PRODUCT($C$36:$C56)</f>
        <v>0.97357350254978936</v>
      </c>
      <c r="AX23" s="11">
        <f>PRODUCT($C$37:$C57)</f>
        <v>0.97135107248943209</v>
      </c>
      <c r="AY23" s="11">
        <f>PRODUCT($C$38:$C58)</f>
        <v>0.96891672069878643</v>
      </c>
      <c r="AZ23" s="11">
        <f>PRODUCT($C$39:$C59)</f>
        <v>0.9662519493431464</v>
      </c>
      <c r="BA23" s="11">
        <f>PRODUCT($C$40:$C60)</f>
        <v>0.96325941224979861</v>
      </c>
      <c r="BB23" s="11">
        <f>PRODUCT($C$41:$C61)</f>
        <v>0.95992637405599712</v>
      </c>
      <c r="BC23" s="11">
        <f>PRODUCT($C$42:$C62)</f>
        <v>0.95621734103061551</v>
      </c>
      <c r="BD23" s="11">
        <f>PRODUCT($C$43:$C63)</f>
        <v>0.95208058306432941</v>
      </c>
      <c r="BE23" s="11">
        <f>PRODUCT($C$44:$C64)</f>
        <v>0.94745897883234098</v>
      </c>
      <c r="BF23" s="11">
        <f>PRODUCT($C$45:$C65)</f>
        <v>0.94227761106768537</v>
      </c>
      <c r="BG23" s="11">
        <f>PRODUCT($C$46:$C66)</f>
        <v>0.93649531448455148</v>
      </c>
      <c r="BH23" s="11">
        <f>PRODUCT($C$47:$C67)</f>
        <v>0.93009574021855823</v>
      </c>
      <c r="BI23" s="11">
        <f>PRODUCT($C$48:$C68)</f>
        <v>0.92304671670832295</v>
      </c>
      <c r="BJ23" s="11">
        <f>PRODUCT($C$49:$C69)</f>
        <v>0.915271442138619</v>
      </c>
      <c r="BK23" s="11">
        <f>PRODUCT($C$50:$C70)</f>
        <v>0.90668684948499023</v>
      </c>
      <c r="BL23" s="11">
        <f>PRODUCT($C$51:$C71)</f>
        <v>0.8971828965066273</v>
      </c>
      <c r="BM23" s="11">
        <f>PRODUCT($C$52:$C72)</f>
        <v>0.88664674140456112</v>
      </c>
      <c r="BN23" s="11">
        <f>PRODUCT($C$53:$C73)</f>
        <v>0.87501112853029872</v>
      </c>
      <c r="BO23" s="11">
        <f>PRODUCT($C$54:$C74)</f>
        <v>0.862192569836712</v>
      </c>
      <c r="BP23" s="11">
        <f>PRODUCT($C$55:$C75)</f>
        <v>0.84807883131431971</v>
      </c>
      <c r="BQ23" s="11">
        <f>PRODUCT($C$56:$C76)</f>
        <v>0.83256688922804345</v>
      </c>
      <c r="BR23" s="11">
        <f>PRODUCT($C$57:$C77)</f>
        <v>0.81555877257503884</v>
      </c>
      <c r="BS23" s="11">
        <f>PRODUCT($C$58:$C78)</f>
        <v>0.79694681146023472</v>
      </c>
      <c r="BT23" s="11">
        <f>PRODUCT($C$59:$C79)</f>
        <v>0.77665558365717502</v>
      </c>
      <c r="BU23" s="11">
        <f>PRODUCT($C$60:$C80)</f>
        <v>0.75459070582694432</v>
      </c>
      <c r="BV23" s="11">
        <f>PRODUCT($C$61:$C81)</f>
        <v>0.73073967864819112</v>
      </c>
      <c r="BW23" s="11">
        <f>PRODUCT($C$62:$C82)</f>
        <v>0.70505272292836063</v>
      </c>
      <c r="BX23" s="11">
        <f>PRODUCT($C$63:$C83)</f>
        <v>0.67750199664268451</v>
      </c>
      <c r="BY23" s="11">
        <f>PRODUCT($C$64:$C84)</f>
        <v>0.64808560213963828</v>
      </c>
      <c r="BZ23" s="11">
        <f>PRODUCT($C$65:$C85)</f>
        <v>0.6168299263537359</v>
      </c>
      <c r="CA23" s="11">
        <f>PRODUCT($C$66:$C86)</f>
        <v>0.583808565176543</v>
      </c>
      <c r="CB23" s="11">
        <f>PRODUCT($C$67:$C87)</f>
        <v>0.54913771697774172</v>
      </c>
      <c r="CC23" s="11">
        <f>PRODUCT($C$68:$C88)</f>
        <v>0.5129829072284503</v>
      </c>
      <c r="CD23" s="11">
        <f>PRODUCT($C$69:$C89)</f>
        <v>0.47557041155334739</v>
      </c>
      <c r="CE23" s="11">
        <f>PRODUCT($C$70:$C90)</f>
        <v>0.43718204650060827</v>
      </c>
      <c r="CF23" s="11">
        <f>PRODUCT($C$71:$C91)</f>
        <v>0.39816081011503912</v>
      </c>
      <c r="CG23" s="11">
        <f>PRODUCT($C$72:$C92)</f>
        <v>0.35890242191218874</v>
      </c>
      <c r="CH23" s="11">
        <f>PRODUCT($C$73:$C93)</f>
        <v>0.31985866556291259</v>
      </c>
      <c r="CI23" s="11">
        <f>PRODUCT($C$74:$C94)</f>
        <v>0.28151690668904272</v>
      </c>
      <c r="CJ23" s="11">
        <f>PRODUCT($C$75:$C95)</f>
        <v>0.24438531610982173</v>
      </c>
      <c r="CK23" s="11">
        <f>PRODUCT($C$76:$C96)</f>
        <v>0.20897331274031222</v>
      </c>
      <c r="CL23" s="11">
        <f>PRODUCT($C$77:$C97)</f>
        <v>0.17576408928214346</v>
      </c>
      <c r="CM23" s="11">
        <f>PRODUCT($C$78:$C98)</f>
        <v>0.14519044811600046</v>
      </c>
      <c r="CN23" s="11">
        <f>PRODUCT($C$79:$C99)</f>
        <v>0.11760482903683293</v>
      </c>
      <c r="CO23" s="11">
        <f>PRODUCT($C$80:$C100)</f>
        <v>9.325516003012374E-2</v>
      </c>
      <c r="CP23" s="11">
        <f>PRODUCT($C$81:$C101)</f>
        <v>7.2269141204931428E-2</v>
      </c>
      <c r="CQ23" s="11">
        <f>PRODUCT($C$82:$C102)</f>
        <v>5.4641834262809733E-2</v>
      </c>
      <c r="CR23" s="11">
        <f>PRODUCT($C$83:$C103)</f>
        <v>4.0239312145766412E-2</v>
      </c>
      <c r="CS23" s="11">
        <f>PRODUCT($C$84:$C104)</f>
        <v>2.8817129070902388E-2</v>
      </c>
      <c r="CT23" s="11">
        <f>PRODUCT($C$85:$C105)</f>
        <v>2.0040234692510619E-2</v>
      </c>
      <c r="CU23" s="11">
        <f>PRODUCT($C$86:$C106)</f>
        <v>1.351704225681922E-2</v>
      </c>
      <c r="CV23" s="11">
        <f>PRODUCT($C$87:$C107)</f>
        <v>8.8348964051843549E-3</v>
      </c>
      <c r="CW23" s="11">
        <f>PRODUCT($C$88:$C108)</f>
        <v>5.5932510108491484E-3</v>
      </c>
      <c r="CX23" s="11">
        <f>PRODUCT($C$89:$C109)</f>
        <v>3.4300881572224568E-3</v>
      </c>
      <c r="CY23" s="11">
        <f>PRODUCT($C$90:$C110)</f>
        <v>2.0391427760893732E-3</v>
      </c>
      <c r="CZ23" s="11">
        <f>PRODUCT($C$91:$C111)</f>
        <v>1.1769254895534272E-3</v>
      </c>
      <c r="DA23" s="11">
        <f>PRODUCT($C$92:$C112)</f>
        <v>6.6103870986174032E-4</v>
      </c>
      <c r="DB23" s="11">
        <f>PRODUCT($C$93:$C113)</f>
        <v>7.4230908373849893E-5</v>
      </c>
      <c r="DC23" s="11">
        <f>PRODUCT($C$94:$C114)</f>
        <v>8.4426929090038148E-5</v>
      </c>
      <c r="DD23" s="11">
        <f>PRODUCT($C$95:$C115)</f>
        <v>9.738351339696406E-5</v>
      </c>
      <c r="DE23" s="11">
        <f>PRODUCT($C$96:$C116)</f>
        <v>1.1408124263818765E-4</v>
      </c>
      <c r="DF23" s="11">
        <f>PRODUCT($C$97:$C117)</f>
        <v>1.3593556219095959E-4</v>
      </c>
      <c r="DG23" s="11">
        <f>PRODUCT($C$98:$C118)</f>
        <v>1.6502846292585033E-4</v>
      </c>
      <c r="DH23" s="11">
        <f>PRODUCT($C$99:$C119)</f>
        <v>2.0448062815260981E-4</v>
      </c>
      <c r="DI23" s="11">
        <f>PRODUCT($C$100:$C120)</f>
        <v>2.5907314251995728E-4</v>
      </c>
      <c r="DJ23" s="11">
        <f>PRODUCT($C$101:$C121)</f>
        <v>3.3629214020274283E-4</v>
      </c>
      <c r="DK23" s="11">
        <f>PRODUCT($C$102:$C122)</f>
        <v>4.4813796549236074E-4</v>
      </c>
      <c r="DL23" s="11">
        <f>PRODUCT($C$103:$C123)</f>
        <v>6.1434131081235569E-4</v>
      </c>
      <c r="DM23" s="11">
        <f>PRODUCT($C$104:$C124)</f>
        <v>8.6821649657620355E-4</v>
      </c>
      <c r="DN23" s="11">
        <f>PRODUCT($C$105:$C125)</f>
        <v>1.2674859911680643E-3</v>
      </c>
      <c r="DO23" s="11">
        <f>PRODUCT($C$106:$C126)</f>
        <v>1.915140278463815E-3</v>
      </c>
      <c r="DP23" s="11">
        <f>PRODUCT($C$107:$C127)</f>
        <v>3.0003388308838608E-3</v>
      </c>
      <c r="DQ23" s="11">
        <f>PRODUCT($C$108:$C128)</f>
        <v>4.8809941899690644E-3</v>
      </c>
      <c r="DR23" s="11">
        <f>PRODUCT($C$109:$C129)</f>
        <v>8.254907989155574E-3</v>
      </c>
      <c r="DS23" s="11">
        <f>PRODUCT($C$110:$C130)</f>
        <v>1.4523623344245508E-2</v>
      </c>
      <c r="DT23" s="11">
        <f>PRODUCT($C$111:$C131)</f>
        <v>2.6584948736514988E-2</v>
      </c>
      <c r="DU23" s="11">
        <f>PRODUCT($C$112:$C132)</f>
        <v>5.0598549999999985E-2</v>
      </c>
      <c r="DV23" s="11">
        <f>PRODUCT($C$113:$C133)</f>
        <v>9.9999999999999978E-2</v>
      </c>
    </row>
    <row r="24" spans="1:126" ht="16" x14ac:dyDescent="0.2">
      <c r="A24" s="30">
        <v>21</v>
      </c>
      <c r="B24" s="21">
        <f t="shared" si="2"/>
        <v>3.5100000000000002E-4</v>
      </c>
      <c r="C24" s="21">
        <f t="shared" si="3"/>
        <v>0.99964900000000001</v>
      </c>
      <c r="D24" s="59">
        <v>3.8999999999999999E-4</v>
      </c>
      <c r="E24" s="21">
        <f t="shared" si="4"/>
        <v>0.99961</v>
      </c>
      <c r="F24" s="24">
        <f t="shared" si="5"/>
        <v>348.08686522924233</v>
      </c>
      <c r="G24" s="24">
        <f t="shared" si="6"/>
        <v>991700.47073858208</v>
      </c>
      <c r="H24" s="24">
        <f t="shared" si="0"/>
        <v>202.19136175155205</v>
      </c>
      <c r="I24" s="24">
        <f t="shared" si="1"/>
        <v>590444.85981578578</v>
      </c>
      <c r="J24" s="24">
        <f>SUM(H24:$H$113)</f>
        <v>133104.57087748614</v>
      </c>
      <c r="K24" s="24">
        <f>SUM(I24:$I$113)</f>
        <v>18750890.321532853</v>
      </c>
      <c r="L24" s="24">
        <f>SUM(J24:$J$113)</f>
        <v>7688145.3702243865</v>
      </c>
      <c r="M24" s="24">
        <f>SUM(K24:$K$113)</f>
        <v>453567005.75927597</v>
      </c>
      <c r="N24" s="26">
        <f>SUM(AK$3:AK$113)</f>
        <v>61.568175888429742</v>
      </c>
      <c r="O24" s="27">
        <v>22</v>
      </c>
      <c r="P24" s="32">
        <f>PRODUCT($C$3:C24)</f>
        <v>0.99135238387335278</v>
      </c>
      <c r="Q24" s="11">
        <f>PRODUCT($C$4:C25)</f>
        <v>0.99405158491501189</v>
      </c>
      <c r="R24" s="11">
        <f>PRODUCT($C$5:C26)</f>
        <v>0.99434880413910087</v>
      </c>
      <c r="S24" s="11">
        <f>PRODUCT($C$6:C27)</f>
        <v>0.99442490654814697</v>
      </c>
      <c r="T24" s="11">
        <f>PRODUCT($C$7:C28)</f>
        <v>0.9943550754201177</v>
      </c>
      <c r="U24" s="11">
        <f>PRODUCT($C$8:C29)</f>
        <v>0.99419216091040719</v>
      </c>
      <c r="V24" s="11">
        <f>PRODUCT($C$9:C30)</f>
        <v>0.99397737132882824</v>
      </c>
      <c r="W24" s="11">
        <f>PRODUCT($C$10:C31)</f>
        <v>0.99371610657771103</v>
      </c>
      <c r="X24" s="11">
        <f>PRODUCT($C$11:C32)</f>
        <v>0.99342539699830823</v>
      </c>
      <c r="Y24" s="11">
        <f>PRODUCT($C$12:C33)</f>
        <v>0.99311689148885218</v>
      </c>
      <c r="Z24" s="11">
        <f>PRODUCT($C$13:$C34)</f>
        <v>0.9927798796111027</v>
      </c>
      <c r="AA24" s="11">
        <f>PRODUCT($C$14:$C35)</f>
        <v>0.99241349239476129</v>
      </c>
      <c r="AB24" s="11">
        <f>PRODUCT($C$15:$C36)</f>
        <v>0.9920070420039907</v>
      </c>
      <c r="AC24" s="11">
        <f>PRODUCT($C$16:$C37)</f>
        <v>0.99159003539038848</v>
      </c>
      <c r="AD24" s="11">
        <f>PRODUCT($C$17:$C38)</f>
        <v>0.99117230172350146</v>
      </c>
      <c r="AE24" s="11">
        <f>PRODUCT($C$18:$C39)</f>
        <v>0.99076097511877592</v>
      </c>
      <c r="AF24" s="11">
        <f>PRODUCT($C$19:$C40)</f>
        <v>0.99033285849213459</v>
      </c>
      <c r="AG24" s="11">
        <f>PRODUCT($C$20:$C41)</f>
        <v>0.98987994868644613</v>
      </c>
      <c r="AH24" s="11">
        <f>PRODUCT($C$21:$C42)</f>
        <v>0.98939871500966559</v>
      </c>
      <c r="AI24" s="11">
        <f>PRODUCT($C$22:$C43)</f>
        <v>0.98890166719526329</v>
      </c>
      <c r="AJ24" s="11">
        <f>PRODUCT($C$23:$C44)</f>
        <v>0.98838082765280544</v>
      </c>
      <c r="AK24" s="11">
        <f>PRODUCT($C$24:$C45)</f>
        <v>0.98780776097869494</v>
      </c>
      <c r="AL24" s="11">
        <f>PRODUCT($C$25:$C46)</f>
        <v>0.98713719926493371</v>
      </c>
      <c r="AM24" s="11">
        <f>PRODUCT($C$26:$C47)</f>
        <v>0.98632222887977505</v>
      </c>
      <c r="AN24" s="11">
        <f>PRODUCT($C$27:$C48)</f>
        <v>0.98536939190937678</v>
      </c>
      <c r="AO24" s="11">
        <f>PRODUCT($C$28:$C49)</f>
        <v>0.98428438373359683</v>
      </c>
      <c r="AP24" s="11">
        <f>PRODUCT($C$29:$C50)</f>
        <v>0.98308623634243364</v>
      </c>
      <c r="AQ24" s="11">
        <f>PRODUCT($C$30:$C51)</f>
        <v>0.98179216853985529</v>
      </c>
      <c r="AR24" s="11">
        <f>PRODUCT($C$31:$C52)</f>
        <v>0.98036718425835823</v>
      </c>
      <c r="AS24" s="11">
        <f>PRODUCT($C$32:$C53)</f>
        <v>0.97879505472992223</v>
      </c>
      <c r="AT24" s="11">
        <f>PRODUCT($C$33:$C54)</f>
        <v>0.97706502809557771</v>
      </c>
      <c r="AU24" s="11">
        <f>PRODUCT($C$34:$C55)</f>
        <v>0.97516121554317203</v>
      </c>
      <c r="AV24" s="11">
        <f>PRODUCT($C$35:$C56)</f>
        <v>0.97307756420759051</v>
      </c>
      <c r="AW24" s="11">
        <f>PRODUCT($C$36:$C57)</f>
        <v>0.97081692653466989</v>
      </c>
      <c r="AX24" s="11">
        <f>PRODUCT($C$37:$C58)</f>
        <v>0.96835600859251825</v>
      </c>
      <c r="AY24" s="11">
        <f>PRODUCT($C$38:$C59)</f>
        <v>0.96566929941769242</v>
      </c>
      <c r="AZ24" s="11">
        <f>PRODUCT($C$39:$C60)</f>
        <v>0.96265082495313947</v>
      </c>
      <c r="BA24" s="11">
        <f>PRODUCT($C$40:$C61)</f>
        <v>0.95926978441614241</v>
      </c>
      <c r="BB24" s="11">
        <f>PRODUCT($C$41:$C62)</f>
        <v>0.9555064890592937</v>
      </c>
      <c r="BC24" s="11">
        <f>PRODUCT($C$42:$C63)</f>
        <v>0.95131710964477001</v>
      </c>
      <c r="BD24" s="11">
        <f>PRODUCT($C$43:$C64)</f>
        <v>0.94665572311008717</v>
      </c>
      <c r="BE24" s="11">
        <f>PRODUCT($C$44:$C65)</f>
        <v>0.94145076246397352</v>
      </c>
      <c r="BF24" s="11">
        <f>PRODUCT($C$45:$C66)</f>
        <v>0.93562381194489197</v>
      </c>
      <c r="BG24" s="11">
        <f>PRODUCT($C$46:$C67)</f>
        <v>0.92913811364442933</v>
      </c>
      <c r="BH24" s="11">
        <f>PRODUCT($C$47:$C68)</f>
        <v>0.92196093685545866</v>
      </c>
      <c r="BI24" s="11">
        <f>PRODUCT($C$48:$C69)</f>
        <v>0.91405559555488214</v>
      </c>
      <c r="BJ24" s="11">
        <f>PRODUCT($C$49:$C70)</f>
        <v>0.90534449960432783</v>
      </c>
      <c r="BK24" s="11">
        <f>PRODUCT($C$50:$C71)</f>
        <v>0.89573914978956859</v>
      </c>
      <c r="BL24" s="11">
        <f>PRODUCT($C$51:$C72)</f>
        <v>0.88512179767401977</v>
      </c>
      <c r="BM24" s="11">
        <f>PRODUCT($C$52:$C73)</f>
        <v>0.87337310769768994</v>
      </c>
      <c r="BN24" s="11">
        <f>PRODUCT($C$53:$C74)</f>
        <v>0.86042723054997139</v>
      </c>
      <c r="BO24" s="11">
        <f>PRODUCT($C$54:$C75)</f>
        <v>0.84619355207230795</v>
      </c>
      <c r="BP24" s="11">
        <f>PRODUCT($C$55:$C76)</f>
        <v>0.83056023651162603</v>
      </c>
      <c r="BQ24" s="11">
        <f>PRODUCT($C$56:$C77)</f>
        <v>0.81342576016124613</v>
      </c>
      <c r="BR24" s="11">
        <f>PRODUCT($C$57:$C78)</f>
        <v>0.79469033625826602</v>
      </c>
      <c r="BS24" s="11">
        <f>PRODUCT($C$58:$C79)</f>
        <v>0.77426084383052651</v>
      </c>
      <c r="BT24" s="11">
        <f>PRODUCT($C$59:$C80)</f>
        <v>0.75206161961729501</v>
      </c>
      <c r="BU24" s="11">
        <f>PRODUCT($C$60:$C81)</f>
        <v>0.72801628493983683</v>
      </c>
      <c r="BV24" s="11">
        <f>PRODUCT($C$61:$C82)</f>
        <v>0.70213253556053601</v>
      </c>
      <c r="BW24" s="11">
        <f>PRODUCT($C$62:$C83)</f>
        <v>0.67438250644934317</v>
      </c>
      <c r="BX24" s="11">
        <f>PRODUCT($C$63:$C84)</f>
        <v>0.64476442266291334</v>
      </c>
      <c r="BY24" s="11">
        <f>PRODUCT($C$64:$C85)</f>
        <v>0.61331529111636496</v>
      </c>
      <c r="BZ24" s="11">
        <f>PRODUCT($C$65:$C86)</f>
        <v>0.58010640154133253</v>
      </c>
      <c r="CA24" s="11">
        <f>PRODUCT($C$66:$C87)</f>
        <v>0.54526003590307492</v>
      </c>
      <c r="CB24" s="11">
        <f>PRODUCT($C$67:$C88)</f>
        <v>0.5089528622109728</v>
      </c>
      <c r="CC24" s="11">
        <f>PRODUCT($C$68:$C89)</f>
        <v>0.47141097761981959</v>
      </c>
      <c r="CD24" s="11">
        <f>PRODUCT($C$69:$C90)</f>
        <v>0.43292358734025982</v>
      </c>
      <c r="CE24" s="11">
        <f>PRODUCT($C$70:$C91)</f>
        <v>0.39384239778461233</v>
      </c>
      <c r="CF24" s="11">
        <f>PRODUCT($C$71:$C92)</f>
        <v>0.35456889050905227</v>
      </c>
      <c r="CG24" s="11">
        <f>PRODUCT($C$72:$C93)</f>
        <v>0.31555870956415066</v>
      </c>
      <c r="CH24" s="11">
        <f>PRODUCT($C$73:$C94)</f>
        <v>0.27730242968576374</v>
      </c>
      <c r="CI24" s="11">
        <f>PRODUCT($C$74:$C95)</f>
        <v>0.24031212160768761</v>
      </c>
      <c r="CJ24" s="11">
        <f>PRODUCT($C$75:$C96)</f>
        <v>0.20509556215444052</v>
      </c>
      <c r="CK24" s="11">
        <f>PRODUCT($C$76:$C97)</f>
        <v>0.17213336564266005</v>
      </c>
      <c r="CL24" s="11">
        <f>PRODUCT($C$77:$C98)</f>
        <v>0.14185244711858955</v>
      </c>
      <c r="CM24" s="11">
        <f>PRODUCT($C$78:$C99)</f>
        <v>0.11459556843192137</v>
      </c>
      <c r="CN24" s="11">
        <f>PRODUCT($C$79:$C100)</f>
        <v>9.0600549319190204E-2</v>
      </c>
      <c r="CO24" s="11">
        <f>PRODUCT($C$80:$C101)</f>
        <v>6.9980630444965483E-2</v>
      </c>
      <c r="CP24" s="11">
        <f>PRODUCT($C$81:$C102)</f>
        <v>5.2717512785576362E-2</v>
      </c>
      <c r="CQ24" s="11">
        <f>PRODUCT($C$82:$C103)</f>
        <v>3.8664015506021533E-2</v>
      </c>
      <c r="CR24" s="11">
        <f>PRODUCT($C$83:$C104)</f>
        <v>2.7563566666040682E-2</v>
      </c>
      <c r="CS24" s="11">
        <f>PRODUCT($C$84:$C105)</f>
        <v>1.9071870511933809E-2</v>
      </c>
      <c r="CT24" s="11">
        <f>PRODUCT($C$85:$C106)</f>
        <v>1.2791842126107067E-2</v>
      </c>
      <c r="CU24" s="11">
        <f>PRODUCT($C$86:$C107)</f>
        <v>8.3089028962949375E-3</v>
      </c>
      <c r="CV24" s="11">
        <f>PRODUCT($C$87:$C108)</f>
        <v>5.2239320025533852E-3</v>
      </c>
      <c r="CW24" s="11">
        <f>PRODUCT($C$88:$C109)</f>
        <v>3.1790808230444177E-3</v>
      </c>
      <c r="CX24" s="11">
        <f>PRODUCT($C$89:$C110)</f>
        <v>1.8738914611722006E-3</v>
      </c>
      <c r="CY24" s="11">
        <f>PRODUCT($C$90:$C111)</f>
        <v>1.0713845785851742E-3</v>
      </c>
      <c r="CZ24" s="11">
        <f>PRODUCT($C$91:$C112)</f>
        <v>5.9550723229443564E-4</v>
      </c>
      <c r="DA24" s="11">
        <f>PRODUCT($C$92:$C113)</f>
        <v>6.6103870986174013E-5</v>
      </c>
      <c r="DB24" s="11">
        <f>PRODUCT($C$93:$C114)</f>
        <v>7.4230908373849893E-5</v>
      </c>
      <c r="DC24" s="11">
        <f>PRODUCT($C$94:$C115)</f>
        <v>8.4426929090038148E-5</v>
      </c>
      <c r="DD24" s="11">
        <f>PRODUCT($C$95:$C116)</f>
        <v>9.738351339696406E-5</v>
      </c>
      <c r="DE24" s="11">
        <f>PRODUCT($C$96:$C117)</f>
        <v>1.1408124263818765E-4</v>
      </c>
      <c r="DF24" s="11">
        <f>PRODUCT($C$97:$C118)</f>
        <v>1.3593556219095959E-4</v>
      </c>
      <c r="DG24" s="11">
        <f>PRODUCT($C$98:$C119)</f>
        <v>1.6502846292585033E-4</v>
      </c>
      <c r="DH24" s="11">
        <f>PRODUCT($C$99:$C120)</f>
        <v>2.0448062815260981E-4</v>
      </c>
      <c r="DI24" s="11">
        <f>PRODUCT($C$100:$C121)</f>
        <v>2.5907314251995728E-4</v>
      </c>
      <c r="DJ24" s="11">
        <f>PRODUCT($C$101:$C122)</f>
        <v>3.3629214020274283E-4</v>
      </c>
      <c r="DK24" s="11">
        <f>PRODUCT($C$102:$C123)</f>
        <v>4.4813796549236074E-4</v>
      </c>
      <c r="DL24" s="11">
        <f>PRODUCT($C$103:$C124)</f>
        <v>6.1434131081235569E-4</v>
      </c>
      <c r="DM24" s="11">
        <f>PRODUCT($C$104:$C125)</f>
        <v>8.6821649657620355E-4</v>
      </c>
      <c r="DN24" s="11">
        <f>PRODUCT($C$105:$C126)</f>
        <v>1.2674859911680643E-3</v>
      </c>
      <c r="DO24" s="11">
        <f>PRODUCT($C$106:$C127)</f>
        <v>1.915140278463815E-3</v>
      </c>
      <c r="DP24" s="11">
        <f>PRODUCT($C$107:$C128)</f>
        <v>3.0003388308838608E-3</v>
      </c>
      <c r="DQ24" s="11">
        <f>PRODUCT($C$108:$C129)</f>
        <v>4.8809941899690644E-3</v>
      </c>
      <c r="DR24" s="11">
        <f>PRODUCT($C$109:$C130)</f>
        <v>8.254907989155574E-3</v>
      </c>
      <c r="DS24" s="11">
        <f>PRODUCT($C$110:$C131)</f>
        <v>1.4523623344245508E-2</v>
      </c>
      <c r="DT24" s="11">
        <f>PRODUCT($C$111:$C132)</f>
        <v>2.6584948736514988E-2</v>
      </c>
      <c r="DU24" s="11">
        <f>PRODUCT($C$112:$C133)</f>
        <v>5.0598549999999985E-2</v>
      </c>
      <c r="DV24" s="11">
        <f>PRODUCT($C$113:$C134)</f>
        <v>9.9999999999999978E-2</v>
      </c>
    </row>
    <row r="25" spans="1:126" ht="16" x14ac:dyDescent="0.2">
      <c r="A25" s="30">
        <v>22</v>
      </c>
      <c r="B25" s="21">
        <f t="shared" si="2"/>
        <v>3.5100000000000002E-4</v>
      </c>
      <c r="C25" s="21">
        <f t="shared" si="3"/>
        <v>0.99964900000000001</v>
      </c>
      <c r="D25" s="59">
        <v>3.8999999999999999E-4</v>
      </c>
      <c r="E25" s="21">
        <f t="shared" si="4"/>
        <v>0.99961</v>
      </c>
      <c r="F25" s="24">
        <f t="shared" si="5"/>
        <v>347.96468673954689</v>
      </c>
      <c r="G25" s="24">
        <f t="shared" si="6"/>
        <v>991352.3838733529</v>
      </c>
      <c r="H25" s="24">
        <f t="shared" si="0"/>
        <v>197.19062691080708</v>
      </c>
      <c r="I25" s="24">
        <f t="shared" si="1"/>
        <v>575841.57431218587</v>
      </c>
      <c r="J25" s="24">
        <f>SUM(H25:$H$113)</f>
        <v>132902.37951573459</v>
      </c>
      <c r="K25" s="24">
        <f>SUM(I25:$I$113)</f>
        <v>18160445.461717069</v>
      </c>
      <c r="L25" s="24">
        <f>SUM(J25:$J$113)</f>
        <v>7555040.7993468996</v>
      </c>
      <c r="M25" s="24">
        <f>SUM(K25:$K$113)</f>
        <v>434816115.43774313</v>
      </c>
      <c r="N25" s="26">
        <f>SUM(AL$3:AL$113)</f>
        <v>60.589817369349362</v>
      </c>
      <c r="O25" s="27">
        <v>23</v>
      </c>
      <c r="P25" s="32">
        <f>PRODUCT($C$3:C25)</f>
        <v>0.99100441918661319</v>
      </c>
      <c r="Q25" s="11">
        <f>PRODUCT($C$4:C26)</f>
        <v>0.99369104240516315</v>
      </c>
      <c r="R25" s="11">
        <f>PRODUCT($C$5:C27)</f>
        <v>0.99397115046328877</v>
      </c>
      <c r="S25" s="11">
        <f>PRODUCT($C$6:C28)</f>
        <v>0.99403469421481749</v>
      </c>
      <c r="T25" s="11">
        <f>PRODUCT($C$7:C29)</f>
        <v>0.99395325653414046</v>
      </c>
      <c r="U25" s="11">
        <f>PRODUCT($C$8:C30)</f>
        <v>0.99377340717223173</v>
      </c>
      <c r="V25" s="11">
        <f>PRODUCT($C$9:C31)</f>
        <v>0.99353544898953539</v>
      </c>
      <c r="W25" s="11">
        <f>PRODUCT($C$10:C32)</f>
        <v>0.9932626739182796</v>
      </c>
      <c r="X25" s="11">
        <f>PRODUCT($C$11:C33)</f>
        <v>0.9929658384096568</v>
      </c>
      <c r="Y25" s="11">
        <f>PRODUCT($C$12:C34)</f>
        <v>0.99264049331600501</v>
      </c>
      <c r="Z25" s="11">
        <f>PRODUCT($C$13:$C35)</f>
        <v>0.9922741575404288</v>
      </c>
      <c r="AA25" s="11">
        <f>PRODUCT($C$14:$C36)</f>
        <v>0.99186776421529343</v>
      </c>
      <c r="AB25" s="11">
        <f>PRODUCT($C$15:$C37)</f>
        <v>0.99143296752878296</v>
      </c>
      <c r="AC25" s="11">
        <f>PRODUCT($C$16:$C38)</f>
        <v>0.99099210659904802</v>
      </c>
      <c r="AD25" s="11">
        <f>PRODUCT($C$17:$C39)</f>
        <v>0.99054607906327263</v>
      </c>
      <c r="AE25" s="11">
        <f>PRODUCT($C$18:$C40)</f>
        <v>0.99008329461179467</v>
      </c>
      <c r="AF25" s="11">
        <f>PRODUCT($C$19:$C41)</f>
        <v>0.98959664504513156</v>
      </c>
      <c r="AG25" s="11">
        <f>PRODUCT($C$20:$C42)</f>
        <v>0.98908616395559446</v>
      </c>
      <c r="AH25" s="11">
        <f>PRODUCT($C$21:$C43)</f>
        <v>0.98855990277908046</v>
      </c>
      <c r="AI25" s="11">
        <f>PRODUCT($C$22:$C44)</f>
        <v>0.98803390598229945</v>
      </c>
      <c r="AJ25" s="11">
        <f>PRODUCT($C$23:$C45)</f>
        <v>0.98746104045459171</v>
      </c>
      <c r="AK25" s="11">
        <f>PRODUCT($C$24:$C46)</f>
        <v>0.98679071410799135</v>
      </c>
      <c r="AL25" s="11">
        <f>PRODUCT($C$25:$C47)</f>
        <v>0.98597602977743837</v>
      </c>
      <c r="AM25" s="11">
        <f>PRODUCT($C$26:$C48)</f>
        <v>0.98501199843093112</v>
      </c>
      <c r="AN25" s="11">
        <f>PRODUCT($C$27:$C49)</f>
        <v>0.98391055252465498</v>
      </c>
      <c r="AO25" s="11">
        <f>PRODUCT($C$28:$C50)</f>
        <v>0.9827004733032928</v>
      </c>
      <c r="AP25" s="11">
        <f>PRODUCT($C$29:$C51)</f>
        <v>0.98139542632454824</v>
      </c>
      <c r="AQ25" s="11">
        <f>PRODUCT($C$30:$C52)</f>
        <v>0.97995425360034871</v>
      </c>
      <c r="AR25" s="11">
        <f>PRODUCT($C$31:$C53)</f>
        <v>0.97835988244858929</v>
      </c>
      <c r="AS25" s="11">
        <f>PRODUCT($C$32:$C54)</f>
        <v>0.97661919332325764</v>
      </c>
      <c r="AT25" s="11">
        <f>PRODUCT($C$33:$C55)</f>
        <v>0.97471010596486174</v>
      </c>
      <c r="AU25" s="11">
        <f>PRODUCT($C$34:$C56)</f>
        <v>0.97261077890004033</v>
      </c>
      <c r="AV25" s="11">
        <f>PRODUCT($C$35:$C57)</f>
        <v>0.97032239239229312</v>
      </c>
      <c r="AW25" s="11">
        <f>PRODUCT($C$36:$C58)</f>
        <v>0.96782350962339292</v>
      </c>
      <c r="AX25" s="11">
        <f>PRODUCT($C$37:$C59)</f>
        <v>0.96511046659411959</v>
      </c>
      <c r="AY25" s="11">
        <f>PRODUCT($C$38:$C60)</f>
        <v>0.96207034650569268</v>
      </c>
      <c r="AZ25" s="11">
        <f>PRODUCT($C$39:$C61)</f>
        <v>0.95866371776634862</v>
      </c>
      <c r="BA25" s="11">
        <f>PRODUCT($C$40:$C62)</f>
        <v>0.95485292262077681</v>
      </c>
      <c r="BB25" s="11">
        <f>PRODUCT($C$41:$C63)</f>
        <v>0.95060990050546046</v>
      </c>
      <c r="BC25" s="11">
        <f>PRODUCT($C$42:$C64)</f>
        <v>0.94589659988572505</v>
      </c>
      <c r="BD25" s="11">
        <f>PRODUCT($C$43:$C65)</f>
        <v>0.94065260050755684</v>
      </c>
      <c r="BE25" s="11">
        <f>PRODUCT($C$44:$C66)</f>
        <v>0.9348028020499104</v>
      </c>
      <c r="BF25" s="11">
        <f>PRODUCT($C$45:$C67)</f>
        <v>0.92827345771587166</v>
      </c>
      <c r="BG25" s="11">
        <f>PRODUCT($C$46:$C68)</f>
        <v>0.92101168587487237</v>
      </c>
      <c r="BH25" s="11">
        <f>PRODUCT($C$47:$C69)</f>
        <v>0.91298039195783065</v>
      </c>
      <c r="BI25" s="11">
        <f>PRODUCT($C$48:$C70)</f>
        <v>0.90414183997105346</v>
      </c>
      <c r="BJ25" s="11">
        <f>PRODUCT($C$49:$C71)</f>
        <v>0.89441300797830525</v>
      </c>
      <c r="BK25" s="11">
        <f>PRODUCT($C$50:$C72)</f>
        <v>0.88369745967720248</v>
      </c>
      <c r="BL25" s="11">
        <f>PRODUCT($C$51:$C73)</f>
        <v>0.87187099328976103</v>
      </c>
      <c r="BM25" s="11">
        <f>PRODUCT($C$52:$C74)</f>
        <v>0.8588165107743817</v>
      </c>
      <c r="BN25" s="11">
        <f>PRODUCT($C$53:$C75)</f>
        <v>0.84446097077444005</v>
      </c>
      <c r="BO25" s="11">
        <f>PRODUCT($C$54:$C76)</f>
        <v>0.82871390110586063</v>
      </c>
      <c r="BP25" s="11">
        <f>PRODUCT($C$55:$C77)</f>
        <v>0.81146524139410547</v>
      </c>
      <c r="BQ25" s="11">
        <f>PRODUCT($C$56:$C78)</f>
        <v>0.79261190315281616</v>
      </c>
      <c r="BR25" s="11">
        <f>PRODUCT($C$57:$C79)</f>
        <v>0.77206860167730451</v>
      </c>
      <c r="BS25" s="11">
        <f>PRODUCT($C$58:$C80)</f>
        <v>0.74974271281936711</v>
      </c>
      <c r="BT25" s="11">
        <f>PRODUCT($C$59:$C81)</f>
        <v>0.72557626555923271</v>
      </c>
      <c r="BU25" s="11">
        <f>PRODUCT($C$60:$C82)</f>
        <v>0.69951575781375519</v>
      </c>
      <c r="BV25" s="11">
        <f>PRODUCT($C$61:$C83)</f>
        <v>0.67158934898413136</v>
      </c>
      <c r="BW25" s="11">
        <f>PRODUCT($C$62:$C84)</f>
        <v>0.64179566935520438</v>
      </c>
      <c r="BX25" s="11">
        <f>PRODUCT($C$63:$C85)</f>
        <v>0.61017229557550989</v>
      </c>
      <c r="BY25" s="11">
        <f>PRODUCT($C$64:$C86)</f>
        <v>0.5768010132759902</v>
      </c>
      <c r="BZ25" s="11">
        <f>PRODUCT($C$65:$C87)</f>
        <v>0.54180232391139926</v>
      </c>
      <c r="CA25" s="11">
        <f>PRODUCT($C$66:$C88)</f>
        <v>0.5053589424697561</v>
      </c>
      <c r="CB25" s="11">
        <f>PRODUCT($C$67:$C89)</f>
        <v>0.46770752583854047</v>
      </c>
      <c r="CC25" s="11">
        <f>PRODUCT($C$68:$C90)</f>
        <v>0.42913715106066452</v>
      </c>
      <c r="CD25" s="11">
        <f>PRODUCT($C$69:$C91)</f>
        <v>0.39000609714051176</v>
      </c>
      <c r="CE25" s="11">
        <f>PRODUCT($C$70:$C92)</f>
        <v>0.35072327177948004</v>
      </c>
      <c r="CF25" s="11">
        <f>PRODUCT($C$71:$C93)</f>
        <v>0.31174852748138937</v>
      </c>
      <c r="CG25" s="11">
        <f>PRODUCT($C$72:$C94)</f>
        <v>0.27357456993276913</v>
      </c>
      <c r="CH25" s="11">
        <f>PRODUCT($C$73:$C95)</f>
        <v>0.23671450495994756</v>
      </c>
      <c r="CI25" s="11">
        <f>PRODUCT($C$74:$C96)</f>
        <v>0.20167721391045615</v>
      </c>
      <c r="CJ25" s="11">
        <f>PRODUCT($C$75:$C97)</f>
        <v>0.16893922448312179</v>
      </c>
      <c r="CK25" s="11">
        <f>PRODUCT($C$76:$C98)</f>
        <v>0.13892222948895022</v>
      </c>
      <c r="CL25" s="11">
        <f>PRODUCT($C$77:$C99)</f>
        <v>0.11196095901588728</v>
      </c>
      <c r="CM25" s="11">
        <f>PRODUCT($C$78:$C100)</f>
        <v>8.8282271523265704E-2</v>
      </c>
      <c r="CN25" s="11">
        <f>PRODUCT($C$79:$C101)</f>
        <v>6.7988554820656036E-2</v>
      </c>
      <c r="CO25" s="11">
        <f>PRODUCT($C$80:$C102)</f>
        <v>5.104813366695192E-2</v>
      </c>
      <c r="CP25" s="11">
        <f>PRODUCT($C$81:$C103)</f>
        <v>3.7302384871945975E-2</v>
      </c>
      <c r="CQ25" s="11">
        <f>PRODUCT($C$82:$C104)</f>
        <v>2.6484502645485197E-2</v>
      </c>
      <c r="CR25" s="11">
        <f>PRODUCT($C$83:$C105)</f>
        <v>1.8242232701542377E-2</v>
      </c>
      <c r="CS25" s="11">
        <f>PRODUCT($C$84:$C106)</f>
        <v>1.2173727522731445E-2</v>
      </c>
      <c r="CT25" s="11">
        <f>PRODUCT($C$85:$C107)</f>
        <v>7.8631236087863994E-3</v>
      </c>
      <c r="CU25" s="11">
        <f>PRODUCT($C$86:$C108)</f>
        <v>4.912920509242566E-3</v>
      </c>
      <c r="CV25" s="11">
        <f>PRODUCT($C$87:$C109)</f>
        <v>2.9691680237472883E-3</v>
      </c>
      <c r="CW25" s="11">
        <f>PRODUCT($C$88:$C110)</f>
        <v>1.7367636444373961E-3</v>
      </c>
      <c r="CX25" s="11">
        <f>PRODUCT($C$89:$C111)</f>
        <v>9.8456000089046304E-4</v>
      </c>
      <c r="CY25" s="11">
        <f>PRODUCT($C$90:$C112)</f>
        <v>5.4210506168770863E-4</v>
      </c>
      <c r="CZ25" s="11">
        <f>PRODUCT($C$91:$C113)</f>
        <v>5.9550723229443548E-5</v>
      </c>
      <c r="DA25" s="11">
        <f>PRODUCT($C$92:$C114)</f>
        <v>6.6103870986174013E-5</v>
      </c>
      <c r="DB25" s="11">
        <f>PRODUCT($C$93:$C115)</f>
        <v>7.4230908373849893E-5</v>
      </c>
      <c r="DC25" s="11">
        <f>PRODUCT($C$94:$C116)</f>
        <v>8.4426929090038148E-5</v>
      </c>
      <c r="DD25" s="11">
        <f>PRODUCT($C$95:$C117)</f>
        <v>9.738351339696406E-5</v>
      </c>
      <c r="DE25" s="11">
        <f>PRODUCT($C$96:$C118)</f>
        <v>1.1408124263818765E-4</v>
      </c>
      <c r="DF25" s="11">
        <f>PRODUCT($C$97:$C119)</f>
        <v>1.3593556219095959E-4</v>
      </c>
      <c r="DG25" s="11">
        <f>PRODUCT($C$98:$C120)</f>
        <v>1.6502846292585033E-4</v>
      </c>
      <c r="DH25" s="11">
        <f>PRODUCT($C$99:$C121)</f>
        <v>2.0448062815260981E-4</v>
      </c>
      <c r="DI25" s="11">
        <f>PRODUCT($C$100:$C122)</f>
        <v>2.5907314251995728E-4</v>
      </c>
      <c r="DJ25" s="11">
        <f>PRODUCT($C$101:$C123)</f>
        <v>3.3629214020274283E-4</v>
      </c>
      <c r="DK25" s="11">
        <f>PRODUCT($C$102:$C124)</f>
        <v>4.4813796549236074E-4</v>
      </c>
      <c r="DL25" s="11">
        <f>PRODUCT($C$103:$C125)</f>
        <v>6.1434131081235569E-4</v>
      </c>
      <c r="DM25" s="11">
        <f>PRODUCT($C$104:$C126)</f>
        <v>8.6821649657620355E-4</v>
      </c>
      <c r="DN25" s="11">
        <f>PRODUCT($C$105:$C127)</f>
        <v>1.2674859911680643E-3</v>
      </c>
      <c r="DO25" s="11">
        <f>PRODUCT($C$106:$C128)</f>
        <v>1.915140278463815E-3</v>
      </c>
      <c r="DP25" s="11">
        <f>PRODUCT($C$107:$C129)</f>
        <v>3.0003388308838608E-3</v>
      </c>
      <c r="DQ25" s="11">
        <f>PRODUCT($C$108:$C130)</f>
        <v>4.8809941899690644E-3</v>
      </c>
      <c r="DR25" s="11">
        <f>PRODUCT($C$109:$C131)</f>
        <v>8.254907989155574E-3</v>
      </c>
      <c r="DS25" s="11">
        <f>PRODUCT($C$110:$C132)</f>
        <v>1.4523623344245508E-2</v>
      </c>
      <c r="DT25" s="11">
        <f>PRODUCT($C$111:$C133)</f>
        <v>2.6584948736514988E-2</v>
      </c>
      <c r="DU25" s="11">
        <f>PRODUCT($C$112:$C134)</f>
        <v>5.0598549999999985E-2</v>
      </c>
      <c r="DV25" s="11">
        <f>PRODUCT($C$113:$C135)</f>
        <v>9.9999999999999978E-2</v>
      </c>
    </row>
    <row r="26" spans="1:126" ht="16" x14ac:dyDescent="0.2">
      <c r="A26" s="30">
        <v>23</v>
      </c>
      <c r="B26" s="21">
        <f t="shared" si="2"/>
        <v>3.6269999999999998E-4</v>
      </c>
      <c r="C26" s="21">
        <f t="shared" si="3"/>
        <v>0.99963729999999995</v>
      </c>
      <c r="D26" s="59">
        <v>4.0299999999999998E-4</v>
      </c>
      <c r="E26" s="21">
        <f t="shared" si="4"/>
        <v>0.99959699999999996</v>
      </c>
      <c r="F26" s="24">
        <f t="shared" si="5"/>
        <v>359.43730283898464</v>
      </c>
      <c r="G26" s="24">
        <f t="shared" si="6"/>
        <v>991004.41918661341</v>
      </c>
      <c r="H26" s="24">
        <f t="shared" si="0"/>
        <v>198.7240261145887</v>
      </c>
      <c r="I26" s="24">
        <f t="shared" si="1"/>
        <v>561599.46723863645</v>
      </c>
      <c r="J26" s="24">
        <f>SUM(H26:$H$113)</f>
        <v>132705.18888882376</v>
      </c>
      <c r="K26" s="24">
        <f>SUM(I26:$I$113)</f>
        <v>17584603.887404881</v>
      </c>
      <c r="L26" s="24">
        <f>SUM(J26:$J$113)</f>
        <v>7422138.419831166</v>
      </c>
      <c r="M26" s="24">
        <f>SUM(K26:$K$113)</f>
        <v>416655669.97602606</v>
      </c>
      <c r="N26" s="26">
        <f>SUM(AM$3:AM$113)</f>
        <v>59.611115334090208</v>
      </c>
      <c r="O26" s="27">
        <v>24</v>
      </c>
      <c r="P26" s="32">
        <f>PRODUCT($C$3:C26)</f>
        <v>0.99064498188377415</v>
      </c>
      <c r="Q26" s="11">
        <f>PRODUCT($C$4:C27)</f>
        <v>0.99331363854725763</v>
      </c>
      <c r="R26" s="11">
        <f>PRODUCT($C$5:C28)</f>
        <v>0.99358111618384704</v>
      </c>
      <c r="S26" s="11">
        <f>PRODUCT($C$6:C29)</f>
        <v>0.99363300479488526</v>
      </c>
      <c r="T26" s="11">
        <f>PRODUCT($C$7:C30)</f>
        <v>0.99353460342248823</v>
      </c>
      <c r="U26" s="11">
        <f>PRODUCT($C$8:C31)</f>
        <v>0.99333157551540296</v>
      </c>
      <c r="V26" s="11">
        <f>PRODUCT($C$9:C32)</f>
        <v>0.99308209876416154</v>
      </c>
      <c r="W26" s="11">
        <f>PRODUCT($C$10:C33)</f>
        <v>0.99280319060532507</v>
      </c>
      <c r="X26" s="11">
        <f>PRODUCT($C$11:C34)</f>
        <v>0.99248951269697172</v>
      </c>
      <c r="Y26" s="11">
        <f>PRODUCT($C$12:C35)</f>
        <v>0.99213484224870985</v>
      </c>
      <c r="Z26" s="11">
        <f>PRODUCT($C$13:$C36)</f>
        <v>0.99172850598119733</v>
      </c>
      <c r="AA26" s="11">
        <f>PRODUCT($C$14:$C37)</f>
        <v>0.99129377034014199</v>
      </c>
      <c r="AB26" s="11">
        <f>PRODUCT($C$15:$C38)</f>
        <v>0.99083513344936314</v>
      </c>
      <c r="AC26" s="11">
        <f>PRODUCT($C$16:$C39)</f>
        <v>0.9903659977860988</v>
      </c>
      <c r="AD26" s="11">
        <f>PRODUCT($C$17:$C40)</f>
        <v>0.98986854554519332</v>
      </c>
      <c r="AE26" s="11">
        <f>PRODUCT($C$18:$C41)</f>
        <v>0.98934726669058026</v>
      </c>
      <c r="AF26" s="11">
        <f>PRODUCT($C$19:$C42)</f>
        <v>0.98880308749546986</v>
      </c>
      <c r="AG26" s="11">
        <f>PRODUCT($C$20:$C43)</f>
        <v>0.98824761670579298</v>
      </c>
      <c r="AH26" s="11">
        <f>PRODUCT($C$21:$C44)</f>
        <v>0.98769244146439183</v>
      </c>
      <c r="AI26" s="11">
        <f>PRODUCT($C$22:$C45)</f>
        <v>0.98711444162939233</v>
      </c>
      <c r="AJ26" s="11">
        <f>PRODUCT($C$23:$C46)</f>
        <v>0.9864443505673397</v>
      </c>
      <c r="AK26" s="11">
        <f>PRODUCT($C$24:$C47)</f>
        <v>0.98562995219098615</v>
      </c>
      <c r="AL26" s="11">
        <f>PRODUCT($C$25:$C48)</f>
        <v>0.98466625921948203</v>
      </c>
      <c r="AM26" s="11">
        <f>PRODUCT($C$26:$C49)</f>
        <v>0.98355368816725408</v>
      </c>
      <c r="AN26" s="11">
        <f>PRODUCT($C$27:$C50)</f>
        <v>0.9823272436635323</v>
      </c>
      <c r="AO26" s="11">
        <f>PRODUCT($C$28:$C51)</f>
        <v>0.98101032675925848</v>
      </c>
      <c r="AP26" s="11">
        <f>PRODUCT($C$29:$C52)</f>
        <v>0.97955825408646868</v>
      </c>
      <c r="AQ26" s="11">
        <f>PRODUCT($C$30:$C53)</f>
        <v>0.97794779726610204</v>
      </c>
      <c r="AR26" s="11">
        <f>PRODUCT($C$31:$C54)</f>
        <v>0.97618498842990609</v>
      </c>
      <c r="AS26" s="11">
        <f>PRODUCT($C$32:$C55)</f>
        <v>0.97426534574350987</v>
      </c>
      <c r="AT26" s="11">
        <f>PRODUCT($C$33:$C56)</f>
        <v>0.97216084915372114</v>
      </c>
      <c r="AU26" s="11">
        <f>PRODUCT($C$34:$C57)</f>
        <v>0.96985692874066276</v>
      </c>
      <c r="AV26" s="11">
        <f>PRODUCT($C$35:$C58)</f>
        <v>0.96733050032759071</v>
      </c>
      <c r="AW26" s="11">
        <f>PRODUCT($C$36:$C59)</f>
        <v>0.9645797523485391</v>
      </c>
      <c r="AX26" s="11">
        <f>PRODUCT($C$37:$C60)</f>
        <v>0.96151359639616996</v>
      </c>
      <c r="AY26" s="11">
        <f>PRODUCT($C$38:$C61)</f>
        <v>0.9580856435445354</v>
      </c>
      <c r="AZ26" s="11">
        <f>PRODUCT($C$39:$C62)</f>
        <v>0.95424964654426525</v>
      </c>
      <c r="BA26" s="11">
        <f>PRODUCT($C$40:$C63)</f>
        <v>0.94995968333351433</v>
      </c>
      <c r="BB26" s="11">
        <f>PRODUCT($C$41:$C64)</f>
        <v>0.94519342035337039</v>
      </c>
      <c r="BC26" s="11">
        <f>PRODUCT($C$42:$C65)</f>
        <v>0.93989829118720969</v>
      </c>
      <c r="BD26" s="11">
        <f>PRODUCT($C$43:$C66)</f>
        <v>0.93401027623433275</v>
      </c>
      <c r="BE26" s="11">
        <f>PRODUCT($C$44:$C67)</f>
        <v>0.92745889775672608</v>
      </c>
      <c r="BF26" s="11">
        <f>PRODUCT($C$45:$C68)</f>
        <v>0.92015459239999708</v>
      </c>
      <c r="BG26" s="11">
        <f>PRODUCT($C$46:$C69)</f>
        <v>0.91204038734627091</v>
      </c>
      <c r="BH26" s="11">
        <f>PRODUCT($C$47:$C70)</f>
        <v>0.90307829792469529</v>
      </c>
      <c r="BI26" s="11">
        <f>PRODUCT($C$48:$C71)</f>
        <v>0.8932248697385069</v>
      </c>
      <c r="BJ26" s="11">
        <f>PRODUCT($C$49:$C72)</f>
        <v>0.88238914558815051</v>
      </c>
      <c r="BK26" s="11">
        <f>PRODUCT($C$50:$C73)</f>
        <v>0.87046797848735891</v>
      </c>
      <c r="BL26" s="11">
        <f>PRODUCT($C$51:$C74)</f>
        <v>0.8573394322575012</v>
      </c>
      <c r="BM26" s="11">
        <f>PRODUCT($C$52:$C75)</f>
        <v>0.84288013983715016</v>
      </c>
      <c r="BN26" s="11">
        <f>PRODUCT($C$53:$C76)</f>
        <v>0.82701710939334661</v>
      </c>
      <c r="BO26" s="11">
        <f>PRODUCT($C$54:$C77)</f>
        <v>0.8096613541624863</v>
      </c>
      <c r="BP26" s="11">
        <f>PRODUCT($C$55:$C78)</f>
        <v>0.79070154994383723</v>
      </c>
      <c r="BQ26" s="11">
        <f>PRODUCT($C$56:$C79)</f>
        <v>0.77004933345647775</v>
      </c>
      <c r="BR26" s="11">
        <f>PRODUCT($C$57:$C80)</f>
        <v>0.74761989130229012</v>
      </c>
      <c r="BS26" s="11">
        <f>PRODUCT($C$58:$C81)</f>
        <v>0.72333902370200742</v>
      </c>
      <c r="BT26" s="11">
        <f>PRODUCT($C$59:$C82)</f>
        <v>0.6971712607998668</v>
      </c>
      <c r="BU26" s="11">
        <f>PRODUCT($C$60:$C83)</f>
        <v>0.66908640263940211</v>
      </c>
      <c r="BV26" s="11">
        <f>PRODUCT($C$61:$C84)</f>
        <v>0.6391374800518691</v>
      </c>
      <c r="BW26" s="11">
        <f>PRODUCT($C$62:$C85)</f>
        <v>0.60736281825776217</v>
      </c>
      <c r="BX26" s="11">
        <f>PRODUCT($C$63:$C86)</f>
        <v>0.57384513880335586</v>
      </c>
      <c r="BY26" s="11">
        <f>PRODUCT($C$64:$C87)</f>
        <v>0.53871518844998456</v>
      </c>
      <c r="BZ26" s="11">
        <f>PRODUCT($C$65:$C88)</f>
        <v>0.50215425927197843</v>
      </c>
      <c r="CA26" s="11">
        <f>PRODUCT($C$66:$C89)</f>
        <v>0.46440485591558406</v>
      </c>
      <c r="CB26" s="11">
        <f>PRODUCT($C$67:$C90)</f>
        <v>0.42576580668821679</v>
      </c>
      <c r="CC26" s="11">
        <f>PRODUCT($C$68:$C91)</f>
        <v>0.38659502581370148</v>
      </c>
      <c r="CD26" s="11">
        <f>PRODUCT($C$69:$C92)</f>
        <v>0.34730698160605766</v>
      </c>
      <c r="CE26" s="11">
        <f>PRODUCT($C$70:$C93)</f>
        <v>0.30836733412717887</v>
      </c>
      <c r="CF26" s="11">
        <f>PRODUCT($C$71:$C94)</f>
        <v>0.27027132114557295</v>
      </c>
      <c r="CG26" s="11">
        <f>PRODUCT($C$72:$C95)</f>
        <v>0.23353228085541949</v>
      </c>
      <c r="CH26" s="11">
        <f>PRODUCT($C$73:$C96)</f>
        <v>0.19865798501188828</v>
      </c>
      <c r="CI26" s="11">
        <f>PRODUCT($C$74:$C97)</f>
        <v>0.16612349753473907</v>
      </c>
      <c r="CJ26" s="11">
        <f>PRODUCT($C$75:$C98)</f>
        <v>0.13634436081410745</v>
      </c>
      <c r="CK26" s="11">
        <f>PRODUCT($C$76:$C99)</f>
        <v>0.10964820387768787</v>
      </c>
      <c r="CL26" s="11">
        <f>PRODUCT($C$77:$C100)</f>
        <v>8.6252617959810055E-2</v>
      </c>
      <c r="CM26" s="11">
        <f>PRODUCT($C$78:$C101)</f>
        <v>6.6248870478760574E-2</v>
      </c>
      <c r="CN26" s="11">
        <f>PRODUCT($C$79:$C102)</f>
        <v>4.9594992389175085E-2</v>
      </c>
      <c r="CO26" s="11">
        <f>PRODUCT($C$80:$C103)</f>
        <v>3.6121148901398503E-2</v>
      </c>
      <c r="CP26" s="11">
        <f>PRODUCT($C$81:$C104)</f>
        <v>2.5551797915819147E-2</v>
      </c>
      <c r="CQ26" s="11">
        <f>PRODUCT($C$82:$C105)</f>
        <v>1.7528082127295858E-2</v>
      </c>
      <c r="CR26" s="11">
        <f>PRODUCT($C$83:$C106)</f>
        <v>1.1644163071256111E-2</v>
      </c>
      <c r="CS26" s="11">
        <f>PRODUCT($C$84:$C107)</f>
        <v>7.4831696128862301E-3</v>
      </c>
      <c r="CT26" s="11">
        <f>PRODUCT($C$85:$C108)</f>
        <v>4.6493383935852966E-3</v>
      </c>
      <c r="CU26" s="11">
        <f>PRODUCT($C$86:$C109)</f>
        <v>2.7923959332022716E-3</v>
      </c>
      <c r="CV26" s="11">
        <f>PRODUCT($C$87:$C110)</f>
        <v>1.6220861830533813E-3</v>
      </c>
      <c r="CW26" s="11">
        <f>PRODUCT($C$88:$C111)</f>
        <v>9.1251177068930119E-4</v>
      </c>
      <c r="CX26" s="11">
        <f>PRODUCT($C$89:$C112)</f>
        <v>4.9817308433056139E-4</v>
      </c>
      <c r="CY26" s="11">
        <f>PRODUCT($C$90:$C113)</f>
        <v>5.4210506168770849E-5</v>
      </c>
      <c r="CZ26" s="11">
        <f>PRODUCT($C$91:$C114)</f>
        <v>5.9550723229443548E-5</v>
      </c>
      <c r="DA26" s="11">
        <f>PRODUCT($C$92:$C115)</f>
        <v>6.6103870986174013E-5</v>
      </c>
      <c r="DB26" s="11">
        <f>PRODUCT($C$93:$C116)</f>
        <v>7.4230908373849893E-5</v>
      </c>
      <c r="DC26" s="11">
        <f>PRODUCT($C$94:$C117)</f>
        <v>8.4426929090038148E-5</v>
      </c>
      <c r="DD26" s="11">
        <f>PRODUCT($C$95:$C118)</f>
        <v>9.738351339696406E-5</v>
      </c>
      <c r="DE26" s="11">
        <f>PRODUCT($C$96:$C119)</f>
        <v>1.1408124263818765E-4</v>
      </c>
      <c r="DF26" s="11">
        <f>PRODUCT($C$97:$C120)</f>
        <v>1.3593556219095959E-4</v>
      </c>
      <c r="DG26" s="11">
        <f>PRODUCT($C$98:$C121)</f>
        <v>1.6502846292585033E-4</v>
      </c>
      <c r="DH26" s="11">
        <f>PRODUCT($C$99:$C122)</f>
        <v>2.0448062815260981E-4</v>
      </c>
      <c r="DI26" s="11">
        <f>PRODUCT($C$100:$C123)</f>
        <v>2.5907314251995728E-4</v>
      </c>
      <c r="DJ26" s="11">
        <f>PRODUCT($C$101:$C124)</f>
        <v>3.3629214020274283E-4</v>
      </c>
      <c r="DK26" s="11">
        <f>PRODUCT($C$102:$C125)</f>
        <v>4.4813796549236074E-4</v>
      </c>
      <c r="DL26" s="11">
        <f>PRODUCT($C$103:$C126)</f>
        <v>6.1434131081235569E-4</v>
      </c>
      <c r="DM26" s="11">
        <f>PRODUCT($C$104:$C127)</f>
        <v>8.6821649657620355E-4</v>
      </c>
      <c r="DN26" s="11">
        <f>PRODUCT($C$105:$C128)</f>
        <v>1.2674859911680643E-3</v>
      </c>
      <c r="DO26" s="11">
        <f>PRODUCT($C$106:$C129)</f>
        <v>1.915140278463815E-3</v>
      </c>
      <c r="DP26" s="11">
        <f>PRODUCT($C$107:$C130)</f>
        <v>3.0003388308838608E-3</v>
      </c>
      <c r="DQ26" s="11">
        <f>PRODUCT($C$108:$C131)</f>
        <v>4.8809941899690644E-3</v>
      </c>
      <c r="DR26" s="11">
        <f>PRODUCT($C$109:$C132)</f>
        <v>8.254907989155574E-3</v>
      </c>
      <c r="DS26" s="11">
        <f>PRODUCT($C$110:$C133)</f>
        <v>1.4523623344245508E-2</v>
      </c>
      <c r="DT26" s="11">
        <f>PRODUCT($C$111:$C134)</f>
        <v>2.6584948736514988E-2</v>
      </c>
      <c r="DU26" s="11">
        <f>PRODUCT($C$112:$C135)</f>
        <v>5.0598549999999985E-2</v>
      </c>
      <c r="DV26" s="11">
        <f>PRODUCT($C$113:$C136)</f>
        <v>9.9999999999999978E-2</v>
      </c>
    </row>
    <row r="27" spans="1:126" ht="16" x14ac:dyDescent="0.2">
      <c r="A27" s="30">
        <v>24</v>
      </c>
      <c r="B27" s="21">
        <f t="shared" si="2"/>
        <v>3.7980000000000002E-4</v>
      </c>
      <c r="C27" s="21">
        <f t="shared" si="3"/>
        <v>0.99962019999999996</v>
      </c>
      <c r="D27" s="59">
        <v>4.2200000000000001E-4</v>
      </c>
      <c r="E27" s="21">
        <f t="shared" si="4"/>
        <v>0.99957799999999997</v>
      </c>
      <c r="F27" s="24">
        <f t="shared" si="5"/>
        <v>376.24696411945752</v>
      </c>
      <c r="G27" s="24">
        <f t="shared" si="6"/>
        <v>990644.9818837744</v>
      </c>
      <c r="H27" s="24">
        <f t="shared" si="0"/>
        <v>202.94407175489624</v>
      </c>
      <c r="I27" s="24">
        <f t="shared" si="1"/>
        <v>547703.1952310917</v>
      </c>
      <c r="J27" s="24">
        <f>SUM(H27:$H$113)</f>
        <v>132506.4648627092</v>
      </c>
      <c r="K27" s="24">
        <f>SUM(I27:$I$113)</f>
        <v>17023004.420166243</v>
      </c>
      <c r="L27" s="24">
        <f>SUM(J27:$J$113)</f>
        <v>7289433.2309423424</v>
      </c>
      <c r="M27" s="24">
        <f>SUM(K27:$K$113)</f>
        <v>399071066.08862114</v>
      </c>
      <c r="N27" s="26">
        <f>SUM(AN$3:AN$113)</f>
        <v>58.632767610399675</v>
      </c>
      <c r="O27" s="27">
        <v>25</v>
      </c>
      <c r="P27" s="32">
        <f>PRODUCT($C$3:C27)</f>
        <v>0.99026873491965461</v>
      </c>
      <c r="Q27" s="11">
        <f>PRODUCT($C$4:C28)</f>
        <v>0.99292386227549168</v>
      </c>
      <c r="R27" s="11">
        <f>PRODUCT($C$5:C29)</f>
        <v>0.99317961005479716</v>
      </c>
      <c r="S27" s="11">
        <f>PRODUCT($C$6:C30)</f>
        <v>0.99321448657326561</v>
      </c>
      <c r="T27" s="11">
        <f>PRODUCT($C$7:C31)</f>
        <v>0.99309287793780654</v>
      </c>
      <c r="U27" s="11">
        <f>PRODUCT($C$8:C32)</f>
        <v>0.99287831831749529</v>
      </c>
      <c r="V27" s="11">
        <f>PRODUCT($C$9:C33)</f>
        <v>0.99262269898527322</v>
      </c>
      <c r="W27" s="11">
        <f>PRODUCT($C$10:C34)</f>
        <v>0.99232694291479173</v>
      </c>
      <c r="X27" s="11">
        <f>PRODUCT($C$11:C35)</f>
        <v>0.99198393853920386</v>
      </c>
      <c r="Y27" s="11">
        <f>PRODUCT($C$12:C36)</f>
        <v>0.99158926729895724</v>
      </c>
      <c r="Z27" s="11">
        <f>PRODUCT($C$13:$C37)</f>
        <v>0.99115459269478601</v>
      </c>
      <c r="AA27" s="11">
        <f>PRODUCT($C$14:$C38)</f>
        <v>0.99069602019662684</v>
      </c>
      <c r="AB27" s="11">
        <f>PRODUCT($C$15:$C39)</f>
        <v>0.99020912381204984</v>
      </c>
      <c r="AC27" s="11">
        <f>PRODUCT($C$16:$C40)</f>
        <v>0.9896885874436131</v>
      </c>
      <c r="AD27" s="11">
        <f>PRODUCT($C$17:$C41)</f>
        <v>0.98913267726843512</v>
      </c>
      <c r="AE27" s="11">
        <f>PRODUCT($C$18:$C42)</f>
        <v>0.98855390911742103</v>
      </c>
      <c r="AF27" s="11">
        <f>PRODUCT($C$19:$C43)</f>
        <v>0.98796478023789125</v>
      </c>
      <c r="AG27" s="11">
        <f>PRODUCT($C$20:$C44)</f>
        <v>0.98738042942213367</v>
      </c>
      <c r="AH27" s="11">
        <f>PRODUCT($C$21:$C45)</f>
        <v>0.98677329487836507</v>
      </c>
      <c r="AI27" s="11">
        <f>PRODUCT($C$22:$C46)</f>
        <v>0.98609810860029079</v>
      </c>
      <c r="AJ27" s="11">
        <f>PRODUCT($C$23:$C47)</f>
        <v>0.98528399607776729</v>
      </c>
      <c r="AK27" s="11">
        <f>PRODUCT($C$24:$C48)</f>
        <v>0.98432064136249564</v>
      </c>
      <c r="AL27" s="11">
        <f>PRODUCT($C$25:$C49)</f>
        <v>0.98320846082270763</v>
      </c>
      <c r="AM27" s="11">
        <f>PRODUCT($C$26:$C50)</f>
        <v>0.98197095357225539</v>
      </c>
      <c r="AN27" s="11">
        <f>PRODUCT($C$27:$C51)</f>
        <v>0.98063773903715534</v>
      </c>
      <c r="AO27" s="11">
        <f>PRODUCT($C$28:$C52)</f>
        <v>0.97917387542756518</v>
      </c>
      <c r="AP27" s="11">
        <f>PRODUCT($C$29:$C53)</f>
        <v>0.97755260856122661</v>
      </c>
      <c r="AQ27" s="11">
        <f>PRODUCT($C$30:$C54)</f>
        <v>0.97577381931277951</v>
      </c>
      <c r="AR27" s="11">
        <f>PRODUCT($C$31:$C55)</f>
        <v>0.97383218737079225</v>
      </c>
      <c r="AS27" s="11">
        <f>PRODUCT($C$32:$C56)</f>
        <v>0.97171725215825222</v>
      </c>
      <c r="AT27" s="11">
        <f>PRODUCT($C$33:$C57)</f>
        <v>0.96940827292542731</v>
      </c>
      <c r="AU27" s="11">
        <f>PRODUCT($C$34:$C58)</f>
        <v>0.96686647188658381</v>
      </c>
      <c r="AV27" s="11">
        <f>PRODUCT($C$35:$C59)</f>
        <v>0.96408839542269276</v>
      </c>
      <c r="AW27" s="11">
        <f>PRODUCT($C$36:$C60)</f>
        <v>0.96098486006951134</v>
      </c>
      <c r="AX27" s="11">
        <f>PRODUCT($C$37:$C61)</f>
        <v>0.95753119938261633</v>
      </c>
      <c r="AY27" s="11">
        <f>PRODUCT($C$38:$C62)</f>
        <v>0.95367423400739904</v>
      </c>
      <c r="AZ27" s="11">
        <f>PRODUCT($C$39:$C63)</f>
        <v>0.94935949880558446</v>
      </c>
      <c r="BA27" s="11">
        <f>PRODUCT($C$40:$C64)</f>
        <v>0.94454690805384822</v>
      </c>
      <c r="BB27" s="11">
        <f>PRODUCT($C$41:$C65)</f>
        <v>0.93919957079754146</v>
      </c>
      <c r="BC27" s="11">
        <f>PRODUCT($C$42:$C66)</f>
        <v>0.93326129339382036</v>
      </c>
      <c r="BD27" s="11">
        <f>PRODUCT($C$43:$C67)</f>
        <v>0.92667259810320812</v>
      </c>
      <c r="BE27" s="11">
        <f>PRODUCT($C$44:$C68)</f>
        <v>0.91934715674516621</v>
      </c>
      <c r="BF27" s="11">
        <f>PRODUCT($C$45:$C69)</f>
        <v>0.9111916425618064</v>
      </c>
      <c r="BG27" s="11">
        <f>PRODUCT($C$46:$C70)</f>
        <v>0.90214848850915197</v>
      </c>
      <c r="BH27" s="11">
        <f>PRODUCT($C$47:$C71)</f>
        <v>0.89217416932423332</v>
      </c>
      <c r="BI27" s="11">
        <f>PRODUCT($C$48:$C72)</f>
        <v>0.88121697984715119</v>
      </c>
      <c r="BJ27" s="11">
        <f>PRODUCT($C$49:$C73)</f>
        <v>0.86917925064520851</v>
      </c>
      <c r="BK27" s="11">
        <f>PRODUCT($C$50:$C74)</f>
        <v>0.85595980164311225</v>
      </c>
      <c r="BL27" s="11">
        <f>PRODUCT($C$51:$C75)</f>
        <v>0.84143047028464457</v>
      </c>
      <c r="BM27" s="11">
        <f>PRODUCT($C$52:$C76)</f>
        <v>0.82546893336456206</v>
      </c>
      <c r="BN27" s="11">
        <f>PRODUCT($C$53:$C77)</f>
        <v>0.8080035725398389</v>
      </c>
      <c r="BO27" s="11">
        <f>PRODUCT($C$54:$C78)</f>
        <v>0.78894382039831201</v>
      </c>
      <c r="BP27" s="11">
        <f>PRODUCT($C$55:$C79)</f>
        <v>0.76819336055298093</v>
      </c>
      <c r="BQ27" s="11">
        <f>PRODUCT($C$56:$C80)</f>
        <v>0.74566456623857813</v>
      </c>
      <c r="BR27" s="11">
        <f>PRODUCT($C$57:$C81)</f>
        <v>0.72129096159029737</v>
      </c>
      <c r="BS27" s="11">
        <f>PRODUCT($C$58:$C82)</f>
        <v>0.69502160293431647</v>
      </c>
      <c r="BT27" s="11">
        <f>PRODUCT($C$59:$C83)</f>
        <v>0.66684389265231614</v>
      </c>
      <c r="BU27" s="11">
        <f>PRODUCT($C$60:$C84)</f>
        <v>0.63675547857746351</v>
      </c>
      <c r="BV27" s="11">
        <f>PRODUCT($C$61:$C85)</f>
        <v>0.60484724293710224</v>
      </c>
      <c r="BW27" s="11">
        <f>PRODUCT($C$62:$C86)</f>
        <v>0.57120292624624991</v>
      </c>
      <c r="BX27" s="11">
        <f>PRODUCT($C$63:$C87)</f>
        <v>0.53595448859525352</v>
      </c>
      <c r="BY27" s="11">
        <f>PRODUCT($C$64:$C88)</f>
        <v>0.49929303451807272</v>
      </c>
      <c r="BZ27" s="11">
        <f>PRODUCT($C$65:$C89)</f>
        <v>0.46145987896228102</v>
      </c>
      <c r="CA27" s="11">
        <f>PRODUCT($C$66:$C90)</f>
        <v>0.42275930402086848</v>
      </c>
      <c r="CB27" s="11">
        <f>PRODUCT($C$67:$C91)</f>
        <v>0.38355789663140644</v>
      </c>
      <c r="CC27" s="11">
        <f>PRODUCT($C$68:$C92)</f>
        <v>0.34426936528353486</v>
      </c>
      <c r="CD27" s="11">
        <f>PRODUCT($C$69:$C93)</f>
        <v>0.30536362043564624</v>
      </c>
      <c r="CE27" s="11">
        <f>PRODUCT($C$70:$C94)</f>
        <v>0.26733998542356008</v>
      </c>
      <c r="CF27" s="11">
        <f>PRODUCT($C$71:$C95)</f>
        <v>0.23071251868345888</v>
      </c>
      <c r="CG27" s="11">
        <f>PRODUCT($C$72:$C96)</f>
        <v>0.19598736612197795</v>
      </c>
      <c r="CH27" s="11">
        <f>PRODUCT($C$73:$C97)</f>
        <v>0.1636365291025455</v>
      </c>
      <c r="CI27" s="11">
        <f>PRODUCT($C$74:$C98)</f>
        <v>0.13407189571798256</v>
      </c>
      <c r="CJ27" s="11">
        <f>PRODUCT($C$75:$C99)</f>
        <v>0.10761354987689277</v>
      </c>
      <c r="CK27" s="11">
        <f>PRODUCT($C$76:$C100)</f>
        <v>8.4470914881137837E-2</v>
      </c>
      <c r="CL27" s="11">
        <f>PRODUCT($C$77:$C101)</f>
        <v>6.4725775822018619E-2</v>
      </c>
      <c r="CM27" s="11">
        <f>PRODUCT($C$78:$C102)</f>
        <v>4.832596068342012E-2</v>
      </c>
      <c r="CN27" s="11">
        <f>PRODUCT($C$79:$C103)</f>
        <v>3.5092920664656399E-2</v>
      </c>
      <c r="CO27" s="11">
        <f>PRODUCT($C$80:$C104)</f>
        <v>2.4742661907117863E-2</v>
      </c>
      <c r="CP27" s="11">
        <f>PRODUCT($C$81:$C105)</f>
        <v>1.6910795659018884E-2</v>
      </c>
      <c r="CQ27" s="11">
        <f>PRODUCT($C$82:$C106)</f>
        <v>1.1188315046509965E-2</v>
      </c>
      <c r="CR27" s="11">
        <f>PRODUCT($C$83:$C107)</f>
        <v>7.157647244823909E-3</v>
      </c>
      <c r="CS27" s="11">
        <f>PRODUCT($C$84:$C108)</f>
        <v>4.4246777130688602E-3</v>
      </c>
      <c r="CT27" s="11">
        <f>PRODUCT($C$85:$C109)</f>
        <v>2.6425816574692238E-3</v>
      </c>
      <c r="CU27" s="11">
        <f>PRODUCT($C$86:$C110)</f>
        <v>1.5255138222677331E-3</v>
      </c>
      <c r="CV27" s="11">
        <f>PRODUCT($C$87:$C111)</f>
        <v>8.5225916597774887E-4</v>
      </c>
      <c r="CW27" s="11">
        <f>PRODUCT($C$88:$C112)</f>
        <v>4.6171772454811139E-4</v>
      </c>
      <c r="CX27" s="11">
        <f>PRODUCT($C$89:$C113)</f>
        <v>4.9817308433056128E-5</v>
      </c>
      <c r="CY27" s="11">
        <f>PRODUCT($C$90:$C114)</f>
        <v>5.4210506168770849E-5</v>
      </c>
      <c r="CZ27" s="11">
        <f>PRODUCT($C$91:$C115)</f>
        <v>5.9550723229443548E-5</v>
      </c>
      <c r="DA27" s="11">
        <f>PRODUCT($C$92:$C116)</f>
        <v>6.6103870986174013E-5</v>
      </c>
      <c r="DB27" s="11">
        <f>PRODUCT($C$93:$C117)</f>
        <v>7.4230908373849893E-5</v>
      </c>
      <c r="DC27" s="11">
        <f>PRODUCT($C$94:$C118)</f>
        <v>8.4426929090038148E-5</v>
      </c>
      <c r="DD27" s="11">
        <f>PRODUCT($C$95:$C119)</f>
        <v>9.738351339696406E-5</v>
      </c>
      <c r="DE27" s="11">
        <f>PRODUCT($C$96:$C120)</f>
        <v>1.1408124263818765E-4</v>
      </c>
      <c r="DF27" s="11">
        <f>PRODUCT($C$97:$C121)</f>
        <v>1.3593556219095959E-4</v>
      </c>
      <c r="DG27" s="11">
        <f>PRODUCT($C$98:$C122)</f>
        <v>1.6502846292585033E-4</v>
      </c>
      <c r="DH27" s="11">
        <f>PRODUCT($C$99:$C123)</f>
        <v>2.0448062815260981E-4</v>
      </c>
      <c r="DI27" s="11">
        <f>PRODUCT($C$100:$C124)</f>
        <v>2.5907314251995728E-4</v>
      </c>
      <c r="DJ27" s="11">
        <f>PRODUCT($C$101:$C125)</f>
        <v>3.3629214020274283E-4</v>
      </c>
      <c r="DK27" s="11">
        <f>PRODUCT($C$102:$C126)</f>
        <v>4.4813796549236074E-4</v>
      </c>
      <c r="DL27" s="11">
        <f>PRODUCT($C$103:$C127)</f>
        <v>6.1434131081235569E-4</v>
      </c>
      <c r="DM27" s="11">
        <f>PRODUCT($C$104:$C128)</f>
        <v>8.6821649657620355E-4</v>
      </c>
      <c r="DN27" s="11">
        <f>PRODUCT($C$105:$C129)</f>
        <v>1.2674859911680643E-3</v>
      </c>
      <c r="DO27" s="11">
        <f>PRODUCT($C$106:$C130)</f>
        <v>1.915140278463815E-3</v>
      </c>
      <c r="DP27" s="11">
        <f>PRODUCT($C$107:$C131)</f>
        <v>3.0003388308838608E-3</v>
      </c>
      <c r="DQ27" s="11">
        <f>PRODUCT($C$108:$C132)</f>
        <v>4.8809941899690644E-3</v>
      </c>
      <c r="DR27" s="11">
        <f>PRODUCT($C$109:$C133)</f>
        <v>8.254907989155574E-3</v>
      </c>
      <c r="DS27" s="11">
        <f>PRODUCT($C$110:$C134)</f>
        <v>1.4523623344245508E-2</v>
      </c>
      <c r="DT27" s="11">
        <f>PRODUCT($C$111:$C135)</f>
        <v>2.6584948736514988E-2</v>
      </c>
      <c r="DU27" s="11">
        <f>PRODUCT($C$112:$C136)</f>
        <v>5.0598549999999985E-2</v>
      </c>
      <c r="DV27" s="11">
        <f>PRODUCT($C$113:$C137)</f>
        <v>9.9999999999999978E-2</v>
      </c>
    </row>
    <row r="28" spans="1:126" ht="16" x14ac:dyDescent="0.2">
      <c r="A28" s="30">
        <v>25</v>
      </c>
      <c r="B28" s="21">
        <f t="shared" si="2"/>
        <v>3.9240000000000005E-4</v>
      </c>
      <c r="C28" s="21">
        <f t="shared" si="3"/>
        <v>0.99960760000000004</v>
      </c>
      <c r="D28" s="59">
        <v>4.3600000000000003E-4</v>
      </c>
      <c r="E28" s="21">
        <f t="shared" si="4"/>
        <v>0.99956400000000001</v>
      </c>
      <c r="F28" s="24">
        <f t="shared" si="5"/>
        <v>388.58145158247265</v>
      </c>
      <c r="G28" s="24">
        <f t="shared" si="6"/>
        <v>990268.7349196549</v>
      </c>
      <c r="H28" s="24">
        <f t="shared" si="0"/>
        <v>204.48505192012368</v>
      </c>
      <c r="I28" s="24">
        <f t="shared" si="1"/>
        <v>534141.63664150529</v>
      </c>
      <c r="J28" s="24">
        <f>SUM(H28:$H$113)</f>
        <v>132303.52079095427</v>
      </c>
      <c r="K28" s="24">
        <f>SUM(I28:$I$113)</f>
        <v>16475301.224935153</v>
      </c>
      <c r="L28" s="24">
        <f>SUM(J28:$J$113)</f>
        <v>7156926.7660796326</v>
      </c>
      <c r="M28" s="24">
        <f>SUM(K28:$K$113)</f>
        <v>382048061.66845495</v>
      </c>
      <c r="N28" s="26">
        <f>SUM(AO$3:AO$113)</f>
        <v>57.655068285347795</v>
      </c>
      <c r="O28" s="27">
        <v>26</v>
      </c>
      <c r="P28" s="32">
        <f>PRODUCT($C$3:C28)</f>
        <v>0.98988015346807223</v>
      </c>
      <c r="Q28" s="11">
        <f>PRODUCT($C$4:C29)</f>
        <v>0.99252262174274608</v>
      </c>
      <c r="R28" s="11">
        <f>PRODUCT($C$5:C30)</f>
        <v>0.9927612828030421</v>
      </c>
      <c r="S28" s="11">
        <f>PRODUCT($C$6:C31)</f>
        <v>0.9927729034125351</v>
      </c>
      <c r="T28" s="11">
        <f>PRODUCT($C$7:C32)</f>
        <v>0.9926397296576035</v>
      </c>
      <c r="U28" s="11">
        <f>PRODUCT($C$8:C33)</f>
        <v>0.9924190128074416</v>
      </c>
      <c r="V28" s="11">
        <f>PRODUCT($C$9:C34)</f>
        <v>0.99214653787657003</v>
      </c>
      <c r="W28" s="11">
        <f>PRODUCT($C$10:C35)</f>
        <v>0.99182145157007096</v>
      </c>
      <c r="X28" s="11">
        <f>PRODUCT($C$11:C36)</f>
        <v>0.99143844657140112</v>
      </c>
      <c r="Y28" s="11">
        <f>PRODUCT($C$12:C37)</f>
        <v>0.99101543458997132</v>
      </c>
      <c r="Z28" s="11">
        <f>PRODUCT($C$13:$C38)</f>
        <v>0.99055692647539106</v>
      </c>
      <c r="AA28" s="11">
        <f>PRODUCT($C$14:$C39)</f>
        <v>0.99007009845106664</v>
      </c>
      <c r="AB28" s="11">
        <f>PRODUCT($C$15:$C40)</f>
        <v>0.98953182077136237</v>
      </c>
      <c r="AC28" s="11">
        <f>PRODUCT($C$16:$C41)</f>
        <v>0.98895285294770752</v>
      </c>
      <c r="AD28" s="11">
        <f>PRODUCT($C$17:$C42)</f>
        <v>0.98833949177453351</v>
      </c>
      <c r="AE28" s="11">
        <f>PRODUCT($C$18:$C43)</f>
        <v>0.98771581311327128</v>
      </c>
      <c r="AF28" s="11">
        <f>PRODUCT($C$19:$C44)</f>
        <v>0.98709784114323251</v>
      </c>
      <c r="AG28" s="11">
        <f>PRODUCT($C$20:$C45)</f>
        <v>0.98646157319451344</v>
      </c>
      <c r="AH28" s="11">
        <f>PRODUCT($C$21:$C46)</f>
        <v>0.98575731309395831</v>
      </c>
      <c r="AI28" s="11">
        <f>PRODUCT($C$22:$C47)</f>
        <v>0.98493816139514423</v>
      </c>
      <c r="AJ28" s="11">
        <f>PRODUCT($C$23:$C48)</f>
        <v>0.98397514481737758</v>
      </c>
      <c r="AK28" s="11">
        <f>PRODUCT($C$24:$C49)</f>
        <v>0.98286335465295849</v>
      </c>
      <c r="AL28" s="11">
        <f>PRODUCT($C$25:$C50)</f>
        <v>0.98162628176755173</v>
      </c>
      <c r="AM28" s="11">
        <f>PRODUCT($C$26:$C51)</f>
        <v>0.98028206172920651</v>
      </c>
      <c r="AN28" s="11">
        <f>PRODUCT($C$27:$C52)</f>
        <v>0.97880198518967776</v>
      </c>
      <c r="AO28" s="11">
        <f>PRODUCT($C$28:$C53)</f>
        <v>0.97716901691762725</v>
      </c>
      <c r="AP28" s="11">
        <f>PRODUCT($C$29:$C54)</f>
        <v>0.97537950911239502</v>
      </c>
      <c r="AQ28" s="11">
        <f>PRODUCT($C$30:$C55)</f>
        <v>0.97342200925347178</v>
      </c>
      <c r="AR28" s="11">
        <f>PRODUCT($C$31:$C56)</f>
        <v>0.97128522666794259</v>
      </c>
      <c r="AS28" s="11">
        <f>PRODUCT($C$32:$C57)</f>
        <v>0.9689659319304913</v>
      </c>
      <c r="AT28" s="11">
        <f>PRODUCT($C$33:$C58)</f>
        <v>0.96641919945668908</v>
      </c>
      <c r="AU28" s="11">
        <f>PRODUCT($C$34:$C59)</f>
        <v>0.96362592221940868</v>
      </c>
      <c r="AV28" s="11">
        <f>PRODUCT($C$35:$C60)</f>
        <v>0.96049533438179191</v>
      </c>
      <c r="AW28" s="11">
        <f>PRODUCT($C$36:$C61)</f>
        <v>0.95700465297607551</v>
      </c>
      <c r="AX28" s="11">
        <f>PRODUCT($C$37:$C62)</f>
        <v>0.95312234272817908</v>
      </c>
      <c r="AY28" s="11">
        <f>PRODUCT($C$38:$C63)</f>
        <v>0.9487870350278047</v>
      </c>
      <c r="AZ28" s="11">
        <f>PRODUCT($C$39:$C64)</f>
        <v>0.94395014331734006</v>
      </c>
      <c r="BA28" s="11">
        <f>PRODUCT($C$40:$C65)</f>
        <v>0.93855715829111552</v>
      </c>
      <c r="BB28" s="11">
        <f>PRODUCT($C$41:$C66)</f>
        <v>0.9325675069483117</v>
      </c>
      <c r="BC28" s="11">
        <f>PRODUCT($C$42:$C67)</f>
        <v>0.92592949934678914</v>
      </c>
      <c r="BD28" s="11">
        <f>PRODUCT($C$43:$C68)</f>
        <v>0.91856773422567783</v>
      </c>
      <c r="BE28" s="11">
        <f>PRODUCT($C$44:$C69)</f>
        <v>0.91039207189545857</v>
      </c>
      <c r="BF28" s="11">
        <f>PRODUCT($C$45:$C70)</f>
        <v>0.90130894912574533</v>
      </c>
      <c r="BG28" s="11">
        <f>PRODUCT($C$46:$C71)</f>
        <v>0.89125558679949701</v>
      </c>
      <c r="BH28" s="11">
        <f>PRODUCT($C$47:$C72)</f>
        <v>0.88018040431375677</v>
      </c>
      <c r="BI28" s="11">
        <f>PRODUCT($C$48:$C73)</f>
        <v>0.8680246329286514</v>
      </c>
      <c r="BJ28" s="11">
        <f>PRODUCT($C$49:$C74)</f>
        <v>0.85469255315677972</v>
      </c>
      <c r="BK28" s="11">
        <f>PRODUCT($C$50:$C75)</f>
        <v>0.84007644037186235</v>
      </c>
      <c r="BL28" s="11">
        <f>PRODUCT($C$51:$C76)</f>
        <v>0.82404920934606873</v>
      </c>
      <c r="BM28" s="11">
        <f>PRODUCT($C$52:$C77)</f>
        <v>0.80649098985204404</v>
      </c>
      <c r="BN28" s="11">
        <f>PRODUCT($C$53:$C78)</f>
        <v>0.78732845792604678</v>
      </c>
      <c r="BO28" s="11">
        <f>PRODUCT($C$54:$C79)</f>
        <v>0.76648566671247154</v>
      </c>
      <c r="BP28" s="11">
        <f>PRODUCT($C$55:$C80)</f>
        <v>0.74386736550102994</v>
      </c>
      <c r="BQ28" s="11">
        <f>PRODUCT($C$56:$C81)</f>
        <v>0.71940449720935407</v>
      </c>
      <c r="BR28" s="11">
        <f>PRODUCT($C$57:$C82)</f>
        <v>0.69305371876776811</v>
      </c>
      <c r="BS28" s="11">
        <f>PRODUCT($C$58:$C83)</f>
        <v>0.66478774619371195</v>
      </c>
      <c r="BT28" s="11">
        <f>PRODUCT($C$59:$C84)</f>
        <v>0.63462132891546352</v>
      </c>
      <c r="BU28" s="11">
        <f>PRODUCT($C$60:$C85)</f>
        <v>0.6025930377473997</v>
      </c>
      <c r="BV28" s="11">
        <f>PRODUCT($C$61:$C86)</f>
        <v>0.56883711796632319</v>
      </c>
      <c r="BW28" s="11">
        <f>PRODUCT($C$62:$C87)</f>
        <v>0.53348673974796579</v>
      </c>
      <c r="BX28" s="11">
        <f>PRODUCT($C$63:$C88)</f>
        <v>0.49673435743338118</v>
      </c>
      <c r="BY28" s="11">
        <f>PRODUCT($C$64:$C89)</f>
        <v>0.45883052671794194</v>
      </c>
      <c r="BZ28" s="11">
        <f>PRODUCT($C$65:$C90)</f>
        <v>0.42007841817035058</v>
      </c>
      <c r="CA28" s="11">
        <f>PRODUCT($C$66:$C91)</f>
        <v>0.38084944090013328</v>
      </c>
      <c r="CB28" s="11">
        <f>PRODUCT($C$67:$C92)</f>
        <v>0.34156475072293085</v>
      </c>
      <c r="CC28" s="11">
        <f>PRODUCT($C$68:$C93)</f>
        <v>0.30269284913859212</v>
      </c>
      <c r="CD28" s="11">
        <f>PRODUCT($C$69:$C94)</f>
        <v>0.26473590682754483</v>
      </c>
      <c r="CE28" s="11">
        <f>PRODUCT($C$70:$C95)</f>
        <v>0.22821023377706987</v>
      </c>
      <c r="CF28" s="11">
        <f>PRODUCT($C$71:$C96)</f>
        <v>0.19362093626847479</v>
      </c>
      <c r="CG28" s="11">
        <f>PRODUCT($C$72:$C97)</f>
        <v>0.16143671415086125</v>
      </c>
      <c r="CH28" s="11">
        <f>PRODUCT($C$73:$C98)</f>
        <v>0.13206475899594694</v>
      </c>
      <c r="CI28" s="11">
        <f>PRODUCT($C$74:$C99)</f>
        <v>0.10581994407973955</v>
      </c>
      <c r="CJ28" s="11">
        <f>PRODUCT($C$75:$C100)</f>
        <v>8.2903455690420499E-2</v>
      </c>
      <c r="CK28" s="11">
        <f>PRODUCT($C$76:$C101)</f>
        <v>6.338874841601834E-2</v>
      </c>
      <c r="CL28" s="11">
        <f>PRODUCT($C$77:$C102)</f>
        <v>4.7214922684327941E-2</v>
      </c>
      <c r="CM28" s="11">
        <f>PRODUCT($C$78:$C103)</f>
        <v>3.4194966519981239E-2</v>
      </c>
      <c r="CN28" s="11">
        <f>PRODUCT($C$79:$C104)</f>
        <v>2.4038334819003651E-2</v>
      </c>
      <c r="CO28" s="11">
        <f>PRODUCT($C$80:$C105)</f>
        <v>1.6375289948282565E-2</v>
      </c>
      <c r="CP28" s="11">
        <f>PRODUCT($C$81:$C106)</f>
        <v>1.0794296155517025E-2</v>
      </c>
      <c r="CQ28" s="11">
        <f>PRODUCT($C$82:$C107)</f>
        <v>6.8774382389540957E-3</v>
      </c>
      <c r="CR28" s="11">
        <f>PRODUCT($C$83:$C108)</f>
        <v>4.2322015777437353E-3</v>
      </c>
      <c r="CS28" s="11">
        <f>PRODUCT($C$84:$C109)</f>
        <v>2.5148894691986528E-3</v>
      </c>
      <c r="CT28" s="11">
        <f>PRODUCT($C$85:$C110)</f>
        <v>1.4436687852920119E-3</v>
      </c>
      <c r="CU28" s="11">
        <f>PRODUCT($C$86:$C111)</f>
        <v>8.0151914949801401E-4</v>
      </c>
      <c r="CV28" s="11">
        <f>PRODUCT($C$87:$C112)</f>
        <v>4.3123078022683421E-4</v>
      </c>
      <c r="CW28" s="11">
        <f>PRODUCT($C$88:$C113)</f>
        <v>4.617177245481113E-5</v>
      </c>
      <c r="CX28" s="11">
        <f>PRODUCT($C$89:$C114)</f>
        <v>4.9817308433056128E-5</v>
      </c>
      <c r="CY28" s="11">
        <f>PRODUCT($C$90:$C115)</f>
        <v>5.4210506168770849E-5</v>
      </c>
      <c r="CZ28" s="11">
        <f>PRODUCT($C$91:$C116)</f>
        <v>5.9550723229443548E-5</v>
      </c>
      <c r="DA28" s="11">
        <f>PRODUCT($C$92:$C117)</f>
        <v>6.6103870986174013E-5</v>
      </c>
      <c r="DB28" s="11">
        <f>PRODUCT($C$93:$C118)</f>
        <v>7.4230908373849893E-5</v>
      </c>
      <c r="DC28" s="11">
        <f>PRODUCT($C$94:$C119)</f>
        <v>8.4426929090038148E-5</v>
      </c>
      <c r="DD28" s="11">
        <f>PRODUCT($C$95:$C120)</f>
        <v>9.738351339696406E-5</v>
      </c>
      <c r="DE28" s="11">
        <f>PRODUCT($C$96:$C121)</f>
        <v>1.1408124263818765E-4</v>
      </c>
      <c r="DF28" s="11">
        <f>PRODUCT($C$97:$C122)</f>
        <v>1.3593556219095959E-4</v>
      </c>
      <c r="DG28" s="11">
        <f>PRODUCT($C$98:$C123)</f>
        <v>1.6502846292585033E-4</v>
      </c>
      <c r="DH28" s="11">
        <f>PRODUCT($C$99:$C124)</f>
        <v>2.0448062815260981E-4</v>
      </c>
      <c r="DI28" s="11">
        <f>PRODUCT($C$100:$C125)</f>
        <v>2.5907314251995728E-4</v>
      </c>
      <c r="DJ28" s="11">
        <f>PRODUCT($C$101:$C126)</f>
        <v>3.3629214020274283E-4</v>
      </c>
      <c r="DK28" s="11">
        <f>PRODUCT($C$102:$C127)</f>
        <v>4.4813796549236074E-4</v>
      </c>
      <c r="DL28" s="11">
        <f>PRODUCT($C$103:$C128)</f>
        <v>6.1434131081235569E-4</v>
      </c>
      <c r="DM28" s="11">
        <f>PRODUCT($C$104:$C129)</f>
        <v>8.6821649657620355E-4</v>
      </c>
      <c r="DN28" s="11">
        <f>PRODUCT($C$105:$C130)</f>
        <v>1.2674859911680643E-3</v>
      </c>
      <c r="DO28" s="11">
        <f>PRODUCT($C$106:$C131)</f>
        <v>1.915140278463815E-3</v>
      </c>
      <c r="DP28" s="11">
        <f>PRODUCT($C$107:$C132)</f>
        <v>3.0003388308838608E-3</v>
      </c>
      <c r="DQ28" s="11">
        <f>PRODUCT($C$108:$C133)</f>
        <v>4.8809941899690644E-3</v>
      </c>
      <c r="DR28" s="11">
        <f>PRODUCT($C$109:$C134)</f>
        <v>8.254907989155574E-3</v>
      </c>
      <c r="DS28" s="11">
        <f>PRODUCT($C$110:$C135)</f>
        <v>1.4523623344245508E-2</v>
      </c>
      <c r="DT28" s="11">
        <f>PRODUCT($C$111:$C136)</f>
        <v>2.6584948736514988E-2</v>
      </c>
      <c r="DU28" s="11">
        <f>PRODUCT($C$112:$C137)</f>
        <v>5.0598549999999985E-2</v>
      </c>
      <c r="DV28" s="11">
        <f>PRODUCT($C$113:$C138)</f>
        <v>9.9999999999999978E-2</v>
      </c>
    </row>
    <row r="29" spans="1:126" ht="16" x14ac:dyDescent="0.2">
      <c r="A29" s="30">
        <v>26</v>
      </c>
      <c r="B29" s="21">
        <f t="shared" si="2"/>
        <v>4.0410000000000001E-4</v>
      </c>
      <c r="C29" s="21">
        <f t="shared" si="3"/>
        <v>0.99959589999999998</v>
      </c>
      <c r="D29" s="59">
        <v>4.4900000000000002E-4</v>
      </c>
      <c r="E29" s="21">
        <f t="shared" si="4"/>
        <v>0.99955099999999997</v>
      </c>
      <c r="F29" s="24">
        <f t="shared" si="5"/>
        <v>400.01057001644807</v>
      </c>
      <c r="G29" s="24">
        <f t="shared" si="6"/>
        <v>989880.15346807241</v>
      </c>
      <c r="H29" s="24">
        <f t="shared" si="0"/>
        <v>205.36531792705713</v>
      </c>
      <c r="I29" s="24">
        <f t="shared" si="1"/>
        <v>520909.30679345102</v>
      </c>
      <c r="J29" s="24">
        <f>SUM(H29:$H$113)</f>
        <v>132099.03573903412</v>
      </c>
      <c r="K29" s="24">
        <f>SUM(I29:$I$113)</f>
        <v>15941159.588293647</v>
      </c>
      <c r="L29" s="24">
        <f>SUM(J29:$J$113)</f>
        <v>7024623.2452886794</v>
      </c>
      <c r="M29" s="24">
        <f>SUM(K29:$K$113)</f>
        <v>365572760.44351983</v>
      </c>
      <c r="N29" s="26">
        <f>SUM(AP$3:AP$113)</f>
        <v>56.677724513381122</v>
      </c>
      <c r="O29" s="27">
        <v>27</v>
      </c>
      <c r="P29" s="32">
        <f>PRODUCT($C$3:C29)</f>
        <v>0.98948014289805575</v>
      </c>
      <c r="Q29" s="11">
        <f>PRODUCT($C$4:C30)</f>
        <v>0.99210457121446805</v>
      </c>
      <c r="R29" s="11">
        <f>PRODUCT($C$5:C31)</f>
        <v>0.99231990113670787</v>
      </c>
      <c r="S29" s="11">
        <f>PRODUCT($C$6:C32)</f>
        <v>0.99231990113670798</v>
      </c>
      <c r="T29" s="11">
        <f>PRODUCT($C$7:C33)</f>
        <v>0.99218053451866395</v>
      </c>
      <c r="U29" s="11">
        <f>PRODUCT($C$8:C34)</f>
        <v>0.9919429494069979</v>
      </c>
      <c r="V29" s="11">
        <f>PRODUCT($C$9:C35)</f>
        <v>0.99164113843017576</v>
      </c>
      <c r="W29" s="11">
        <f>PRODUCT($C$10:C36)</f>
        <v>0.99127604895385257</v>
      </c>
      <c r="X29" s="11">
        <f>PRODUCT($C$11:C37)</f>
        <v>0.99086470114237024</v>
      </c>
      <c r="Y29" s="11">
        <f>PRODUCT($C$12:C38)</f>
        <v>0.99041785228291357</v>
      </c>
      <c r="Z29" s="11">
        <f>PRODUCT($C$13:$C39)</f>
        <v>0.98993109260924395</v>
      </c>
      <c r="AA29" s="11">
        <f>PRODUCT($C$14:$C40)</f>
        <v>0.98939289050372614</v>
      </c>
      <c r="AB29" s="11">
        <f>PRODUCT($C$15:$C41)</f>
        <v>0.98879620281580094</v>
      </c>
      <c r="AC29" s="11">
        <f>PRODUCT($C$16:$C42)</f>
        <v>0.98815981165492872</v>
      </c>
      <c r="AD29" s="11">
        <f>PRODUCT($C$17:$C43)</f>
        <v>0.98750157755340706</v>
      </c>
      <c r="AE29" s="11">
        <f>PRODUCT($C$18:$C44)</f>
        <v>0.98684909248726438</v>
      </c>
      <c r="AF29" s="11">
        <f>PRODUCT($C$19:$C45)</f>
        <v>0.98617924789226463</v>
      </c>
      <c r="AG29" s="11">
        <f>PRODUCT($C$20:$C46)</f>
        <v>0.98544591235875245</v>
      </c>
      <c r="AH29" s="11">
        <f>PRODUCT($C$21:$C47)</f>
        <v>0.98459776676656585</v>
      </c>
      <c r="AI29" s="11">
        <f>PRODUCT($C$22:$C48)</f>
        <v>0.98362976954154691</v>
      </c>
      <c r="AJ29" s="11">
        <f>PRODUCT($C$23:$C49)</f>
        <v>0.98251836961547545</v>
      </c>
      <c r="AK29" s="11">
        <f>PRODUCT($C$24:$C50)</f>
        <v>0.98128173094265092</v>
      </c>
      <c r="AL29" s="11">
        <f>PRODUCT($C$25:$C51)</f>
        <v>0.97993798272553978</v>
      </c>
      <c r="AM29" s="11">
        <f>PRODUCT($C$26:$C52)</f>
        <v>0.9784469737096495</v>
      </c>
      <c r="AN29" s="11">
        <f>PRODUCT($C$27:$C53)</f>
        <v>0.9767978881250019</v>
      </c>
      <c r="AO29" s="11">
        <f>PRODUCT($C$28:$C54)</f>
        <v>0.97499677019301945</v>
      </c>
      <c r="AP29" s="11">
        <f>PRODUCT($C$29:$C55)</f>
        <v>0.97302864941953227</v>
      </c>
      <c r="AQ29" s="11">
        <f>PRODUCT($C$30:$C56)</f>
        <v>0.97087612133047019</v>
      </c>
      <c r="AR29" s="11">
        <f>PRODUCT($C$31:$C57)</f>
        <v>0.96853512967715494</v>
      </c>
      <c r="AS29" s="11">
        <f>PRODUCT($C$32:$C58)</f>
        <v>0.96597822237597686</v>
      </c>
      <c r="AT29" s="11">
        <f>PRODUCT($C$33:$C59)</f>
        <v>0.96318014886779002</v>
      </c>
      <c r="AU29" s="11">
        <f>PRODUCT($C$34:$C60)</f>
        <v>0.96003458476988923</v>
      </c>
      <c r="AV29" s="11">
        <f>PRODUCT($C$35:$C61)</f>
        <v>0.95651715480584942</v>
      </c>
      <c r="AW29" s="11">
        <f>PRODUCT($C$36:$C62)</f>
        <v>0.95259822075191247</v>
      </c>
      <c r="AX29" s="11">
        <f>PRODUCT($C$37:$C63)</f>
        <v>0.9482379719706342</v>
      </c>
      <c r="AY29" s="11">
        <f>PRODUCT($C$38:$C64)</f>
        <v>0.94338094138091977</v>
      </c>
      <c r="AZ29" s="11">
        <f>PRODUCT($C$39:$C65)</f>
        <v>0.93796417787850739</v>
      </c>
      <c r="BA29" s="11">
        <f>PRODUCT($C$40:$C66)</f>
        <v>0.93192963077355861</v>
      </c>
      <c r="BB29" s="11">
        <f>PRODUCT($C$41:$C67)</f>
        <v>0.92524116335697504</v>
      </c>
      <c r="BC29" s="11">
        <f>PRODUCT($C$42:$C68)</f>
        <v>0.91783113475960221</v>
      </c>
      <c r="BD29" s="11">
        <f>PRODUCT($C$43:$C69)</f>
        <v>0.90962024149690568</v>
      </c>
      <c r="BE29" s="11">
        <f>PRODUCT($C$44:$C70)</f>
        <v>0.90051805052288769</v>
      </c>
      <c r="BF29" s="11">
        <f>PRODUCT($C$45:$C71)</f>
        <v>0.89042618435042142</v>
      </c>
      <c r="BG29" s="11">
        <f>PRODUCT($C$46:$C72)</f>
        <v>0.87927417056947532</v>
      </c>
      <c r="BH29" s="11">
        <f>PRODUCT($C$47:$C73)</f>
        <v>0.86700357555293717</v>
      </c>
      <c r="BI29" s="11">
        <f>PRODUCT($C$48:$C74)</f>
        <v>0.85355717956916621</v>
      </c>
      <c r="BJ29" s="11">
        <f>PRODUCT($C$49:$C75)</f>
        <v>0.83883270720189185</v>
      </c>
      <c r="BK29" s="11">
        <f>PRODUCT($C$50:$C76)</f>
        <v>0.82272314935838886</v>
      </c>
      <c r="BL29" s="11">
        <f>PRODUCT($C$51:$C77)</f>
        <v>0.80510390599859794</v>
      </c>
      <c r="BM29" s="11">
        <f>PRODUCT($C$52:$C78)</f>
        <v>0.78585457905280898</v>
      </c>
      <c r="BN29" s="11">
        <f>PRODUCT($C$53:$C79)</f>
        <v>0.76491628730987815</v>
      </c>
      <c r="BO29" s="11">
        <f>PRODUCT($C$54:$C80)</f>
        <v>0.74221374834752107</v>
      </c>
      <c r="BP29" s="11">
        <f>PRODUCT($C$55:$C81)</f>
        <v>0.71767058849018017</v>
      </c>
      <c r="BQ29" s="11">
        <f>PRODUCT($C$56:$C82)</f>
        <v>0.69124110607170286</v>
      </c>
      <c r="BR29" s="11">
        <f>PRODUCT($C$57:$C83)</f>
        <v>0.66290546616913892</v>
      </c>
      <c r="BS29" s="11">
        <f>PRODUCT($C$58:$C84)</f>
        <v>0.63266453750988561</v>
      </c>
      <c r="BT29" s="11">
        <f>PRODUCT($C$59:$C85)</f>
        <v>0.60057338692208573</v>
      </c>
      <c r="BU29" s="11">
        <f>PRODUCT($C$60:$C86)</f>
        <v>0.56671711891137433</v>
      </c>
      <c r="BV29" s="11">
        <f>PRODUCT($C$61:$C87)</f>
        <v>0.53127714436927764</v>
      </c>
      <c r="BW29" s="11">
        <f>PRODUCT($C$62:$C88)</f>
        <v>0.49444719375801516</v>
      </c>
      <c r="BX29" s="11">
        <f>PRODUCT($C$63:$C89)</f>
        <v>0.45647920380072293</v>
      </c>
      <c r="BY29" s="11">
        <f>PRODUCT($C$64:$C90)</f>
        <v>0.41768485335145783</v>
      </c>
      <c r="BZ29" s="11">
        <f>PRODUCT($C$65:$C91)</f>
        <v>0.37843432225560925</v>
      </c>
      <c r="CA29" s="11">
        <f>PRODUCT($C$66:$C92)</f>
        <v>0.33915282539217584</v>
      </c>
      <c r="CB29" s="11">
        <f>PRODUCT($C$67:$C93)</f>
        <v>0.30031486384647438</v>
      </c>
      <c r="CC29" s="11">
        <f>PRODUCT($C$68:$C94)</f>
        <v>0.26242047363924986</v>
      </c>
      <c r="CD29" s="11">
        <f>PRODUCT($C$69:$C95)</f>
        <v>0.22598730635291758</v>
      </c>
      <c r="CE29" s="11">
        <f>PRODUCT($C$70:$C96)</f>
        <v>0.19152094295580047</v>
      </c>
      <c r="CF29" s="11">
        <f>PRODUCT($C$71:$C97)</f>
        <v>0.15948746268951813</v>
      </c>
      <c r="CG29" s="11">
        <f>PRODUCT($C$72:$C98)</f>
        <v>0.13028937282133671</v>
      </c>
      <c r="CH29" s="11">
        <f>PRODUCT($C$73:$C99)</f>
        <v>0.10423575602489941</v>
      </c>
      <c r="CI29" s="11">
        <f>PRODUCT($C$74:$C100)</f>
        <v>8.1521695504082642E-2</v>
      </c>
      <c r="CJ29" s="11">
        <f>PRODUCT($C$75:$C101)</f>
        <v>6.2212494122661041E-2</v>
      </c>
      <c r="CK29" s="11">
        <f>PRODUCT($C$76:$C102)</f>
        <v>4.6239613469422312E-2</v>
      </c>
      <c r="CL29" s="11">
        <f>PRODUCT($C$77:$C103)</f>
        <v>3.3408807142203602E-2</v>
      </c>
      <c r="CM29" s="11">
        <f>PRODUCT($C$78:$C104)</f>
        <v>2.342324431148847E-2</v>
      </c>
      <c r="CN29" s="11">
        <f>PRODUCT($C$79:$C105)</f>
        <v>1.5909149307085754E-2</v>
      </c>
      <c r="CO29" s="11">
        <f>PRODUCT($C$80:$C106)</f>
        <v>1.0452478576308348E-2</v>
      </c>
      <c r="CP29" s="11">
        <f>PRODUCT($C$81:$C107)</f>
        <v>6.63523549649285E-3</v>
      </c>
      <c r="CQ29" s="11">
        <f>PRODUCT($C$82:$C108)</f>
        <v>4.0665185039379095E-3</v>
      </c>
      <c r="CR29" s="11">
        <f>PRODUCT($C$83:$C109)</f>
        <v>2.405490268354829E-3</v>
      </c>
      <c r="CS29" s="11">
        <f>PRODUCT($C$84:$C110)</f>
        <v>1.3739092659179161E-3</v>
      </c>
      <c r="CT29" s="11">
        <f>PRODUCT($C$85:$C111)</f>
        <v>7.5851700591212626E-4</v>
      </c>
      <c r="CU29" s="11">
        <f>PRODUCT($C$86:$C112)</f>
        <v>4.0555706761832735E-4</v>
      </c>
      <c r="CV29" s="11">
        <f>PRODUCT($C$87:$C113)</f>
        <v>4.3123078022683414E-5</v>
      </c>
      <c r="CW29" s="11">
        <f>PRODUCT($C$88:$C114)</f>
        <v>4.617177245481113E-5</v>
      </c>
      <c r="CX29" s="11">
        <f>PRODUCT($C$89:$C115)</f>
        <v>4.9817308433056128E-5</v>
      </c>
      <c r="CY29" s="11">
        <f>PRODUCT($C$90:$C116)</f>
        <v>5.4210506168770849E-5</v>
      </c>
      <c r="CZ29" s="11">
        <f>PRODUCT($C$91:$C117)</f>
        <v>5.9550723229443548E-5</v>
      </c>
      <c r="DA29" s="11">
        <f>PRODUCT($C$92:$C118)</f>
        <v>6.6103870986174013E-5</v>
      </c>
      <c r="DB29" s="11">
        <f>PRODUCT($C$93:$C119)</f>
        <v>7.4230908373849893E-5</v>
      </c>
      <c r="DC29" s="11">
        <f>PRODUCT($C$94:$C120)</f>
        <v>8.4426929090038148E-5</v>
      </c>
      <c r="DD29" s="11">
        <f>PRODUCT($C$95:$C121)</f>
        <v>9.738351339696406E-5</v>
      </c>
      <c r="DE29" s="11">
        <f>PRODUCT($C$96:$C122)</f>
        <v>1.1408124263818765E-4</v>
      </c>
      <c r="DF29" s="11">
        <f>PRODUCT($C$97:$C123)</f>
        <v>1.3593556219095959E-4</v>
      </c>
      <c r="DG29" s="11">
        <f>PRODUCT($C$98:$C124)</f>
        <v>1.6502846292585033E-4</v>
      </c>
      <c r="DH29" s="11">
        <f>PRODUCT($C$99:$C125)</f>
        <v>2.0448062815260981E-4</v>
      </c>
      <c r="DI29" s="11">
        <f>PRODUCT($C$100:$C126)</f>
        <v>2.5907314251995728E-4</v>
      </c>
      <c r="DJ29" s="11">
        <f>PRODUCT($C$101:$C127)</f>
        <v>3.3629214020274283E-4</v>
      </c>
      <c r="DK29" s="11">
        <f>PRODUCT($C$102:$C128)</f>
        <v>4.4813796549236074E-4</v>
      </c>
      <c r="DL29" s="11">
        <f>PRODUCT($C$103:$C129)</f>
        <v>6.1434131081235569E-4</v>
      </c>
      <c r="DM29" s="11">
        <f>PRODUCT($C$104:$C130)</f>
        <v>8.6821649657620355E-4</v>
      </c>
      <c r="DN29" s="11">
        <f>PRODUCT($C$105:$C131)</f>
        <v>1.2674859911680643E-3</v>
      </c>
      <c r="DO29" s="11">
        <f>PRODUCT($C$106:$C132)</f>
        <v>1.915140278463815E-3</v>
      </c>
      <c r="DP29" s="11">
        <f>PRODUCT($C$107:$C133)</f>
        <v>3.0003388308838608E-3</v>
      </c>
      <c r="DQ29" s="11">
        <f>PRODUCT($C$108:$C134)</f>
        <v>4.8809941899690644E-3</v>
      </c>
      <c r="DR29" s="11">
        <f>PRODUCT($C$109:$C135)</f>
        <v>8.254907989155574E-3</v>
      </c>
      <c r="DS29" s="11">
        <f>PRODUCT($C$110:$C136)</f>
        <v>1.4523623344245508E-2</v>
      </c>
      <c r="DT29" s="11">
        <f>PRODUCT($C$111:$C137)</f>
        <v>2.6584948736514988E-2</v>
      </c>
      <c r="DU29" s="11">
        <f>PRODUCT($C$112:$C138)</f>
        <v>5.0598549999999985E-2</v>
      </c>
      <c r="DV29" s="11">
        <f>PRODUCT($C$113:$C139)</f>
        <v>9.9999999999999978E-2</v>
      </c>
    </row>
    <row r="30" spans="1:126" ht="16" x14ac:dyDescent="0.2">
      <c r="A30" s="30">
        <v>27</v>
      </c>
      <c r="B30" s="21">
        <f t="shared" si="2"/>
        <v>4.2119999999999999E-4</v>
      </c>
      <c r="C30" s="21">
        <f t="shared" si="3"/>
        <v>0.99957879999999999</v>
      </c>
      <c r="D30" s="59">
        <v>4.6799999999999999E-4</v>
      </c>
      <c r="E30" s="21">
        <f t="shared" si="4"/>
        <v>0.99953199999999998</v>
      </c>
      <c r="F30" s="24">
        <f t="shared" si="5"/>
        <v>416.76903618866118</v>
      </c>
      <c r="G30" s="24">
        <f t="shared" si="6"/>
        <v>989480.14289805596</v>
      </c>
      <c r="H30" s="24">
        <f t="shared" si="0"/>
        <v>208.75035112689392</v>
      </c>
      <c r="I30" s="24">
        <f t="shared" si="1"/>
        <v>507998.83643178124</v>
      </c>
      <c r="J30" s="24">
        <f>SUM(H30:$H$113)</f>
        <v>131893.67042110712</v>
      </c>
      <c r="K30" s="24">
        <f>SUM(I30:$I$113)</f>
        <v>15420250.281500196</v>
      </c>
      <c r="L30" s="24">
        <f>SUM(J30:$J$113)</f>
        <v>6892524.209549645</v>
      </c>
      <c r="M30" s="24">
        <f>SUM(K30:$K$113)</f>
        <v>349631600.85522616</v>
      </c>
      <c r="N30" s="26">
        <f>SUM(AQ$3:AQ$113)</f>
        <v>55.70066074854472</v>
      </c>
      <c r="O30" s="27">
        <v>28</v>
      </c>
      <c r="P30" s="32">
        <f>PRODUCT($C$3:C30)</f>
        <v>0.98906337386186705</v>
      </c>
      <c r="Q30" s="11">
        <f>PRODUCT($C$4:C31)</f>
        <v>0.99166348152210604</v>
      </c>
      <c r="R30" s="11">
        <f>PRODUCT($C$5:C32)</f>
        <v>0.99186710556581925</v>
      </c>
      <c r="S30" s="11">
        <f>PRODUCT($C$6:C33)</f>
        <v>0.99186085395044221</v>
      </c>
      <c r="T30" s="11">
        <f>PRODUCT($C$7:C34)</f>
        <v>0.9917045855162554</v>
      </c>
      <c r="U30" s="11">
        <f>PRODUCT($C$8:C35)</f>
        <v>0.99143765366856995</v>
      </c>
      <c r="V30" s="11">
        <f>PRODUCT($C$9:C36)</f>
        <v>0.99109583496815301</v>
      </c>
      <c r="W30" s="11">
        <f>PRODUCT($C$10:C37)</f>
        <v>0.99070239750432298</v>
      </c>
      <c r="X30" s="11">
        <f>PRODUCT($C$11:C38)</f>
        <v>0.99026720972758142</v>
      </c>
      <c r="Y30" s="11">
        <f>PRODUCT($C$12:C39)</f>
        <v>0.98979210628384129</v>
      </c>
      <c r="Z30" s="11">
        <f>PRODUCT($C$13:$C40)</f>
        <v>0.98925397974189921</v>
      </c>
      <c r="AA30" s="11">
        <f>PRODUCT($C$14:$C41)</f>
        <v>0.98865737582892577</v>
      </c>
      <c r="AB30" s="11">
        <f>PRODUCT($C$15:$C42)</f>
        <v>0.98800328714076291</v>
      </c>
      <c r="AC30" s="11">
        <f>PRODUCT($C$16:$C43)</f>
        <v>0.98732204976660776</v>
      </c>
      <c r="AD30" s="11">
        <f>PRODUCT($C$17:$C44)</f>
        <v>0.98663504491910392</v>
      </c>
      <c r="AE30" s="11">
        <f>PRODUCT($C$18:$C45)</f>
        <v>0.98593073072179571</v>
      </c>
      <c r="AF30" s="11">
        <f>PRODUCT($C$19:$C46)</f>
        <v>0.98516387773863479</v>
      </c>
      <c r="AG30" s="11">
        <f>PRODUCT($C$20:$C47)</f>
        <v>0.98428673233204478</v>
      </c>
      <c r="AH30" s="11">
        <f>PRODUCT($C$21:$C48)</f>
        <v>0.98328982709319313</v>
      </c>
      <c r="AI30" s="11">
        <f>PRODUCT($C$22:$C49)</f>
        <v>0.98217350566774064</v>
      </c>
      <c r="AJ30" s="11">
        <f>PRODUCT($C$23:$C50)</f>
        <v>0.98093730105509025</v>
      </c>
      <c r="AK30" s="11">
        <f>PRODUCT($C$24:$C51)</f>
        <v>0.97959402449360267</v>
      </c>
      <c r="AL30" s="11">
        <f>PRODUCT($C$25:$C52)</f>
        <v>0.97810353882187762</v>
      </c>
      <c r="AM30" s="11">
        <f>PRODUCT($C$26:$C53)</f>
        <v>0.97644360353097903</v>
      </c>
      <c r="AN30" s="11">
        <f>PRODUCT($C$27:$C54)</f>
        <v>0.97462646641970008</v>
      </c>
      <c r="AO30" s="11">
        <f>PRODUCT($C$28:$C55)</f>
        <v>0.97264683297750021</v>
      </c>
      <c r="AP30" s="11">
        <f>PRODUCT($C$29:$C56)</f>
        <v>0.97048379028984033</v>
      </c>
      <c r="AQ30" s="11">
        <f>PRODUCT($C$30:$C57)</f>
        <v>0.9681271826805351</v>
      </c>
      <c r="AR30" s="11">
        <f>PRODUCT($C$31:$C58)</f>
        <v>0.9655487484583084</v>
      </c>
      <c r="AS30" s="11">
        <f>PRODUCT($C$32:$C59)</f>
        <v>0.96274064976586149</v>
      </c>
      <c r="AT30" s="11">
        <f>PRODUCT($C$33:$C60)</f>
        <v>0.95959047277097465</v>
      </c>
      <c r="AU30" s="11">
        <f>PRODUCT($C$34:$C61)</f>
        <v>0.95605831352668935</v>
      </c>
      <c r="AV30" s="11">
        <f>PRODUCT($C$35:$C62)</f>
        <v>0.95211296721826144</v>
      </c>
      <c r="AW30" s="11">
        <f>PRODUCT($C$36:$C63)</f>
        <v>0.94771653590984717</v>
      </c>
      <c r="AX30" s="11">
        <f>PRODUCT($C$37:$C64)</f>
        <v>0.94283500683014265</v>
      </c>
      <c r="AY30" s="11">
        <f>PRODUCT($C$38:$C65)</f>
        <v>0.9373985854792467</v>
      </c>
      <c r="AZ30" s="11">
        <f>PRODUCT($C$39:$C66)</f>
        <v>0.93134083763283615</v>
      </c>
      <c r="BA30" s="11">
        <f>PRODUCT($C$40:$C67)</f>
        <v>0.92460829840123848</v>
      </c>
      <c r="BB30" s="11">
        <f>PRODUCT($C$41:$C68)</f>
        <v>0.91714881909402224</v>
      </c>
      <c r="BC30" s="11">
        <f>PRODUCT($C$42:$C69)</f>
        <v>0.90889081702524932</v>
      </c>
      <c r="BD30" s="11">
        <f>PRODUCT($C$43:$C70)</f>
        <v>0.89975459131965441</v>
      </c>
      <c r="BE30" s="11">
        <f>PRODUCT($C$44:$C71)</f>
        <v>0.88964483537365413</v>
      </c>
      <c r="BF30" s="11">
        <f>PRODUCT($C$45:$C72)</f>
        <v>0.87845591802634337</v>
      </c>
      <c r="BG30" s="11">
        <f>PRODUCT($C$46:$C73)</f>
        <v>0.86611090867154783</v>
      </c>
      <c r="BH30" s="11">
        <f>PRODUCT($C$47:$C74)</f>
        <v>0.85255314025883877</v>
      </c>
      <c r="BI30" s="11">
        <f>PRODUCT($C$48:$C75)</f>
        <v>0.83771840183364488</v>
      </c>
      <c r="BJ30" s="11">
        <f>PRODUCT($C$49:$C76)</f>
        <v>0.8215051077357638</v>
      </c>
      <c r="BK30" s="11">
        <f>PRODUCT($C$50:$C77)</f>
        <v>0.80380833279306485</v>
      </c>
      <c r="BL30" s="11">
        <f>PRODUCT($C$51:$C78)</f>
        <v>0.78450298776229643</v>
      </c>
      <c r="BM30" s="11">
        <f>PRODUCT($C$52:$C79)</f>
        <v>0.76348436402003372</v>
      </c>
      <c r="BN30" s="11">
        <f>PRODUCT($C$53:$C80)</f>
        <v>0.74069406569777985</v>
      </c>
      <c r="BO30" s="11">
        <f>PRODUCT($C$54:$C81)</f>
        <v>0.71607520677196634</v>
      </c>
      <c r="BP30" s="11">
        <f>PRODUCT($C$55:$C82)</f>
        <v>0.6895750767578489</v>
      </c>
      <c r="BQ30" s="11">
        <f>PRODUCT($C$56:$C83)</f>
        <v>0.66117170321292018</v>
      </c>
      <c r="BR30" s="11">
        <f>PRODUCT($C$57:$C84)</f>
        <v>0.63087321113837991</v>
      </c>
      <c r="BS30" s="11">
        <f>PRODUCT($C$58:$C85)</f>
        <v>0.59872157894085021</v>
      </c>
      <c r="BT30" s="11">
        <f>PRODUCT($C$59:$C86)</f>
        <v>0.56481770981563117</v>
      </c>
      <c r="BU30" s="11">
        <f>PRODUCT($C$60:$C87)</f>
        <v>0.52929712757992764</v>
      </c>
      <c r="BV30" s="11">
        <f>PRODUCT($C$61:$C88)</f>
        <v>0.49239929237090818</v>
      </c>
      <c r="BW30" s="11">
        <f>PRODUCT($C$62:$C89)</f>
        <v>0.45437739095474311</v>
      </c>
      <c r="BX30" s="11">
        <f>PRODUCT($C$63:$C90)</f>
        <v>0.41554438555197271</v>
      </c>
      <c r="BY30" s="11">
        <f>PRODUCT($C$64:$C91)</f>
        <v>0.37627804133082909</v>
      </c>
      <c r="BZ30" s="11">
        <f>PRODUCT($C$65:$C92)</f>
        <v>0.33700212166523391</v>
      </c>
      <c r="CA30" s="11">
        <f>PRODUCT($C$66:$C93)</f>
        <v>0.2981942204669088</v>
      </c>
      <c r="CB30" s="11">
        <f>PRODUCT($C$67:$C94)</f>
        <v>0.2603588721562925</v>
      </c>
      <c r="CC30" s="11">
        <f>PRODUCT($C$68:$C95)</f>
        <v>0.22401077617409376</v>
      </c>
      <c r="CD30" s="11">
        <f>PRODUCT($C$69:$C96)</f>
        <v>0.18965539490675093</v>
      </c>
      <c r="CE30" s="11">
        <f>PRODUCT($C$70:$C97)</f>
        <v>0.15775767761793383</v>
      </c>
      <c r="CF30" s="11">
        <f>PRODUCT($C$71:$C98)</f>
        <v>0.1287162068181428</v>
      </c>
      <c r="CG30" s="11">
        <f>PRODUCT($C$72:$C99)</f>
        <v>0.10283448348592987</v>
      </c>
      <c r="CH30" s="11">
        <f>PRODUCT($C$73:$C100)</f>
        <v>8.0301266809369234E-2</v>
      </c>
      <c r="CI30" s="11">
        <f>PRODUCT($C$74:$C101)</f>
        <v>6.1175592261869201E-2</v>
      </c>
      <c r="CJ30" s="11">
        <f>PRODUCT($C$75:$C102)</f>
        <v>4.5381581953961032E-2</v>
      </c>
      <c r="CK30" s="11">
        <f>PRODUCT($C$76:$C103)</f>
        <v>3.271868809482853E-2</v>
      </c>
      <c r="CL30" s="11">
        <f>PRODUCT($C$77:$C104)</f>
        <v>2.2884732213145187E-2</v>
      </c>
      <c r="CM30" s="11">
        <f>PRODUCT($C$78:$C105)</f>
        <v>1.5502067585530977E-2</v>
      </c>
      <c r="CN30" s="11">
        <f>PRODUCT($C$79:$C106)</f>
        <v>1.0154937275907293E-2</v>
      </c>
      <c r="CO30" s="11">
        <f>PRODUCT($C$80:$C107)</f>
        <v>6.425120811643161E-3</v>
      </c>
      <c r="CP30" s="11">
        <f>PRODUCT($C$81:$C108)</f>
        <v>3.9233079217847284E-3</v>
      </c>
      <c r="CQ30" s="11">
        <f>PRODUCT($C$82:$C109)</f>
        <v>2.3113196542312213E-3</v>
      </c>
      <c r="CR30" s="11">
        <f>PRODUCT($C$83:$C110)</f>
        <v>1.3141433885049268E-3</v>
      </c>
      <c r="CS30" s="11">
        <f>PRODUCT($C$84:$C111)</f>
        <v>7.2186470566944618E-4</v>
      </c>
      <c r="CT30" s="11">
        <f>PRODUCT($C$85:$C112)</f>
        <v>3.8379860649495016E-4</v>
      </c>
      <c r="CU30" s="11">
        <f>PRODUCT($C$86:$C113)</f>
        <v>4.0555706761832727E-5</v>
      </c>
      <c r="CV30" s="11">
        <f>PRODUCT($C$87:$C114)</f>
        <v>4.3123078022683414E-5</v>
      </c>
      <c r="CW30" s="11">
        <f>PRODUCT($C$88:$C115)</f>
        <v>4.617177245481113E-5</v>
      </c>
      <c r="CX30" s="11">
        <f>PRODUCT($C$89:$C116)</f>
        <v>4.9817308433056128E-5</v>
      </c>
      <c r="CY30" s="11">
        <f>PRODUCT($C$90:$C117)</f>
        <v>5.4210506168770849E-5</v>
      </c>
      <c r="CZ30" s="11">
        <f>PRODUCT($C$91:$C118)</f>
        <v>5.9550723229443548E-5</v>
      </c>
      <c r="DA30" s="11">
        <f>PRODUCT($C$92:$C119)</f>
        <v>6.6103870986174013E-5</v>
      </c>
      <c r="DB30" s="11">
        <f>PRODUCT($C$93:$C120)</f>
        <v>7.4230908373849893E-5</v>
      </c>
      <c r="DC30" s="11">
        <f>PRODUCT($C$94:$C121)</f>
        <v>8.4426929090038148E-5</v>
      </c>
      <c r="DD30" s="11">
        <f>PRODUCT($C$95:$C122)</f>
        <v>9.738351339696406E-5</v>
      </c>
      <c r="DE30" s="11">
        <f>PRODUCT($C$96:$C123)</f>
        <v>1.1408124263818765E-4</v>
      </c>
      <c r="DF30" s="11">
        <f>PRODUCT($C$97:$C124)</f>
        <v>1.3593556219095959E-4</v>
      </c>
      <c r="DG30" s="11">
        <f>PRODUCT($C$98:$C125)</f>
        <v>1.6502846292585033E-4</v>
      </c>
      <c r="DH30" s="11">
        <f>PRODUCT($C$99:$C126)</f>
        <v>2.0448062815260981E-4</v>
      </c>
      <c r="DI30" s="11">
        <f>PRODUCT($C$100:$C127)</f>
        <v>2.5907314251995728E-4</v>
      </c>
      <c r="DJ30" s="11">
        <f>PRODUCT($C$101:$C128)</f>
        <v>3.3629214020274283E-4</v>
      </c>
      <c r="DK30" s="11">
        <f>PRODUCT($C$102:$C129)</f>
        <v>4.4813796549236074E-4</v>
      </c>
      <c r="DL30" s="11">
        <f>PRODUCT($C$103:$C130)</f>
        <v>6.1434131081235569E-4</v>
      </c>
      <c r="DM30" s="11">
        <f>PRODUCT($C$104:$C131)</f>
        <v>8.6821649657620355E-4</v>
      </c>
      <c r="DN30" s="11">
        <f>PRODUCT($C$105:$C132)</f>
        <v>1.2674859911680643E-3</v>
      </c>
      <c r="DO30" s="11">
        <f>PRODUCT($C$106:$C133)</f>
        <v>1.915140278463815E-3</v>
      </c>
      <c r="DP30" s="11">
        <f>PRODUCT($C$107:$C134)</f>
        <v>3.0003388308838608E-3</v>
      </c>
      <c r="DQ30" s="11">
        <f>PRODUCT($C$108:$C135)</f>
        <v>4.8809941899690644E-3</v>
      </c>
      <c r="DR30" s="11">
        <f>PRODUCT($C$109:$C136)</f>
        <v>8.254907989155574E-3</v>
      </c>
      <c r="DS30" s="11">
        <f>PRODUCT($C$110:$C137)</f>
        <v>1.4523623344245508E-2</v>
      </c>
      <c r="DT30" s="11">
        <f>PRODUCT($C$111:$C138)</f>
        <v>2.6584948736514988E-2</v>
      </c>
      <c r="DU30" s="11">
        <f>PRODUCT($C$112:$C139)</f>
        <v>5.0598549999999985E-2</v>
      </c>
      <c r="DV30" s="11">
        <f>PRODUCT($C$113:$C140)</f>
        <v>9.9999999999999978E-2</v>
      </c>
    </row>
    <row r="31" spans="1:126" ht="16" x14ac:dyDescent="0.2">
      <c r="A31" s="30">
        <v>28</v>
      </c>
      <c r="B31" s="21">
        <f t="shared" si="2"/>
        <v>4.4459999999999996E-4</v>
      </c>
      <c r="C31" s="21">
        <f t="shared" si="3"/>
        <v>0.99955539999999998</v>
      </c>
      <c r="D31" s="59">
        <v>4.9399999999999997E-4</v>
      </c>
      <c r="E31" s="21">
        <f t="shared" si="4"/>
        <v>0.99950600000000001</v>
      </c>
      <c r="F31" s="24">
        <f t="shared" si="5"/>
        <v>439.73757601898615</v>
      </c>
      <c r="G31" s="24">
        <f t="shared" si="6"/>
        <v>989063.37386186724</v>
      </c>
      <c r="H31" s="24">
        <f t="shared" si="0"/>
        <v>214.88271458541925</v>
      </c>
      <c r="I31" s="24">
        <f t="shared" si="1"/>
        <v>495399.87055792799</v>
      </c>
      <c r="J31" s="24">
        <f>SUM(H31:$H$113)</f>
        <v>131684.9200699802</v>
      </c>
      <c r="K31" s="24">
        <f>SUM(I31:$I$113)</f>
        <v>14912251.445068417</v>
      </c>
      <c r="L31" s="24">
        <f>SUM(J31:$J$113)</f>
        <v>6760630.5391285382</v>
      </c>
      <c r="M31" s="24">
        <f>SUM(K31:$K$113)</f>
        <v>334211350.57372594</v>
      </c>
      <c r="N31" s="26">
        <f>SUM(AR$3:AR$113)</f>
        <v>54.72415527039918</v>
      </c>
      <c r="O31" s="27">
        <v>29</v>
      </c>
      <c r="P31" s="32">
        <f>PRODUCT($C$3:C31)</f>
        <v>0.98862363628584804</v>
      </c>
      <c r="Q31" s="11">
        <f>PRODUCT($C$4:C32)</f>
        <v>0.99121098547548758</v>
      </c>
      <c r="R31" s="11">
        <f>PRODUCT($C$5:C33)</f>
        <v>0.99140826784278457</v>
      </c>
      <c r="S31" s="11">
        <f>PRODUCT($C$6:C34)</f>
        <v>0.99138505829880219</v>
      </c>
      <c r="T31" s="11">
        <f>PRODUCT($C$7:C35)</f>
        <v>0.99119941120039345</v>
      </c>
      <c r="U31" s="11">
        <f>PRODUCT($C$8:C36)</f>
        <v>0.99089246210281756</v>
      </c>
      <c r="V31" s="11">
        <f>PRODUCT($C$9:C37)</f>
        <v>0.99052228780845686</v>
      </c>
      <c r="W31" s="11">
        <f>PRODUCT($C$10:C38)</f>
        <v>0.99010500395862788</v>
      </c>
      <c r="X31" s="11">
        <f>PRODUCT($C$11:C39)</f>
        <v>0.98964155890447558</v>
      </c>
      <c r="Y31" s="11">
        <f>PRODUCT($C$12:C40)</f>
        <v>0.98911508848314311</v>
      </c>
      <c r="Z31" s="11">
        <f>PRODUCT($C$13:$C41)</f>
        <v>0.98851856833335916</v>
      </c>
      <c r="AA31" s="11">
        <f>PRODUCT($C$14:$C42)</f>
        <v>0.98786457147924855</v>
      </c>
      <c r="AB31" s="11">
        <f>PRODUCT($C$15:$C43)</f>
        <v>0.98716565795392497</v>
      </c>
      <c r="AC31" s="11">
        <f>PRODUCT($C$16:$C44)</f>
        <v>0.9864556746679376</v>
      </c>
      <c r="AD31" s="11">
        <f>PRODUCT($C$17:$C45)</f>
        <v>0.98571688234630217</v>
      </c>
      <c r="AE31" s="11">
        <f>PRODUCT($C$18:$C46)</f>
        <v>0.98491561644144454</v>
      </c>
      <c r="AF31" s="11">
        <f>PRODUCT($C$19:$C47)</f>
        <v>0.98400502946925084</v>
      </c>
      <c r="AG31" s="11">
        <f>PRODUCT($C$20:$C48)</f>
        <v>0.98297920583681486</v>
      </c>
      <c r="AH31" s="11">
        <f>PRODUCT($C$21:$C49)</f>
        <v>0.9818340665041817</v>
      </c>
      <c r="AI31" s="11">
        <f>PRODUCT($C$22:$C50)</f>
        <v>0.98059299206242012</v>
      </c>
      <c r="AJ31" s="11">
        <f>PRODUCT($C$23:$C51)</f>
        <v>0.97925018699100563</v>
      </c>
      <c r="AK31" s="11">
        <f>PRODUCT($C$24:$C52)</f>
        <v>0.97776022447975064</v>
      </c>
      <c r="AL31" s="11">
        <f>PRODUCT($C$25:$C53)</f>
        <v>0.9761008718261398</v>
      </c>
      <c r="AM31" s="11">
        <f>PRODUCT($C$26:$C54)</f>
        <v>0.9742729694003297</v>
      </c>
      <c r="AN31" s="11">
        <f>PRODUCT($C$27:$C55)</f>
        <v>0.97227742171033527</v>
      </c>
      <c r="AO31" s="11">
        <f>PRODUCT($C$28:$C56)</f>
        <v>0.97010297245053079</v>
      </c>
      <c r="AP31" s="11">
        <f>PRODUCT($C$29:$C57)</f>
        <v>0.96773596248601368</v>
      </c>
      <c r="AQ31" s="11">
        <f>PRODUCT($C$30:$C58)</f>
        <v>0.96514205932545793</v>
      </c>
      <c r="AR31" s="11">
        <f>PRODUCT($C$31:$C59)</f>
        <v>0.96231261527297551</v>
      </c>
      <c r="AS31" s="11">
        <f>PRODUCT($C$32:$C60)</f>
        <v>0.95915261163824916</v>
      </c>
      <c r="AT31" s="11">
        <f>PRODUCT($C$33:$C61)</f>
        <v>0.95561604095085184</v>
      </c>
      <c r="AU31" s="11">
        <f>PRODUCT($C$34:$C62)</f>
        <v>0.95165623862788706</v>
      </c>
      <c r="AV31" s="11">
        <f>PRODUCT($C$35:$C63)</f>
        <v>0.94723376910645474</v>
      </c>
      <c r="AW31" s="11">
        <f>PRODUCT($C$36:$C64)</f>
        <v>0.94231654185988645</v>
      </c>
      <c r="AX31" s="11">
        <f>PRODUCT($C$37:$C65)</f>
        <v>0.93685611291782989</v>
      </c>
      <c r="AY31" s="11">
        <f>PRODUCT($C$38:$C66)</f>
        <v>0.93077923910774352</v>
      </c>
      <c r="AZ31" s="11">
        <f>PRODUCT($C$39:$C67)</f>
        <v>0.92402413087830881</v>
      </c>
      <c r="BA31" s="11">
        <f>PRODUCT($C$40:$C68)</f>
        <v>0.91652148930176158</v>
      </c>
      <c r="BB31" s="11">
        <f>PRODUCT($C$41:$C69)</f>
        <v>0.90821514759187305</v>
      </c>
      <c r="BC31" s="11">
        <f>PRODUCT($C$42:$C70)</f>
        <v>0.89903307811287525</v>
      </c>
      <c r="BD31" s="11">
        <f>PRODUCT($C$43:$C71)</f>
        <v>0.88889059448222429</v>
      </c>
      <c r="BE31" s="11">
        <f>PRODUCT($C$44:$C72)</f>
        <v>0.87768507295827547</v>
      </c>
      <c r="BF31" s="11">
        <f>PRODUCT($C$45:$C73)</f>
        <v>0.86530490585993813</v>
      </c>
      <c r="BG31" s="11">
        <f>PRODUCT($C$46:$C74)</f>
        <v>0.85167535154562823</v>
      </c>
      <c r="BH31" s="11">
        <f>PRODUCT($C$47:$C75)</f>
        <v>0.8367329936775677</v>
      </c>
      <c r="BI31" s="11">
        <f>PRODUCT($C$48:$C76)</f>
        <v>0.82041382035064758</v>
      </c>
      <c r="BJ31" s="11">
        <f>PRODUCT($C$49:$C77)</f>
        <v>0.80261829455636469</v>
      </c>
      <c r="BK31" s="11">
        <f>PRODUCT($C$50:$C78)</f>
        <v>0.78324056555438915</v>
      </c>
      <c r="BL31" s="11">
        <f>PRODUCT($C$51:$C79)</f>
        <v>0.76217124726235608</v>
      </c>
      <c r="BM31" s="11">
        <f>PRODUCT($C$52:$C80)</f>
        <v>0.73930748640679333</v>
      </c>
      <c r="BN31" s="11">
        <f>PRODUCT($C$53:$C81)</f>
        <v>0.71460904278610105</v>
      </c>
      <c r="BO31" s="11">
        <f>PRODUCT($C$54:$C82)</f>
        <v>0.68804215136221603</v>
      </c>
      <c r="BP31" s="11">
        <f>PRODUCT($C$55:$C83)</f>
        <v>0.65957814717383645</v>
      </c>
      <c r="BQ31" s="11">
        <f>PRODUCT($C$56:$C84)</f>
        <v>0.62922322534196862</v>
      </c>
      <c r="BR31" s="11">
        <f>PRODUCT($C$57:$C85)</f>
        <v>0.59702635866223697</v>
      </c>
      <c r="BS31" s="11">
        <f>PRODUCT($C$58:$C86)</f>
        <v>0.56307615088918561</v>
      </c>
      <c r="BT31" s="11">
        <f>PRODUCT($C$59:$C87)</f>
        <v>0.52752313532713091</v>
      </c>
      <c r="BU31" s="11">
        <f>PRODUCT($C$60:$C88)</f>
        <v>0.49056416944817094</v>
      </c>
      <c r="BV31" s="11">
        <f>PRODUCT($C$61:$C89)</f>
        <v>0.45249545067688673</v>
      </c>
      <c r="BW31" s="11">
        <f>PRODUCT($C$62:$C90)</f>
        <v>0.4136310529831374</v>
      </c>
      <c r="BX31" s="11">
        <f>PRODUCT($C$63:$C91)</f>
        <v>0.37434976688022487</v>
      </c>
      <c r="BY31" s="11">
        <f>PRODUCT($C$64:$C92)</f>
        <v>0.33508191727619768</v>
      </c>
      <c r="BZ31" s="11">
        <f>PRODUCT($C$65:$C93)</f>
        <v>0.29630325163723997</v>
      </c>
      <c r="CA31" s="11">
        <f>PRODUCT($C$66:$C94)</f>
        <v>0.25852037401644795</v>
      </c>
      <c r="CB31" s="11">
        <f>PRODUCT($C$67:$C95)</f>
        <v>0.22225092511539243</v>
      </c>
      <c r="CC31" s="11">
        <f>PRODUCT($C$68:$C96)</f>
        <v>0.18799663089181756</v>
      </c>
      <c r="CD31" s="11">
        <f>PRODUCT($C$69:$C97)</f>
        <v>0.15622100740756084</v>
      </c>
      <c r="CE31" s="11">
        <f>PRODUCT($C$70:$C98)</f>
        <v>0.12732016371061386</v>
      </c>
      <c r="CF31" s="11">
        <f>PRODUCT($C$71:$C99)</f>
        <v>0.10159281879852738</v>
      </c>
      <c r="CG31" s="11">
        <f>PRODUCT($C$72:$C100)</f>
        <v>7.9221752789270836E-2</v>
      </c>
      <c r="CH31" s="11">
        <f>PRODUCT($C$73:$C101)</f>
        <v>6.0259756940353668E-2</v>
      </c>
      <c r="CI31" s="11">
        <f>PRODUCT($C$74:$C102)</f>
        <v>4.4625202589376141E-2</v>
      </c>
      <c r="CJ31" s="11">
        <f>PRODUCT($C$75:$C103)</f>
        <v>3.2111553574803282E-2</v>
      </c>
      <c r="CK31" s="11">
        <f>PRODUCT($C$76:$C104)</f>
        <v>2.241200687676469E-2</v>
      </c>
      <c r="CL31" s="11">
        <f>PRODUCT($C$77:$C105)</f>
        <v>1.5145667300705823E-2</v>
      </c>
      <c r="CM31" s="11">
        <f>PRODUCT($C$78:$C106)</f>
        <v>9.8950937563851062E-3</v>
      </c>
      <c r="CN31" s="11">
        <f>PRODUCT($C$79:$C107)</f>
        <v>6.2422226801068428E-3</v>
      </c>
      <c r="CO31" s="11">
        <f>PRODUCT($C$80:$C108)</f>
        <v>3.7990704914795336E-3</v>
      </c>
      <c r="CP31" s="11">
        <f>PRODUCT($C$81:$C109)</f>
        <v>2.2299219099681604E-3</v>
      </c>
      <c r="CQ31" s="11">
        <f>PRODUCT($C$82:$C110)</f>
        <v>1.2626970403030588E-3</v>
      </c>
      <c r="CR31" s="11">
        <f>PRODUCT($C$83:$C111)</f>
        <v>6.9046315785400156E-4</v>
      </c>
      <c r="CS31" s="11">
        <f>PRODUCT($C$84:$C112)</f>
        <v>3.6525307403050753E-4</v>
      </c>
      <c r="CT31" s="11">
        <f>PRODUCT($C$85:$C113)</f>
        <v>3.837986064949501E-5</v>
      </c>
      <c r="CU31" s="11">
        <f>PRODUCT($C$86:$C114)</f>
        <v>4.0555706761832727E-5</v>
      </c>
      <c r="CV31" s="11">
        <f>PRODUCT($C$87:$C115)</f>
        <v>4.3123078022683414E-5</v>
      </c>
      <c r="CW31" s="11">
        <f>PRODUCT($C$88:$C116)</f>
        <v>4.617177245481113E-5</v>
      </c>
      <c r="CX31" s="11">
        <f>PRODUCT($C$89:$C117)</f>
        <v>4.9817308433056128E-5</v>
      </c>
      <c r="CY31" s="11">
        <f>PRODUCT($C$90:$C118)</f>
        <v>5.4210506168770849E-5</v>
      </c>
      <c r="CZ31" s="11">
        <f>PRODUCT($C$91:$C119)</f>
        <v>5.9550723229443548E-5</v>
      </c>
      <c r="DA31" s="11">
        <f>PRODUCT($C$92:$C120)</f>
        <v>6.6103870986174013E-5</v>
      </c>
      <c r="DB31" s="11">
        <f>PRODUCT($C$93:$C121)</f>
        <v>7.4230908373849893E-5</v>
      </c>
      <c r="DC31" s="11">
        <f>PRODUCT($C$94:$C122)</f>
        <v>8.4426929090038148E-5</v>
      </c>
      <c r="DD31" s="11">
        <f>PRODUCT($C$95:$C123)</f>
        <v>9.738351339696406E-5</v>
      </c>
      <c r="DE31" s="11">
        <f>PRODUCT($C$96:$C124)</f>
        <v>1.1408124263818765E-4</v>
      </c>
      <c r="DF31" s="11">
        <f>PRODUCT($C$97:$C125)</f>
        <v>1.3593556219095959E-4</v>
      </c>
      <c r="DG31" s="11">
        <f>PRODUCT($C$98:$C126)</f>
        <v>1.6502846292585033E-4</v>
      </c>
      <c r="DH31" s="11">
        <f>PRODUCT($C$99:$C127)</f>
        <v>2.0448062815260981E-4</v>
      </c>
      <c r="DI31" s="11">
        <f>PRODUCT($C$100:$C128)</f>
        <v>2.5907314251995728E-4</v>
      </c>
      <c r="DJ31" s="11">
        <f>PRODUCT($C$101:$C129)</f>
        <v>3.3629214020274283E-4</v>
      </c>
      <c r="DK31" s="11">
        <f>PRODUCT($C$102:$C130)</f>
        <v>4.4813796549236074E-4</v>
      </c>
      <c r="DL31" s="11">
        <f>PRODUCT($C$103:$C131)</f>
        <v>6.1434131081235569E-4</v>
      </c>
      <c r="DM31" s="11">
        <f>PRODUCT($C$104:$C132)</f>
        <v>8.6821649657620355E-4</v>
      </c>
      <c r="DN31" s="11">
        <f>PRODUCT($C$105:$C133)</f>
        <v>1.2674859911680643E-3</v>
      </c>
      <c r="DO31" s="11">
        <f>PRODUCT($C$106:$C134)</f>
        <v>1.915140278463815E-3</v>
      </c>
      <c r="DP31" s="11">
        <f>PRODUCT($C$107:$C135)</f>
        <v>3.0003388308838608E-3</v>
      </c>
      <c r="DQ31" s="11">
        <f>PRODUCT($C$108:$C136)</f>
        <v>4.8809941899690644E-3</v>
      </c>
      <c r="DR31" s="11">
        <f>PRODUCT($C$109:$C137)</f>
        <v>8.254907989155574E-3</v>
      </c>
      <c r="DS31" s="11">
        <f>PRODUCT($C$110:$C138)</f>
        <v>1.4523623344245508E-2</v>
      </c>
      <c r="DT31" s="11">
        <f>PRODUCT($C$111:$C139)</f>
        <v>2.6584948736514988E-2</v>
      </c>
      <c r="DU31" s="11">
        <f>PRODUCT($C$112:$C140)</f>
        <v>5.0598549999999985E-2</v>
      </c>
      <c r="DV31" s="11">
        <f>PRODUCT($C$113:$C141)</f>
        <v>9.9999999999999978E-2</v>
      </c>
    </row>
    <row r="32" spans="1:126" ht="16" x14ac:dyDescent="0.2">
      <c r="A32" s="30">
        <v>29</v>
      </c>
      <c r="B32" s="21">
        <f t="shared" si="2"/>
        <v>4.5629999999999998E-4</v>
      </c>
      <c r="C32" s="21">
        <f t="shared" si="3"/>
        <v>0.99954370000000003</v>
      </c>
      <c r="D32" s="59">
        <v>5.0699999999999996E-4</v>
      </c>
      <c r="E32" s="21">
        <f t="shared" si="4"/>
        <v>0.99949299999999996</v>
      </c>
      <c r="F32" s="24">
        <f t="shared" si="5"/>
        <v>451.1089652372325</v>
      </c>
      <c r="G32" s="24">
        <f t="shared" si="6"/>
        <v>988623.63628584822</v>
      </c>
      <c r="H32" s="24">
        <f t="shared" si="0"/>
        <v>215.06289939640746</v>
      </c>
      <c r="I32" s="24">
        <f t="shared" si="1"/>
        <v>483102.06417119788</v>
      </c>
      <c r="J32" s="24">
        <f>SUM(H32:$H$113)</f>
        <v>131470.0373553948</v>
      </c>
      <c r="K32" s="24">
        <f>SUM(I32:$I$113)</f>
        <v>14416851.574510489</v>
      </c>
      <c r="L32" s="24">
        <f>SUM(J32:$J$113)</f>
        <v>6628945.6190585587</v>
      </c>
      <c r="M32" s="24">
        <f>SUM(K32:$K$113)</f>
        <v>319299099.12865758</v>
      </c>
      <c r="N32" s="26">
        <f>SUM(AS$3:AS$113)</f>
        <v>53.748519979942458</v>
      </c>
      <c r="O32" s="27">
        <v>30</v>
      </c>
      <c r="P32" s="32">
        <f>PRODUCT($C$3:C32)</f>
        <v>0.98817252732061089</v>
      </c>
      <c r="Q32" s="11">
        <f>PRODUCT($C$4:C33)</f>
        <v>0.99075245127360667</v>
      </c>
      <c r="R32" s="11">
        <f>PRODUCT($C$5:C34)</f>
        <v>0.99093268929670042</v>
      </c>
      <c r="S32" s="11">
        <f>PRODUCT($C$6:C35)</f>
        <v>0.99088004675010477</v>
      </c>
      <c r="T32" s="11">
        <f>PRODUCT($C$7:C36)</f>
        <v>0.9906543506441744</v>
      </c>
      <c r="U32" s="11">
        <f>PRODUCT($C$8:C37)</f>
        <v>0.99031903263499865</v>
      </c>
      <c r="V32" s="11">
        <f>PRODUCT($C$9:C38)</f>
        <v>0.98992500286890839</v>
      </c>
      <c r="W32" s="11">
        <f>PRODUCT($C$10:C39)</f>
        <v>0.98947945561712691</v>
      </c>
      <c r="X32" s="11">
        <f>PRODUCT($C$11:C40)</f>
        <v>0.98896464407818485</v>
      </c>
      <c r="Y32" s="11">
        <f>PRODUCT($C$12:C41)</f>
        <v>0.98837978032636475</v>
      </c>
      <c r="Z32" s="11">
        <f>PRODUCT($C$13:$C42)</f>
        <v>0.9877258752934126</v>
      </c>
      <c r="AA32" s="11">
        <f>PRODUCT($C$14:$C43)</f>
        <v>0.98702705989554851</v>
      </c>
      <c r="AB32" s="11">
        <f>PRODUCT($C$15:$C44)</f>
        <v>0.98629942008907046</v>
      </c>
      <c r="AC32" s="11">
        <f>PRODUCT($C$16:$C45)</f>
        <v>0.98553767901709166</v>
      </c>
      <c r="AD32" s="11">
        <f>PRODUCT($C$17:$C46)</f>
        <v>0.98470198824423849</v>
      </c>
      <c r="AE32" s="11">
        <f>PRODUCT($C$18:$C47)</f>
        <v>0.98375706020182441</v>
      </c>
      <c r="AF32" s="11">
        <f>PRODUCT($C$19:$C48)</f>
        <v>0.98269787718810386</v>
      </c>
      <c r="AG32" s="11">
        <f>PRODUCT($C$20:$C49)</f>
        <v>0.98152390512257348</v>
      </c>
      <c r="AH32" s="11">
        <f>PRODUCT($C$21:$C50)</f>
        <v>0.98025409912436323</v>
      </c>
      <c r="AI32" s="11">
        <f>PRODUCT($C$22:$C51)</f>
        <v>0.97890647017537202</v>
      </c>
      <c r="AJ32" s="11">
        <f>PRODUCT($C$23:$C52)</f>
        <v>0.97741703064095853</v>
      </c>
      <c r="AK32" s="11">
        <f>PRODUCT($C$24:$C53)</f>
        <v>0.97575826042012836</v>
      </c>
      <c r="AL32" s="11">
        <f>PRODUCT($C$25:$C54)</f>
        <v>0.97393099958807028</v>
      </c>
      <c r="AM32" s="11">
        <f>PRODUCT($C$26:$C55)</f>
        <v>0.97192477668948096</v>
      </c>
      <c r="AN32" s="11">
        <f>PRODUCT($C$27:$C56)</f>
        <v>0.96973452734159404</v>
      </c>
      <c r="AO32" s="11">
        <f>PRODUCT($C$28:$C57)</f>
        <v>0.96735622289433432</v>
      </c>
      <c r="AP32" s="11">
        <f>PRODUCT($C$29:$C58)</f>
        <v>0.96475204541928439</v>
      </c>
      <c r="AQ32" s="11">
        <f>PRODUCT($C$30:$C59)</f>
        <v>0.9619072891994227</v>
      </c>
      <c r="AR32" s="11">
        <f>PRODUCT($C$31:$C60)</f>
        <v>0.95872617238711466</v>
      </c>
      <c r="AS32" s="11">
        <f>PRODUCT($C$32:$C61)</f>
        <v>0.95517999335136594</v>
      </c>
      <c r="AT32" s="11">
        <f>PRODUCT($C$33:$C62)</f>
        <v>0.95121600245189775</v>
      </c>
      <c r="AU32" s="11">
        <f>PRODUCT($C$34:$C63)</f>
        <v>0.94677938106741455</v>
      </c>
      <c r="AV32" s="11">
        <f>PRODUCT($C$35:$C64)</f>
        <v>0.941836525813463</v>
      </c>
      <c r="AW32" s="11">
        <f>PRODUCT($C$36:$C65)</f>
        <v>0.93634093574133614</v>
      </c>
      <c r="AX32" s="11">
        <f>PRODUCT($C$37:$C66)</f>
        <v>0.93024059716207197</v>
      </c>
      <c r="AY32" s="11">
        <f>PRODUCT($C$38:$C67)</f>
        <v>0.92346694432738918</v>
      </c>
      <c r="AZ32" s="11">
        <f>PRODUCT($C$39:$C68)</f>
        <v>0.91594243102482087</v>
      </c>
      <c r="BA32" s="11">
        <f>PRODUCT($C$40:$C69)</f>
        <v>0.90759392843091991</v>
      </c>
      <c r="BB32" s="11">
        <f>PRODUCT($C$41:$C70)</f>
        <v>0.89836473692260643</v>
      </c>
      <c r="BC32" s="11">
        <f>PRODUCT($C$42:$C71)</f>
        <v>0.88817779311450906</v>
      </c>
      <c r="BD32" s="11">
        <f>PRODUCT($C$43:$C72)</f>
        <v>0.87694097155342132</v>
      </c>
      <c r="BE32" s="11">
        <f>PRODUCT($C$44:$C73)</f>
        <v>0.86454560080504628</v>
      </c>
      <c r="BF32" s="11">
        <f>PRODUCT($C$45:$C74)</f>
        <v>0.85088278246347993</v>
      </c>
      <c r="BG32" s="11">
        <f>PRODUCT($C$46:$C75)</f>
        <v>0.83587149338727718</v>
      </c>
      <c r="BH32" s="11">
        <f>PRODUCT($C$47:$C76)</f>
        <v>0.81944876757376894</v>
      </c>
      <c r="BI32" s="11">
        <f>PRODUCT($C$48:$C77)</f>
        <v>0.80155209641387604</v>
      </c>
      <c r="BJ32" s="11">
        <f>PRODUCT($C$49:$C78)</f>
        <v>0.78208097789708586</v>
      </c>
      <c r="BK32" s="11">
        <f>PRODUCT($C$50:$C79)</f>
        <v>0.76094476129126132</v>
      </c>
      <c r="BL32" s="11">
        <f>PRODUCT($C$51:$C80)</f>
        <v>0.7380359514609226</v>
      </c>
      <c r="BM32" s="11">
        <f>PRODUCT($C$52:$C81)</f>
        <v>0.71327129465800521</v>
      </c>
      <c r="BN32" s="11">
        <f>PRODUCT($C$53:$C82)</f>
        <v>0.6866333850573022</v>
      </c>
      <c r="BO32" s="11">
        <f>PRODUCT($C$54:$C83)</f>
        <v>0.6581119049526688</v>
      </c>
      <c r="BP32" s="11">
        <f>PRODUCT($C$55:$C84)</f>
        <v>0.62770667152424942</v>
      </c>
      <c r="BQ32" s="11">
        <f>PRODUCT($C$56:$C85)</f>
        <v>0.5954648959237917</v>
      </c>
      <c r="BR32" s="11">
        <f>PRODUCT($C$57:$C86)</f>
        <v>0.56148185707555787</v>
      </c>
      <c r="BS32" s="11">
        <f>PRODUCT($C$58:$C87)</f>
        <v>0.52589657049166316</v>
      </c>
      <c r="BT32" s="11">
        <f>PRODUCT($C$59:$C88)</f>
        <v>0.48891999457784857</v>
      </c>
      <c r="BU32" s="11">
        <f>PRODUCT($C$60:$C89)</f>
        <v>0.45080904538175898</v>
      </c>
      <c r="BV32" s="11">
        <f>PRODUCT($C$61:$C90)</f>
        <v>0.41191787588789186</v>
      </c>
      <c r="BW32" s="11">
        <f>PRODUCT($C$62:$C91)</f>
        <v>0.37262611081360175</v>
      </c>
      <c r="BX32" s="11">
        <f>PRODUCT($C$63:$C92)</f>
        <v>0.33336475648292385</v>
      </c>
      <c r="BY32" s="11">
        <f>PRODUCT($C$64:$C93)</f>
        <v>0.2946149453397362</v>
      </c>
      <c r="BZ32" s="11">
        <f>PRODUCT($C$65:$C94)</f>
        <v>0.25688099291666011</v>
      </c>
      <c r="CA32" s="11">
        <f>PRODUCT($C$66:$C95)</f>
        <v>0.2206815224327825</v>
      </c>
      <c r="CB32" s="11">
        <f>PRODUCT($C$67:$C96)</f>
        <v>0.18651971055986832</v>
      </c>
      <c r="CC32" s="11">
        <f>PRODUCT($C$68:$C97)</f>
        <v>0.15485466723257288</v>
      </c>
      <c r="CD32" s="11">
        <f>PRODUCT($C$69:$C98)</f>
        <v>0.1260799761919579</v>
      </c>
      <c r="CE32" s="11">
        <f>PRODUCT($C$70:$C99)</f>
        <v>0.1004909532451204</v>
      </c>
      <c r="CF32" s="11">
        <f>PRODUCT($C$71:$C100)</f>
        <v>7.826519765739208E-2</v>
      </c>
      <c r="CG32" s="11">
        <f>PRODUCT($C$72:$C101)</f>
        <v>5.9449666949877411E-2</v>
      </c>
      <c r="CH32" s="11">
        <f>PRODUCT($C$73:$C102)</f>
        <v>4.3957136531491629E-2</v>
      </c>
      <c r="CI32" s="11">
        <f>PRODUCT($C$74:$C103)</f>
        <v>3.1576347100216659E-2</v>
      </c>
      <c r="CJ32" s="11">
        <f>PRODUCT($C$75:$C104)</f>
        <v>2.1996125194758076E-2</v>
      </c>
      <c r="CK32" s="11">
        <f>PRODUCT($C$76:$C105)</f>
        <v>1.4832806280408603E-2</v>
      </c>
      <c r="CL32" s="11">
        <f>PRODUCT($C$77:$C106)</f>
        <v>9.667600603378932E-3</v>
      </c>
      <c r="CM32" s="11">
        <f>PRODUCT($C$78:$C107)</f>
        <v>6.082497310390538E-3</v>
      </c>
      <c r="CN32" s="11">
        <f>PRODUCT($C$79:$C108)</f>
        <v>3.6909257709620263E-3</v>
      </c>
      <c r="CO32" s="11">
        <f>PRODUCT($C$80:$C109)</f>
        <v>2.1593080878061547E-3</v>
      </c>
      <c r="CP32" s="11">
        <f>PRODUCT($C$81:$C110)</f>
        <v>1.2182286386347059E-3</v>
      </c>
      <c r="CQ32" s="11">
        <f>PRODUCT($C$82:$C111)</f>
        <v>6.634327680577019E-4</v>
      </c>
      <c r="CR32" s="11">
        <f>PRODUCT($C$83:$C112)</f>
        <v>3.4936434615833589E-4</v>
      </c>
      <c r="CS32" s="11">
        <f>PRODUCT($C$84:$C113)</f>
        <v>3.6525307403050748E-5</v>
      </c>
      <c r="CT32" s="11">
        <f>PRODUCT($C$85:$C114)</f>
        <v>3.837986064949501E-5</v>
      </c>
      <c r="CU32" s="11">
        <f>PRODUCT($C$86:$C115)</f>
        <v>4.0555706761832727E-5</v>
      </c>
      <c r="CV32" s="11">
        <f>PRODUCT($C$87:$C116)</f>
        <v>4.3123078022683414E-5</v>
      </c>
      <c r="CW32" s="11">
        <f>PRODUCT($C$88:$C117)</f>
        <v>4.617177245481113E-5</v>
      </c>
      <c r="CX32" s="11">
        <f>PRODUCT($C$89:$C118)</f>
        <v>4.9817308433056128E-5</v>
      </c>
      <c r="CY32" s="11">
        <f>PRODUCT($C$90:$C119)</f>
        <v>5.4210506168770849E-5</v>
      </c>
      <c r="CZ32" s="11">
        <f>PRODUCT($C$91:$C120)</f>
        <v>5.9550723229443548E-5</v>
      </c>
      <c r="DA32" s="11">
        <f>PRODUCT($C$92:$C121)</f>
        <v>6.6103870986174013E-5</v>
      </c>
      <c r="DB32" s="11">
        <f>PRODUCT($C$93:$C122)</f>
        <v>7.4230908373849893E-5</v>
      </c>
      <c r="DC32" s="11">
        <f>PRODUCT($C$94:$C123)</f>
        <v>8.4426929090038148E-5</v>
      </c>
      <c r="DD32" s="11">
        <f>PRODUCT($C$95:$C124)</f>
        <v>9.738351339696406E-5</v>
      </c>
      <c r="DE32" s="11">
        <f>PRODUCT($C$96:$C125)</f>
        <v>1.1408124263818765E-4</v>
      </c>
      <c r="DF32" s="11">
        <f>PRODUCT($C$97:$C126)</f>
        <v>1.3593556219095959E-4</v>
      </c>
      <c r="DG32" s="11">
        <f>PRODUCT($C$98:$C127)</f>
        <v>1.6502846292585033E-4</v>
      </c>
      <c r="DH32" s="11">
        <f>PRODUCT($C$99:$C128)</f>
        <v>2.0448062815260981E-4</v>
      </c>
      <c r="DI32" s="11">
        <f>PRODUCT($C$100:$C129)</f>
        <v>2.5907314251995728E-4</v>
      </c>
      <c r="DJ32" s="11">
        <f>PRODUCT($C$101:$C130)</f>
        <v>3.3629214020274283E-4</v>
      </c>
      <c r="DK32" s="11">
        <f>PRODUCT($C$102:$C131)</f>
        <v>4.4813796549236074E-4</v>
      </c>
      <c r="DL32" s="11">
        <f>PRODUCT($C$103:$C132)</f>
        <v>6.1434131081235569E-4</v>
      </c>
      <c r="DM32" s="11">
        <f>PRODUCT($C$104:$C133)</f>
        <v>8.6821649657620355E-4</v>
      </c>
      <c r="DN32" s="11">
        <f>PRODUCT($C$105:$C134)</f>
        <v>1.2674859911680643E-3</v>
      </c>
      <c r="DO32" s="11">
        <f>PRODUCT($C$106:$C135)</f>
        <v>1.915140278463815E-3</v>
      </c>
      <c r="DP32" s="11">
        <f>PRODUCT($C$107:$C136)</f>
        <v>3.0003388308838608E-3</v>
      </c>
      <c r="DQ32" s="11">
        <f>PRODUCT($C$108:$C137)</f>
        <v>4.8809941899690644E-3</v>
      </c>
      <c r="DR32" s="11">
        <f>PRODUCT($C$109:$C138)</f>
        <v>8.254907989155574E-3</v>
      </c>
      <c r="DS32" s="11">
        <f>PRODUCT($C$110:$C139)</f>
        <v>1.4523623344245508E-2</v>
      </c>
      <c r="DT32" s="11">
        <f>PRODUCT($C$111:$C140)</f>
        <v>2.6584948736514988E-2</v>
      </c>
      <c r="DU32" s="11">
        <f>PRODUCT($C$112:$C141)</f>
        <v>5.0598549999999985E-2</v>
      </c>
      <c r="DV32" s="11">
        <f>PRODUCT($C$113:$C142)</f>
        <v>9.9999999999999978E-2</v>
      </c>
    </row>
    <row r="33" spans="1:126" ht="16" x14ac:dyDescent="0.2">
      <c r="A33" s="30">
        <v>30</v>
      </c>
      <c r="B33" s="21">
        <f t="shared" si="2"/>
        <v>4.6260000000000002E-4</v>
      </c>
      <c r="C33" s="21">
        <f t="shared" si="3"/>
        <v>0.99953740000000002</v>
      </c>
      <c r="D33" s="59">
        <v>5.1400000000000003E-4</v>
      </c>
      <c r="E33" s="21">
        <f t="shared" si="4"/>
        <v>0.99948599999999999</v>
      </c>
      <c r="F33" s="24">
        <f t="shared" si="5"/>
        <v>457.12861113851471</v>
      </c>
      <c r="G33" s="24">
        <f t="shared" si="6"/>
        <v>988172.52732061106</v>
      </c>
      <c r="H33" s="24">
        <f t="shared" si="0"/>
        <v>212.61728931436417</v>
      </c>
      <c r="I33" s="24">
        <f t="shared" si="1"/>
        <v>471104.02409689437</v>
      </c>
      <c r="J33" s="24">
        <f>SUM(H33:$H$113)</f>
        <v>131254.9744559984</v>
      </c>
      <c r="K33" s="24">
        <f>SUM(I33:$I$113)</f>
        <v>13933749.510339292</v>
      </c>
      <c r="L33" s="24">
        <f>SUM(J33:$J$113)</f>
        <v>6497475.5817031637</v>
      </c>
      <c r="M33" s="24">
        <f>SUM(K33:$K$113)</f>
        <v>304882247.55414701</v>
      </c>
      <c r="N33" s="26">
        <f>SUM(AT$3:AT$113)</f>
        <v>52.773080164442092</v>
      </c>
      <c r="O33" s="27">
        <v>31</v>
      </c>
      <c r="P33" s="32">
        <f>PRODUCT($C$3:C33)</f>
        <v>0.98771539870947245</v>
      </c>
      <c r="Q33" s="11">
        <f>PRODUCT($C$4:C34)</f>
        <v>0.99027718732273073</v>
      </c>
      <c r="R33" s="11">
        <f>PRODUCT($C$5:C35)</f>
        <v>0.99042790818477267</v>
      </c>
      <c r="S33" s="11">
        <f>PRODUCT($C$6:C36)</f>
        <v>0.99033516181239689</v>
      </c>
      <c r="T33" s="11">
        <f>PRODUCT($C$7:C37)</f>
        <v>0.9900810589714566</v>
      </c>
      <c r="U33" s="11">
        <f>PRODUCT($C$8:C38)</f>
        <v>0.9897218702583197</v>
      </c>
      <c r="V33" s="11">
        <f>PRODUCT($C$9:C39)</f>
        <v>0.98929956825209586</v>
      </c>
      <c r="W33" s="11">
        <f>PRODUCT($C$10:C40)</f>
        <v>0.98880265166948478</v>
      </c>
      <c r="X33" s="11">
        <f>PRODUCT($C$11:C41)</f>
        <v>0.98822944776177712</v>
      </c>
      <c r="Y33" s="11">
        <f>PRODUCT($C$12:C42)</f>
        <v>0.98758719858052102</v>
      </c>
      <c r="Z33" s="11">
        <f>PRODUCT($C$13:$C43)</f>
        <v>0.98688848129633888</v>
      </c>
      <c r="AA33" s="11">
        <f>PRODUCT($C$14:$C44)</f>
        <v>0.98616094365049023</v>
      </c>
      <c r="AB33" s="11">
        <f>PRODUCT($C$15:$C45)</f>
        <v>0.98538156984873559</v>
      </c>
      <c r="AC33" s="11">
        <f>PRODUCT($C$16:$C46)</f>
        <v>0.98452296942277573</v>
      </c>
      <c r="AD33" s="11">
        <f>PRODUCT($C$17:$C47)</f>
        <v>0.98354368329546682</v>
      </c>
      <c r="AE33" s="11">
        <f>PRODUCT($C$18:$C48)</f>
        <v>0.98245023732305226</v>
      </c>
      <c r="AF33" s="11">
        <f>PRODUCT($C$19:$C49)</f>
        <v>0.98124299298092688</v>
      </c>
      <c r="AG33" s="11">
        <f>PRODUCT($C$20:$C50)</f>
        <v>0.97994443685445021</v>
      </c>
      <c r="AH33" s="11">
        <f>PRODUCT($C$21:$C51)</f>
        <v>0.97856816009927927</v>
      </c>
      <c r="AI33" s="11">
        <f>PRODUCT($C$22:$C52)</f>
        <v>0.97707395726320379</v>
      </c>
      <c r="AJ33" s="11">
        <f>PRODUCT($C$23:$C53)</f>
        <v>0.97541576927072116</v>
      </c>
      <c r="AK33" s="11">
        <f>PRODUCT($C$24:$C54)</f>
        <v>0.97358914980721445</v>
      </c>
      <c r="AL33" s="11">
        <f>PRODUCT($C$25:$C55)</f>
        <v>0.97158363109286305</v>
      </c>
      <c r="AM33" s="11">
        <f>PRODUCT($C$26:$C56)</f>
        <v>0.96938280462852722</v>
      </c>
      <c r="AN33" s="11">
        <f>PRODUCT($C$27:$C57)</f>
        <v>0.96698882100087902</v>
      </c>
      <c r="AO33" s="11">
        <f>PRODUCT($C$28:$C58)</f>
        <v>0.96437347671666196</v>
      </c>
      <c r="AP33" s="11">
        <f>PRODUCT($C$29:$C59)</f>
        <v>0.96151858246385713</v>
      </c>
      <c r="AQ33" s="11">
        <f>PRODUCT($C$30:$C60)</f>
        <v>0.95832235692330536</v>
      </c>
      <c r="AR33" s="11">
        <f>PRODUCT($C$31:$C61)</f>
        <v>0.95475532032632171</v>
      </c>
      <c r="AS33" s="11">
        <f>PRODUCT($C$32:$C62)</f>
        <v>0.95078196258997894</v>
      </c>
      <c r="AT33" s="11">
        <f>PRODUCT($C$33:$C63)</f>
        <v>0.94634140092573271</v>
      </c>
      <c r="AU33" s="11">
        <f>PRODUCT($C$34:$C64)</f>
        <v>0.94138472683203045</v>
      </c>
      <c r="AV33" s="11">
        <f>PRODUCT($C$35:$C65)</f>
        <v>0.93586396366866942</v>
      </c>
      <c r="AW33" s="11">
        <f>PRODUCT($C$36:$C66)</f>
        <v>0.92972905785769233</v>
      </c>
      <c r="AX33" s="11">
        <f>PRODUCT($C$37:$C67)</f>
        <v>0.92293253400670694</v>
      </c>
      <c r="AY33" s="11">
        <f>PRODUCT($C$38:$C68)</f>
        <v>0.91539011773891299</v>
      </c>
      <c r="AZ33" s="11">
        <f>PRODUCT($C$39:$C69)</f>
        <v>0.90702051058693733</v>
      </c>
      <c r="BA33" s="11">
        <f>PRODUCT($C$40:$C70)</f>
        <v>0.89775025544255105</v>
      </c>
      <c r="BB33" s="11">
        <f>PRODUCT($C$41:$C71)</f>
        <v>0.88751752174310805</v>
      </c>
      <c r="BC33" s="11">
        <f>PRODUCT($C$42:$C72)</f>
        <v>0.8762377525883327</v>
      </c>
      <c r="BD33" s="11">
        <f>PRODUCT($C$43:$C73)</f>
        <v>0.86381263904468364</v>
      </c>
      <c r="BE33" s="11">
        <f>PRODUCT($C$44:$C74)</f>
        <v>0.8501361328218684</v>
      </c>
      <c r="BF33" s="11">
        <f>PRODUCT($C$45:$C75)</f>
        <v>0.83509363137553105</v>
      </c>
      <c r="BG33" s="11">
        <f>PRODUCT($C$46:$C76)</f>
        <v>0.81860506312267489</v>
      </c>
      <c r="BH33" s="11">
        <f>PRODUCT($C$47:$C77)</f>
        <v>0.80060923068286416</v>
      </c>
      <c r="BI33" s="11">
        <f>PRODUCT($C$48:$C78)</f>
        <v>0.78104206152604738</v>
      </c>
      <c r="BJ33" s="11">
        <f>PRODUCT($C$49:$C79)</f>
        <v>0.7598181825721696</v>
      </c>
      <c r="BK33" s="11">
        <f>PRODUCT($C$50:$C80)</f>
        <v>0.73684830400783152</v>
      </c>
      <c r="BL33" s="11">
        <f>PRODUCT($C$51:$C81)</f>
        <v>0.71204453935832324</v>
      </c>
      <c r="BM33" s="11">
        <f>PRODUCT($C$52:$C82)</f>
        <v>0.68534800736047474</v>
      </c>
      <c r="BN33" s="11">
        <f>PRODUCT($C$53:$C83)</f>
        <v>0.65676442082727848</v>
      </c>
      <c r="BO33" s="11">
        <f>PRODUCT($C$54:$C84)</f>
        <v>0.6263112795934509</v>
      </c>
      <c r="BP33" s="11">
        <f>PRODUCT($C$55:$C85)</f>
        <v>0.59402970643163622</v>
      </c>
      <c r="BQ33" s="11">
        <f>PRODUCT($C$56:$C86)</f>
        <v>0.56001335742656244</v>
      </c>
      <c r="BR33" s="11">
        <f>PRODUCT($C$57:$C87)</f>
        <v>0.524407546941973</v>
      </c>
      <c r="BS33" s="11">
        <f>PRODUCT($C$58:$C88)</f>
        <v>0.48741245866656718</v>
      </c>
      <c r="BT33" s="11">
        <f>PRODUCT($C$59:$C89)</f>
        <v>0.44929811378525758</v>
      </c>
      <c r="BU33" s="11">
        <f>PRODUCT($C$60:$C90)</f>
        <v>0.4103826991562452</v>
      </c>
      <c r="BV33" s="11">
        <f>PRODUCT($C$61:$C91)</f>
        <v>0.37108276798783402</v>
      </c>
      <c r="BW33" s="11">
        <f>PRODUCT($C$62:$C92)</f>
        <v>0.331829811798174</v>
      </c>
      <c r="BX33" s="11">
        <f>PRODUCT($C$63:$C93)</f>
        <v>0.29310516159084798</v>
      </c>
      <c r="BY33" s="11">
        <f>PRODUCT($C$64:$C94)</f>
        <v>0.25541731070712032</v>
      </c>
      <c r="BZ33" s="11">
        <f>PRODUCT($C$65:$C95)</f>
        <v>0.21928209262642731</v>
      </c>
      <c r="CA33" s="11">
        <f>PRODUCT($C$66:$C96)</f>
        <v>0.18520262027572079</v>
      </c>
      <c r="CB33" s="11">
        <f>PRODUCT($C$67:$C97)</f>
        <v>0.15363811348132703</v>
      </c>
      <c r="CC33" s="11">
        <f>PRODUCT($C$68:$C98)</f>
        <v>0.12497725550418783</v>
      </c>
      <c r="CD33" s="11">
        <f>PRODUCT($C$69:$C99)</f>
        <v>9.9512101016845683E-2</v>
      </c>
      <c r="CE33" s="11">
        <f>PRODUCT($C$70:$C100)</f>
        <v>7.741634115011975E-2</v>
      </c>
      <c r="CF33" s="11">
        <f>PRODUCT($C$71:$C101)</f>
        <v>5.8731847891257821E-2</v>
      </c>
      <c r="CG33" s="11">
        <f>PRODUCT($C$72:$C102)</f>
        <v>4.336620755795783E-2</v>
      </c>
      <c r="CH33" s="11">
        <f>PRODUCT($C$73:$C103)</f>
        <v>3.1103630238318161E-2</v>
      </c>
      <c r="CI33" s="11">
        <f>PRODUCT($C$74:$C104)</f>
        <v>2.1629513576524512E-2</v>
      </c>
      <c r="CJ33" s="11">
        <f>PRODUCT($C$75:$C105)</f>
        <v>1.4557565760508089E-2</v>
      </c>
      <c r="CK33" s="11">
        <f>PRODUCT($C$76:$C106)</f>
        <v>9.4678989112350551E-3</v>
      </c>
      <c r="CL33" s="11">
        <f>PRODUCT($C$77:$C107)</f>
        <v>5.9426576559760032E-3</v>
      </c>
      <c r="CM33" s="11">
        <f>PRODUCT($C$78:$C108)</f>
        <v>3.5964827314272276E-3</v>
      </c>
      <c r="CN33" s="11">
        <f>PRODUCT($C$79:$C109)</f>
        <v>2.0978410078478548E-3</v>
      </c>
      <c r="CO33" s="11">
        <f>PRODUCT($C$80:$C110)</f>
        <v>1.1796516014493806E-3</v>
      </c>
      <c r="CP33" s="11">
        <f>PRODUCT($C$81:$C111)</f>
        <v>6.4006865626501373E-4</v>
      </c>
      <c r="CQ33" s="11">
        <f>PRODUCT($C$82:$C112)</f>
        <v>3.3568736086206033E-4</v>
      </c>
      <c r="CR33" s="11">
        <f>PRODUCT($C$83:$C113)</f>
        <v>3.4936434615833583E-5</v>
      </c>
      <c r="CS33" s="11">
        <f>PRODUCT($C$84:$C114)</f>
        <v>3.6525307403050748E-5</v>
      </c>
      <c r="CT33" s="11">
        <f>PRODUCT($C$85:$C115)</f>
        <v>3.837986064949501E-5</v>
      </c>
      <c r="CU33" s="11">
        <f>PRODUCT($C$86:$C116)</f>
        <v>4.0555706761832727E-5</v>
      </c>
      <c r="CV33" s="11">
        <f>PRODUCT($C$87:$C117)</f>
        <v>4.3123078022683414E-5</v>
      </c>
      <c r="CW33" s="11">
        <f>PRODUCT($C$88:$C118)</f>
        <v>4.617177245481113E-5</v>
      </c>
      <c r="CX33" s="11">
        <f>PRODUCT($C$89:$C119)</f>
        <v>4.9817308433056128E-5</v>
      </c>
      <c r="CY33" s="11">
        <f>PRODUCT($C$90:$C120)</f>
        <v>5.4210506168770849E-5</v>
      </c>
      <c r="CZ33" s="11">
        <f>PRODUCT($C$91:$C121)</f>
        <v>5.9550723229443548E-5</v>
      </c>
      <c r="DA33" s="11">
        <f>PRODUCT($C$92:$C122)</f>
        <v>6.6103870986174013E-5</v>
      </c>
      <c r="DB33" s="11">
        <f>PRODUCT($C$93:$C123)</f>
        <v>7.4230908373849893E-5</v>
      </c>
      <c r="DC33" s="11">
        <f>PRODUCT($C$94:$C124)</f>
        <v>8.4426929090038148E-5</v>
      </c>
      <c r="DD33" s="11">
        <f>PRODUCT($C$95:$C125)</f>
        <v>9.738351339696406E-5</v>
      </c>
      <c r="DE33" s="11">
        <f>PRODUCT($C$96:$C126)</f>
        <v>1.1408124263818765E-4</v>
      </c>
      <c r="DF33" s="11">
        <f>PRODUCT($C$97:$C127)</f>
        <v>1.3593556219095959E-4</v>
      </c>
      <c r="DG33" s="11">
        <f>PRODUCT($C$98:$C128)</f>
        <v>1.6502846292585033E-4</v>
      </c>
      <c r="DH33" s="11">
        <f>PRODUCT($C$99:$C129)</f>
        <v>2.0448062815260981E-4</v>
      </c>
      <c r="DI33" s="11">
        <f>PRODUCT($C$100:$C130)</f>
        <v>2.5907314251995728E-4</v>
      </c>
      <c r="DJ33" s="11">
        <f>PRODUCT($C$101:$C131)</f>
        <v>3.3629214020274283E-4</v>
      </c>
      <c r="DK33" s="11">
        <f>PRODUCT($C$102:$C132)</f>
        <v>4.4813796549236074E-4</v>
      </c>
      <c r="DL33" s="11">
        <f>PRODUCT($C$103:$C133)</f>
        <v>6.1434131081235569E-4</v>
      </c>
      <c r="DM33" s="11">
        <f>PRODUCT($C$104:$C134)</f>
        <v>8.6821649657620355E-4</v>
      </c>
      <c r="DN33" s="11">
        <f>PRODUCT($C$105:$C135)</f>
        <v>1.2674859911680643E-3</v>
      </c>
      <c r="DO33" s="11">
        <f>PRODUCT($C$106:$C136)</f>
        <v>1.915140278463815E-3</v>
      </c>
      <c r="DP33" s="11">
        <f>PRODUCT($C$107:$C137)</f>
        <v>3.0003388308838608E-3</v>
      </c>
      <c r="DQ33" s="11">
        <f>PRODUCT($C$108:$C138)</f>
        <v>4.8809941899690644E-3</v>
      </c>
      <c r="DR33" s="11">
        <f>PRODUCT($C$109:$C139)</f>
        <v>8.254907989155574E-3</v>
      </c>
      <c r="DS33" s="11">
        <f>PRODUCT($C$110:$C140)</f>
        <v>1.4523623344245508E-2</v>
      </c>
      <c r="DT33" s="11">
        <f>PRODUCT($C$111:$C141)</f>
        <v>2.6584948736514988E-2</v>
      </c>
      <c r="DU33" s="11">
        <f>PRODUCT($C$112:$C142)</f>
        <v>5.0598549999999985E-2</v>
      </c>
      <c r="DV33" s="11">
        <f>PRODUCT($C$113:$C143)</f>
        <v>9.9999999999999978E-2</v>
      </c>
    </row>
    <row r="34" spans="1:126" ht="16" x14ac:dyDescent="0.2">
      <c r="A34" s="30">
        <v>31</v>
      </c>
      <c r="B34" s="21">
        <f t="shared" si="2"/>
        <v>4.7970000000000006E-4</v>
      </c>
      <c r="C34" s="21">
        <f t="shared" si="3"/>
        <v>0.99952030000000003</v>
      </c>
      <c r="D34" s="59">
        <v>5.3300000000000005E-4</v>
      </c>
      <c r="E34" s="21">
        <f t="shared" si="4"/>
        <v>0.99946699999999999</v>
      </c>
      <c r="F34" s="24">
        <f t="shared" si="5"/>
        <v>473.80707676093408</v>
      </c>
      <c r="G34" s="24">
        <f t="shared" si="6"/>
        <v>987715.39870947262</v>
      </c>
      <c r="H34" s="24">
        <f t="shared" si="0"/>
        <v>214.99969830601219</v>
      </c>
      <c r="I34" s="24">
        <f t="shared" si="1"/>
        <v>459401.06475643616</v>
      </c>
      <c r="J34" s="24">
        <f>SUM(H34:$H$113)</f>
        <v>131042.35716668406</v>
      </c>
      <c r="K34" s="24">
        <f>SUM(I34:$I$113)</f>
        <v>13462645.486242399</v>
      </c>
      <c r="L34" s="24">
        <f>SUM(J34:$J$113)</f>
        <v>6366220.6072471645</v>
      </c>
      <c r="M34" s="24">
        <f>SUM(K34:$K$113)</f>
        <v>290948498.04380774</v>
      </c>
      <c r="N34" s="26">
        <f>SUM(AU$3:AU$113)</f>
        <v>51.797527839582045</v>
      </c>
      <c r="O34" s="27">
        <v>32</v>
      </c>
      <c r="P34" s="32">
        <f>PRODUCT($C$3:C34)</f>
        <v>0.98724159163271152</v>
      </c>
      <c r="Q34" s="11">
        <f>PRODUCT($C$4:C35)</f>
        <v>0.98977274012350858</v>
      </c>
      <c r="R34" s="11">
        <f>PRODUCT($C$5:C36)</f>
        <v>0.98988327187806191</v>
      </c>
      <c r="S34" s="11">
        <f>PRODUCT($C$6:C37)</f>
        <v>0.98976205485425606</v>
      </c>
      <c r="T34" s="11">
        <f>PRODUCT($C$7:C38)</f>
        <v>0.98948404009289681</v>
      </c>
      <c r="U34" s="11">
        <f>PRODUCT($C$8:C39)</f>
        <v>0.98909656398069057</v>
      </c>
      <c r="V34" s="11">
        <f>PRODUCT($C$9:C40)</f>
        <v>0.98862288734741144</v>
      </c>
      <c r="W34" s="11">
        <f>PRODUCT($C$10:C41)</f>
        <v>0.98806757577823379</v>
      </c>
      <c r="X34" s="11">
        <f>PRODUCT($C$11:C42)</f>
        <v>0.98743698656761691</v>
      </c>
      <c r="Y34" s="11">
        <f>PRODUCT($C$12:C43)</f>
        <v>0.9867499221535645</v>
      </c>
      <c r="Z34" s="11">
        <f>PRODUCT($C$13:$C44)</f>
        <v>0.98602248665400138</v>
      </c>
      <c r="AA34" s="11">
        <f>PRODUCT($C$14:$C45)</f>
        <v>0.9852432222763291</v>
      </c>
      <c r="AB34" s="11">
        <f>PRODUCT($C$15:$C46)</f>
        <v>0.98436702098441942</v>
      </c>
      <c r="AC34" s="11">
        <f>PRODUCT($C$16:$C47)</f>
        <v>0.98336487505384373</v>
      </c>
      <c r="AD34" s="11">
        <f>PRODUCT($C$17:$C48)</f>
        <v>0.98223714386657712</v>
      </c>
      <c r="AE34" s="11">
        <f>PRODUCT($C$18:$C49)</f>
        <v>0.98099571974669553</v>
      </c>
      <c r="AF34" s="11">
        <f>PRODUCT($C$19:$C50)</f>
        <v>0.97966397675662198</v>
      </c>
      <c r="AG34" s="11">
        <f>PRODUCT($C$20:$C51)</f>
        <v>0.97825903041750428</v>
      </c>
      <c r="AH34" s="11">
        <f>PRODUCT($C$21:$C52)</f>
        <v>0.97673628050357342</v>
      </c>
      <c r="AI34" s="11">
        <f>PRODUCT($C$22:$C53)</f>
        <v>0.97507339833570739</v>
      </c>
      <c r="AJ34" s="11">
        <f>PRODUCT($C$23:$C54)</f>
        <v>0.97324742001563236</v>
      </c>
      <c r="AK34" s="11">
        <f>PRODUCT($C$24:$C55)</f>
        <v>0.97124260523834904</v>
      </c>
      <c r="AL34" s="11">
        <f>PRODUCT($C$25:$C56)</f>
        <v>0.96904255126410277</v>
      </c>
      <c r="AM34" s="11">
        <f>PRODUCT($C$26:$C57)</f>
        <v>0.96663809415550195</v>
      </c>
      <c r="AN34" s="11">
        <f>PRODUCT($C$27:$C58)</f>
        <v>0.96400720767020498</v>
      </c>
      <c r="AO34" s="11">
        <f>PRODUCT($C$28:$C59)</f>
        <v>0.96114128257209841</v>
      </c>
      <c r="AP34" s="11">
        <f>PRODUCT($C$29:$C60)</f>
        <v>0.95793509885887262</v>
      </c>
      <c r="AQ34" s="11">
        <f>PRODUCT($C$30:$C61)</f>
        <v>0.95435317738540049</v>
      </c>
      <c r="AR34" s="11">
        <f>PRODUCT($C$31:$C62)</f>
        <v>0.95035924492941126</v>
      </c>
      <c r="AS34" s="11">
        <f>PRODUCT($C$32:$C63)</f>
        <v>0.94590958534449032</v>
      </c>
      <c r="AT34" s="11">
        <f>PRODUCT($C$33:$C64)</f>
        <v>0.94094924225739796</v>
      </c>
      <c r="AU34" s="11">
        <f>PRODUCT($C$34:$C65)</f>
        <v>0.93541502972529778</v>
      </c>
      <c r="AV34" s="11">
        <f>PRODUCT($C$35:$C66)</f>
        <v>0.92925545387561947</v>
      </c>
      <c r="AW34" s="11">
        <f>PRODUCT($C$36:$C67)</f>
        <v>0.92242501340625649</v>
      </c>
      <c r="AX34" s="11">
        <f>PRODUCT($C$37:$C68)</f>
        <v>0.91486038147777748</v>
      </c>
      <c r="AY34" s="11">
        <f>PRODUCT($C$38:$C69)</f>
        <v>0.90647357721905353</v>
      </c>
      <c r="AZ34" s="11">
        <f>PRODUCT($C$39:$C70)</f>
        <v>0.89718305683116251</v>
      </c>
      <c r="BA34" s="11">
        <f>PRODUCT($C$40:$C71)</f>
        <v>0.88691045975823546</v>
      </c>
      <c r="BB34" s="11">
        <f>PRODUCT($C$41:$C72)</f>
        <v>0.8755863574430589</v>
      </c>
      <c r="BC34" s="11">
        <f>PRODUCT($C$42:$C73)</f>
        <v>0.86311994768943379</v>
      </c>
      <c r="BD34" s="11">
        <f>PRODUCT($C$43:$C74)</f>
        <v>0.84941538740846201</v>
      </c>
      <c r="BE34" s="11">
        <f>PRODUCT($C$44:$C75)</f>
        <v>0.83436083671399919</v>
      </c>
      <c r="BF34" s="11">
        <f>PRODUCT($C$45:$C76)</f>
        <v>0.81784326925093298</v>
      </c>
      <c r="BG34" s="11">
        <f>PRODUCT($C$46:$C77)</f>
        <v>0.79978492341895302</v>
      </c>
      <c r="BH34" s="11">
        <f>PRODUCT($C$47:$C78)</f>
        <v>0.78012332174907406</v>
      </c>
      <c r="BI34" s="11">
        <f>PRODUCT($C$48:$C79)</f>
        <v>0.75880884009844074</v>
      </c>
      <c r="BJ34" s="11">
        <f>PRODUCT($C$49:$C80)</f>
        <v>0.7357574000937479</v>
      </c>
      <c r="BK34" s="11">
        <f>PRODUCT($C$50:$C81)</f>
        <v>0.71089871728558773</v>
      </c>
      <c r="BL34" s="11">
        <f>PRODUCT($C$51:$C82)</f>
        <v>0.68416927732261579</v>
      </c>
      <c r="BM34" s="11">
        <f>PRODUCT($C$52:$C83)</f>
        <v>0.65553495783148963</v>
      </c>
      <c r="BN34" s="11">
        <f>PRODUCT($C$53:$C84)</f>
        <v>0.62502890724848348</v>
      </c>
      <c r="BO34" s="11">
        <f>PRODUCT($C$54:$C85)</f>
        <v>0.59270917839423853</v>
      </c>
      <c r="BP34" s="11">
        <f>PRODUCT($C$55:$C86)</f>
        <v>0.55866361323249303</v>
      </c>
      <c r="BQ34" s="11">
        <f>PRODUCT($C$56:$C87)</f>
        <v>0.52303601144370093</v>
      </c>
      <c r="BR34" s="11">
        <f>PRODUCT($C$57:$C88)</f>
        <v>0.48603239903109857</v>
      </c>
      <c r="BS34" s="11">
        <f>PRODUCT($C$58:$C89)</f>
        <v>0.44791274798121206</v>
      </c>
      <c r="BT34" s="11">
        <f>PRODUCT($C$59:$C90)</f>
        <v>0.40900726050175323</v>
      </c>
      <c r="BU34" s="11">
        <f>PRODUCT($C$60:$C91)</f>
        <v>0.36969977961982009</v>
      </c>
      <c r="BV34" s="11">
        <f>PRODUCT($C$61:$C92)</f>
        <v>0.33045543908366837</v>
      </c>
      <c r="BW34" s="11">
        <f>PRODUCT($C$62:$C93)</f>
        <v>0.29175558818481923</v>
      </c>
      <c r="BX34" s="11">
        <f>PRODUCT($C$63:$C94)</f>
        <v>0.25410839915667044</v>
      </c>
      <c r="BY34" s="11">
        <f>PRODUCT($C$64:$C95)</f>
        <v>0.21803264519085122</v>
      </c>
      <c r="BZ34" s="11">
        <f>PRODUCT($C$65:$C96)</f>
        <v>0.18402817637950439</v>
      </c>
      <c r="CA34" s="11">
        <f>PRODUCT($C$66:$C97)</f>
        <v>0.15255321330678992</v>
      </c>
      <c r="CB34" s="11">
        <f>PRODUCT($C$67:$C98)</f>
        <v>0.12399542168722134</v>
      </c>
      <c r="CC34" s="11">
        <f>PRODUCT($C$68:$C99)</f>
        <v>9.8641748278932156E-2</v>
      </c>
      <c r="CD34" s="11">
        <f>PRODUCT($C$69:$C100)</f>
        <v>7.6662251795878794E-2</v>
      </c>
      <c r="CE34" s="11">
        <f>PRODUCT($C$70:$C101)</f>
        <v>5.8094848142214016E-2</v>
      </c>
      <c r="CF34" s="11">
        <f>PRODUCT($C$71:$C102)</f>
        <v>4.2842586621420028E-2</v>
      </c>
      <c r="CG34" s="11">
        <f>PRODUCT($C$72:$C103)</f>
        <v>3.0685494805935378E-2</v>
      </c>
      <c r="CH34" s="11">
        <f>PRODUCT($C$73:$C104)</f>
        <v>2.1305706780575796E-2</v>
      </c>
      <c r="CI34" s="11">
        <f>PRODUCT($C$74:$C105)</f>
        <v>1.4314933356221117E-2</v>
      </c>
      <c r="CJ34" s="11">
        <f>PRODUCT($C$75:$C106)</f>
        <v>9.292210685458397E-3</v>
      </c>
      <c r="CK34" s="11">
        <f>PRODUCT($C$76:$C107)</f>
        <v>5.8199013653080387E-3</v>
      </c>
      <c r="CL34" s="11">
        <f>PRODUCT($C$77:$C108)</f>
        <v>3.5137977951903493E-3</v>
      </c>
      <c r="CM34" s="11">
        <f>PRODUCT($C$78:$C109)</f>
        <v>2.0441616619231448E-3</v>
      </c>
      <c r="CN34" s="11">
        <f>PRODUCT($C$79:$C110)</f>
        <v>1.1460715209973616E-3</v>
      </c>
      <c r="CO34" s="11">
        <f>PRODUCT($C$80:$C111)</f>
        <v>6.19799922161398E-4</v>
      </c>
      <c r="CP34" s="11">
        <f>PRODUCT($C$81:$C112)</f>
        <v>3.2386545907458109E-4</v>
      </c>
      <c r="CQ34" s="11">
        <f>PRODUCT($C$82:$C113)</f>
        <v>3.3568736086206027E-5</v>
      </c>
      <c r="CR34" s="11">
        <f>PRODUCT($C$83:$C114)</f>
        <v>3.4936434615833583E-5</v>
      </c>
      <c r="CS34" s="11">
        <f>PRODUCT($C$84:$C115)</f>
        <v>3.6525307403050748E-5</v>
      </c>
      <c r="CT34" s="11">
        <f>PRODUCT($C$85:$C116)</f>
        <v>3.837986064949501E-5</v>
      </c>
      <c r="CU34" s="11">
        <f>PRODUCT($C$86:$C117)</f>
        <v>4.0555706761832727E-5</v>
      </c>
      <c r="CV34" s="11">
        <f>PRODUCT($C$87:$C118)</f>
        <v>4.3123078022683414E-5</v>
      </c>
      <c r="CW34" s="11">
        <f>PRODUCT($C$88:$C119)</f>
        <v>4.617177245481113E-5</v>
      </c>
      <c r="CX34" s="11">
        <f>PRODUCT($C$89:$C120)</f>
        <v>4.9817308433056128E-5</v>
      </c>
      <c r="CY34" s="11">
        <f>PRODUCT($C$90:$C121)</f>
        <v>5.4210506168770849E-5</v>
      </c>
      <c r="CZ34" s="11">
        <f>PRODUCT($C$91:$C122)</f>
        <v>5.9550723229443548E-5</v>
      </c>
      <c r="DA34" s="11">
        <f>PRODUCT($C$92:$C123)</f>
        <v>6.6103870986174013E-5</v>
      </c>
      <c r="DB34" s="11">
        <f>PRODUCT($C$93:$C124)</f>
        <v>7.4230908373849893E-5</v>
      </c>
      <c r="DC34" s="11">
        <f>PRODUCT($C$94:$C125)</f>
        <v>8.4426929090038148E-5</v>
      </c>
      <c r="DD34" s="11">
        <f>PRODUCT($C$95:$C126)</f>
        <v>9.738351339696406E-5</v>
      </c>
      <c r="DE34" s="11">
        <f>PRODUCT($C$96:$C127)</f>
        <v>1.1408124263818765E-4</v>
      </c>
      <c r="DF34" s="11">
        <f>PRODUCT($C$97:$C128)</f>
        <v>1.3593556219095959E-4</v>
      </c>
      <c r="DG34" s="11">
        <f>PRODUCT($C$98:$C129)</f>
        <v>1.6502846292585033E-4</v>
      </c>
      <c r="DH34" s="11">
        <f>PRODUCT($C$99:$C130)</f>
        <v>2.0448062815260981E-4</v>
      </c>
      <c r="DI34" s="11">
        <f>PRODUCT($C$100:$C131)</f>
        <v>2.5907314251995728E-4</v>
      </c>
      <c r="DJ34" s="11">
        <f>PRODUCT($C$101:$C132)</f>
        <v>3.3629214020274283E-4</v>
      </c>
      <c r="DK34" s="11">
        <f>PRODUCT($C$102:$C133)</f>
        <v>4.4813796549236074E-4</v>
      </c>
      <c r="DL34" s="11">
        <f>PRODUCT($C$103:$C134)</f>
        <v>6.1434131081235569E-4</v>
      </c>
      <c r="DM34" s="11">
        <f>PRODUCT($C$104:$C135)</f>
        <v>8.6821649657620355E-4</v>
      </c>
      <c r="DN34" s="11">
        <f>PRODUCT($C$105:$C136)</f>
        <v>1.2674859911680643E-3</v>
      </c>
      <c r="DO34" s="11">
        <f>PRODUCT($C$106:$C137)</f>
        <v>1.915140278463815E-3</v>
      </c>
      <c r="DP34" s="11">
        <f>PRODUCT($C$107:$C138)</f>
        <v>3.0003388308838608E-3</v>
      </c>
      <c r="DQ34" s="11">
        <f>PRODUCT($C$108:$C139)</f>
        <v>4.8809941899690644E-3</v>
      </c>
      <c r="DR34" s="11">
        <f>PRODUCT($C$109:$C140)</f>
        <v>8.254907989155574E-3</v>
      </c>
      <c r="DS34" s="11">
        <f>PRODUCT($C$110:$C141)</f>
        <v>1.4523623344245508E-2</v>
      </c>
      <c r="DT34" s="11">
        <f>PRODUCT($C$111:$C142)</f>
        <v>2.6584948736514988E-2</v>
      </c>
      <c r="DU34" s="11">
        <f>PRODUCT($C$112:$C143)</f>
        <v>5.0598549999999985E-2</v>
      </c>
      <c r="DV34" s="11">
        <f>PRODUCT($C$113:$C144)</f>
        <v>9.9999999999999978E-2</v>
      </c>
    </row>
    <row r="35" spans="1:126" ht="16" x14ac:dyDescent="0.2">
      <c r="A35" s="30">
        <v>32</v>
      </c>
      <c r="B35" s="21">
        <f t="shared" si="2"/>
        <v>5.0940000000000002E-4</v>
      </c>
      <c r="C35" s="21">
        <f t="shared" si="3"/>
        <v>0.99949060000000001</v>
      </c>
      <c r="D35" s="59">
        <v>5.6599999999999999E-4</v>
      </c>
      <c r="E35" s="21">
        <f t="shared" si="4"/>
        <v>0.99943400000000004</v>
      </c>
      <c r="F35" s="24">
        <f t="shared" si="5"/>
        <v>502.90086677770336</v>
      </c>
      <c r="G35" s="24">
        <f t="shared" si="6"/>
        <v>987241.5916327117</v>
      </c>
      <c r="H35" s="24">
        <f t="shared" si="0"/>
        <v>222.63571066693981</v>
      </c>
      <c r="I35" s="24">
        <f t="shared" si="1"/>
        <v>447981.16103968053</v>
      </c>
      <c r="J35" s="24">
        <f>SUM(H35:$H$113)</f>
        <v>130827.35746837803</v>
      </c>
      <c r="K35" s="24">
        <f>SUM(I35:$I$113)</f>
        <v>13003244.421485962</v>
      </c>
      <c r="L35" s="24">
        <f>SUM(J35:$J$113)</f>
        <v>6235178.2500804812</v>
      </c>
      <c r="M35" s="24">
        <f>SUM(K35:$K$113)</f>
        <v>277485852.55756533</v>
      </c>
      <c r="N35" s="26">
        <f>SUM(AV$3:AV$113)</f>
        <v>50.822410599602179</v>
      </c>
      <c r="O35" s="27">
        <v>33</v>
      </c>
      <c r="P35" s="32">
        <f>PRODUCT($C$3:C35)</f>
        <v>0.98673869076593379</v>
      </c>
      <c r="Q35" s="11">
        <f>PRODUCT($C$4:C36)</f>
        <v>0.98922846409371468</v>
      </c>
      <c r="R35" s="11">
        <f>PRODUCT($C$5:C37)</f>
        <v>0.98931042642862599</v>
      </c>
      <c r="S35" s="11">
        <f>PRODUCT($C$6:C38)</f>
        <v>0.98916522833517895</v>
      </c>
      <c r="T35" s="11">
        <f>PRODUCT($C$7:C39)</f>
        <v>0.98885888407636613</v>
      </c>
      <c r="U35" s="11">
        <f>PRODUCT($C$8:C40)</f>
        <v>0.98842002193092771</v>
      </c>
      <c r="V35" s="11">
        <f>PRODUCT($C$9:C41)</f>
        <v>0.98788794509295741</v>
      </c>
      <c r="W35" s="11">
        <f>PRODUCT($C$10:C42)</f>
        <v>0.98727524438921721</v>
      </c>
      <c r="X35" s="11">
        <f>PRODUCT($C$11:C43)</f>
        <v>0.98659983749040492</v>
      </c>
      <c r="Y35" s="11">
        <f>PRODUCT($C$12:C44)</f>
        <v>0.98588404909687477</v>
      </c>
      <c r="Z35" s="11">
        <f>PRODUCT($C$13:$C45)</f>
        <v>0.98510489412792113</v>
      </c>
      <c r="AA35" s="11">
        <f>PRODUCT($C$14:$C46)</f>
        <v>0.98422881585467348</v>
      </c>
      <c r="AB35" s="11">
        <f>PRODUCT($C$15:$C47)</f>
        <v>0.98320911005763545</v>
      </c>
      <c r="AC35" s="11">
        <f>PRODUCT($C$16:$C48)</f>
        <v>0.98205857315382217</v>
      </c>
      <c r="AD35" s="11">
        <f>PRODUCT($C$17:$C49)</f>
        <v>0.98078294177508263</v>
      </c>
      <c r="AE35" s="11">
        <f>PRODUCT($C$18:$C50)</f>
        <v>0.97941710143447913</v>
      </c>
      <c r="AF35" s="11">
        <f>PRODUCT($C$19:$C51)</f>
        <v>0.97797905268299823</v>
      </c>
      <c r="AG35" s="11">
        <f>PRODUCT($C$20:$C52)</f>
        <v>0.97642772951256274</v>
      </c>
      <c r="AH35" s="11">
        <f>PRODUCT($C$21:$C53)</f>
        <v>0.97473641296924241</v>
      </c>
      <c r="AI35" s="11">
        <f>PRODUCT($C$22:$C54)</f>
        <v>0.97290581017120714</v>
      </c>
      <c r="AJ35" s="11">
        <f>PRODUCT($C$23:$C55)</f>
        <v>0.97090169908391066</v>
      </c>
      <c r="AK35" s="11">
        <f>PRODUCT($C$24:$C56)</f>
        <v>0.96870241732860862</v>
      </c>
      <c r="AL35" s="11">
        <f>PRODUCT($C$25:$C57)</f>
        <v>0.96629880418445357</v>
      </c>
      <c r="AM35" s="11">
        <f>PRODUCT($C$26:$C58)</f>
        <v>0.96365756225598287</v>
      </c>
      <c r="AN35" s="11">
        <f>PRODUCT($C$27:$C59)</f>
        <v>0.96077624111297755</v>
      </c>
      <c r="AO35" s="11">
        <f>PRODUCT($C$28:$C60)</f>
        <v>0.9575592051260805</v>
      </c>
      <c r="AP35" s="11">
        <f>PRODUCT($C$29:$C61)</f>
        <v>0.95396752326641898</v>
      </c>
      <c r="AQ35" s="11">
        <f>PRODUCT($C$30:$C62)</f>
        <v>0.94995895361544724</v>
      </c>
      <c r="AR35" s="11">
        <f>PRODUCT($C$31:$C63)</f>
        <v>0.945489033942846</v>
      </c>
      <c r="AS35" s="11">
        <f>PRODUCT($C$32:$C64)</f>
        <v>0.94051988711815593</v>
      </c>
      <c r="AT35" s="11">
        <f>PRODUCT($C$33:$C65)</f>
        <v>0.9349823067325469</v>
      </c>
      <c r="AU35" s="11">
        <f>PRODUCT($C$34:$C66)</f>
        <v>0.92880969003439551</v>
      </c>
      <c r="AV35" s="11">
        <f>PRODUCT($C$35:$C67)</f>
        <v>0.9219551301044272</v>
      </c>
      <c r="AW35" s="11">
        <f>PRODUCT($C$36:$C68)</f>
        <v>0.91435729975400271</v>
      </c>
      <c r="AX35" s="11">
        <f>PRODUCT($C$37:$C69)</f>
        <v>0.90594900095991682</v>
      </c>
      <c r="AY35" s="11">
        <f>PRODUCT($C$38:$C70)</f>
        <v>0.89664205544789344</v>
      </c>
      <c r="AZ35" s="11">
        <f>PRODUCT($C$39:$C71)</f>
        <v>0.88635010972976025</v>
      </c>
      <c r="BA35" s="11">
        <f>PRODUCT($C$40:$C72)</f>
        <v>0.87498745637456754</v>
      </c>
      <c r="BB35" s="11">
        <f>PRODUCT($C$41:$C73)</f>
        <v>0.8624783043203218</v>
      </c>
      <c r="BC35" s="11">
        <f>PRODUCT($C$42:$C74)</f>
        <v>0.84873424120929919</v>
      </c>
      <c r="BD35" s="11">
        <f>PRODUCT($C$43:$C75)</f>
        <v>0.83365346559663311</v>
      </c>
      <c r="BE35" s="11">
        <f>PRODUCT($C$44:$C76)</f>
        <v>0.81712561178216547</v>
      </c>
      <c r="BF35" s="11">
        <f>PRODUCT($C$45:$C77)</f>
        <v>0.79904064356921933</v>
      </c>
      <c r="BG35" s="11">
        <f>PRODUCT($C$46:$C78)</f>
        <v>0.77932010677700114</v>
      </c>
      <c r="BH35" s="11">
        <f>PRODUCT($C$47:$C79)</f>
        <v>0.7579162532598327</v>
      </c>
      <c r="BI35" s="11">
        <f>PRODUCT($C$48:$C80)</f>
        <v>0.73478001996346343</v>
      </c>
      <c r="BJ35" s="11">
        <f>PRODUCT($C$49:$C81)</f>
        <v>0.70984623173464634</v>
      </c>
      <c r="BK35" s="11">
        <f>PRODUCT($C$50:$C82)</f>
        <v>0.68306831212154806</v>
      </c>
      <c r="BL35" s="11">
        <f>PRODUCT($C$51:$C83)</f>
        <v>0.65440750325751562</v>
      </c>
      <c r="BM35" s="11">
        <f>PRODUCT($C$52:$C84)</f>
        <v>0.62385885313411416</v>
      </c>
      <c r="BN35" s="11">
        <f>PRODUCT($C$53:$C85)</f>
        <v>0.59149560635147658</v>
      </c>
      <c r="BO35" s="11">
        <f>PRODUCT($C$54:$C86)</f>
        <v>0.55742170402027702</v>
      </c>
      <c r="BP35" s="11">
        <f>PRODUCT($C$55:$C87)</f>
        <v>0.52177539004891949</v>
      </c>
      <c r="BQ35" s="11">
        <f>PRODUCT($C$56:$C88)</f>
        <v>0.48476122989467263</v>
      </c>
      <c r="BR35" s="11">
        <f>PRODUCT($C$57:$C89)</f>
        <v>0.44664452782657799</v>
      </c>
      <c r="BS35" s="11">
        <f>PRODUCT($C$58:$C90)</f>
        <v>0.40774612751472206</v>
      </c>
      <c r="BT35" s="11">
        <f>PRODUCT($C$59:$C91)</f>
        <v>0.36846069383844637</v>
      </c>
      <c r="BU35" s="11">
        <f>PRODUCT($C$60:$C92)</f>
        <v>0.32922386470774739</v>
      </c>
      <c r="BV35" s="11">
        <f>PRODUCT($C$61:$C93)</f>
        <v>0.29054719488967534</v>
      </c>
      <c r="BW35" s="11">
        <f>PRODUCT($C$62:$C94)</f>
        <v>0.25293838244359357</v>
      </c>
      <c r="BX35" s="11">
        <f>PRODUCT($C$63:$C95)</f>
        <v>0.21691531509730605</v>
      </c>
      <c r="BY35" s="11">
        <f>PRODUCT($C$64:$C96)</f>
        <v>0.18297960223331161</v>
      </c>
      <c r="BZ35" s="11">
        <f>PRODUCT($C$65:$C97)</f>
        <v>0.1515858123599263</v>
      </c>
      <c r="CA35" s="11">
        <f>PRODUCT($C$66:$C98)</f>
        <v>0.12311984041651915</v>
      </c>
      <c r="CB35" s="11">
        <f>PRODUCT($C$67:$C99)</f>
        <v>9.7866808840278013E-2</v>
      </c>
      <c r="CC35" s="11">
        <f>PRODUCT($C$68:$C100)</f>
        <v>7.5991748409221682E-2</v>
      </c>
      <c r="CD35" s="11">
        <f>PRODUCT($C$69:$C101)</f>
        <v>5.7528963654915159E-2</v>
      </c>
      <c r="CE35" s="11">
        <f>PRODUCT($C$70:$C102)</f>
        <v>4.2377920211182765E-2</v>
      </c>
      <c r="CF35" s="11">
        <f>PRODUCT($C$71:$C103)</f>
        <v>3.0314985867450597E-2</v>
      </c>
      <c r="CG35" s="11">
        <f>PRODUCT($C$72:$C104)</f>
        <v>2.1019287772612482E-2</v>
      </c>
      <c r="CH35" s="11">
        <f>PRODUCT($C$73:$C105)</f>
        <v>1.4100630214918475E-2</v>
      </c>
      <c r="CI35" s="11">
        <f>PRODUCT($C$74:$C106)</f>
        <v>9.1373364807427887E-3</v>
      </c>
      <c r="CJ35" s="11">
        <f>PRODUCT($C$75:$C107)</f>
        <v>5.7119061115931107E-3</v>
      </c>
      <c r="CK35" s="11">
        <f>PRODUCT($C$76:$C108)</f>
        <v>3.4412139768946618E-3</v>
      </c>
      <c r="CL35" s="11">
        <f>PRODUCT($C$77:$C109)</f>
        <v>1.9971653632347005E-3</v>
      </c>
      <c r="CM35" s="11">
        <f>PRODUCT($C$78:$C110)</f>
        <v>1.1167459575252333E-3</v>
      </c>
      <c r="CN35" s="11">
        <f>PRODUCT($C$79:$C111)</f>
        <v>6.0215663559715906E-4</v>
      </c>
      <c r="CO35" s="11">
        <f>PRODUCT($C$80:$C112)</f>
        <v>3.1360977351479601E-4</v>
      </c>
      <c r="CP35" s="11">
        <f>PRODUCT($C$81:$C113)</f>
        <v>3.2386545907458105E-5</v>
      </c>
      <c r="CQ35" s="11">
        <f>PRODUCT($C$82:$C114)</f>
        <v>3.3568736086206027E-5</v>
      </c>
      <c r="CR35" s="11">
        <f>PRODUCT($C$83:$C115)</f>
        <v>3.4936434615833583E-5</v>
      </c>
      <c r="CS35" s="11">
        <f>PRODUCT($C$84:$C116)</f>
        <v>3.6525307403050748E-5</v>
      </c>
      <c r="CT35" s="11">
        <f>PRODUCT($C$85:$C117)</f>
        <v>3.837986064949501E-5</v>
      </c>
      <c r="CU35" s="11">
        <f>PRODUCT($C$86:$C118)</f>
        <v>4.0555706761832727E-5</v>
      </c>
      <c r="CV35" s="11">
        <f>PRODUCT($C$87:$C119)</f>
        <v>4.3123078022683414E-5</v>
      </c>
      <c r="CW35" s="11">
        <f>PRODUCT($C$88:$C120)</f>
        <v>4.617177245481113E-5</v>
      </c>
      <c r="CX35" s="11">
        <f>PRODUCT($C$89:$C121)</f>
        <v>4.9817308433056128E-5</v>
      </c>
      <c r="CY35" s="11">
        <f>PRODUCT($C$90:$C122)</f>
        <v>5.4210506168770849E-5</v>
      </c>
      <c r="CZ35" s="11">
        <f>PRODUCT($C$91:$C123)</f>
        <v>5.9550723229443548E-5</v>
      </c>
      <c r="DA35" s="11">
        <f>PRODUCT($C$92:$C124)</f>
        <v>6.6103870986174013E-5</v>
      </c>
      <c r="DB35" s="11">
        <f>PRODUCT($C$93:$C125)</f>
        <v>7.4230908373849893E-5</v>
      </c>
      <c r="DC35" s="11">
        <f>PRODUCT($C$94:$C126)</f>
        <v>8.4426929090038148E-5</v>
      </c>
      <c r="DD35" s="11">
        <f>PRODUCT($C$95:$C127)</f>
        <v>9.738351339696406E-5</v>
      </c>
      <c r="DE35" s="11">
        <f>PRODUCT($C$96:$C128)</f>
        <v>1.1408124263818765E-4</v>
      </c>
      <c r="DF35" s="11">
        <f>PRODUCT($C$97:$C129)</f>
        <v>1.3593556219095959E-4</v>
      </c>
      <c r="DG35" s="11">
        <f>PRODUCT($C$98:$C130)</f>
        <v>1.6502846292585033E-4</v>
      </c>
      <c r="DH35" s="11">
        <f>PRODUCT($C$99:$C131)</f>
        <v>2.0448062815260981E-4</v>
      </c>
      <c r="DI35" s="11">
        <f>PRODUCT($C$100:$C132)</f>
        <v>2.5907314251995728E-4</v>
      </c>
      <c r="DJ35" s="11">
        <f>PRODUCT($C$101:$C133)</f>
        <v>3.3629214020274283E-4</v>
      </c>
      <c r="DK35" s="11">
        <f>PRODUCT($C$102:$C134)</f>
        <v>4.4813796549236074E-4</v>
      </c>
      <c r="DL35" s="11">
        <f>PRODUCT($C$103:$C135)</f>
        <v>6.1434131081235569E-4</v>
      </c>
      <c r="DM35" s="11">
        <f>PRODUCT($C$104:$C136)</f>
        <v>8.6821649657620355E-4</v>
      </c>
      <c r="DN35" s="11">
        <f>PRODUCT($C$105:$C137)</f>
        <v>1.2674859911680643E-3</v>
      </c>
      <c r="DO35" s="11">
        <f>PRODUCT($C$106:$C138)</f>
        <v>1.915140278463815E-3</v>
      </c>
      <c r="DP35" s="11">
        <f>PRODUCT($C$107:$C139)</f>
        <v>3.0003388308838608E-3</v>
      </c>
      <c r="DQ35" s="11">
        <f>PRODUCT($C$108:$C140)</f>
        <v>4.8809941899690644E-3</v>
      </c>
      <c r="DR35" s="11">
        <f>PRODUCT($C$109:$C141)</f>
        <v>8.254907989155574E-3</v>
      </c>
      <c r="DS35" s="11">
        <f>PRODUCT($C$110:$C142)</f>
        <v>1.4523623344245508E-2</v>
      </c>
      <c r="DT35" s="11">
        <f>PRODUCT($C$111:$C143)</f>
        <v>2.6584948736514988E-2</v>
      </c>
      <c r="DU35" s="11">
        <f>PRODUCT($C$112:$C144)</f>
        <v>5.0598549999999985E-2</v>
      </c>
      <c r="DV35" s="11">
        <f>PRODUCT($C$113:$C145)</f>
        <v>9.9999999999999978E-2</v>
      </c>
    </row>
    <row r="36" spans="1:126" ht="16" x14ac:dyDescent="0.2">
      <c r="A36" s="30">
        <v>33</v>
      </c>
      <c r="B36" s="21">
        <f t="shared" si="2"/>
        <v>5.4989999999999998E-4</v>
      </c>
      <c r="C36" s="21">
        <f t="shared" si="3"/>
        <v>0.99945010000000001</v>
      </c>
      <c r="D36" s="59">
        <v>6.11E-4</v>
      </c>
      <c r="E36" s="21">
        <f t="shared" si="4"/>
        <v>0.99938899999999997</v>
      </c>
      <c r="F36" s="24">
        <f t="shared" si="5"/>
        <v>542.60760605218707</v>
      </c>
      <c r="G36" s="24">
        <f t="shared" si="6"/>
        <v>986738.69076593395</v>
      </c>
      <c r="H36" s="24">
        <f t="shared" si="0"/>
        <v>234.35512422985576</v>
      </c>
      <c r="I36" s="24">
        <f t="shared" si="1"/>
        <v>436832.15554755804</v>
      </c>
      <c r="J36" s="24">
        <f>SUM(H36:$H$113)</f>
        <v>130604.72175771109</v>
      </c>
      <c r="K36" s="24">
        <f>SUM(I36:$I$113)</f>
        <v>12555263.26044628</v>
      </c>
      <c r="L36" s="24">
        <f>SUM(J36:$J$113)</f>
        <v>6104350.8926121034</v>
      </c>
      <c r="M36" s="24">
        <f>SUM(K36:$K$113)</f>
        <v>264482608.13607946</v>
      </c>
      <c r="N36" s="26">
        <f>SUM(AW$3:AW$113)</f>
        <v>49.848336303072536</v>
      </c>
      <c r="O36" s="27">
        <v>34</v>
      </c>
      <c r="P36" s="32">
        <f>PRODUCT($C$3:C36)</f>
        <v>0.98619608315988161</v>
      </c>
      <c r="Q36" s="11">
        <f>PRODUCT($C$4:C37)</f>
        <v>0.98865599758154366</v>
      </c>
      <c r="R36" s="11">
        <f>PRODUCT($C$5:C38)</f>
        <v>0.98871387224148954</v>
      </c>
      <c r="S36" s="11">
        <f>PRODUCT($C$6:C39)</f>
        <v>0.98854027374391684</v>
      </c>
      <c r="T36" s="11">
        <f>PRODUCT($C$7:C40)</f>
        <v>0.98818250459965784</v>
      </c>
      <c r="U36" s="11">
        <f>PRODUCT($C$8:C41)</f>
        <v>0.98768523048662427</v>
      </c>
      <c r="V36" s="11">
        <f>PRODUCT($C$9:C42)</f>
        <v>0.98709575774978731</v>
      </c>
      <c r="W36" s="11">
        <f>PRODUCT($C$10:C43)</f>
        <v>0.98643823243702411</v>
      </c>
      <c r="X36" s="11">
        <f>PRODUCT($C$11:C44)</f>
        <v>0.98573409613300711</v>
      </c>
      <c r="Y36" s="11">
        <f>PRODUCT($C$12:C45)</f>
        <v>0.98496658540078519</v>
      </c>
      <c r="Z36" s="11">
        <f>PRODUCT($C$13:$C46)</f>
        <v>0.98409063012892706</v>
      </c>
      <c r="AA36" s="11">
        <f>PRODUCT($C$14:$C47)</f>
        <v>0.98307106749858364</v>
      </c>
      <c r="AB36" s="11">
        <f>PRODUCT($C$15:$C48)</f>
        <v>0.98190301507583488</v>
      </c>
      <c r="AC36" s="11">
        <f>PRODUCT($C$16:$C49)</f>
        <v>0.98060463543626797</v>
      </c>
      <c r="AD36" s="11">
        <f>PRODUCT($C$17:$C50)</f>
        <v>0.97920466586517818</v>
      </c>
      <c r="AE36" s="11">
        <f>PRODUCT($C$18:$C51)</f>
        <v>0.97773260196172196</v>
      </c>
      <c r="AF36" s="11">
        <f>PRODUCT($C$19:$C52)</f>
        <v>0.97614827589637565</v>
      </c>
      <c r="AG36" s="11">
        <f>PRODUCT($C$20:$C53)</f>
        <v>0.97442849373638574</v>
      </c>
      <c r="AH36" s="11">
        <f>PRODUCT($C$21:$C54)</f>
        <v>0.97256957392321175</v>
      </c>
      <c r="AI36" s="11">
        <f>PRODUCT($C$22:$C55)</f>
        <v>0.97056091258753252</v>
      </c>
      <c r="AJ36" s="11">
        <f>PRODUCT($C$23:$C56)</f>
        <v>0.96836240278012653</v>
      </c>
      <c r="AK36" s="11">
        <f>PRODUCT($C$24:$C57)</f>
        <v>0.96595963330418433</v>
      </c>
      <c r="AL36" s="11">
        <f>PRODUCT($C$25:$C58)</f>
        <v>0.96331931845163132</v>
      </c>
      <c r="AM36" s="11">
        <f>PRODUCT($C$26:$C59)</f>
        <v>0.96042776757032566</v>
      </c>
      <c r="AN36" s="11">
        <f>PRODUCT($C$27:$C60)</f>
        <v>0.95719552413997366</v>
      </c>
      <c r="AO36" s="11">
        <f>PRODUCT($C$28:$C61)</f>
        <v>0.95359318641028934</v>
      </c>
      <c r="AP36" s="11">
        <f>PRODUCT($C$29:$C62)</f>
        <v>0.94957507520229112</v>
      </c>
      <c r="AQ36" s="11">
        <f>PRODUCT($C$30:$C63)</f>
        <v>0.94509079396174944</v>
      </c>
      <c r="AR36" s="11">
        <f>PRODUCT($C$31:$C64)</f>
        <v>0.94010173197634306</v>
      </c>
      <c r="AS36" s="11">
        <f>PRODUCT($C$32:$C65)</f>
        <v>0.93455567430598485</v>
      </c>
      <c r="AT36" s="11">
        <f>PRODUCT($C$33:$C66)</f>
        <v>0.92838002267178565</v>
      </c>
      <c r="AU36" s="11">
        <f>PRODUCT($C$34:$C67)</f>
        <v>0.9215128682285163</v>
      </c>
      <c r="AV36" s="11">
        <f>PRODUCT($C$35:$C68)</f>
        <v>0.91389152614550784</v>
      </c>
      <c r="AW36" s="11">
        <f>PRODUCT($C$36:$C69)</f>
        <v>0.90545081960428886</v>
      </c>
      <c r="AX36" s="11">
        <f>PRODUCT($C$37:$C70)</f>
        <v>0.89612316869040565</v>
      </c>
      <c r="AY36" s="11">
        <f>PRODUCT($C$38:$C71)</f>
        <v>0.8858156406135933</v>
      </c>
      <c r="AZ36" s="11">
        <f>PRODUCT($C$39:$C72)</f>
        <v>0.87443463929963017</v>
      </c>
      <c r="BA36" s="11">
        <f>PRODUCT($C$40:$C73)</f>
        <v>0.86188836916016642</v>
      </c>
      <c r="BB36" s="11">
        <f>PRODUCT($C$41:$C74)</f>
        <v>0.84810329217438452</v>
      </c>
      <c r="BC36" s="11">
        <f>PRODUCT($C$42:$C75)</f>
        <v>0.83298495888257118</v>
      </c>
      <c r="BD36" s="11">
        <f>PRODUCT($C$43:$C76)</f>
        <v>0.81643285268849652</v>
      </c>
      <c r="BE36" s="11">
        <f>PRODUCT($C$44:$C77)</f>
        <v>0.79833948540448763</v>
      </c>
      <c r="BF36" s="11">
        <f>PRODUCT($C$45:$C78)</f>
        <v>0.77859487148563455</v>
      </c>
      <c r="BG36" s="11">
        <f>PRODUCT($C$46:$C79)</f>
        <v>0.75713590268547626</v>
      </c>
      <c r="BH36" s="11">
        <f>PRODUCT($C$47:$C80)</f>
        <v>0.73391569822598013</v>
      </c>
      <c r="BI36" s="11">
        <f>PRODUCT($C$48:$C81)</f>
        <v>0.70890327200041015</v>
      </c>
      <c r="BJ36" s="11">
        <f>PRODUCT($C$49:$C82)</f>
        <v>0.6820570294854521</v>
      </c>
      <c r="BK36" s="11">
        <f>PRODUCT($C$50:$C83)</f>
        <v>0.65335443070327348</v>
      </c>
      <c r="BL36" s="11">
        <f>PRODUCT($C$51:$C84)</f>
        <v>0.62278587829260912</v>
      </c>
      <c r="BM36" s="11">
        <f>PRODUCT($C$52:$C85)</f>
        <v>0.5903883265763864</v>
      </c>
      <c r="BN36" s="11">
        <f>PRODUCT($C$53:$C86)</f>
        <v>0.55628038308129568</v>
      </c>
      <c r="BO36" s="11">
        <f>PRODUCT($C$54:$C87)</f>
        <v>0.52061548335684049</v>
      </c>
      <c r="BP36" s="11">
        <f>PRODUCT($C$55:$C88)</f>
        <v>0.48359285837838062</v>
      </c>
      <c r="BQ36" s="11">
        <f>PRODUCT($C$56:$C89)</f>
        <v>0.4454763737285003</v>
      </c>
      <c r="BR36" s="11">
        <f>PRODUCT($C$57:$C90)</f>
        <v>0.40659163512927682</v>
      </c>
      <c r="BS36" s="11">
        <f>PRODUCT($C$58:$C91)</f>
        <v>0.36732458213506486</v>
      </c>
      <c r="BT36" s="11">
        <f>PRODUCT($C$59:$C92)</f>
        <v>0.328120438002793</v>
      </c>
      <c r="BU36" s="11">
        <f>PRODUCT($C$60:$C93)</f>
        <v>0.28946435454904101</v>
      </c>
      <c r="BV36" s="11">
        <f>PRODUCT($C$61:$C94)</f>
        <v>0.25189076225118873</v>
      </c>
      <c r="BW36" s="11">
        <f>PRODUCT($C$62:$C95)</f>
        <v>0.2159165502204721</v>
      </c>
      <c r="BX36" s="11">
        <f>PRODUCT($C$63:$C96)</f>
        <v>0.18204190496370667</v>
      </c>
      <c r="BY36" s="11">
        <f>PRODUCT($C$64:$C97)</f>
        <v>0.15072209155968067</v>
      </c>
      <c r="BZ36" s="11">
        <f>PRODUCT($C$65:$C98)</f>
        <v>0.12233908826050188</v>
      </c>
      <c r="CA36" s="11">
        <f>PRODUCT($C$66:$C99)</f>
        <v>9.7175732156333239E-2</v>
      </c>
      <c r="CB36" s="11">
        <f>PRODUCT($C$67:$C100)</f>
        <v>7.5394749634543984E-2</v>
      </c>
      <c r="CC36" s="11">
        <f>PRODUCT($C$68:$C101)</f>
        <v>5.7025803832996547E-2</v>
      </c>
      <c r="CD36" s="11">
        <f>PRODUCT($C$69:$C102)</f>
        <v>4.1965129603781702E-2</v>
      </c>
      <c r="CE36" s="11">
        <f>PRODUCT($C$70:$C103)</f>
        <v>2.9986192562230809E-2</v>
      </c>
      <c r="CF36" s="11">
        <f>PRODUCT($C$71:$C104)</f>
        <v>2.0765492484330853E-2</v>
      </c>
      <c r="CG36" s="11">
        <f>PRODUCT($C$72:$C105)</f>
        <v>1.3911071212750261E-2</v>
      </c>
      <c r="CH36" s="11">
        <f>PRODUCT($C$73:$C106)</f>
        <v>9.0005450712241815E-3</v>
      </c>
      <c r="CI36" s="11">
        <f>PRODUCT($C$74:$C107)</f>
        <v>5.6167052012405742E-3</v>
      </c>
      <c r="CJ36" s="11">
        <f>PRODUCT($C$75:$C108)</f>
        <v>3.3773581220966097E-3</v>
      </c>
      <c r="CK36" s="11">
        <f>PRODUCT($C$76:$C109)</f>
        <v>1.9559103177594342E-3</v>
      </c>
      <c r="CL36" s="11">
        <f>PRODUCT($C$77:$C110)</f>
        <v>1.0910714095887493E-3</v>
      </c>
      <c r="CM36" s="11">
        <f>PRODUCT($C$78:$C111)</f>
        <v>5.8674871182116256E-4</v>
      </c>
      <c r="CN36" s="11">
        <f>PRODUCT($C$79:$C112)</f>
        <v>3.0468252634094633E-4</v>
      </c>
      <c r="CO36" s="11">
        <f>PRODUCT($C$80:$C113)</f>
        <v>3.1360977351479592E-5</v>
      </c>
      <c r="CP36" s="11">
        <f>PRODUCT($C$81:$C114)</f>
        <v>3.2386545907458105E-5</v>
      </c>
      <c r="CQ36" s="11">
        <f>PRODUCT($C$82:$C115)</f>
        <v>3.3568736086206027E-5</v>
      </c>
      <c r="CR36" s="11">
        <f>PRODUCT($C$83:$C116)</f>
        <v>3.4936434615833583E-5</v>
      </c>
      <c r="CS36" s="11">
        <f>PRODUCT($C$84:$C117)</f>
        <v>3.6525307403050748E-5</v>
      </c>
      <c r="CT36" s="11">
        <f>PRODUCT($C$85:$C118)</f>
        <v>3.837986064949501E-5</v>
      </c>
      <c r="CU36" s="11">
        <f>PRODUCT($C$86:$C119)</f>
        <v>4.0555706761832727E-5</v>
      </c>
      <c r="CV36" s="11">
        <f>PRODUCT($C$87:$C120)</f>
        <v>4.3123078022683414E-5</v>
      </c>
      <c r="CW36" s="11">
        <f>PRODUCT($C$88:$C121)</f>
        <v>4.617177245481113E-5</v>
      </c>
      <c r="CX36" s="11">
        <f>PRODUCT($C$89:$C122)</f>
        <v>4.9817308433056128E-5</v>
      </c>
      <c r="CY36" s="11">
        <f>PRODUCT($C$90:$C123)</f>
        <v>5.4210506168770849E-5</v>
      </c>
      <c r="CZ36" s="11">
        <f>PRODUCT($C$91:$C124)</f>
        <v>5.9550723229443548E-5</v>
      </c>
      <c r="DA36" s="11">
        <f>PRODUCT($C$92:$C125)</f>
        <v>6.6103870986174013E-5</v>
      </c>
      <c r="DB36" s="11">
        <f>PRODUCT($C$93:$C126)</f>
        <v>7.4230908373849893E-5</v>
      </c>
      <c r="DC36" s="11">
        <f>PRODUCT($C$94:$C127)</f>
        <v>8.4426929090038148E-5</v>
      </c>
      <c r="DD36" s="11">
        <f>PRODUCT($C$95:$C128)</f>
        <v>9.738351339696406E-5</v>
      </c>
      <c r="DE36" s="11">
        <f>PRODUCT($C$96:$C129)</f>
        <v>1.1408124263818765E-4</v>
      </c>
      <c r="DF36" s="11">
        <f>PRODUCT($C$97:$C130)</f>
        <v>1.3593556219095959E-4</v>
      </c>
      <c r="DG36" s="11">
        <f>PRODUCT($C$98:$C131)</f>
        <v>1.6502846292585033E-4</v>
      </c>
      <c r="DH36" s="11">
        <f>PRODUCT($C$99:$C132)</f>
        <v>2.0448062815260981E-4</v>
      </c>
      <c r="DI36" s="11">
        <f>PRODUCT($C$100:$C133)</f>
        <v>2.5907314251995728E-4</v>
      </c>
      <c r="DJ36" s="11">
        <f>PRODUCT($C$101:$C134)</f>
        <v>3.3629214020274283E-4</v>
      </c>
      <c r="DK36" s="11">
        <f>PRODUCT($C$102:$C135)</f>
        <v>4.4813796549236074E-4</v>
      </c>
      <c r="DL36" s="11">
        <f>PRODUCT($C$103:$C136)</f>
        <v>6.1434131081235569E-4</v>
      </c>
      <c r="DM36" s="11">
        <f>PRODUCT($C$104:$C137)</f>
        <v>8.6821649657620355E-4</v>
      </c>
      <c r="DN36" s="11">
        <f>PRODUCT($C$105:$C138)</f>
        <v>1.2674859911680643E-3</v>
      </c>
      <c r="DO36" s="11">
        <f>PRODUCT($C$106:$C139)</f>
        <v>1.915140278463815E-3</v>
      </c>
      <c r="DP36" s="11">
        <f>PRODUCT($C$107:$C140)</f>
        <v>3.0003388308838608E-3</v>
      </c>
      <c r="DQ36" s="11">
        <f>PRODUCT($C$108:$C141)</f>
        <v>4.8809941899690644E-3</v>
      </c>
      <c r="DR36" s="11">
        <f>PRODUCT($C$109:$C142)</f>
        <v>8.254907989155574E-3</v>
      </c>
      <c r="DS36" s="11">
        <f>PRODUCT($C$110:$C143)</f>
        <v>1.4523623344245508E-2</v>
      </c>
      <c r="DT36" s="11">
        <f>PRODUCT($C$111:$C144)</f>
        <v>2.6584948736514988E-2</v>
      </c>
      <c r="DU36" s="11">
        <f>PRODUCT($C$112:$C145)</f>
        <v>5.0598549999999985E-2</v>
      </c>
      <c r="DV36" s="11">
        <f>PRODUCT($C$113:$C146)</f>
        <v>9.9999999999999978E-2</v>
      </c>
    </row>
    <row r="37" spans="1:126" ht="16" x14ac:dyDescent="0.2">
      <c r="A37" s="30">
        <v>34</v>
      </c>
      <c r="B37" s="21">
        <f t="shared" si="2"/>
        <v>5.7870000000000003E-4</v>
      </c>
      <c r="C37" s="21">
        <f t="shared" si="3"/>
        <v>0.99942129999999996</v>
      </c>
      <c r="D37" s="59">
        <v>6.4300000000000002E-4</v>
      </c>
      <c r="E37" s="21">
        <f t="shared" si="4"/>
        <v>0.99935700000000005</v>
      </c>
      <c r="F37" s="24">
        <f t="shared" si="5"/>
        <v>570.71167332462358</v>
      </c>
      <c r="G37" s="24">
        <f t="shared" si="6"/>
        <v>986196.08315988176</v>
      </c>
      <c r="H37" s="24">
        <f t="shared" si="0"/>
        <v>240.48138638640833</v>
      </c>
      <c r="I37" s="24">
        <f t="shared" si="1"/>
        <v>425943.35760509508</v>
      </c>
      <c r="J37" s="24">
        <f>SUM(H37:$H$113)</f>
        <v>130370.36663348123</v>
      </c>
      <c r="K37" s="24">
        <f>SUM(I37:$I$113)</f>
        <v>12118431.104898723</v>
      </c>
      <c r="L37" s="24">
        <f>SUM(J37:$J$113)</f>
        <v>5973746.1708543915</v>
      </c>
      <c r="M37" s="24">
        <f>SUM(K37:$K$113)</f>
        <v>251927344.87563315</v>
      </c>
      <c r="N37" s="26">
        <f>SUM(AX$3:AX$113)</f>
        <v>48.875786571073732</v>
      </c>
      <c r="O37" s="27">
        <v>35</v>
      </c>
      <c r="P37" s="32">
        <f>PRODUCT($C$3:C37)</f>
        <v>0.98562537148655693</v>
      </c>
      <c r="Q37" s="11">
        <f>PRODUCT($C$4:C38)</f>
        <v>0.98805983801500197</v>
      </c>
      <c r="R37" s="11">
        <f>PRODUCT($C$5:C39)</f>
        <v>0.98808920281700741</v>
      </c>
      <c r="S37" s="11">
        <f>PRODUCT($C$6:C40)</f>
        <v>0.98786411219667603</v>
      </c>
      <c r="T37" s="11">
        <f>PRODUCT($C$7:C41)</f>
        <v>0.98744788972573849</v>
      </c>
      <c r="U37" s="11">
        <f>PRODUCT($C$8:C42)</f>
        <v>0.98689320570029704</v>
      </c>
      <c r="V37" s="11">
        <f>PRODUCT($C$9:C43)</f>
        <v>0.98625889796636712</v>
      </c>
      <c r="W37" s="11">
        <f>PRODUCT($C$10:C44)</f>
        <v>0.98557263288806063</v>
      </c>
      <c r="X37" s="11">
        <f>PRODUCT($C$11:C45)</f>
        <v>0.98481677198314577</v>
      </c>
      <c r="Y37" s="11">
        <f>PRODUCT($C$12:C46)</f>
        <v>0.98395246380445656</v>
      </c>
      <c r="Z37" s="11">
        <f>PRODUCT($C$13:$C47)</f>
        <v>0.98293304432070638</v>
      </c>
      <c r="AA37" s="11">
        <f>PRODUCT($C$14:$C48)</f>
        <v>0.98176515589251856</v>
      </c>
      <c r="AB37" s="11">
        <f>PRODUCT($C$15:$C49)</f>
        <v>0.9804493076620151</v>
      </c>
      <c r="AC37" s="11">
        <f>PRODUCT($C$16:$C50)</f>
        <v>0.97902664645692394</v>
      </c>
      <c r="AD37" s="11">
        <f>PRODUCT($C$17:$C51)</f>
        <v>0.97752053176035669</v>
      </c>
      <c r="AE37" s="11">
        <f>PRODUCT($C$18:$C52)</f>
        <v>0.97590228653084965</v>
      </c>
      <c r="AF37" s="11">
        <f>PRODUCT($C$19:$C53)</f>
        <v>0.97414961230147779</v>
      </c>
      <c r="AG37" s="11">
        <f>PRODUCT($C$20:$C54)</f>
        <v>0.97226233919480975</v>
      </c>
      <c r="AH37" s="11">
        <f>PRODUCT($C$21:$C55)</f>
        <v>0.97022548673614195</v>
      </c>
      <c r="AI37" s="11">
        <f>PRODUCT($C$22:$C56)</f>
        <v>0.96802250757675101</v>
      </c>
      <c r="AJ37" s="11">
        <f>PRODUCT($C$23:$C57)</f>
        <v>0.96562058147289487</v>
      </c>
      <c r="AK37" s="11">
        <f>PRODUCT($C$24:$C58)</f>
        <v>0.96298119337085419</v>
      </c>
      <c r="AL37" s="11">
        <f>PRODUCT($C$25:$C59)</f>
        <v>0.96009065742390887</v>
      </c>
      <c r="AM37" s="11">
        <f>PRODUCT($C$26:$C60)</f>
        <v>0.95684834932336782</v>
      </c>
      <c r="AN37" s="11">
        <f>PRODUCT($C$27:$C61)</f>
        <v>0.95323101171809077</v>
      </c>
      <c r="AO37" s="11">
        <f>PRODUCT($C$28:$C62)</f>
        <v>0.94920246194278179</v>
      </c>
      <c r="AP37" s="11">
        <f>PRODUCT($C$29:$C63)</f>
        <v>0.94470888277190945</v>
      </c>
      <c r="AQ37" s="11">
        <f>PRODUCT($C$30:$C64)</f>
        <v>0.93970576112683479</v>
      </c>
      <c r="AR37" s="11">
        <f>PRODUCT($C$31:$C65)</f>
        <v>0.93414017085318823</v>
      </c>
      <c r="AS37" s="11">
        <f>PRODUCT($C$32:$C66)</f>
        <v>0.92795640286744052</v>
      </c>
      <c r="AT37" s="11">
        <f>PRODUCT($C$33:$C67)</f>
        <v>0.92108657637567382</v>
      </c>
      <c r="AU37" s="11">
        <f>PRODUCT($C$34:$C68)</f>
        <v>0.91345313238041603</v>
      </c>
      <c r="AV37" s="11">
        <f>PRODUCT($C$35:$C69)</f>
        <v>0.90498958295678222</v>
      </c>
      <c r="AW37" s="11">
        <f>PRODUCT($C$36:$C70)</f>
        <v>0.89563039055994276</v>
      </c>
      <c r="AX37" s="11">
        <f>PRODUCT($C$37:$C71)</f>
        <v>0.88530301910237019</v>
      </c>
      <c r="AY37" s="11">
        <f>PRODUCT($C$38:$C72)</f>
        <v>0.87390735521213259</v>
      </c>
      <c r="AZ37" s="11">
        <f>PRODUCT($C$39:$C73)</f>
        <v>0.86134382808853105</v>
      </c>
      <c r="BA37" s="11">
        <f>PRODUCT($C$40:$C74)</f>
        <v>0.84752318952253702</v>
      </c>
      <c r="BB37" s="11">
        <f>PRODUCT($C$41:$C75)</f>
        <v>0.83236571786413815</v>
      </c>
      <c r="BC37" s="11">
        <f>PRODUCT($C$42:$C76)</f>
        <v>0.81577815518392571</v>
      </c>
      <c r="BD37" s="11">
        <f>PRODUCT($C$43:$C77)</f>
        <v>0.79766265318876162</v>
      </c>
      <c r="BE37" s="11">
        <f>PRODUCT($C$44:$C78)</f>
        <v>0.77791165448590616</v>
      </c>
      <c r="BF37" s="11">
        <f>PRODUCT($C$45:$C79)</f>
        <v>0.75643131201443725</v>
      </c>
      <c r="BG37" s="11">
        <f>PRODUCT($C$46:$C80)</f>
        <v>0.73316005862308664</v>
      </c>
      <c r="BH37" s="11">
        <f>PRODUCT($C$47:$C81)</f>
        <v>0.7080693890815557</v>
      </c>
      <c r="BI37" s="11">
        <f>PRODUCT($C$48:$C82)</f>
        <v>0.68115098492748372</v>
      </c>
      <c r="BJ37" s="11">
        <f>PRODUCT($C$49:$C83)</f>
        <v>0.65238713946861726</v>
      </c>
      <c r="BK37" s="11">
        <f>PRODUCT($C$50:$C84)</f>
        <v>0.62178369125726052</v>
      </c>
      <c r="BL37" s="11">
        <f>PRODUCT($C$51:$C85)</f>
        <v>0.58937291769350797</v>
      </c>
      <c r="BM37" s="11">
        <f>PRODUCT($C$52:$C86)</f>
        <v>0.55523902620416732</v>
      </c>
      <c r="BN37" s="11">
        <f>PRODUCT($C$53:$C87)</f>
        <v>0.51954952315466751</v>
      </c>
      <c r="BO37" s="11">
        <f>PRODUCT($C$54:$C88)</f>
        <v>0.48251783145420529</v>
      </c>
      <c r="BP37" s="11">
        <f>PRODUCT($C$55:$C89)</f>
        <v>0.44440268657254001</v>
      </c>
      <c r="BQ37" s="11">
        <f>PRODUCT($C$56:$C90)</f>
        <v>0.40552823536675964</v>
      </c>
      <c r="BR37" s="11">
        <f>PRODUCT($C$57:$C91)</f>
        <v>0.36628453931320759</v>
      </c>
      <c r="BS37" s="11">
        <f>PRODUCT($C$58:$C92)</f>
        <v>0.32710871144425513</v>
      </c>
      <c r="BT37" s="11">
        <f>PRODUCT($C$59:$C93)</f>
        <v>0.28849418581833453</v>
      </c>
      <c r="BU37" s="11">
        <f>PRODUCT($C$60:$C94)</f>
        <v>0.25095199056935474</v>
      </c>
      <c r="BV37" s="11">
        <f>PRODUCT($C$61:$C95)</f>
        <v>0.21502226705276897</v>
      </c>
      <c r="BW37" s="11">
        <f>PRODUCT($C$62:$C96)</f>
        <v>0.18120371121649187</v>
      </c>
      <c r="BX37" s="11">
        <f>PRODUCT($C$63:$C97)</f>
        <v>0.14994970112927383</v>
      </c>
      <c r="BY37" s="11">
        <f>PRODUCT($C$64:$C98)</f>
        <v>0.12164201236950237</v>
      </c>
      <c r="BZ37" s="11">
        <f>PRODUCT($C$65:$C99)</f>
        <v>9.65595019684371E-2</v>
      </c>
      <c r="CA37" s="11">
        <f>PRODUCT($C$66:$C100)</f>
        <v>7.486235714947459E-2</v>
      </c>
      <c r="CB37" s="11">
        <f>PRODUCT($C$67:$C101)</f>
        <v>5.6577803415504134E-2</v>
      </c>
      <c r="CC37" s="11">
        <f>PRODUCT($C$68:$C102)</f>
        <v>4.1598094187241107E-2</v>
      </c>
      <c r="CD37" s="11">
        <f>PRODUCT($C$69:$C103)</f>
        <v>2.9694106056339892E-2</v>
      </c>
      <c r="CE37" s="11">
        <f>PRODUCT($C$70:$C104)</f>
        <v>2.0540272029395044E-2</v>
      </c>
      <c r="CF37" s="11">
        <f>PRODUCT($C$71:$C105)</f>
        <v>1.3743103374499032E-2</v>
      </c>
      <c r="CG37" s="11">
        <f>PRODUCT($C$72:$C106)</f>
        <v>8.8795480436681933E-3</v>
      </c>
      <c r="CH37" s="11">
        <f>PRODUCT($C$73:$C107)</f>
        <v>5.5326197543548823E-3</v>
      </c>
      <c r="CI37" s="11">
        <f>PRODUCT($C$74:$C108)</f>
        <v>3.3210673565398116E-3</v>
      </c>
      <c r="CJ37" s="11">
        <f>PRODUCT($C$75:$C109)</f>
        <v>1.919616054721027E-3</v>
      </c>
      <c r="CK37" s="11">
        <f>PRODUCT($C$76:$C110)</f>
        <v>1.0685333656951566E-3</v>
      </c>
      <c r="CL37" s="11">
        <f>PRODUCT($C$77:$C111)</f>
        <v>5.7325906556203801E-4</v>
      </c>
      <c r="CM37" s="11">
        <f>PRODUCT($C$78:$C112)</f>
        <v>2.9688634032518682E-4</v>
      </c>
      <c r="CN37" s="11">
        <f>PRODUCT($C$79:$C113)</f>
        <v>3.0468252634094627E-5</v>
      </c>
      <c r="CO37" s="11">
        <f>PRODUCT($C$80:$C114)</f>
        <v>3.1360977351479592E-5</v>
      </c>
      <c r="CP37" s="11">
        <f>PRODUCT($C$81:$C115)</f>
        <v>3.2386545907458105E-5</v>
      </c>
      <c r="CQ37" s="11">
        <f>PRODUCT($C$82:$C116)</f>
        <v>3.3568736086206027E-5</v>
      </c>
      <c r="CR37" s="11">
        <f>PRODUCT($C$83:$C117)</f>
        <v>3.4936434615833583E-5</v>
      </c>
      <c r="CS37" s="11">
        <f>PRODUCT($C$84:$C118)</f>
        <v>3.6525307403050748E-5</v>
      </c>
      <c r="CT37" s="11">
        <f>PRODUCT($C$85:$C119)</f>
        <v>3.837986064949501E-5</v>
      </c>
      <c r="CU37" s="11">
        <f>PRODUCT($C$86:$C120)</f>
        <v>4.0555706761832727E-5</v>
      </c>
      <c r="CV37" s="11">
        <f>PRODUCT($C$87:$C121)</f>
        <v>4.3123078022683414E-5</v>
      </c>
      <c r="CW37" s="11">
        <f>PRODUCT($C$88:$C122)</f>
        <v>4.617177245481113E-5</v>
      </c>
      <c r="CX37" s="11">
        <f>PRODUCT($C$89:$C123)</f>
        <v>4.9817308433056128E-5</v>
      </c>
      <c r="CY37" s="11">
        <f>PRODUCT($C$90:$C124)</f>
        <v>5.4210506168770849E-5</v>
      </c>
      <c r="CZ37" s="11">
        <f>PRODUCT($C$91:$C125)</f>
        <v>5.9550723229443548E-5</v>
      </c>
      <c r="DA37" s="11">
        <f>PRODUCT($C$92:$C126)</f>
        <v>6.6103870986174013E-5</v>
      </c>
      <c r="DB37" s="11">
        <f>PRODUCT($C$93:$C127)</f>
        <v>7.4230908373849893E-5</v>
      </c>
      <c r="DC37" s="11">
        <f>PRODUCT($C$94:$C128)</f>
        <v>8.4426929090038148E-5</v>
      </c>
      <c r="DD37" s="11">
        <f>PRODUCT($C$95:$C129)</f>
        <v>9.738351339696406E-5</v>
      </c>
      <c r="DE37" s="11">
        <f>PRODUCT($C$96:$C130)</f>
        <v>1.1408124263818765E-4</v>
      </c>
      <c r="DF37" s="11">
        <f>PRODUCT($C$97:$C131)</f>
        <v>1.3593556219095959E-4</v>
      </c>
      <c r="DG37" s="11">
        <f>PRODUCT($C$98:$C132)</f>
        <v>1.6502846292585033E-4</v>
      </c>
      <c r="DH37" s="11">
        <f>PRODUCT($C$99:$C133)</f>
        <v>2.0448062815260981E-4</v>
      </c>
      <c r="DI37" s="11">
        <f>PRODUCT($C$100:$C134)</f>
        <v>2.5907314251995728E-4</v>
      </c>
      <c r="DJ37" s="11">
        <f>PRODUCT($C$101:$C135)</f>
        <v>3.3629214020274283E-4</v>
      </c>
      <c r="DK37" s="11">
        <f>PRODUCT($C$102:$C136)</f>
        <v>4.4813796549236074E-4</v>
      </c>
      <c r="DL37" s="11">
        <f>PRODUCT($C$103:$C137)</f>
        <v>6.1434131081235569E-4</v>
      </c>
      <c r="DM37" s="11">
        <f>PRODUCT($C$104:$C138)</f>
        <v>8.6821649657620355E-4</v>
      </c>
      <c r="DN37" s="11">
        <f>PRODUCT($C$105:$C139)</f>
        <v>1.2674859911680643E-3</v>
      </c>
      <c r="DO37" s="11">
        <f>PRODUCT($C$106:$C140)</f>
        <v>1.915140278463815E-3</v>
      </c>
      <c r="DP37" s="11">
        <f>PRODUCT($C$107:$C141)</f>
        <v>3.0003388308838608E-3</v>
      </c>
      <c r="DQ37" s="11">
        <f>PRODUCT($C$108:$C142)</f>
        <v>4.8809941899690644E-3</v>
      </c>
      <c r="DR37" s="11">
        <f>PRODUCT($C$109:$C143)</f>
        <v>8.254907989155574E-3</v>
      </c>
      <c r="DS37" s="11">
        <f>PRODUCT($C$110:$C144)</f>
        <v>1.4523623344245508E-2</v>
      </c>
      <c r="DT37" s="11">
        <f>PRODUCT($C$111:$C145)</f>
        <v>2.6584948736514988E-2</v>
      </c>
      <c r="DU37" s="11">
        <f>PRODUCT($C$112:$C146)</f>
        <v>5.0598549999999985E-2</v>
      </c>
      <c r="DV37" s="11">
        <f>PRODUCT($C$113:$C147)</f>
        <v>9.9999999999999978E-2</v>
      </c>
    </row>
    <row r="38" spans="1:126" ht="16" x14ac:dyDescent="0.2">
      <c r="A38" s="30">
        <v>35</v>
      </c>
      <c r="B38" s="21">
        <f t="shared" si="2"/>
        <v>6.0300000000000002E-4</v>
      </c>
      <c r="C38" s="21">
        <f t="shared" si="3"/>
        <v>0.99939699999999998</v>
      </c>
      <c r="D38" s="59">
        <v>6.7000000000000002E-4</v>
      </c>
      <c r="E38" s="21">
        <f t="shared" si="4"/>
        <v>0.99933000000000005</v>
      </c>
      <c r="F38" s="24">
        <f t="shared" si="5"/>
        <v>594.33209900639395</v>
      </c>
      <c r="G38" s="24">
        <f t="shared" si="6"/>
        <v>985625.37148655707</v>
      </c>
      <c r="H38" s="24">
        <f t="shared" si="0"/>
        <v>244.32619545792414</v>
      </c>
      <c r="I38" s="24">
        <f t="shared" si="1"/>
        <v>415314.01383809658</v>
      </c>
      <c r="J38" s="24">
        <f>SUM(H38:$H$113)</f>
        <v>130129.88524709485</v>
      </c>
      <c r="K38" s="24">
        <f>SUM(I38:$I$113)</f>
        <v>11692487.747293627</v>
      </c>
      <c r="L38" s="24">
        <f>SUM(J38:$J$113)</f>
        <v>5843375.8042209093</v>
      </c>
      <c r="M38" s="24">
        <f>SUM(K38:$K$113)</f>
        <v>239808913.77073446</v>
      </c>
      <c r="N38" s="26">
        <f>SUM(AY$3:AY$113)</f>
        <v>47.904110966025485</v>
      </c>
      <c r="O38" s="27">
        <v>36</v>
      </c>
      <c r="P38" s="32">
        <f>PRODUCT($C$3:C38)</f>
        <v>0.98503103938755054</v>
      </c>
      <c r="Q38" s="11">
        <f>PRODUCT($C$4:C39)</f>
        <v>0.9874355818093441</v>
      </c>
      <c r="R38" s="11">
        <f>PRODUCT($C$5:C40)</f>
        <v>0.98741334980228057</v>
      </c>
      <c r="S38" s="11">
        <f>PRODUCT($C$6:C41)</f>
        <v>0.98712973401566906</v>
      </c>
      <c r="T38" s="11">
        <f>PRODUCT($C$7:C42)</f>
        <v>0.9866560552629674</v>
      </c>
      <c r="U38" s="11">
        <f>PRODUCT($C$8:C43)</f>
        <v>0.98605651764050439</v>
      </c>
      <c r="V38" s="11">
        <f>PRODUCT($C$9:C44)</f>
        <v>0.98539345578340165</v>
      </c>
      <c r="W38" s="11">
        <f>PRODUCT($C$10:C45)</f>
        <v>0.98465545899589502</v>
      </c>
      <c r="X38" s="11">
        <f>PRODUCT($C$11:C46)</f>
        <v>0.98380280463471192</v>
      </c>
      <c r="Y38" s="11">
        <f>PRODUCT($C$12:C47)</f>
        <v>0.9827950405212833</v>
      </c>
      <c r="Z38" s="11">
        <f>PRODUCT($C$13:$C48)</f>
        <v>0.98162731606463072</v>
      </c>
      <c r="AA38" s="11">
        <f>PRODUCT($C$14:$C49)</f>
        <v>0.98031165257921971</v>
      </c>
      <c r="AB38" s="11">
        <f>PRODUCT($C$15:$C50)</f>
        <v>0.97887156863612546</v>
      </c>
      <c r="AC38" s="11">
        <f>PRODUCT($C$16:$C51)</f>
        <v>0.97734281852768268</v>
      </c>
      <c r="AD38" s="11">
        <f>PRODUCT($C$17:$C52)</f>
        <v>0.97569061332490137</v>
      </c>
      <c r="AE38" s="11">
        <f>PRODUCT($C$18:$C53)</f>
        <v>0.9739041265991778</v>
      </c>
      <c r="AF38" s="11">
        <f>PRODUCT($C$19:$C54)</f>
        <v>0.97198407771333162</v>
      </c>
      <c r="AG38" s="11">
        <f>PRODUCT($C$20:$C55)</f>
        <v>0.96991899250488245</v>
      </c>
      <c r="AH38" s="11">
        <f>PRODUCT($C$21:$C56)</f>
        <v>0.9676879589981322</v>
      </c>
      <c r="AI38" s="11">
        <f>PRODUCT($C$22:$C57)</f>
        <v>0.96528164864879817</v>
      </c>
      <c r="AJ38" s="11">
        <f>PRODUCT($C$23:$C58)</f>
        <v>0.96264318697198137</v>
      </c>
      <c r="AK38" s="11">
        <f>PRODUCT($C$24:$C59)</f>
        <v>0.95975366560315245</v>
      </c>
      <c r="AL38" s="11">
        <f>PRODUCT($C$25:$C60)</f>
        <v>0.95651249555275575</v>
      </c>
      <c r="AM38" s="11">
        <f>PRODUCT($C$26:$C61)</f>
        <v>0.95288527483014029</v>
      </c>
      <c r="AN38" s="11">
        <f>PRODUCT($C$27:$C62)</f>
        <v>0.94884195484773604</v>
      </c>
      <c r="AO38" s="11">
        <f>PRODUCT($C$28:$C63)</f>
        <v>0.94433817900630979</v>
      </c>
      <c r="AP38" s="11">
        <f>PRODUCT($C$29:$C64)</f>
        <v>0.93932602602876336</v>
      </c>
      <c r="AQ38" s="11">
        <f>PRODUCT($C$30:$C65)</f>
        <v>0.93374671101322504</v>
      </c>
      <c r="AR38" s="11">
        <f>PRODUCT($C$31:$C66)</f>
        <v>0.92754383345072555</v>
      </c>
      <c r="AS38" s="11">
        <f>PRODUCT($C$32:$C67)</f>
        <v>0.92066628457087363</v>
      </c>
      <c r="AT38" s="11">
        <f>PRODUCT($C$33:$C68)</f>
        <v>0.91303056896137691</v>
      </c>
      <c r="AU38" s="11">
        <f>PRODUCT($C$34:$C69)</f>
        <v>0.90455545945383808</v>
      </c>
      <c r="AV38" s="11">
        <f>PRODUCT($C$35:$C70)</f>
        <v>0.89517415643899134</v>
      </c>
      <c r="AW38" s="11">
        <f>PRODUCT($C$36:$C71)</f>
        <v>0.88481619097216579</v>
      </c>
      <c r="AX38" s="11">
        <f>PRODUCT($C$37:$C72)</f>
        <v>0.8734016250256712</v>
      </c>
      <c r="AY38" s="11">
        <f>PRODUCT($C$38:$C73)</f>
        <v>0.86082443776019379</v>
      </c>
      <c r="AZ38" s="11">
        <f>PRODUCT($C$39:$C74)</f>
        <v>0.84698772437139669</v>
      </c>
      <c r="BA38" s="11">
        <f>PRODUCT($C$40:$C75)</f>
        <v>0.83179637971311893</v>
      </c>
      <c r="BB38" s="11">
        <f>PRODUCT($C$41:$C76)</f>
        <v>0.81517170570336217</v>
      </c>
      <c r="BC38" s="11">
        <f>PRODUCT($C$42:$C77)</f>
        <v>0.7970230075071697</v>
      </c>
      <c r="BD38" s="11">
        <f>PRODUCT($C$43:$C78)</f>
        <v>0.77725214098523288</v>
      </c>
      <c r="BE38" s="11">
        <f>PRODUCT($C$44:$C79)</f>
        <v>0.7557675435381449</v>
      </c>
      <c r="BF38" s="11">
        <f>PRODUCT($C$45:$C80)</f>
        <v>0.73247777987253204</v>
      </c>
      <c r="BG38" s="11">
        <f>PRODUCT($C$46:$C81)</f>
        <v>0.70734036083855734</v>
      </c>
      <c r="BH38" s="11">
        <f>PRODUCT($C$47:$C82)</f>
        <v>0.68034974702391315</v>
      </c>
      <c r="BI38" s="11">
        <f>PRODUCT($C$48:$C83)</f>
        <v>0.65152050839254727</v>
      </c>
      <c r="BJ38" s="11">
        <f>PRODUCT($C$49:$C84)</f>
        <v>0.62086314050235414</v>
      </c>
      <c r="BK38" s="11">
        <f>PRODUCT($C$50:$C85)</f>
        <v>0.58842449879435543</v>
      </c>
      <c r="BL38" s="11">
        <f>PRODUCT($C$51:$C86)</f>
        <v>0.55428407060299911</v>
      </c>
      <c r="BM38" s="11">
        <f>PRODUCT($C$52:$C87)</f>
        <v>0.5185769264473219</v>
      </c>
      <c r="BN38" s="11">
        <f>PRODUCT($C$53:$C88)</f>
        <v>0.48152987619430293</v>
      </c>
      <c r="BO38" s="11">
        <f>PRODUCT($C$54:$C89)</f>
        <v>0.44341477940028906</v>
      </c>
      <c r="BP38" s="11">
        <f>PRODUCT($C$55:$C90)</f>
        <v>0.4045508312138788</v>
      </c>
      <c r="BQ38" s="11">
        <f>PRODUCT($C$56:$C91)</f>
        <v>0.36532655872908776</v>
      </c>
      <c r="BR38" s="11">
        <f>PRODUCT($C$57:$C92)</f>
        <v>0.32618253583867179</v>
      </c>
      <c r="BS38" s="11">
        <f>PRODUCT($C$58:$C93)</f>
        <v>0.28760464284578219</v>
      </c>
      <c r="BT38" s="11">
        <f>PRODUCT($C$59:$C94)</f>
        <v>0.25011089987776258</v>
      </c>
      <c r="BU38" s="11">
        <f>PRODUCT($C$60:$C95)</f>
        <v>0.21422090056568999</v>
      </c>
      <c r="BV38" s="11">
        <f>PRODUCT($C$61:$C96)</f>
        <v>0.18045320168537543</v>
      </c>
      <c r="BW38" s="11">
        <f>PRODUCT($C$62:$C97)</f>
        <v>0.14925927272539427</v>
      </c>
      <c r="BX38" s="11">
        <f>PRODUCT($C$63:$C98)</f>
        <v>0.12101864571291354</v>
      </c>
      <c r="BY38" s="11">
        <f>PRODUCT($C$64:$C99)</f>
        <v>9.6009315582171142E-2</v>
      </c>
      <c r="BZ38" s="11">
        <f>PRODUCT($C$65:$C100)</f>
        <v>7.4387624997846929E-2</v>
      </c>
      <c r="CA38" s="11">
        <f>PRODUCT($C$66:$C101)</f>
        <v>5.6178284914465873E-2</v>
      </c>
      <c r="CB38" s="11">
        <f>PRODUCT($C$67:$C102)</f>
        <v>4.127129539949672E-2</v>
      </c>
      <c r="CC38" s="11">
        <f>PRODUCT($C$68:$C103)</f>
        <v>2.9434395465949934E-2</v>
      </c>
      <c r="CD38" s="11">
        <f>PRODUCT($C$69:$C104)</f>
        <v>2.0340195401638318E-2</v>
      </c>
      <c r="CE38" s="11">
        <f>PRODUCT($C$70:$C105)</f>
        <v>1.3594047049609549E-2</v>
      </c>
      <c r="CF38" s="11">
        <f>PRODUCT($C$71:$C106)</f>
        <v>8.7723328287697272E-3</v>
      </c>
      <c r="CG38" s="11">
        <f>PRODUCT($C$72:$C107)</f>
        <v>5.4582430872111634E-3</v>
      </c>
      <c r="CH38" s="11">
        <f>PRODUCT($C$73:$C108)</f>
        <v>3.2713489855719967E-3</v>
      </c>
      <c r="CI38" s="11">
        <f>PRODUCT($C$74:$C109)</f>
        <v>1.8876216219753852E-3</v>
      </c>
      <c r="CJ38" s="11">
        <f>PRODUCT($C$75:$C110)</f>
        <v>1.0487054468546445E-3</v>
      </c>
      <c r="CK38" s="11">
        <f>PRODUCT($C$76:$C111)</f>
        <v>5.6141736769653623E-4</v>
      </c>
      <c r="CL38" s="11">
        <f>PRODUCT($C$77:$C112)</f>
        <v>2.9006077491794055E-4</v>
      </c>
      <c r="CM38" s="11">
        <f>PRODUCT($C$78:$C113)</f>
        <v>2.9688634032518674E-5</v>
      </c>
      <c r="CN38" s="11">
        <f>PRODUCT($C$79:$C114)</f>
        <v>3.0468252634094627E-5</v>
      </c>
      <c r="CO38" s="11">
        <f>PRODUCT($C$80:$C115)</f>
        <v>3.1360977351479592E-5</v>
      </c>
      <c r="CP38" s="11">
        <f>PRODUCT($C$81:$C116)</f>
        <v>3.2386545907458105E-5</v>
      </c>
      <c r="CQ38" s="11">
        <f>PRODUCT($C$82:$C117)</f>
        <v>3.3568736086206027E-5</v>
      </c>
      <c r="CR38" s="11">
        <f>PRODUCT($C$83:$C118)</f>
        <v>3.4936434615833583E-5</v>
      </c>
      <c r="CS38" s="11">
        <f>PRODUCT($C$84:$C119)</f>
        <v>3.6525307403050748E-5</v>
      </c>
      <c r="CT38" s="11">
        <f>PRODUCT($C$85:$C120)</f>
        <v>3.837986064949501E-5</v>
      </c>
      <c r="CU38" s="11">
        <f>PRODUCT($C$86:$C121)</f>
        <v>4.0555706761832727E-5</v>
      </c>
      <c r="CV38" s="11">
        <f>PRODUCT($C$87:$C122)</f>
        <v>4.3123078022683414E-5</v>
      </c>
      <c r="CW38" s="11">
        <f>PRODUCT($C$88:$C123)</f>
        <v>4.617177245481113E-5</v>
      </c>
      <c r="CX38" s="11">
        <f>PRODUCT($C$89:$C124)</f>
        <v>4.9817308433056128E-5</v>
      </c>
      <c r="CY38" s="11">
        <f>PRODUCT($C$90:$C125)</f>
        <v>5.4210506168770849E-5</v>
      </c>
      <c r="CZ38" s="11">
        <f>PRODUCT($C$91:$C126)</f>
        <v>5.9550723229443548E-5</v>
      </c>
      <c r="DA38" s="11">
        <f>PRODUCT($C$92:$C127)</f>
        <v>6.6103870986174013E-5</v>
      </c>
      <c r="DB38" s="11">
        <f>PRODUCT($C$93:$C128)</f>
        <v>7.4230908373849893E-5</v>
      </c>
      <c r="DC38" s="11">
        <f>PRODUCT($C$94:$C129)</f>
        <v>8.4426929090038148E-5</v>
      </c>
      <c r="DD38" s="11">
        <f>PRODUCT($C$95:$C130)</f>
        <v>9.738351339696406E-5</v>
      </c>
      <c r="DE38" s="11">
        <f>PRODUCT($C$96:$C131)</f>
        <v>1.1408124263818765E-4</v>
      </c>
      <c r="DF38" s="11">
        <f>PRODUCT($C$97:$C132)</f>
        <v>1.3593556219095959E-4</v>
      </c>
      <c r="DG38" s="11">
        <f>PRODUCT($C$98:$C133)</f>
        <v>1.6502846292585033E-4</v>
      </c>
      <c r="DH38" s="11">
        <f>PRODUCT($C$99:$C134)</f>
        <v>2.0448062815260981E-4</v>
      </c>
      <c r="DI38" s="11">
        <f>PRODUCT($C$100:$C135)</f>
        <v>2.5907314251995728E-4</v>
      </c>
      <c r="DJ38" s="11">
        <f>PRODUCT($C$101:$C136)</f>
        <v>3.3629214020274283E-4</v>
      </c>
      <c r="DK38" s="11">
        <f>PRODUCT($C$102:$C137)</f>
        <v>4.4813796549236074E-4</v>
      </c>
      <c r="DL38" s="11">
        <f>PRODUCT($C$103:$C138)</f>
        <v>6.1434131081235569E-4</v>
      </c>
      <c r="DM38" s="11">
        <f>PRODUCT($C$104:$C139)</f>
        <v>8.6821649657620355E-4</v>
      </c>
      <c r="DN38" s="11">
        <f>PRODUCT($C$105:$C140)</f>
        <v>1.2674859911680643E-3</v>
      </c>
      <c r="DO38" s="11">
        <f>PRODUCT($C$106:$C141)</f>
        <v>1.915140278463815E-3</v>
      </c>
      <c r="DP38" s="11">
        <f>PRODUCT($C$107:$C142)</f>
        <v>3.0003388308838608E-3</v>
      </c>
      <c r="DQ38" s="11">
        <f>PRODUCT($C$108:$C143)</f>
        <v>4.8809941899690644E-3</v>
      </c>
      <c r="DR38" s="11">
        <f>PRODUCT($C$109:$C144)</f>
        <v>8.254907989155574E-3</v>
      </c>
      <c r="DS38" s="11">
        <f>PRODUCT($C$110:$C145)</f>
        <v>1.4523623344245508E-2</v>
      </c>
      <c r="DT38" s="11">
        <f>PRODUCT($C$111:$C146)</f>
        <v>2.6584948736514988E-2</v>
      </c>
      <c r="DU38" s="11">
        <f>PRODUCT($C$112:$C147)</f>
        <v>5.0598549999999985E-2</v>
      </c>
      <c r="DV38" s="11">
        <f>PRODUCT($C$113:$C148)</f>
        <v>9.9999999999999978E-2</v>
      </c>
    </row>
    <row r="39" spans="1:126" ht="16" x14ac:dyDescent="0.2">
      <c r="A39" s="30">
        <v>36</v>
      </c>
      <c r="B39" s="21">
        <f t="shared" si="2"/>
        <v>6.3180000000000007E-4</v>
      </c>
      <c r="C39" s="21">
        <f t="shared" si="3"/>
        <v>0.99936820000000004</v>
      </c>
      <c r="D39" s="59">
        <v>7.0200000000000004E-4</v>
      </c>
      <c r="E39" s="21">
        <f t="shared" si="4"/>
        <v>0.99929800000000002</v>
      </c>
      <c r="F39" s="24">
        <f t="shared" si="5"/>
        <v>622.34261068505464</v>
      </c>
      <c r="G39" s="24">
        <f t="shared" si="6"/>
        <v>985031.03938755067</v>
      </c>
      <c r="H39" s="24">
        <f t="shared" si="0"/>
        <v>249.60111316631711</v>
      </c>
      <c r="I39" s="24">
        <f t="shared" si="1"/>
        <v>404940.07754902652</v>
      </c>
      <c r="J39" s="24">
        <f>SUM(H39:$H$113)</f>
        <v>129885.5590516369</v>
      </c>
      <c r="K39" s="24">
        <f>SUM(I39:$I$113)</f>
        <v>11277173.733455529</v>
      </c>
      <c r="L39" s="24">
        <f>SUM(J39:$J$113)</f>
        <v>5713245.9189738147</v>
      </c>
      <c r="M39" s="24">
        <f>SUM(K39:$K$113)</f>
        <v>228116426.02344081</v>
      </c>
      <c r="N39" s="26">
        <f>SUM(AZ$3:AZ$113)</f>
        <v>46.933038187645423</v>
      </c>
      <c r="O39" s="27">
        <v>37</v>
      </c>
      <c r="P39" s="32">
        <f>PRODUCT($C$3:C39)</f>
        <v>0.98440869677686549</v>
      </c>
      <c r="Q39" s="11">
        <f>PRODUCT($C$4:C40)</f>
        <v>0.98676017587138654</v>
      </c>
      <c r="R39" s="11">
        <f>PRODUCT($C$5:C41)</f>
        <v>0.98667930671803761</v>
      </c>
      <c r="S39" s="11">
        <f>PRODUCT($C$6:C42)</f>
        <v>0.98633815468196184</v>
      </c>
      <c r="T39" s="11">
        <f>PRODUCT($C$7:C43)</f>
        <v>0.98581956825931549</v>
      </c>
      <c r="U39" s="11">
        <f>PRODUCT($C$8:C44)</f>
        <v>0.98519125304627486</v>
      </c>
      <c r="V39" s="11">
        <f>PRODUCT($C$9:C45)</f>
        <v>0.98447644863344963</v>
      </c>
      <c r="W39" s="11">
        <f>PRODUCT($C$10:C46)</f>
        <v>0.98364165773531287</v>
      </c>
      <c r="X39" s="11">
        <f>PRODUCT($C$11:C47)</f>
        <v>0.9826455573956201</v>
      </c>
      <c r="Y39" s="11">
        <f>PRODUCT($C$12:C48)</f>
        <v>0.98148949558945486</v>
      </c>
      <c r="Z39" s="11">
        <f>PRODUCT($C$13:$C49)</f>
        <v>0.98017401682319705</v>
      </c>
      <c r="AA39" s="11">
        <f>PRODUCT($C$14:$C50)</f>
        <v>0.9787341350678892</v>
      </c>
      <c r="AB39" s="11">
        <f>PRODUCT($C$15:$C51)</f>
        <v>0.97718800742522816</v>
      </c>
      <c r="AC39" s="11">
        <f>PRODUCT($C$16:$C52)</f>
        <v>0.9755132327713989</v>
      </c>
      <c r="AD39" s="11">
        <f>PRODUCT($C$17:$C53)</f>
        <v>0.97369288679411869</v>
      </c>
      <c r="AE39" s="11">
        <f>PRODUCT($C$18:$C54)</f>
        <v>0.97173913772574783</v>
      </c>
      <c r="AF39" s="11">
        <f>PRODUCT($C$19:$C55)</f>
        <v>0.96964140168922697</v>
      </c>
      <c r="AG39" s="11">
        <f>PRODUCT($C$20:$C56)</f>
        <v>0.96738226637188518</v>
      </c>
      <c r="AH39" s="11">
        <f>PRODUCT($C$21:$C57)</f>
        <v>0.9649480473110249</v>
      </c>
      <c r="AI39" s="11">
        <f>PRODUCT($C$22:$C58)</f>
        <v>0.9623052992133545</v>
      </c>
      <c r="AJ39" s="11">
        <f>PRODUCT($C$23:$C59)</f>
        <v>0.95941679206652608</v>
      </c>
      <c r="AK39" s="11">
        <f>PRODUCT($C$24:$C60)</f>
        <v>0.95617675966681603</v>
      </c>
      <c r="AL39" s="11">
        <f>PRODUCT($C$25:$C61)</f>
        <v>0.95255081209867531</v>
      </c>
      <c r="AM39" s="11">
        <f>PRODUCT($C$26:$C62)</f>
        <v>0.94849780987071242</v>
      </c>
      <c r="AN39" s="11">
        <f>PRODUCT($C$27:$C63)</f>
        <v>0.94397951936592328</v>
      </c>
      <c r="AO39" s="11">
        <f>PRODUCT($C$28:$C64)</f>
        <v>0.93895743449614966</v>
      </c>
      <c r="AP39" s="11">
        <f>PRODUCT($C$29:$C65)</f>
        <v>0.93336938396730451</v>
      </c>
      <c r="AQ39" s="11">
        <f>PRODUCT($C$30:$C66)</f>
        <v>0.92715315198807624</v>
      </c>
      <c r="AR39" s="11">
        <f>PRODUCT($C$31:$C67)</f>
        <v>0.92025695634075333</v>
      </c>
      <c r="AS39" s="11">
        <f>PRODUCT($C$32:$C68)</f>
        <v>0.91261395311275983</v>
      </c>
      <c r="AT39" s="11">
        <f>PRODUCT($C$33:$C69)</f>
        <v>0.90413701209829478</v>
      </c>
      <c r="AU39" s="11">
        <f>PRODUCT($C$34:$C70)</f>
        <v>0.89474474139614768</v>
      </c>
      <c r="AV39" s="11">
        <f>PRODUCT($C$35:$C71)</f>
        <v>0.88436546560448437</v>
      </c>
      <c r="AW39" s="11">
        <f>PRODUCT($C$36:$C72)</f>
        <v>0.87292134147206968</v>
      </c>
      <c r="AX39" s="11">
        <f>PRODUCT($C$37:$C73)</f>
        <v>0.86032627865806188</v>
      </c>
      <c r="AY39" s="11">
        <f>PRODUCT($C$38:$C74)</f>
        <v>0.84647699077360083</v>
      </c>
      <c r="AZ39" s="11">
        <f>PRODUCT($C$39:$C75)</f>
        <v>0.83127085076041618</v>
      </c>
      <c r="BA39" s="11">
        <f>PRODUCT($C$40:$C76)</f>
        <v>0.81461412825666091</v>
      </c>
      <c r="BB39" s="11">
        <f>PRODUCT($C$41:$C77)</f>
        <v>0.79643050060338905</v>
      </c>
      <c r="BC39" s="11">
        <f>PRODUCT($C$42:$C78)</f>
        <v>0.77662886249337704</v>
      </c>
      <c r="BD39" s="11">
        <f>PRODUCT($C$43:$C79)</f>
        <v>0.75512680381473307</v>
      </c>
      <c r="BE39" s="11">
        <f>PRODUCT($C$44:$C80)</f>
        <v>0.73183503062069422</v>
      </c>
      <c r="BF39" s="11">
        <f>PRODUCT($C$45:$C81)</f>
        <v>0.70668210989876101</v>
      </c>
      <c r="BG39" s="11">
        <f>PRODUCT($C$46:$C82)</f>
        <v>0.67964925892437733</v>
      </c>
      <c r="BH39" s="11">
        <f>PRODUCT($C$47:$C83)</f>
        <v>0.65075412481852468</v>
      </c>
      <c r="BI39" s="11">
        <f>PRODUCT($C$48:$C84)</f>
        <v>0.62003838590651095</v>
      </c>
      <c r="BJ39" s="11">
        <f>PRODUCT($C$49:$C85)</f>
        <v>0.5875533363238904</v>
      </c>
      <c r="BK39" s="11">
        <f>PRODUCT($C$50:$C86)</f>
        <v>0.55339211667658461</v>
      </c>
      <c r="BL39" s="11">
        <f>PRODUCT($C$51:$C87)</f>
        <v>0.51768502599152544</v>
      </c>
      <c r="BM39" s="11">
        <f>PRODUCT($C$52:$C88)</f>
        <v>0.4806284522660671</v>
      </c>
      <c r="BN39" s="11">
        <f>PRODUCT($C$53:$C89)</f>
        <v>0.44250688763946711</v>
      </c>
      <c r="BO39" s="11">
        <f>PRODUCT($C$54:$C90)</f>
        <v>0.40365151471609018</v>
      </c>
      <c r="BP39" s="11">
        <f>PRODUCT($C$55:$C91)</f>
        <v>0.36444604865723901</v>
      </c>
      <c r="BQ39" s="11">
        <f>PRODUCT($C$56:$C92)</f>
        <v>0.32532943803443931</v>
      </c>
      <c r="BR39" s="11">
        <f>PRODUCT($C$57:$C93)</f>
        <v>0.28679031906002861</v>
      </c>
      <c r="BS39" s="11">
        <f>PRODUCT($C$58:$C94)</f>
        <v>0.24933970792907939</v>
      </c>
      <c r="BT39" s="11">
        <f>PRODUCT($C$59:$C95)</f>
        <v>0.2135029177953541</v>
      </c>
      <c r="BU39" s="11">
        <f>PRODUCT($C$60:$C96)</f>
        <v>0.17978067064801417</v>
      </c>
      <c r="BV39" s="11">
        <f>PRODUCT($C$61:$C97)</f>
        <v>0.14864107066962026</v>
      </c>
      <c r="BW39" s="11">
        <f>PRODUCT($C$62:$C98)</f>
        <v>0.12046142746059305</v>
      </c>
      <c r="BX39" s="11">
        <f>PRODUCT($C$63:$C99)</f>
        <v>9.5517306243538685E-2</v>
      </c>
      <c r="BY39" s="11">
        <f>PRODUCT($C$64:$C100)</f>
        <v>7.3963771749371701E-2</v>
      </c>
      <c r="BZ39" s="11">
        <f>PRODUCT($C$65:$C101)</f>
        <v>5.582203593850929E-2</v>
      </c>
      <c r="CA39" s="11">
        <f>PRODUCT($C$66:$C102)</f>
        <v>4.0979862274162698E-2</v>
      </c>
      <c r="CB39" s="11">
        <f>PRODUCT($C$67:$C103)</f>
        <v>2.9203155911729881E-2</v>
      </c>
      <c r="CC39" s="11">
        <f>PRODUCT($C$68:$C104)</f>
        <v>2.016229598461651E-2</v>
      </c>
      <c r="CD39" s="11">
        <f>PRODUCT($C$69:$C105)</f>
        <v>1.3461631515513418E-2</v>
      </c>
      <c r="CE39" s="11">
        <f>PRODUCT($C$70:$C106)</f>
        <v>8.6771889841421711E-3</v>
      </c>
      <c r="CF39" s="11">
        <f>PRODUCT($C$71:$C107)</f>
        <v>5.3923380768789416E-3</v>
      </c>
      <c r="CG39" s="11">
        <f>PRODUCT($C$72:$C108)</f>
        <v>3.2273712597542569E-3</v>
      </c>
      <c r="CH39" s="11">
        <f>PRODUCT($C$73:$C109)</f>
        <v>1.8593627937214406E-3</v>
      </c>
      <c r="CI39" s="11">
        <f>PRODUCT($C$74:$C110)</f>
        <v>1.0312265683013729E-3</v>
      </c>
      <c r="CJ39" s="11">
        <f>PRODUCT($C$75:$C111)</f>
        <v>5.5099959473808597E-4</v>
      </c>
      <c r="CK39" s="11">
        <f>PRODUCT($C$76:$C112)</f>
        <v>2.8406904750261574E-4</v>
      </c>
      <c r="CL39" s="11">
        <f>PRODUCT($C$77:$C113)</f>
        <v>2.9006077491794048E-5</v>
      </c>
      <c r="CM39" s="11">
        <f>PRODUCT($C$78:$C114)</f>
        <v>2.9688634032518674E-5</v>
      </c>
      <c r="CN39" s="11">
        <f>PRODUCT($C$79:$C115)</f>
        <v>3.0468252634094627E-5</v>
      </c>
      <c r="CO39" s="11">
        <f>PRODUCT($C$80:$C116)</f>
        <v>3.1360977351479592E-5</v>
      </c>
      <c r="CP39" s="11">
        <f>PRODUCT($C$81:$C117)</f>
        <v>3.2386545907458105E-5</v>
      </c>
      <c r="CQ39" s="11">
        <f>PRODUCT($C$82:$C118)</f>
        <v>3.3568736086206027E-5</v>
      </c>
      <c r="CR39" s="11">
        <f>PRODUCT($C$83:$C119)</f>
        <v>3.4936434615833583E-5</v>
      </c>
      <c r="CS39" s="11">
        <f>PRODUCT($C$84:$C120)</f>
        <v>3.6525307403050748E-5</v>
      </c>
      <c r="CT39" s="11">
        <f>PRODUCT($C$85:$C121)</f>
        <v>3.837986064949501E-5</v>
      </c>
      <c r="CU39" s="11">
        <f>PRODUCT($C$86:$C122)</f>
        <v>4.0555706761832727E-5</v>
      </c>
      <c r="CV39" s="11">
        <f>PRODUCT($C$87:$C123)</f>
        <v>4.3123078022683414E-5</v>
      </c>
      <c r="CW39" s="11">
        <f>PRODUCT($C$88:$C124)</f>
        <v>4.617177245481113E-5</v>
      </c>
      <c r="CX39" s="11">
        <f>PRODUCT($C$89:$C125)</f>
        <v>4.9817308433056128E-5</v>
      </c>
      <c r="CY39" s="11">
        <f>PRODUCT($C$90:$C126)</f>
        <v>5.4210506168770849E-5</v>
      </c>
      <c r="CZ39" s="11">
        <f>PRODUCT($C$91:$C127)</f>
        <v>5.9550723229443548E-5</v>
      </c>
      <c r="DA39" s="11">
        <f>PRODUCT($C$92:$C128)</f>
        <v>6.6103870986174013E-5</v>
      </c>
      <c r="DB39" s="11">
        <f>PRODUCT($C$93:$C129)</f>
        <v>7.4230908373849893E-5</v>
      </c>
      <c r="DC39" s="11">
        <f>PRODUCT($C$94:$C130)</f>
        <v>8.4426929090038148E-5</v>
      </c>
      <c r="DD39" s="11">
        <f>PRODUCT($C$95:$C131)</f>
        <v>9.738351339696406E-5</v>
      </c>
      <c r="DE39" s="11">
        <f>PRODUCT($C$96:$C132)</f>
        <v>1.1408124263818765E-4</v>
      </c>
      <c r="DF39" s="11">
        <f>PRODUCT($C$97:$C133)</f>
        <v>1.3593556219095959E-4</v>
      </c>
      <c r="DG39" s="11">
        <f>PRODUCT($C$98:$C134)</f>
        <v>1.6502846292585033E-4</v>
      </c>
      <c r="DH39" s="11">
        <f>PRODUCT($C$99:$C135)</f>
        <v>2.0448062815260981E-4</v>
      </c>
      <c r="DI39" s="11">
        <f>PRODUCT($C$100:$C136)</f>
        <v>2.5907314251995728E-4</v>
      </c>
      <c r="DJ39" s="11">
        <f>PRODUCT($C$101:$C137)</f>
        <v>3.3629214020274283E-4</v>
      </c>
      <c r="DK39" s="11">
        <f>PRODUCT($C$102:$C138)</f>
        <v>4.4813796549236074E-4</v>
      </c>
      <c r="DL39" s="11">
        <f>PRODUCT($C$103:$C139)</f>
        <v>6.1434131081235569E-4</v>
      </c>
      <c r="DM39" s="11">
        <f>PRODUCT($C$104:$C140)</f>
        <v>8.6821649657620355E-4</v>
      </c>
      <c r="DN39" s="11">
        <f>PRODUCT($C$105:$C141)</f>
        <v>1.2674859911680643E-3</v>
      </c>
      <c r="DO39" s="11">
        <f>PRODUCT($C$106:$C142)</f>
        <v>1.915140278463815E-3</v>
      </c>
      <c r="DP39" s="11">
        <f>PRODUCT($C$107:$C143)</f>
        <v>3.0003388308838608E-3</v>
      </c>
      <c r="DQ39" s="11">
        <f>PRODUCT($C$108:$C144)</f>
        <v>4.8809941899690644E-3</v>
      </c>
      <c r="DR39" s="11">
        <f>PRODUCT($C$109:$C145)</f>
        <v>8.254907989155574E-3</v>
      </c>
      <c r="DS39" s="11">
        <f>PRODUCT($C$110:$C146)</f>
        <v>1.4523623344245508E-2</v>
      </c>
      <c r="DT39" s="11">
        <f>PRODUCT($C$111:$C147)</f>
        <v>2.6584948736514988E-2</v>
      </c>
      <c r="DU39" s="11">
        <f>PRODUCT($C$112:$C148)</f>
        <v>5.0598549999999985E-2</v>
      </c>
      <c r="DV39" s="11">
        <f>PRODUCT($C$113:$C149)</f>
        <v>9.9999999999999978E-2</v>
      </c>
    </row>
    <row r="40" spans="1:126" ht="16" x14ac:dyDescent="0.2">
      <c r="A40" s="30">
        <v>37</v>
      </c>
      <c r="B40" s="21">
        <f t="shared" si="2"/>
        <v>6.8400000000000004E-4</v>
      </c>
      <c r="C40" s="21">
        <f t="shared" si="3"/>
        <v>0.99931599999999998</v>
      </c>
      <c r="D40" s="59">
        <v>7.6000000000000004E-4</v>
      </c>
      <c r="E40" s="21">
        <f t="shared" si="4"/>
        <v>0.99924000000000002</v>
      </c>
      <c r="F40" s="24">
        <f t="shared" si="5"/>
        <v>673.33554859537617</v>
      </c>
      <c r="G40" s="24">
        <f t="shared" si="6"/>
        <v>984408.69677686563</v>
      </c>
      <c r="H40" s="24">
        <f t="shared" si="0"/>
        <v>263.46604897379501</v>
      </c>
      <c r="I40" s="24">
        <f t="shared" si="1"/>
        <v>394813.88917856693</v>
      </c>
      <c r="J40" s="24">
        <f>SUM(H40:$H$113)</f>
        <v>129635.95793847059</v>
      </c>
      <c r="K40" s="24">
        <f>SUM(I40:$I$113)</f>
        <v>10872233.655906504</v>
      </c>
      <c r="L40" s="24">
        <f>SUM(J40:$J$113)</f>
        <v>5583360.3599221762</v>
      </c>
      <c r="M40" s="24">
        <f>SUM(K40:$K$113)</f>
        <v>216839252.28998527</v>
      </c>
      <c r="N40" s="26">
        <f>SUM(BA$3:BA$113)</f>
        <v>45.962732856095812</v>
      </c>
      <c r="O40" s="27">
        <v>38</v>
      </c>
      <c r="P40" s="32">
        <f>PRODUCT($C$3:C40)</f>
        <v>0.9837353612282701</v>
      </c>
      <c r="Q40" s="11">
        <f>PRODUCT($C$4:C41)</f>
        <v>0.98602661835664385</v>
      </c>
      <c r="R40" s="11">
        <f>PRODUCT($C$5:C42)</f>
        <v>0.9858880885819804</v>
      </c>
      <c r="S40" s="11">
        <f>PRODUCT($C$6:C43)</f>
        <v>0.98550193719442247</v>
      </c>
      <c r="T40" s="11">
        <f>PRODUCT($C$7:C44)</f>
        <v>0.98495451158816794</v>
      </c>
      <c r="U40" s="11">
        <f>PRODUCT($C$8:C45)</f>
        <v>0.98427443406618997</v>
      </c>
      <c r="V40" s="11">
        <f>PRODUCT($C$9:C46)</f>
        <v>0.98346283168193671</v>
      </c>
      <c r="W40" s="11">
        <f>PRODUCT($C$10:C47)</f>
        <v>0.98248460005331884</v>
      </c>
      <c r="X40" s="11">
        <f>PRODUCT($C$11:C48)</f>
        <v>0.98134021103717572</v>
      </c>
      <c r="Y40" s="11">
        <f>PRODUCT($C$12:C49)</f>
        <v>0.98003640039123463</v>
      </c>
      <c r="Z40" s="11">
        <f>PRODUCT($C$13:$C50)</f>
        <v>0.97859672079532523</v>
      </c>
      <c r="AA40" s="11">
        <f>PRODUCT($C$14:$C51)</f>
        <v>0.97705081022898599</v>
      </c>
      <c r="AB40" s="11">
        <f>PRODUCT($C$15:$C52)</f>
        <v>0.97535871147532816</v>
      </c>
      <c r="AC40" s="11">
        <f>PRODUCT($C$16:$C53)</f>
        <v>0.97351586942729951</v>
      </c>
      <c r="AD40" s="11">
        <f>PRODUCT($C$17:$C54)</f>
        <v>0.9715283675067754</v>
      </c>
      <c r="AE40" s="11">
        <f>PRODUCT($C$18:$C55)</f>
        <v>0.96939705205600124</v>
      </c>
      <c r="AF40" s="11">
        <f>PRODUCT($C$19:$C56)</f>
        <v>0.96710540156724889</v>
      </c>
      <c r="AG40" s="11">
        <f>PRODUCT($C$20:$C57)</f>
        <v>0.96464322022287974</v>
      </c>
      <c r="AH40" s="11">
        <f>PRODUCT($C$21:$C58)</f>
        <v>0.9619727265019461</v>
      </c>
      <c r="AI40" s="11">
        <f>PRODUCT($C$22:$C59)</f>
        <v>0.95908003677251097</v>
      </c>
      <c r="AJ40" s="11">
        <f>PRODUCT($C$23:$C60)</f>
        <v>0.95584114162417333</v>
      </c>
      <c r="AK40" s="11">
        <f>PRODUCT($C$24:$C61)</f>
        <v>0.95221646676362803</v>
      </c>
      <c r="AL40" s="11">
        <f>PRODUCT($C$25:$C62)</f>
        <v>0.94816488713944824</v>
      </c>
      <c r="AM40" s="11">
        <f>PRODUCT($C$26:$C63)</f>
        <v>0.94363713799424898</v>
      </c>
      <c r="AN40" s="11">
        <f>PRODUCT($C$27:$C64)</f>
        <v>0.93860081846252819</v>
      </c>
      <c r="AO40" s="11">
        <f>PRODUCT($C$28:$C65)</f>
        <v>0.93300312982103573</v>
      </c>
      <c r="AP40" s="11">
        <f>PRODUCT($C$29:$C66)</f>
        <v>0.92677848939935781</v>
      </c>
      <c r="AQ40" s="11">
        <f>PRODUCT($C$30:$C67)</f>
        <v>0.91986934411074273</v>
      </c>
      <c r="AR40" s="11">
        <f>PRODUCT($C$31:$C68)</f>
        <v>0.91220820494920585</v>
      </c>
      <c r="AS40" s="11">
        <f>PRODUCT($C$32:$C69)</f>
        <v>0.9037244543796743</v>
      </c>
      <c r="AT40" s="11">
        <f>PRODUCT($C$33:$C70)</f>
        <v>0.89433083247877787</v>
      </c>
      <c r="AU40" s="11">
        <f>PRODUCT($C$34:$C71)</f>
        <v>0.88394123549063397</v>
      </c>
      <c r="AV40" s="11">
        <f>PRODUCT($C$35:$C72)</f>
        <v>0.8724766753407236</v>
      </c>
      <c r="AW40" s="11">
        <f>PRODUCT($C$36:$C73)</f>
        <v>0.85985318523742782</v>
      </c>
      <c r="AX40" s="11">
        <f>PRODUCT($C$37:$C74)</f>
        <v>0.84598713453904006</v>
      </c>
      <c r="AY40" s="11">
        <f>PRODUCT($C$38:$C75)</f>
        <v>0.83076959443740772</v>
      </c>
      <c r="AZ40" s="11">
        <f>PRODUCT($C$39:$C76)</f>
        <v>0.81409945505042836</v>
      </c>
      <c r="BA40" s="11">
        <f>PRODUCT($C$40:$C77)</f>
        <v>0.79588574214097607</v>
      </c>
      <c r="BB40" s="11">
        <f>PRODUCT($C$41:$C78)</f>
        <v>0.77605151659699956</v>
      </c>
      <c r="BC40" s="11">
        <f>PRODUCT($C$42:$C79)</f>
        <v>0.75452126763075433</v>
      </c>
      <c r="BD40" s="11">
        <f>PRODUCT($C$43:$C80)</f>
        <v>0.73121458088173374</v>
      </c>
      <c r="BE40" s="11">
        <f>PRODUCT($C$44:$C81)</f>
        <v>0.70606199634732514</v>
      </c>
      <c r="BF40" s="11">
        <f>PRODUCT($C$45:$C82)</f>
        <v>0.67901677732402232</v>
      </c>
      <c r="BG40" s="11">
        <f>PRODUCT($C$46:$C83)</f>
        <v>0.65008410837161157</v>
      </c>
      <c r="BH40" s="11">
        <f>PRODUCT($C$47:$C84)</f>
        <v>0.61930903475316867</v>
      </c>
      <c r="BI40" s="11">
        <f>PRODUCT($C$48:$C85)</f>
        <v>0.58677283047191786</v>
      </c>
      <c r="BJ40" s="11">
        <f>PRODUCT($C$49:$C86)</f>
        <v>0.55257281964784488</v>
      </c>
      <c r="BK40" s="11">
        <f>PRODUCT($C$50:$C87)</f>
        <v>0.51685196724769977</v>
      </c>
      <c r="BL40" s="11">
        <f>PRODUCT($C$51:$C88)</f>
        <v>0.47980181939101496</v>
      </c>
      <c r="BM40" s="11">
        <f>PRODUCT($C$52:$C89)</f>
        <v>0.44167851474580594</v>
      </c>
      <c r="BN40" s="11">
        <f>PRODUCT($C$53:$C90)</f>
        <v>0.40282503823970911</v>
      </c>
      <c r="BO40" s="11">
        <f>PRODUCT($C$54:$C91)</f>
        <v>0.36363588509107381</v>
      </c>
      <c r="BP40" s="11">
        <f>PRODUCT($C$55:$C92)</f>
        <v>0.3245453290228888</v>
      </c>
      <c r="BQ40" s="11">
        <f>PRODUCT($C$56:$C93)</f>
        <v>0.28604024765955899</v>
      </c>
      <c r="BR40" s="11">
        <f>PRODUCT($C$57:$C94)</f>
        <v>0.24863372748004897</v>
      </c>
      <c r="BS40" s="11">
        <f>PRODUCT($C$58:$C95)</f>
        <v>0.21284460289862381</v>
      </c>
      <c r="BT40" s="11">
        <f>PRODUCT($C$59:$C96)</f>
        <v>0.17917811775227035</v>
      </c>
      <c r="BU40" s="11">
        <f>PRODUCT($C$60:$C97)</f>
        <v>0.14808710026334163</v>
      </c>
      <c r="BV40" s="11">
        <f>PRODUCT($C$61:$C98)</f>
        <v>0.11996250032033678</v>
      </c>
      <c r="BW40" s="11">
        <f>PRODUCT($C$62:$C99)</f>
        <v>9.5077506358670974E-2</v>
      </c>
      <c r="BX40" s="11">
        <f>PRODUCT($C$63:$C100)</f>
        <v>7.3584737004664821E-2</v>
      </c>
      <c r="BY40" s="11">
        <f>PRODUCT($C$64:$C101)</f>
        <v>5.5503967559935259E-2</v>
      </c>
      <c r="BZ40" s="11">
        <f>PRODUCT($C$65:$C102)</f>
        <v>4.071999257553733E-2</v>
      </c>
      <c r="CA40" s="11">
        <f>PRODUCT($C$66:$C103)</f>
        <v>2.899694074657478E-2</v>
      </c>
      <c r="CB40" s="11">
        <f>PRODUCT($C$67:$C104)</f>
        <v>2.0003898971131764E-2</v>
      </c>
      <c r="CC40" s="11">
        <f>PRODUCT($C$68:$C105)</f>
        <v>1.3343893393952436E-2</v>
      </c>
      <c r="CD40" s="11">
        <f>PRODUCT($C$69:$C106)</f>
        <v>8.5926670894043381E-3</v>
      </c>
      <c r="CE40" s="11">
        <f>PRODUCT($C$70:$C107)</f>
        <v>5.3338533173309189E-3</v>
      </c>
      <c r="CF40" s="11">
        <f>PRODUCT($C$71:$C108)</f>
        <v>3.1884026882154802E-3</v>
      </c>
      <c r="CG40" s="11">
        <f>PRODUCT($C$72:$C109)</f>
        <v>1.8343668218766052E-3</v>
      </c>
      <c r="CH40" s="11">
        <f>PRODUCT($C$73:$C110)</f>
        <v>1.0157884878379605E-3</v>
      </c>
      <c r="CI40" s="11">
        <f>PRODUCT($C$74:$C111)</f>
        <v>5.4181602939262644E-4</v>
      </c>
      <c r="CJ40" s="11">
        <f>PRODUCT($C$75:$C112)</f>
        <v>2.7879780544334777E-4</v>
      </c>
      <c r="CK40" s="11">
        <f>PRODUCT($C$76:$C113)</f>
        <v>2.8406904750261569E-5</v>
      </c>
      <c r="CL40" s="11">
        <f>PRODUCT($C$77:$C114)</f>
        <v>2.9006077491794048E-5</v>
      </c>
      <c r="CM40" s="11">
        <f>PRODUCT($C$78:$C115)</f>
        <v>2.9688634032518674E-5</v>
      </c>
      <c r="CN40" s="11">
        <f>PRODUCT($C$79:$C116)</f>
        <v>3.0468252634094627E-5</v>
      </c>
      <c r="CO40" s="11">
        <f>PRODUCT($C$80:$C117)</f>
        <v>3.1360977351479592E-5</v>
      </c>
      <c r="CP40" s="11">
        <f>PRODUCT($C$81:$C118)</f>
        <v>3.2386545907458105E-5</v>
      </c>
      <c r="CQ40" s="11">
        <f>PRODUCT($C$82:$C119)</f>
        <v>3.3568736086206027E-5</v>
      </c>
      <c r="CR40" s="11">
        <f>PRODUCT($C$83:$C120)</f>
        <v>3.4936434615833583E-5</v>
      </c>
      <c r="CS40" s="11">
        <f>PRODUCT($C$84:$C121)</f>
        <v>3.6525307403050748E-5</v>
      </c>
      <c r="CT40" s="11">
        <f>PRODUCT($C$85:$C122)</f>
        <v>3.837986064949501E-5</v>
      </c>
      <c r="CU40" s="11">
        <f>PRODUCT($C$86:$C123)</f>
        <v>4.0555706761832727E-5</v>
      </c>
      <c r="CV40" s="11">
        <f>PRODUCT($C$87:$C124)</f>
        <v>4.3123078022683414E-5</v>
      </c>
      <c r="CW40" s="11">
        <f>PRODUCT($C$88:$C125)</f>
        <v>4.617177245481113E-5</v>
      </c>
      <c r="CX40" s="11">
        <f>PRODUCT($C$89:$C126)</f>
        <v>4.9817308433056128E-5</v>
      </c>
      <c r="CY40" s="11">
        <f>PRODUCT($C$90:$C127)</f>
        <v>5.4210506168770849E-5</v>
      </c>
      <c r="CZ40" s="11">
        <f>PRODUCT($C$91:$C128)</f>
        <v>5.9550723229443548E-5</v>
      </c>
      <c r="DA40" s="11">
        <f>PRODUCT($C$92:$C129)</f>
        <v>6.6103870986174013E-5</v>
      </c>
      <c r="DB40" s="11">
        <f>PRODUCT($C$93:$C130)</f>
        <v>7.4230908373849893E-5</v>
      </c>
      <c r="DC40" s="11">
        <f>PRODUCT($C$94:$C131)</f>
        <v>8.4426929090038148E-5</v>
      </c>
      <c r="DD40" s="11">
        <f>PRODUCT($C$95:$C132)</f>
        <v>9.738351339696406E-5</v>
      </c>
      <c r="DE40" s="11">
        <f>PRODUCT($C$96:$C133)</f>
        <v>1.1408124263818765E-4</v>
      </c>
      <c r="DF40" s="11">
        <f>PRODUCT($C$97:$C134)</f>
        <v>1.3593556219095959E-4</v>
      </c>
      <c r="DG40" s="11">
        <f>PRODUCT($C$98:$C135)</f>
        <v>1.6502846292585033E-4</v>
      </c>
      <c r="DH40" s="11">
        <f>PRODUCT($C$99:$C136)</f>
        <v>2.0448062815260981E-4</v>
      </c>
      <c r="DI40" s="11">
        <f>PRODUCT($C$100:$C137)</f>
        <v>2.5907314251995728E-4</v>
      </c>
      <c r="DJ40" s="11">
        <f>PRODUCT($C$101:$C138)</f>
        <v>3.3629214020274283E-4</v>
      </c>
      <c r="DK40" s="11">
        <f>PRODUCT($C$102:$C139)</f>
        <v>4.4813796549236074E-4</v>
      </c>
      <c r="DL40" s="11">
        <f>PRODUCT($C$103:$C140)</f>
        <v>6.1434131081235569E-4</v>
      </c>
      <c r="DM40" s="11">
        <f>PRODUCT($C$104:$C141)</f>
        <v>8.6821649657620355E-4</v>
      </c>
      <c r="DN40" s="11">
        <f>PRODUCT($C$105:$C142)</f>
        <v>1.2674859911680643E-3</v>
      </c>
      <c r="DO40" s="11">
        <f>PRODUCT($C$106:$C143)</f>
        <v>1.915140278463815E-3</v>
      </c>
      <c r="DP40" s="11">
        <f>PRODUCT($C$107:$C144)</f>
        <v>3.0003388308838608E-3</v>
      </c>
      <c r="DQ40" s="11">
        <f>PRODUCT($C$108:$C145)</f>
        <v>4.8809941899690644E-3</v>
      </c>
      <c r="DR40" s="11">
        <f>PRODUCT($C$109:$C146)</f>
        <v>8.254907989155574E-3</v>
      </c>
      <c r="DS40" s="11">
        <f>PRODUCT($C$110:$C147)</f>
        <v>1.4523623344245508E-2</v>
      </c>
      <c r="DT40" s="11">
        <f>PRODUCT($C$111:$C148)</f>
        <v>2.6584948736514988E-2</v>
      </c>
      <c r="DU40" s="11">
        <f>PRODUCT($C$112:$C149)</f>
        <v>5.0598549999999985E-2</v>
      </c>
      <c r="DV40" s="11">
        <f>PRODUCT($C$113:$C150)</f>
        <v>9.9999999999999978E-2</v>
      </c>
    </row>
    <row r="41" spans="1:126" ht="16" x14ac:dyDescent="0.2">
      <c r="A41" s="30">
        <v>38</v>
      </c>
      <c r="B41" s="21">
        <f t="shared" si="2"/>
        <v>7.4340000000000007E-4</v>
      </c>
      <c r="C41" s="21">
        <f t="shared" si="3"/>
        <v>0.99925660000000005</v>
      </c>
      <c r="D41" s="59">
        <v>8.2600000000000002E-4</v>
      </c>
      <c r="E41" s="21">
        <f t="shared" si="4"/>
        <v>0.99917400000000001</v>
      </c>
      <c r="F41" s="24">
        <f t="shared" si="5"/>
        <v>731.30886753709615</v>
      </c>
      <c r="G41" s="24">
        <f t="shared" si="6"/>
        <v>983735.36122827022</v>
      </c>
      <c r="H41" s="24">
        <f t="shared" si="0"/>
        <v>279.17086309389117</v>
      </c>
      <c r="I41" s="24">
        <f t="shared" si="1"/>
        <v>384920.81607645744</v>
      </c>
      <c r="J41" s="24">
        <f>SUM(H41:$H$113)</f>
        <v>129372.4918894968</v>
      </c>
      <c r="K41" s="24">
        <f>SUM(I41:$I$113)</f>
        <v>10477419.766727936</v>
      </c>
      <c r="L41" s="24">
        <f>SUM(J41:$J$113)</f>
        <v>5453724.4019837063</v>
      </c>
      <c r="M41" s="24">
        <f>SUM(K41:$K$113)</f>
        <v>205967018.63407877</v>
      </c>
      <c r="N41" s="26">
        <f>SUM(BB$3:BB$113)</f>
        <v>44.994216528962063</v>
      </c>
      <c r="O41" s="27">
        <v>39</v>
      </c>
      <c r="P41" s="32">
        <f>PRODUCT($C$3:C41)</f>
        <v>0.98300405236073307</v>
      </c>
      <c r="Q41" s="11">
        <f>PRODUCT($C$4:C42)</f>
        <v>0.98523592361138368</v>
      </c>
      <c r="R41" s="11">
        <f>PRODUCT($C$5:C43)</f>
        <v>0.98505225266048069</v>
      </c>
      <c r="S41" s="11">
        <f>PRODUCT($C$6:C44)</f>
        <v>0.98463715924453443</v>
      </c>
      <c r="T41" s="11">
        <f>PRODUCT($C$7:C45)</f>
        <v>0.98403791291968401</v>
      </c>
      <c r="U41" s="11">
        <f>PRODUCT($C$8:C46)</f>
        <v>0.98326102510887547</v>
      </c>
      <c r="V41" s="11">
        <f>PRODUCT($C$9:C47)</f>
        <v>0.98230598435302918</v>
      </c>
      <c r="W41" s="11">
        <f>PRODUCT($C$10:C48)</f>
        <v>0.98117946751060803</v>
      </c>
      <c r="X41" s="11">
        <f>PRODUCT($C$11:C49)</f>
        <v>0.97988733685473517</v>
      </c>
      <c r="Y41" s="11">
        <f>PRODUCT($C$12:C50)</f>
        <v>0.97845932581572503</v>
      </c>
      <c r="Z41" s="11">
        <f>PRODUCT($C$13:$C51)</f>
        <v>0.97691363229522932</v>
      </c>
      <c r="AA41" s="11">
        <f>PRODUCT($C$14:$C52)</f>
        <v>0.97522177111223729</v>
      </c>
      <c r="AB41" s="11">
        <f>PRODUCT($C$15:$C53)</f>
        <v>0.97336166451358241</v>
      </c>
      <c r="AC41" s="11">
        <f>PRODUCT($C$16:$C54)</f>
        <v>0.97135174364956267</v>
      </c>
      <c r="AD41" s="11">
        <f>PRODUCT($C$17:$C55)</f>
        <v>0.96918678983541051</v>
      </c>
      <c r="AE41" s="11">
        <f>PRODUCT($C$18:$C56)</f>
        <v>0.9668616910060539</v>
      </c>
      <c r="AF41" s="11">
        <f>PRODUCT($C$19:$C57)</f>
        <v>0.96436713933325136</v>
      </c>
      <c r="AG41" s="11">
        <f>PRODUCT($C$20:$C58)</f>
        <v>0.96166883931764457</v>
      </c>
      <c r="AH41" s="11">
        <f>PRODUCT($C$21:$C59)</f>
        <v>0.95874857871180219</v>
      </c>
      <c r="AI41" s="11">
        <f>PRODUCT($C$22:$C60)</f>
        <v>0.9555056413834635</v>
      </c>
      <c r="AJ41" s="11">
        <f>PRODUCT($C$23:$C61)</f>
        <v>0.9518822387837943</v>
      </c>
      <c r="AK41" s="11">
        <f>PRODUCT($C$24:$C62)</f>
        <v>0.9478320812640616</v>
      </c>
      <c r="AL41" s="11">
        <f>PRODUCT($C$25:$C63)</f>
        <v>0.94330592135881342</v>
      </c>
      <c r="AM41" s="11">
        <f>PRODUCT($C$26:$C64)</f>
        <v>0.93826038794567146</v>
      </c>
      <c r="AN41" s="11">
        <f>PRODUCT($C$27:$C65)</f>
        <v>0.93264877523232981</v>
      </c>
      <c r="AO41" s="11">
        <f>PRODUCT($C$28:$C66)</f>
        <v>0.92641482152011745</v>
      </c>
      <c r="AP41" s="11">
        <f>PRODUCT($C$29:$C67)</f>
        <v>0.9194976249087875</v>
      </c>
      <c r="AQ41" s="11">
        <f>PRODUCT($C$30:$C68)</f>
        <v>0.91182398285328137</v>
      </c>
      <c r="AR41" s="11">
        <f>PRODUCT($C$31:$C69)</f>
        <v>0.90332265848725712</v>
      </c>
      <c r="AS41" s="11">
        <f>PRODUCT($C$32:$C70)</f>
        <v>0.89392274931991778</v>
      </c>
      <c r="AT41" s="11">
        <f>PRODUCT($C$33:$C71)</f>
        <v>0.88353232427509609</v>
      </c>
      <c r="AU41" s="11">
        <f>PRODUCT($C$34:$C72)</f>
        <v>0.87205814827956274</v>
      </c>
      <c r="AV41" s="11">
        <f>PRODUCT($C$35:$C73)</f>
        <v>0.85941517602486772</v>
      </c>
      <c r="AW41" s="11">
        <f>PRODUCT($C$36:$C74)</f>
        <v>0.8455219262137571</v>
      </c>
      <c r="AX41" s="11">
        <f>PRODUCT($C$37:$C75)</f>
        <v>0.83028882807310667</v>
      </c>
      <c r="AY41" s="11">
        <f>PRODUCT($C$38:$C76)</f>
        <v>0.81360855307903301</v>
      </c>
      <c r="AZ41" s="11">
        <f>PRODUCT($C$39:$C77)</f>
        <v>0.79538290152909141</v>
      </c>
      <c r="BA41" s="11">
        <f>PRODUCT($C$40:$C78)</f>
        <v>0.77552069735964702</v>
      </c>
      <c r="BB41" s="11">
        <f>PRODUCT($C$41:$C79)</f>
        <v>0.75396035652039772</v>
      </c>
      <c r="BC41" s="11">
        <f>PRODUCT($C$42:$C80)</f>
        <v>0.73062821990932503</v>
      </c>
      <c r="BD41" s="11">
        <f>PRODUCT($C$43:$C81)</f>
        <v>0.7054633969868217</v>
      </c>
      <c r="BE41" s="11">
        <f>PRODUCT($C$44:$C82)</f>
        <v>0.67842094010192078</v>
      </c>
      <c r="BF41" s="11">
        <f>PRODUCT($C$45:$C83)</f>
        <v>0.64947914010036101</v>
      </c>
      <c r="BG41" s="11">
        <f>PRODUCT($C$46:$C84)</f>
        <v>0.61867139417098693</v>
      </c>
      <c r="BH41" s="11">
        <f>PRODUCT($C$47:$C85)</f>
        <v>0.58608260959143332</v>
      </c>
      <c r="BI41" s="11">
        <f>PRODUCT($C$48:$C86)</f>
        <v>0.55183878191422486</v>
      </c>
      <c r="BJ41" s="11">
        <f>PRODUCT($C$49:$C87)</f>
        <v>0.51608676791018948</v>
      </c>
      <c r="BK41" s="11">
        <f>PRODUCT($C$50:$C88)</f>
        <v>0.47902972230325086</v>
      </c>
      <c r="BL41" s="11">
        <f>PRODUCT($C$51:$C89)</f>
        <v>0.44091887186829487</v>
      </c>
      <c r="BM41" s="11">
        <f>PRODUCT($C$52:$C90)</f>
        <v>0.4020709497681243</v>
      </c>
      <c r="BN41" s="11">
        <f>PRODUCT($C$53:$C91)</f>
        <v>0.36289134061634998</v>
      </c>
      <c r="BO41" s="11">
        <f>PRODUCT($C$54:$C92)</f>
        <v>0.32382386475647074</v>
      </c>
      <c r="BP41" s="11">
        <f>PRODUCT($C$55:$C93)</f>
        <v>0.28535083345465001</v>
      </c>
      <c r="BQ41" s="11">
        <f>PRODUCT($C$56:$C94)</f>
        <v>0.24798345082919765</v>
      </c>
      <c r="BR41" s="11">
        <f>PRODUCT($C$57:$C95)</f>
        <v>0.21224195468997664</v>
      </c>
      <c r="BS41" s="11">
        <f>PRODUCT($C$58:$C96)</f>
        <v>0.17862563994399291</v>
      </c>
      <c r="BT41" s="11">
        <f>PRODUCT($C$59:$C97)</f>
        <v>0.14759077153809907</v>
      </c>
      <c r="BU41" s="11">
        <f>PRODUCT($C$60:$C98)</f>
        <v>0.1195154120778929</v>
      </c>
      <c r="BV41" s="11">
        <f>PRODUCT($C$61:$C99)</f>
        <v>9.4683714342834652E-2</v>
      </c>
      <c r="BW41" s="11">
        <f>PRODUCT($C$62:$C100)</f>
        <v>7.324592344160058E-2</v>
      </c>
      <c r="BX41" s="11">
        <f>PRODUCT($C$63:$C101)</f>
        <v>5.5219531927777579E-2</v>
      </c>
      <c r="BY41" s="11">
        <f>PRODUCT($C$64:$C102)</f>
        <v>4.0487974129841175E-2</v>
      </c>
      <c r="BZ41" s="11">
        <f>PRODUCT($C$65:$C103)</f>
        <v>2.8813059546524456E-2</v>
      </c>
      <c r="CA41" s="11">
        <f>PRODUCT($C$66:$C104)</f>
        <v>1.9862643438937004E-2</v>
      </c>
      <c r="CB41" s="11">
        <f>PRODUCT($C$67:$C105)</f>
        <v>1.3239062433060207E-2</v>
      </c>
      <c r="CC41" s="11">
        <f>PRODUCT($C$68:$C106)</f>
        <v>8.517513904506991E-3</v>
      </c>
      <c r="CD41" s="11">
        <f>PRODUCT($C$69:$C107)</f>
        <v>5.2818978523227937E-3</v>
      </c>
      <c r="CE41" s="11">
        <f>PRODUCT($C$70:$C108)</f>
        <v>3.1538215914993632E-3</v>
      </c>
      <c r="CF41" s="11">
        <f>PRODUCT($C$71:$C109)</f>
        <v>1.8122179431225383E-3</v>
      </c>
      <c r="CG41" s="11">
        <f>PRODUCT($C$72:$C110)</f>
        <v>1.0021329384594083E-3</v>
      </c>
      <c r="CH41" s="11">
        <f>PRODUCT($C$73:$C111)</f>
        <v>5.3370471834300126E-4</v>
      </c>
      <c r="CI41" s="11">
        <f>PRODUCT($C$74:$C112)</f>
        <v>2.7415105454024275E-4</v>
      </c>
      <c r="CJ41" s="11">
        <f>PRODUCT($C$75:$C113)</f>
        <v>2.7879780544334772E-5</v>
      </c>
      <c r="CK41" s="11">
        <f>PRODUCT($C$76:$C114)</f>
        <v>2.8406904750261569E-5</v>
      </c>
      <c r="CL41" s="11">
        <f>PRODUCT($C$77:$C115)</f>
        <v>2.9006077491794048E-5</v>
      </c>
      <c r="CM41" s="11">
        <f>PRODUCT($C$78:$C116)</f>
        <v>2.9688634032518674E-5</v>
      </c>
      <c r="CN41" s="11">
        <f>PRODUCT($C$79:$C117)</f>
        <v>3.0468252634094627E-5</v>
      </c>
      <c r="CO41" s="11">
        <f>PRODUCT($C$80:$C118)</f>
        <v>3.1360977351479592E-5</v>
      </c>
      <c r="CP41" s="11">
        <f>PRODUCT($C$81:$C119)</f>
        <v>3.2386545907458105E-5</v>
      </c>
      <c r="CQ41" s="11">
        <f>PRODUCT($C$82:$C120)</f>
        <v>3.3568736086206027E-5</v>
      </c>
      <c r="CR41" s="11">
        <f>PRODUCT($C$83:$C121)</f>
        <v>3.4936434615833583E-5</v>
      </c>
      <c r="CS41" s="11">
        <f>PRODUCT($C$84:$C122)</f>
        <v>3.6525307403050748E-5</v>
      </c>
      <c r="CT41" s="11">
        <f>PRODUCT($C$85:$C123)</f>
        <v>3.837986064949501E-5</v>
      </c>
      <c r="CU41" s="11">
        <f>PRODUCT($C$86:$C124)</f>
        <v>4.0555706761832727E-5</v>
      </c>
      <c r="CV41" s="11">
        <f>PRODUCT($C$87:$C125)</f>
        <v>4.3123078022683414E-5</v>
      </c>
      <c r="CW41" s="11">
        <f>PRODUCT($C$88:$C126)</f>
        <v>4.617177245481113E-5</v>
      </c>
      <c r="CX41" s="11">
        <f>PRODUCT($C$89:$C127)</f>
        <v>4.9817308433056128E-5</v>
      </c>
      <c r="CY41" s="11">
        <f>PRODUCT($C$90:$C128)</f>
        <v>5.4210506168770849E-5</v>
      </c>
      <c r="CZ41" s="11">
        <f>PRODUCT($C$91:$C129)</f>
        <v>5.9550723229443548E-5</v>
      </c>
      <c r="DA41" s="11">
        <f>PRODUCT($C$92:$C130)</f>
        <v>6.6103870986174013E-5</v>
      </c>
      <c r="DB41" s="11">
        <f>PRODUCT($C$93:$C131)</f>
        <v>7.4230908373849893E-5</v>
      </c>
      <c r="DC41" s="11">
        <f>PRODUCT($C$94:$C132)</f>
        <v>8.4426929090038148E-5</v>
      </c>
      <c r="DD41" s="11">
        <f>PRODUCT($C$95:$C133)</f>
        <v>9.738351339696406E-5</v>
      </c>
      <c r="DE41" s="11">
        <f>PRODUCT($C$96:$C134)</f>
        <v>1.1408124263818765E-4</v>
      </c>
      <c r="DF41" s="11">
        <f>PRODUCT($C$97:$C135)</f>
        <v>1.3593556219095959E-4</v>
      </c>
      <c r="DG41" s="11">
        <f>PRODUCT($C$98:$C136)</f>
        <v>1.6502846292585033E-4</v>
      </c>
      <c r="DH41" s="11">
        <f>PRODUCT($C$99:$C137)</f>
        <v>2.0448062815260981E-4</v>
      </c>
      <c r="DI41" s="11">
        <f>PRODUCT($C$100:$C138)</f>
        <v>2.5907314251995728E-4</v>
      </c>
      <c r="DJ41" s="11">
        <f>PRODUCT($C$101:$C139)</f>
        <v>3.3629214020274283E-4</v>
      </c>
      <c r="DK41" s="11">
        <f>PRODUCT($C$102:$C140)</f>
        <v>4.4813796549236074E-4</v>
      </c>
      <c r="DL41" s="11">
        <f>PRODUCT($C$103:$C141)</f>
        <v>6.1434131081235569E-4</v>
      </c>
      <c r="DM41" s="11">
        <f>PRODUCT($C$104:$C142)</f>
        <v>8.6821649657620355E-4</v>
      </c>
      <c r="DN41" s="11">
        <f>PRODUCT($C$105:$C143)</f>
        <v>1.2674859911680643E-3</v>
      </c>
      <c r="DO41" s="11">
        <f>PRODUCT($C$106:$C144)</f>
        <v>1.915140278463815E-3</v>
      </c>
      <c r="DP41" s="11">
        <f>PRODUCT($C$107:$C145)</f>
        <v>3.0003388308838608E-3</v>
      </c>
      <c r="DQ41" s="11">
        <f>PRODUCT($C$108:$C146)</f>
        <v>4.8809941899690644E-3</v>
      </c>
      <c r="DR41" s="11">
        <f>PRODUCT($C$109:$C147)</f>
        <v>8.254907989155574E-3</v>
      </c>
      <c r="DS41" s="11">
        <f>PRODUCT($C$110:$C148)</f>
        <v>1.4523623344245508E-2</v>
      </c>
      <c r="DT41" s="11">
        <f>PRODUCT($C$111:$C149)</f>
        <v>2.6584948736514988E-2</v>
      </c>
      <c r="DU41" s="11">
        <f>PRODUCT($C$112:$C150)</f>
        <v>5.0598549999999985E-2</v>
      </c>
      <c r="DV41" s="11">
        <f>PRODUCT($C$113:$C151)</f>
        <v>9.9999999999999978E-2</v>
      </c>
    </row>
    <row r="42" spans="1:126" ht="16" x14ac:dyDescent="0.2">
      <c r="A42" s="30">
        <v>39</v>
      </c>
      <c r="B42" s="21">
        <f t="shared" si="2"/>
        <v>8.0190000000000003E-4</v>
      </c>
      <c r="C42" s="21">
        <f t="shared" si="3"/>
        <v>0.99919809999999998</v>
      </c>
      <c r="D42" s="59">
        <v>8.9099999999999997E-4</v>
      </c>
      <c r="E42" s="21">
        <f t="shared" si="4"/>
        <v>0.99910900000000002</v>
      </c>
      <c r="F42" s="24">
        <f t="shared" si="5"/>
        <v>788.27094958807197</v>
      </c>
      <c r="G42" s="24">
        <f t="shared" si="6"/>
        <v>983004.05236073316</v>
      </c>
      <c r="H42" s="24">
        <f t="shared" si="0"/>
        <v>293.57624139794729</v>
      </c>
      <c r="I42" s="24">
        <f t="shared" si="1"/>
        <v>375253.33262613282</v>
      </c>
      <c r="J42" s="24">
        <f>SUM(H42:$H$113)</f>
        <v>129093.3210264029</v>
      </c>
      <c r="K42" s="24">
        <f>SUM(I42:$I$113)</f>
        <v>10092498.950651478</v>
      </c>
      <c r="L42" s="24">
        <f>SUM(J42:$J$113)</f>
        <v>5324351.910094209</v>
      </c>
      <c r="M42" s="24">
        <f>SUM(K42:$K$113)</f>
        <v>195489598.86735091</v>
      </c>
      <c r="N42" s="26">
        <f>SUM(BC$3:BC$113)</f>
        <v>44.027713776317093</v>
      </c>
      <c r="O42" s="27">
        <v>40</v>
      </c>
      <c r="P42" s="32">
        <f>PRODUCT($C$3:C42)</f>
        <v>0.98221578141114496</v>
      </c>
      <c r="Q42" s="11">
        <f>PRODUCT($C$4:C43)</f>
        <v>0.98440064059534604</v>
      </c>
      <c r="R42" s="11">
        <f>PRODUCT($C$5:C44)</f>
        <v>0.98418786930877111</v>
      </c>
      <c r="S42" s="11">
        <f>PRODUCT($C$6:C45)</f>
        <v>0.98372085590414149</v>
      </c>
      <c r="T42" s="11">
        <f>PRODUCT($C$7:C46)</f>
        <v>0.98302474748454194</v>
      </c>
      <c r="U42" s="11">
        <f>PRODUCT($C$8:C47)</f>
        <v>0.98210441516503988</v>
      </c>
      <c r="V42" s="11">
        <f>PRODUCT($C$9:C48)</f>
        <v>0.98100108908341466</v>
      </c>
      <c r="W42" s="11">
        <f>PRODUCT($C$10:C49)</f>
        <v>0.97972683130895855</v>
      </c>
      <c r="X42" s="11">
        <f>PRODUCT($C$11:C50)</f>
        <v>0.97831050215226856</v>
      </c>
      <c r="Y42" s="11">
        <f>PRODUCT($C$12:C51)</f>
        <v>0.97677647362125453</v>
      </c>
      <c r="Z42" s="11">
        <f>PRODUCT($C$13:$C52)</f>
        <v>0.97508484997557265</v>
      </c>
      <c r="AA42" s="11">
        <f>PRODUCT($C$14:$C53)</f>
        <v>0.97322500453588501</v>
      </c>
      <c r="AB42" s="11">
        <f>PRODUCT($C$15:$C54)</f>
        <v>0.97119788153336872</v>
      </c>
      <c r="AC42" s="11">
        <f>PRODUCT($C$16:$C55)</f>
        <v>0.96901059167701842</v>
      </c>
      <c r="AD42" s="11">
        <f>PRODUCT($C$17:$C56)</f>
        <v>0.96665197870527497</v>
      </c>
      <c r="AE42" s="11">
        <f>PRODUCT($C$18:$C57)</f>
        <v>0.96412411881413929</v>
      </c>
      <c r="AF42" s="11">
        <f>PRODUCT($C$19:$C58)</f>
        <v>0.96139360969583121</v>
      </c>
      <c r="AG42" s="11">
        <f>PRODUCT($C$20:$C59)</f>
        <v>0.9584457100357876</v>
      </c>
      <c r="AH42" s="11">
        <f>PRODUCT($C$21:$C60)</f>
        <v>0.95517541863380118</v>
      </c>
      <c r="AI42" s="11">
        <f>PRODUCT($C$22:$C61)</f>
        <v>0.95154812811798151</v>
      </c>
      <c r="AJ42" s="11">
        <f>PRODUCT($C$23:$C62)</f>
        <v>0.94749939220353829</v>
      </c>
      <c r="AK42" s="11">
        <f>PRODUCT($C$24:$C63)</f>
        <v>0.94297482098041574</v>
      </c>
      <c r="AL42" s="11">
        <f>PRODUCT($C$25:$C64)</f>
        <v>0.93793105854950298</v>
      </c>
      <c r="AM42" s="11">
        <f>PRODUCT($C$26:$C65)</f>
        <v>0.93231050352155276</v>
      </c>
      <c r="AN42" s="11">
        <f>PRODUCT($C$27:$C66)</f>
        <v>0.92606296917090425</v>
      </c>
      <c r="AO42" s="11">
        <f>PRODUCT($C$28:$C67)</f>
        <v>0.91913681404077319</v>
      </c>
      <c r="AP42" s="11">
        <f>PRODUCT($C$29:$C68)</f>
        <v>0.91145551478181019</v>
      </c>
      <c r="AQ42" s="11">
        <f>PRODUCT($C$30:$C69)</f>
        <v>0.90294217898350237</v>
      </c>
      <c r="AR42" s="11">
        <f>PRODUCT($C$31:$C70)</f>
        <v>0.89352531126557022</v>
      </c>
      <c r="AS42" s="11">
        <f>PRODUCT($C$32:$C71)</f>
        <v>0.88312916847552936</v>
      </c>
      <c r="AT42" s="11">
        <f>PRODUCT($C$33:$C72)</f>
        <v>0.8716547341801687</v>
      </c>
      <c r="AU42" s="11">
        <f>PRODUCT($C$34:$C73)</f>
        <v>0.85900291456492872</v>
      </c>
      <c r="AV42" s="11">
        <f>PRODUCT($C$35:$C74)</f>
        <v>0.84509121734454362</v>
      </c>
      <c r="AW42" s="11">
        <f>PRODUCT($C$36:$C75)</f>
        <v>0.82983225224654933</v>
      </c>
      <c r="AX42" s="11">
        <f>PRODUCT($C$37:$C76)</f>
        <v>0.81313771780936606</v>
      </c>
      <c r="AY42" s="11">
        <f>PRODUCT($C$38:$C77)</f>
        <v>0.79490328563946944</v>
      </c>
      <c r="AZ42" s="11">
        <f>PRODUCT($C$39:$C78)</f>
        <v>0.77503072338305523</v>
      </c>
      <c r="BA42" s="11">
        <f>PRODUCT($C$40:$C79)</f>
        <v>0.75344464763653751</v>
      </c>
      <c r="BB42" s="11">
        <f>PRODUCT($C$41:$C80)</f>
        <v>0.73008507089064456</v>
      </c>
      <c r="BC42" s="11">
        <f>PRODUCT($C$42:$C81)</f>
        <v>0.70489768588877832</v>
      </c>
      <c r="BD42" s="11">
        <f>PRODUCT($C$43:$C82)</f>
        <v>0.67784577482890218</v>
      </c>
      <c r="BE42" s="11">
        <f>PRODUCT($C$44:$C83)</f>
        <v>0.64890922215492319</v>
      </c>
      <c r="BF42" s="11">
        <f>PRODUCT($C$45:$C84)</f>
        <v>0.61809565857157145</v>
      </c>
      <c r="BG42" s="11">
        <f>PRODUCT($C$46:$C85)</f>
        <v>0.58547917893659818</v>
      </c>
      <c r="BH42" s="11">
        <f>PRODUCT($C$47:$C86)</f>
        <v>0.5511896539550587</v>
      </c>
      <c r="BI42" s="11">
        <f>PRODUCT($C$48:$C87)</f>
        <v>0.5154011982476977</v>
      </c>
      <c r="BJ42" s="11">
        <f>PRODUCT($C$49:$C88)</f>
        <v>0.47832051879938081</v>
      </c>
      <c r="BK42" s="11">
        <f>PRODUCT($C$50:$C89)</f>
        <v>0.44020934521968436</v>
      </c>
      <c r="BL42" s="11">
        <f>PRODUCT($C$51:$C90)</f>
        <v>0.40137942794161835</v>
      </c>
      <c r="BM42" s="11">
        <f>PRODUCT($C$52:$C91)</f>
        <v>0.3622120080267161</v>
      </c>
      <c r="BN42" s="11">
        <f>PRODUCT($C$53:$C92)</f>
        <v>0.32316083539338203</v>
      </c>
      <c r="BO42" s="11">
        <f>PRODUCT($C$54:$C93)</f>
        <v>0.28471649855188014</v>
      </c>
      <c r="BP42" s="11">
        <f>PRODUCT($C$55:$C94)</f>
        <v>0.24738576111600918</v>
      </c>
      <c r="BQ42" s="11">
        <f>PRODUCT($C$56:$C95)</f>
        <v>0.21168685708168047</v>
      </c>
      <c r="BR42" s="11">
        <f>PRODUCT($C$57:$C96)</f>
        <v>0.1781198793070555</v>
      </c>
      <c r="BS42" s="11">
        <f>PRODUCT($C$58:$C97)</f>
        <v>0.14713569015313843</v>
      </c>
      <c r="BT42" s="11">
        <f>PRODUCT($C$59:$C98)</f>
        <v>0.11911484422277269</v>
      </c>
      <c r="BU42" s="11">
        <f>PRODUCT($C$60:$C99)</f>
        <v>9.4330837607850326E-2</v>
      </c>
      <c r="BV42" s="11">
        <f>PRODUCT($C$61:$C100)</f>
        <v>7.2942553475890168E-2</v>
      </c>
      <c r="BW42" s="11">
        <f>PRODUCT($C$62:$C101)</f>
        <v>5.4965279114969352E-2</v>
      </c>
      <c r="BX42" s="11">
        <f>PRODUCT($C$63:$C102)</f>
        <v>4.0280489457615365E-2</v>
      </c>
      <c r="BY42" s="11">
        <f>PRODUCT($C$64:$C103)</f>
        <v>2.8648885614534315E-2</v>
      </c>
      <c r="BZ42" s="11">
        <f>PRODUCT($C$65:$C104)</f>
        <v>1.9736686471833333E-2</v>
      </c>
      <c r="CA42" s="11">
        <f>PRODUCT($C$66:$C105)</f>
        <v>1.3145576117595387E-2</v>
      </c>
      <c r="CB42" s="11">
        <f>PRODUCT($C$67:$C106)</f>
        <v>8.4505994635217935E-3</v>
      </c>
      <c r="CC42" s="11">
        <f>PRODUCT($C$68:$C107)</f>
        <v>5.2357013173268087E-3</v>
      </c>
      <c r="CD42" s="11">
        <f>PRODUCT($C$69:$C108)</f>
        <v>3.1231011615230455E-3</v>
      </c>
      <c r="CE42" s="11">
        <f>PRODUCT($C$70:$C109)</f>
        <v>1.7925628085332251E-3</v>
      </c>
      <c r="CF42" s="11">
        <f>PRODUCT($C$71:$C110)</f>
        <v>9.900327845072741E-4</v>
      </c>
      <c r="CG42" s="11">
        <f>PRODUCT($C$72:$C111)</f>
        <v>5.2652996570290076E-4</v>
      </c>
      <c r="CH42" s="11">
        <f>PRODUCT($C$73:$C112)</f>
        <v>2.7004684876314264E-4</v>
      </c>
      <c r="CI42" s="11">
        <f>PRODUCT($C$74:$C113)</f>
        <v>2.7415105454024267E-5</v>
      </c>
      <c r="CJ42" s="11">
        <f>PRODUCT($C$75:$C114)</f>
        <v>2.7879780544334772E-5</v>
      </c>
      <c r="CK42" s="11">
        <f>PRODUCT($C$76:$C115)</f>
        <v>2.8406904750261569E-5</v>
      </c>
      <c r="CL42" s="11">
        <f>PRODUCT($C$77:$C116)</f>
        <v>2.9006077491794048E-5</v>
      </c>
      <c r="CM42" s="11">
        <f>PRODUCT($C$78:$C117)</f>
        <v>2.9688634032518674E-5</v>
      </c>
      <c r="CN42" s="11">
        <f>PRODUCT($C$79:$C118)</f>
        <v>3.0468252634094627E-5</v>
      </c>
      <c r="CO42" s="11">
        <f>PRODUCT($C$80:$C119)</f>
        <v>3.1360977351479592E-5</v>
      </c>
      <c r="CP42" s="11">
        <f>PRODUCT($C$81:$C120)</f>
        <v>3.2386545907458105E-5</v>
      </c>
      <c r="CQ42" s="11">
        <f>PRODUCT($C$82:$C121)</f>
        <v>3.3568736086206027E-5</v>
      </c>
      <c r="CR42" s="11">
        <f>PRODUCT($C$83:$C122)</f>
        <v>3.4936434615833583E-5</v>
      </c>
      <c r="CS42" s="11">
        <f>PRODUCT($C$84:$C123)</f>
        <v>3.6525307403050748E-5</v>
      </c>
      <c r="CT42" s="11">
        <f>PRODUCT($C$85:$C124)</f>
        <v>3.837986064949501E-5</v>
      </c>
      <c r="CU42" s="11">
        <f>PRODUCT($C$86:$C125)</f>
        <v>4.0555706761832727E-5</v>
      </c>
      <c r="CV42" s="11">
        <f>PRODUCT($C$87:$C126)</f>
        <v>4.3123078022683414E-5</v>
      </c>
      <c r="CW42" s="11">
        <f>PRODUCT($C$88:$C127)</f>
        <v>4.617177245481113E-5</v>
      </c>
      <c r="CX42" s="11">
        <f>PRODUCT($C$89:$C128)</f>
        <v>4.9817308433056128E-5</v>
      </c>
      <c r="CY42" s="11">
        <f>PRODUCT($C$90:$C129)</f>
        <v>5.4210506168770849E-5</v>
      </c>
      <c r="CZ42" s="11">
        <f>PRODUCT($C$91:$C130)</f>
        <v>5.9550723229443548E-5</v>
      </c>
      <c r="DA42" s="11">
        <f>PRODUCT($C$92:$C131)</f>
        <v>6.6103870986174013E-5</v>
      </c>
      <c r="DB42" s="11">
        <f>PRODUCT($C$93:$C132)</f>
        <v>7.4230908373849893E-5</v>
      </c>
      <c r="DC42" s="11">
        <f>PRODUCT($C$94:$C133)</f>
        <v>8.4426929090038148E-5</v>
      </c>
      <c r="DD42" s="11">
        <f>PRODUCT($C$95:$C134)</f>
        <v>9.738351339696406E-5</v>
      </c>
      <c r="DE42" s="11">
        <f>PRODUCT($C$96:$C135)</f>
        <v>1.1408124263818765E-4</v>
      </c>
      <c r="DF42" s="11">
        <f>PRODUCT($C$97:$C136)</f>
        <v>1.3593556219095959E-4</v>
      </c>
      <c r="DG42" s="11">
        <f>PRODUCT($C$98:$C137)</f>
        <v>1.6502846292585033E-4</v>
      </c>
      <c r="DH42" s="11">
        <f>PRODUCT($C$99:$C138)</f>
        <v>2.0448062815260981E-4</v>
      </c>
      <c r="DI42" s="11">
        <f>PRODUCT($C$100:$C139)</f>
        <v>2.5907314251995728E-4</v>
      </c>
      <c r="DJ42" s="11">
        <f>PRODUCT($C$101:$C140)</f>
        <v>3.3629214020274283E-4</v>
      </c>
      <c r="DK42" s="11">
        <f>PRODUCT($C$102:$C141)</f>
        <v>4.4813796549236074E-4</v>
      </c>
      <c r="DL42" s="11">
        <f>PRODUCT($C$103:$C142)</f>
        <v>6.1434131081235569E-4</v>
      </c>
      <c r="DM42" s="11">
        <f>PRODUCT($C$104:$C143)</f>
        <v>8.6821649657620355E-4</v>
      </c>
      <c r="DN42" s="11">
        <f>PRODUCT($C$105:$C144)</f>
        <v>1.2674859911680643E-3</v>
      </c>
      <c r="DO42" s="11">
        <f>PRODUCT($C$106:$C145)</f>
        <v>1.915140278463815E-3</v>
      </c>
      <c r="DP42" s="11">
        <f>PRODUCT($C$107:$C146)</f>
        <v>3.0003388308838608E-3</v>
      </c>
      <c r="DQ42" s="11">
        <f>PRODUCT($C$108:$C147)</f>
        <v>4.8809941899690644E-3</v>
      </c>
      <c r="DR42" s="11">
        <f>PRODUCT($C$109:$C148)</f>
        <v>8.254907989155574E-3</v>
      </c>
      <c r="DS42" s="11">
        <f>PRODUCT($C$110:$C149)</f>
        <v>1.4523623344245508E-2</v>
      </c>
      <c r="DT42" s="11">
        <f>PRODUCT($C$111:$C150)</f>
        <v>2.6584948736514988E-2</v>
      </c>
      <c r="DU42" s="11">
        <f>PRODUCT($C$112:$C151)</f>
        <v>5.0598549999999985E-2</v>
      </c>
      <c r="DV42" s="11">
        <f>PRODUCT($C$113:$C152)</f>
        <v>9.9999999999999978E-2</v>
      </c>
    </row>
    <row r="43" spans="1:126" ht="16" x14ac:dyDescent="0.2">
      <c r="A43" s="30">
        <v>40</v>
      </c>
      <c r="B43" s="21">
        <f t="shared" si="2"/>
        <v>8.4780000000000001E-4</v>
      </c>
      <c r="C43" s="21">
        <f t="shared" si="3"/>
        <v>0.99915220000000005</v>
      </c>
      <c r="D43" s="59">
        <v>9.4200000000000002E-4</v>
      </c>
      <c r="E43" s="21">
        <f t="shared" si="4"/>
        <v>0.999058</v>
      </c>
      <c r="F43" s="24">
        <f t="shared" si="5"/>
        <v>832.72253948036882</v>
      </c>
      <c r="G43" s="24">
        <f t="shared" si="6"/>
        <v>982215.78141114512</v>
      </c>
      <c r="H43" s="24">
        <f t="shared" si="0"/>
        <v>302.56719487404342</v>
      </c>
      <c r="I43" s="24">
        <f t="shared" si="1"/>
        <v>365807.23607678048</v>
      </c>
      <c r="J43" s="24">
        <f>SUM(H43:$H$113)</f>
        <v>128799.74478500496</v>
      </c>
      <c r="K43" s="24">
        <f>SUM(I43:$I$113)</f>
        <v>9717245.6180253457</v>
      </c>
      <c r="L43" s="24">
        <f>SUM(J43:$J$113)</f>
        <v>5195258.5890678074</v>
      </c>
      <c r="M43" s="24">
        <f>SUM(K43:$K$113)</f>
        <v>185397099.91669944</v>
      </c>
      <c r="N43" s="26">
        <f>SUM(BD$3:BD$113)</f>
        <v>43.063071615970308</v>
      </c>
      <c r="O43" s="27">
        <v>41</v>
      </c>
      <c r="P43" s="32">
        <f>PRODUCT($C$3:C43)</f>
        <v>0.98138305887166466</v>
      </c>
      <c r="Q43" s="11">
        <f>PRODUCT($C$4:C44)</f>
        <v>0.9835368290332237</v>
      </c>
      <c r="R43" s="11">
        <f>PRODUCT($C$5:C45)</f>
        <v>0.98327198407759242</v>
      </c>
      <c r="S43" s="11">
        <f>PRODUCT($C$6:C46)</f>
        <v>0.98270801691090259</v>
      </c>
      <c r="T43" s="11">
        <f>PRODUCT($C$7:C47)</f>
        <v>0.98186841547407588</v>
      </c>
      <c r="U43" s="11">
        <f>PRODUCT($C$8:C48)</f>
        <v>0.98079978765993459</v>
      </c>
      <c r="V43" s="11">
        <f>PRODUCT($C$9:C49)</f>
        <v>0.97954871697102663</v>
      </c>
      <c r="W43" s="11">
        <f>PRODUCT($C$10:C50)</f>
        <v>0.97815025489201624</v>
      </c>
      <c r="X43" s="11">
        <f>PRODUCT($C$11:C51)</f>
        <v>0.9766279059196169</v>
      </c>
      <c r="Y43" s="11">
        <f>PRODUCT($C$12:C52)</f>
        <v>0.97494794806263552</v>
      </c>
      <c r="Z43" s="11">
        <f>PRODUCT($C$13:$C53)</f>
        <v>0.97308836374524765</v>
      </c>
      <c r="AA43" s="11">
        <f>PRODUCT($C$14:$C54)</f>
        <v>0.97106152535080181</v>
      </c>
      <c r="AB43" s="11">
        <f>PRODUCT($C$15:$C55)</f>
        <v>0.96885710039929696</v>
      </c>
      <c r="AC43" s="11">
        <f>PRODUCT($C$16:$C56)</f>
        <v>0.96647624137554633</v>
      </c>
      <c r="AD43" s="11">
        <f>PRODUCT($C$17:$C57)</f>
        <v>0.96391500029276878</v>
      </c>
      <c r="AE43" s="11">
        <f>PRODUCT($C$18:$C58)</f>
        <v>0.96115133850618784</v>
      </c>
      <c r="AF43" s="11">
        <f>PRODUCT($C$19:$C59)</f>
        <v>0.95817140287357461</v>
      </c>
      <c r="AG43" s="11">
        <f>PRODUCT($C$20:$C60)</f>
        <v>0.95487367871905526</v>
      </c>
      <c r="AH43" s="11">
        <f>PRODUCT($C$21:$C61)</f>
        <v>0.95121927308490373</v>
      </c>
      <c r="AI43" s="11">
        <f>PRODUCT($C$22:$C62)</f>
        <v>0.94716681991687512</v>
      </c>
      <c r="AJ43" s="11">
        <f>PRODUCT($C$23:$C63)</f>
        <v>0.94264383681825203</v>
      </c>
      <c r="AK43" s="11">
        <f>PRODUCT($C$24:$C64)</f>
        <v>0.93760184474795139</v>
      </c>
      <c r="AL43" s="11">
        <f>PRODUCT($C$25:$C65)</f>
        <v>0.93198326253481711</v>
      </c>
      <c r="AM43" s="11">
        <f>PRODUCT($C$26:$C66)</f>
        <v>0.92572708613198562</v>
      </c>
      <c r="AN43" s="11">
        <f>PRODUCT($C$27:$C67)</f>
        <v>0.91878772587880064</v>
      </c>
      <c r="AO43" s="11">
        <f>PRODUCT($C$28:$C68)</f>
        <v>0.91109785963780976</v>
      </c>
      <c r="AP43" s="11">
        <f>PRODUCT($C$29:$C69)</f>
        <v>0.90257730004897496</v>
      </c>
      <c r="AQ43" s="11">
        <f>PRODUCT($C$30:$C70)</f>
        <v>0.89314895840446529</v>
      </c>
      <c r="AR43" s="11">
        <f>PRODUCT($C$31:$C71)</f>
        <v>0.88273652924722523</v>
      </c>
      <c r="AS43" s="11">
        <f>PRODUCT($C$32:$C72)</f>
        <v>0.87125699812496227</v>
      </c>
      <c r="AT43" s="11">
        <f>PRODUCT($C$33:$C73)</f>
        <v>0.858605539816651</v>
      </c>
      <c r="AU43" s="11">
        <f>PRODUCT($C$34:$C74)</f>
        <v>0.84468582708758355</v>
      </c>
      <c r="AV43" s="11">
        <f>PRODUCT($C$35:$C75)</f>
        <v>0.82940953569725473</v>
      </c>
      <c r="AW43" s="11">
        <f>PRODUCT($C$36:$C76)</f>
        <v>0.81269057337834283</v>
      </c>
      <c r="AX43" s="11">
        <f>PRODUCT($C$37:$C77)</f>
        <v>0.79444327510806978</v>
      </c>
      <c r="AY43" s="11">
        <f>PRODUCT($C$38:$C78)</f>
        <v>0.77456337985685531</v>
      </c>
      <c r="AZ43" s="11">
        <f>PRODUCT($C$39:$C79)</f>
        <v>0.75296862130816078</v>
      </c>
      <c r="BA43" s="11">
        <f>PRODUCT($C$40:$C80)</f>
        <v>0.72958569270215512</v>
      </c>
      <c r="BB43" s="11">
        <f>PRODUCT($C$41:$C81)</f>
        <v>0.70437366494908871</v>
      </c>
      <c r="BC43" s="11">
        <f>PRODUCT($C$42:$C82)</f>
        <v>0.67730221030206728</v>
      </c>
      <c r="BD43" s="11">
        <f>PRODUCT($C$43:$C83)</f>
        <v>0.64835907691638006</v>
      </c>
      <c r="BE43" s="11">
        <f>PRODUCT($C$44:$C84)</f>
        <v>0.61755327963117512</v>
      </c>
      <c r="BF43" s="11">
        <f>PRODUCT($C$45:$C85)</f>
        <v>0.58493433201267975</v>
      </c>
      <c r="BG43" s="11">
        <f>PRODUCT($C$46:$C86)</f>
        <v>0.55062214908734675</v>
      </c>
      <c r="BH43" s="11">
        <f>PRODUCT($C$47:$C87)</f>
        <v>0.51479493181819858</v>
      </c>
      <c r="BI43" s="11">
        <f>PRODUCT($C$48:$C88)</f>
        <v>0.47768511782220785</v>
      </c>
      <c r="BJ43" s="11">
        <f>PRODUCT($C$49:$C89)</f>
        <v>0.43955761528408649</v>
      </c>
      <c r="BK43" s="11">
        <f>PRODUCT($C$50:$C90)</f>
        <v>0.40073352816617464</v>
      </c>
      <c r="BL43" s="11">
        <f>PRODUCT($C$51:$C91)</f>
        <v>0.36158903959411115</v>
      </c>
      <c r="BM43" s="11">
        <f>PRODUCT($C$52:$C92)</f>
        <v>0.32255587830952553</v>
      </c>
      <c r="BN43" s="11">
        <f>PRODUCT($C$53:$C93)</f>
        <v>0.28413354152109532</v>
      </c>
      <c r="BO43" s="11">
        <f>PRODUCT($C$54:$C94)</f>
        <v>0.24683582256904812</v>
      </c>
      <c r="BP43" s="11">
        <f>PRODUCT($C$55:$C95)</f>
        <v>0.21117664941874226</v>
      </c>
      <c r="BQ43" s="11">
        <f>PRODUCT($C$56:$C96)</f>
        <v>0.17765402457471582</v>
      </c>
      <c r="BR43" s="11">
        <f>PRODUCT($C$57:$C97)</f>
        <v>0.14671909016003884</v>
      </c>
      <c r="BS43" s="11">
        <f>PRODUCT($C$58:$C98)</f>
        <v>0.11874756551209614</v>
      </c>
      <c r="BT43" s="11">
        <f>PRODUCT($C$59:$C99)</f>
        <v>9.4014678372523891E-2</v>
      </c>
      <c r="BU43" s="11">
        <f>PRODUCT($C$60:$C100)</f>
        <v>7.2670703873340861E-2</v>
      </c>
      <c r="BV43" s="11">
        <f>PRODUCT($C$61:$C101)</f>
        <v>5.4737623921930975E-2</v>
      </c>
      <c r="BW43" s="11">
        <f>PRODUCT($C$62:$C102)</f>
        <v>4.0095021971956746E-2</v>
      </c>
      <c r="BX43" s="11">
        <f>PRODUCT($C$63:$C103)</f>
        <v>2.8502071535314054E-2</v>
      </c>
      <c r="BY43" s="11">
        <f>PRODUCT($C$64:$C104)</f>
        <v>1.9624228805985477E-2</v>
      </c>
      <c r="BZ43" s="11">
        <f>PRODUCT($C$65:$C105)</f>
        <v>1.3062214761203271E-2</v>
      </c>
      <c r="CA43" s="11">
        <f>PRODUCT($C$66:$C106)</f>
        <v>8.3909264004700772E-3</v>
      </c>
      <c r="CB43" s="11">
        <f>PRODUCT($C$67:$C107)</f>
        <v>5.1945691242077574E-3</v>
      </c>
      <c r="CC43" s="11">
        <f>PRODUCT($C$68:$C108)</f>
        <v>3.0957858941441331E-3</v>
      </c>
      <c r="CD43" s="11">
        <f>PRODUCT($C$69:$C109)</f>
        <v>1.7751019919841457E-3</v>
      </c>
      <c r="CE43" s="11">
        <f>PRODUCT($C$70:$C110)</f>
        <v>9.7929498792978628E-4</v>
      </c>
      <c r="CF43" s="11">
        <f>PRODUCT($C$71:$C111)</f>
        <v>5.2017243228501774E-4</v>
      </c>
      <c r="CG43" s="11">
        <f>PRODUCT($C$72:$C112)</f>
        <v>2.6641652796116508E-4</v>
      </c>
      <c r="CH43" s="11">
        <f>PRODUCT($C$73:$C113)</f>
        <v>2.7004684876314258E-5</v>
      </c>
      <c r="CI43" s="11">
        <f>PRODUCT($C$74:$C114)</f>
        <v>2.7415105454024267E-5</v>
      </c>
      <c r="CJ43" s="11">
        <f>PRODUCT($C$75:$C115)</f>
        <v>2.7879780544334772E-5</v>
      </c>
      <c r="CK43" s="11">
        <f>PRODUCT($C$76:$C116)</f>
        <v>2.8406904750261569E-5</v>
      </c>
      <c r="CL43" s="11">
        <f>PRODUCT($C$77:$C117)</f>
        <v>2.9006077491794048E-5</v>
      </c>
      <c r="CM43" s="11">
        <f>PRODUCT($C$78:$C118)</f>
        <v>2.9688634032518674E-5</v>
      </c>
      <c r="CN43" s="11">
        <f>PRODUCT($C$79:$C119)</f>
        <v>3.0468252634094627E-5</v>
      </c>
      <c r="CO43" s="11">
        <f>PRODUCT($C$80:$C120)</f>
        <v>3.1360977351479592E-5</v>
      </c>
      <c r="CP43" s="11">
        <f>PRODUCT($C$81:$C121)</f>
        <v>3.2386545907458105E-5</v>
      </c>
      <c r="CQ43" s="11">
        <f>PRODUCT($C$82:$C122)</f>
        <v>3.3568736086206027E-5</v>
      </c>
      <c r="CR43" s="11">
        <f>PRODUCT($C$83:$C123)</f>
        <v>3.4936434615833583E-5</v>
      </c>
      <c r="CS43" s="11">
        <f>PRODUCT($C$84:$C124)</f>
        <v>3.6525307403050748E-5</v>
      </c>
      <c r="CT43" s="11">
        <f>PRODUCT($C$85:$C125)</f>
        <v>3.837986064949501E-5</v>
      </c>
      <c r="CU43" s="11">
        <f>PRODUCT($C$86:$C126)</f>
        <v>4.0555706761832727E-5</v>
      </c>
      <c r="CV43" s="11">
        <f>PRODUCT($C$87:$C127)</f>
        <v>4.3123078022683414E-5</v>
      </c>
      <c r="CW43" s="11">
        <f>PRODUCT($C$88:$C128)</f>
        <v>4.617177245481113E-5</v>
      </c>
      <c r="CX43" s="11">
        <f>PRODUCT($C$89:$C129)</f>
        <v>4.9817308433056128E-5</v>
      </c>
      <c r="CY43" s="11">
        <f>PRODUCT($C$90:$C130)</f>
        <v>5.4210506168770849E-5</v>
      </c>
      <c r="CZ43" s="11">
        <f>PRODUCT($C$91:$C131)</f>
        <v>5.9550723229443548E-5</v>
      </c>
      <c r="DA43" s="11">
        <f>PRODUCT($C$92:$C132)</f>
        <v>6.6103870986174013E-5</v>
      </c>
      <c r="DB43" s="11">
        <f>PRODUCT($C$93:$C133)</f>
        <v>7.4230908373849893E-5</v>
      </c>
      <c r="DC43" s="11">
        <f>PRODUCT($C$94:$C134)</f>
        <v>8.4426929090038148E-5</v>
      </c>
      <c r="DD43" s="11">
        <f>PRODUCT($C$95:$C135)</f>
        <v>9.738351339696406E-5</v>
      </c>
      <c r="DE43" s="11">
        <f>PRODUCT($C$96:$C136)</f>
        <v>1.1408124263818765E-4</v>
      </c>
      <c r="DF43" s="11">
        <f>PRODUCT($C$97:$C137)</f>
        <v>1.3593556219095959E-4</v>
      </c>
      <c r="DG43" s="11">
        <f>PRODUCT($C$98:$C138)</f>
        <v>1.6502846292585033E-4</v>
      </c>
      <c r="DH43" s="11">
        <f>PRODUCT($C$99:$C139)</f>
        <v>2.0448062815260981E-4</v>
      </c>
      <c r="DI43" s="11">
        <f>PRODUCT($C$100:$C140)</f>
        <v>2.5907314251995728E-4</v>
      </c>
      <c r="DJ43" s="11">
        <f>PRODUCT($C$101:$C141)</f>
        <v>3.3629214020274283E-4</v>
      </c>
      <c r="DK43" s="11">
        <f>PRODUCT($C$102:$C142)</f>
        <v>4.4813796549236074E-4</v>
      </c>
      <c r="DL43" s="11">
        <f>PRODUCT($C$103:$C143)</f>
        <v>6.1434131081235569E-4</v>
      </c>
      <c r="DM43" s="11">
        <f>PRODUCT($C$104:$C144)</f>
        <v>8.6821649657620355E-4</v>
      </c>
      <c r="DN43" s="11">
        <f>PRODUCT($C$105:$C145)</f>
        <v>1.2674859911680643E-3</v>
      </c>
      <c r="DO43" s="11">
        <f>PRODUCT($C$106:$C146)</f>
        <v>1.915140278463815E-3</v>
      </c>
      <c r="DP43" s="11">
        <f>PRODUCT($C$107:$C147)</f>
        <v>3.0003388308838608E-3</v>
      </c>
      <c r="DQ43" s="11">
        <f>PRODUCT($C$108:$C148)</f>
        <v>4.8809941899690644E-3</v>
      </c>
      <c r="DR43" s="11">
        <f>PRODUCT($C$109:$C149)</f>
        <v>8.254907989155574E-3</v>
      </c>
      <c r="DS43" s="11">
        <f>PRODUCT($C$110:$C150)</f>
        <v>1.4523623344245508E-2</v>
      </c>
      <c r="DT43" s="11">
        <f>PRODUCT($C$111:$C151)</f>
        <v>2.6584948736514988E-2</v>
      </c>
      <c r="DU43" s="11">
        <f>PRODUCT($C$112:$C152)</f>
        <v>5.0598549999999985E-2</v>
      </c>
      <c r="DV43" s="11">
        <f>PRODUCT($C$113:$C153)</f>
        <v>9.9999999999999978E-2</v>
      </c>
    </row>
    <row r="44" spans="1:126" ht="16" x14ac:dyDescent="0.2">
      <c r="A44" s="30">
        <v>41</v>
      </c>
      <c r="B44" s="21">
        <f t="shared" si="2"/>
        <v>8.7750000000000002E-4</v>
      </c>
      <c r="C44" s="21">
        <f t="shared" si="3"/>
        <v>0.99912250000000002</v>
      </c>
      <c r="D44" s="59">
        <v>9.7499999999999996E-4</v>
      </c>
      <c r="E44" s="21">
        <f t="shared" si="4"/>
        <v>0.99902500000000005</v>
      </c>
      <c r="F44" s="24">
        <f t="shared" si="5"/>
        <v>861.16363415988587</v>
      </c>
      <c r="G44" s="24">
        <f t="shared" si="6"/>
        <v>981383.05887166481</v>
      </c>
      <c r="H44" s="24">
        <f t="shared" si="0"/>
        <v>305.26944378444773</v>
      </c>
      <c r="I44" s="24">
        <f t="shared" si="1"/>
        <v>356582.54117271671</v>
      </c>
      <c r="J44" s="24">
        <f>SUM(H44:$H$113)</f>
        <v>128497.17759013092</v>
      </c>
      <c r="K44" s="24">
        <f>SUM(I44:$I$113)</f>
        <v>9351438.3819485642</v>
      </c>
      <c r="L44" s="24">
        <f>SUM(J44:$J$113)</f>
        <v>5066458.8442828022</v>
      </c>
      <c r="M44" s="24">
        <f>SUM(K44:$K$113)</f>
        <v>175679854.29867408</v>
      </c>
      <c r="N44" s="26">
        <f>SUM(BE$3:BE$113)</f>
        <v>42.099635168180598</v>
      </c>
      <c r="O44" s="27">
        <v>42</v>
      </c>
      <c r="P44" s="32">
        <f>PRODUCT($C$3:C44)</f>
        <v>0.98052189523750477</v>
      </c>
      <c r="Q44" s="11">
        <f>PRODUCT($C$4:C45)</f>
        <v>0.98262154966012538</v>
      </c>
      <c r="R44" s="11">
        <f>PRODUCT($C$5:C46)</f>
        <v>0.98225960724278616</v>
      </c>
      <c r="S44" s="11">
        <f>PRODUCT($C$6:C47)</f>
        <v>0.98155205747061025</v>
      </c>
      <c r="T44" s="11">
        <f>PRODUCT($C$7:C48)</f>
        <v>0.98056410147096007</v>
      </c>
      <c r="U44" s="11">
        <f>PRODUCT($C$8:C49)</f>
        <v>0.97934771357430406</v>
      </c>
      <c r="V44" s="11">
        <f>PRODUCT($C$9:C50)</f>
        <v>0.97797242717567689</v>
      </c>
      <c r="W44" s="11">
        <f>PRODUCT($C$10:C51)</f>
        <v>0.97646793426862744</v>
      </c>
      <c r="X44" s="11">
        <f>PRODUCT($C$11:C52)</f>
        <v>0.97479965847973538</v>
      </c>
      <c r="Y44" s="11">
        <f>PRODUCT($C$12:C53)</f>
        <v>0.97295174213897728</v>
      </c>
      <c r="Z44" s="11">
        <f>PRODUCT($C$13:$C54)</f>
        <v>0.97092518831264196</v>
      </c>
      <c r="AA44" s="11">
        <f>PRODUCT($C$14:$C55)</f>
        <v>0.96872107286240128</v>
      </c>
      <c r="AB44" s="11">
        <f>PRODUCT($C$15:$C56)</f>
        <v>0.96632315153891257</v>
      </c>
      <c r="AC44" s="11">
        <f>PRODUCT($C$16:$C57)</f>
        <v>0.96373976054571553</v>
      </c>
      <c r="AD44" s="11">
        <f>PRODUCT($C$17:$C58)</f>
        <v>0.9609428647808661</v>
      </c>
      <c r="AE44" s="11">
        <f>PRODUCT($C$18:$C59)</f>
        <v>0.95792994368005047</v>
      </c>
      <c r="AF44" s="11">
        <f>PRODUCT($C$19:$C60)</f>
        <v>0.95460039387220508</v>
      </c>
      <c r="AG44" s="11">
        <f>PRODUCT($C$20:$C61)</f>
        <v>0.95091878291653675</v>
      </c>
      <c r="AH44" s="11">
        <f>PRODUCT($C$21:$C62)</f>
        <v>0.94683947906391164</v>
      </c>
      <c r="AI44" s="11">
        <f>PRODUCT($C$22:$C63)</f>
        <v>0.94231296883152904</v>
      </c>
      <c r="AJ44" s="11">
        <f>PRODUCT($C$23:$C64)</f>
        <v>0.93727274650044523</v>
      </c>
      <c r="AK44" s="11">
        <f>PRODUCT($C$24:$C65)</f>
        <v>0.93165613640966671</v>
      </c>
      <c r="AL44" s="11">
        <f>PRODUCT($C$25:$C66)</f>
        <v>0.92540215592475372</v>
      </c>
      <c r="AM44" s="11">
        <f>PRODUCT($C$26:$C67)</f>
        <v>0.91845448157062415</v>
      </c>
      <c r="AN44" s="11">
        <f>PRODUCT($C$27:$C68)</f>
        <v>0.91075182467071947</v>
      </c>
      <c r="AO44" s="11">
        <f>PRODUCT($C$28:$C69)</f>
        <v>0.90222312871643573</v>
      </c>
      <c r="AP44" s="11">
        <f>PRODUCT($C$29:$C70)</f>
        <v>0.89278803691037378</v>
      </c>
      <c r="AQ44" s="11">
        <f>PRODUCT($C$30:$C71)</f>
        <v>0.88236472062110638</v>
      </c>
      <c r="AR44" s="11">
        <f>PRODUCT($C$31:$C72)</f>
        <v>0.87086963726359601</v>
      </c>
      <c r="AS44" s="11">
        <f>PRODUCT($C$32:$C73)</f>
        <v>0.85821375810883271</v>
      </c>
      <c r="AT44" s="11">
        <f>PRODUCT($C$33:$C74)</f>
        <v>0.84429507542397286</v>
      </c>
      <c r="AU44" s="11">
        <f>PRODUCT($C$34:$C75)</f>
        <v>0.82901166794298087</v>
      </c>
      <c r="AV44" s="11">
        <f>PRODUCT($C$35:$C76)</f>
        <v>0.81227658880026365</v>
      </c>
      <c r="AW44" s="11">
        <f>PRODUCT($C$36:$C77)</f>
        <v>0.79400641075108802</v>
      </c>
      <c r="AX44" s="11">
        <f>PRODUCT($C$37:$C78)</f>
        <v>0.774115140028932</v>
      </c>
      <c r="AY44" s="11">
        <f>PRODUCT($C$38:$C79)</f>
        <v>0.75251458122951209</v>
      </c>
      <c r="AZ44" s="11">
        <f>PRODUCT($C$39:$C80)</f>
        <v>0.72912474046150588</v>
      </c>
      <c r="BA44" s="11">
        <f>PRODUCT($C$40:$C81)</f>
        <v>0.70389187336226333</v>
      </c>
      <c r="BB44" s="11">
        <f>PRODUCT($C$41:$C82)</f>
        <v>0.67679870383892882</v>
      </c>
      <c r="BC44" s="11">
        <f>PRODUCT($C$42:$C83)</f>
        <v>0.64783915777260115</v>
      </c>
      <c r="BD44" s="11">
        <f>PRODUCT($C$43:$C84)</f>
        <v>0.61702971796070361</v>
      </c>
      <c r="BE44" s="11">
        <f>PRODUCT($C$44:$C85)</f>
        <v>0.58442105213633888</v>
      </c>
      <c r="BF44" s="11">
        <f>PRODUCT($C$45:$C86)</f>
        <v>0.55010974011540603</v>
      </c>
      <c r="BG44" s="11">
        <f>PRODUCT($C$46:$C87)</f>
        <v>0.51426489895639871</v>
      </c>
      <c r="BH44" s="11">
        <f>PRODUCT($C$47:$C88)</f>
        <v>0.47712321681811326</v>
      </c>
      <c r="BI44" s="11">
        <f>PRODUCT($C$48:$C89)</f>
        <v>0.43897370694794324</v>
      </c>
      <c r="BJ44" s="11">
        <f>PRODUCT($C$49:$C90)</f>
        <v>0.40014024217772448</v>
      </c>
      <c r="BK44" s="11">
        <f>PRODUCT($C$50:$C91)</f>
        <v>0.36100717051159625</v>
      </c>
      <c r="BL44" s="11">
        <f>PRODUCT($C$51:$C92)</f>
        <v>0.32200111445442114</v>
      </c>
      <c r="BM44" s="11">
        <f>PRODUCT($C$52:$C93)</f>
        <v>0.28360164353136774</v>
      </c>
      <c r="BN44" s="11">
        <f>PRODUCT($C$53:$C94)</f>
        <v>0.24633042622233814</v>
      </c>
      <c r="BO44" s="11">
        <f>PRODUCT($C$54:$C95)</f>
        <v>0.21070720372708426</v>
      </c>
      <c r="BP44" s="11">
        <f>PRODUCT($C$55:$C96)</f>
        <v>0.1772258428446859</v>
      </c>
      <c r="BQ44" s="11">
        <f>PRODUCT($C$56:$C97)</f>
        <v>0.14633536105163428</v>
      </c>
      <c r="BR44" s="11">
        <f>PRODUCT($C$57:$C98)</f>
        <v>0.11841134365510519</v>
      </c>
      <c r="BS44" s="11">
        <f>PRODUCT($C$58:$C99)</f>
        <v>9.3724793513230015E-2</v>
      </c>
      <c r="BT44" s="11">
        <f>PRODUCT($C$59:$C100)</f>
        <v>7.2427140742239007E-2</v>
      </c>
      <c r="BU44" s="11">
        <f>PRODUCT($C$60:$C101)</f>
        <v>5.4533622271336325E-2</v>
      </c>
      <c r="BV44" s="11">
        <f>PRODUCT($C$61:$C102)</f>
        <v>3.9928956409953295E-2</v>
      </c>
      <c r="BW44" s="11">
        <f>PRODUCT($C$62:$C103)</f>
        <v>2.8370836597136871E-2</v>
      </c>
      <c r="BX44" s="11">
        <f>PRODUCT($C$63:$C104)</f>
        <v>1.9523662483046308E-2</v>
      </c>
      <c r="BY44" s="11">
        <f>PRODUCT($C$64:$C105)</f>
        <v>1.2987787567715414E-2</v>
      </c>
      <c r="BZ44" s="11">
        <f>PRODUCT($C$65:$C106)</f>
        <v>8.3377161797941381E-3</v>
      </c>
      <c r="CA44" s="11">
        <f>PRODUCT($C$66:$C107)</f>
        <v>5.1578881937940748E-3</v>
      </c>
      <c r="CB44" s="11">
        <f>PRODUCT($C$67:$C108)</f>
        <v>3.071465090581147E-3</v>
      </c>
      <c r="CC44" s="11">
        <f>PRODUCT($C$68:$C109)</f>
        <v>1.7595765949418541E-3</v>
      </c>
      <c r="CD44" s="11">
        <f>PRODUCT($C$69:$C110)</f>
        <v>9.6975596924085878E-4</v>
      </c>
      <c r="CE44" s="11">
        <f>PRODUCT($C$70:$C111)</f>
        <v>5.1453069410169747E-4</v>
      </c>
      <c r="CF44" s="11">
        <f>PRODUCT($C$71:$C112)</f>
        <v>2.6319970823595083E-4</v>
      </c>
      <c r="CG44" s="11">
        <f>PRODUCT($C$72:$C113)</f>
        <v>2.6641652796116501E-5</v>
      </c>
      <c r="CH44" s="11">
        <f>PRODUCT($C$73:$C114)</f>
        <v>2.7004684876314258E-5</v>
      </c>
      <c r="CI44" s="11">
        <f>PRODUCT($C$74:$C115)</f>
        <v>2.7415105454024267E-5</v>
      </c>
      <c r="CJ44" s="11">
        <f>PRODUCT($C$75:$C116)</f>
        <v>2.7879780544334772E-5</v>
      </c>
      <c r="CK44" s="11">
        <f>PRODUCT($C$76:$C117)</f>
        <v>2.8406904750261569E-5</v>
      </c>
      <c r="CL44" s="11">
        <f>PRODUCT($C$77:$C118)</f>
        <v>2.9006077491794048E-5</v>
      </c>
      <c r="CM44" s="11">
        <f>PRODUCT($C$78:$C119)</f>
        <v>2.9688634032518674E-5</v>
      </c>
      <c r="CN44" s="11">
        <f>PRODUCT($C$79:$C120)</f>
        <v>3.0468252634094627E-5</v>
      </c>
      <c r="CO44" s="11">
        <f>PRODUCT($C$80:$C121)</f>
        <v>3.1360977351479592E-5</v>
      </c>
      <c r="CP44" s="11">
        <f>PRODUCT($C$81:$C122)</f>
        <v>3.2386545907458105E-5</v>
      </c>
      <c r="CQ44" s="11">
        <f>PRODUCT($C$82:$C123)</f>
        <v>3.3568736086206027E-5</v>
      </c>
      <c r="CR44" s="11">
        <f>PRODUCT($C$83:$C124)</f>
        <v>3.4936434615833583E-5</v>
      </c>
      <c r="CS44" s="11">
        <f>PRODUCT($C$84:$C125)</f>
        <v>3.6525307403050748E-5</v>
      </c>
      <c r="CT44" s="11">
        <f>PRODUCT($C$85:$C126)</f>
        <v>3.837986064949501E-5</v>
      </c>
      <c r="CU44" s="11">
        <f>PRODUCT($C$86:$C127)</f>
        <v>4.0555706761832727E-5</v>
      </c>
      <c r="CV44" s="11">
        <f>PRODUCT($C$87:$C128)</f>
        <v>4.3123078022683414E-5</v>
      </c>
      <c r="CW44" s="11">
        <f>PRODUCT($C$88:$C129)</f>
        <v>4.617177245481113E-5</v>
      </c>
      <c r="CX44" s="11">
        <f>PRODUCT($C$89:$C130)</f>
        <v>4.9817308433056128E-5</v>
      </c>
      <c r="CY44" s="11">
        <f>PRODUCT($C$90:$C131)</f>
        <v>5.4210506168770849E-5</v>
      </c>
      <c r="CZ44" s="11">
        <f>PRODUCT($C$91:$C132)</f>
        <v>5.9550723229443548E-5</v>
      </c>
      <c r="DA44" s="11">
        <f>PRODUCT($C$92:$C133)</f>
        <v>6.6103870986174013E-5</v>
      </c>
      <c r="DB44" s="11">
        <f>PRODUCT($C$93:$C134)</f>
        <v>7.4230908373849893E-5</v>
      </c>
      <c r="DC44" s="11">
        <f>PRODUCT($C$94:$C135)</f>
        <v>8.4426929090038148E-5</v>
      </c>
      <c r="DD44" s="11">
        <f>PRODUCT($C$95:$C136)</f>
        <v>9.738351339696406E-5</v>
      </c>
      <c r="DE44" s="11">
        <f>PRODUCT($C$96:$C137)</f>
        <v>1.1408124263818765E-4</v>
      </c>
      <c r="DF44" s="11">
        <f>PRODUCT($C$97:$C138)</f>
        <v>1.3593556219095959E-4</v>
      </c>
      <c r="DG44" s="11">
        <f>PRODUCT($C$98:$C139)</f>
        <v>1.6502846292585033E-4</v>
      </c>
      <c r="DH44" s="11">
        <f>PRODUCT($C$99:$C140)</f>
        <v>2.0448062815260981E-4</v>
      </c>
      <c r="DI44" s="11">
        <f>PRODUCT($C$100:$C141)</f>
        <v>2.5907314251995728E-4</v>
      </c>
      <c r="DJ44" s="11">
        <f>PRODUCT($C$101:$C142)</f>
        <v>3.3629214020274283E-4</v>
      </c>
      <c r="DK44" s="11">
        <f>PRODUCT($C$102:$C143)</f>
        <v>4.4813796549236074E-4</v>
      </c>
      <c r="DL44" s="11">
        <f>PRODUCT($C$103:$C144)</f>
        <v>6.1434131081235569E-4</v>
      </c>
      <c r="DM44" s="11">
        <f>PRODUCT($C$104:$C145)</f>
        <v>8.6821649657620355E-4</v>
      </c>
      <c r="DN44" s="11">
        <f>PRODUCT($C$105:$C146)</f>
        <v>1.2674859911680643E-3</v>
      </c>
      <c r="DO44" s="11">
        <f>PRODUCT($C$106:$C147)</f>
        <v>1.915140278463815E-3</v>
      </c>
      <c r="DP44" s="11">
        <f>PRODUCT($C$107:$C148)</f>
        <v>3.0003388308838608E-3</v>
      </c>
      <c r="DQ44" s="11">
        <f>PRODUCT($C$108:$C149)</f>
        <v>4.8809941899690644E-3</v>
      </c>
      <c r="DR44" s="11">
        <f>PRODUCT($C$109:$C150)</f>
        <v>8.254907989155574E-3</v>
      </c>
      <c r="DS44" s="11">
        <f>PRODUCT($C$110:$C151)</f>
        <v>1.4523623344245508E-2</v>
      </c>
      <c r="DT44" s="11">
        <f>PRODUCT($C$111:$C152)</f>
        <v>2.6584948736514988E-2</v>
      </c>
      <c r="DU44" s="11">
        <f>PRODUCT($C$112:$C153)</f>
        <v>5.0598549999999985E-2</v>
      </c>
      <c r="DV44" s="11">
        <f>PRODUCT($C$113:$C154)</f>
        <v>9.9999999999999978E-2</v>
      </c>
    </row>
    <row r="45" spans="1:126" ht="16" x14ac:dyDescent="0.2">
      <c r="A45" s="30">
        <v>42</v>
      </c>
      <c r="B45" s="21">
        <f t="shared" si="2"/>
        <v>9.3059999999999996E-4</v>
      </c>
      <c r="C45" s="21">
        <f t="shared" si="3"/>
        <v>0.9990694</v>
      </c>
      <c r="D45" s="59">
        <v>1.034E-3</v>
      </c>
      <c r="E45" s="21">
        <f t="shared" si="4"/>
        <v>0.99896600000000002</v>
      </c>
      <c r="F45" s="24">
        <f t="shared" si="5"/>
        <v>912.47367570802214</v>
      </c>
      <c r="G45" s="24">
        <f t="shared" si="6"/>
        <v>980521.89523750497</v>
      </c>
      <c r="H45" s="24">
        <f t="shared" si="0"/>
        <v>315.56885375594027</v>
      </c>
      <c r="I45" s="24">
        <f t="shared" si="1"/>
        <v>347580.13657837821</v>
      </c>
      <c r="J45" s="24">
        <f>SUM(H45:$H$113)</f>
        <v>128191.90814634648</v>
      </c>
      <c r="K45" s="24">
        <f>SUM(I45:$I$113)</f>
        <v>8994855.8407758474</v>
      </c>
      <c r="L45" s="24">
        <f>SUM(J45:$J$113)</f>
        <v>4937961.6666926714</v>
      </c>
      <c r="M45" s="24">
        <f>SUM(K45:$K$113)</f>
        <v>166328415.91672549</v>
      </c>
      <c r="N45" s="26">
        <f>SUM(BF$3:BF$113)</f>
        <v>41.136633765919058</v>
      </c>
      <c r="O45" s="27">
        <v>43</v>
      </c>
      <c r="P45" s="32">
        <f>PRODUCT($C$3:C45)</f>
        <v>0.97960942156179676</v>
      </c>
      <c r="Q45" s="11">
        <f>PRODUCT($C$4:C46)</f>
        <v>0.98160984251259531</v>
      </c>
      <c r="R45" s="11">
        <f>PRODUCT($C$5:C47)</f>
        <v>0.9811041752667865</v>
      </c>
      <c r="S45" s="11">
        <f>PRODUCT($C$6:C48)</f>
        <v>0.98024816371746626</v>
      </c>
      <c r="T45" s="11">
        <f>PRODUCT($C$7:C49)</f>
        <v>0.97911237631873227</v>
      </c>
      <c r="U45" s="11">
        <f>PRODUCT($C$8:C50)</f>
        <v>0.97777174723362026</v>
      </c>
      <c r="V45" s="11">
        <f>PRODUCT($C$9:C51)</f>
        <v>0.97629041239817749</v>
      </c>
      <c r="W45" s="11">
        <f>PRODUCT($C$10:C52)</f>
        <v>0.97463998629567661</v>
      </c>
      <c r="X45" s="11">
        <f>PRODUCT($C$11:C53)</f>
        <v>0.97280375617899817</v>
      </c>
      <c r="Y45" s="11">
        <f>PRODUCT($C$12:C54)</f>
        <v>0.97078887041620232</v>
      </c>
      <c r="Z45" s="11">
        <f>PRODUCT($C$13:$C55)</f>
        <v>0.96858506442377079</v>
      </c>
      <c r="AA45" s="11">
        <f>PRODUCT($C$14:$C56)</f>
        <v>0.96618747976843689</v>
      </c>
      <c r="AB45" s="11">
        <f>PRODUCT($C$15:$C57)</f>
        <v>0.96358710416764526</v>
      </c>
      <c r="AC45" s="11">
        <f>PRODUCT($C$16:$C58)</f>
        <v>0.96076816536804888</v>
      </c>
      <c r="AD45" s="11">
        <f>PRODUCT($C$17:$C59)</f>
        <v>0.95772216867526649</v>
      </c>
      <c r="AE45" s="11">
        <f>PRODUCT($C$18:$C60)</f>
        <v>0.95435983457294926</v>
      </c>
      <c r="AF45" s="11">
        <f>PRODUCT($C$19:$C61)</f>
        <v>0.95064662996086524</v>
      </c>
      <c r="AG45" s="11">
        <f>PRODUCT($C$20:$C62)</f>
        <v>0.94654037247247591</v>
      </c>
      <c r="AH45" s="11">
        <f>PRODUCT($C$21:$C63)</f>
        <v>0.94198730546950071</v>
      </c>
      <c r="AI45" s="11">
        <f>PRODUCT($C$22:$C64)</f>
        <v>0.93694376376642385</v>
      </c>
      <c r="AJ45" s="11">
        <f>PRODUCT($C$23:$C65)</f>
        <v>0.93132912510578725</v>
      </c>
      <c r="AK45" s="11">
        <f>PRODUCT($C$24:$C66)</f>
        <v>0.92507733976802353</v>
      </c>
      <c r="AL45" s="11">
        <f>PRODUCT($C$25:$C67)</f>
        <v>0.91813210404759327</v>
      </c>
      <c r="AM45" s="11">
        <f>PRODUCT($C$26:$C68)</f>
        <v>0.91042149498391112</v>
      </c>
      <c r="AN45" s="11">
        <f>PRODUCT($C$27:$C69)</f>
        <v>0.9018804643721493</v>
      </c>
      <c r="AO45" s="11">
        <f>PRODUCT($C$28:$C70)</f>
        <v>0.89243770688469015</v>
      </c>
      <c r="AP45" s="11">
        <f>PRODUCT($C$29:$C71)</f>
        <v>0.88200815703750313</v>
      </c>
      <c r="AQ45" s="11">
        <f>PRODUCT($C$30:$C72)</f>
        <v>0.87050282697238057</v>
      </c>
      <c r="AR45" s="11">
        <f>PRODUCT($C$31:$C73)</f>
        <v>0.8578321962719776</v>
      </c>
      <c r="AS45" s="11">
        <f>PRODUCT($C$32:$C74)</f>
        <v>0.84390982358105693</v>
      </c>
      <c r="AT45" s="11">
        <f>PRODUCT($C$33:$C75)</f>
        <v>0.82862816714539056</v>
      </c>
      <c r="AU45" s="11">
        <f>PRODUCT($C$34:$C76)</f>
        <v>0.81188693972061632</v>
      </c>
      <c r="AV45" s="11">
        <f>PRODUCT($C$35:$C77)</f>
        <v>0.79360194388545113</v>
      </c>
      <c r="AW45" s="11">
        <f>PRODUCT($C$36:$C78)</f>
        <v>0.77368945411343026</v>
      </c>
      <c r="AX45" s="11">
        <f>PRODUCT($C$37:$C79)</f>
        <v>0.75207910104135434</v>
      </c>
      <c r="AY45" s="11">
        <f>PRODUCT($C$38:$C80)</f>
        <v>0.72868507824300777</v>
      </c>
      <c r="AZ45" s="11">
        <f>PRODUCT($C$39:$C81)</f>
        <v>0.70344715447667294</v>
      </c>
      <c r="BA45" s="11">
        <f>PRODUCT($C$40:$C82)</f>
        <v>0.67633577352550278</v>
      </c>
      <c r="BB45" s="11">
        <f>PRODUCT($C$41:$C83)</f>
        <v>0.64735755414271312</v>
      </c>
      <c r="BC45" s="11">
        <f>PRODUCT($C$42:$C84)</f>
        <v>0.61653492182987124</v>
      </c>
      <c r="BD45" s="11">
        <f>PRODUCT($C$43:$C85)</f>
        <v>0.58392557996833749</v>
      </c>
      <c r="BE45" s="11">
        <f>PRODUCT($C$44:$C86)</f>
        <v>0.54962701881845499</v>
      </c>
      <c r="BF45" s="11">
        <f>PRODUCT($C$45:$C87)</f>
        <v>0.51378632404142988</v>
      </c>
      <c r="BG45" s="11">
        <f>PRODUCT($C$46:$C88)</f>
        <v>0.47663197075407748</v>
      </c>
      <c r="BH45" s="11">
        <f>PRODUCT($C$47:$C89)</f>
        <v>0.4384573421764601</v>
      </c>
      <c r="BI45" s="11">
        <f>PRODUCT($C$48:$C90)</f>
        <v>0.39960869588001574</v>
      </c>
      <c r="BJ45" s="11">
        <f>PRODUCT($C$49:$C91)</f>
        <v>0.36047269939565374</v>
      </c>
      <c r="BK45" s="11">
        <f>PRODUCT($C$50:$C92)</f>
        <v>0.32148295026104107</v>
      </c>
      <c r="BL45" s="11">
        <f>PRODUCT($C$51:$C93)</f>
        <v>0.28311387706465829</v>
      </c>
      <c r="BM45" s="11">
        <f>PRODUCT($C$52:$C94)</f>
        <v>0.24586929566444984</v>
      </c>
      <c r="BN45" s="11">
        <f>PRODUCT($C$53:$C95)</f>
        <v>0.21027578072745318</v>
      </c>
      <c r="BO45" s="11">
        <f>PRODUCT($C$54:$C96)</f>
        <v>0.17683186979604204</v>
      </c>
      <c r="BP45" s="11">
        <f>PRODUCT($C$55:$C97)</f>
        <v>0.14598266356442766</v>
      </c>
      <c r="BQ45" s="11">
        <f>PRODUCT($C$56:$C98)</f>
        <v>0.11810165062690964</v>
      </c>
      <c r="BR45" s="11">
        <f>PRODUCT($C$57:$C99)</f>
        <v>9.3459421132876655E-2</v>
      </c>
      <c r="BS45" s="11">
        <f>PRODUCT($C$58:$C100)</f>
        <v>7.2203818896474356E-2</v>
      </c>
      <c r="BT45" s="11">
        <f>PRODUCT($C$59:$C101)</f>
        <v>5.4350847382931736E-2</v>
      </c>
      <c r="BU45" s="11">
        <f>PRODUCT($C$60:$C102)</f>
        <v>3.9780145182309039E-2</v>
      </c>
      <c r="BV45" s="11">
        <f>PRODUCT($C$61:$C103)</f>
        <v>2.8253330266118849E-2</v>
      </c>
      <c r="BW45" s="11">
        <f>PRODUCT($C$62:$C104)</f>
        <v>1.9433767731509382E-2</v>
      </c>
      <c r="BX45" s="11">
        <f>PRODUCT($C$63:$C105)</f>
        <v>1.2921230351545888E-2</v>
      </c>
      <c r="BY45" s="11">
        <f>PRODUCT($C$64:$C106)</f>
        <v>8.2902087067732895E-3</v>
      </c>
      <c r="BZ45" s="11">
        <f>PRODUCT($C$65:$C107)</f>
        <v>5.1251799616019505E-3</v>
      </c>
      <c r="CA45" s="11">
        <f>PRODUCT($C$66:$C108)</f>
        <v>3.0497762469905163E-3</v>
      </c>
      <c r="CB45" s="11">
        <f>PRODUCT($C$67:$C109)</f>
        <v>1.7457531852543313E-3</v>
      </c>
      <c r="CC45" s="11">
        <f>PRODUCT($C$68:$C110)</f>
        <v>9.6127428958268446E-4</v>
      </c>
      <c r="CD45" s="11">
        <f>PRODUCT($C$69:$C111)</f>
        <v>5.0951880496966106E-4</v>
      </c>
      <c r="CE45" s="11">
        <f>PRODUCT($C$70:$C112)</f>
        <v>2.6034507052039442E-4</v>
      </c>
      <c r="CF45" s="11">
        <f>PRODUCT($C$71:$C113)</f>
        <v>2.6319970823595078E-5</v>
      </c>
      <c r="CG45" s="11">
        <f>PRODUCT($C$72:$C114)</f>
        <v>2.6641652796116501E-5</v>
      </c>
      <c r="CH45" s="11">
        <f>PRODUCT($C$73:$C115)</f>
        <v>2.7004684876314258E-5</v>
      </c>
      <c r="CI45" s="11">
        <f>PRODUCT($C$74:$C116)</f>
        <v>2.7415105454024267E-5</v>
      </c>
      <c r="CJ45" s="11">
        <f>PRODUCT($C$75:$C117)</f>
        <v>2.7879780544334772E-5</v>
      </c>
      <c r="CK45" s="11">
        <f>PRODUCT($C$76:$C118)</f>
        <v>2.8406904750261569E-5</v>
      </c>
      <c r="CL45" s="11">
        <f>PRODUCT($C$77:$C119)</f>
        <v>2.9006077491794048E-5</v>
      </c>
      <c r="CM45" s="11">
        <f>PRODUCT($C$78:$C120)</f>
        <v>2.9688634032518674E-5</v>
      </c>
      <c r="CN45" s="11">
        <f>PRODUCT($C$79:$C121)</f>
        <v>3.0468252634094627E-5</v>
      </c>
      <c r="CO45" s="11">
        <f>PRODUCT($C$80:$C122)</f>
        <v>3.1360977351479592E-5</v>
      </c>
      <c r="CP45" s="11">
        <f>PRODUCT($C$81:$C123)</f>
        <v>3.2386545907458105E-5</v>
      </c>
      <c r="CQ45" s="11">
        <f>PRODUCT($C$82:$C124)</f>
        <v>3.3568736086206027E-5</v>
      </c>
      <c r="CR45" s="11">
        <f>PRODUCT($C$83:$C125)</f>
        <v>3.4936434615833583E-5</v>
      </c>
      <c r="CS45" s="11">
        <f>PRODUCT($C$84:$C126)</f>
        <v>3.6525307403050748E-5</v>
      </c>
      <c r="CT45" s="11">
        <f>PRODUCT($C$85:$C127)</f>
        <v>3.837986064949501E-5</v>
      </c>
      <c r="CU45" s="11">
        <f>PRODUCT($C$86:$C128)</f>
        <v>4.0555706761832727E-5</v>
      </c>
      <c r="CV45" s="11">
        <f>PRODUCT($C$87:$C129)</f>
        <v>4.3123078022683414E-5</v>
      </c>
      <c r="CW45" s="11">
        <f>PRODUCT($C$88:$C130)</f>
        <v>4.617177245481113E-5</v>
      </c>
      <c r="CX45" s="11">
        <f>PRODUCT($C$89:$C131)</f>
        <v>4.9817308433056128E-5</v>
      </c>
      <c r="CY45" s="11">
        <f>PRODUCT($C$90:$C132)</f>
        <v>5.4210506168770849E-5</v>
      </c>
      <c r="CZ45" s="11">
        <f>PRODUCT($C$91:$C133)</f>
        <v>5.9550723229443548E-5</v>
      </c>
      <c r="DA45" s="11">
        <f>PRODUCT($C$92:$C134)</f>
        <v>6.6103870986174013E-5</v>
      </c>
      <c r="DB45" s="11">
        <f>PRODUCT($C$93:$C135)</f>
        <v>7.4230908373849893E-5</v>
      </c>
      <c r="DC45" s="11">
        <f>PRODUCT($C$94:$C136)</f>
        <v>8.4426929090038148E-5</v>
      </c>
      <c r="DD45" s="11">
        <f>PRODUCT($C$95:$C137)</f>
        <v>9.738351339696406E-5</v>
      </c>
      <c r="DE45" s="11">
        <f>PRODUCT($C$96:$C138)</f>
        <v>1.1408124263818765E-4</v>
      </c>
      <c r="DF45" s="11">
        <f>PRODUCT($C$97:$C139)</f>
        <v>1.3593556219095959E-4</v>
      </c>
      <c r="DG45" s="11">
        <f>PRODUCT($C$98:$C140)</f>
        <v>1.6502846292585033E-4</v>
      </c>
      <c r="DH45" s="11">
        <f>PRODUCT($C$99:$C141)</f>
        <v>2.0448062815260981E-4</v>
      </c>
      <c r="DI45" s="11">
        <f>PRODUCT($C$100:$C142)</f>
        <v>2.5907314251995728E-4</v>
      </c>
      <c r="DJ45" s="11">
        <f>PRODUCT($C$101:$C143)</f>
        <v>3.3629214020274283E-4</v>
      </c>
      <c r="DK45" s="11">
        <f>PRODUCT($C$102:$C144)</f>
        <v>4.4813796549236074E-4</v>
      </c>
      <c r="DL45" s="11">
        <f>PRODUCT($C$103:$C145)</f>
        <v>6.1434131081235569E-4</v>
      </c>
      <c r="DM45" s="11">
        <f>PRODUCT($C$104:$C146)</f>
        <v>8.6821649657620355E-4</v>
      </c>
      <c r="DN45" s="11">
        <f>PRODUCT($C$105:$C147)</f>
        <v>1.2674859911680643E-3</v>
      </c>
      <c r="DO45" s="11">
        <f>PRODUCT($C$106:$C148)</f>
        <v>1.915140278463815E-3</v>
      </c>
      <c r="DP45" s="11">
        <f>PRODUCT($C$107:$C149)</f>
        <v>3.0003388308838608E-3</v>
      </c>
      <c r="DQ45" s="11">
        <f>PRODUCT($C$108:$C150)</f>
        <v>4.8809941899690644E-3</v>
      </c>
      <c r="DR45" s="11">
        <f>PRODUCT($C$109:$C151)</f>
        <v>8.254907989155574E-3</v>
      </c>
      <c r="DS45" s="11">
        <f>PRODUCT($C$110:$C152)</f>
        <v>1.4523623344245508E-2</v>
      </c>
      <c r="DT45" s="11">
        <f>PRODUCT($C$111:$C153)</f>
        <v>2.6584948736514988E-2</v>
      </c>
      <c r="DU45" s="11">
        <f>PRODUCT($C$112:$C154)</f>
        <v>5.0598549999999985E-2</v>
      </c>
      <c r="DV45" s="11">
        <f>PRODUCT($C$113:$C155)</f>
        <v>9.9999999999999978E-2</v>
      </c>
    </row>
    <row r="46" spans="1:126" ht="16" x14ac:dyDescent="0.2">
      <c r="A46" s="30">
        <v>43</v>
      </c>
      <c r="B46" s="21">
        <f t="shared" si="2"/>
        <v>1.0296000000000001E-3</v>
      </c>
      <c r="C46" s="21">
        <f t="shared" si="3"/>
        <v>0.99897040000000004</v>
      </c>
      <c r="D46" s="59">
        <v>1.1440000000000001E-3</v>
      </c>
      <c r="E46" s="21">
        <f t="shared" si="4"/>
        <v>0.99885599999999997</v>
      </c>
      <c r="F46" s="24">
        <f t="shared" si="5"/>
        <v>1008.6058604400262</v>
      </c>
      <c r="G46" s="24">
        <f t="shared" si="6"/>
        <v>979609.42156179692</v>
      </c>
      <c r="H46" s="24">
        <f t="shared" si="0"/>
        <v>340.30741338439077</v>
      </c>
      <c r="I46" s="24">
        <f t="shared" si="1"/>
        <v>338787.00341783254</v>
      </c>
      <c r="J46" s="24">
        <f>SUM(H46:$H$113)</f>
        <v>127876.33929259054</v>
      </c>
      <c r="K46" s="24">
        <f>SUM(I46:$I$113)</f>
        <v>8647275.704197472</v>
      </c>
      <c r="L46" s="24">
        <f>SUM(J46:$J$113)</f>
        <v>4809769.7585463244</v>
      </c>
      <c r="M46" s="24">
        <f>SUM(K46:$K$113)</f>
        <v>157333560.07594967</v>
      </c>
      <c r="N46" s="26">
        <f>SUM(BG$3:BG$113)</f>
        <v>40.174974920004757</v>
      </c>
      <c r="O46" s="27">
        <v>44</v>
      </c>
      <c r="P46" s="32">
        <f>PRODUCT($C$3:C46)</f>
        <v>0.97860081570135682</v>
      </c>
      <c r="Q46" s="11">
        <f>PRODUCT($C$4:C47)</f>
        <v>0.98045517485484768</v>
      </c>
      <c r="R46" s="11">
        <f>PRODUCT($C$5:C48)</f>
        <v>0.97980087648036207</v>
      </c>
      <c r="S46" s="11">
        <f>PRODUCT($C$6:C49)</f>
        <v>0.97879690631108252</v>
      </c>
      <c r="T46" s="11">
        <f>PRODUCT($C$7:C50)</f>
        <v>0.97753678868276017</v>
      </c>
      <c r="U46" s="11">
        <f>PRODUCT($C$8:C51)</f>
        <v>0.97609007760555311</v>
      </c>
      <c r="V46" s="11">
        <f>PRODUCT($C$9:C52)</f>
        <v>0.97446279674616809</v>
      </c>
      <c r="W46" s="11">
        <f>PRODUCT($C$10:C53)</f>
        <v>0.97264441092373621</v>
      </c>
      <c r="X46" s="11">
        <f>PRODUCT($C$11:C54)</f>
        <v>0.97064121342901233</v>
      </c>
      <c r="Y46" s="11">
        <f>PRODUCT($C$12:C55)</f>
        <v>0.9684490750807252</v>
      </c>
      <c r="Z46" s="11">
        <f>PRODUCT($C$13:$C56)</f>
        <v>0.96605182704627679</v>
      </c>
      <c r="AA46" s="11">
        <f>PRODUCT($C$14:$C57)</f>
        <v>0.96345181653822054</v>
      </c>
      <c r="AB46" s="11">
        <f>PRODUCT($C$15:$C58)</f>
        <v>0.96061597969065482</v>
      </c>
      <c r="AC46" s="11">
        <f>PRODUCT($C$16:$C59)</f>
        <v>0.95754805478500127</v>
      </c>
      <c r="AD46" s="11">
        <f>PRODUCT($C$17:$C60)</f>
        <v>0.95415283392483063</v>
      </c>
      <c r="AE46" s="11">
        <f>PRODUCT($C$18:$C61)</f>
        <v>0.95040706701011501</v>
      </c>
      <c r="AF46" s="11">
        <f>PRODUCT($C$19:$C62)</f>
        <v>0.94626947261787353</v>
      </c>
      <c r="AG46" s="11">
        <f>PRODUCT($C$20:$C63)</f>
        <v>0.94168973167970338</v>
      </c>
      <c r="AH46" s="11">
        <f>PRODUCT($C$21:$C64)</f>
        <v>0.93661995600166603</v>
      </c>
      <c r="AI46" s="11">
        <f>PRODUCT($C$22:$C65)</f>
        <v>0.9310022285828754</v>
      </c>
      <c r="AJ46" s="11">
        <f>PRODUCT($C$23:$C66)</f>
        <v>0.92475263762176529</v>
      </c>
      <c r="AK46" s="11">
        <f>PRODUCT($C$24:$C67)</f>
        <v>0.91780983967907193</v>
      </c>
      <c r="AL46" s="11">
        <f>PRODUCT($C$25:$C68)</f>
        <v>0.91010193703917219</v>
      </c>
      <c r="AM46" s="11">
        <f>PRODUCT($C$26:$C69)</f>
        <v>0.90155335232772127</v>
      </c>
      <c r="AN46" s="11">
        <f>PRODUCT($C$27:$C70)</f>
        <v>0.89209875904361546</v>
      </c>
      <c r="AO46" s="11">
        <f>PRODUCT($C$28:$C71)</f>
        <v>0.88166205703668166</v>
      </c>
      <c r="AP46" s="11">
        <f>PRODUCT($C$29:$C72)</f>
        <v>0.87015105678000082</v>
      </c>
      <c r="AQ46" s="11">
        <f>PRODUCT($C$30:$C73)</f>
        <v>0.85747087735090777</v>
      </c>
      <c r="AR46" s="11">
        <f>PRODUCT($C$31:$C74)</f>
        <v>0.84353462127349288</v>
      </c>
      <c r="AS46" s="11">
        <f>PRODUCT($C$32:$C75)</f>
        <v>0.82825006411272206</v>
      </c>
      <c r="AT46" s="11">
        <f>PRODUCT($C$33:$C76)</f>
        <v>0.81151136082230158</v>
      </c>
      <c r="AU46" s="11">
        <f>PRODUCT($C$34:$C77)</f>
        <v>0.79322125303296942</v>
      </c>
      <c r="AV46" s="11">
        <f>PRODUCT($C$35:$C78)</f>
        <v>0.77329533670550465</v>
      </c>
      <c r="AW46" s="11">
        <f>PRODUCT($C$36:$C79)</f>
        <v>0.75166553274369186</v>
      </c>
      <c r="AX46" s="11">
        <f>PRODUCT($C$37:$C80)</f>
        <v>0.72826338818822822</v>
      </c>
      <c r="AY46" s="11">
        <f>PRODUCT($C$38:$C81)</f>
        <v>0.70302297584252371</v>
      </c>
      <c r="AZ46" s="11">
        <f>PRODUCT($C$39:$C82)</f>
        <v>0.67590846458378928</v>
      </c>
      <c r="BA46" s="11">
        <f>PRODUCT($C$40:$C83)</f>
        <v>0.64691476157567929</v>
      </c>
      <c r="BB46" s="11">
        <f>PRODUCT($C$41:$C84)</f>
        <v>0.61607658976898305</v>
      </c>
      <c r="BC46" s="11">
        <f>PRODUCT($C$42:$C85)</f>
        <v>0.58345733004576117</v>
      </c>
      <c r="BD46" s="11">
        <f>PRODUCT($C$43:$C86)</f>
        <v>0.54916104503190055</v>
      </c>
      <c r="BE46" s="11">
        <f>PRODUCT($C$44:$C87)</f>
        <v>0.51333547654208367</v>
      </c>
      <c r="BF46" s="11">
        <f>PRODUCT($C$45:$C88)</f>
        <v>0.47618841704209369</v>
      </c>
      <c r="BG46" s="11">
        <f>PRODUCT($C$46:$C89)</f>
        <v>0.43800590649695537</v>
      </c>
      <c r="BH46" s="11">
        <f>PRODUCT($C$47:$C90)</f>
        <v>0.39913863617105183</v>
      </c>
      <c r="BI46" s="11">
        <f>PRODUCT($C$48:$C91)</f>
        <v>0.35999384746177665</v>
      </c>
      <c r="BJ46" s="11">
        <f>PRODUCT($C$49:$C92)</f>
        <v>0.32100699475317951</v>
      </c>
      <c r="BK46" s="11">
        <f>PRODUCT($C$50:$C93)</f>
        <v>0.28265829021368583</v>
      </c>
      <c r="BL46" s="11">
        <f>PRODUCT($C$51:$C94)</f>
        <v>0.2454464250628367</v>
      </c>
      <c r="BM46" s="11">
        <f>PRODUCT($C$52:$C95)</f>
        <v>0.20988214446593131</v>
      </c>
      <c r="BN46" s="11">
        <f>PRODUCT($C$53:$C96)</f>
        <v>0.17646980654263475</v>
      </c>
      <c r="BO46" s="11">
        <f>PRODUCT($C$54:$C97)</f>
        <v>0.14565814410332384</v>
      </c>
      <c r="BP46" s="11">
        <f>PRODUCT($C$55:$C98)</f>
        <v>0.11781700202856868</v>
      </c>
      <c r="BQ46" s="11">
        <f>PRODUCT($C$56:$C99)</f>
        <v>9.3214987362845739E-2</v>
      </c>
      <c r="BR46" s="11">
        <f>PRODUCT($C$57:$C100)</f>
        <v>7.1999381003650872E-2</v>
      </c>
      <c r="BS46" s="11">
        <f>PRODUCT($C$58:$C101)</f>
        <v>5.4183261980111183E-2</v>
      </c>
      <c r="BT46" s="11">
        <f>PRODUCT($C$59:$C102)</f>
        <v>3.9646818047716026E-2</v>
      </c>
      <c r="BU46" s="11">
        <f>PRODUCT($C$60:$C103)</f>
        <v>2.8148032929550051E-2</v>
      </c>
      <c r="BV46" s="11">
        <f>PRODUCT($C$61:$C104)</f>
        <v>1.9353276952319018E-2</v>
      </c>
      <c r="BW46" s="11">
        <f>PRODUCT($C$62:$C105)</f>
        <v>1.2861735838515239E-2</v>
      </c>
      <c r="BX46" s="11">
        <f>PRODUCT($C$63:$C106)</f>
        <v>8.2477247032345536E-3</v>
      </c>
      <c r="BY46" s="11">
        <f>PRODUCT($C$64:$C107)</f>
        <v>5.0959771986987387E-3</v>
      </c>
      <c r="BZ46" s="11">
        <f>PRODUCT($C$65:$C108)</f>
        <v>3.0304363958978515E-3</v>
      </c>
      <c r="CA46" s="11">
        <f>PRODUCT($C$66:$C109)</f>
        <v>1.7334257237119758E-3</v>
      </c>
      <c r="CB46" s="11">
        <f>PRODUCT($C$67:$C110)</f>
        <v>9.5372242263629386E-4</v>
      </c>
      <c r="CC46" s="11">
        <f>PRODUCT($C$68:$C111)</f>
        <v>5.050624515976355E-4</v>
      </c>
      <c r="CD46" s="11">
        <f>PRODUCT($C$69:$C112)</f>
        <v>2.5780912729197645E-4</v>
      </c>
      <c r="CE46" s="11">
        <f>PRODUCT($C$70:$C113)</f>
        <v>2.6034507052039436E-5</v>
      </c>
      <c r="CF46" s="11">
        <f>PRODUCT($C$71:$C114)</f>
        <v>2.6319970823595078E-5</v>
      </c>
      <c r="CG46" s="11">
        <f>PRODUCT($C$72:$C115)</f>
        <v>2.6641652796116501E-5</v>
      </c>
      <c r="CH46" s="11">
        <f>PRODUCT($C$73:$C116)</f>
        <v>2.7004684876314258E-5</v>
      </c>
      <c r="CI46" s="11">
        <f>PRODUCT($C$74:$C117)</f>
        <v>2.7415105454024267E-5</v>
      </c>
      <c r="CJ46" s="11">
        <f>PRODUCT($C$75:$C118)</f>
        <v>2.7879780544334772E-5</v>
      </c>
      <c r="CK46" s="11">
        <f>PRODUCT($C$76:$C119)</f>
        <v>2.8406904750261569E-5</v>
      </c>
      <c r="CL46" s="11">
        <f>PRODUCT($C$77:$C120)</f>
        <v>2.9006077491794048E-5</v>
      </c>
      <c r="CM46" s="11">
        <f>PRODUCT($C$78:$C121)</f>
        <v>2.9688634032518674E-5</v>
      </c>
      <c r="CN46" s="11">
        <f>PRODUCT($C$79:$C122)</f>
        <v>3.0468252634094627E-5</v>
      </c>
      <c r="CO46" s="11">
        <f>PRODUCT($C$80:$C123)</f>
        <v>3.1360977351479592E-5</v>
      </c>
      <c r="CP46" s="11">
        <f>PRODUCT($C$81:$C124)</f>
        <v>3.2386545907458105E-5</v>
      </c>
      <c r="CQ46" s="11">
        <f>PRODUCT($C$82:$C125)</f>
        <v>3.3568736086206027E-5</v>
      </c>
      <c r="CR46" s="11">
        <f>PRODUCT($C$83:$C126)</f>
        <v>3.4936434615833583E-5</v>
      </c>
      <c r="CS46" s="11">
        <f>PRODUCT($C$84:$C127)</f>
        <v>3.6525307403050748E-5</v>
      </c>
      <c r="CT46" s="11">
        <f>PRODUCT($C$85:$C128)</f>
        <v>3.837986064949501E-5</v>
      </c>
      <c r="CU46" s="11">
        <f>PRODUCT($C$86:$C129)</f>
        <v>4.0555706761832727E-5</v>
      </c>
      <c r="CV46" s="11">
        <f>PRODUCT($C$87:$C130)</f>
        <v>4.3123078022683414E-5</v>
      </c>
      <c r="CW46" s="11">
        <f>PRODUCT($C$88:$C131)</f>
        <v>4.617177245481113E-5</v>
      </c>
      <c r="CX46" s="11">
        <f>PRODUCT($C$89:$C132)</f>
        <v>4.9817308433056128E-5</v>
      </c>
      <c r="CY46" s="11">
        <f>PRODUCT($C$90:$C133)</f>
        <v>5.4210506168770849E-5</v>
      </c>
      <c r="CZ46" s="11">
        <f>PRODUCT($C$91:$C134)</f>
        <v>5.9550723229443548E-5</v>
      </c>
      <c r="DA46" s="11">
        <f>PRODUCT($C$92:$C135)</f>
        <v>6.6103870986174013E-5</v>
      </c>
      <c r="DB46" s="11">
        <f>PRODUCT($C$93:$C136)</f>
        <v>7.4230908373849893E-5</v>
      </c>
      <c r="DC46" s="11">
        <f>PRODUCT($C$94:$C137)</f>
        <v>8.4426929090038148E-5</v>
      </c>
      <c r="DD46" s="11">
        <f>PRODUCT($C$95:$C138)</f>
        <v>9.738351339696406E-5</v>
      </c>
      <c r="DE46" s="11">
        <f>PRODUCT($C$96:$C139)</f>
        <v>1.1408124263818765E-4</v>
      </c>
      <c r="DF46" s="11">
        <f>PRODUCT($C$97:$C140)</f>
        <v>1.3593556219095959E-4</v>
      </c>
      <c r="DG46" s="11">
        <f>PRODUCT($C$98:$C141)</f>
        <v>1.6502846292585033E-4</v>
      </c>
      <c r="DH46" s="11">
        <f>PRODUCT($C$99:$C142)</f>
        <v>2.0448062815260981E-4</v>
      </c>
      <c r="DI46" s="11">
        <f>PRODUCT($C$100:$C143)</f>
        <v>2.5907314251995728E-4</v>
      </c>
      <c r="DJ46" s="11">
        <f>PRODUCT($C$101:$C144)</f>
        <v>3.3629214020274283E-4</v>
      </c>
      <c r="DK46" s="11">
        <f>PRODUCT($C$102:$C145)</f>
        <v>4.4813796549236074E-4</v>
      </c>
      <c r="DL46" s="11">
        <f>PRODUCT($C$103:$C146)</f>
        <v>6.1434131081235569E-4</v>
      </c>
      <c r="DM46" s="11">
        <f>PRODUCT($C$104:$C147)</f>
        <v>8.6821649657620355E-4</v>
      </c>
      <c r="DN46" s="11">
        <f>PRODUCT($C$105:$C148)</f>
        <v>1.2674859911680643E-3</v>
      </c>
      <c r="DO46" s="11">
        <f>PRODUCT($C$106:$C149)</f>
        <v>1.915140278463815E-3</v>
      </c>
      <c r="DP46" s="11">
        <f>PRODUCT($C$107:$C150)</f>
        <v>3.0003388308838608E-3</v>
      </c>
      <c r="DQ46" s="11">
        <f>PRODUCT($C$108:$C151)</f>
        <v>4.8809941899690644E-3</v>
      </c>
      <c r="DR46" s="11">
        <f>PRODUCT($C$109:$C152)</f>
        <v>8.254907989155574E-3</v>
      </c>
      <c r="DS46" s="11">
        <f>PRODUCT($C$110:$C153)</f>
        <v>1.4523623344245508E-2</v>
      </c>
      <c r="DT46" s="11">
        <f>PRODUCT($C$111:$C154)</f>
        <v>2.6584948736514988E-2</v>
      </c>
      <c r="DU46" s="11">
        <f>PRODUCT($C$112:$C155)</f>
        <v>5.0598549999999985E-2</v>
      </c>
      <c r="DV46" s="11">
        <f>PRODUCT($C$113:$C156)</f>
        <v>9.9999999999999978E-2</v>
      </c>
    </row>
    <row r="47" spans="1:126" ht="16" x14ac:dyDescent="0.2">
      <c r="A47" s="30">
        <v>44</v>
      </c>
      <c r="B47" s="21">
        <f t="shared" si="2"/>
        <v>1.1763000000000001E-3</v>
      </c>
      <c r="C47" s="21">
        <f t="shared" si="3"/>
        <v>0.99882369999999998</v>
      </c>
      <c r="D47" s="59">
        <v>1.307E-3</v>
      </c>
      <c r="E47" s="21">
        <f t="shared" si="4"/>
        <v>0.99869300000000005</v>
      </c>
      <c r="F47" s="24">
        <f t="shared" si="5"/>
        <v>1151.1281395095064</v>
      </c>
      <c r="G47" s="24">
        <f t="shared" si="6"/>
        <v>978600.81570135697</v>
      </c>
      <c r="H47" s="24">
        <f t="shared" si="0"/>
        <v>378.9219187814619</v>
      </c>
      <c r="I47" s="24">
        <f t="shared" si="1"/>
        <v>330183.59836011089</v>
      </c>
      <c r="J47" s="24">
        <f>SUM(H47:$H$113)</f>
        <v>127536.03187920613</v>
      </c>
      <c r="K47" s="24">
        <f>SUM(I47:$I$113)</f>
        <v>8308488.700779641</v>
      </c>
      <c r="L47" s="24">
        <f>SUM(J47:$J$113)</f>
        <v>4681893.4192537339</v>
      </c>
      <c r="M47" s="24">
        <f>SUM(K47:$K$113)</f>
        <v>148686284.37175217</v>
      </c>
      <c r="N47" s="26">
        <f>SUM(BH$3:BH$113)</f>
        <v>39.216405475604297</v>
      </c>
      <c r="O47" s="27">
        <v>45</v>
      </c>
      <c r="P47" s="32">
        <f>PRODUCT($C$3:C47)</f>
        <v>0.97744968756184725</v>
      </c>
      <c r="Q47" s="11">
        <f>PRODUCT($C$4:C48)</f>
        <v>0.97915273820057047</v>
      </c>
      <c r="R47" s="11">
        <f>PRODUCT($C$5:C49)</f>
        <v>0.97835028128273294</v>
      </c>
      <c r="S47" s="11">
        <f>PRODUCT($C$6:C50)</f>
        <v>0.97722182632944676</v>
      </c>
      <c r="T47" s="11">
        <f>PRODUCT($C$7:C51)</f>
        <v>0.97585552315990465</v>
      </c>
      <c r="U47" s="11">
        <f>PRODUCT($C$8:C52)</f>
        <v>0.97426283698027549</v>
      </c>
      <c r="V47" s="11">
        <f>PRODUCT($C$9:C53)</f>
        <v>0.97246758416983037</v>
      </c>
      <c r="W47" s="11">
        <f>PRODUCT($C$10:C54)</f>
        <v>0.97048222239825277</v>
      </c>
      <c r="X47" s="11">
        <f>PRODUCT($C$11:C55)</f>
        <v>0.96830177397640571</v>
      </c>
      <c r="Y47" s="11">
        <f>PRODUCT($C$12:C56)</f>
        <v>0.96591619336975898</v>
      </c>
      <c r="Z47" s="11">
        <f>PRODUCT($C$13:$C57)</f>
        <v>0.96331654790317789</v>
      </c>
      <c r="AA47" s="11">
        <f>PRODUCT($C$14:$C58)</f>
        <v>0.96048110920710661</v>
      </c>
      <c r="AB47" s="11">
        <f>PRODUCT($C$15:$C59)</f>
        <v>0.95739637917312359</v>
      </c>
      <c r="AC47" s="11">
        <f>PRODUCT($C$16:$C60)</f>
        <v>0.9539793689396231</v>
      </c>
      <c r="AD47" s="11">
        <f>PRODUCT($C$17:$C61)</f>
        <v>0.95020092371728082</v>
      </c>
      <c r="AE47" s="11">
        <f>PRODUCT($C$18:$C62)</f>
        <v>0.94603101271077372</v>
      </c>
      <c r="AF47" s="11">
        <f>PRODUCT($C$19:$C63)</f>
        <v>0.94142022007849591</v>
      </c>
      <c r="AG47" s="11">
        <f>PRODUCT($C$20:$C64)</f>
        <v>0.93632407775756554</v>
      </c>
      <c r="AH47" s="11">
        <f>PRODUCT($C$21:$C65)</f>
        <v>0.93068047421267697</v>
      </c>
      <c r="AI47" s="11">
        <f>PRODUCT($C$22:$C66)</f>
        <v>0.92442804944596024</v>
      </c>
      <c r="AJ47" s="11">
        <f>PRODUCT($C$23:$C67)</f>
        <v>0.91748768842534489</v>
      </c>
      <c r="AK47" s="11">
        <f>PRODUCT($C$24:$C68)</f>
        <v>0.9097824912592708</v>
      </c>
      <c r="AL47" s="11">
        <f>PRODUCT($C$25:$C69)</f>
        <v>0.90123690710105464</v>
      </c>
      <c r="AM47" s="11">
        <f>PRODUCT($C$26:$C70)</f>
        <v>0.89177519482371004</v>
      </c>
      <c r="AN47" s="11">
        <f>PRODUCT($C$27:$C71)</f>
        <v>0.88132720178741919</v>
      </c>
      <c r="AO47" s="11">
        <f>PRODUCT($C$28:$C72)</f>
        <v>0.86980960950532038</v>
      </c>
      <c r="AP47" s="11">
        <f>PRODUCT($C$29:$C73)</f>
        <v>0.85712437336937009</v>
      </c>
      <c r="AQ47" s="11">
        <f>PRODUCT($C$30:$C74)</f>
        <v>0.84317932449101241</v>
      </c>
      <c r="AR47" s="11">
        <f>PRODUCT($C$31:$C75)</f>
        <v>0.82788182413421763</v>
      </c>
      <c r="AS47" s="11">
        <f>PRODUCT($C$32:$C76)</f>
        <v>0.81114106818835841</v>
      </c>
      <c r="AT47" s="11">
        <f>PRODUCT($C$33:$C77)</f>
        <v>0.79285430888131647</v>
      </c>
      <c r="AU47" s="11">
        <f>PRODUCT($C$34:$C78)</f>
        <v>0.77292438693248711</v>
      </c>
      <c r="AV47" s="11">
        <f>PRODUCT($C$35:$C79)</f>
        <v>0.75128263432131204</v>
      </c>
      <c r="AW47" s="11">
        <f>PRODUCT($C$36:$C80)</f>
        <v>0.72786291615106369</v>
      </c>
      <c r="AX47" s="11">
        <f>PRODUCT($C$37:$C81)</f>
        <v>0.70261613644640331</v>
      </c>
      <c r="AY47" s="11">
        <f>PRODUCT($C$38:$C82)</f>
        <v>0.67550089177964545</v>
      </c>
      <c r="AZ47" s="11">
        <f>PRODUCT($C$39:$C83)</f>
        <v>0.64650604082931573</v>
      </c>
      <c r="BA47" s="11">
        <f>PRODUCT($C$40:$C84)</f>
        <v>0.61565519338158081</v>
      </c>
      <c r="BB47" s="11">
        <f>PRODUCT($C$41:$C85)</f>
        <v>0.58302358786660524</v>
      </c>
      <c r="BC47" s="11">
        <f>PRODUCT($C$42:$C86)</f>
        <v>0.54872067278988979</v>
      </c>
      <c r="BD47" s="11">
        <f>PRODUCT($C$43:$C87)</f>
        <v>0.51290027072507116</v>
      </c>
      <c r="BE47" s="11">
        <f>PRODUCT($C$44:$C88)</f>
        <v>0.47577056170613941</v>
      </c>
      <c r="BF47" s="11">
        <f>PRODUCT($C$45:$C89)</f>
        <v>0.43759829820036922</v>
      </c>
      <c r="BG47" s="11">
        <f>PRODUCT($C$46:$C90)</f>
        <v>0.39872768303125022</v>
      </c>
      <c r="BH47" s="11">
        <f>PRODUCT($C$47:$C91)</f>
        <v>0.35957038669900715</v>
      </c>
      <c r="BI47" s="11">
        <f>PRODUCT($C$48:$C92)</f>
        <v>0.32058056906134946</v>
      </c>
      <c r="BJ47" s="11">
        <f>PRODUCT($C$49:$C93)</f>
        <v>0.2822398146150244</v>
      </c>
      <c r="BK47" s="11">
        <f>PRODUCT($C$50:$C94)</f>
        <v>0.24505145267562556</v>
      </c>
      <c r="BL47" s="11">
        <f>PRODUCT($C$51:$C95)</f>
        <v>0.20952116816566449</v>
      </c>
      <c r="BM47" s="11">
        <f>PRODUCT($C$52:$C96)</f>
        <v>0.17613945506478687</v>
      </c>
      <c r="BN47" s="11">
        <f>PRODUCT($C$53:$C97)</f>
        <v>0.14535990905327237</v>
      </c>
      <c r="BO47" s="11">
        <f>PRODUCT($C$54:$C98)</f>
        <v>0.11755509483305909</v>
      </c>
      <c r="BP47" s="11">
        <f>PRODUCT($C$55:$C99)</f>
        <v>9.2990320600303822E-2</v>
      </c>
      <c r="BQ47" s="11">
        <f>PRODUCT($C$56:$C100)</f>
        <v>7.1811073822573929E-2</v>
      </c>
      <c r="BR47" s="11">
        <f>PRODUCT($C$57:$C101)</f>
        <v>5.4029847492140695E-2</v>
      </c>
      <c r="BS47" s="11">
        <f>PRODUCT($C$58:$C102)</f>
        <v>3.9524571048947681E-2</v>
      </c>
      <c r="BT47" s="11">
        <f>PRODUCT($C$59:$C103)</f>
        <v>2.8053691982383382E-2</v>
      </c>
      <c r="BU47" s="11">
        <f>PRODUCT($C$60:$C104)</f>
        <v>1.9281149224445418E-2</v>
      </c>
      <c r="BV47" s="11">
        <f>PRODUCT($C$61:$C105)</f>
        <v>1.2808465101019278E-2</v>
      </c>
      <c r="BW47" s="11">
        <f>PRODUCT($C$62:$C106)</f>
        <v>8.2097488796109858E-3</v>
      </c>
      <c r="BX47" s="11">
        <f>PRODUCT($C$63:$C107)</f>
        <v>5.0698623539462842E-3</v>
      </c>
      <c r="BY47" s="11">
        <f>PRODUCT($C$64:$C108)</f>
        <v>3.0131692723576651E-3</v>
      </c>
      <c r="BZ47" s="11">
        <f>PRODUCT($C$65:$C109)</f>
        <v>1.7224333778276292E-3</v>
      </c>
      <c r="CA47" s="11">
        <f>PRODUCT($C$66:$C110)</f>
        <v>9.4698780712108963E-4</v>
      </c>
      <c r="CB47" s="11">
        <f>PRODUCT($C$67:$C111)</f>
        <v>5.010946304716393E-4</v>
      </c>
      <c r="CC47" s="11">
        <f>PRODUCT($C$68:$C112)</f>
        <v>2.5555427710285538E-4</v>
      </c>
      <c r="CD47" s="11">
        <f>PRODUCT($C$69:$C113)</f>
        <v>2.5780912729197639E-5</v>
      </c>
      <c r="CE47" s="11">
        <f>PRODUCT($C$70:$C114)</f>
        <v>2.6034507052039436E-5</v>
      </c>
      <c r="CF47" s="11">
        <f>PRODUCT($C$71:$C115)</f>
        <v>2.6319970823595078E-5</v>
      </c>
      <c r="CG47" s="11">
        <f>PRODUCT($C$72:$C116)</f>
        <v>2.6641652796116501E-5</v>
      </c>
      <c r="CH47" s="11">
        <f>PRODUCT($C$73:$C117)</f>
        <v>2.7004684876314258E-5</v>
      </c>
      <c r="CI47" s="11">
        <f>PRODUCT($C$74:$C118)</f>
        <v>2.7415105454024267E-5</v>
      </c>
      <c r="CJ47" s="11">
        <f>PRODUCT($C$75:$C119)</f>
        <v>2.7879780544334772E-5</v>
      </c>
      <c r="CK47" s="11">
        <f>PRODUCT($C$76:$C120)</f>
        <v>2.8406904750261569E-5</v>
      </c>
      <c r="CL47" s="11">
        <f>PRODUCT($C$77:$C121)</f>
        <v>2.9006077491794048E-5</v>
      </c>
      <c r="CM47" s="11">
        <f>PRODUCT($C$78:$C122)</f>
        <v>2.9688634032518674E-5</v>
      </c>
      <c r="CN47" s="11">
        <f>PRODUCT($C$79:$C123)</f>
        <v>3.0468252634094627E-5</v>
      </c>
      <c r="CO47" s="11">
        <f>PRODUCT($C$80:$C124)</f>
        <v>3.1360977351479592E-5</v>
      </c>
      <c r="CP47" s="11">
        <f>PRODUCT($C$81:$C125)</f>
        <v>3.2386545907458105E-5</v>
      </c>
      <c r="CQ47" s="11">
        <f>PRODUCT($C$82:$C126)</f>
        <v>3.3568736086206027E-5</v>
      </c>
      <c r="CR47" s="11">
        <f>PRODUCT($C$83:$C127)</f>
        <v>3.4936434615833583E-5</v>
      </c>
      <c r="CS47" s="11">
        <f>PRODUCT($C$84:$C128)</f>
        <v>3.6525307403050748E-5</v>
      </c>
      <c r="CT47" s="11">
        <f>PRODUCT($C$85:$C129)</f>
        <v>3.837986064949501E-5</v>
      </c>
      <c r="CU47" s="11">
        <f>PRODUCT($C$86:$C130)</f>
        <v>4.0555706761832727E-5</v>
      </c>
      <c r="CV47" s="11">
        <f>PRODUCT($C$87:$C131)</f>
        <v>4.3123078022683414E-5</v>
      </c>
      <c r="CW47" s="11">
        <f>PRODUCT($C$88:$C132)</f>
        <v>4.617177245481113E-5</v>
      </c>
      <c r="CX47" s="11">
        <f>PRODUCT($C$89:$C133)</f>
        <v>4.9817308433056128E-5</v>
      </c>
      <c r="CY47" s="11">
        <f>PRODUCT($C$90:$C134)</f>
        <v>5.4210506168770849E-5</v>
      </c>
      <c r="CZ47" s="11">
        <f>PRODUCT($C$91:$C135)</f>
        <v>5.9550723229443548E-5</v>
      </c>
      <c r="DA47" s="11">
        <f>PRODUCT($C$92:$C136)</f>
        <v>6.6103870986174013E-5</v>
      </c>
      <c r="DB47" s="11">
        <f>PRODUCT($C$93:$C137)</f>
        <v>7.4230908373849893E-5</v>
      </c>
      <c r="DC47" s="11">
        <f>PRODUCT($C$94:$C138)</f>
        <v>8.4426929090038148E-5</v>
      </c>
      <c r="DD47" s="11">
        <f>PRODUCT($C$95:$C139)</f>
        <v>9.738351339696406E-5</v>
      </c>
      <c r="DE47" s="11">
        <f>PRODUCT($C$96:$C140)</f>
        <v>1.1408124263818765E-4</v>
      </c>
      <c r="DF47" s="11">
        <f>PRODUCT($C$97:$C141)</f>
        <v>1.3593556219095959E-4</v>
      </c>
      <c r="DG47" s="11">
        <f>PRODUCT($C$98:$C142)</f>
        <v>1.6502846292585033E-4</v>
      </c>
      <c r="DH47" s="11">
        <f>PRODUCT($C$99:$C143)</f>
        <v>2.0448062815260981E-4</v>
      </c>
      <c r="DI47" s="11">
        <f>PRODUCT($C$100:$C144)</f>
        <v>2.5907314251995728E-4</v>
      </c>
      <c r="DJ47" s="11">
        <f>PRODUCT($C$101:$C145)</f>
        <v>3.3629214020274283E-4</v>
      </c>
      <c r="DK47" s="11">
        <f>PRODUCT($C$102:$C146)</f>
        <v>4.4813796549236074E-4</v>
      </c>
      <c r="DL47" s="11">
        <f>PRODUCT($C$103:$C147)</f>
        <v>6.1434131081235569E-4</v>
      </c>
      <c r="DM47" s="11">
        <f>PRODUCT($C$104:$C148)</f>
        <v>8.6821649657620355E-4</v>
      </c>
      <c r="DN47" s="11">
        <f>PRODUCT($C$105:$C149)</f>
        <v>1.2674859911680643E-3</v>
      </c>
      <c r="DO47" s="11">
        <f>PRODUCT($C$106:$C150)</f>
        <v>1.915140278463815E-3</v>
      </c>
      <c r="DP47" s="11">
        <f>PRODUCT($C$107:$C151)</f>
        <v>3.0003388308838608E-3</v>
      </c>
      <c r="DQ47" s="11">
        <f>PRODUCT($C$108:$C152)</f>
        <v>4.8809941899690644E-3</v>
      </c>
      <c r="DR47" s="11">
        <f>PRODUCT($C$109:$C153)</f>
        <v>8.254907989155574E-3</v>
      </c>
      <c r="DS47" s="11">
        <f>PRODUCT($C$110:$C154)</f>
        <v>1.4523623344245508E-2</v>
      </c>
      <c r="DT47" s="11">
        <f>PRODUCT($C$111:$C155)</f>
        <v>2.6584948736514988E-2</v>
      </c>
      <c r="DU47" s="11">
        <f>PRODUCT($C$112:$C156)</f>
        <v>5.0598549999999985E-2</v>
      </c>
      <c r="DV47" s="11">
        <f>PRODUCT($C$113:$C157)</f>
        <v>9.9999999999999978E-2</v>
      </c>
    </row>
    <row r="48" spans="1:126" ht="16" x14ac:dyDescent="0.2">
      <c r="A48" s="30">
        <v>45</v>
      </c>
      <c r="B48" s="21">
        <f t="shared" si="2"/>
        <v>1.3284000000000002E-3</v>
      </c>
      <c r="C48" s="21">
        <f t="shared" si="3"/>
        <v>0.99867159999999999</v>
      </c>
      <c r="D48" s="59">
        <v>1.4760000000000001E-3</v>
      </c>
      <c r="E48" s="21">
        <f t="shared" si="4"/>
        <v>0.99852399999999997</v>
      </c>
      <c r="F48" s="24">
        <f t="shared" si="5"/>
        <v>1298.4441649571584</v>
      </c>
      <c r="G48" s="24">
        <f t="shared" si="6"/>
        <v>977449.6875618475</v>
      </c>
      <c r="H48" s="24">
        <f t="shared" si="0"/>
        <v>416.98983765638491</v>
      </c>
      <c r="I48" s="24">
        <f t="shared" si="1"/>
        <v>321751.41794474138</v>
      </c>
      <c r="J48" s="24">
        <f>SUM(H48:$H$113)</f>
        <v>127157.10996042468</v>
      </c>
      <c r="K48" s="24">
        <f>SUM(I48:$I$113)</f>
        <v>7978305.1024195291</v>
      </c>
      <c r="L48" s="24">
        <f>SUM(J48:$J$113)</f>
        <v>4554357.3873745287</v>
      </c>
      <c r="M48" s="24">
        <f>SUM(K48:$K$113)</f>
        <v>140377795.67097253</v>
      </c>
      <c r="N48" s="26">
        <f>SUM(BI$3:BI$113)</f>
        <v>38.262613857278915</v>
      </c>
      <c r="O48" s="27">
        <v>46</v>
      </c>
      <c r="P48" s="32">
        <f>PRODUCT($C$3:C48)</f>
        <v>0.97615124339689008</v>
      </c>
      <c r="Q48" s="11">
        <f>PRODUCT($C$4:C49)</f>
        <v>0.97770310257166448</v>
      </c>
      <c r="R48" s="11">
        <f>PRODUCT($C$5:C50)</f>
        <v>0.97677592001009284</v>
      </c>
      <c r="S48" s="11">
        <f>PRODUCT($C$6:C51)</f>
        <v>0.97554110251034276</v>
      </c>
      <c r="T48" s="11">
        <f>PRODUCT($C$7:C52)</f>
        <v>0.97402872162054932</v>
      </c>
      <c r="U48" s="11">
        <f>PRODUCT($C$8:C53)</f>
        <v>0.97226803382155835</v>
      </c>
      <c r="V48" s="11">
        <f>PRODUCT($C$9:C54)</f>
        <v>0.97030578873022089</v>
      </c>
      <c r="W48" s="11">
        <f>PRODUCT($C$10:C55)</f>
        <v>0.96814316614582852</v>
      </c>
      <c r="X48" s="11">
        <f>PRODUCT($C$11:C56)</f>
        <v>0.96576927751674779</v>
      </c>
      <c r="Y48" s="11">
        <f>PRODUCT($C$12:C57)</f>
        <v>0.96318129825985177</v>
      </c>
      <c r="Z48" s="11">
        <f>PRODUCT($C$13:$C58)</f>
        <v>0.96034625765937331</v>
      </c>
      <c r="AA48" s="11">
        <f>PRODUCT($C$14:$C59)</f>
        <v>0.95726196072148806</v>
      </c>
      <c r="AB48" s="11">
        <f>PRODUCT($C$15:$C60)</f>
        <v>0.95382825860758325</v>
      </c>
      <c r="AC48" s="11">
        <f>PRODUCT($C$16:$C61)</f>
        <v>0.95002817718934895</v>
      </c>
      <c r="AD48" s="11">
        <f>PRODUCT($C$17:$C62)</f>
        <v>0.94582581858411707</v>
      </c>
      <c r="AE48" s="11">
        <f>PRODUCT($C$18:$C63)</f>
        <v>0.94118298218303609</v>
      </c>
      <c r="AF48" s="11">
        <f>PRODUCT($C$19:$C64)</f>
        <v>0.93605610180651067</v>
      </c>
      <c r="AG48" s="11">
        <f>PRODUCT($C$20:$C65)</f>
        <v>0.93038647225087368</v>
      </c>
      <c r="AH48" s="11">
        <f>PRODUCT($C$21:$C66)</f>
        <v>0.92410856711207157</v>
      </c>
      <c r="AI48" s="11">
        <f>PRODUCT($C$22:$C67)</f>
        <v>0.91716565024670782</v>
      </c>
      <c r="AJ48" s="11">
        <f>PRODUCT($C$23:$C68)</f>
        <v>0.90946315760483909</v>
      </c>
      <c r="AK48" s="11">
        <f>PRODUCT($C$24:$C69)</f>
        <v>0.90092057294666161</v>
      </c>
      <c r="AL48" s="11">
        <f>PRODUCT($C$25:$C70)</f>
        <v>0.89146218173032732</v>
      </c>
      <c r="AM48" s="11">
        <f>PRODUCT($C$26:$C71)</f>
        <v>0.88100754441133056</v>
      </c>
      <c r="AN48" s="11">
        <f>PRODUCT($C$27:$C72)</f>
        <v>0.86947925581563035</v>
      </c>
      <c r="AO48" s="11">
        <f>PRODUCT($C$28:$C73)</f>
        <v>0.85678803776526002</v>
      </c>
      <c r="AP48" s="11">
        <f>PRODUCT($C$29:$C74)</f>
        <v>0.84283859572598541</v>
      </c>
      <c r="AQ48" s="11">
        <f>PRODUCT($C$30:$C75)</f>
        <v>0.82753312030989223</v>
      </c>
      <c r="AR48" s="11">
        <f>PRODUCT($C$31:$C76)</f>
        <v>0.81078043486944185</v>
      </c>
      <c r="AS48" s="11">
        <f>PRODUCT($C$32:$C77)</f>
        <v>0.7924925294601739</v>
      </c>
      <c r="AT48" s="11">
        <f>PRODUCT($C$33:$C78)</f>
        <v>0.77256683211109223</v>
      </c>
      <c r="AU48" s="11">
        <f>PRODUCT($C$34:$C79)</f>
        <v>0.75092224404162822</v>
      </c>
      <c r="AV48" s="11">
        <f>PRODUCT($C$35:$C80)</f>
        <v>0.72749214278157615</v>
      </c>
      <c r="AW48" s="11">
        <f>PRODUCT($C$36:$C81)</f>
        <v>0.70222976783297164</v>
      </c>
      <c r="AX48" s="11">
        <f>PRODUCT($C$37:$C82)</f>
        <v>0.6751099794135722</v>
      </c>
      <c r="AY48" s="11">
        <f>PRODUCT($C$38:$C83)</f>
        <v>0.64611619768669581</v>
      </c>
      <c r="AZ48" s="11">
        <f>PRODUCT($C$39:$C84)</f>
        <v>0.6152662224304023</v>
      </c>
      <c r="BA48" s="11">
        <f>PRODUCT($C$40:$C85)</f>
        <v>0.58262479973250425</v>
      </c>
      <c r="BB48" s="11">
        <f>PRODUCT($C$41:$C86)</f>
        <v>0.54831275384173783</v>
      </c>
      <c r="BC48" s="11">
        <f>PRODUCT($C$42:$C87)</f>
        <v>0.51248897599797705</v>
      </c>
      <c r="BD48" s="11">
        <f>PRODUCT($C$43:$C88)</f>
        <v>0.4753672034239248</v>
      </c>
      <c r="BE48" s="11">
        <f>PRODUCT($C$44:$C89)</f>
        <v>0.43721430569369857</v>
      </c>
      <c r="BF48" s="11">
        <f>PRODUCT($C$45:$C90)</f>
        <v>0.39835662704942126</v>
      </c>
      <c r="BG48" s="11">
        <f>PRODUCT($C$46:$C91)</f>
        <v>0.35920017302886198</v>
      </c>
      <c r="BH48" s="11">
        <f>PRODUCT($C$47:$C92)</f>
        <v>0.32020347013796241</v>
      </c>
      <c r="BI48" s="11">
        <f>PRODUCT($C$48:$C93)</f>
        <v>0.28186488724528985</v>
      </c>
      <c r="BJ48" s="11">
        <f>PRODUCT($C$49:$C94)</f>
        <v>0.24468865399993925</v>
      </c>
      <c r="BK48" s="11">
        <f>PRODUCT($C$50:$C95)</f>
        <v>0.20918400670185228</v>
      </c>
      <c r="BL48" s="11">
        <f>PRODUCT($C$51:$C96)</f>
        <v>0.17583651281602106</v>
      </c>
      <c r="BM48" s="11">
        <f>PRODUCT($C$52:$C97)</f>
        <v>0.14508779530352459</v>
      </c>
      <c r="BN48" s="11">
        <f>PRODUCT($C$53:$C98)</f>
        <v>0.11731440077638847</v>
      </c>
      <c r="BO48" s="11">
        <f>PRODUCT($C$54:$C99)</f>
        <v>9.278360311760929E-2</v>
      </c>
      <c r="BP48" s="11">
        <f>PRODUCT($C$55:$C100)</f>
        <v>7.1637994772446784E-2</v>
      </c>
      <c r="BQ48" s="11">
        <f>PRODUCT($C$56:$C101)</f>
        <v>5.388853782900975E-2</v>
      </c>
      <c r="BR48" s="11">
        <f>PRODUCT($C$57:$C102)</f>
        <v>3.9412661178479691E-2</v>
      </c>
      <c r="BS48" s="11">
        <f>PRODUCT($C$58:$C103)</f>
        <v>2.7967191228524885E-2</v>
      </c>
      <c r="BT48" s="11">
        <f>PRODUCT($C$59:$C104)</f>
        <v>1.9216526524704774E-2</v>
      </c>
      <c r="BU48" s="11">
        <f>PRODUCT($C$60:$C105)</f>
        <v>1.2760729232434287E-2</v>
      </c>
      <c r="BV48" s="11">
        <f>PRODUCT($C$61:$C106)</f>
        <v>8.1757457417014137E-3</v>
      </c>
      <c r="BW48" s="11">
        <f>PRODUCT($C$62:$C107)</f>
        <v>5.0465186797237771E-3</v>
      </c>
      <c r="BX48" s="11">
        <f>PRODUCT($C$63:$C108)</f>
        <v>2.9977279851045391E-3</v>
      </c>
      <c r="BY48" s="11">
        <f>PRODUCT($C$64:$C109)</f>
        <v>1.7126191246841051E-3</v>
      </c>
      <c r="BZ48" s="11">
        <f>PRODUCT($C$65:$C110)</f>
        <v>9.4098257864101221E-4</v>
      </c>
      <c r="CA48" s="11">
        <f>PRODUCT($C$66:$C111)</f>
        <v>4.975562008480267E-4</v>
      </c>
      <c r="CB48" s="11">
        <f>PRODUCT($C$67:$C112)</f>
        <v>2.5354661714650762E-4</v>
      </c>
      <c r="CC48" s="11">
        <f>PRODUCT($C$68:$C113)</f>
        <v>2.5555427710285532E-5</v>
      </c>
      <c r="CD48" s="11">
        <f>PRODUCT($C$69:$C114)</f>
        <v>2.5780912729197639E-5</v>
      </c>
      <c r="CE48" s="11">
        <f>PRODUCT($C$70:$C115)</f>
        <v>2.6034507052039436E-5</v>
      </c>
      <c r="CF48" s="11">
        <f>PRODUCT($C$71:$C116)</f>
        <v>2.6319970823595078E-5</v>
      </c>
      <c r="CG48" s="11">
        <f>PRODUCT($C$72:$C117)</f>
        <v>2.6641652796116501E-5</v>
      </c>
      <c r="CH48" s="11">
        <f>PRODUCT($C$73:$C118)</f>
        <v>2.7004684876314258E-5</v>
      </c>
      <c r="CI48" s="11">
        <f>PRODUCT($C$74:$C119)</f>
        <v>2.7415105454024267E-5</v>
      </c>
      <c r="CJ48" s="11">
        <f>PRODUCT($C$75:$C120)</f>
        <v>2.7879780544334772E-5</v>
      </c>
      <c r="CK48" s="11">
        <f>PRODUCT($C$76:$C121)</f>
        <v>2.8406904750261569E-5</v>
      </c>
      <c r="CL48" s="11">
        <f>PRODUCT($C$77:$C122)</f>
        <v>2.9006077491794048E-5</v>
      </c>
      <c r="CM48" s="11">
        <f>PRODUCT($C$78:$C123)</f>
        <v>2.9688634032518674E-5</v>
      </c>
      <c r="CN48" s="11">
        <f>PRODUCT($C$79:$C124)</f>
        <v>3.0468252634094627E-5</v>
      </c>
      <c r="CO48" s="11">
        <f>PRODUCT($C$80:$C125)</f>
        <v>3.1360977351479592E-5</v>
      </c>
      <c r="CP48" s="11">
        <f>PRODUCT($C$81:$C126)</f>
        <v>3.2386545907458105E-5</v>
      </c>
      <c r="CQ48" s="11">
        <f>PRODUCT($C$82:$C127)</f>
        <v>3.3568736086206027E-5</v>
      </c>
      <c r="CR48" s="11">
        <f>PRODUCT($C$83:$C128)</f>
        <v>3.4936434615833583E-5</v>
      </c>
      <c r="CS48" s="11">
        <f>PRODUCT($C$84:$C129)</f>
        <v>3.6525307403050748E-5</v>
      </c>
      <c r="CT48" s="11">
        <f>PRODUCT($C$85:$C130)</f>
        <v>3.837986064949501E-5</v>
      </c>
      <c r="CU48" s="11">
        <f>PRODUCT($C$86:$C131)</f>
        <v>4.0555706761832727E-5</v>
      </c>
      <c r="CV48" s="11">
        <f>PRODUCT($C$87:$C132)</f>
        <v>4.3123078022683414E-5</v>
      </c>
      <c r="CW48" s="11">
        <f>PRODUCT($C$88:$C133)</f>
        <v>4.617177245481113E-5</v>
      </c>
      <c r="CX48" s="11">
        <f>PRODUCT($C$89:$C134)</f>
        <v>4.9817308433056128E-5</v>
      </c>
      <c r="CY48" s="11">
        <f>PRODUCT($C$90:$C135)</f>
        <v>5.4210506168770849E-5</v>
      </c>
      <c r="CZ48" s="11">
        <f>PRODUCT($C$91:$C136)</f>
        <v>5.9550723229443548E-5</v>
      </c>
      <c r="DA48" s="11">
        <f>PRODUCT($C$92:$C137)</f>
        <v>6.6103870986174013E-5</v>
      </c>
      <c r="DB48" s="11">
        <f>PRODUCT($C$93:$C138)</f>
        <v>7.4230908373849893E-5</v>
      </c>
      <c r="DC48" s="11">
        <f>PRODUCT($C$94:$C139)</f>
        <v>8.4426929090038148E-5</v>
      </c>
      <c r="DD48" s="11">
        <f>PRODUCT($C$95:$C140)</f>
        <v>9.738351339696406E-5</v>
      </c>
      <c r="DE48" s="11">
        <f>PRODUCT($C$96:$C141)</f>
        <v>1.1408124263818765E-4</v>
      </c>
      <c r="DF48" s="11">
        <f>PRODUCT($C$97:$C142)</f>
        <v>1.3593556219095959E-4</v>
      </c>
      <c r="DG48" s="11">
        <f>PRODUCT($C$98:$C143)</f>
        <v>1.6502846292585033E-4</v>
      </c>
      <c r="DH48" s="11">
        <f>PRODUCT($C$99:$C144)</f>
        <v>2.0448062815260981E-4</v>
      </c>
      <c r="DI48" s="11">
        <f>PRODUCT($C$100:$C145)</f>
        <v>2.5907314251995728E-4</v>
      </c>
      <c r="DJ48" s="11">
        <f>PRODUCT($C$101:$C146)</f>
        <v>3.3629214020274283E-4</v>
      </c>
      <c r="DK48" s="11">
        <f>PRODUCT($C$102:$C147)</f>
        <v>4.4813796549236074E-4</v>
      </c>
      <c r="DL48" s="11">
        <f>PRODUCT($C$103:$C148)</f>
        <v>6.1434131081235569E-4</v>
      </c>
      <c r="DM48" s="11">
        <f>PRODUCT($C$104:$C149)</f>
        <v>8.6821649657620355E-4</v>
      </c>
      <c r="DN48" s="11">
        <f>PRODUCT($C$105:$C150)</f>
        <v>1.2674859911680643E-3</v>
      </c>
      <c r="DO48" s="11">
        <f>PRODUCT($C$106:$C151)</f>
        <v>1.915140278463815E-3</v>
      </c>
      <c r="DP48" s="11">
        <f>PRODUCT($C$107:$C152)</f>
        <v>3.0003388308838608E-3</v>
      </c>
      <c r="DQ48" s="11">
        <f>PRODUCT($C$108:$C153)</f>
        <v>4.8809941899690644E-3</v>
      </c>
      <c r="DR48" s="11">
        <f>PRODUCT($C$109:$C154)</f>
        <v>8.254907989155574E-3</v>
      </c>
      <c r="DS48" s="11">
        <f>PRODUCT($C$110:$C155)</f>
        <v>1.4523623344245508E-2</v>
      </c>
      <c r="DT48" s="11">
        <f>PRODUCT($C$111:$C156)</f>
        <v>2.6584948736514988E-2</v>
      </c>
      <c r="DU48" s="11">
        <f>PRODUCT($C$112:$C157)</f>
        <v>5.0598549999999985E-2</v>
      </c>
      <c r="DV48" s="11">
        <f>PRODUCT($C$113:$C158)</f>
        <v>9.9999999999999978E-2</v>
      </c>
    </row>
    <row r="49" spans="1:126" ht="16" x14ac:dyDescent="0.2">
      <c r="A49" s="30">
        <v>46</v>
      </c>
      <c r="B49" s="21">
        <f t="shared" si="2"/>
        <v>1.4805E-3</v>
      </c>
      <c r="C49" s="21">
        <f t="shared" si="3"/>
        <v>0.9985195</v>
      </c>
      <c r="D49" s="59">
        <v>1.645E-3</v>
      </c>
      <c r="E49" s="21">
        <f t="shared" si="4"/>
        <v>0.99835499999999999</v>
      </c>
      <c r="F49" s="24">
        <f t="shared" si="5"/>
        <v>1445.1919158490962</v>
      </c>
      <c r="G49" s="24">
        <f t="shared" si="6"/>
        <v>976151.24339689035</v>
      </c>
      <c r="H49" s="24">
        <f t="shared" si="0"/>
        <v>452.79732252342467</v>
      </c>
      <c r="I49" s="24">
        <f t="shared" si="1"/>
        <v>313486.83254745719</v>
      </c>
      <c r="J49" s="24">
        <f>SUM(H49:$H$113)</f>
        <v>126740.12012276831</v>
      </c>
      <c r="K49" s="24">
        <f>SUM(I49:$I$113)</f>
        <v>7656553.6844747867</v>
      </c>
      <c r="L49" s="24">
        <f>SUM(J49:$J$113)</f>
        <v>4427200.277414104</v>
      </c>
      <c r="M49" s="24">
        <f>SUM(K49:$K$113)</f>
        <v>132399490.56855303</v>
      </c>
      <c r="N49" s="26">
        <f>SUM(BJ$3:BJ$113)</f>
        <v>37.313533351970598</v>
      </c>
      <c r="O49" s="27">
        <v>47</v>
      </c>
      <c r="P49" s="32">
        <f>PRODUCT($C$3:C49)</f>
        <v>0.97470605148104095</v>
      </c>
      <c r="Q49" s="11">
        <f>PRODUCT($C$4:C50)</f>
        <v>0.97612978273900619</v>
      </c>
      <c r="R49" s="11">
        <f>PRODUCT($C$5:C51)</f>
        <v>0.97509596310526747</v>
      </c>
      <c r="S49" s="11">
        <f>PRODUCT($C$6:C52)</f>
        <v>0.97371488956644336</v>
      </c>
      <c r="T49" s="11">
        <f>PRODUCT($C$7:C53)</f>
        <v>0.97203439781303125</v>
      </c>
      <c r="U49" s="11">
        <f>PRODUCT($C$8:C54)</f>
        <v>0.97010668198237304</v>
      </c>
      <c r="V49" s="11">
        <f>PRODUCT($C$9:C55)</f>
        <v>0.96796715771822328</v>
      </c>
      <c r="W49" s="11">
        <f>PRODUCT($C$10:C56)</f>
        <v>0.96561108450909072</v>
      </c>
      <c r="X49" s="11">
        <f>PRODUCT($C$11:C57)</f>
        <v>0.96303479838438688</v>
      </c>
      <c r="Y49" s="11">
        <f>PRODUCT($C$12:C58)</f>
        <v>0.9602114250447974</v>
      </c>
      <c r="Z49" s="11">
        <f>PRODUCT($C$13:$C59)</f>
        <v>0.9571275611422021</v>
      </c>
      <c r="AA49" s="11">
        <f>PRODUCT($C$14:$C60)</f>
        <v>0.95369434112007512</v>
      </c>
      <c r="AB49" s="11">
        <f>PRODUCT($C$15:$C61)</f>
        <v>0.94987769272608236</v>
      </c>
      <c r="AC49" s="11">
        <f>PRODUCT($C$16:$C62)</f>
        <v>0.94565386745029834</v>
      </c>
      <c r="AD49" s="11">
        <f>PRODUCT($C$17:$C63)</f>
        <v>0.94097883959420092</v>
      </c>
      <c r="AE49" s="11">
        <f>PRODUCT($C$18:$C64)</f>
        <v>0.93582021566885532</v>
      </c>
      <c r="AF49" s="11">
        <f>PRODUCT($C$19:$C65)</f>
        <v>0.9301201956425148</v>
      </c>
      <c r="AG49" s="11">
        <f>PRODUCT($C$20:$C66)</f>
        <v>0.92381664121572138</v>
      </c>
      <c r="AH49" s="11">
        <f>PRODUCT($C$21:$C67)</f>
        <v>0.9168486777979824</v>
      </c>
      <c r="AI49" s="11">
        <f>PRODUCT($C$22:$C68)</f>
        <v>0.90914393603652</v>
      </c>
      <c r="AJ49" s="11">
        <f>PRODUCT($C$23:$C69)</f>
        <v>0.90060434982555759</v>
      </c>
      <c r="AK49" s="11">
        <f>PRODUCT($C$24:$C70)</f>
        <v>0.8911492785045394</v>
      </c>
      <c r="AL49" s="11">
        <f>PRODUCT($C$25:$C71)</f>
        <v>0.88069831076324256</v>
      </c>
      <c r="AM49" s="11">
        <f>PRODUCT($C$26:$C72)</f>
        <v>0.86916389568954566</v>
      </c>
      <c r="AN49" s="11">
        <f>PRODUCT($C$27:$C73)</f>
        <v>0.85646262966851683</v>
      </c>
      <c r="AO49" s="11">
        <f>PRODUCT($C$28:$C74)</f>
        <v>0.84250786586102266</v>
      </c>
      <c r="AP49" s="11">
        <f>PRODUCT($C$29:$C75)</f>
        <v>0.8271987141759749</v>
      </c>
      <c r="AQ49" s="11">
        <f>PRODUCT($C$30:$C76)</f>
        <v>0.81043893415027479</v>
      </c>
      <c r="AR49" s="11">
        <f>PRODUCT($C$31:$C77)</f>
        <v>0.79214018728157587</v>
      </c>
      <c r="AS49" s="11">
        <f>PRODUCT($C$32:$C78)</f>
        <v>0.77221430986559991</v>
      </c>
      <c r="AT49" s="11">
        <f>PRODUCT($C$33:$C79)</f>
        <v>0.75057486741153467</v>
      </c>
      <c r="AU49" s="11">
        <f>PRODUCT($C$34:$C80)</f>
        <v>0.72714316480068397</v>
      </c>
      <c r="AV49" s="11">
        <f>PRODUCT($C$35:$C81)</f>
        <v>0.7018720519892373</v>
      </c>
      <c r="AW49" s="11">
        <f>PRODUCT($C$36:$C82)</f>
        <v>0.67473873643589288</v>
      </c>
      <c r="AX49" s="11">
        <f>PRODUCT($C$37:$C83)</f>
        <v>0.64574229024309415</v>
      </c>
      <c r="AY49" s="11">
        <f>PRODUCT($C$38:$C84)</f>
        <v>0.61489521689827698</v>
      </c>
      <c r="AZ49" s="11">
        <f>PRODUCT($C$39:$C85)</f>
        <v>0.58225669738403329</v>
      </c>
      <c r="BA49" s="11">
        <f>PRODUCT($C$40:$C86)</f>
        <v>0.54793770791810992</v>
      </c>
      <c r="BB49" s="11">
        <f>PRODUCT($C$41:$C87)</f>
        <v>0.51210799169322019</v>
      </c>
      <c r="BC49" s="11">
        <f>PRODUCT($C$42:$C88)</f>
        <v>0.47498600646349948</v>
      </c>
      <c r="BD49" s="11">
        <f>PRODUCT($C$43:$C89)</f>
        <v>0.43684363540533133</v>
      </c>
      <c r="BE49" s="11">
        <f>PRODUCT($C$44:$C90)</f>
        <v>0.3980070691091856</v>
      </c>
      <c r="BF49" s="11">
        <f>PRODUCT($C$45:$C91)</f>
        <v>0.35886590134784124</v>
      </c>
      <c r="BG49" s="11">
        <f>PRODUCT($C$46:$C92)</f>
        <v>0.31987378864510846</v>
      </c>
      <c r="BH49" s="11">
        <f>PRODUCT($C$47:$C93)</f>
        <v>0.28153332957842303</v>
      </c>
      <c r="BI49" s="11">
        <f>PRODUCT($C$48:$C94)</f>
        <v>0.24436360959196576</v>
      </c>
      <c r="BJ49" s="11">
        <f>PRODUCT($C$49:$C95)</f>
        <v>0.20887430977993013</v>
      </c>
      <c r="BK49" s="11">
        <f>PRODUCT($C$50:$C96)</f>
        <v>0.17555355669959749</v>
      </c>
      <c r="BL49" s="11">
        <f>PRODUCT($C$51:$C97)</f>
        <v>0.14483825880438214</v>
      </c>
      <c r="BM49" s="11">
        <f>PRODUCT($C$52:$C98)</f>
        <v>0.11709478821813503</v>
      </c>
      <c r="BN49" s="11">
        <f>PRODUCT($C$53:$C99)</f>
        <v>9.2593628690226026E-2</v>
      </c>
      <c r="BO49" s="11">
        <f>PRODUCT($C$54:$C100)</f>
        <v>7.1478743510067583E-2</v>
      </c>
      <c r="BP49" s="11">
        <f>PRODUCT($C$55:$C101)</f>
        <v>5.3758655675134291E-2</v>
      </c>
      <c r="BQ49" s="11">
        <f>PRODUCT($C$56:$C102)</f>
        <v>3.9309581304433495E-2</v>
      </c>
      <c r="BR49" s="11">
        <f>PRODUCT($C$57:$C103)</f>
        <v>2.7888004923280443E-2</v>
      </c>
      <c r="BS49" s="11">
        <f>PRODUCT($C$58:$C104)</f>
        <v>1.9157274286818491E-2</v>
      </c>
      <c r="BT49" s="11">
        <f>PRODUCT($C$59:$C105)</f>
        <v>1.2717960372338865E-2</v>
      </c>
      <c r="BU49" s="11">
        <f>PRODUCT($C$60:$C106)</f>
        <v>8.1452755548966655E-3</v>
      </c>
      <c r="BV49" s="11">
        <f>PRODUCT($C$61:$C107)</f>
        <v>5.0256170086560971E-3</v>
      </c>
      <c r="BW49" s="11">
        <f>PRODUCT($C$62:$C108)</f>
        <v>2.9839252463699259E-3</v>
      </c>
      <c r="BX49" s="11">
        <f>PRODUCT($C$63:$C109)</f>
        <v>1.7038426367177479E-3</v>
      </c>
      <c r="BY49" s="11">
        <f>PRODUCT($C$64:$C110)</f>
        <v>9.3562095400617361E-4</v>
      </c>
      <c r="BZ49" s="11">
        <f>PRODUCT($C$65:$C111)</f>
        <v>4.9440099795596915E-4</v>
      </c>
      <c r="CA49" s="11">
        <f>PRODUCT($C$66:$C112)</f>
        <v>2.517562230641892E-4</v>
      </c>
      <c r="CB49" s="11">
        <f>PRODUCT($C$67:$C113)</f>
        <v>2.5354661714650757E-5</v>
      </c>
      <c r="CC49" s="11">
        <f>PRODUCT($C$68:$C114)</f>
        <v>2.5555427710285532E-5</v>
      </c>
      <c r="CD49" s="11">
        <f>PRODUCT($C$69:$C115)</f>
        <v>2.5780912729197639E-5</v>
      </c>
      <c r="CE49" s="11">
        <f>PRODUCT($C$70:$C116)</f>
        <v>2.6034507052039436E-5</v>
      </c>
      <c r="CF49" s="11">
        <f>PRODUCT($C$71:$C117)</f>
        <v>2.6319970823595078E-5</v>
      </c>
      <c r="CG49" s="11">
        <f>PRODUCT($C$72:$C118)</f>
        <v>2.6641652796116501E-5</v>
      </c>
      <c r="CH49" s="11">
        <f>PRODUCT($C$73:$C119)</f>
        <v>2.7004684876314258E-5</v>
      </c>
      <c r="CI49" s="11">
        <f>PRODUCT($C$74:$C120)</f>
        <v>2.7415105454024267E-5</v>
      </c>
      <c r="CJ49" s="11">
        <f>PRODUCT($C$75:$C121)</f>
        <v>2.7879780544334772E-5</v>
      </c>
      <c r="CK49" s="11">
        <f>PRODUCT($C$76:$C122)</f>
        <v>2.8406904750261569E-5</v>
      </c>
      <c r="CL49" s="11">
        <f>PRODUCT($C$77:$C123)</f>
        <v>2.9006077491794048E-5</v>
      </c>
      <c r="CM49" s="11">
        <f>PRODUCT($C$78:$C124)</f>
        <v>2.9688634032518674E-5</v>
      </c>
      <c r="CN49" s="11">
        <f>PRODUCT($C$79:$C125)</f>
        <v>3.0468252634094627E-5</v>
      </c>
      <c r="CO49" s="11">
        <f>PRODUCT($C$80:$C126)</f>
        <v>3.1360977351479592E-5</v>
      </c>
      <c r="CP49" s="11">
        <f>PRODUCT($C$81:$C127)</f>
        <v>3.2386545907458105E-5</v>
      </c>
      <c r="CQ49" s="11">
        <f>PRODUCT($C$82:$C128)</f>
        <v>3.3568736086206027E-5</v>
      </c>
      <c r="CR49" s="11">
        <f>PRODUCT($C$83:$C129)</f>
        <v>3.4936434615833583E-5</v>
      </c>
      <c r="CS49" s="11">
        <f>PRODUCT($C$84:$C130)</f>
        <v>3.6525307403050748E-5</v>
      </c>
      <c r="CT49" s="11">
        <f>PRODUCT($C$85:$C131)</f>
        <v>3.837986064949501E-5</v>
      </c>
      <c r="CU49" s="11">
        <f>PRODUCT($C$86:$C132)</f>
        <v>4.0555706761832727E-5</v>
      </c>
      <c r="CV49" s="11">
        <f>PRODUCT($C$87:$C133)</f>
        <v>4.3123078022683414E-5</v>
      </c>
      <c r="CW49" s="11">
        <f>PRODUCT($C$88:$C134)</f>
        <v>4.617177245481113E-5</v>
      </c>
      <c r="CX49" s="11">
        <f>PRODUCT($C$89:$C135)</f>
        <v>4.9817308433056128E-5</v>
      </c>
      <c r="CY49" s="11">
        <f>PRODUCT($C$90:$C136)</f>
        <v>5.4210506168770849E-5</v>
      </c>
      <c r="CZ49" s="11">
        <f>PRODUCT($C$91:$C137)</f>
        <v>5.9550723229443548E-5</v>
      </c>
      <c r="DA49" s="11">
        <f>PRODUCT($C$92:$C138)</f>
        <v>6.6103870986174013E-5</v>
      </c>
      <c r="DB49" s="11">
        <f>PRODUCT($C$93:$C139)</f>
        <v>7.4230908373849893E-5</v>
      </c>
      <c r="DC49" s="11">
        <f>PRODUCT($C$94:$C140)</f>
        <v>8.4426929090038148E-5</v>
      </c>
      <c r="DD49" s="11">
        <f>PRODUCT($C$95:$C141)</f>
        <v>9.738351339696406E-5</v>
      </c>
      <c r="DE49" s="11">
        <f>PRODUCT($C$96:$C142)</f>
        <v>1.1408124263818765E-4</v>
      </c>
      <c r="DF49" s="11">
        <f>PRODUCT($C$97:$C143)</f>
        <v>1.3593556219095959E-4</v>
      </c>
      <c r="DG49" s="11">
        <f>PRODUCT($C$98:$C144)</f>
        <v>1.6502846292585033E-4</v>
      </c>
      <c r="DH49" s="11">
        <f>PRODUCT($C$99:$C145)</f>
        <v>2.0448062815260981E-4</v>
      </c>
      <c r="DI49" s="11">
        <f>PRODUCT($C$100:$C146)</f>
        <v>2.5907314251995728E-4</v>
      </c>
      <c r="DJ49" s="11">
        <f>PRODUCT($C$101:$C147)</f>
        <v>3.3629214020274283E-4</v>
      </c>
      <c r="DK49" s="11">
        <f>PRODUCT($C$102:$C148)</f>
        <v>4.4813796549236074E-4</v>
      </c>
      <c r="DL49" s="11">
        <f>PRODUCT($C$103:$C149)</f>
        <v>6.1434131081235569E-4</v>
      </c>
      <c r="DM49" s="11">
        <f>PRODUCT($C$104:$C150)</f>
        <v>8.6821649657620355E-4</v>
      </c>
      <c r="DN49" s="11">
        <f>PRODUCT($C$105:$C151)</f>
        <v>1.2674859911680643E-3</v>
      </c>
      <c r="DO49" s="11">
        <f>PRODUCT($C$106:$C152)</f>
        <v>1.915140278463815E-3</v>
      </c>
      <c r="DP49" s="11">
        <f>PRODUCT($C$107:$C153)</f>
        <v>3.0003388308838608E-3</v>
      </c>
      <c r="DQ49" s="11">
        <f>PRODUCT($C$108:$C154)</f>
        <v>4.8809941899690644E-3</v>
      </c>
      <c r="DR49" s="11">
        <f>PRODUCT($C$109:$C155)</f>
        <v>8.254907989155574E-3</v>
      </c>
      <c r="DS49" s="11">
        <f>PRODUCT($C$110:$C156)</f>
        <v>1.4523623344245508E-2</v>
      </c>
      <c r="DT49" s="11">
        <f>PRODUCT($C$111:$C157)</f>
        <v>2.6584948736514988E-2</v>
      </c>
      <c r="DU49" s="11">
        <f>PRODUCT($C$112:$C158)</f>
        <v>5.0598549999999985E-2</v>
      </c>
      <c r="DV49" s="11">
        <f>PRODUCT($C$113:$C159)</f>
        <v>9.9999999999999978E-2</v>
      </c>
    </row>
    <row r="50" spans="1:126" ht="16" x14ac:dyDescent="0.2">
      <c r="A50" s="30">
        <v>47</v>
      </c>
      <c r="B50" s="21">
        <f t="shared" si="2"/>
        <v>1.6092000000000001E-3</v>
      </c>
      <c r="C50" s="21">
        <f t="shared" si="3"/>
        <v>0.99839080000000002</v>
      </c>
      <c r="D50" s="59">
        <v>1.7880000000000001E-3</v>
      </c>
      <c r="E50" s="21">
        <f t="shared" si="4"/>
        <v>0.99821199999999999</v>
      </c>
      <c r="F50" s="24">
        <f t="shared" si="5"/>
        <v>1568.4969780432916</v>
      </c>
      <c r="G50" s="24">
        <f t="shared" si="6"/>
        <v>974706.05148104124</v>
      </c>
      <c r="H50" s="24">
        <f t="shared" si="0"/>
        <v>479.44428644633263</v>
      </c>
      <c r="I50" s="24">
        <f t="shared" si="1"/>
        <v>305388.01491889817</v>
      </c>
      <c r="J50" s="24">
        <f>SUM(H50:$H$113)</f>
        <v>126287.32280024487</v>
      </c>
      <c r="K50" s="24">
        <f>SUM(I50:$I$113)</f>
        <v>7343066.8519273307</v>
      </c>
      <c r="L50" s="24">
        <f>SUM(J50:$J$113)</f>
        <v>4300460.157291336</v>
      </c>
      <c r="M50" s="24">
        <f>SUM(K50:$K$113)</f>
        <v>124742936.88407823</v>
      </c>
      <c r="N50" s="26">
        <f>SUM(BK$3:BK$113)</f>
        <v>36.368881810131256</v>
      </c>
      <c r="O50" s="27">
        <v>48</v>
      </c>
      <c r="P50" s="32">
        <f>PRODUCT($C$3:C50)</f>
        <v>0.97313755450299766</v>
      </c>
      <c r="Q50" s="11">
        <f>PRODUCT($C$4:C51)</f>
        <v>0.97445093712567343</v>
      </c>
      <c r="R50" s="11">
        <f>PRODUCT($C$5:C52)</f>
        <v>0.97327058346233442</v>
      </c>
      <c r="S50" s="11">
        <f>PRODUCT($C$6:C53)</f>
        <v>0.97172120833005604</v>
      </c>
      <c r="T50" s="11">
        <f>PRODUCT($C$7:C54)</f>
        <v>0.96987356534669289</v>
      </c>
      <c r="U50" s="11">
        <f>PRODUCT($C$8:C55)</f>
        <v>0.96776853085745906</v>
      </c>
      <c r="V50" s="11">
        <f>PRODUCT($C$9:C56)</f>
        <v>0.96543553641392699</v>
      </c>
      <c r="W50" s="11">
        <f>PRODUCT($C$10:C57)</f>
        <v>0.96287705328441164</v>
      </c>
      <c r="X50" s="11">
        <f>PRODUCT($C$11:C58)</f>
        <v>0.96006537688704852</v>
      </c>
      <c r="Y50" s="11">
        <f>PRODUCT($C$12:C59)</f>
        <v>0.95699318043261727</v>
      </c>
      <c r="Z50" s="11">
        <f>PRODUCT($C$13:$C60)</f>
        <v>0.95356044243458127</v>
      </c>
      <c r="AA50" s="11">
        <f>PRODUCT($C$14:$C61)</f>
        <v>0.94974432989802404</v>
      </c>
      <c r="AB50" s="11">
        <f>PRODUCT($C$15:$C62)</f>
        <v>0.94550407587769447</v>
      </c>
      <c r="AC50" s="11">
        <f>PRODUCT($C$16:$C63)</f>
        <v>0.94080776964116253</v>
      </c>
      <c r="AD50" s="11">
        <f>PRODUCT($C$17:$C64)</f>
        <v>0.93561723626407711</v>
      </c>
      <c r="AE50" s="11">
        <f>PRODUCT($C$18:$C65)</f>
        <v>0.92988580535321275</v>
      </c>
      <c r="AF50" s="11">
        <f>PRODUCT($C$19:$C66)</f>
        <v>0.9235522448930048</v>
      </c>
      <c r="AG50" s="11">
        <f>PRODUCT($C$20:$C67)</f>
        <v>0.91655904530066656</v>
      </c>
      <c r="AH50" s="11">
        <f>PRODUCT($C$21:$C68)</f>
        <v>0.90882973589222571</v>
      </c>
      <c r="AI50" s="11">
        <f>PRODUCT($C$22:$C69)</f>
        <v>0.90028823769876898</v>
      </c>
      <c r="AJ50" s="11">
        <f>PRODUCT($C$23:$C70)</f>
        <v>0.89083648510778457</v>
      </c>
      <c r="AK50" s="11">
        <f>PRODUCT($C$24:$C71)</f>
        <v>0.8803891856561642</v>
      </c>
      <c r="AL50" s="11">
        <f>PRODUCT($C$25:$C72)</f>
        <v>0.86885881916215901</v>
      </c>
      <c r="AM50" s="11">
        <f>PRODUCT($C$26:$C73)</f>
        <v>0.85615199067273573</v>
      </c>
      <c r="AN50" s="11">
        <f>PRODUCT($C$27:$C74)</f>
        <v>0.8421878813735687</v>
      </c>
      <c r="AO50" s="11">
        <f>PRODUCT($C$28:$C75)</f>
        <v>0.82687412140053229</v>
      </c>
      <c r="AP50" s="11">
        <f>PRODUCT($C$29:$C76)</f>
        <v>0.81011143577698463</v>
      </c>
      <c r="AQ50" s="11">
        <f>PRODUCT($C$30:$C77)</f>
        <v>0.7918065378346929</v>
      </c>
      <c r="AR50" s="11">
        <f>PRODUCT($C$31:$C78)</f>
        <v>0.77187098338343363</v>
      </c>
      <c r="AS50" s="11">
        <f>PRODUCT($C$32:$C79)</f>
        <v>0.75023238009953475</v>
      </c>
      <c r="AT50" s="11">
        <f>PRODUCT($C$33:$C80)</f>
        <v>0.72680678837264723</v>
      </c>
      <c r="AU50" s="11">
        <f>PRODUCT($C$34:$C81)</f>
        <v>0.70153536396589822</v>
      </c>
      <c r="AV50" s="11">
        <f>PRODUCT($C$35:$C82)</f>
        <v>0.67439502452355227</v>
      </c>
      <c r="AW50" s="11">
        <f>PRODUCT($C$36:$C83)</f>
        <v>0.64538719655768972</v>
      </c>
      <c r="AX50" s="11">
        <f>PRODUCT($C$37:$C84)</f>
        <v>0.61453937703625761</v>
      </c>
      <c r="AY50" s="11">
        <f>PRODUCT($C$38:$C85)</f>
        <v>0.58190559659551089</v>
      </c>
      <c r="AZ50" s="11">
        <f>PRODUCT($C$39:$C86)</f>
        <v>0.54759152087424723</v>
      </c>
      <c r="BA50" s="11">
        <f>PRODUCT($C$40:$C87)</f>
        <v>0.51175770982690183</v>
      </c>
      <c r="BB50" s="11">
        <f>PRODUCT($C$41:$C88)</f>
        <v>0.47463290186629453</v>
      </c>
      <c r="BC50" s="11">
        <f>PRODUCT($C$42:$C89)</f>
        <v>0.43649333049410005</v>
      </c>
      <c r="BD50" s="11">
        <f>PRODUCT($C$43:$C90)</f>
        <v>0.3976696387159947</v>
      </c>
      <c r="BE50" s="11">
        <f>PRODUCT($C$44:$C91)</f>
        <v>0.35855099651940869</v>
      </c>
      <c r="BF50" s="11">
        <f>PRODUCT($C$45:$C92)</f>
        <v>0.31957611409739528</v>
      </c>
      <c r="BG50" s="11">
        <f>PRODUCT($C$46:$C93)</f>
        <v>0.28124346286228918</v>
      </c>
      <c r="BH50" s="11">
        <f>PRODUCT($C$47:$C94)</f>
        <v>0.24407616467800258</v>
      </c>
      <c r="BI50" s="11">
        <f>PRODUCT($C$48:$C95)</f>
        <v>0.20859684114681851</v>
      </c>
      <c r="BJ50" s="11">
        <f>PRODUCT($C$49:$C96)</f>
        <v>0.17529364965890371</v>
      </c>
      <c r="BK50" s="11">
        <f>PRODUCT($C$50:$C97)</f>
        <v>0.14460518507831413</v>
      </c>
      <c r="BL50" s="11">
        <f>PRODUCT($C$51:$C98)</f>
        <v>0.11689339689187873</v>
      </c>
      <c r="BM50" s="11">
        <f>PRODUCT($C$52:$C99)</f>
        <v>9.2420293417317889E-2</v>
      </c>
      <c r="BN50" s="11">
        <f>PRODUCT($C$53:$C100)</f>
        <v>7.1332390782730751E-2</v>
      </c>
      <c r="BO50" s="11">
        <f>PRODUCT($C$54:$C101)</f>
        <v>5.3639150183568428E-2</v>
      </c>
      <c r="BP50" s="11">
        <f>PRODUCT($C$55:$C102)</f>
        <v>3.9214837351573564E-2</v>
      </c>
      <c r="BQ50" s="11">
        <f>PRODUCT($C$56:$C103)</f>
        <v>2.7815066635204094E-2</v>
      </c>
      <c r="BR50" s="11">
        <f>PRODUCT($C$57:$C104)</f>
        <v>1.9103032380402795E-2</v>
      </c>
      <c r="BS50" s="11">
        <f>PRODUCT($C$58:$C105)</f>
        <v>1.267874581332679E-2</v>
      </c>
      <c r="BT50" s="11">
        <f>PRODUCT($C$59:$C106)</f>
        <v>8.1179758493468753E-3</v>
      </c>
      <c r="BU50" s="11">
        <f>PRODUCT($C$60:$C107)</f>
        <v>5.0068870366265367E-3</v>
      </c>
      <c r="BV50" s="11">
        <f>PRODUCT($C$61:$C108)</f>
        <v>2.9715664247845107E-3</v>
      </c>
      <c r="BW50" s="11">
        <f>PRODUCT($C$62:$C109)</f>
        <v>1.6959974636812458E-3</v>
      </c>
      <c r="BX50" s="11">
        <f>PRODUCT($C$63:$C110)</f>
        <v>9.3082627086527297E-4</v>
      </c>
      <c r="BY50" s="11">
        <f>PRODUCT($C$64:$C111)</f>
        <v>4.9158395050971583E-4</v>
      </c>
      <c r="BZ50" s="11">
        <f>PRODUCT($C$65:$C112)</f>
        <v>2.5015973615125E-4</v>
      </c>
      <c r="CA50" s="11">
        <f>PRODUCT($C$66:$C113)</f>
        <v>2.5175622306418916E-5</v>
      </c>
      <c r="CB50" s="11">
        <f>PRODUCT($C$67:$C114)</f>
        <v>2.5354661714650757E-5</v>
      </c>
      <c r="CC50" s="11">
        <f>PRODUCT($C$68:$C115)</f>
        <v>2.5555427710285532E-5</v>
      </c>
      <c r="CD50" s="11">
        <f>PRODUCT($C$69:$C116)</f>
        <v>2.5780912729197639E-5</v>
      </c>
      <c r="CE50" s="11">
        <f>PRODUCT($C$70:$C117)</f>
        <v>2.6034507052039436E-5</v>
      </c>
      <c r="CF50" s="11">
        <f>PRODUCT($C$71:$C118)</f>
        <v>2.6319970823595078E-5</v>
      </c>
      <c r="CG50" s="11">
        <f>PRODUCT($C$72:$C119)</f>
        <v>2.6641652796116501E-5</v>
      </c>
      <c r="CH50" s="11">
        <f>PRODUCT($C$73:$C120)</f>
        <v>2.7004684876314258E-5</v>
      </c>
      <c r="CI50" s="11">
        <f>PRODUCT($C$74:$C121)</f>
        <v>2.7415105454024267E-5</v>
      </c>
      <c r="CJ50" s="11">
        <f>PRODUCT($C$75:$C122)</f>
        <v>2.7879780544334772E-5</v>
      </c>
      <c r="CK50" s="11">
        <f>PRODUCT($C$76:$C123)</f>
        <v>2.8406904750261569E-5</v>
      </c>
      <c r="CL50" s="11">
        <f>PRODUCT($C$77:$C124)</f>
        <v>2.9006077491794048E-5</v>
      </c>
      <c r="CM50" s="11">
        <f>PRODUCT($C$78:$C125)</f>
        <v>2.9688634032518674E-5</v>
      </c>
      <c r="CN50" s="11">
        <f>PRODUCT($C$79:$C126)</f>
        <v>3.0468252634094627E-5</v>
      </c>
      <c r="CO50" s="11">
        <f>PRODUCT($C$80:$C127)</f>
        <v>3.1360977351479592E-5</v>
      </c>
      <c r="CP50" s="11">
        <f>PRODUCT($C$81:$C128)</f>
        <v>3.2386545907458105E-5</v>
      </c>
      <c r="CQ50" s="11">
        <f>PRODUCT($C$82:$C129)</f>
        <v>3.3568736086206027E-5</v>
      </c>
      <c r="CR50" s="11">
        <f>PRODUCT($C$83:$C130)</f>
        <v>3.4936434615833583E-5</v>
      </c>
      <c r="CS50" s="11">
        <f>PRODUCT($C$84:$C131)</f>
        <v>3.6525307403050748E-5</v>
      </c>
      <c r="CT50" s="11">
        <f>PRODUCT($C$85:$C132)</f>
        <v>3.837986064949501E-5</v>
      </c>
      <c r="CU50" s="11">
        <f>PRODUCT($C$86:$C133)</f>
        <v>4.0555706761832727E-5</v>
      </c>
      <c r="CV50" s="11">
        <f>PRODUCT($C$87:$C134)</f>
        <v>4.3123078022683414E-5</v>
      </c>
      <c r="CW50" s="11">
        <f>PRODUCT($C$88:$C135)</f>
        <v>4.617177245481113E-5</v>
      </c>
      <c r="CX50" s="11">
        <f>PRODUCT($C$89:$C136)</f>
        <v>4.9817308433056128E-5</v>
      </c>
      <c r="CY50" s="11">
        <f>PRODUCT($C$90:$C137)</f>
        <v>5.4210506168770849E-5</v>
      </c>
      <c r="CZ50" s="11">
        <f>PRODUCT($C$91:$C138)</f>
        <v>5.9550723229443548E-5</v>
      </c>
      <c r="DA50" s="11">
        <f>PRODUCT($C$92:$C139)</f>
        <v>6.6103870986174013E-5</v>
      </c>
      <c r="DB50" s="11">
        <f>PRODUCT($C$93:$C140)</f>
        <v>7.4230908373849893E-5</v>
      </c>
      <c r="DC50" s="11">
        <f>PRODUCT($C$94:$C141)</f>
        <v>8.4426929090038148E-5</v>
      </c>
      <c r="DD50" s="11">
        <f>PRODUCT($C$95:$C142)</f>
        <v>9.738351339696406E-5</v>
      </c>
      <c r="DE50" s="11">
        <f>PRODUCT($C$96:$C143)</f>
        <v>1.1408124263818765E-4</v>
      </c>
      <c r="DF50" s="11">
        <f>PRODUCT($C$97:$C144)</f>
        <v>1.3593556219095959E-4</v>
      </c>
      <c r="DG50" s="11">
        <f>PRODUCT($C$98:$C145)</f>
        <v>1.6502846292585033E-4</v>
      </c>
      <c r="DH50" s="11">
        <f>PRODUCT($C$99:$C146)</f>
        <v>2.0448062815260981E-4</v>
      </c>
      <c r="DI50" s="11">
        <f>PRODUCT($C$100:$C147)</f>
        <v>2.5907314251995728E-4</v>
      </c>
      <c r="DJ50" s="11">
        <f>PRODUCT($C$101:$C148)</f>
        <v>3.3629214020274283E-4</v>
      </c>
      <c r="DK50" s="11">
        <f>PRODUCT($C$102:$C149)</f>
        <v>4.4813796549236074E-4</v>
      </c>
      <c r="DL50" s="11">
        <f>PRODUCT($C$103:$C150)</f>
        <v>6.1434131081235569E-4</v>
      </c>
      <c r="DM50" s="11">
        <f>PRODUCT($C$104:$C151)</f>
        <v>8.6821649657620355E-4</v>
      </c>
      <c r="DN50" s="11">
        <f>PRODUCT($C$105:$C152)</f>
        <v>1.2674859911680643E-3</v>
      </c>
      <c r="DO50" s="11">
        <f>PRODUCT($C$106:$C153)</f>
        <v>1.915140278463815E-3</v>
      </c>
      <c r="DP50" s="11">
        <f>PRODUCT($C$107:$C154)</f>
        <v>3.0003388308838608E-3</v>
      </c>
      <c r="DQ50" s="11">
        <f>PRODUCT($C$108:$C155)</f>
        <v>4.8809941899690644E-3</v>
      </c>
      <c r="DR50" s="11">
        <f>PRODUCT($C$109:$C156)</f>
        <v>8.254907989155574E-3</v>
      </c>
      <c r="DS50" s="11">
        <f>PRODUCT($C$110:$C157)</f>
        <v>1.4523623344245508E-2</v>
      </c>
      <c r="DT50" s="11">
        <f>PRODUCT($C$111:$C158)</f>
        <v>2.6584948736514988E-2</v>
      </c>
      <c r="DU50" s="11">
        <f>PRODUCT($C$112:$C159)</f>
        <v>5.0598549999999985E-2</v>
      </c>
      <c r="DV50" s="11">
        <f>PRODUCT($C$113:$C160)</f>
        <v>9.9999999999999978E-2</v>
      </c>
    </row>
    <row r="51" spans="1:126" ht="16" x14ac:dyDescent="0.2">
      <c r="A51" s="30">
        <v>48</v>
      </c>
      <c r="B51" s="21">
        <f t="shared" si="2"/>
        <v>1.7198999999999999E-3</v>
      </c>
      <c r="C51" s="21">
        <f t="shared" si="3"/>
        <v>0.9982801</v>
      </c>
      <c r="D51" s="59">
        <v>1.9109999999999999E-3</v>
      </c>
      <c r="E51" s="21">
        <f t="shared" si="4"/>
        <v>0.998089</v>
      </c>
      <c r="F51" s="24">
        <f t="shared" si="5"/>
        <v>1673.6992799897062</v>
      </c>
      <c r="G51" s="24">
        <f t="shared" si="6"/>
        <v>973137.55450299801</v>
      </c>
      <c r="H51" s="24">
        <f t="shared" si="0"/>
        <v>499.12350812616063</v>
      </c>
      <c r="I51" s="24">
        <f t="shared" si="1"/>
        <v>297460.08246369823</v>
      </c>
      <c r="J51" s="24">
        <f>SUM(H51:$H$113)</f>
        <v>125807.87851379853</v>
      </c>
      <c r="K51" s="24">
        <f>SUM(I51:$I$113)</f>
        <v>7037678.8370084316</v>
      </c>
      <c r="L51" s="24">
        <f>SUM(J51:$J$113)</f>
        <v>4174172.8344910918</v>
      </c>
      <c r="M51" s="24">
        <f>SUM(K51:$K$113)</f>
        <v>117399870.03215091</v>
      </c>
      <c r="N51" s="26">
        <f>SUM(BL$3:BL$113)</f>
        <v>35.427524847086815</v>
      </c>
      <c r="O51" s="27">
        <v>49</v>
      </c>
      <c r="P51" s="32">
        <f>PRODUCT($C$3:C51)</f>
        <v>0.97146385522300793</v>
      </c>
      <c r="Q51" s="11">
        <f>PRODUCT($C$4:C52)</f>
        <v>0.97262676497137424</v>
      </c>
      <c r="R51" s="11">
        <f>PRODUCT($C$5:C53)</f>
        <v>0.97127781194269536</v>
      </c>
      <c r="S51" s="11">
        <f>PRODUCT($C$6:C54)</f>
        <v>0.96956107208393838</v>
      </c>
      <c r="T51" s="11">
        <f>PRODUCT($C$7:C55)</f>
        <v>0.96753597607949426</v>
      </c>
      <c r="U51" s="11">
        <f>PRODUCT($C$8:C56)</f>
        <v>0.96523742904185439</v>
      </c>
      <c r="V51" s="11">
        <f>PRODUCT($C$9:C57)</f>
        <v>0.96270200223612457</v>
      </c>
      <c r="W51" s="11">
        <f>PRODUCT($C$10:C58)</f>
        <v>0.95990811817831456</v>
      </c>
      <c r="X51" s="11">
        <f>PRODUCT($C$11:C59)</f>
        <v>0.95684762176987392</v>
      </c>
      <c r="Y51" s="11">
        <f>PRODUCT($C$12:C60)</f>
        <v>0.95342656254846292</v>
      </c>
      <c r="Z51" s="11">
        <f>PRODUCT($C$13:$C61)</f>
        <v>0.94961098579410574</v>
      </c>
      <c r="AA51" s="11">
        <f>PRODUCT($C$14:$C62)</f>
        <v>0.94537132710544158</v>
      </c>
      <c r="AB51" s="11">
        <f>PRODUCT($C$15:$C63)</f>
        <v>0.9406587456904516</v>
      </c>
      <c r="AC51" s="11">
        <f>PRODUCT($C$16:$C64)</f>
        <v>0.93544714105052407</v>
      </c>
      <c r="AD51" s="11">
        <f>PRODUCT($C$17:$C65)</f>
        <v>0.92968411312203203</v>
      </c>
      <c r="AE51" s="11">
        <f>PRODUCT($C$18:$C66)</f>
        <v>0.9233195097272916</v>
      </c>
      <c r="AF51" s="11">
        <f>PRODUCT($C$19:$C67)</f>
        <v>0.91629672610190083</v>
      </c>
      <c r="AG51" s="11">
        <f>PRODUCT($C$20:$C68)</f>
        <v>0.90854263657865786</v>
      </c>
      <c r="AH51" s="11">
        <f>PRODUCT($C$21:$C69)</f>
        <v>0.89997709808382031</v>
      </c>
      <c r="AI51" s="11">
        <f>PRODUCT($C$22:$C70)</f>
        <v>0.89052380150151189</v>
      </c>
      <c r="AJ51" s="11">
        <f>PRODUCT($C$23:$C71)</f>
        <v>0.88008016905199915</v>
      </c>
      <c r="AK51" s="11">
        <f>PRODUCT($C$24:$C72)</f>
        <v>0.86855384971663263</v>
      </c>
      <c r="AL51" s="11">
        <f>PRODUCT($C$25:$C73)</f>
        <v>0.8558514813240099</v>
      </c>
      <c r="AM51" s="11">
        <f>PRODUCT($C$26:$C74)</f>
        <v>0.84188241982899414</v>
      </c>
      <c r="AN51" s="11">
        <f>PRODUCT($C$27:$C75)</f>
        <v>0.82656007460922443</v>
      </c>
      <c r="AO51" s="11">
        <f>PRODUCT($C$28:$C76)</f>
        <v>0.8097935480495857</v>
      </c>
      <c r="AP51" s="11">
        <f>PRODUCT($C$29:$C77)</f>
        <v>0.79148656881275381</v>
      </c>
      <c r="AQ51" s="11">
        <f>PRODUCT($C$30:$C78)</f>
        <v>0.77154587132523256</v>
      </c>
      <c r="AR51" s="11">
        <f>PRODUCT($C$31:$C79)</f>
        <v>0.74989882678334241</v>
      </c>
      <c r="AS51" s="11">
        <f>PRODUCT($C$32:$C80)</f>
        <v>0.7264751464351128</v>
      </c>
      <c r="AT51" s="11">
        <f>PRODUCT($C$33:$C81)</f>
        <v>0.7012108337065277</v>
      </c>
      <c r="AU51" s="11">
        <f>PRODUCT($C$34:$C82)</f>
        <v>0.67407151723028846</v>
      </c>
      <c r="AV51" s="11">
        <f>PRODUCT($C$35:$C83)</f>
        <v>0.64505843631976301</v>
      </c>
      <c r="AW51" s="11">
        <f>PRODUCT($C$36:$C84)</f>
        <v>0.61420144183282555</v>
      </c>
      <c r="AX51" s="11">
        <f>PRODUCT($C$37:$C85)</f>
        <v>0.58156884782676077</v>
      </c>
      <c r="AY51" s="11">
        <f>PRODUCT($C$38:$C86)</f>
        <v>0.54726132318716025</v>
      </c>
      <c r="AZ51" s="11">
        <f>PRODUCT($C$39:$C87)</f>
        <v>0.51143438130583319</v>
      </c>
      <c r="BA51" s="11">
        <f>PRODUCT($C$40:$C88)</f>
        <v>0.47430825296141782</v>
      </c>
      <c r="BB51" s="11">
        <f>PRODUCT($C$41:$C89)</f>
        <v>0.43616884135221079</v>
      </c>
      <c r="BC51" s="11">
        <f>PRODUCT($C$42:$C90)</f>
        <v>0.3973507474327086</v>
      </c>
      <c r="BD51" s="11">
        <f>PRODUCT($C$43:$C91)</f>
        <v>0.35824701698455941</v>
      </c>
      <c r="BE51" s="11">
        <f>PRODUCT($C$44:$C92)</f>
        <v>0.31929568605727499</v>
      </c>
      <c r="BF51" s="11">
        <f>PRODUCT($C$45:$C93)</f>
        <v>0.28098173769574952</v>
      </c>
      <c r="BG51" s="11">
        <f>PRODUCT($C$46:$C94)</f>
        <v>0.24382486385885019</v>
      </c>
      <c r="BH51" s="11">
        <f>PRODUCT($C$47:$C95)</f>
        <v>0.20835146868257737</v>
      </c>
      <c r="BI51" s="11">
        <f>PRODUCT($C$48:$C96)</f>
        <v>0.17506078957469684</v>
      </c>
      <c r="BJ51" s="11">
        <f>PRODUCT($C$49:$C97)</f>
        <v>0.14439109710180564</v>
      </c>
      <c r="BK51" s="11">
        <f>PRODUCT($C$50:$C98)</f>
        <v>0.11670529203760031</v>
      </c>
      <c r="BL51" s="11">
        <f>PRODUCT($C$51:$C99)</f>
        <v>9.2261339754669505E-2</v>
      </c>
      <c r="BM51" s="11">
        <f>PRODUCT($C$52:$C100)</f>
        <v>7.1198856547185455E-2</v>
      </c>
      <c r="BN51" s="11">
        <f>PRODUCT($C$53:$C101)</f>
        <v>5.3529324023567595E-2</v>
      </c>
      <c r="BO51" s="11">
        <f>PRODUCT($C$54:$C102)</f>
        <v>3.9127662768140989E-2</v>
      </c>
      <c r="BP51" s="11">
        <f>PRODUCT($C$55:$C103)</f>
        <v>2.7748026761599934E-2</v>
      </c>
      <c r="BQ51" s="11">
        <f>PRODUCT($C$56:$C104)</f>
        <v>1.9053070309515089E-2</v>
      </c>
      <c r="BR51" s="11">
        <f>PRODUCT($C$57:$C105)</f>
        <v>1.2642847212430938E-2</v>
      </c>
      <c r="BS51" s="11">
        <f>PRODUCT($C$58:$C106)</f>
        <v>8.0929448826129961E-3</v>
      </c>
      <c r="BT51" s="11">
        <f>PRODUCT($C$59:$C107)</f>
        <v>4.9901059540345795E-3</v>
      </c>
      <c r="BU51" s="11">
        <f>PRODUCT($C$60:$C108)</f>
        <v>2.9604916938759814E-3</v>
      </c>
      <c r="BV51" s="11">
        <f>PRODUCT($C$61:$C109)</f>
        <v>1.6889729813861709E-3</v>
      </c>
      <c r="BW51" s="11">
        <f>PRODUCT($C$62:$C110)</f>
        <v>9.2654037438370156E-4</v>
      </c>
      <c r="BX51" s="11">
        <f>PRODUCT($C$63:$C111)</f>
        <v>4.8906477939693349E-4</v>
      </c>
      <c r="BY51" s="11">
        <f>PRODUCT($C$64:$C112)</f>
        <v>2.4873435099063382E-4</v>
      </c>
      <c r="BZ51" s="11">
        <f>PRODUCT($C$65:$C113)</f>
        <v>2.5015973615124995E-5</v>
      </c>
      <c r="CA51" s="11">
        <f>PRODUCT($C$66:$C114)</f>
        <v>2.5175622306418916E-5</v>
      </c>
      <c r="CB51" s="11">
        <f>PRODUCT($C$67:$C115)</f>
        <v>2.5354661714650757E-5</v>
      </c>
      <c r="CC51" s="11">
        <f>PRODUCT($C$68:$C116)</f>
        <v>2.5555427710285532E-5</v>
      </c>
      <c r="CD51" s="11">
        <f>PRODUCT($C$69:$C117)</f>
        <v>2.5780912729197639E-5</v>
      </c>
      <c r="CE51" s="11">
        <f>PRODUCT($C$70:$C118)</f>
        <v>2.6034507052039436E-5</v>
      </c>
      <c r="CF51" s="11">
        <f>PRODUCT($C$71:$C119)</f>
        <v>2.6319970823595078E-5</v>
      </c>
      <c r="CG51" s="11">
        <f>PRODUCT($C$72:$C120)</f>
        <v>2.6641652796116501E-5</v>
      </c>
      <c r="CH51" s="11">
        <f>PRODUCT($C$73:$C121)</f>
        <v>2.7004684876314258E-5</v>
      </c>
      <c r="CI51" s="11">
        <f>PRODUCT($C$74:$C122)</f>
        <v>2.7415105454024267E-5</v>
      </c>
      <c r="CJ51" s="11">
        <f>PRODUCT($C$75:$C123)</f>
        <v>2.7879780544334772E-5</v>
      </c>
      <c r="CK51" s="11">
        <f>PRODUCT($C$76:$C124)</f>
        <v>2.8406904750261569E-5</v>
      </c>
      <c r="CL51" s="11">
        <f>PRODUCT($C$77:$C125)</f>
        <v>2.9006077491794048E-5</v>
      </c>
      <c r="CM51" s="11">
        <f>PRODUCT($C$78:$C126)</f>
        <v>2.9688634032518674E-5</v>
      </c>
      <c r="CN51" s="11">
        <f>PRODUCT($C$79:$C127)</f>
        <v>3.0468252634094627E-5</v>
      </c>
      <c r="CO51" s="11">
        <f>PRODUCT($C$80:$C128)</f>
        <v>3.1360977351479592E-5</v>
      </c>
      <c r="CP51" s="11">
        <f>PRODUCT($C$81:$C129)</f>
        <v>3.2386545907458105E-5</v>
      </c>
      <c r="CQ51" s="11">
        <f>PRODUCT($C$82:$C130)</f>
        <v>3.3568736086206027E-5</v>
      </c>
      <c r="CR51" s="11">
        <f>PRODUCT($C$83:$C131)</f>
        <v>3.4936434615833583E-5</v>
      </c>
      <c r="CS51" s="11">
        <f>PRODUCT($C$84:$C132)</f>
        <v>3.6525307403050748E-5</v>
      </c>
      <c r="CT51" s="11">
        <f>PRODUCT($C$85:$C133)</f>
        <v>3.837986064949501E-5</v>
      </c>
      <c r="CU51" s="11">
        <f>PRODUCT($C$86:$C134)</f>
        <v>4.0555706761832727E-5</v>
      </c>
      <c r="CV51" s="11">
        <f>PRODUCT($C$87:$C135)</f>
        <v>4.3123078022683414E-5</v>
      </c>
      <c r="CW51" s="11">
        <f>PRODUCT($C$88:$C136)</f>
        <v>4.617177245481113E-5</v>
      </c>
      <c r="CX51" s="11">
        <f>PRODUCT($C$89:$C137)</f>
        <v>4.9817308433056128E-5</v>
      </c>
      <c r="CY51" s="11">
        <f>PRODUCT($C$90:$C138)</f>
        <v>5.4210506168770849E-5</v>
      </c>
      <c r="CZ51" s="11">
        <f>PRODUCT($C$91:$C139)</f>
        <v>5.9550723229443548E-5</v>
      </c>
      <c r="DA51" s="11">
        <f>PRODUCT($C$92:$C140)</f>
        <v>6.6103870986174013E-5</v>
      </c>
      <c r="DB51" s="11">
        <f>PRODUCT($C$93:$C141)</f>
        <v>7.4230908373849893E-5</v>
      </c>
      <c r="DC51" s="11">
        <f>PRODUCT($C$94:$C142)</f>
        <v>8.4426929090038148E-5</v>
      </c>
      <c r="DD51" s="11">
        <f>PRODUCT($C$95:$C143)</f>
        <v>9.738351339696406E-5</v>
      </c>
      <c r="DE51" s="11">
        <f>PRODUCT($C$96:$C144)</f>
        <v>1.1408124263818765E-4</v>
      </c>
      <c r="DF51" s="11">
        <f>PRODUCT($C$97:$C145)</f>
        <v>1.3593556219095959E-4</v>
      </c>
      <c r="DG51" s="11">
        <f>PRODUCT($C$98:$C146)</f>
        <v>1.6502846292585033E-4</v>
      </c>
      <c r="DH51" s="11">
        <f>PRODUCT($C$99:$C147)</f>
        <v>2.0448062815260981E-4</v>
      </c>
      <c r="DI51" s="11">
        <f>PRODUCT($C$100:$C148)</f>
        <v>2.5907314251995728E-4</v>
      </c>
      <c r="DJ51" s="11">
        <f>PRODUCT($C$101:$C149)</f>
        <v>3.3629214020274283E-4</v>
      </c>
      <c r="DK51" s="11">
        <f>PRODUCT($C$102:$C150)</f>
        <v>4.4813796549236074E-4</v>
      </c>
      <c r="DL51" s="11">
        <f>PRODUCT($C$103:$C151)</f>
        <v>6.1434131081235569E-4</v>
      </c>
      <c r="DM51" s="11">
        <f>PRODUCT($C$104:$C152)</f>
        <v>8.6821649657620355E-4</v>
      </c>
      <c r="DN51" s="11">
        <f>PRODUCT($C$105:$C153)</f>
        <v>1.2674859911680643E-3</v>
      </c>
      <c r="DO51" s="11">
        <f>PRODUCT($C$106:$C154)</f>
        <v>1.915140278463815E-3</v>
      </c>
      <c r="DP51" s="11">
        <f>PRODUCT($C$107:$C155)</f>
        <v>3.0003388308838608E-3</v>
      </c>
      <c r="DQ51" s="11">
        <f>PRODUCT($C$108:$C156)</f>
        <v>4.8809941899690644E-3</v>
      </c>
      <c r="DR51" s="11">
        <f>PRODUCT($C$109:$C157)</f>
        <v>8.254907989155574E-3</v>
      </c>
      <c r="DS51" s="11">
        <f>PRODUCT($C$110:$C158)</f>
        <v>1.4523623344245508E-2</v>
      </c>
      <c r="DT51" s="11">
        <f>PRODUCT($C$111:$C159)</f>
        <v>2.6584948736514988E-2</v>
      </c>
      <c r="DU51" s="11">
        <f>PRODUCT($C$112:$C160)</f>
        <v>5.0598549999999985E-2</v>
      </c>
      <c r="DV51" s="11">
        <f>PRODUCT($C$113:$C161)</f>
        <v>9.9999999999999978E-2</v>
      </c>
    </row>
    <row r="52" spans="1:126" ht="16" x14ac:dyDescent="0.2">
      <c r="A52" s="30">
        <v>49</v>
      </c>
      <c r="B52" s="21">
        <f t="shared" si="2"/>
        <v>1.872E-3</v>
      </c>
      <c r="C52" s="21">
        <f t="shared" si="3"/>
        <v>0.99812800000000002</v>
      </c>
      <c r="D52" s="59">
        <v>2.0799999999999998E-3</v>
      </c>
      <c r="E52" s="21">
        <f t="shared" si="4"/>
        <v>0.99792000000000003</v>
      </c>
      <c r="F52" s="24">
        <f t="shared" si="5"/>
        <v>1818.5803369774715</v>
      </c>
      <c r="G52" s="24">
        <f t="shared" si="6"/>
        <v>971463.85522300832</v>
      </c>
      <c r="H52" s="24">
        <f t="shared" si="0"/>
        <v>529.10177864095249</v>
      </c>
      <c r="I52" s="24">
        <f t="shared" si="1"/>
        <v>289705.83499304292</v>
      </c>
      <c r="J52" s="24">
        <f>SUM(H52:$H$113)</f>
        <v>125308.75500567237</v>
      </c>
      <c r="K52" s="24">
        <f>SUM(I52:$I$113)</f>
        <v>6740218.7545447331</v>
      </c>
      <c r="L52" s="24">
        <f>SUM(J52:$J$113)</f>
        <v>4048364.9559772932</v>
      </c>
      <c r="M52" s="24">
        <f>SUM(K52:$K$113)</f>
        <v>110362191.19514248</v>
      </c>
      <c r="N52" s="26">
        <f>SUM(BM$3:BM$113)</f>
        <v>34.488585567840211</v>
      </c>
      <c r="O52" s="27">
        <v>50</v>
      </c>
      <c r="P52" s="32">
        <f>PRODUCT($C$3:C52)</f>
        <v>0.96964527488603047</v>
      </c>
      <c r="Q52" s="11">
        <f>PRODUCT($C$4:C53)</f>
        <v>0.97063531167009531</v>
      </c>
      <c r="R52" s="11">
        <f>PRODUCT($C$5:C54)</f>
        <v>0.96911866136674674</v>
      </c>
      <c r="S52" s="11">
        <f>PRODUCT($C$6:C55)</f>
        <v>0.96722423598800167</v>
      </c>
      <c r="T52" s="11">
        <f>PRODUCT($C$7:C56)</f>
        <v>0.96500548248765594</v>
      </c>
      <c r="U52" s="11">
        <f>PRODUCT($C$8:C57)</f>
        <v>0.96250445578526522</v>
      </c>
      <c r="V52" s="11">
        <f>PRODUCT($C$9:C58)</f>
        <v>0.9597336068824297</v>
      </c>
      <c r="W52" s="11">
        <f>PRODUCT($C$10:C59)</f>
        <v>0.9566908901294281</v>
      </c>
      <c r="X52" s="11">
        <f>PRODUCT($C$11:C60)</f>
        <v>0.95328154636829976</v>
      </c>
      <c r="Y52" s="11">
        <f>PRODUCT($C$12:C61)</f>
        <v>0.94947766041169968</v>
      </c>
      <c r="Z52" s="11">
        <f>PRODUCT($C$13:$C62)</f>
        <v>0.94523859697111545</v>
      </c>
      <c r="AA52" s="11">
        <f>PRODUCT($C$14:$C63)</f>
        <v>0.940526677202557</v>
      </c>
      <c r="AB52" s="11">
        <f>PRODUCT($C$15:$C64)</f>
        <v>0.93529896622338193</v>
      </c>
      <c r="AC52" s="11">
        <f>PRODUCT($C$16:$C65)</f>
        <v>0.92951509655026621</v>
      </c>
      <c r="AD52" s="11">
        <f>PRODUCT($C$17:$C66)</f>
        <v>0.92311924172563209</v>
      </c>
      <c r="AE52" s="11">
        <f>PRODUCT($C$18:$C67)</f>
        <v>0.91606581932692299</v>
      </c>
      <c r="AF52" s="11">
        <f>PRODUCT($C$19:$C68)</f>
        <v>0.90828261167606839</v>
      </c>
      <c r="AG52" s="11">
        <f>PRODUCT($C$20:$C69)</f>
        <v>0.89969279531853608</v>
      </c>
      <c r="AH52" s="11">
        <f>PRODUCT($C$21:$C70)</f>
        <v>0.89021603647571301</v>
      </c>
      <c r="AI52" s="11">
        <f>PRODUCT($C$22:$C71)</f>
        <v>0.879771260912662</v>
      </c>
      <c r="AJ52" s="11">
        <f>PRODUCT($C$23:$C72)</f>
        <v>0.86824898731538236</v>
      </c>
      <c r="AK52" s="11">
        <f>PRODUCT($C$24:$C73)</f>
        <v>0.85555107745406478</v>
      </c>
      <c r="AL52" s="11">
        <f>PRODUCT($C$25:$C74)</f>
        <v>0.84158691909963446</v>
      </c>
      <c r="AM52" s="11">
        <f>PRODUCT($C$26:$C75)</f>
        <v>0.82626028127016338</v>
      </c>
      <c r="AN52" s="11">
        <f>PRODUCT($C$27:$C76)</f>
        <v>0.80948598846003661</v>
      </c>
      <c r="AO52" s="11">
        <f>PRODUCT($C$28:$C77)</f>
        <v>0.79117598948315171</v>
      </c>
      <c r="AP52" s="11">
        <f>PRODUCT($C$29:$C78)</f>
        <v>0.77123408963862994</v>
      </c>
      <c r="AQ52" s="11">
        <f>PRODUCT($C$30:$C79)</f>
        <v>0.74958296939750135</v>
      </c>
      <c r="AR52" s="11">
        <f>PRODUCT($C$31:$C80)</f>
        <v>0.72615215558500767</v>
      </c>
      <c r="AS52" s="11">
        <f>PRODUCT($C$32:$C81)</f>
        <v>0.70089087120310734</v>
      </c>
      <c r="AT52" s="11">
        <f>PRODUCT($C$33:$C82)</f>
        <v>0.67375969174641781</v>
      </c>
      <c r="AU52" s="11">
        <f>PRODUCT($C$34:$C83)</f>
        <v>0.64474900178786054</v>
      </c>
      <c r="AV52" s="11">
        <f>PRODUCT($C$35:$C84)</f>
        <v>0.61388856761835575</v>
      </c>
      <c r="AW52" s="11">
        <f>PRODUCT($C$36:$C85)</f>
        <v>0.58124904311734094</v>
      </c>
      <c r="AX52" s="11">
        <f>PRODUCT($C$37:$C86)</f>
        <v>0.54694462305943159</v>
      </c>
      <c r="AY52" s="11">
        <f>PRODUCT($C$38:$C87)</f>
        <v>0.51112598637390594</v>
      </c>
      <c r="AZ52" s="11">
        <f>PRODUCT($C$39:$C88)</f>
        <v>0.47400858500719678</v>
      </c>
      <c r="BA52" s="11">
        <f>PRODUCT($C$40:$C89)</f>
        <v>0.4358705018647257</v>
      </c>
      <c r="BB52" s="11">
        <f>PRODUCT($C$41:$C90)</f>
        <v>0.39705535688706717</v>
      </c>
      <c r="BC52" s="11">
        <f>PRODUCT($C$42:$C91)</f>
        <v>0.35795973870163972</v>
      </c>
      <c r="BD52" s="11">
        <f>PRODUCT($C$43:$C92)</f>
        <v>0.31902498717463551</v>
      </c>
      <c r="BE52" s="11">
        <f>PRODUCT($C$44:$C93)</f>
        <v>0.28073517622092165</v>
      </c>
      <c r="BF52" s="11">
        <f>PRODUCT($C$45:$C94)</f>
        <v>0.24359796044054313</v>
      </c>
      <c r="BG52" s="11">
        <f>PRODUCT($C$46:$C95)</f>
        <v>0.20813695001042185</v>
      </c>
      <c r="BH52" s="11">
        <f>PRODUCT($C$47:$C96)</f>
        <v>0.17485486556792001</v>
      </c>
      <c r="BI52" s="11">
        <f>PRODUCT($C$48:$C97)</f>
        <v>0.14419928796841563</v>
      </c>
      <c r="BJ52" s="11">
        <f>PRODUCT($C$49:$C98)</f>
        <v>0.11653250985273862</v>
      </c>
      <c r="BK52" s="11">
        <f>PRODUCT($C$50:$C99)</f>
        <v>9.2112872806736287E-2</v>
      </c>
      <c r="BL52" s="11">
        <f>PRODUCT($C$51:$C100)</f>
        <v>7.1076401633810002E-2</v>
      </c>
      <c r="BM52" s="11">
        <f>PRODUCT($C$52:$C101)</f>
        <v>5.3429117128995458E-2</v>
      </c>
      <c r="BN52" s="11">
        <f>PRODUCT($C$53:$C102)</f>
        <v>3.9047548878623238E-2</v>
      </c>
      <c r="BO52" s="11">
        <f>PRODUCT($C$54:$C103)</f>
        <v>2.7686342898108882E-2</v>
      </c>
      <c r="BP52" s="11">
        <f>PRODUCT($C$55:$C104)</f>
        <v>1.9007148599455102E-2</v>
      </c>
      <c r="BQ52" s="11">
        <f>PRODUCT($C$56:$C105)</f>
        <v>1.2609781109831545E-2</v>
      </c>
      <c r="BR52" s="11">
        <f>PRODUCT($C$57:$C106)</f>
        <v>8.0700305184723663E-3</v>
      </c>
      <c r="BS52" s="11">
        <f>PRODUCT($C$58:$C107)</f>
        <v>4.9747194613359077E-3</v>
      </c>
      <c r="BT52" s="11">
        <f>PRODUCT($C$59:$C108)</f>
        <v>2.9505693099147867E-3</v>
      </c>
      <c r="BU52" s="11">
        <f>PRODUCT($C$60:$C109)</f>
        <v>1.6826783479818427E-3</v>
      </c>
      <c r="BV52" s="11">
        <f>PRODUCT($C$61:$C110)</f>
        <v>9.227028294610791E-4</v>
      </c>
      <c r="BW52" s="11">
        <f>PRODUCT($C$62:$C111)</f>
        <v>4.8681292952667854E-4</v>
      </c>
      <c r="BX52" s="11">
        <f>PRODUCT($C$63:$C112)</f>
        <v>2.4745968693554708E-4</v>
      </c>
      <c r="BY52" s="11">
        <f>PRODUCT($C$64:$C113)</f>
        <v>2.4873435099063377E-5</v>
      </c>
      <c r="BZ52" s="11">
        <f>PRODUCT($C$65:$C114)</f>
        <v>2.5015973615124995E-5</v>
      </c>
      <c r="CA52" s="11">
        <f>PRODUCT($C$66:$C115)</f>
        <v>2.5175622306418916E-5</v>
      </c>
      <c r="CB52" s="11">
        <f>PRODUCT($C$67:$C116)</f>
        <v>2.5354661714650757E-5</v>
      </c>
      <c r="CC52" s="11">
        <f>PRODUCT($C$68:$C117)</f>
        <v>2.5555427710285532E-5</v>
      </c>
      <c r="CD52" s="11">
        <f>PRODUCT($C$69:$C118)</f>
        <v>2.5780912729197639E-5</v>
      </c>
      <c r="CE52" s="11">
        <f>PRODUCT($C$70:$C119)</f>
        <v>2.6034507052039436E-5</v>
      </c>
      <c r="CF52" s="11">
        <f>PRODUCT($C$71:$C120)</f>
        <v>2.6319970823595078E-5</v>
      </c>
      <c r="CG52" s="11">
        <f>PRODUCT($C$72:$C121)</f>
        <v>2.6641652796116501E-5</v>
      </c>
      <c r="CH52" s="11">
        <f>PRODUCT($C$73:$C122)</f>
        <v>2.7004684876314258E-5</v>
      </c>
      <c r="CI52" s="11">
        <f>PRODUCT($C$74:$C123)</f>
        <v>2.7415105454024267E-5</v>
      </c>
      <c r="CJ52" s="11">
        <f>PRODUCT($C$75:$C124)</f>
        <v>2.7879780544334772E-5</v>
      </c>
      <c r="CK52" s="11">
        <f>PRODUCT($C$76:$C125)</f>
        <v>2.8406904750261569E-5</v>
      </c>
      <c r="CL52" s="11">
        <f>PRODUCT($C$77:$C126)</f>
        <v>2.9006077491794048E-5</v>
      </c>
      <c r="CM52" s="11">
        <f>PRODUCT($C$78:$C127)</f>
        <v>2.9688634032518674E-5</v>
      </c>
      <c r="CN52" s="11">
        <f>PRODUCT($C$79:$C128)</f>
        <v>3.0468252634094627E-5</v>
      </c>
      <c r="CO52" s="11">
        <f>PRODUCT($C$80:$C129)</f>
        <v>3.1360977351479592E-5</v>
      </c>
      <c r="CP52" s="11">
        <f>PRODUCT($C$81:$C130)</f>
        <v>3.2386545907458105E-5</v>
      </c>
      <c r="CQ52" s="11">
        <f>PRODUCT($C$82:$C131)</f>
        <v>3.3568736086206027E-5</v>
      </c>
      <c r="CR52" s="11">
        <f>PRODUCT($C$83:$C132)</f>
        <v>3.4936434615833583E-5</v>
      </c>
      <c r="CS52" s="11">
        <f>PRODUCT($C$84:$C133)</f>
        <v>3.6525307403050748E-5</v>
      </c>
      <c r="CT52" s="11">
        <f>PRODUCT($C$85:$C134)</f>
        <v>3.837986064949501E-5</v>
      </c>
      <c r="CU52" s="11">
        <f>PRODUCT($C$86:$C135)</f>
        <v>4.0555706761832727E-5</v>
      </c>
      <c r="CV52" s="11">
        <f>PRODUCT($C$87:$C136)</f>
        <v>4.3123078022683414E-5</v>
      </c>
      <c r="CW52" s="11">
        <f>PRODUCT($C$88:$C137)</f>
        <v>4.617177245481113E-5</v>
      </c>
      <c r="CX52" s="11">
        <f>PRODUCT($C$89:$C138)</f>
        <v>4.9817308433056128E-5</v>
      </c>
      <c r="CY52" s="11">
        <f>PRODUCT($C$90:$C139)</f>
        <v>5.4210506168770849E-5</v>
      </c>
      <c r="CZ52" s="11">
        <f>PRODUCT($C$91:$C140)</f>
        <v>5.9550723229443548E-5</v>
      </c>
      <c r="DA52" s="11">
        <f>PRODUCT($C$92:$C141)</f>
        <v>6.6103870986174013E-5</v>
      </c>
      <c r="DB52" s="11">
        <f>PRODUCT($C$93:$C142)</f>
        <v>7.4230908373849893E-5</v>
      </c>
      <c r="DC52" s="11">
        <f>PRODUCT($C$94:$C143)</f>
        <v>8.4426929090038148E-5</v>
      </c>
      <c r="DD52" s="11">
        <f>PRODUCT($C$95:$C144)</f>
        <v>9.738351339696406E-5</v>
      </c>
      <c r="DE52" s="11">
        <f>PRODUCT($C$96:$C145)</f>
        <v>1.1408124263818765E-4</v>
      </c>
      <c r="DF52" s="11">
        <f>PRODUCT($C$97:$C146)</f>
        <v>1.3593556219095959E-4</v>
      </c>
      <c r="DG52" s="11">
        <f>PRODUCT($C$98:$C147)</f>
        <v>1.6502846292585033E-4</v>
      </c>
      <c r="DH52" s="11">
        <f>PRODUCT($C$99:$C148)</f>
        <v>2.0448062815260981E-4</v>
      </c>
      <c r="DI52" s="11">
        <f>PRODUCT($C$100:$C149)</f>
        <v>2.5907314251995728E-4</v>
      </c>
      <c r="DJ52" s="11">
        <f>PRODUCT($C$101:$C150)</f>
        <v>3.3629214020274283E-4</v>
      </c>
      <c r="DK52" s="11">
        <f>PRODUCT($C$102:$C151)</f>
        <v>4.4813796549236074E-4</v>
      </c>
      <c r="DL52" s="11">
        <f>PRODUCT($C$103:$C152)</f>
        <v>6.1434131081235569E-4</v>
      </c>
      <c r="DM52" s="11">
        <f>PRODUCT($C$104:$C153)</f>
        <v>8.6821649657620355E-4</v>
      </c>
      <c r="DN52" s="11">
        <f>PRODUCT($C$105:$C154)</f>
        <v>1.2674859911680643E-3</v>
      </c>
      <c r="DO52" s="11">
        <f>PRODUCT($C$106:$C155)</f>
        <v>1.915140278463815E-3</v>
      </c>
      <c r="DP52" s="11">
        <f>PRODUCT($C$107:$C156)</f>
        <v>3.0003388308838608E-3</v>
      </c>
      <c r="DQ52" s="11">
        <f>PRODUCT($C$108:$C157)</f>
        <v>4.8809941899690644E-3</v>
      </c>
      <c r="DR52" s="11">
        <f>PRODUCT($C$109:$C158)</f>
        <v>8.254907989155574E-3</v>
      </c>
      <c r="DS52" s="11">
        <f>PRODUCT($C$110:$C159)</f>
        <v>1.4523623344245508E-2</v>
      </c>
      <c r="DT52" s="11">
        <f>PRODUCT($C$111:$C160)</f>
        <v>2.6584948736514988E-2</v>
      </c>
      <c r="DU52" s="11">
        <f>PRODUCT($C$112:$C161)</f>
        <v>5.0598549999999985E-2</v>
      </c>
      <c r="DV52" s="11">
        <f>PRODUCT($C$113:$C162)</f>
        <v>9.9999999999999978E-2</v>
      </c>
    </row>
    <row r="53" spans="1:126" ht="16" x14ac:dyDescent="0.2">
      <c r="A53" s="30">
        <v>50</v>
      </c>
      <c r="B53" s="21">
        <f t="shared" si="2"/>
        <v>2.0475000000000003E-3</v>
      </c>
      <c r="C53" s="21">
        <f t="shared" si="3"/>
        <v>0.99795250000000002</v>
      </c>
      <c r="D53" s="59">
        <v>2.2750000000000001E-3</v>
      </c>
      <c r="E53" s="21">
        <f t="shared" si="4"/>
        <v>0.99772499999999997</v>
      </c>
      <c r="F53" s="24">
        <f t="shared" si="5"/>
        <v>1985.3487003291484</v>
      </c>
      <c r="G53" s="24">
        <f t="shared" si="6"/>
        <v>969645.27488603082</v>
      </c>
      <c r="H53" s="24">
        <f t="shared" si="0"/>
        <v>563.53339950904831</v>
      </c>
      <c r="I53" s="24">
        <f t="shared" si="1"/>
        <v>282110.73723896185</v>
      </c>
      <c r="J53" s="24">
        <f>SUM(H53:$H$113)</f>
        <v>124779.65322703143</v>
      </c>
      <c r="K53" s="24">
        <f>SUM(I53:$I$113)</f>
        <v>6450512.919551691</v>
      </c>
      <c r="L53" s="24">
        <f>SUM(J53:$J$113)</f>
        <v>3923056.2009716216</v>
      </c>
      <c r="M53" s="24">
        <f>SUM(K53:$K$113)</f>
        <v>103621972.44059774</v>
      </c>
      <c r="N53" s="26">
        <f>SUM(BN$3:BN$113)</f>
        <v>33.553293276469624</v>
      </c>
      <c r="O53" s="27">
        <v>51</v>
      </c>
      <c r="P53" s="32">
        <f>PRODUCT($C$3:C53)</f>
        <v>0.96765992618570129</v>
      </c>
      <c r="Q53" s="11">
        <f>PRODUCT($C$4:C54)</f>
        <v>0.9684775893722527</v>
      </c>
      <c r="R53" s="11">
        <f>PRODUCT($C$5:C55)</f>
        <v>0.96678289156912056</v>
      </c>
      <c r="S53" s="11">
        <f>PRODUCT($C$6:C56)</f>
        <v>0.96469455772119861</v>
      </c>
      <c r="T53" s="11">
        <f>PRODUCT($C$7:C57)</f>
        <v>0.96227316596454038</v>
      </c>
      <c r="U53" s="11">
        <f>PRODUCT($C$8:C58)</f>
        <v>0.95953666954629702</v>
      </c>
      <c r="V53" s="11">
        <f>PRODUCT($C$9:C59)</f>
        <v>0.95651696372560258</v>
      </c>
      <c r="W53" s="11">
        <f>PRODUCT($C$10:C60)</f>
        <v>0.95312539885100478</v>
      </c>
      <c r="X53" s="11">
        <f>PRODUCT($C$11:C61)</f>
        <v>0.94933324485955151</v>
      </c>
      <c r="Y53" s="11">
        <f>PRODUCT($C$12:C62)</f>
        <v>0.94510588547210006</v>
      </c>
      <c r="Z53" s="11">
        <f>PRODUCT($C$13:$C63)</f>
        <v>0.94039462725707723</v>
      </c>
      <c r="AA53" s="11">
        <f>PRODUCT($C$14:$C64)</f>
        <v>0.93516765024852455</v>
      </c>
      <c r="AB53" s="11">
        <f>PRODUCT($C$15:$C65)</f>
        <v>0.92936786135897298</v>
      </c>
      <c r="AC53" s="11">
        <f>PRODUCT($C$16:$C66)</f>
        <v>0.9229514186474862</v>
      </c>
      <c r="AD53" s="11">
        <f>PRODUCT($C$17:$C67)</f>
        <v>0.9158671246507113</v>
      </c>
      <c r="AE53" s="11">
        <f>PRODUCT($C$18:$C68)</f>
        <v>0.90805372445792587</v>
      </c>
      <c r="AF53" s="11">
        <f>PRODUCT($C$19:$C69)</f>
        <v>0.89943530324051524</v>
      </c>
      <c r="AG53" s="11">
        <f>PRODUCT($C$20:$C70)</f>
        <v>0.88993481722979084</v>
      </c>
      <c r="AH53" s="11">
        <f>PRODUCT($C$21:$C71)</f>
        <v>0.87946721196489064</v>
      </c>
      <c r="AI53" s="11">
        <f>PRODUCT($C$22:$C72)</f>
        <v>0.86794423192083481</v>
      </c>
      <c r="AJ53" s="11">
        <f>PRODUCT($C$23:$C73)</f>
        <v>0.85525077902587865</v>
      </c>
      <c r="AK53" s="11">
        <f>PRODUCT($C$24:$C74)</f>
        <v>0.84129152209103009</v>
      </c>
      <c r="AL53" s="11">
        <f>PRODUCT($C$25:$C75)</f>
        <v>0.8259702639114378</v>
      </c>
      <c r="AM53" s="11">
        <f>PRODUCT($C$26:$C76)</f>
        <v>0.80919238789202186</v>
      </c>
      <c r="AN53" s="11">
        <f>PRODUCT($C$27:$C77)</f>
        <v>0.79087550084234615</v>
      </c>
      <c r="AO53" s="11">
        <f>PRODUCT($C$28:$C78)</f>
        <v>0.77093145738185576</v>
      </c>
      <c r="AP53" s="11">
        <f>PRODUCT($C$29:$C79)</f>
        <v>0.74928006291956772</v>
      </c>
      <c r="AQ53" s="11">
        <f>PRODUCT($C$30:$C80)</f>
        <v>0.72584630029707531</v>
      </c>
      <c r="AR53" s="11">
        <f>PRODUCT($C$31:$C81)</f>
        <v>0.70057925512177044</v>
      </c>
      <c r="AS53" s="11">
        <f>PRODUCT($C$32:$C82)</f>
        <v>0.67345225519907392</v>
      </c>
      <c r="AT53" s="11">
        <f>PRODUCT($C$33:$C83)</f>
        <v>0.64445074089963361</v>
      </c>
      <c r="AU53" s="11">
        <f>PRODUCT($C$34:$C84)</f>
        <v>0.61359408527246928</v>
      </c>
      <c r="AV53" s="11">
        <f>PRODUCT($C$35:$C85)</f>
        <v>0.58095295485477683</v>
      </c>
      <c r="AW53" s="11">
        <f>PRODUCT($C$36:$C86)</f>
        <v>0.5466438582112112</v>
      </c>
      <c r="AX53" s="11">
        <f>PRODUCT($C$37:$C87)</f>
        <v>0.51083019776559113</v>
      </c>
      <c r="AY53" s="11">
        <f>PRODUCT($C$38:$C88)</f>
        <v>0.4737227578304376</v>
      </c>
      <c r="AZ53" s="11">
        <f>PRODUCT($C$39:$C89)</f>
        <v>0.43559511888164754</v>
      </c>
      <c r="BA53" s="11">
        <f>PRODUCT($C$40:$C90)</f>
        <v>0.39678377102295626</v>
      </c>
      <c r="BB53" s="11">
        <f>PRODUCT($C$41:$C91)</f>
        <v>0.35769363143188898</v>
      </c>
      <c r="BC53" s="11">
        <f>PRODUCT($C$42:$C92)</f>
        <v>0.31876916103742037</v>
      </c>
      <c r="BD53" s="11">
        <f>PRODUCT($C$43:$C93)</f>
        <v>0.28049716893852145</v>
      </c>
      <c r="BE53" s="11">
        <f>PRODUCT($C$44:$C94)</f>
        <v>0.24338420323025667</v>
      </c>
      <c r="BF53" s="11">
        <f>PRODUCT($C$45:$C95)</f>
        <v>0.20794325776474215</v>
      </c>
      <c r="BG53" s="11">
        <f>PRODUCT($C$46:$C96)</f>
        <v>0.17467483499833134</v>
      </c>
      <c r="BH53" s="11">
        <f>PRODUCT($C$47:$C97)</f>
        <v>0.1440296663459783</v>
      </c>
      <c r="BI53" s="11">
        <f>PRODUCT($C$48:$C98)</f>
        <v>0.11637770806665027</v>
      </c>
      <c r="BJ53" s="11">
        <f>PRODUCT($C$49:$C99)</f>
        <v>9.1976499698545891E-2</v>
      </c>
      <c r="BK53" s="11">
        <f>PRODUCT($C$50:$C100)</f>
        <v>7.096202548830087E-2</v>
      </c>
      <c r="BL53" s="11">
        <f>PRODUCT($C$51:$C101)</f>
        <v>5.3337224390445338E-2</v>
      </c>
      <c r="BM53" s="11">
        <f>PRODUCT($C$52:$C102)</f>
        <v>3.8974451867122444E-2</v>
      </c>
      <c r="BN53" s="11">
        <f>PRODUCT($C$53:$C103)</f>
        <v>2.7629655111025015E-2</v>
      </c>
      <c r="BO53" s="11">
        <f>PRODUCT($C$54:$C104)</f>
        <v>1.89648957081185E-2</v>
      </c>
      <c r="BP53" s="11">
        <f>PRODUCT($C$55:$C105)</f>
        <v>1.2579389015400634E-2</v>
      </c>
      <c r="BQ53" s="11">
        <f>PRODUCT($C$56:$C106)</f>
        <v>8.0489241606543534E-3</v>
      </c>
      <c r="BR53" s="11">
        <f>PRODUCT($C$57:$C107)</f>
        <v>4.9606340406530818E-3</v>
      </c>
      <c r="BS53" s="11">
        <f>PRODUCT($C$58:$C108)</f>
        <v>2.9414715245045945E-3</v>
      </c>
      <c r="BT53" s="11">
        <f>PRODUCT($C$59:$C109)</f>
        <v>1.6770386832307468E-3</v>
      </c>
      <c r="BU53" s="11">
        <f>PRODUCT($C$60:$C110)</f>
        <v>9.1926400828596061E-4</v>
      </c>
      <c r="BV53" s="11">
        <f>PRODUCT($C$61:$C111)</f>
        <v>4.8479664773516494E-4</v>
      </c>
      <c r="BW53" s="11">
        <f>PRODUCT($C$62:$C112)</f>
        <v>2.4632028355302119E-4</v>
      </c>
      <c r="BX53" s="11">
        <f>PRODUCT($C$63:$C113)</f>
        <v>2.4745968693554703E-5</v>
      </c>
      <c r="BY53" s="11">
        <f>PRODUCT($C$64:$C114)</f>
        <v>2.4873435099063377E-5</v>
      </c>
      <c r="BZ53" s="11">
        <f>PRODUCT($C$65:$C115)</f>
        <v>2.5015973615124995E-5</v>
      </c>
      <c r="CA53" s="11">
        <f>PRODUCT($C$66:$C116)</f>
        <v>2.5175622306418916E-5</v>
      </c>
      <c r="CB53" s="11">
        <f>PRODUCT($C$67:$C117)</f>
        <v>2.5354661714650757E-5</v>
      </c>
      <c r="CC53" s="11">
        <f>PRODUCT($C$68:$C118)</f>
        <v>2.5555427710285532E-5</v>
      </c>
      <c r="CD53" s="11">
        <f>PRODUCT($C$69:$C119)</f>
        <v>2.5780912729197639E-5</v>
      </c>
      <c r="CE53" s="11">
        <f>PRODUCT($C$70:$C120)</f>
        <v>2.6034507052039436E-5</v>
      </c>
      <c r="CF53" s="11">
        <f>PRODUCT($C$71:$C121)</f>
        <v>2.6319970823595078E-5</v>
      </c>
      <c r="CG53" s="11">
        <f>PRODUCT($C$72:$C122)</f>
        <v>2.6641652796116501E-5</v>
      </c>
      <c r="CH53" s="11">
        <f>PRODUCT($C$73:$C123)</f>
        <v>2.7004684876314258E-5</v>
      </c>
      <c r="CI53" s="11">
        <f>PRODUCT($C$74:$C124)</f>
        <v>2.7415105454024267E-5</v>
      </c>
      <c r="CJ53" s="11">
        <f>PRODUCT($C$75:$C125)</f>
        <v>2.7879780544334772E-5</v>
      </c>
      <c r="CK53" s="11">
        <f>PRODUCT($C$76:$C126)</f>
        <v>2.8406904750261569E-5</v>
      </c>
      <c r="CL53" s="11">
        <f>PRODUCT($C$77:$C127)</f>
        <v>2.9006077491794048E-5</v>
      </c>
      <c r="CM53" s="11">
        <f>PRODUCT($C$78:$C128)</f>
        <v>2.9688634032518674E-5</v>
      </c>
      <c r="CN53" s="11">
        <f>PRODUCT($C$79:$C129)</f>
        <v>3.0468252634094627E-5</v>
      </c>
      <c r="CO53" s="11">
        <f>PRODUCT($C$80:$C130)</f>
        <v>3.1360977351479592E-5</v>
      </c>
      <c r="CP53" s="11">
        <f>PRODUCT($C$81:$C131)</f>
        <v>3.2386545907458105E-5</v>
      </c>
      <c r="CQ53" s="11">
        <f>PRODUCT($C$82:$C132)</f>
        <v>3.3568736086206027E-5</v>
      </c>
      <c r="CR53" s="11">
        <f>PRODUCT($C$83:$C133)</f>
        <v>3.4936434615833583E-5</v>
      </c>
      <c r="CS53" s="11">
        <f>PRODUCT($C$84:$C134)</f>
        <v>3.6525307403050748E-5</v>
      </c>
      <c r="CT53" s="11">
        <f>PRODUCT($C$85:$C135)</f>
        <v>3.837986064949501E-5</v>
      </c>
      <c r="CU53" s="11">
        <f>PRODUCT($C$86:$C136)</f>
        <v>4.0555706761832727E-5</v>
      </c>
      <c r="CV53" s="11">
        <f>PRODUCT($C$87:$C137)</f>
        <v>4.3123078022683414E-5</v>
      </c>
      <c r="CW53" s="11">
        <f>PRODUCT($C$88:$C138)</f>
        <v>4.617177245481113E-5</v>
      </c>
      <c r="CX53" s="11">
        <f>PRODUCT($C$89:$C139)</f>
        <v>4.9817308433056128E-5</v>
      </c>
      <c r="CY53" s="11">
        <f>PRODUCT($C$90:$C140)</f>
        <v>5.4210506168770849E-5</v>
      </c>
      <c r="CZ53" s="11">
        <f>PRODUCT($C$91:$C141)</f>
        <v>5.9550723229443548E-5</v>
      </c>
      <c r="DA53" s="11">
        <f>PRODUCT($C$92:$C142)</f>
        <v>6.6103870986174013E-5</v>
      </c>
      <c r="DB53" s="11">
        <f>PRODUCT($C$93:$C143)</f>
        <v>7.4230908373849893E-5</v>
      </c>
      <c r="DC53" s="11">
        <f>PRODUCT($C$94:$C144)</f>
        <v>8.4426929090038148E-5</v>
      </c>
      <c r="DD53" s="11">
        <f>PRODUCT($C$95:$C145)</f>
        <v>9.738351339696406E-5</v>
      </c>
      <c r="DE53" s="11">
        <f>PRODUCT($C$96:$C146)</f>
        <v>1.1408124263818765E-4</v>
      </c>
      <c r="DF53" s="11">
        <f>PRODUCT($C$97:$C147)</f>
        <v>1.3593556219095959E-4</v>
      </c>
      <c r="DG53" s="11">
        <f>PRODUCT($C$98:$C148)</f>
        <v>1.6502846292585033E-4</v>
      </c>
      <c r="DH53" s="11">
        <f>PRODUCT($C$99:$C149)</f>
        <v>2.0448062815260981E-4</v>
      </c>
      <c r="DI53" s="11">
        <f>PRODUCT($C$100:$C150)</f>
        <v>2.5907314251995728E-4</v>
      </c>
      <c r="DJ53" s="11">
        <f>PRODUCT($C$101:$C151)</f>
        <v>3.3629214020274283E-4</v>
      </c>
      <c r="DK53" s="11">
        <f>PRODUCT($C$102:$C152)</f>
        <v>4.4813796549236074E-4</v>
      </c>
      <c r="DL53" s="11">
        <f>PRODUCT($C$103:$C153)</f>
        <v>6.1434131081235569E-4</v>
      </c>
      <c r="DM53" s="11">
        <f>PRODUCT($C$104:$C154)</f>
        <v>8.6821649657620355E-4</v>
      </c>
      <c r="DN53" s="11">
        <f>PRODUCT($C$105:$C155)</f>
        <v>1.2674859911680643E-3</v>
      </c>
      <c r="DO53" s="11">
        <f>PRODUCT($C$106:$C156)</f>
        <v>1.915140278463815E-3</v>
      </c>
      <c r="DP53" s="11">
        <f>PRODUCT($C$107:$C157)</f>
        <v>3.0003388308838608E-3</v>
      </c>
      <c r="DQ53" s="11">
        <f>PRODUCT($C$108:$C158)</f>
        <v>4.8809941899690644E-3</v>
      </c>
      <c r="DR53" s="11">
        <f>PRODUCT($C$109:$C159)</f>
        <v>8.254907989155574E-3</v>
      </c>
      <c r="DS53" s="11">
        <f>PRODUCT($C$110:$C160)</f>
        <v>1.4523623344245508E-2</v>
      </c>
      <c r="DT53" s="11">
        <f>PRODUCT($C$111:$C161)</f>
        <v>2.6584948736514988E-2</v>
      </c>
      <c r="DU53" s="11">
        <f>PRODUCT($C$112:$C162)</f>
        <v>5.0598549999999985E-2</v>
      </c>
      <c r="DV53" s="11">
        <f>PRODUCT($C$113:$C163)</f>
        <v>9.9999999999999978E-2</v>
      </c>
    </row>
    <row r="54" spans="1:126" ht="16" x14ac:dyDescent="0.2">
      <c r="A54" s="30">
        <v>51</v>
      </c>
      <c r="B54" s="21">
        <f t="shared" si="2"/>
        <v>2.2230000000000001E-3</v>
      </c>
      <c r="C54" s="21">
        <f t="shared" si="3"/>
        <v>0.99777700000000003</v>
      </c>
      <c r="D54" s="59">
        <v>2.47E-3</v>
      </c>
      <c r="E54" s="21">
        <f t="shared" si="4"/>
        <v>0.99753000000000003</v>
      </c>
      <c r="F54" s="24">
        <f t="shared" si="5"/>
        <v>2151.1080159108151</v>
      </c>
      <c r="G54" s="24">
        <f t="shared" si="6"/>
        <v>967659.92618570174</v>
      </c>
      <c r="H54" s="24">
        <f t="shared" si="0"/>
        <v>595.6912464165863</v>
      </c>
      <c r="I54" s="24">
        <f t="shared" si="1"/>
        <v>274666.45415069762</v>
      </c>
      <c r="J54" s="24">
        <f>SUM(H54:$H$113)</f>
        <v>124216.11982752237</v>
      </c>
      <c r="K54" s="24">
        <f>SUM(I54:$I$113)</f>
        <v>6168402.1823127288</v>
      </c>
      <c r="L54" s="24">
        <f>SUM(J54:$J$113)</f>
        <v>3798276.5477445899</v>
      </c>
      <c r="M54" s="24">
        <f>SUM(K54:$K$113)</f>
        <v>97171459.521046042</v>
      </c>
      <c r="N54" s="26">
        <f>SUM(BO$3:BO$113)</f>
        <v>32.622158634796662</v>
      </c>
      <c r="O54" s="27">
        <v>52</v>
      </c>
      <c r="P54" s="32">
        <f>PRODUCT($C$3:C54)</f>
        <v>0.96550881816979051</v>
      </c>
      <c r="Q54" s="11">
        <f>PRODUCT($C$4:C55)</f>
        <v>0.96614336468634765</v>
      </c>
      <c r="R54" s="11">
        <f>PRODUCT($C$5:C56)</f>
        <v>0.96425436759451066</v>
      </c>
      <c r="S54" s="11">
        <f>PRODUCT($C$6:C57)</f>
        <v>0.96196312155046682</v>
      </c>
      <c r="T54" s="11">
        <f>PRODUCT($C$7:C58)</f>
        <v>0.95930609288460533</v>
      </c>
      <c r="U54" s="11">
        <f>PRODUCT($C$8:C59)</f>
        <v>0.95632068644464563</v>
      </c>
      <c r="V54" s="11">
        <f>PRODUCT($C$9:C60)</f>
        <v>0.95295212065349366</v>
      </c>
      <c r="W54" s="11">
        <f>PRODUCT($C$10:C61)</f>
        <v>0.94917774407404376</v>
      </c>
      <c r="X54" s="11">
        <f>PRODUCT($C$11:C62)</f>
        <v>0.94496213486692027</v>
      </c>
      <c r="Y54" s="11">
        <f>PRODUCT($C$12:C63)</f>
        <v>0.9402625958514097</v>
      </c>
      <c r="Z54" s="11">
        <f>PRODUCT($C$13:$C64)</f>
        <v>0.93503635271042906</v>
      </c>
      <c r="AA54" s="11">
        <f>PRODUCT($C$14:$C65)</f>
        <v>0.92923737811123852</v>
      </c>
      <c r="AB54" s="11">
        <f>PRODUCT($C$15:$C66)</f>
        <v>0.92280522314277269</v>
      </c>
      <c r="AC54" s="11">
        <f>PRODUCT($C$16:$C67)</f>
        <v>0.91570062000744967</v>
      </c>
      <c r="AD54" s="11">
        <f>PRODUCT($C$17:$C68)</f>
        <v>0.90785676760509126</v>
      </c>
      <c r="AE54" s="11">
        <f>PRODUCT($C$18:$C69)</f>
        <v>0.89920864554409852</v>
      </c>
      <c r="AF54" s="11">
        <f>PRODUCT($C$19:$C70)</f>
        <v>0.88968011788509893</v>
      </c>
      <c r="AG54" s="11">
        <f>PRODUCT($C$20:$C71)</f>
        <v>0.87918938827263138</v>
      </c>
      <c r="AH54" s="11">
        <f>PRODUCT($C$21:$C72)</f>
        <v>0.86764427039428293</v>
      </c>
      <c r="AI54" s="11">
        <f>PRODUCT($C$22:$C73)</f>
        <v>0.85495058600244067</v>
      </c>
      <c r="AJ54" s="11">
        <f>PRODUCT($C$23:$C74)</f>
        <v>0.84099622876677638</v>
      </c>
      <c r="AK54" s="11">
        <f>PRODUCT($C$24:$C75)</f>
        <v>0.82568034834880455</v>
      </c>
      <c r="AL54" s="11">
        <f>PRODUCT($C$25:$C76)</f>
        <v>0.80890836136387201</v>
      </c>
      <c r="AM54" s="11">
        <f>PRODUCT($C$26:$C77)</f>
        <v>0.79058865029819025</v>
      </c>
      <c r="AN54" s="11">
        <f>PRODUCT($C$27:$C78)</f>
        <v>0.77063865761434225</v>
      </c>
      <c r="AO54" s="11">
        <f>PRODUCT($C$28:$C79)</f>
        <v>0.74898604542287806</v>
      </c>
      <c r="AP54" s="11">
        <f>PRODUCT($C$29:$C80)</f>
        <v>0.72555298580712524</v>
      </c>
      <c r="AQ54" s="11">
        <f>PRODUCT($C$30:$C81)</f>
        <v>0.70028417113951313</v>
      </c>
      <c r="AR54" s="11">
        <f>PRODUCT($C$31:$C82)</f>
        <v>0.67315283832641237</v>
      </c>
      <c r="AS54" s="11">
        <f>PRODUCT($C$32:$C83)</f>
        <v>0.64415667802656107</v>
      </c>
      <c r="AT54" s="11">
        <f>PRODUCT($C$33:$C84)</f>
        <v>0.61331023664862239</v>
      </c>
      <c r="AU54" s="11">
        <f>PRODUCT($C$34:$C85)</f>
        <v>0.5806742717223331</v>
      </c>
      <c r="AV54" s="11">
        <f>PRODUCT($C$35:$C86)</f>
        <v>0.54636539782983828</v>
      </c>
      <c r="AW54" s="11">
        <f>PRODUCT($C$36:$C87)</f>
        <v>0.5105492922398398</v>
      </c>
      <c r="AX54" s="11">
        <f>PRODUCT($C$37:$C88)</f>
        <v>0.47344861447048092</v>
      </c>
      <c r="AY54" s="11">
        <f>PRODUCT($C$38:$C89)</f>
        <v>0.4353324550249621</v>
      </c>
      <c r="AZ54" s="11">
        <f>PRODUCT($C$39:$C90)</f>
        <v>0.39653308303642393</v>
      </c>
      <c r="BA54" s="11">
        <f>PRODUCT($C$40:$C91)</f>
        <v>0.35744896898798939</v>
      </c>
      <c r="BB54" s="11">
        <f>PRODUCT($C$41:$C92)</f>
        <v>0.31853218804310518</v>
      </c>
      <c r="BC54" s="11">
        <f>PRODUCT($C$42:$C93)</f>
        <v>0.28027223825874981</v>
      </c>
      <c r="BD54" s="11">
        <f>PRODUCT($C$43:$C94)</f>
        <v>0.24317786210275796</v>
      </c>
      <c r="BE54" s="11">
        <f>PRODUCT($C$44:$C95)</f>
        <v>0.20776078755605368</v>
      </c>
      <c r="BF54" s="11">
        <f>PRODUCT($C$45:$C96)</f>
        <v>0.17451228259688187</v>
      </c>
      <c r="BG54" s="11">
        <f>PRODUCT($C$46:$C97)</f>
        <v>0.1438813734015085</v>
      </c>
      <c r="BH54" s="11">
        <f>PRODUCT($C$47:$C98)</f>
        <v>0.11624081296865139</v>
      </c>
      <c r="BI54" s="11">
        <f>PRODUCT($C$48:$C99)</f>
        <v>9.1854318116346367E-2</v>
      </c>
      <c r="BJ54" s="11">
        <f>PRODUCT($C$49:$C100)</f>
        <v>7.0856966209565414E-2</v>
      </c>
      <c r="BK54" s="11">
        <f>PRODUCT($C$50:$C101)</f>
        <v>5.3251394128956228E-2</v>
      </c>
      <c r="BL54" s="11">
        <f>PRODUCT($C$51:$C102)</f>
        <v>3.8907419707356207E-2</v>
      </c>
      <c r="BM54" s="11">
        <f>PRODUCT($C$52:$C103)</f>
        <v>2.7577932396657168E-2</v>
      </c>
      <c r="BN54" s="11">
        <f>PRODUCT($C$53:$C104)</f>
        <v>1.8926065084156136E-2</v>
      </c>
      <c r="BO54" s="11">
        <f>PRODUCT($C$54:$C105)</f>
        <v>1.255142503361939E-2</v>
      </c>
      <c r="BP54" s="11">
        <f>PRODUCT($C$55:$C106)</f>
        <v>8.0295246436423474E-3</v>
      </c>
      <c r="BQ54" s="11">
        <f>PRODUCT($C$56:$C107)</f>
        <v>4.9476599983831575E-3</v>
      </c>
      <c r="BR54" s="11">
        <f>PRODUCT($C$57:$C108)</f>
        <v>2.9331430420301125E-3</v>
      </c>
      <c r="BS54" s="11">
        <f>PRODUCT($C$58:$C109)</f>
        <v>1.6718677021548725E-3</v>
      </c>
      <c r="BT54" s="11">
        <f>PRODUCT($C$59:$C110)</f>
        <v>9.1618300303578939E-4</v>
      </c>
      <c r="BU54" s="11">
        <f>PRODUCT($C$60:$C111)</f>
        <v>4.8298985910872071E-4</v>
      </c>
      <c r="BV54" s="11">
        <f>PRODUCT($C$61:$C112)</f>
        <v>2.4530007420260131E-4</v>
      </c>
      <c r="BW54" s="11">
        <f>PRODUCT($C$62:$C113)</f>
        <v>2.4632028355302112E-5</v>
      </c>
      <c r="BX54" s="11">
        <f>PRODUCT($C$63:$C114)</f>
        <v>2.4745968693554703E-5</v>
      </c>
      <c r="BY54" s="11">
        <f>PRODUCT($C$64:$C115)</f>
        <v>2.4873435099063377E-5</v>
      </c>
      <c r="BZ54" s="11">
        <f>PRODUCT($C$65:$C116)</f>
        <v>2.5015973615124995E-5</v>
      </c>
      <c r="CA54" s="11">
        <f>PRODUCT($C$66:$C117)</f>
        <v>2.5175622306418916E-5</v>
      </c>
      <c r="CB54" s="11">
        <f>PRODUCT($C$67:$C118)</f>
        <v>2.5354661714650757E-5</v>
      </c>
      <c r="CC54" s="11">
        <f>PRODUCT($C$68:$C119)</f>
        <v>2.5555427710285532E-5</v>
      </c>
      <c r="CD54" s="11">
        <f>PRODUCT($C$69:$C120)</f>
        <v>2.5780912729197639E-5</v>
      </c>
      <c r="CE54" s="11">
        <f>PRODUCT($C$70:$C121)</f>
        <v>2.6034507052039436E-5</v>
      </c>
      <c r="CF54" s="11">
        <f>PRODUCT($C$71:$C122)</f>
        <v>2.6319970823595078E-5</v>
      </c>
      <c r="CG54" s="11">
        <f>PRODUCT($C$72:$C123)</f>
        <v>2.6641652796116501E-5</v>
      </c>
      <c r="CH54" s="11">
        <f>PRODUCT($C$73:$C124)</f>
        <v>2.7004684876314258E-5</v>
      </c>
      <c r="CI54" s="11">
        <f>PRODUCT($C$74:$C125)</f>
        <v>2.7415105454024267E-5</v>
      </c>
      <c r="CJ54" s="11">
        <f>PRODUCT($C$75:$C126)</f>
        <v>2.7879780544334772E-5</v>
      </c>
      <c r="CK54" s="11">
        <f>PRODUCT($C$76:$C127)</f>
        <v>2.8406904750261569E-5</v>
      </c>
      <c r="CL54" s="11">
        <f>PRODUCT($C$77:$C128)</f>
        <v>2.9006077491794048E-5</v>
      </c>
      <c r="CM54" s="11">
        <f>PRODUCT($C$78:$C129)</f>
        <v>2.9688634032518674E-5</v>
      </c>
      <c r="CN54" s="11">
        <f>PRODUCT($C$79:$C130)</f>
        <v>3.0468252634094627E-5</v>
      </c>
      <c r="CO54" s="11">
        <f>PRODUCT($C$80:$C131)</f>
        <v>3.1360977351479592E-5</v>
      </c>
      <c r="CP54" s="11">
        <f>PRODUCT($C$81:$C132)</f>
        <v>3.2386545907458105E-5</v>
      </c>
      <c r="CQ54" s="11">
        <f>PRODUCT($C$82:$C133)</f>
        <v>3.3568736086206027E-5</v>
      </c>
      <c r="CR54" s="11">
        <f>PRODUCT($C$83:$C134)</f>
        <v>3.4936434615833583E-5</v>
      </c>
      <c r="CS54" s="11">
        <f>PRODUCT($C$84:$C135)</f>
        <v>3.6525307403050748E-5</v>
      </c>
      <c r="CT54" s="11">
        <f>PRODUCT($C$85:$C136)</f>
        <v>3.837986064949501E-5</v>
      </c>
      <c r="CU54" s="11">
        <f>PRODUCT($C$86:$C137)</f>
        <v>4.0555706761832727E-5</v>
      </c>
      <c r="CV54" s="11">
        <f>PRODUCT($C$87:$C138)</f>
        <v>4.3123078022683414E-5</v>
      </c>
      <c r="CW54" s="11">
        <f>PRODUCT($C$88:$C139)</f>
        <v>4.617177245481113E-5</v>
      </c>
      <c r="CX54" s="11">
        <f>PRODUCT($C$89:$C140)</f>
        <v>4.9817308433056128E-5</v>
      </c>
      <c r="CY54" s="11">
        <f>PRODUCT($C$90:$C141)</f>
        <v>5.4210506168770849E-5</v>
      </c>
      <c r="CZ54" s="11">
        <f>PRODUCT($C$91:$C142)</f>
        <v>5.9550723229443548E-5</v>
      </c>
      <c r="DA54" s="11">
        <f>PRODUCT($C$92:$C143)</f>
        <v>6.6103870986174013E-5</v>
      </c>
      <c r="DB54" s="11">
        <f>PRODUCT($C$93:$C144)</f>
        <v>7.4230908373849893E-5</v>
      </c>
      <c r="DC54" s="11">
        <f>PRODUCT($C$94:$C145)</f>
        <v>8.4426929090038148E-5</v>
      </c>
      <c r="DD54" s="11">
        <f>PRODUCT($C$95:$C146)</f>
        <v>9.738351339696406E-5</v>
      </c>
      <c r="DE54" s="11">
        <f>PRODUCT($C$96:$C147)</f>
        <v>1.1408124263818765E-4</v>
      </c>
      <c r="DF54" s="11">
        <f>PRODUCT($C$97:$C148)</f>
        <v>1.3593556219095959E-4</v>
      </c>
      <c r="DG54" s="11">
        <f>PRODUCT($C$98:$C149)</f>
        <v>1.6502846292585033E-4</v>
      </c>
      <c r="DH54" s="11">
        <f>PRODUCT($C$99:$C150)</f>
        <v>2.0448062815260981E-4</v>
      </c>
      <c r="DI54" s="11">
        <f>PRODUCT($C$100:$C151)</f>
        <v>2.5907314251995728E-4</v>
      </c>
      <c r="DJ54" s="11">
        <f>PRODUCT($C$101:$C152)</f>
        <v>3.3629214020274283E-4</v>
      </c>
      <c r="DK54" s="11">
        <f>PRODUCT($C$102:$C153)</f>
        <v>4.4813796549236074E-4</v>
      </c>
      <c r="DL54" s="11">
        <f>PRODUCT($C$103:$C154)</f>
        <v>6.1434131081235569E-4</v>
      </c>
      <c r="DM54" s="11">
        <f>PRODUCT($C$104:$C155)</f>
        <v>8.6821649657620355E-4</v>
      </c>
      <c r="DN54" s="11">
        <f>PRODUCT($C$105:$C156)</f>
        <v>1.2674859911680643E-3</v>
      </c>
      <c r="DO54" s="11">
        <f>PRODUCT($C$106:$C157)</f>
        <v>1.915140278463815E-3</v>
      </c>
      <c r="DP54" s="11">
        <f>PRODUCT($C$107:$C158)</f>
        <v>3.0003388308838608E-3</v>
      </c>
      <c r="DQ54" s="11">
        <f>PRODUCT($C$108:$C159)</f>
        <v>4.8809941899690644E-3</v>
      </c>
      <c r="DR54" s="11">
        <f>PRODUCT($C$109:$C160)</f>
        <v>8.254907989155574E-3</v>
      </c>
      <c r="DS54" s="11">
        <f>PRODUCT($C$110:$C161)</f>
        <v>1.4523623344245508E-2</v>
      </c>
      <c r="DT54" s="11">
        <f>PRODUCT($C$111:$C162)</f>
        <v>2.6584948736514988E-2</v>
      </c>
      <c r="DU54" s="11">
        <f>PRODUCT($C$112:$C163)</f>
        <v>5.0598549999999985E-2</v>
      </c>
      <c r="DV54" s="11">
        <f>PRODUCT($C$113:$C164)</f>
        <v>9.9999999999999978E-2</v>
      </c>
    </row>
    <row r="55" spans="1:126" ht="16" x14ac:dyDescent="0.2">
      <c r="A55" s="30">
        <v>52</v>
      </c>
      <c r="B55" s="21">
        <f t="shared" si="2"/>
        <v>2.4101999999999999E-3</v>
      </c>
      <c r="C55" s="21">
        <f t="shared" si="3"/>
        <v>0.99758979999999997</v>
      </c>
      <c r="D55" s="59">
        <v>2.6779999999999998E-3</v>
      </c>
      <c r="E55" s="21">
        <f t="shared" si="4"/>
        <v>0.99732200000000004</v>
      </c>
      <c r="F55" s="24">
        <f t="shared" si="5"/>
        <v>2327.0693535528299</v>
      </c>
      <c r="G55" s="24">
        <f t="shared" si="6"/>
        <v>965508.8181697909</v>
      </c>
      <c r="H55" s="24">
        <f t="shared" si="0"/>
        <v>628.70144854333887</v>
      </c>
      <c r="I55" s="24">
        <f t="shared" si="1"/>
        <v>267371.58109572751</v>
      </c>
      <c r="J55" s="24">
        <f>SUM(H55:$H$113)</f>
        <v>123620.42858110578</v>
      </c>
      <c r="K55" s="24">
        <f>SUM(I55:$I$113)</f>
        <v>5893735.7281620316</v>
      </c>
      <c r="L55" s="24">
        <f>SUM(J55:$J$113)</f>
        <v>3674060.4279170674</v>
      </c>
      <c r="M55" s="24">
        <f>SUM(K55:$K$113)</f>
        <v>91003057.338733301</v>
      </c>
      <c r="N55" s="26">
        <f>SUM(BP$3:BP$113)</f>
        <v>31.69486335377162</v>
      </c>
      <c r="O55" s="27">
        <v>53</v>
      </c>
      <c r="P55" s="32">
        <f>PRODUCT($C$3:C55)</f>
        <v>0.96318174881623764</v>
      </c>
      <c r="Q55" s="11">
        <f>PRODUCT($C$4:C56)</f>
        <v>0.96361651333034692</v>
      </c>
      <c r="R55" s="11">
        <f>PRODUCT($C$5:C57)</f>
        <v>0.96152417777810351</v>
      </c>
      <c r="S55" s="11">
        <f>PRODUCT($C$6:C58)</f>
        <v>0.95899700446147818</v>
      </c>
      <c r="T55" s="11">
        <f>PRODUCT($C$7:C59)</f>
        <v>0.95609088258369324</v>
      </c>
      <c r="U55" s="11">
        <f>PRODUCT($C$8:C60)</f>
        <v>0.95275657487833509</v>
      </c>
      <c r="V55" s="11">
        <f>PRODUCT($C$9:C61)</f>
        <v>0.94900518356017105</v>
      </c>
      <c r="W55" s="11">
        <f>PRODUCT($C$10:C62)</f>
        <v>0.94480735006922922</v>
      </c>
      <c r="X55" s="11">
        <f>PRODUCT($C$11:C63)</f>
        <v>0.9401195819105812</v>
      </c>
      <c r="Y55" s="11">
        <f>PRODUCT($C$12:C64)</f>
        <v>0.93490507360650787</v>
      </c>
      <c r="Z55" s="11">
        <f>PRODUCT($C$13:$C65)</f>
        <v>0.92910691318335115</v>
      </c>
      <c r="AA55" s="11">
        <f>PRODUCT($C$14:$C66)</f>
        <v>0.92267566128944378</v>
      </c>
      <c r="AB55" s="11">
        <f>PRODUCT($C$15:$C67)</f>
        <v>0.91555557302924073</v>
      </c>
      <c r="AC55" s="11">
        <f>PRODUCT($C$16:$C68)</f>
        <v>0.90769171924474046</v>
      </c>
      <c r="AD55" s="11">
        <f>PRODUCT($C$17:$C69)</f>
        <v>0.89901360718888035</v>
      </c>
      <c r="AE55" s="11">
        <f>PRODUCT($C$18:$C70)</f>
        <v>0.88945591849539185</v>
      </c>
      <c r="AF55" s="11">
        <f>PRODUCT($C$19:$C71)</f>
        <v>0.87893776426970704</v>
      </c>
      <c r="AG55" s="11">
        <f>PRODUCT($C$20:$C72)</f>
        <v>0.86737018156926582</v>
      </c>
      <c r="AH55" s="11">
        <f>PRODUCT($C$21:$C73)</f>
        <v>0.8546551150799182</v>
      </c>
      <c r="AI55" s="11">
        <f>PRODUCT($C$22:$C74)</f>
        <v>0.84070103909047933</v>
      </c>
      <c r="AJ55" s="11">
        <f>PRODUCT($C$23:$C75)</f>
        <v>0.82539053454653433</v>
      </c>
      <c r="AK55" s="11">
        <f>PRODUCT($C$24:$C76)</f>
        <v>0.80862443452903299</v>
      </c>
      <c r="AL55" s="11">
        <f>PRODUCT($C$25:$C77)</f>
        <v>0.79031115368193594</v>
      </c>
      <c r="AM55" s="11">
        <f>PRODUCT($C$26:$C78)</f>
        <v>0.77035914697322516</v>
      </c>
      <c r="AN55" s="11">
        <f>PRODUCT($C$27:$C79)</f>
        <v>0.74870158052282654</v>
      </c>
      <c r="AO55" s="11">
        <f>PRODUCT($C$28:$C80)</f>
        <v>0.72526827881549449</v>
      </c>
      <c r="AP55" s="11">
        <f>PRODUCT($C$29:$C81)</f>
        <v>0.70000118630595565</v>
      </c>
      <c r="AQ55" s="11">
        <f>PRODUCT($C$30:$C82)</f>
        <v>0.67286930635090925</v>
      </c>
      <c r="AR55" s="11">
        <f>PRODUCT($C$31:$C83)</f>
        <v>0.64387028596751039</v>
      </c>
      <c r="AS55" s="11">
        <f>PRODUCT($C$32:$C84)</f>
        <v>0.61303038318763958</v>
      </c>
      <c r="AT55" s="11">
        <f>PRODUCT($C$33:$C85)</f>
        <v>0.58040565180423442</v>
      </c>
      <c r="AU55" s="11">
        <f>PRODUCT($C$34:$C86)</f>
        <v>0.54610330634849946</v>
      </c>
      <c r="AV55" s="11">
        <f>PRODUCT($C$35:$C87)</f>
        <v>0.51028921843037278</v>
      </c>
      <c r="AW55" s="11">
        <f>PRODUCT($C$36:$C88)</f>
        <v>0.4731882650773836</v>
      </c>
      <c r="AX55" s="11">
        <f>PRODUCT($C$37:$C89)</f>
        <v>0.43508052813323894</v>
      </c>
      <c r="AY55" s="11">
        <f>PRODUCT($C$38:$C90)</f>
        <v>0.39629397358735313</v>
      </c>
      <c r="AZ55" s="11">
        <f>PRODUCT($C$39:$C91)</f>
        <v>0.35722313272938278</v>
      </c>
      <c r="BA55" s="11">
        <f>PRODUCT($C$40:$C92)</f>
        <v>0.31831431202648353</v>
      </c>
      <c r="BB55" s="11">
        <f>PRODUCT($C$41:$C93)</f>
        <v>0.28006388387682829</v>
      </c>
      <c r="BC55" s="11">
        <f>PRODUCT($C$42:$C94)</f>
        <v>0.24298285777513792</v>
      </c>
      <c r="BD55" s="11">
        <f>PRODUCT($C$43:$C95)</f>
        <v>0.20758464796036358</v>
      </c>
      <c r="BE55" s="11">
        <f>PRODUCT($C$44:$C96)</f>
        <v>0.17435914806890318</v>
      </c>
      <c r="BF55" s="11">
        <f>PRODUCT($C$45:$C97)</f>
        <v>0.14374747739542104</v>
      </c>
      <c r="BG55" s="11">
        <f>PRODUCT($C$46:$C98)</f>
        <v>0.11612113142761889</v>
      </c>
      <c r="BH55" s="11">
        <f>PRODUCT($C$47:$C99)</f>
        <v>9.1746269881946049E-2</v>
      </c>
      <c r="BI55" s="11">
        <f>PRODUCT($C$48:$C100)</f>
        <v>7.0762839815652651E-2</v>
      </c>
      <c r="BJ55" s="11">
        <f>PRODUCT($C$49:$C101)</f>
        <v>5.3172555439948289E-2</v>
      </c>
      <c r="BK55" s="11">
        <f>PRODUCT($C$50:$C102)</f>
        <v>3.8844809887563121E-2</v>
      </c>
      <c r="BL55" s="11">
        <f>PRODUCT($C$51:$C103)</f>
        <v>2.7530501110728176E-2</v>
      </c>
      <c r="BM55" s="11">
        <f>PRODUCT($C$52:$C104)</f>
        <v>1.8890635490318591E-2</v>
      </c>
      <c r="BN55" s="11">
        <f>PRODUCT($C$53:$C105)</f>
        <v>1.252572599086306E-2</v>
      </c>
      <c r="BO55" s="11">
        <f>PRODUCT($C$54:$C106)</f>
        <v>8.0116750103595251E-3</v>
      </c>
      <c r="BP55" s="11">
        <f>PRODUCT($C$55:$C107)</f>
        <v>4.9357351482550559E-3</v>
      </c>
      <c r="BQ55" s="11">
        <f>PRODUCT($C$56:$C108)</f>
        <v>2.9254716997179869E-3</v>
      </c>
      <c r="BR55" s="11">
        <f>PRODUCT($C$57:$C109)</f>
        <v>1.6671339759429915E-3</v>
      </c>
      <c r="BS55" s="11">
        <f>PRODUCT($C$58:$C110)</f>
        <v>9.1335804436422851E-4</v>
      </c>
      <c r="BT55" s="11">
        <f>PRODUCT($C$59:$C111)</f>
        <v>4.8137107029693193E-4</v>
      </c>
      <c r="BU55" s="11">
        <f>PRODUCT($C$60:$C112)</f>
        <v>2.443858653560556E-4</v>
      </c>
      <c r="BV55" s="11">
        <f>PRODUCT($C$61:$C113)</f>
        <v>2.4530007420260126E-5</v>
      </c>
      <c r="BW55" s="11">
        <f>PRODUCT($C$62:$C114)</f>
        <v>2.4632028355302112E-5</v>
      </c>
      <c r="BX55" s="11">
        <f>PRODUCT($C$63:$C115)</f>
        <v>2.4745968693554703E-5</v>
      </c>
      <c r="BY55" s="11">
        <f>PRODUCT($C$64:$C116)</f>
        <v>2.4873435099063377E-5</v>
      </c>
      <c r="BZ55" s="11">
        <f>PRODUCT($C$65:$C117)</f>
        <v>2.5015973615124995E-5</v>
      </c>
      <c r="CA55" s="11">
        <f>PRODUCT($C$66:$C118)</f>
        <v>2.5175622306418916E-5</v>
      </c>
      <c r="CB55" s="11">
        <f>PRODUCT($C$67:$C119)</f>
        <v>2.5354661714650757E-5</v>
      </c>
      <c r="CC55" s="11">
        <f>PRODUCT($C$68:$C120)</f>
        <v>2.5555427710285532E-5</v>
      </c>
      <c r="CD55" s="11">
        <f>PRODUCT($C$69:$C121)</f>
        <v>2.5780912729197639E-5</v>
      </c>
      <c r="CE55" s="11">
        <f>PRODUCT($C$70:$C122)</f>
        <v>2.6034507052039436E-5</v>
      </c>
      <c r="CF55" s="11">
        <f>PRODUCT($C$71:$C123)</f>
        <v>2.6319970823595078E-5</v>
      </c>
      <c r="CG55" s="11">
        <f>PRODUCT($C$72:$C124)</f>
        <v>2.6641652796116501E-5</v>
      </c>
      <c r="CH55" s="11">
        <f>PRODUCT($C$73:$C125)</f>
        <v>2.7004684876314258E-5</v>
      </c>
      <c r="CI55" s="11">
        <f>PRODUCT($C$74:$C126)</f>
        <v>2.7415105454024267E-5</v>
      </c>
      <c r="CJ55" s="11">
        <f>PRODUCT($C$75:$C127)</f>
        <v>2.7879780544334772E-5</v>
      </c>
      <c r="CK55" s="11">
        <f>PRODUCT($C$76:$C128)</f>
        <v>2.8406904750261569E-5</v>
      </c>
      <c r="CL55" s="11">
        <f>PRODUCT($C$77:$C129)</f>
        <v>2.9006077491794048E-5</v>
      </c>
      <c r="CM55" s="11">
        <f>PRODUCT($C$78:$C130)</f>
        <v>2.9688634032518674E-5</v>
      </c>
      <c r="CN55" s="11">
        <f>PRODUCT($C$79:$C131)</f>
        <v>3.0468252634094627E-5</v>
      </c>
      <c r="CO55" s="11">
        <f>PRODUCT($C$80:$C132)</f>
        <v>3.1360977351479592E-5</v>
      </c>
      <c r="CP55" s="11">
        <f>PRODUCT($C$81:$C133)</f>
        <v>3.2386545907458105E-5</v>
      </c>
      <c r="CQ55" s="11">
        <f>PRODUCT($C$82:$C134)</f>
        <v>3.3568736086206027E-5</v>
      </c>
      <c r="CR55" s="11">
        <f>PRODUCT($C$83:$C135)</f>
        <v>3.4936434615833583E-5</v>
      </c>
      <c r="CS55" s="11">
        <f>PRODUCT($C$84:$C136)</f>
        <v>3.6525307403050748E-5</v>
      </c>
      <c r="CT55" s="11">
        <f>PRODUCT($C$85:$C137)</f>
        <v>3.837986064949501E-5</v>
      </c>
      <c r="CU55" s="11">
        <f>PRODUCT($C$86:$C138)</f>
        <v>4.0555706761832727E-5</v>
      </c>
      <c r="CV55" s="11">
        <f>PRODUCT($C$87:$C139)</f>
        <v>4.3123078022683414E-5</v>
      </c>
      <c r="CW55" s="11">
        <f>PRODUCT($C$88:$C140)</f>
        <v>4.617177245481113E-5</v>
      </c>
      <c r="CX55" s="11">
        <f>PRODUCT($C$89:$C141)</f>
        <v>4.9817308433056128E-5</v>
      </c>
      <c r="CY55" s="11">
        <f>PRODUCT($C$90:$C142)</f>
        <v>5.4210506168770849E-5</v>
      </c>
      <c r="CZ55" s="11">
        <f>PRODUCT($C$91:$C143)</f>
        <v>5.9550723229443548E-5</v>
      </c>
      <c r="DA55" s="11">
        <f>PRODUCT($C$92:$C144)</f>
        <v>6.6103870986174013E-5</v>
      </c>
      <c r="DB55" s="11">
        <f>PRODUCT($C$93:$C145)</f>
        <v>7.4230908373849893E-5</v>
      </c>
      <c r="DC55" s="11">
        <f>PRODUCT($C$94:$C146)</f>
        <v>8.4426929090038148E-5</v>
      </c>
      <c r="DD55" s="11">
        <f>PRODUCT($C$95:$C147)</f>
        <v>9.738351339696406E-5</v>
      </c>
      <c r="DE55" s="11">
        <f>PRODUCT($C$96:$C148)</f>
        <v>1.1408124263818765E-4</v>
      </c>
      <c r="DF55" s="11">
        <f>PRODUCT($C$97:$C149)</f>
        <v>1.3593556219095959E-4</v>
      </c>
      <c r="DG55" s="11">
        <f>PRODUCT($C$98:$C150)</f>
        <v>1.6502846292585033E-4</v>
      </c>
      <c r="DH55" s="11">
        <f>PRODUCT($C$99:$C151)</f>
        <v>2.0448062815260981E-4</v>
      </c>
      <c r="DI55" s="11">
        <f>PRODUCT($C$100:$C152)</f>
        <v>2.5907314251995728E-4</v>
      </c>
      <c r="DJ55" s="11">
        <f>PRODUCT($C$101:$C153)</f>
        <v>3.3629214020274283E-4</v>
      </c>
      <c r="DK55" s="11">
        <f>PRODUCT($C$102:$C154)</f>
        <v>4.4813796549236074E-4</v>
      </c>
      <c r="DL55" s="11">
        <f>PRODUCT($C$103:$C155)</f>
        <v>6.1434131081235569E-4</v>
      </c>
      <c r="DM55" s="11">
        <f>PRODUCT($C$104:$C156)</f>
        <v>8.6821649657620355E-4</v>
      </c>
      <c r="DN55" s="11">
        <f>PRODUCT($C$105:$C157)</f>
        <v>1.2674859911680643E-3</v>
      </c>
      <c r="DO55" s="11">
        <f>PRODUCT($C$106:$C158)</f>
        <v>1.915140278463815E-3</v>
      </c>
      <c r="DP55" s="11">
        <f>PRODUCT($C$107:$C159)</f>
        <v>3.0003388308838608E-3</v>
      </c>
      <c r="DQ55" s="11">
        <f>PRODUCT($C$108:$C160)</f>
        <v>4.8809941899690644E-3</v>
      </c>
      <c r="DR55" s="11">
        <f>PRODUCT($C$109:$C161)</f>
        <v>8.254907989155574E-3</v>
      </c>
      <c r="DS55" s="11">
        <f>PRODUCT($C$110:$C162)</f>
        <v>1.4523623344245508E-2</v>
      </c>
      <c r="DT55" s="11">
        <f>PRODUCT($C$111:$C163)</f>
        <v>2.6584948736514988E-2</v>
      </c>
      <c r="DU55" s="11">
        <f>PRODUCT($C$112:$C164)</f>
        <v>5.0598549999999985E-2</v>
      </c>
      <c r="DV55" s="11">
        <f>PRODUCT($C$113:$C165)</f>
        <v>9.9999999999999978E-2</v>
      </c>
    </row>
    <row r="56" spans="1:126" ht="16" x14ac:dyDescent="0.2">
      <c r="A56" s="30">
        <v>53</v>
      </c>
      <c r="B56" s="21">
        <f t="shared" si="2"/>
        <v>2.6154000000000004E-3</v>
      </c>
      <c r="C56" s="21">
        <f t="shared" si="3"/>
        <v>0.99738459999999995</v>
      </c>
      <c r="D56" s="59">
        <v>2.9060000000000002E-3</v>
      </c>
      <c r="E56" s="21">
        <f t="shared" si="4"/>
        <v>0.99709400000000004</v>
      </c>
      <c r="F56" s="24">
        <f t="shared" si="5"/>
        <v>2519.105545853989</v>
      </c>
      <c r="G56" s="24">
        <f t="shared" si="6"/>
        <v>963181.74881623802</v>
      </c>
      <c r="H56" s="24">
        <f t="shared" si="0"/>
        <v>663.98402834982278</v>
      </c>
      <c r="I56" s="24">
        <f t="shared" si="1"/>
        <v>260221.62157167861</v>
      </c>
      <c r="J56" s="24">
        <f>SUM(H56:$H$113)</f>
        <v>122991.72713256246</v>
      </c>
      <c r="K56" s="24">
        <f>SUM(I56:$I$113)</f>
        <v>5626364.1470663045</v>
      </c>
      <c r="L56" s="24">
        <f>SUM(J56:$J$113)</f>
        <v>3550439.9993359619</v>
      </c>
      <c r="M56" s="24">
        <f>SUM(K56:$K$113)</f>
        <v>85109321.610571295</v>
      </c>
      <c r="N56" s="26">
        <f>SUM(BQ$3:BQ$113)</f>
        <v>30.771463025249638</v>
      </c>
      <c r="O56" s="27">
        <v>54</v>
      </c>
      <c r="P56" s="32">
        <f>PRODUCT($C$3:C56)</f>
        <v>0.96066264327038364</v>
      </c>
      <c r="Q56" s="11">
        <f>PRODUCT($C$4:C57)</f>
        <v>0.96088812953450331</v>
      </c>
      <c r="R56" s="11">
        <f>PRODUCT($C$5:C58)</f>
        <v>0.95855941412834256</v>
      </c>
      <c r="S56" s="11">
        <f>PRODUCT($C$6:C59)</f>
        <v>0.95578283010132503</v>
      </c>
      <c r="T56" s="11">
        <f>PRODUCT($C$7:C60)</f>
        <v>0.95252762747339204</v>
      </c>
      <c r="U56" s="11">
        <f>PRODUCT($C$8:C61)</f>
        <v>0.94881044769650402</v>
      </c>
      <c r="V56" s="11">
        <f>PRODUCT($C$9:C62)</f>
        <v>0.94463558409298665</v>
      </c>
      <c r="W56" s="11">
        <f>PRODUCT($C$10:C63)</f>
        <v>0.93996559032306437</v>
      </c>
      <c r="X56" s="11">
        <f>PRODUCT($C$11:C64)</f>
        <v>0.93476287454481288</v>
      </c>
      <c r="Y56" s="11">
        <f>PRODUCT($C$12:C65)</f>
        <v>0.92897646657273947</v>
      </c>
      <c r="Z56" s="11">
        <f>PRODUCT($C$13:$C66)</f>
        <v>0.92254611762659822</v>
      </c>
      <c r="AA56" s="11">
        <f>PRODUCT($C$14:$C67)</f>
        <v>0.91542702902678774</v>
      </c>
      <c r="AB56" s="11">
        <f>PRODUCT($C$15:$C68)</f>
        <v>0.90754794087641233</v>
      </c>
      <c r="AC56" s="11">
        <f>PRODUCT($C$16:$C69)</f>
        <v>0.8988501665150932</v>
      </c>
      <c r="AD56" s="11">
        <f>PRODUCT($C$17:$C70)</f>
        <v>0.88926299550667054</v>
      </c>
      <c r="AE56" s="11">
        <f>PRODUCT($C$18:$C71)</f>
        <v>0.87871627195311108</v>
      </c>
      <c r="AF56" s="11">
        <f>PRODUCT($C$19:$C72)</f>
        <v>0.86712194022330003</v>
      </c>
      <c r="AG56" s="11">
        <f>PRODUCT($C$20:$C73)</f>
        <v>0.85438512952906487</v>
      </c>
      <c r="AH56" s="11">
        <f>PRODUCT($C$21:$C74)</f>
        <v>0.8404104928113697</v>
      </c>
      <c r="AI56" s="11">
        <f>PRODUCT($C$22:$C75)</f>
        <v>0.82510082246890859</v>
      </c>
      <c r="AJ56" s="11">
        <f>PRODUCT($C$23:$C76)</f>
        <v>0.80834060735251345</v>
      </c>
      <c r="AK56" s="11">
        <f>PRODUCT($C$24:$C77)</f>
        <v>0.7900337544669932</v>
      </c>
      <c r="AL56" s="11">
        <f>PRODUCT($C$25:$C78)</f>
        <v>0.77008875091263795</v>
      </c>
      <c r="AM56" s="11">
        <f>PRODUCT($C$26:$C79)</f>
        <v>0.74843002645957057</v>
      </c>
      <c r="AN56" s="11">
        <f>PRODUCT($C$27:$C80)</f>
        <v>0.72499282192320047</v>
      </c>
      <c r="AO56" s="11">
        <f>PRODUCT($C$28:$C81)</f>
        <v>0.69972650584044915</v>
      </c>
      <c r="AP56" s="11">
        <f>PRODUCT($C$29:$C82)</f>
        <v>0.67259739986421285</v>
      </c>
      <c r="AQ56" s="11">
        <f>PRODUCT($C$30:$C83)</f>
        <v>0.64359908780306085</v>
      </c>
      <c r="AR56" s="11">
        <f>PRODUCT($C$31:$C84)</f>
        <v>0.6127578298792743</v>
      </c>
      <c r="AS56" s="11">
        <f>PRODUCT($C$32:$C85)</f>
        <v>0.58014081270531614</v>
      </c>
      <c r="AT56" s="11">
        <f>PRODUCT($C$33:$C86)</f>
        <v>0.54585067895898276</v>
      </c>
      <c r="AU56" s="11">
        <f>PRODUCT($C$34:$C87)</f>
        <v>0.51004443269229183</v>
      </c>
      <c r="AV56" s="11">
        <f>PRODUCT($C$35:$C88)</f>
        <v>0.47294722297515313</v>
      </c>
      <c r="AW56" s="11">
        <f>PRODUCT($C$36:$C89)</f>
        <v>0.43484127735081846</v>
      </c>
      <c r="AX56" s="11">
        <f>PRODUCT($C$37:$C90)</f>
        <v>0.3960646382648379</v>
      </c>
      <c r="AY56" s="11">
        <f>PRODUCT($C$38:$C91)</f>
        <v>0.35700772718034712</v>
      </c>
      <c r="AZ56" s="11">
        <f>PRODUCT($C$39:$C92)</f>
        <v>0.3181132010441452</v>
      </c>
      <c r="BA56" s="11">
        <f>PRODUCT($C$40:$C93)</f>
        <v>0.27987232018025637</v>
      </c>
      <c r="BB56" s="11">
        <f>PRODUCT($C$41:$C94)</f>
        <v>0.24280222431866791</v>
      </c>
      <c r="BC56" s="11">
        <f>PRODUCT($C$42:$C95)</f>
        <v>0.20741818583116431</v>
      </c>
      <c r="BD56" s="11">
        <f>PRODUCT($C$43:$C96)</f>
        <v>0.1742113263831703</v>
      </c>
      <c r="BE56" s="11">
        <f>PRODUCT($C$44:$C97)</f>
        <v>0.14362133898400664</v>
      </c>
      <c r="BF56" s="11">
        <f>PRODUCT($C$45:$C98)</f>
        <v>0.11601306910271234</v>
      </c>
      <c r="BG56" s="11">
        <f>PRODUCT($C$46:$C99)</f>
        <v>9.1651807922475612E-2</v>
      </c>
      <c r="BH56" s="11">
        <f>PRODUCT($C$47:$C100)</f>
        <v>7.067960148717746E-2</v>
      </c>
      <c r="BI56" s="11">
        <f>PRODUCT($C$48:$C101)</f>
        <v>5.3101921017301879E-2</v>
      </c>
      <c r="BJ56" s="11">
        <f>PRODUCT($C$49:$C102)</f>
        <v>3.8787300146524574E-2</v>
      </c>
      <c r="BK56" s="11">
        <f>PRODUCT($C$50:$C103)</f>
        <v>2.7486199028340787E-2</v>
      </c>
      <c r="BL56" s="11">
        <f>PRODUCT($C$51:$C104)</f>
        <v>1.8858145486338806E-2</v>
      </c>
      <c r="BM56" s="11">
        <f>PRODUCT($C$52:$C105)</f>
        <v>1.250227783180816E-2</v>
      </c>
      <c r="BN56" s="11">
        <f>PRODUCT($C$53:$C106)</f>
        <v>7.9952711057758169E-3</v>
      </c>
      <c r="BO56" s="11">
        <f>PRODUCT($C$54:$C107)</f>
        <v>4.9247630090204818E-3</v>
      </c>
      <c r="BP56" s="11">
        <f>PRODUCT($C$55:$C108)</f>
        <v>2.9184207278273276E-3</v>
      </c>
      <c r="BQ56" s="11">
        <f>PRODUCT($C$56:$C109)</f>
        <v>1.6627737537423101E-3</v>
      </c>
      <c r="BR56" s="11">
        <f>PRODUCT($C$57:$C110)</f>
        <v>9.1077196239741577E-4</v>
      </c>
      <c r="BS56" s="11">
        <f>PRODUCT($C$58:$C111)</f>
        <v>4.798868107387782E-4</v>
      </c>
      <c r="BT56" s="11">
        <f>PRODUCT($C$59:$C112)</f>
        <v>2.4356678168972824E-4</v>
      </c>
      <c r="BU56" s="11">
        <f>PRODUCT($C$60:$C113)</f>
        <v>2.4438586535605555E-5</v>
      </c>
      <c r="BV56" s="11">
        <f>PRODUCT($C$61:$C114)</f>
        <v>2.4530007420260126E-5</v>
      </c>
      <c r="BW56" s="11">
        <f>PRODUCT($C$62:$C115)</f>
        <v>2.4632028355302112E-5</v>
      </c>
      <c r="BX56" s="11">
        <f>PRODUCT($C$63:$C116)</f>
        <v>2.4745968693554703E-5</v>
      </c>
      <c r="BY56" s="11">
        <f>PRODUCT($C$64:$C117)</f>
        <v>2.4873435099063377E-5</v>
      </c>
      <c r="BZ56" s="11">
        <f>PRODUCT($C$65:$C118)</f>
        <v>2.5015973615124995E-5</v>
      </c>
      <c r="CA56" s="11">
        <f>PRODUCT($C$66:$C119)</f>
        <v>2.5175622306418916E-5</v>
      </c>
      <c r="CB56" s="11">
        <f>PRODUCT($C$67:$C120)</f>
        <v>2.5354661714650757E-5</v>
      </c>
      <c r="CC56" s="11">
        <f>PRODUCT($C$68:$C121)</f>
        <v>2.5555427710285532E-5</v>
      </c>
      <c r="CD56" s="11">
        <f>PRODUCT($C$69:$C122)</f>
        <v>2.5780912729197639E-5</v>
      </c>
      <c r="CE56" s="11">
        <f>PRODUCT($C$70:$C123)</f>
        <v>2.6034507052039436E-5</v>
      </c>
      <c r="CF56" s="11">
        <f>PRODUCT($C$71:$C124)</f>
        <v>2.6319970823595078E-5</v>
      </c>
      <c r="CG56" s="11">
        <f>PRODUCT($C$72:$C125)</f>
        <v>2.6641652796116501E-5</v>
      </c>
      <c r="CH56" s="11">
        <f>PRODUCT($C$73:$C126)</f>
        <v>2.7004684876314258E-5</v>
      </c>
      <c r="CI56" s="11">
        <f>PRODUCT($C$74:$C127)</f>
        <v>2.7415105454024267E-5</v>
      </c>
      <c r="CJ56" s="11">
        <f>PRODUCT($C$75:$C128)</f>
        <v>2.7879780544334772E-5</v>
      </c>
      <c r="CK56" s="11">
        <f>PRODUCT($C$76:$C129)</f>
        <v>2.8406904750261569E-5</v>
      </c>
      <c r="CL56" s="11">
        <f>PRODUCT($C$77:$C130)</f>
        <v>2.9006077491794048E-5</v>
      </c>
      <c r="CM56" s="11">
        <f>PRODUCT($C$78:$C131)</f>
        <v>2.9688634032518674E-5</v>
      </c>
      <c r="CN56" s="11">
        <f>PRODUCT($C$79:$C132)</f>
        <v>3.0468252634094627E-5</v>
      </c>
      <c r="CO56" s="11">
        <f>PRODUCT($C$80:$C133)</f>
        <v>3.1360977351479592E-5</v>
      </c>
      <c r="CP56" s="11">
        <f>PRODUCT($C$81:$C134)</f>
        <v>3.2386545907458105E-5</v>
      </c>
      <c r="CQ56" s="11">
        <f>PRODUCT($C$82:$C135)</f>
        <v>3.3568736086206027E-5</v>
      </c>
      <c r="CR56" s="11">
        <f>PRODUCT($C$83:$C136)</f>
        <v>3.4936434615833583E-5</v>
      </c>
      <c r="CS56" s="11">
        <f>PRODUCT($C$84:$C137)</f>
        <v>3.6525307403050748E-5</v>
      </c>
      <c r="CT56" s="11">
        <f>PRODUCT($C$85:$C138)</f>
        <v>3.837986064949501E-5</v>
      </c>
      <c r="CU56" s="11">
        <f>PRODUCT($C$86:$C139)</f>
        <v>4.0555706761832727E-5</v>
      </c>
      <c r="CV56" s="11">
        <f>PRODUCT($C$87:$C140)</f>
        <v>4.3123078022683414E-5</v>
      </c>
      <c r="CW56" s="11">
        <f>PRODUCT($C$88:$C141)</f>
        <v>4.617177245481113E-5</v>
      </c>
      <c r="CX56" s="11">
        <f>PRODUCT($C$89:$C142)</f>
        <v>4.9817308433056128E-5</v>
      </c>
      <c r="CY56" s="11">
        <f>PRODUCT($C$90:$C143)</f>
        <v>5.4210506168770849E-5</v>
      </c>
      <c r="CZ56" s="11">
        <f>PRODUCT($C$91:$C144)</f>
        <v>5.9550723229443548E-5</v>
      </c>
      <c r="DA56" s="11">
        <f>PRODUCT($C$92:$C145)</f>
        <v>6.6103870986174013E-5</v>
      </c>
      <c r="DB56" s="11">
        <f>PRODUCT($C$93:$C146)</f>
        <v>7.4230908373849893E-5</v>
      </c>
      <c r="DC56" s="11">
        <f>PRODUCT($C$94:$C147)</f>
        <v>8.4426929090038148E-5</v>
      </c>
      <c r="DD56" s="11">
        <f>PRODUCT($C$95:$C148)</f>
        <v>9.738351339696406E-5</v>
      </c>
      <c r="DE56" s="11">
        <f>PRODUCT($C$96:$C149)</f>
        <v>1.1408124263818765E-4</v>
      </c>
      <c r="DF56" s="11">
        <f>PRODUCT($C$97:$C150)</f>
        <v>1.3593556219095959E-4</v>
      </c>
      <c r="DG56" s="11">
        <f>PRODUCT($C$98:$C151)</f>
        <v>1.6502846292585033E-4</v>
      </c>
      <c r="DH56" s="11">
        <f>PRODUCT($C$99:$C152)</f>
        <v>2.0448062815260981E-4</v>
      </c>
      <c r="DI56" s="11">
        <f>PRODUCT($C$100:$C153)</f>
        <v>2.5907314251995728E-4</v>
      </c>
      <c r="DJ56" s="11">
        <f>PRODUCT($C$101:$C154)</f>
        <v>3.3629214020274283E-4</v>
      </c>
      <c r="DK56" s="11">
        <f>PRODUCT($C$102:$C155)</f>
        <v>4.4813796549236074E-4</v>
      </c>
      <c r="DL56" s="11">
        <f>PRODUCT($C$103:$C156)</f>
        <v>6.1434131081235569E-4</v>
      </c>
      <c r="DM56" s="11">
        <f>PRODUCT($C$104:$C157)</f>
        <v>8.6821649657620355E-4</v>
      </c>
      <c r="DN56" s="11">
        <f>PRODUCT($C$105:$C158)</f>
        <v>1.2674859911680643E-3</v>
      </c>
      <c r="DO56" s="11">
        <f>PRODUCT($C$106:$C159)</f>
        <v>1.915140278463815E-3</v>
      </c>
      <c r="DP56" s="11">
        <f>PRODUCT($C$107:$C160)</f>
        <v>3.0003388308838608E-3</v>
      </c>
      <c r="DQ56" s="11">
        <f>PRODUCT($C$108:$C161)</f>
        <v>4.8809941899690644E-3</v>
      </c>
      <c r="DR56" s="11">
        <f>PRODUCT($C$109:$C162)</f>
        <v>8.254907989155574E-3</v>
      </c>
      <c r="DS56" s="11">
        <f>PRODUCT($C$110:$C163)</f>
        <v>1.4523623344245508E-2</v>
      </c>
      <c r="DT56" s="11">
        <f>PRODUCT($C$111:$C164)</f>
        <v>2.6584948736514988E-2</v>
      </c>
      <c r="DU56" s="11">
        <f>PRODUCT($C$112:$C165)</f>
        <v>5.0598549999999985E-2</v>
      </c>
      <c r="DV56" s="11">
        <f>PRODUCT($C$113:$C166)</f>
        <v>9.9999999999999978E-2</v>
      </c>
    </row>
    <row r="57" spans="1:126" ht="16" x14ac:dyDescent="0.2">
      <c r="A57" s="30">
        <v>54</v>
      </c>
      <c r="B57" s="21">
        <f t="shared" si="2"/>
        <v>2.8314E-3</v>
      </c>
      <c r="C57" s="21">
        <f t="shared" si="3"/>
        <v>0.99716859999999996</v>
      </c>
      <c r="D57" s="59">
        <v>3.1459999999999999E-3</v>
      </c>
      <c r="E57" s="21">
        <f t="shared" si="4"/>
        <v>0.99685400000000002</v>
      </c>
      <c r="F57" s="24">
        <f t="shared" si="5"/>
        <v>2720.020208155765</v>
      </c>
      <c r="G57" s="24">
        <f t="shared" si="6"/>
        <v>960662.64327038394</v>
      </c>
      <c r="H57" s="24">
        <f t="shared" si="0"/>
        <v>699.45460543080003</v>
      </c>
      <c r="I57" s="24">
        <f t="shared" si="1"/>
        <v>253210.76872450736</v>
      </c>
      <c r="J57" s="24">
        <f>SUM(H57:$H$113)</f>
        <v>122327.74310421263</v>
      </c>
      <c r="K57" s="24">
        <f>SUM(I57:$I$113)</f>
        <v>5366142.5254946258</v>
      </c>
      <c r="L57" s="24">
        <f>SUM(J57:$J$113)</f>
        <v>3427448.2722033993</v>
      </c>
      <c r="M57" s="24">
        <f>SUM(K57:$K$113)</f>
        <v>79482957.463504985</v>
      </c>
      <c r="N57" s="26">
        <f>SUM(BR$3:BR$113)</f>
        <v>29.852177960988584</v>
      </c>
      <c r="O57" s="27">
        <v>55</v>
      </c>
      <c r="P57" s="32">
        <f>PRODUCT($C$3:C57)</f>
        <v>0.95794262306222788</v>
      </c>
      <c r="Q57" s="11">
        <f>PRODUCT($C$4:C58)</f>
        <v>0.95792532707589662</v>
      </c>
      <c r="R57" s="11">
        <f>PRODUCT($C$5:C59)</f>
        <v>0.95534670639594998</v>
      </c>
      <c r="S57" s="11">
        <f>PRODUCT($C$6:C60)</f>
        <v>0.95222072307182037</v>
      </c>
      <c r="T57" s="11">
        <f>PRODUCT($C$7:C61)</f>
        <v>0.94858244854592277</v>
      </c>
      <c r="U57" s="11">
        <f>PRODUCT($C$8:C62)</f>
        <v>0.94444174487113031</v>
      </c>
      <c r="V57" s="11">
        <f>PRODUCT($C$9:C63)</f>
        <v>0.9397947045787437</v>
      </c>
      <c r="W57" s="11">
        <f>PRODUCT($C$10:C64)</f>
        <v>0.93460976038596255</v>
      </c>
      <c r="X57" s="11">
        <f>PRODUCT($C$11:C65)</f>
        <v>0.92883516925217435</v>
      </c>
      <c r="Y57" s="11">
        <f>PRODUCT($C$12:C66)</f>
        <v>0.9224165921516827</v>
      </c>
      <c r="Z57" s="11">
        <f>PRODUCT($C$13:$C67)</f>
        <v>0.91529850307191185</v>
      </c>
      <c r="AA57" s="11">
        <f>PRODUCT($C$14:$C68)</f>
        <v>0.90742052114551364</v>
      </c>
      <c r="AB57" s="11">
        <f>PRODUCT($C$15:$C69)</f>
        <v>0.89870778864871737</v>
      </c>
      <c r="AC57" s="11">
        <f>PRODUCT($C$16:$C70)</f>
        <v>0.88910132749408721</v>
      </c>
      <c r="AD57" s="11">
        <f>PRODUCT($C$17:$C71)</f>
        <v>0.87852567839372475</v>
      </c>
      <c r="AE57" s="11">
        <f>PRODUCT($C$18:$C72)</f>
        <v>0.86690342549436383</v>
      </c>
      <c r="AF57" s="11">
        <f>PRODUCT($C$19:$C73)</f>
        <v>0.85414060450499307</v>
      </c>
      <c r="AG57" s="11">
        <f>PRODUCT($C$20:$C74)</f>
        <v>0.84014500713669094</v>
      </c>
      <c r="AH57" s="11">
        <f>PRODUCT($C$21:$C75)</f>
        <v>0.8248156676246633</v>
      </c>
      <c r="AI57" s="11">
        <f>PRODUCT($C$22:$C76)</f>
        <v>0.80805687979933283</v>
      </c>
      <c r="AJ57" s="11">
        <f>PRODUCT($C$23:$C77)</f>
        <v>0.78975645261917549</v>
      </c>
      <c r="AK57" s="11">
        <f>PRODUCT($C$24:$C78)</f>
        <v>0.76981844976106728</v>
      </c>
      <c r="AL57" s="11">
        <f>PRODUCT($C$25:$C79)</f>
        <v>0.7481673275202837</v>
      </c>
      <c r="AM57" s="11">
        <f>PRODUCT($C$26:$C80)</f>
        <v>0.72472986702668851</v>
      </c>
      <c r="AN57" s="11">
        <f>PRODUCT($C$27:$C81)</f>
        <v>0.69946074971353112</v>
      </c>
      <c r="AO57" s="11">
        <f>PRODUCT($C$28:$C82)</f>
        <v>0.67233347264450616</v>
      </c>
      <c r="AP57" s="11">
        <f>PRODUCT($C$29:$C83)</f>
        <v>0.64333900941167965</v>
      </c>
      <c r="AQ57" s="11">
        <f>PRODUCT($C$30:$C84)</f>
        <v>0.61249973628132914</v>
      </c>
      <c r="AR57" s="11">
        <f>PRODUCT($C$31:$C85)</f>
        <v>0.57988288209998728</v>
      </c>
      <c r="AS57" s="11">
        <f>PRODUCT($C$32:$C86)</f>
        <v>0.54560160729417373</v>
      </c>
      <c r="AT57" s="11">
        <f>PRODUCT($C$33:$C87)</f>
        <v>0.50980848613772844</v>
      </c>
      <c r="AU57" s="11">
        <f>PRODUCT($C$34:$C88)</f>
        <v>0.47272035019229203</v>
      </c>
      <c r="AV57" s="11">
        <f>PRODUCT($C$35:$C89)</f>
        <v>0.43461976920413592</v>
      </c>
      <c r="AW57" s="11">
        <f>PRODUCT($C$36:$C90)</f>
        <v>0.39584684232025608</v>
      </c>
      <c r="AX57" s="11">
        <f>PRODUCT($C$37:$C91)</f>
        <v>0.35680112680862763</v>
      </c>
      <c r="AY57" s="11">
        <f>PRODUCT($C$38:$C92)</f>
        <v>0.31792137878391574</v>
      </c>
      <c r="AZ57" s="11">
        <f>PRODUCT($C$39:$C93)</f>
        <v>0.27969549684836653</v>
      </c>
      <c r="BA57" s="11">
        <f>PRODUCT($C$40:$C94)</f>
        <v>0.24263614759723379</v>
      </c>
      <c r="BB57" s="11">
        <f>PRODUCT($C$41:$C95)</f>
        <v>0.20726399115181743</v>
      </c>
      <c r="BC57" s="11">
        <f>PRODUCT($C$42:$C96)</f>
        <v>0.17407162632054377</v>
      </c>
      <c r="BD57" s="11">
        <f>PRODUCT($C$43:$C97)</f>
        <v>0.14349957681281594</v>
      </c>
      <c r="BE57" s="11">
        <f>PRODUCT($C$44:$C98)</f>
        <v>0.11591126763457477</v>
      </c>
      <c r="BF57" s="11">
        <f>PRODUCT($C$45:$C99)</f>
        <v>9.1566516750022947E-2</v>
      </c>
      <c r="BG57" s="11">
        <f>PRODUCT($C$46:$C100)</f>
        <v>7.0606829769486262E-2</v>
      </c>
      <c r="BH57" s="11">
        <f>PRODUCT($C$47:$C101)</f>
        <v>5.3039457227609194E-2</v>
      </c>
      <c r="BI57" s="11">
        <f>PRODUCT($C$48:$C102)</f>
        <v>3.8735775097009942E-2</v>
      </c>
      <c r="BJ57" s="11">
        <f>PRODUCT($C$49:$C103)</f>
        <v>2.7445505710679319E-2</v>
      </c>
      <c r="BK57" s="11">
        <f>PRODUCT($C$50:$C104)</f>
        <v>1.8827798958622185E-2</v>
      </c>
      <c r="BL57" s="11">
        <f>PRODUCT($C$51:$C105)</f>
        <v>1.2480775164165243E-2</v>
      </c>
      <c r="BM57" s="11">
        <f>PRODUCT($C$52:$C106)</f>
        <v>7.9803039582658029E-3</v>
      </c>
      <c r="BN57" s="11">
        <f>PRODUCT($C$53:$C107)</f>
        <v>4.9146795567595143E-3</v>
      </c>
      <c r="BO57" s="11">
        <f>PRODUCT($C$54:$C108)</f>
        <v>2.9119330785493656E-3</v>
      </c>
      <c r="BP57" s="11">
        <f>PRODUCT($C$55:$C109)</f>
        <v>1.6587661364410409E-3</v>
      </c>
      <c r="BQ57" s="11">
        <f>PRODUCT($C$56:$C110)</f>
        <v>9.0838992940696155E-4</v>
      </c>
      <c r="BR57" s="11">
        <f>PRODUCT($C$57:$C111)</f>
        <v>4.7852805922285252E-4</v>
      </c>
      <c r="BS57" s="11">
        <f>PRODUCT($C$58:$C112)</f>
        <v>2.4281576787506603E-4</v>
      </c>
      <c r="BT57" s="11">
        <f>PRODUCT($C$59:$C113)</f>
        <v>2.4356678168972817E-5</v>
      </c>
      <c r="BU57" s="11">
        <f>PRODUCT($C$60:$C114)</f>
        <v>2.4438586535605555E-5</v>
      </c>
      <c r="BV57" s="11">
        <f>PRODUCT($C$61:$C115)</f>
        <v>2.4530007420260126E-5</v>
      </c>
      <c r="BW57" s="11">
        <f>PRODUCT($C$62:$C116)</f>
        <v>2.4632028355302112E-5</v>
      </c>
      <c r="BX57" s="11">
        <f>PRODUCT($C$63:$C117)</f>
        <v>2.4745968693554703E-5</v>
      </c>
      <c r="BY57" s="11">
        <f>PRODUCT($C$64:$C118)</f>
        <v>2.4873435099063377E-5</v>
      </c>
      <c r="BZ57" s="11">
        <f>PRODUCT($C$65:$C119)</f>
        <v>2.5015973615124995E-5</v>
      </c>
      <c r="CA57" s="11">
        <f>PRODUCT($C$66:$C120)</f>
        <v>2.5175622306418916E-5</v>
      </c>
      <c r="CB57" s="11">
        <f>PRODUCT($C$67:$C121)</f>
        <v>2.5354661714650757E-5</v>
      </c>
      <c r="CC57" s="11">
        <f>PRODUCT($C$68:$C122)</f>
        <v>2.5555427710285532E-5</v>
      </c>
      <c r="CD57" s="11">
        <f>PRODUCT($C$69:$C123)</f>
        <v>2.5780912729197639E-5</v>
      </c>
      <c r="CE57" s="11">
        <f>PRODUCT($C$70:$C124)</f>
        <v>2.6034507052039436E-5</v>
      </c>
      <c r="CF57" s="11">
        <f>PRODUCT($C$71:$C125)</f>
        <v>2.6319970823595078E-5</v>
      </c>
      <c r="CG57" s="11">
        <f>PRODUCT($C$72:$C126)</f>
        <v>2.6641652796116501E-5</v>
      </c>
      <c r="CH57" s="11">
        <f>PRODUCT($C$73:$C127)</f>
        <v>2.7004684876314258E-5</v>
      </c>
      <c r="CI57" s="11">
        <f>PRODUCT($C$74:$C128)</f>
        <v>2.7415105454024267E-5</v>
      </c>
      <c r="CJ57" s="11">
        <f>PRODUCT($C$75:$C129)</f>
        <v>2.7879780544334772E-5</v>
      </c>
      <c r="CK57" s="11">
        <f>PRODUCT($C$76:$C130)</f>
        <v>2.8406904750261569E-5</v>
      </c>
      <c r="CL57" s="11">
        <f>PRODUCT($C$77:$C131)</f>
        <v>2.9006077491794048E-5</v>
      </c>
      <c r="CM57" s="11">
        <f>PRODUCT($C$78:$C132)</f>
        <v>2.9688634032518674E-5</v>
      </c>
      <c r="CN57" s="11">
        <f>PRODUCT($C$79:$C133)</f>
        <v>3.0468252634094627E-5</v>
      </c>
      <c r="CO57" s="11">
        <f>PRODUCT($C$80:$C134)</f>
        <v>3.1360977351479592E-5</v>
      </c>
      <c r="CP57" s="11">
        <f>PRODUCT($C$81:$C135)</f>
        <v>3.2386545907458105E-5</v>
      </c>
      <c r="CQ57" s="11">
        <f>PRODUCT($C$82:$C136)</f>
        <v>3.3568736086206027E-5</v>
      </c>
      <c r="CR57" s="11">
        <f>PRODUCT($C$83:$C137)</f>
        <v>3.4936434615833583E-5</v>
      </c>
      <c r="CS57" s="11">
        <f>PRODUCT($C$84:$C138)</f>
        <v>3.6525307403050748E-5</v>
      </c>
      <c r="CT57" s="11">
        <f>PRODUCT($C$85:$C139)</f>
        <v>3.837986064949501E-5</v>
      </c>
      <c r="CU57" s="11">
        <f>PRODUCT($C$86:$C140)</f>
        <v>4.0555706761832727E-5</v>
      </c>
      <c r="CV57" s="11">
        <f>PRODUCT($C$87:$C141)</f>
        <v>4.3123078022683414E-5</v>
      </c>
      <c r="CW57" s="11">
        <f>PRODUCT($C$88:$C142)</f>
        <v>4.617177245481113E-5</v>
      </c>
      <c r="CX57" s="11">
        <f>PRODUCT($C$89:$C143)</f>
        <v>4.9817308433056128E-5</v>
      </c>
      <c r="CY57" s="11">
        <f>PRODUCT($C$90:$C144)</f>
        <v>5.4210506168770849E-5</v>
      </c>
      <c r="CZ57" s="11">
        <f>PRODUCT($C$91:$C145)</f>
        <v>5.9550723229443548E-5</v>
      </c>
      <c r="DA57" s="11">
        <f>PRODUCT($C$92:$C146)</f>
        <v>6.6103870986174013E-5</v>
      </c>
      <c r="DB57" s="11">
        <f>PRODUCT($C$93:$C147)</f>
        <v>7.4230908373849893E-5</v>
      </c>
      <c r="DC57" s="11">
        <f>PRODUCT($C$94:$C148)</f>
        <v>8.4426929090038148E-5</v>
      </c>
      <c r="DD57" s="11">
        <f>PRODUCT($C$95:$C149)</f>
        <v>9.738351339696406E-5</v>
      </c>
      <c r="DE57" s="11">
        <f>PRODUCT($C$96:$C150)</f>
        <v>1.1408124263818765E-4</v>
      </c>
      <c r="DF57" s="11">
        <f>PRODUCT($C$97:$C151)</f>
        <v>1.3593556219095959E-4</v>
      </c>
      <c r="DG57" s="11">
        <f>PRODUCT($C$98:$C152)</f>
        <v>1.6502846292585033E-4</v>
      </c>
      <c r="DH57" s="11">
        <f>PRODUCT($C$99:$C153)</f>
        <v>2.0448062815260981E-4</v>
      </c>
      <c r="DI57" s="11">
        <f>PRODUCT($C$100:$C154)</f>
        <v>2.5907314251995728E-4</v>
      </c>
      <c r="DJ57" s="11">
        <f>PRODUCT($C$101:$C155)</f>
        <v>3.3629214020274283E-4</v>
      </c>
      <c r="DK57" s="11">
        <f>PRODUCT($C$102:$C156)</f>
        <v>4.4813796549236074E-4</v>
      </c>
      <c r="DL57" s="11">
        <f>PRODUCT($C$103:$C157)</f>
        <v>6.1434131081235569E-4</v>
      </c>
      <c r="DM57" s="11">
        <f>PRODUCT($C$104:$C158)</f>
        <v>8.6821649657620355E-4</v>
      </c>
      <c r="DN57" s="11">
        <f>PRODUCT($C$105:$C159)</f>
        <v>1.2674859911680643E-3</v>
      </c>
      <c r="DO57" s="11">
        <f>PRODUCT($C$106:$C160)</f>
        <v>1.915140278463815E-3</v>
      </c>
      <c r="DP57" s="11">
        <f>PRODUCT($C$107:$C161)</f>
        <v>3.0003388308838608E-3</v>
      </c>
      <c r="DQ57" s="11">
        <f>PRODUCT($C$108:$C162)</f>
        <v>4.8809941899690644E-3</v>
      </c>
      <c r="DR57" s="11">
        <f>PRODUCT($C$109:$C163)</f>
        <v>8.254907989155574E-3</v>
      </c>
      <c r="DS57" s="11">
        <f>PRODUCT($C$110:$C164)</f>
        <v>1.4523623344245508E-2</v>
      </c>
      <c r="DT57" s="11">
        <f>PRODUCT($C$111:$C165)</f>
        <v>2.6584948736514988E-2</v>
      </c>
      <c r="DU57" s="11">
        <f>PRODUCT($C$112:$C166)</f>
        <v>5.0598549999999985E-2</v>
      </c>
      <c r="DV57" s="11">
        <f>PRODUCT($C$113:$C167)</f>
        <v>9.9999999999999978E-2</v>
      </c>
    </row>
    <row r="58" spans="1:126" ht="16" x14ac:dyDescent="0.2">
      <c r="A58" s="30">
        <v>55</v>
      </c>
      <c r="B58" s="21">
        <f t="shared" si="2"/>
        <v>3.0834E-3</v>
      </c>
      <c r="C58" s="21">
        <f t="shared" si="3"/>
        <v>0.99691660000000004</v>
      </c>
      <c r="D58" s="59">
        <v>3.4259999999999998E-3</v>
      </c>
      <c r="E58" s="21">
        <f t="shared" si="4"/>
        <v>0.99657399999999996</v>
      </c>
      <c r="F58" s="24">
        <f t="shared" si="5"/>
        <v>2953.7202839500742</v>
      </c>
      <c r="G58" s="24">
        <f t="shared" si="6"/>
        <v>957942.62306222809</v>
      </c>
      <c r="H58" s="24">
        <f t="shared" si="0"/>
        <v>741.02507411921579</v>
      </c>
      <c r="I58" s="24">
        <f t="shared" si="1"/>
        <v>246335.44171116169</v>
      </c>
      <c r="J58" s="24">
        <f>SUM(H58:$H$113)</f>
        <v>121628.28849878183</v>
      </c>
      <c r="K58" s="24">
        <f>SUM(I58:$I$113)</f>
        <v>5112931.7567701172</v>
      </c>
      <c r="L58" s="24">
        <f>SUM(J58:$J$113)</f>
        <v>3305120.5290991864</v>
      </c>
      <c r="M58" s="24">
        <f>SUM(K58:$K$113)</f>
        <v>74116814.938010365</v>
      </c>
      <c r="N58" s="26">
        <f>SUM(BS$3:BS$113)</f>
        <v>28.936965698493282</v>
      </c>
      <c r="O58" s="27">
        <v>56</v>
      </c>
      <c r="P58" s="32">
        <f>PRODUCT($C$3:C58)</f>
        <v>0.95498890277827786</v>
      </c>
      <c r="Q58" s="11">
        <f>PRODUCT($C$4:C59)</f>
        <v>0.95471474454966898</v>
      </c>
      <c r="R58" s="11">
        <f>PRODUCT($C$5:C60)</f>
        <v>0.95178622475588293</v>
      </c>
      <c r="S58" s="11">
        <f>PRODUCT($C$6:C61)</f>
        <v>0.94827681528100149</v>
      </c>
      <c r="T58" s="11">
        <f>PRODUCT($C$7:C62)</f>
        <v>0.944214795519838</v>
      </c>
      <c r="U58" s="11">
        <f>PRODUCT($C$8:C63)</f>
        <v>0.93960185870536372</v>
      </c>
      <c r="V58" s="11">
        <f>PRODUCT($C$9:C64)</f>
        <v>0.93443984833152449</v>
      </c>
      <c r="W58" s="11">
        <f>PRODUCT($C$10:C65)</f>
        <v>0.92868302605145092</v>
      </c>
      <c r="X58" s="11">
        <f>PRODUCT($C$11:C66)</f>
        <v>0.92227629258801702</v>
      </c>
      <c r="Y58" s="11">
        <f>PRODUCT($C$12:C67)</f>
        <v>0.91516999516207986</v>
      </c>
      <c r="Z58" s="11">
        <f>PRODUCT($C$13:$C68)</f>
        <v>0.90729311930434431</v>
      </c>
      <c r="AA58" s="11">
        <f>PRODUCT($C$14:$C69)</f>
        <v>0.89858161007519144</v>
      </c>
      <c r="AB58" s="11">
        <f>PRODUCT($C$15:$C70)</f>
        <v>0.88896049384381226</v>
      </c>
      <c r="AC58" s="11">
        <f>PRODUCT($C$16:$C71)</f>
        <v>0.87836596242539255</v>
      </c>
      <c r="AD58" s="11">
        <f>PRODUCT($C$17:$C72)</f>
        <v>0.86671539414137433</v>
      </c>
      <c r="AE58" s="11">
        <f>PRODUCT($C$18:$C73)</f>
        <v>0.85392536107265782</v>
      </c>
      <c r="AF58" s="11">
        <f>PRODUCT($C$19:$C74)</f>
        <v>0.83990455763564786</v>
      </c>
      <c r="AG58" s="11">
        <f>PRODUCT($C$20:$C75)</f>
        <v>0.82455510835526102</v>
      </c>
      <c r="AH58" s="11">
        <f>PRODUCT($C$21:$C76)</f>
        <v>0.80777761534167414</v>
      </c>
      <c r="AI58" s="11">
        <f>PRODUCT($C$22:$C77)</f>
        <v>0.78947924810430625</v>
      </c>
      <c r="AJ58" s="11">
        <f>PRODUCT($C$23:$C78)</f>
        <v>0.76954824348520123</v>
      </c>
      <c r="AK58" s="11">
        <f>PRODUCT($C$24:$C79)</f>
        <v>0.74790472078832371</v>
      </c>
      <c r="AL58" s="11">
        <f>PRODUCT($C$25:$C80)</f>
        <v>0.7244754868433626</v>
      </c>
      <c r="AM58" s="11">
        <f>PRODUCT($C$26:$C81)</f>
        <v>0.69920705529960958</v>
      </c>
      <c r="AN58" s="11">
        <f>PRODUCT($C$27:$C82)</f>
        <v>0.67207812039159587</v>
      </c>
      <c r="AO58" s="11">
        <f>PRODUCT($C$28:$C83)</f>
        <v>0.64308656318438651</v>
      </c>
      <c r="AP58" s="11">
        <f>PRODUCT($C$29:$C84)</f>
        <v>0.61225222513789779</v>
      </c>
      <c r="AQ58" s="11">
        <f>PRODUCT($C$30:$C85)</f>
        <v>0.57963863543004679</v>
      </c>
      <c r="AR58" s="11">
        <f>PRODUCT($C$31:$C86)</f>
        <v>0.54535903281957065</v>
      </c>
      <c r="AS58" s="11">
        <f>PRODUCT($C$32:$C87)</f>
        <v>0.50957586052550385</v>
      </c>
      <c r="AT58" s="11">
        <f>PRODUCT($C$33:$C88)</f>
        <v>0.47250166975829311</v>
      </c>
      <c r="AU58" s="11">
        <f>PRODUCT($C$34:$C89)</f>
        <v>0.43441128210084878</v>
      </c>
      <c r="AV58" s="11">
        <f>PRODUCT($C$35:$C90)</f>
        <v>0.39564519793877811</v>
      </c>
      <c r="AW58" s="11">
        <f>PRODUCT($C$36:$C91)</f>
        <v>0.35660492186899556</v>
      </c>
      <c r="AX58" s="11">
        <f>PRODUCT($C$37:$C92)</f>
        <v>0.31773739768201331</v>
      </c>
      <c r="AY58" s="11">
        <f>PRODUCT($C$38:$C93)</f>
        <v>0.27952684046376708</v>
      </c>
      <c r="AZ58" s="11">
        <f>PRODUCT($C$39:$C94)</f>
        <v>0.24248285007918191</v>
      </c>
      <c r="BA58" s="11">
        <f>PRODUCT($C$40:$C95)</f>
        <v>0.20712222258186946</v>
      </c>
      <c r="BB58" s="11">
        <f>PRODUCT($C$41:$C96)</f>
        <v>0.17394222147353708</v>
      </c>
      <c r="BC58" s="11">
        <f>PRODUCT($C$42:$C97)</f>
        <v>0.14338450450216986</v>
      </c>
      <c r="BD58" s="11">
        <f>PRODUCT($C$43:$C98)</f>
        <v>0.11581299806187413</v>
      </c>
      <c r="BE58" s="11">
        <f>PRODUCT($C$44:$C99)</f>
        <v>9.1486167131574855E-2</v>
      </c>
      <c r="BF58" s="11">
        <f>PRODUCT($C$45:$C100)</f>
        <v>7.0541123053702776E-2</v>
      </c>
      <c r="BG58" s="11">
        <f>PRODUCT($C$46:$C101)</f>
        <v>5.2984847802447652E-2</v>
      </c>
      <c r="BH58" s="11">
        <f>PRODUCT($C$47:$C102)</f>
        <v>3.8690210204763306E-2</v>
      </c>
      <c r="BI58" s="11">
        <f>PRODUCT($C$48:$C103)</f>
        <v>2.7409047100893261E-2</v>
      </c>
      <c r="BJ58" s="11">
        <f>PRODUCT($C$49:$C104)</f>
        <v>1.8799924402263937E-2</v>
      </c>
      <c r="BK58" s="11">
        <f>PRODUCT($C$50:$C105)</f>
        <v>1.2460691100771065E-2</v>
      </c>
      <c r="BL58" s="11">
        <f>PRODUCT($C$51:$C106)</f>
        <v>7.966578633487988E-3</v>
      </c>
      <c r="BM58" s="11">
        <f>PRODUCT($C$52:$C107)</f>
        <v>4.9054792766292593E-3</v>
      </c>
      <c r="BN58" s="11">
        <f>PRODUCT($C$53:$C108)</f>
        <v>2.9059708955710369E-3</v>
      </c>
      <c r="BO58" s="11">
        <f>PRODUCT($C$54:$C109)</f>
        <v>1.6550786993197314E-3</v>
      </c>
      <c r="BP58" s="11">
        <f>PRODUCT($C$55:$C110)</f>
        <v>9.0620052799910518E-4</v>
      </c>
      <c r="BQ58" s="11">
        <f>PRODUCT($C$56:$C111)</f>
        <v>4.7727651693676103E-4</v>
      </c>
      <c r="BR58" s="11">
        <f>PRODUCT($C$57:$C112)</f>
        <v>2.4212825930990464E-4</v>
      </c>
      <c r="BS58" s="11">
        <f>PRODUCT($C$58:$C113)</f>
        <v>2.4281576787506598E-5</v>
      </c>
      <c r="BT58" s="11">
        <f>PRODUCT($C$59:$C114)</f>
        <v>2.4356678168972817E-5</v>
      </c>
      <c r="BU58" s="11">
        <f>PRODUCT($C$60:$C115)</f>
        <v>2.4438586535605555E-5</v>
      </c>
      <c r="BV58" s="11">
        <f>PRODUCT($C$61:$C116)</f>
        <v>2.4530007420260126E-5</v>
      </c>
      <c r="BW58" s="11">
        <f>PRODUCT($C$62:$C117)</f>
        <v>2.4632028355302112E-5</v>
      </c>
      <c r="BX58" s="11">
        <f>PRODUCT($C$63:$C118)</f>
        <v>2.4745968693554703E-5</v>
      </c>
      <c r="BY58" s="11">
        <f>PRODUCT($C$64:$C119)</f>
        <v>2.4873435099063377E-5</v>
      </c>
      <c r="BZ58" s="11">
        <f>PRODUCT($C$65:$C120)</f>
        <v>2.5015973615124995E-5</v>
      </c>
      <c r="CA58" s="11">
        <f>PRODUCT($C$66:$C121)</f>
        <v>2.5175622306418916E-5</v>
      </c>
      <c r="CB58" s="11">
        <f>PRODUCT($C$67:$C122)</f>
        <v>2.5354661714650757E-5</v>
      </c>
      <c r="CC58" s="11">
        <f>PRODUCT($C$68:$C123)</f>
        <v>2.5555427710285532E-5</v>
      </c>
      <c r="CD58" s="11">
        <f>PRODUCT($C$69:$C124)</f>
        <v>2.5780912729197639E-5</v>
      </c>
      <c r="CE58" s="11">
        <f>PRODUCT($C$70:$C125)</f>
        <v>2.6034507052039436E-5</v>
      </c>
      <c r="CF58" s="11">
        <f>PRODUCT($C$71:$C126)</f>
        <v>2.6319970823595078E-5</v>
      </c>
      <c r="CG58" s="11">
        <f>PRODUCT($C$72:$C127)</f>
        <v>2.6641652796116501E-5</v>
      </c>
      <c r="CH58" s="11">
        <f>PRODUCT($C$73:$C128)</f>
        <v>2.7004684876314258E-5</v>
      </c>
      <c r="CI58" s="11">
        <f>PRODUCT($C$74:$C129)</f>
        <v>2.7415105454024267E-5</v>
      </c>
      <c r="CJ58" s="11">
        <f>PRODUCT($C$75:$C130)</f>
        <v>2.7879780544334772E-5</v>
      </c>
      <c r="CK58" s="11">
        <f>PRODUCT($C$76:$C131)</f>
        <v>2.8406904750261569E-5</v>
      </c>
      <c r="CL58" s="11">
        <f>PRODUCT($C$77:$C132)</f>
        <v>2.9006077491794048E-5</v>
      </c>
      <c r="CM58" s="11">
        <f>PRODUCT($C$78:$C133)</f>
        <v>2.9688634032518674E-5</v>
      </c>
      <c r="CN58" s="11">
        <f>PRODUCT($C$79:$C134)</f>
        <v>3.0468252634094627E-5</v>
      </c>
      <c r="CO58" s="11">
        <f>PRODUCT($C$80:$C135)</f>
        <v>3.1360977351479592E-5</v>
      </c>
      <c r="CP58" s="11">
        <f>PRODUCT($C$81:$C136)</f>
        <v>3.2386545907458105E-5</v>
      </c>
      <c r="CQ58" s="11">
        <f>PRODUCT($C$82:$C137)</f>
        <v>3.3568736086206027E-5</v>
      </c>
      <c r="CR58" s="11">
        <f>PRODUCT($C$83:$C138)</f>
        <v>3.4936434615833583E-5</v>
      </c>
      <c r="CS58" s="11">
        <f>PRODUCT($C$84:$C139)</f>
        <v>3.6525307403050748E-5</v>
      </c>
      <c r="CT58" s="11">
        <f>PRODUCT($C$85:$C140)</f>
        <v>3.837986064949501E-5</v>
      </c>
      <c r="CU58" s="11">
        <f>PRODUCT($C$86:$C141)</f>
        <v>4.0555706761832727E-5</v>
      </c>
      <c r="CV58" s="11">
        <f>PRODUCT($C$87:$C142)</f>
        <v>4.3123078022683414E-5</v>
      </c>
      <c r="CW58" s="11">
        <f>PRODUCT($C$88:$C143)</f>
        <v>4.617177245481113E-5</v>
      </c>
      <c r="CX58" s="11">
        <f>PRODUCT($C$89:$C144)</f>
        <v>4.9817308433056128E-5</v>
      </c>
      <c r="CY58" s="11">
        <f>PRODUCT($C$90:$C145)</f>
        <v>5.4210506168770849E-5</v>
      </c>
      <c r="CZ58" s="11">
        <f>PRODUCT($C$91:$C146)</f>
        <v>5.9550723229443548E-5</v>
      </c>
      <c r="DA58" s="11">
        <f>PRODUCT($C$92:$C147)</f>
        <v>6.6103870986174013E-5</v>
      </c>
      <c r="DB58" s="11">
        <f>PRODUCT($C$93:$C148)</f>
        <v>7.4230908373849893E-5</v>
      </c>
      <c r="DC58" s="11">
        <f>PRODUCT($C$94:$C149)</f>
        <v>8.4426929090038148E-5</v>
      </c>
      <c r="DD58" s="11">
        <f>PRODUCT($C$95:$C150)</f>
        <v>9.738351339696406E-5</v>
      </c>
      <c r="DE58" s="11">
        <f>PRODUCT($C$96:$C151)</f>
        <v>1.1408124263818765E-4</v>
      </c>
      <c r="DF58" s="11">
        <f>PRODUCT($C$97:$C152)</f>
        <v>1.3593556219095959E-4</v>
      </c>
      <c r="DG58" s="11">
        <f>PRODUCT($C$98:$C153)</f>
        <v>1.6502846292585033E-4</v>
      </c>
      <c r="DH58" s="11">
        <f>PRODUCT($C$99:$C154)</f>
        <v>2.0448062815260981E-4</v>
      </c>
      <c r="DI58" s="11">
        <f>PRODUCT($C$100:$C155)</f>
        <v>2.5907314251995728E-4</v>
      </c>
      <c r="DJ58" s="11">
        <f>PRODUCT($C$101:$C156)</f>
        <v>3.3629214020274283E-4</v>
      </c>
      <c r="DK58" s="11">
        <f>PRODUCT($C$102:$C157)</f>
        <v>4.4813796549236074E-4</v>
      </c>
      <c r="DL58" s="11">
        <f>PRODUCT($C$103:$C158)</f>
        <v>6.1434131081235569E-4</v>
      </c>
      <c r="DM58" s="11">
        <f>PRODUCT($C$104:$C159)</f>
        <v>8.6821649657620355E-4</v>
      </c>
      <c r="DN58" s="11">
        <f>PRODUCT($C$105:$C160)</f>
        <v>1.2674859911680643E-3</v>
      </c>
      <c r="DO58" s="11">
        <f>PRODUCT($C$106:$C161)</f>
        <v>1.915140278463815E-3</v>
      </c>
      <c r="DP58" s="11">
        <f>PRODUCT($C$107:$C162)</f>
        <v>3.0003388308838608E-3</v>
      </c>
      <c r="DQ58" s="11">
        <f>PRODUCT($C$108:$C163)</f>
        <v>4.8809941899690644E-3</v>
      </c>
      <c r="DR58" s="11">
        <f>PRODUCT($C$109:$C164)</f>
        <v>8.254907989155574E-3</v>
      </c>
      <c r="DS58" s="11">
        <f>PRODUCT($C$110:$C165)</f>
        <v>1.4523623344245508E-2</v>
      </c>
      <c r="DT58" s="11">
        <f>PRODUCT($C$111:$C166)</f>
        <v>2.6584948736514988E-2</v>
      </c>
      <c r="DU58" s="11">
        <f>PRODUCT($C$112:$C167)</f>
        <v>5.0598549999999985E-2</v>
      </c>
      <c r="DV58" s="11">
        <f>PRODUCT($C$113:$C168)</f>
        <v>9.9999999999999978E-2</v>
      </c>
    </row>
    <row r="59" spans="1:126" ht="16" x14ac:dyDescent="0.2">
      <c r="A59" s="30">
        <v>56</v>
      </c>
      <c r="B59" s="21">
        <f t="shared" si="2"/>
        <v>3.3516000000000002E-3</v>
      </c>
      <c r="C59" s="21">
        <f t="shared" si="3"/>
        <v>0.99664839999999999</v>
      </c>
      <c r="D59" s="59">
        <v>3.7239999999999999E-3</v>
      </c>
      <c r="E59" s="21">
        <f t="shared" si="4"/>
        <v>0.99627600000000005</v>
      </c>
      <c r="F59" s="24">
        <f t="shared" si="5"/>
        <v>3200.740806551677</v>
      </c>
      <c r="G59" s="24">
        <f t="shared" si="6"/>
        <v>954988.9027782781</v>
      </c>
      <c r="H59" s="24">
        <f t="shared" si="0"/>
        <v>783.41192748102458</v>
      </c>
      <c r="I59" s="24">
        <f t="shared" si="1"/>
        <v>239586.23513189226</v>
      </c>
      <c r="J59" s="24">
        <f>SUM(H59:$H$113)</f>
        <v>120887.26342466261</v>
      </c>
      <c r="K59" s="24">
        <f>SUM(I59:$I$113)</f>
        <v>4866596.3150589559</v>
      </c>
      <c r="L59" s="24">
        <f>SUM(J59:$J$113)</f>
        <v>3183492.2406004043</v>
      </c>
      <c r="M59" s="24">
        <f>SUM(K59:$K$113)</f>
        <v>69003883.181240246</v>
      </c>
      <c r="N59" s="26">
        <f>SUM(BT$3:BT$113)</f>
        <v>28.026490260138051</v>
      </c>
      <c r="O59" s="27">
        <v>57</v>
      </c>
      <c r="P59" s="32">
        <f>PRODUCT($C$3:C59)</f>
        <v>0.95178816197172622</v>
      </c>
      <c r="Q59" s="11">
        <f>PRODUCT($C$4:C60)</f>
        <v>0.95115661816820685</v>
      </c>
      <c r="R59" s="11">
        <f>PRODUCT($C$5:C61)</f>
        <v>0.94784411657018908</v>
      </c>
      <c r="S59" s="11">
        <f>PRODUCT($C$6:C62)</f>
        <v>0.94391056951272168</v>
      </c>
      <c r="T59" s="11">
        <f>PRODUCT($C$7:C63)</f>
        <v>0.93937607237871701</v>
      </c>
      <c r="U59" s="11">
        <f>PRODUCT($C$8:C64)</f>
        <v>0.93424810127464641</v>
      </c>
      <c r="V59" s="11">
        <f>PRODUCT($C$9:C65)</f>
        <v>0.92851419147731495</v>
      </c>
      <c r="W59" s="11">
        <f>PRODUCT($C$10:C66)</f>
        <v>0.92212522373129124</v>
      </c>
      <c r="X59" s="11">
        <f>PRODUCT($C$11:C67)</f>
        <v>0.91503079780581631</v>
      </c>
      <c r="Y59" s="11">
        <f>PRODUCT($C$12:C68)</f>
        <v>0.90716573535039324</v>
      </c>
      <c r="Z59" s="11">
        <f>PRODUCT($C$13:$C69)</f>
        <v>0.89845544921713649</v>
      </c>
      <c r="AA59" s="11">
        <f>PRODUCT($C$14:$C70)</f>
        <v>0.88883568379047695</v>
      </c>
      <c r="AB59" s="11">
        <f>PRODUCT($C$15:$C71)</f>
        <v>0.87822682925694451</v>
      </c>
      <c r="AC59" s="11">
        <f>PRODUCT($C$16:$C72)</f>
        <v>0.86655782528271919</v>
      </c>
      <c r="AD59" s="11">
        <f>PRODUCT($C$17:$C73)</f>
        <v>0.85374014466184145</v>
      </c>
      <c r="AE59" s="11">
        <f>PRODUCT($C$18:$C74)</f>
        <v>0.83969290168712374</v>
      </c>
      <c r="AF59" s="11">
        <f>PRODUCT($C$19:$C75)</f>
        <v>0.8243191206832492</v>
      </c>
      <c r="AG59" s="11">
        <f>PRODUCT($C$20:$C76)</f>
        <v>0.8075224383929881</v>
      </c>
      <c r="AH59" s="11">
        <f>PRODUCT($C$21:$C77)</f>
        <v>0.78920640407616138</v>
      </c>
      <c r="AI59" s="11">
        <f>PRODUCT($C$22:$C78)</f>
        <v>0.76927813205173812</v>
      </c>
      <c r="AJ59" s="11">
        <f>PRODUCT($C$23:$C79)</f>
        <v>0.74764220623132716</v>
      </c>
      <c r="AK59" s="11">
        <f>PRODUCT($C$24:$C80)</f>
        <v>0.72422119594748025</v>
      </c>
      <c r="AL59" s="11">
        <f>PRODUCT($C$25:$C81)</f>
        <v>0.69896163362319985</v>
      </c>
      <c r="AM59" s="11">
        <f>PRODUCT($C$26:$C82)</f>
        <v>0.67183435765732946</v>
      </c>
      <c r="AN59" s="11">
        <f>PRODUCT($C$27:$C83)</f>
        <v>0.64284231890768917</v>
      </c>
      <c r="AO59" s="11">
        <f>PRODUCT($C$28:$C84)</f>
        <v>0.61201197736475377</v>
      </c>
      <c r="AP59" s="11">
        <f>PRODUCT($C$29:$C85)</f>
        <v>0.57940440345746946</v>
      </c>
      <c r="AQ59" s="11">
        <f>PRODUCT($C$30:$C86)</f>
        <v>0.54512932759494703</v>
      </c>
      <c r="AR59" s="11">
        <f>PRODUCT($C$31:$C87)</f>
        <v>0.50934930309791404</v>
      </c>
      <c r="AS59" s="11">
        <f>PRODUCT($C$32:$C88)</f>
        <v>0.47228606724638245</v>
      </c>
      <c r="AT59" s="11">
        <f>PRODUCT($C$33:$C89)</f>
        <v>0.43421032344174892</v>
      </c>
      <c r="AU59" s="11">
        <f>PRODUCT($C$34:$C90)</f>
        <v>0.39545540693732695</v>
      </c>
      <c r="AV59" s="11">
        <f>PRODUCT($C$35:$C91)</f>
        <v>0.35642326732179547</v>
      </c>
      <c r="AW59" s="11">
        <f>PRODUCT($C$36:$C92)</f>
        <v>0.31756267388702797</v>
      </c>
      <c r="AX59" s="11">
        <f>PRODUCT($C$37:$C93)</f>
        <v>0.27936507828119056</v>
      </c>
      <c r="AY59" s="11">
        <f>PRODUCT($C$38:$C94)</f>
        <v>0.24233663292058424</v>
      </c>
      <c r="AZ59" s="11">
        <f>PRODUCT($C$39:$C95)</f>
        <v>0.20699136276164229</v>
      </c>
      <c r="BA59" s="11">
        <f>PRODUCT($C$40:$C96)</f>
        <v>0.17382324499404908</v>
      </c>
      <c r="BB59" s="11">
        <f>PRODUCT($C$41:$C97)</f>
        <v>0.14327791246152294</v>
      </c>
      <c r="BC59" s="11">
        <f>PRODUCT($C$42:$C98)</f>
        <v>0.11572012761872839</v>
      </c>
      <c r="BD59" s="11">
        <f>PRODUCT($C$43:$C99)</f>
        <v>9.1408605159080669E-2</v>
      </c>
      <c r="BE59" s="11">
        <f>PRODUCT($C$44:$C100)</f>
        <v>7.0479223218223197E-2</v>
      </c>
      <c r="BF59" s="11">
        <f>PRODUCT($C$45:$C101)</f>
        <v>5.2935540103082691E-2</v>
      </c>
      <c r="BG59" s="11">
        <f>PRODUCT($C$46:$C102)</f>
        <v>3.8650374764336484E-2</v>
      </c>
      <c r="BH59" s="11">
        <f>PRODUCT($C$47:$C103)</f>
        <v>2.7376805838788466E-2</v>
      </c>
      <c r="BI59" s="11">
        <f>PRODUCT($C$48:$C104)</f>
        <v>1.8774950582687976E-2</v>
      </c>
      <c r="BJ59" s="11">
        <f>PRODUCT($C$49:$C105)</f>
        <v>1.2442243047596368E-2</v>
      </c>
      <c r="BK59" s="11">
        <f>PRODUCT($C$50:$C106)</f>
        <v>7.9537588151509762E-3</v>
      </c>
      <c r="BL59" s="11">
        <f>PRODUCT($C$51:$C107)</f>
        <v>4.8970423428213884E-3</v>
      </c>
      <c r="BM59" s="11">
        <f>PRODUCT($C$52:$C108)</f>
        <v>2.9005309180545271E-3</v>
      </c>
      <c r="BN59" s="11">
        <f>PRODUCT($C$53:$C109)</f>
        <v>1.651689925682875E-3</v>
      </c>
      <c r="BO59" s="11">
        <f>PRODUCT($C$54:$C110)</f>
        <v>9.041860442253626E-4</v>
      </c>
      <c r="BP59" s="11">
        <f>PRODUCT($C$55:$C111)</f>
        <v>4.761261850756402E-4</v>
      </c>
      <c r="BQ59" s="11">
        <f>PRODUCT($C$56:$C112)</f>
        <v>2.4149499706050548E-4</v>
      </c>
      <c r="BR59" s="11">
        <f>PRODUCT($C$57:$C113)</f>
        <v>2.4212825930990458E-5</v>
      </c>
      <c r="BS59" s="11">
        <f>PRODUCT($C$58:$C114)</f>
        <v>2.4281576787506598E-5</v>
      </c>
      <c r="BT59" s="11">
        <f>PRODUCT($C$59:$C115)</f>
        <v>2.4356678168972817E-5</v>
      </c>
      <c r="BU59" s="11">
        <f>PRODUCT($C$60:$C116)</f>
        <v>2.4438586535605555E-5</v>
      </c>
      <c r="BV59" s="11">
        <f>PRODUCT($C$61:$C117)</f>
        <v>2.4530007420260126E-5</v>
      </c>
      <c r="BW59" s="11">
        <f>PRODUCT($C$62:$C118)</f>
        <v>2.4632028355302112E-5</v>
      </c>
      <c r="BX59" s="11">
        <f>PRODUCT($C$63:$C119)</f>
        <v>2.4745968693554703E-5</v>
      </c>
      <c r="BY59" s="11">
        <f>PRODUCT($C$64:$C120)</f>
        <v>2.4873435099063377E-5</v>
      </c>
      <c r="BZ59" s="11">
        <f>PRODUCT($C$65:$C121)</f>
        <v>2.5015973615124995E-5</v>
      </c>
      <c r="CA59" s="11">
        <f>PRODUCT($C$66:$C122)</f>
        <v>2.5175622306418916E-5</v>
      </c>
      <c r="CB59" s="11">
        <f>PRODUCT($C$67:$C123)</f>
        <v>2.5354661714650757E-5</v>
      </c>
      <c r="CC59" s="11">
        <f>PRODUCT($C$68:$C124)</f>
        <v>2.5555427710285532E-5</v>
      </c>
      <c r="CD59" s="11">
        <f>PRODUCT($C$69:$C125)</f>
        <v>2.5780912729197639E-5</v>
      </c>
      <c r="CE59" s="11">
        <f>PRODUCT($C$70:$C126)</f>
        <v>2.6034507052039436E-5</v>
      </c>
      <c r="CF59" s="11">
        <f>PRODUCT($C$71:$C127)</f>
        <v>2.6319970823595078E-5</v>
      </c>
      <c r="CG59" s="11">
        <f>PRODUCT($C$72:$C128)</f>
        <v>2.6641652796116501E-5</v>
      </c>
      <c r="CH59" s="11">
        <f>PRODUCT($C$73:$C129)</f>
        <v>2.7004684876314258E-5</v>
      </c>
      <c r="CI59" s="11">
        <f>PRODUCT($C$74:$C130)</f>
        <v>2.7415105454024267E-5</v>
      </c>
      <c r="CJ59" s="11">
        <f>PRODUCT($C$75:$C131)</f>
        <v>2.7879780544334772E-5</v>
      </c>
      <c r="CK59" s="11">
        <f>PRODUCT($C$76:$C132)</f>
        <v>2.8406904750261569E-5</v>
      </c>
      <c r="CL59" s="11">
        <f>PRODUCT($C$77:$C133)</f>
        <v>2.9006077491794048E-5</v>
      </c>
      <c r="CM59" s="11">
        <f>PRODUCT($C$78:$C134)</f>
        <v>2.9688634032518674E-5</v>
      </c>
      <c r="CN59" s="11">
        <f>PRODUCT($C$79:$C135)</f>
        <v>3.0468252634094627E-5</v>
      </c>
      <c r="CO59" s="11">
        <f>PRODUCT($C$80:$C136)</f>
        <v>3.1360977351479592E-5</v>
      </c>
      <c r="CP59" s="11">
        <f>PRODUCT($C$81:$C137)</f>
        <v>3.2386545907458105E-5</v>
      </c>
      <c r="CQ59" s="11">
        <f>PRODUCT($C$82:$C138)</f>
        <v>3.3568736086206027E-5</v>
      </c>
      <c r="CR59" s="11">
        <f>PRODUCT($C$83:$C139)</f>
        <v>3.4936434615833583E-5</v>
      </c>
      <c r="CS59" s="11">
        <f>PRODUCT($C$84:$C140)</f>
        <v>3.6525307403050748E-5</v>
      </c>
      <c r="CT59" s="11">
        <f>PRODUCT($C$85:$C141)</f>
        <v>3.837986064949501E-5</v>
      </c>
      <c r="CU59" s="11">
        <f>PRODUCT($C$86:$C142)</f>
        <v>4.0555706761832727E-5</v>
      </c>
      <c r="CV59" s="11">
        <f>PRODUCT($C$87:$C143)</f>
        <v>4.3123078022683414E-5</v>
      </c>
      <c r="CW59" s="11">
        <f>PRODUCT($C$88:$C144)</f>
        <v>4.617177245481113E-5</v>
      </c>
      <c r="CX59" s="11">
        <f>PRODUCT($C$89:$C145)</f>
        <v>4.9817308433056128E-5</v>
      </c>
      <c r="CY59" s="11">
        <f>PRODUCT($C$90:$C146)</f>
        <v>5.4210506168770849E-5</v>
      </c>
      <c r="CZ59" s="11">
        <f>PRODUCT($C$91:$C147)</f>
        <v>5.9550723229443548E-5</v>
      </c>
      <c r="DA59" s="11">
        <f>PRODUCT($C$92:$C148)</f>
        <v>6.6103870986174013E-5</v>
      </c>
      <c r="DB59" s="11">
        <f>PRODUCT($C$93:$C149)</f>
        <v>7.4230908373849893E-5</v>
      </c>
      <c r="DC59" s="11">
        <f>PRODUCT($C$94:$C150)</f>
        <v>8.4426929090038148E-5</v>
      </c>
      <c r="DD59" s="11">
        <f>PRODUCT($C$95:$C151)</f>
        <v>9.738351339696406E-5</v>
      </c>
      <c r="DE59" s="11">
        <f>PRODUCT($C$96:$C152)</f>
        <v>1.1408124263818765E-4</v>
      </c>
      <c r="DF59" s="11">
        <f>PRODUCT($C$97:$C153)</f>
        <v>1.3593556219095959E-4</v>
      </c>
      <c r="DG59" s="11">
        <f>PRODUCT($C$98:$C154)</f>
        <v>1.6502846292585033E-4</v>
      </c>
      <c r="DH59" s="11">
        <f>PRODUCT($C$99:$C155)</f>
        <v>2.0448062815260981E-4</v>
      </c>
      <c r="DI59" s="11">
        <f>PRODUCT($C$100:$C156)</f>
        <v>2.5907314251995728E-4</v>
      </c>
      <c r="DJ59" s="11">
        <f>PRODUCT($C$101:$C157)</f>
        <v>3.3629214020274283E-4</v>
      </c>
      <c r="DK59" s="11">
        <f>PRODUCT($C$102:$C158)</f>
        <v>4.4813796549236074E-4</v>
      </c>
      <c r="DL59" s="11">
        <f>PRODUCT($C$103:$C159)</f>
        <v>6.1434131081235569E-4</v>
      </c>
      <c r="DM59" s="11">
        <f>PRODUCT($C$104:$C160)</f>
        <v>8.6821649657620355E-4</v>
      </c>
      <c r="DN59" s="11">
        <f>PRODUCT($C$105:$C161)</f>
        <v>1.2674859911680643E-3</v>
      </c>
      <c r="DO59" s="11">
        <f>PRODUCT($C$106:$C162)</f>
        <v>1.915140278463815E-3</v>
      </c>
      <c r="DP59" s="11">
        <f>PRODUCT($C$107:$C163)</f>
        <v>3.0003388308838608E-3</v>
      </c>
      <c r="DQ59" s="11">
        <f>PRODUCT($C$108:$C164)</f>
        <v>4.8809941899690644E-3</v>
      </c>
      <c r="DR59" s="11">
        <f>PRODUCT($C$109:$C165)</f>
        <v>8.254907989155574E-3</v>
      </c>
      <c r="DS59" s="11">
        <f>PRODUCT($C$110:$C166)</f>
        <v>1.4523623344245508E-2</v>
      </c>
      <c r="DT59" s="11">
        <f>PRODUCT($C$111:$C167)</f>
        <v>2.6584948736514988E-2</v>
      </c>
      <c r="DU59" s="11">
        <f>PRODUCT($C$112:$C168)</f>
        <v>5.0598549999999985E-2</v>
      </c>
      <c r="DV59" s="11">
        <f>PRODUCT($C$113:$C169)</f>
        <v>9.9999999999999978E-2</v>
      </c>
    </row>
    <row r="60" spans="1:126" ht="16" x14ac:dyDescent="0.2">
      <c r="A60" s="30">
        <v>57</v>
      </c>
      <c r="B60" s="21">
        <f t="shared" si="2"/>
        <v>3.7269E-3</v>
      </c>
      <c r="C60" s="21">
        <f t="shared" si="3"/>
        <v>0.99627310000000002</v>
      </c>
      <c r="D60" s="59">
        <v>4.1409999999999997E-3</v>
      </c>
      <c r="E60" s="21">
        <f t="shared" si="4"/>
        <v>0.99585900000000005</v>
      </c>
      <c r="F60" s="24">
        <f t="shared" si="5"/>
        <v>3547.2193008524273</v>
      </c>
      <c r="G60" s="24">
        <f t="shared" si="6"/>
        <v>951788.16197172645</v>
      </c>
      <c r="H60" s="24">
        <f t="shared" si="0"/>
        <v>847.03985661173783</v>
      </c>
      <c r="I60" s="24">
        <f t="shared" si="1"/>
        <v>232959.2564938773</v>
      </c>
      <c r="J60" s="24">
        <f>SUM(H60:$H$113)</f>
        <v>120103.85149718157</v>
      </c>
      <c r="K60" s="24">
        <f>SUM(I60:$I$113)</f>
        <v>4627010.0799270645</v>
      </c>
      <c r="L60" s="24">
        <f>SUM(J60:$J$113)</f>
        <v>3062604.977175741</v>
      </c>
      <c r="M60" s="24">
        <f>SUM(K60:$K$113)</f>
        <v>64137286.866181247</v>
      </c>
      <c r="N60" s="26">
        <f>SUM(BU$3:BU$113)</f>
        <v>27.120764170008513</v>
      </c>
      <c r="O60" s="27">
        <v>58</v>
      </c>
      <c r="P60" s="32">
        <f>PRODUCT($C$3:C60)</f>
        <v>0.94824094267087378</v>
      </c>
      <c r="Q60" s="11">
        <f>PRODUCT($C$4:C61)</f>
        <v>0.94721711768707784</v>
      </c>
      <c r="R60" s="11">
        <f>PRODUCT($C$5:C62)</f>
        <v>0.94347986311985332</v>
      </c>
      <c r="S60" s="11">
        <f>PRODUCT($C$6:C63)</f>
        <v>0.93907340540819673</v>
      </c>
      <c r="T60" s="11">
        <f>PRODUCT($C$7:C64)</f>
        <v>0.93402360145591024</v>
      </c>
      <c r="U60" s="11">
        <f>PRODUCT($C$8:C65)</f>
        <v>0.92832366036522329</v>
      </c>
      <c r="V60" s="11">
        <f>PRODUCT($C$9:C66)</f>
        <v>0.92195758136561701</v>
      </c>
      <c r="W60" s="11">
        <f>PRODUCT($C$10:C67)</f>
        <v>0.91488091576113584</v>
      </c>
      <c r="X60" s="11">
        <f>PRODUCT($C$11:C68)</f>
        <v>0.90702775544204706</v>
      </c>
      <c r="Y60" s="11">
        <f>PRODUCT($C$12:C69)</f>
        <v>0.89832930607206563</v>
      </c>
      <c r="Z60" s="11">
        <f>PRODUCT($C$13:$C70)</f>
        <v>0.88871089126047242</v>
      </c>
      <c r="AA60" s="11">
        <f>PRODUCT($C$14:$C71)</f>
        <v>0.87810352621011722</v>
      </c>
      <c r="AB60" s="11">
        <f>PRODUCT($C$15:$C72)</f>
        <v>0.86642056252319455</v>
      </c>
      <c r="AC60" s="11">
        <f>PRODUCT($C$16:$C73)</f>
        <v>0.85358493470354169</v>
      </c>
      <c r="AD60" s="11">
        <f>PRODUCT($C$17:$C74)</f>
        <v>0.83951077229674809</v>
      </c>
      <c r="AE60" s="11">
        <f>PRODUCT($C$18:$C75)</f>
        <v>0.82411139226483709</v>
      </c>
      <c r="AF60" s="11">
        <f>PRODUCT($C$19:$C76)</f>
        <v>0.80729132547111948</v>
      </c>
      <c r="AG60" s="11">
        <f>PRODUCT($C$20:$C77)</f>
        <v>0.78895709377311407</v>
      </c>
      <c r="AH60" s="11">
        <f>PRODUCT($C$21:$C78)</f>
        <v>0.76901226952930102</v>
      </c>
      <c r="AI60" s="11">
        <f>PRODUCT($C$22:$C79)</f>
        <v>0.74737978381694015</v>
      </c>
      <c r="AJ60" s="11">
        <f>PRODUCT($C$23:$C80)</f>
        <v>0.72396699430770284</v>
      </c>
      <c r="AK60" s="11">
        <f>PRODUCT($C$24:$C81)</f>
        <v>0.69871629808979785</v>
      </c>
      <c r="AL60" s="11">
        <f>PRODUCT($C$25:$C82)</f>
        <v>0.67159854379779216</v>
      </c>
      <c r="AM60" s="11">
        <f>PRODUCT($C$26:$C83)</f>
        <v>0.642609159998621</v>
      </c>
      <c r="AN60" s="11">
        <f>PRODUCT($C$27:$C84)</f>
        <v>0.61177953521575068</v>
      </c>
      <c r="AO60" s="11">
        <f>PRODUCT($C$28:$C85)</f>
        <v>0.57917704516955282</v>
      </c>
      <c r="AP60" s="11">
        <f>PRODUCT($C$29:$C86)</f>
        <v>0.54490904083366587</v>
      </c>
      <c r="AQ60" s="11">
        <f>PRODUCT($C$30:$C87)</f>
        <v>0.50913476517144918</v>
      </c>
      <c r="AR60" s="11">
        <f>PRODUCT($C$31:$C88)</f>
        <v>0.47207608886088459</v>
      </c>
      <c r="AS60" s="11">
        <f>PRODUCT($C$32:$C89)</f>
        <v>0.43401219327116253</v>
      </c>
      <c r="AT60" s="11">
        <f>PRODUCT($C$33:$C90)</f>
        <v>0.39527246926607773</v>
      </c>
      <c r="AU60" s="11">
        <f>PRODUCT($C$34:$C91)</f>
        <v>0.3562522910804613</v>
      </c>
      <c r="AV60" s="11">
        <f>PRODUCT($C$35:$C92)</f>
        <v>0.31740090746094984</v>
      </c>
      <c r="AW60" s="11">
        <f>PRODUCT($C$36:$C93)</f>
        <v>0.27921145542464371</v>
      </c>
      <c r="AX60" s="11">
        <f>PRODUCT($C$37:$C94)</f>
        <v>0.24219639271111298</v>
      </c>
      <c r="AY60" s="11">
        <f>PRODUCT($C$38:$C95)</f>
        <v>0.20686654696989709</v>
      </c>
      <c r="AZ60" s="11">
        <f>PRODUCT($C$39:$C96)</f>
        <v>0.17371342346786189</v>
      </c>
      <c r="BA60" s="11">
        <f>PRODUCT($C$40:$C97)</f>
        <v>0.14317991036939917</v>
      </c>
      <c r="BB60" s="11">
        <f>PRODUCT($C$41:$C98)</f>
        <v>0.11563410127585663</v>
      </c>
      <c r="BC60" s="11">
        <f>PRODUCT($C$42:$C99)</f>
        <v>9.1335304598603659E-2</v>
      </c>
      <c r="BD60" s="11">
        <f>PRODUCT($C$43:$C100)</f>
        <v>7.0419470932778755E-2</v>
      </c>
      <c r="BE60" s="11">
        <f>PRODUCT($C$44:$C101)</f>
        <v>5.288908916664227E-2</v>
      </c>
      <c r="BF60" s="11">
        <f>PRODUCT($C$45:$C102)</f>
        <v>3.8614406725580794E-2</v>
      </c>
      <c r="BG60" s="11">
        <f>PRODUCT($C$46:$C103)</f>
        <v>2.7348618679496849E-2</v>
      </c>
      <c r="BH60" s="11">
        <f>PRODUCT($C$47:$C104)</f>
        <v>1.875286560831755E-2</v>
      </c>
      <c r="BI60" s="11">
        <f>PRODUCT($C$48:$C105)</f>
        <v>1.2425714771931946E-2</v>
      </c>
      <c r="BJ60" s="11">
        <f>PRODUCT($C$49:$C106)</f>
        <v>7.9419832752251427E-3</v>
      </c>
      <c r="BK60" s="11">
        <f>PRODUCT($C$50:$C107)</f>
        <v>4.8891620222833183E-3</v>
      </c>
      <c r="BL60" s="11">
        <f>PRODUCT($C$51:$C108)</f>
        <v>2.8955422949285673E-3</v>
      </c>
      <c r="BM60" s="11">
        <f>PRODUCT($C$52:$C109)</f>
        <v>1.6485979621419962E-3</v>
      </c>
      <c r="BN60" s="11">
        <f>PRODUCT($C$53:$C110)</f>
        <v>9.0233472329981151E-4</v>
      </c>
      <c r="BO60" s="11">
        <f>PRODUCT($C$54:$C111)</f>
        <v>4.7506775656621676E-4</v>
      </c>
      <c r="BP60" s="11">
        <f>PRODUCT($C$55:$C112)</f>
        <v>2.4091294581859033E-4</v>
      </c>
      <c r="BQ60" s="11">
        <f>PRODUCT($C$56:$C113)</f>
        <v>2.4149499706050541E-5</v>
      </c>
      <c r="BR60" s="11">
        <f>PRODUCT($C$57:$C114)</f>
        <v>2.4212825930990458E-5</v>
      </c>
      <c r="BS60" s="11">
        <f>PRODUCT($C$58:$C115)</f>
        <v>2.4281576787506598E-5</v>
      </c>
      <c r="BT60" s="11">
        <f>PRODUCT($C$59:$C116)</f>
        <v>2.4356678168972817E-5</v>
      </c>
      <c r="BU60" s="11">
        <f>PRODUCT($C$60:$C117)</f>
        <v>2.4438586535605555E-5</v>
      </c>
      <c r="BV60" s="11">
        <f>PRODUCT($C$61:$C118)</f>
        <v>2.4530007420260126E-5</v>
      </c>
      <c r="BW60" s="11">
        <f>PRODUCT($C$62:$C119)</f>
        <v>2.4632028355302112E-5</v>
      </c>
      <c r="BX60" s="11">
        <f>PRODUCT($C$63:$C120)</f>
        <v>2.4745968693554703E-5</v>
      </c>
      <c r="BY60" s="11">
        <f>PRODUCT($C$64:$C121)</f>
        <v>2.4873435099063377E-5</v>
      </c>
      <c r="BZ60" s="11">
        <f>PRODUCT($C$65:$C122)</f>
        <v>2.5015973615124995E-5</v>
      </c>
      <c r="CA60" s="11">
        <f>PRODUCT($C$66:$C123)</f>
        <v>2.5175622306418916E-5</v>
      </c>
      <c r="CB60" s="11">
        <f>PRODUCT($C$67:$C124)</f>
        <v>2.5354661714650757E-5</v>
      </c>
      <c r="CC60" s="11">
        <f>PRODUCT($C$68:$C125)</f>
        <v>2.5555427710285532E-5</v>
      </c>
      <c r="CD60" s="11">
        <f>PRODUCT($C$69:$C126)</f>
        <v>2.5780912729197639E-5</v>
      </c>
      <c r="CE60" s="11">
        <f>PRODUCT($C$70:$C127)</f>
        <v>2.6034507052039436E-5</v>
      </c>
      <c r="CF60" s="11">
        <f>PRODUCT($C$71:$C128)</f>
        <v>2.6319970823595078E-5</v>
      </c>
      <c r="CG60" s="11">
        <f>PRODUCT($C$72:$C129)</f>
        <v>2.6641652796116501E-5</v>
      </c>
      <c r="CH60" s="11">
        <f>PRODUCT($C$73:$C130)</f>
        <v>2.7004684876314258E-5</v>
      </c>
      <c r="CI60" s="11">
        <f>PRODUCT($C$74:$C131)</f>
        <v>2.7415105454024267E-5</v>
      </c>
      <c r="CJ60" s="11">
        <f>PRODUCT($C$75:$C132)</f>
        <v>2.7879780544334772E-5</v>
      </c>
      <c r="CK60" s="11">
        <f>PRODUCT($C$76:$C133)</f>
        <v>2.8406904750261569E-5</v>
      </c>
      <c r="CL60" s="11">
        <f>PRODUCT($C$77:$C134)</f>
        <v>2.9006077491794048E-5</v>
      </c>
      <c r="CM60" s="11">
        <f>PRODUCT($C$78:$C135)</f>
        <v>2.9688634032518674E-5</v>
      </c>
      <c r="CN60" s="11">
        <f>PRODUCT($C$79:$C136)</f>
        <v>3.0468252634094627E-5</v>
      </c>
      <c r="CO60" s="11">
        <f>PRODUCT($C$80:$C137)</f>
        <v>3.1360977351479592E-5</v>
      </c>
      <c r="CP60" s="11">
        <f>PRODUCT($C$81:$C138)</f>
        <v>3.2386545907458105E-5</v>
      </c>
      <c r="CQ60" s="11">
        <f>PRODUCT($C$82:$C139)</f>
        <v>3.3568736086206027E-5</v>
      </c>
      <c r="CR60" s="11">
        <f>PRODUCT($C$83:$C140)</f>
        <v>3.4936434615833583E-5</v>
      </c>
      <c r="CS60" s="11">
        <f>PRODUCT($C$84:$C141)</f>
        <v>3.6525307403050748E-5</v>
      </c>
      <c r="CT60" s="11">
        <f>PRODUCT($C$85:$C142)</f>
        <v>3.837986064949501E-5</v>
      </c>
      <c r="CU60" s="11">
        <f>PRODUCT($C$86:$C143)</f>
        <v>4.0555706761832727E-5</v>
      </c>
      <c r="CV60" s="11">
        <f>PRODUCT($C$87:$C144)</f>
        <v>4.3123078022683414E-5</v>
      </c>
      <c r="CW60" s="11">
        <f>PRODUCT($C$88:$C145)</f>
        <v>4.617177245481113E-5</v>
      </c>
      <c r="CX60" s="11">
        <f>PRODUCT($C$89:$C146)</f>
        <v>4.9817308433056128E-5</v>
      </c>
      <c r="CY60" s="11">
        <f>PRODUCT($C$90:$C147)</f>
        <v>5.4210506168770849E-5</v>
      </c>
      <c r="CZ60" s="11">
        <f>PRODUCT($C$91:$C148)</f>
        <v>5.9550723229443548E-5</v>
      </c>
      <c r="DA60" s="11">
        <f>PRODUCT($C$92:$C149)</f>
        <v>6.6103870986174013E-5</v>
      </c>
      <c r="DB60" s="11">
        <f>PRODUCT($C$93:$C150)</f>
        <v>7.4230908373849893E-5</v>
      </c>
      <c r="DC60" s="11">
        <f>PRODUCT($C$94:$C151)</f>
        <v>8.4426929090038148E-5</v>
      </c>
      <c r="DD60" s="11">
        <f>PRODUCT($C$95:$C152)</f>
        <v>9.738351339696406E-5</v>
      </c>
      <c r="DE60" s="11">
        <f>PRODUCT($C$96:$C153)</f>
        <v>1.1408124263818765E-4</v>
      </c>
      <c r="DF60" s="11">
        <f>PRODUCT($C$97:$C154)</f>
        <v>1.3593556219095959E-4</v>
      </c>
      <c r="DG60" s="11">
        <f>PRODUCT($C$98:$C155)</f>
        <v>1.6502846292585033E-4</v>
      </c>
      <c r="DH60" s="11">
        <f>PRODUCT($C$99:$C156)</f>
        <v>2.0448062815260981E-4</v>
      </c>
      <c r="DI60" s="11">
        <f>PRODUCT($C$100:$C157)</f>
        <v>2.5907314251995728E-4</v>
      </c>
      <c r="DJ60" s="11">
        <f>PRODUCT($C$101:$C158)</f>
        <v>3.3629214020274283E-4</v>
      </c>
      <c r="DK60" s="11">
        <f>PRODUCT($C$102:$C159)</f>
        <v>4.4813796549236074E-4</v>
      </c>
      <c r="DL60" s="11">
        <f>PRODUCT($C$103:$C160)</f>
        <v>6.1434131081235569E-4</v>
      </c>
      <c r="DM60" s="11">
        <f>PRODUCT($C$104:$C161)</f>
        <v>8.6821649657620355E-4</v>
      </c>
      <c r="DN60" s="11">
        <f>PRODUCT($C$105:$C162)</f>
        <v>1.2674859911680643E-3</v>
      </c>
      <c r="DO60" s="11">
        <f>PRODUCT($C$106:$C163)</f>
        <v>1.915140278463815E-3</v>
      </c>
      <c r="DP60" s="11">
        <f>PRODUCT($C$107:$C164)</f>
        <v>3.0003388308838608E-3</v>
      </c>
      <c r="DQ60" s="11">
        <f>PRODUCT($C$108:$C165)</f>
        <v>4.8809941899690644E-3</v>
      </c>
      <c r="DR60" s="11">
        <f>PRODUCT($C$109:$C166)</f>
        <v>8.254907989155574E-3</v>
      </c>
      <c r="DS60" s="11">
        <f>PRODUCT($C$110:$C167)</f>
        <v>1.4523623344245508E-2</v>
      </c>
      <c r="DT60" s="11">
        <f>PRODUCT($C$111:$C168)</f>
        <v>2.6584948736514988E-2</v>
      </c>
      <c r="DU60" s="11">
        <f>PRODUCT($C$112:$C169)</f>
        <v>5.0598549999999985E-2</v>
      </c>
      <c r="DV60" s="11">
        <f>PRODUCT($C$113:$C170)</f>
        <v>9.9999999999999978E-2</v>
      </c>
    </row>
    <row r="61" spans="1:126" ht="16" x14ac:dyDescent="0.2">
      <c r="A61" s="30">
        <v>58</v>
      </c>
      <c r="B61" s="21">
        <f t="shared" si="2"/>
        <v>4.1418000000000002E-3</v>
      </c>
      <c r="C61" s="21">
        <f t="shared" si="3"/>
        <v>0.99585820000000003</v>
      </c>
      <c r="D61" s="59">
        <v>4.6020000000000002E-3</v>
      </c>
      <c r="E61" s="21">
        <f t="shared" si="4"/>
        <v>0.99539800000000001</v>
      </c>
      <c r="F61" s="24">
        <f t="shared" si="5"/>
        <v>3927.4243363542264</v>
      </c>
      <c r="G61" s="24">
        <f t="shared" si="6"/>
        <v>948240.94267087406</v>
      </c>
      <c r="H61" s="24">
        <f t="shared" si="0"/>
        <v>914.95507162524575</v>
      </c>
      <c r="I61" s="24">
        <f t="shared" si="1"/>
        <v>226430.28355204905</v>
      </c>
      <c r="J61" s="24">
        <f>SUM(H61:$H$113)</f>
        <v>119256.81164056985</v>
      </c>
      <c r="K61" s="24">
        <f>SUM(I61:$I$113)</f>
        <v>4394050.8234331869</v>
      </c>
      <c r="L61" s="24">
        <f>SUM(J61:$J$113)</f>
        <v>2942501.1256785598</v>
      </c>
      <c r="M61" s="24">
        <f>SUM(K61:$K$113)</f>
        <v>59510276.786254175</v>
      </c>
      <c r="N61" s="26">
        <f>SUM(BV$3:BV$113)</f>
        <v>26.222243186727582</v>
      </c>
      <c r="O61" s="27">
        <v>59</v>
      </c>
      <c r="P61" s="32">
        <f>PRODUCT($C$3:C61)</f>
        <v>0.9443135183345196</v>
      </c>
      <c r="Q61" s="11">
        <f>PRODUCT($C$4:C62)</f>
        <v>0.94285575119039955</v>
      </c>
      <c r="R61" s="11">
        <f>PRODUCT($C$5:C63)</f>
        <v>0.93864490621330932</v>
      </c>
      <c r="S61" s="11">
        <f>PRODUCT($C$6:C64)</f>
        <v>0.9337226590515213</v>
      </c>
      <c r="T61" s="11">
        <f>PRODUCT($C$7:C65)</f>
        <v>0.9281005841896377</v>
      </c>
      <c r="U61" s="11">
        <f>PRODUCT($C$8:C66)</f>
        <v>0.9217683956699203</v>
      </c>
      <c r="V61" s="11">
        <f>PRODUCT($C$9:C67)</f>
        <v>0.91471459041065051</v>
      </c>
      <c r="W61" s="11">
        <f>PRODUCT($C$10:C68)</f>
        <v>0.9068791842957058</v>
      </c>
      <c r="X61" s="11">
        <f>PRODUCT($C$11:C69)</f>
        <v>0.89819267018461268</v>
      </c>
      <c r="Y61" s="11">
        <f>PRODUCT($C$12:C70)</f>
        <v>0.88858611625133865</v>
      </c>
      <c r="Z61" s="11">
        <f>PRODUCT($C$13:$C71)</f>
        <v>0.87798024047503698</v>
      </c>
      <c r="AA61" s="11">
        <f>PRODUCT($C$14:$C72)</f>
        <v>0.86629891707621676</v>
      </c>
      <c r="AB61" s="11">
        <f>PRODUCT($C$15:$C73)</f>
        <v>0.85344972684988474</v>
      </c>
      <c r="AC61" s="11">
        <f>PRODUCT($C$16:$C74)</f>
        <v>0.83935814923834429</v>
      </c>
      <c r="AD61" s="11">
        <f>PRODUCT($C$17:$C75)</f>
        <v>0.82393264250385512</v>
      </c>
      <c r="AE61" s="11">
        <f>PRODUCT($C$18:$C76)</f>
        <v>0.80708788805710074</v>
      </c>
      <c r="AF61" s="11">
        <f>PRODUCT($C$19:$C77)</f>
        <v>0.78873129425287569</v>
      </c>
      <c r="AG61" s="11">
        <f>PRODUCT($C$20:$C78)</f>
        <v>0.76876933855335705</v>
      </c>
      <c r="AH61" s="11">
        <f>PRODUCT($C$21:$C79)</f>
        <v>0.74712148936365297</v>
      </c>
      <c r="AI61" s="11">
        <f>PRODUCT($C$22:$C80)</f>
        <v>0.723712881892701</v>
      </c>
      <c r="AJ61" s="11">
        <f>PRODUCT($C$23:$C81)</f>
        <v>0.69847104866916843</v>
      </c>
      <c r="AK61" s="11">
        <f>PRODUCT($C$24:$C82)</f>
        <v>0.67136281270891884</v>
      </c>
      <c r="AL61" s="11">
        <f>PRODUCT($C$25:$C83)</f>
        <v>0.64238360418346196</v>
      </c>
      <c r="AM61" s="11">
        <f>PRODUCT($C$26:$C84)</f>
        <v>0.61155764277832758</v>
      </c>
      <c r="AN61" s="11">
        <f>PRODUCT($C$27:$C85)</f>
        <v>0.57895707372779748</v>
      </c>
      <c r="AO61" s="11">
        <f>PRODUCT($C$28:$C86)</f>
        <v>0.54469521852604286</v>
      </c>
      <c r="AP61" s="11">
        <f>PRODUCT($C$29:$C87)</f>
        <v>0.50892902381284344</v>
      </c>
      <c r="AQ61" s="11">
        <f>PRODUCT($C$30:$C88)</f>
        <v>0.47187725041225637</v>
      </c>
      <c r="AR61" s="11">
        <f>PRODUCT($C$31:$C89)</f>
        <v>0.43381923145003404</v>
      </c>
      <c r="AS61" s="11">
        <f>PRODUCT($C$32:$C90)</f>
        <v>0.39509210643835169</v>
      </c>
      <c r="AT61" s="11">
        <f>PRODUCT($C$33:$C91)</f>
        <v>0.35608748877060747</v>
      </c>
      <c r="AU61" s="11">
        <f>PRODUCT($C$34:$C92)</f>
        <v>0.31724865024564092</v>
      </c>
      <c r="AV61" s="11">
        <f>PRODUCT($C$35:$C93)</f>
        <v>0.27906922510925036</v>
      </c>
      <c r="AW61" s="11">
        <f>PRODUCT($C$36:$C94)</f>
        <v>0.24206320891476113</v>
      </c>
      <c r="AX61" s="11">
        <f>PRODUCT($C$37:$C95)</f>
        <v>0.20674683329916552</v>
      </c>
      <c r="AY61" s="11">
        <f>PRODUCT($C$38:$C96)</f>
        <v>0.17360867427351082</v>
      </c>
      <c r="AZ61" s="11">
        <f>PRODUCT($C$39:$C97)</f>
        <v>0.14308944930202783</v>
      </c>
      <c r="BA61" s="11">
        <f>PRODUCT($C$40:$C98)</f>
        <v>0.11555500755058387</v>
      </c>
      <c r="BB61" s="11">
        <f>PRODUCT($C$41:$C99)</f>
        <v>9.1267405933165069E-2</v>
      </c>
      <c r="BC61" s="11">
        <f>PRODUCT($C$42:$C100)</f>
        <v>7.0363001559037811E-2</v>
      </c>
      <c r="BD61" s="11">
        <f>PRODUCT($C$43:$C101)</f>
        <v>5.2844249796846765E-2</v>
      </c>
      <c r="BE61" s="11">
        <f>PRODUCT($C$44:$C102)</f>
        <v>3.8580522583679118E-2</v>
      </c>
      <c r="BF61" s="11">
        <f>PRODUCT($C$45:$C103)</f>
        <v>2.732316805495371E-2</v>
      </c>
      <c r="BG61" s="11">
        <f>PRODUCT($C$46:$C104)</f>
        <v>1.8733557657887225E-2</v>
      </c>
      <c r="BH61" s="11">
        <f>PRODUCT($C$47:$C105)</f>
        <v>1.2411098403645715E-2</v>
      </c>
      <c r="BI61" s="11">
        <f>PRODUCT($C$48:$C106)</f>
        <v>7.9314331446423362E-3</v>
      </c>
      <c r="BJ61" s="11">
        <f>PRODUCT($C$49:$C107)</f>
        <v>4.8819236179093268E-3</v>
      </c>
      <c r="BK61" s="11">
        <f>PRODUCT($C$50:$C108)</f>
        <v>2.8908827882675671E-3</v>
      </c>
      <c r="BL61" s="11">
        <f>PRODUCT($C$51:$C109)</f>
        <v>1.6457625385069095E-3</v>
      </c>
      <c r="BM61" s="11">
        <f>PRODUCT($C$52:$C110)</f>
        <v>9.0064555269779405E-4</v>
      </c>
      <c r="BN61" s="11">
        <f>PRODUCT($C$53:$C111)</f>
        <v>4.7409505533464762E-4</v>
      </c>
      <c r="BO61" s="11">
        <f>PRODUCT($C$54:$C112)</f>
        <v>2.4037739634003545E-4</v>
      </c>
      <c r="BP61" s="11">
        <f>PRODUCT($C$55:$C113)</f>
        <v>2.4091294581859028E-5</v>
      </c>
      <c r="BQ61" s="11">
        <f>PRODUCT($C$56:$C114)</f>
        <v>2.4149499706050541E-5</v>
      </c>
      <c r="BR61" s="11">
        <f>PRODUCT($C$57:$C115)</f>
        <v>2.4212825930990458E-5</v>
      </c>
      <c r="BS61" s="11">
        <f>PRODUCT($C$58:$C116)</f>
        <v>2.4281576787506598E-5</v>
      </c>
      <c r="BT61" s="11">
        <f>PRODUCT($C$59:$C117)</f>
        <v>2.4356678168972817E-5</v>
      </c>
      <c r="BU61" s="11">
        <f>PRODUCT($C$60:$C118)</f>
        <v>2.4438586535605555E-5</v>
      </c>
      <c r="BV61" s="11">
        <f>PRODUCT($C$61:$C119)</f>
        <v>2.4530007420260126E-5</v>
      </c>
      <c r="BW61" s="11">
        <f>PRODUCT($C$62:$C120)</f>
        <v>2.4632028355302112E-5</v>
      </c>
      <c r="BX61" s="11">
        <f>PRODUCT($C$63:$C121)</f>
        <v>2.4745968693554703E-5</v>
      </c>
      <c r="BY61" s="11">
        <f>PRODUCT($C$64:$C122)</f>
        <v>2.4873435099063377E-5</v>
      </c>
      <c r="BZ61" s="11">
        <f>PRODUCT($C$65:$C123)</f>
        <v>2.5015973615124995E-5</v>
      </c>
      <c r="CA61" s="11">
        <f>PRODUCT($C$66:$C124)</f>
        <v>2.5175622306418916E-5</v>
      </c>
      <c r="CB61" s="11">
        <f>PRODUCT($C$67:$C125)</f>
        <v>2.5354661714650757E-5</v>
      </c>
      <c r="CC61" s="11">
        <f>PRODUCT($C$68:$C126)</f>
        <v>2.5555427710285532E-5</v>
      </c>
      <c r="CD61" s="11">
        <f>PRODUCT($C$69:$C127)</f>
        <v>2.5780912729197639E-5</v>
      </c>
      <c r="CE61" s="11">
        <f>PRODUCT($C$70:$C128)</f>
        <v>2.6034507052039436E-5</v>
      </c>
      <c r="CF61" s="11">
        <f>PRODUCT($C$71:$C129)</f>
        <v>2.6319970823595078E-5</v>
      </c>
      <c r="CG61" s="11">
        <f>PRODUCT($C$72:$C130)</f>
        <v>2.6641652796116501E-5</v>
      </c>
      <c r="CH61" s="11">
        <f>PRODUCT($C$73:$C131)</f>
        <v>2.7004684876314258E-5</v>
      </c>
      <c r="CI61" s="11">
        <f>PRODUCT($C$74:$C132)</f>
        <v>2.7415105454024267E-5</v>
      </c>
      <c r="CJ61" s="11">
        <f>PRODUCT($C$75:$C133)</f>
        <v>2.7879780544334772E-5</v>
      </c>
      <c r="CK61" s="11">
        <f>PRODUCT($C$76:$C134)</f>
        <v>2.8406904750261569E-5</v>
      </c>
      <c r="CL61" s="11">
        <f>PRODUCT($C$77:$C135)</f>
        <v>2.9006077491794048E-5</v>
      </c>
      <c r="CM61" s="11">
        <f>PRODUCT($C$78:$C136)</f>
        <v>2.9688634032518674E-5</v>
      </c>
      <c r="CN61" s="11">
        <f>PRODUCT($C$79:$C137)</f>
        <v>3.0468252634094627E-5</v>
      </c>
      <c r="CO61" s="11">
        <f>PRODUCT($C$80:$C138)</f>
        <v>3.1360977351479592E-5</v>
      </c>
      <c r="CP61" s="11">
        <f>PRODUCT($C$81:$C139)</f>
        <v>3.2386545907458105E-5</v>
      </c>
      <c r="CQ61" s="11">
        <f>PRODUCT($C$82:$C140)</f>
        <v>3.3568736086206027E-5</v>
      </c>
      <c r="CR61" s="11">
        <f>PRODUCT($C$83:$C141)</f>
        <v>3.4936434615833583E-5</v>
      </c>
      <c r="CS61" s="11">
        <f>PRODUCT($C$84:$C142)</f>
        <v>3.6525307403050748E-5</v>
      </c>
      <c r="CT61" s="11">
        <f>PRODUCT($C$85:$C143)</f>
        <v>3.837986064949501E-5</v>
      </c>
      <c r="CU61" s="11">
        <f>PRODUCT($C$86:$C144)</f>
        <v>4.0555706761832727E-5</v>
      </c>
      <c r="CV61" s="11">
        <f>PRODUCT($C$87:$C145)</f>
        <v>4.3123078022683414E-5</v>
      </c>
      <c r="CW61" s="11">
        <f>PRODUCT($C$88:$C146)</f>
        <v>4.617177245481113E-5</v>
      </c>
      <c r="CX61" s="11">
        <f>PRODUCT($C$89:$C147)</f>
        <v>4.9817308433056128E-5</v>
      </c>
      <c r="CY61" s="11">
        <f>PRODUCT($C$90:$C148)</f>
        <v>5.4210506168770849E-5</v>
      </c>
      <c r="CZ61" s="11">
        <f>PRODUCT($C$91:$C149)</f>
        <v>5.9550723229443548E-5</v>
      </c>
      <c r="DA61" s="11">
        <f>PRODUCT($C$92:$C150)</f>
        <v>6.6103870986174013E-5</v>
      </c>
      <c r="DB61" s="11">
        <f>PRODUCT($C$93:$C151)</f>
        <v>7.4230908373849893E-5</v>
      </c>
      <c r="DC61" s="11">
        <f>PRODUCT($C$94:$C152)</f>
        <v>8.4426929090038148E-5</v>
      </c>
      <c r="DD61" s="11">
        <f>PRODUCT($C$95:$C153)</f>
        <v>9.738351339696406E-5</v>
      </c>
      <c r="DE61" s="11">
        <f>PRODUCT($C$96:$C154)</f>
        <v>1.1408124263818765E-4</v>
      </c>
      <c r="DF61" s="11">
        <f>PRODUCT($C$97:$C155)</f>
        <v>1.3593556219095959E-4</v>
      </c>
      <c r="DG61" s="11">
        <f>PRODUCT($C$98:$C156)</f>
        <v>1.6502846292585033E-4</v>
      </c>
      <c r="DH61" s="11">
        <f>PRODUCT($C$99:$C157)</f>
        <v>2.0448062815260981E-4</v>
      </c>
      <c r="DI61" s="11">
        <f>PRODUCT($C$100:$C158)</f>
        <v>2.5907314251995728E-4</v>
      </c>
      <c r="DJ61" s="11">
        <f>PRODUCT($C$101:$C159)</f>
        <v>3.3629214020274283E-4</v>
      </c>
      <c r="DK61" s="11">
        <f>PRODUCT($C$102:$C160)</f>
        <v>4.4813796549236074E-4</v>
      </c>
      <c r="DL61" s="11">
        <f>PRODUCT($C$103:$C161)</f>
        <v>6.1434131081235569E-4</v>
      </c>
      <c r="DM61" s="11">
        <f>PRODUCT($C$104:$C162)</f>
        <v>8.6821649657620355E-4</v>
      </c>
      <c r="DN61" s="11">
        <f>PRODUCT($C$105:$C163)</f>
        <v>1.2674859911680643E-3</v>
      </c>
      <c r="DO61" s="11">
        <f>PRODUCT($C$106:$C164)</f>
        <v>1.915140278463815E-3</v>
      </c>
      <c r="DP61" s="11">
        <f>PRODUCT($C$107:$C165)</f>
        <v>3.0003388308838608E-3</v>
      </c>
      <c r="DQ61" s="11">
        <f>PRODUCT($C$108:$C166)</f>
        <v>4.8809941899690644E-3</v>
      </c>
      <c r="DR61" s="11">
        <f>PRODUCT($C$109:$C167)</f>
        <v>8.254907989155574E-3</v>
      </c>
      <c r="DS61" s="11">
        <f>PRODUCT($C$110:$C168)</f>
        <v>1.4523623344245508E-2</v>
      </c>
      <c r="DT61" s="11">
        <f>PRODUCT($C$111:$C169)</f>
        <v>2.6584948736514988E-2</v>
      </c>
      <c r="DU61" s="11">
        <f>PRODUCT($C$112:$C170)</f>
        <v>5.0598549999999985E-2</v>
      </c>
      <c r="DV61" s="11">
        <f>PRODUCT($C$113:$C171)</f>
        <v>9.9999999999999978E-2</v>
      </c>
    </row>
    <row r="62" spans="1:126" ht="16" x14ac:dyDescent="0.2">
      <c r="A62" s="30">
        <v>59</v>
      </c>
      <c r="B62" s="21">
        <f t="shared" si="2"/>
        <v>4.6043999999999998E-3</v>
      </c>
      <c r="C62" s="21">
        <f t="shared" si="3"/>
        <v>0.99539560000000005</v>
      </c>
      <c r="D62" s="59">
        <v>5.1159999999999999E-3</v>
      </c>
      <c r="E62" s="21">
        <f t="shared" si="4"/>
        <v>0.99488399999999999</v>
      </c>
      <c r="F62" s="24">
        <f t="shared" si="5"/>
        <v>4347.9971638194629</v>
      </c>
      <c r="G62" s="24">
        <f t="shared" si="6"/>
        <v>944313.51833451982</v>
      </c>
      <c r="H62" s="24">
        <f t="shared" si="0"/>
        <v>988.22839545696013</v>
      </c>
      <c r="I62" s="24">
        <f t="shared" si="1"/>
        <v>219992.63863769092</v>
      </c>
      <c r="J62" s="24">
        <f>SUM(H62:$H$113)</f>
        <v>118341.85656894461</v>
      </c>
      <c r="K62" s="24">
        <f>SUM(I62:$I$113)</f>
        <v>4167620.5398811391</v>
      </c>
      <c r="L62" s="24">
        <f>SUM(J62:$J$113)</f>
        <v>2823244.3140379898</v>
      </c>
      <c r="M62" s="24">
        <f>SUM(K62:$K$113)</f>
        <v>55116225.962820984</v>
      </c>
      <c r="N62" s="26">
        <f>SUM(BW$3:BW$113)</f>
        <v>25.331326806100662</v>
      </c>
      <c r="O62" s="27">
        <v>60</v>
      </c>
      <c r="P62" s="32">
        <f>PRODUCT($C$3:C62)</f>
        <v>0.9399655211707002</v>
      </c>
      <c r="Q62" s="11">
        <f>PRODUCT($C$4:C63)</f>
        <v>0.93802399260784919</v>
      </c>
      <c r="R62" s="11">
        <f>PRODUCT($C$5:C64)</f>
        <v>0.9332966014021965</v>
      </c>
      <c r="S62" s="11">
        <f>PRODUCT($C$6:C65)</f>
        <v>0.92780155018141197</v>
      </c>
      <c r="T62" s="11">
        <f>PRODUCT($C$7:C66)</f>
        <v>0.92154689472444096</v>
      </c>
      <c r="U62" s="11">
        <f>PRODUCT($C$8:C67)</f>
        <v>0.91452689097669781</v>
      </c>
      <c r="V62" s="11">
        <f>PRODUCT($C$9:C68)</f>
        <v>0.90671431366000088</v>
      </c>
      <c r="W62" s="11">
        <f>PRODUCT($C$10:C69)</f>
        <v>0.89804554622523658</v>
      </c>
      <c r="X62" s="11">
        <f>PRODUCT($C$11:C70)</f>
        <v>0.88845096230305742</v>
      </c>
      <c r="Y62" s="11">
        <f>PRODUCT($C$12:C71)</f>
        <v>0.87785697204927349</v>
      </c>
      <c r="Z62" s="11">
        <f>PRODUCT($C$13:$C72)</f>
        <v>0.86617728870825883</v>
      </c>
      <c r="AA62" s="11">
        <f>PRODUCT($C$14:$C73)</f>
        <v>0.85332990250823548</v>
      </c>
      <c r="AB62" s="11">
        <f>PRODUCT($C$15:$C74)</f>
        <v>0.83922519490750502</v>
      </c>
      <c r="AC62" s="11">
        <f>PRODUCT($C$16:$C75)</f>
        <v>0.82378285154944775</v>
      </c>
      <c r="AD62" s="11">
        <f>PRODUCT($C$17:$C76)</f>
        <v>0.8069128306941814</v>
      </c>
      <c r="AE62" s="11">
        <f>PRODUCT($C$18:$C77)</f>
        <v>0.78853253396672396</v>
      </c>
      <c r="AF62" s="11">
        <f>PRODUCT($C$19:$C78)</f>
        <v>0.76854931676866256</v>
      </c>
      <c r="AG62" s="11">
        <f>PRODUCT($C$20:$C79)</f>
        <v>0.74688547368516334</v>
      </c>
      <c r="AH62" s="11">
        <f>PRODUCT($C$21:$C80)</f>
        <v>0.72346276672071885</v>
      </c>
      <c r="AI62" s="11">
        <f>PRODUCT($C$22:$C81)</f>
        <v>0.69822588533108576</v>
      </c>
      <c r="AJ62" s="11">
        <f>PRODUCT($C$23:$C82)</f>
        <v>0.67112716436165809</v>
      </c>
      <c r="AK62" s="11">
        <f>PRODUCT($C$24:$C83)</f>
        <v>0.6421581275383933</v>
      </c>
      <c r="AL62" s="11">
        <f>PRODUCT($C$25:$C84)</f>
        <v>0.61134298604571291</v>
      </c>
      <c r="AM62" s="11">
        <f>PRODUCT($C$26:$C85)</f>
        <v>0.57874708599715607</v>
      </c>
      <c r="AN62" s="11">
        <f>PRODUCT($C$27:$C86)</f>
        <v>0.54448834328204676</v>
      </c>
      <c r="AO62" s="11">
        <f>PRODUCT($C$28:$C87)</f>
        <v>0.50872932006389937</v>
      </c>
      <c r="AP62" s="11">
        <f>PRODUCT($C$29:$C88)</f>
        <v>0.47168656481536481</v>
      </c>
      <c r="AQ62" s="11">
        <f>PRODUCT($C$30:$C89)</f>
        <v>0.4336365067897473</v>
      </c>
      <c r="AR62" s="11">
        <f>PRODUCT($C$31:$C90)</f>
        <v>0.39491644848782909</v>
      </c>
      <c r="AS62" s="11">
        <f>PRODUCT($C$32:$C91)</f>
        <v>0.35592500604948146</v>
      </c>
      <c r="AT62" s="11">
        <f>PRODUCT($C$33:$C92)</f>
        <v>0.31710189102003727</v>
      </c>
      <c r="AU62" s="11">
        <f>PRODUCT($C$34:$C93)</f>
        <v>0.27893535560196553</v>
      </c>
      <c r="AV62" s="11">
        <f>PRODUCT($C$35:$C94)</f>
        <v>0.24193990191613993</v>
      </c>
      <c r="AW62" s="11">
        <f>PRODUCT($C$36:$C95)</f>
        <v>0.20663314321553428</v>
      </c>
      <c r="AX62" s="11">
        <f>PRODUCT($C$37:$C96)</f>
        <v>0.17350820693370866</v>
      </c>
      <c r="AY62" s="11">
        <f>PRODUCT($C$38:$C97)</f>
        <v>0.14300316636409874</v>
      </c>
      <c r="AZ62" s="11">
        <f>PRODUCT($C$39:$C98)</f>
        <v>0.11548199989681346</v>
      </c>
      <c r="BA62" s="11">
        <f>PRODUCT($C$40:$C99)</f>
        <v>9.1204979027506725E-2</v>
      </c>
      <c r="BB62" s="11">
        <f>PRODUCT($C$41:$C100)</f>
        <v>7.0310693703678831E-2</v>
      </c>
      <c r="BC62" s="11">
        <f>PRODUCT($C$42:$C101)</f>
        <v>5.2801873992934713E-2</v>
      </c>
      <c r="BD62" s="11">
        <f>PRODUCT($C$43:$C102)</f>
        <v>3.8547814016632653E-2</v>
      </c>
      <c r="BE62" s="11">
        <f>PRODUCT($C$44:$C103)</f>
        <v>2.7299191974985506E-2</v>
      </c>
      <c r="BF62" s="11">
        <f>PRODUCT($C$45:$C104)</f>
        <v>1.8716124209130797E-2</v>
      </c>
      <c r="BG62" s="11">
        <f>PRODUCT($C$46:$C105)</f>
        <v>1.2398319936729321E-2</v>
      </c>
      <c r="BH62" s="11">
        <f>PRODUCT($C$47:$C106)</f>
        <v>7.9221033998342887E-3</v>
      </c>
      <c r="BI62" s="11">
        <f>PRODUCT($C$48:$C107)</f>
        <v>4.8754384705752976E-3</v>
      </c>
      <c r="BJ62" s="11">
        <f>PRODUCT($C$49:$C108)</f>
        <v>2.8866028362995364E-3</v>
      </c>
      <c r="BK62" s="11">
        <f>PRODUCT($C$50:$C109)</f>
        <v>1.6431141774299433E-3</v>
      </c>
      <c r="BL62" s="11">
        <f>PRODUCT($C$51:$C110)</f>
        <v>8.9909653241170982E-4</v>
      </c>
      <c r="BM62" s="11">
        <f>PRODUCT($C$52:$C111)</f>
        <v>4.7320754939106103E-4</v>
      </c>
      <c r="BN62" s="11">
        <f>PRODUCT($C$53:$C112)</f>
        <v>2.3988522362102934E-4</v>
      </c>
      <c r="BO62" s="11">
        <f>PRODUCT($C$54:$C113)</f>
        <v>2.403773963400354E-5</v>
      </c>
      <c r="BP62" s="11">
        <f>PRODUCT($C$55:$C114)</f>
        <v>2.4091294581859028E-5</v>
      </c>
      <c r="BQ62" s="11">
        <f>PRODUCT($C$56:$C115)</f>
        <v>2.4149499706050541E-5</v>
      </c>
      <c r="BR62" s="11">
        <f>PRODUCT($C$57:$C116)</f>
        <v>2.4212825930990458E-5</v>
      </c>
      <c r="BS62" s="11">
        <f>PRODUCT($C$58:$C117)</f>
        <v>2.4281576787506598E-5</v>
      </c>
      <c r="BT62" s="11">
        <f>PRODUCT($C$59:$C118)</f>
        <v>2.4356678168972817E-5</v>
      </c>
      <c r="BU62" s="11">
        <f>PRODUCT($C$60:$C119)</f>
        <v>2.4438586535605555E-5</v>
      </c>
      <c r="BV62" s="11">
        <f>PRODUCT($C$61:$C120)</f>
        <v>2.4530007420260126E-5</v>
      </c>
      <c r="BW62" s="11">
        <f>PRODUCT($C$62:$C121)</f>
        <v>2.4632028355302112E-5</v>
      </c>
      <c r="BX62" s="11">
        <f>PRODUCT($C$63:$C122)</f>
        <v>2.4745968693554703E-5</v>
      </c>
      <c r="BY62" s="11">
        <f>PRODUCT($C$64:$C123)</f>
        <v>2.4873435099063377E-5</v>
      </c>
      <c r="BZ62" s="11">
        <f>PRODUCT($C$65:$C124)</f>
        <v>2.5015973615124995E-5</v>
      </c>
      <c r="CA62" s="11">
        <f>PRODUCT($C$66:$C125)</f>
        <v>2.5175622306418916E-5</v>
      </c>
      <c r="CB62" s="11">
        <f>PRODUCT($C$67:$C126)</f>
        <v>2.5354661714650757E-5</v>
      </c>
      <c r="CC62" s="11">
        <f>PRODUCT($C$68:$C127)</f>
        <v>2.5555427710285532E-5</v>
      </c>
      <c r="CD62" s="11">
        <f>PRODUCT($C$69:$C128)</f>
        <v>2.5780912729197639E-5</v>
      </c>
      <c r="CE62" s="11">
        <f>PRODUCT($C$70:$C129)</f>
        <v>2.6034507052039436E-5</v>
      </c>
      <c r="CF62" s="11">
        <f>PRODUCT($C$71:$C130)</f>
        <v>2.6319970823595078E-5</v>
      </c>
      <c r="CG62" s="11">
        <f>PRODUCT($C$72:$C131)</f>
        <v>2.6641652796116501E-5</v>
      </c>
      <c r="CH62" s="11">
        <f>PRODUCT($C$73:$C132)</f>
        <v>2.7004684876314258E-5</v>
      </c>
      <c r="CI62" s="11">
        <f>PRODUCT($C$74:$C133)</f>
        <v>2.7415105454024267E-5</v>
      </c>
      <c r="CJ62" s="11">
        <f>PRODUCT($C$75:$C134)</f>
        <v>2.7879780544334772E-5</v>
      </c>
      <c r="CK62" s="11">
        <f>PRODUCT($C$76:$C135)</f>
        <v>2.8406904750261569E-5</v>
      </c>
      <c r="CL62" s="11">
        <f>PRODUCT($C$77:$C136)</f>
        <v>2.9006077491794048E-5</v>
      </c>
      <c r="CM62" s="11">
        <f>PRODUCT($C$78:$C137)</f>
        <v>2.9688634032518674E-5</v>
      </c>
      <c r="CN62" s="11">
        <f>PRODUCT($C$79:$C138)</f>
        <v>3.0468252634094627E-5</v>
      </c>
      <c r="CO62" s="11">
        <f>PRODUCT($C$80:$C139)</f>
        <v>3.1360977351479592E-5</v>
      </c>
      <c r="CP62" s="11">
        <f>PRODUCT($C$81:$C140)</f>
        <v>3.2386545907458105E-5</v>
      </c>
      <c r="CQ62" s="11">
        <f>PRODUCT($C$82:$C141)</f>
        <v>3.3568736086206027E-5</v>
      </c>
      <c r="CR62" s="11">
        <f>PRODUCT($C$83:$C142)</f>
        <v>3.4936434615833583E-5</v>
      </c>
      <c r="CS62" s="11">
        <f>PRODUCT($C$84:$C143)</f>
        <v>3.6525307403050748E-5</v>
      </c>
      <c r="CT62" s="11">
        <f>PRODUCT($C$85:$C144)</f>
        <v>3.837986064949501E-5</v>
      </c>
      <c r="CU62" s="11">
        <f>PRODUCT($C$86:$C145)</f>
        <v>4.0555706761832727E-5</v>
      </c>
      <c r="CV62" s="11">
        <f>PRODUCT($C$87:$C146)</f>
        <v>4.3123078022683414E-5</v>
      </c>
      <c r="CW62" s="11">
        <f>PRODUCT($C$88:$C147)</f>
        <v>4.617177245481113E-5</v>
      </c>
      <c r="CX62" s="11">
        <f>PRODUCT($C$89:$C148)</f>
        <v>4.9817308433056128E-5</v>
      </c>
      <c r="CY62" s="11">
        <f>PRODUCT($C$90:$C149)</f>
        <v>5.4210506168770849E-5</v>
      </c>
      <c r="CZ62" s="11">
        <f>PRODUCT($C$91:$C150)</f>
        <v>5.9550723229443548E-5</v>
      </c>
      <c r="DA62" s="11">
        <f>PRODUCT($C$92:$C151)</f>
        <v>6.6103870986174013E-5</v>
      </c>
      <c r="DB62" s="11">
        <f>PRODUCT($C$93:$C152)</f>
        <v>7.4230908373849893E-5</v>
      </c>
      <c r="DC62" s="11">
        <f>PRODUCT($C$94:$C153)</f>
        <v>8.4426929090038148E-5</v>
      </c>
      <c r="DD62" s="11">
        <f>PRODUCT($C$95:$C154)</f>
        <v>9.738351339696406E-5</v>
      </c>
      <c r="DE62" s="11">
        <f>PRODUCT($C$96:$C155)</f>
        <v>1.1408124263818765E-4</v>
      </c>
      <c r="DF62" s="11">
        <f>PRODUCT($C$97:$C156)</f>
        <v>1.3593556219095959E-4</v>
      </c>
      <c r="DG62" s="11">
        <f>PRODUCT($C$98:$C157)</f>
        <v>1.6502846292585033E-4</v>
      </c>
      <c r="DH62" s="11">
        <f>PRODUCT($C$99:$C158)</f>
        <v>2.0448062815260981E-4</v>
      </c>
      <c r="DI62" s="11">
        <f>PRODUCT($C$100:$C159)</f>
        <v>2.5907314251995728E-4</v>
      </c>
      <c r="DJ62" s="11">
        <f>PRODUCT($C$101:$C160)</f>
        <v>3.3629214020274283E-4</v>
      </c>
      <c r="DK62" s="11">
        <f>PRODUCT($C$102:$C161)</f>
        <v>4.4813796549236074E-4</v>
      </c>
      <c r="DL62" s="11">
        <f>PRODUCT($C$103:$C162)</f>
        <v>6.1434131081235569E-4</v>
      </c>
      <c r="DM62" s="11">
        <f>PRODUCT($C$104:$C163)</f>
        <v>8.6821649657620355E-4</v>
      </c>
      <c r="DN62" s="11">
        <f>PRODUCT($C$105:$C164)</f>
        <v>1.2674859911680643E-3</v>
      </c>
      <c r="DO62" s="11">
        <f>PRODUCT($C$106:$C165)</f>
        <v>1.915140278463815E-3</v>
      </c>
      <c r="DP62" s="11">
        <f>PRODUCT($C$107:$C166)</f>
        <v>3.0003388308838608E-3</v>
      </c>
      <c r="DQ62" s="11">
        <f>PRODUCT($C$108:$C167)</f>
        <v>4.8809941899690644E-3</v>
      </c>
      <c r="DR62" s="11">
        <f>PRODUCT($C$109:$C168)</f>
        <v>8.254907989155574E-3</v>
      </c>
      <c r="DS62" s="11">
        <f>PRODUCT($C$110:$C169)</f>
        <v>1.4523623344245508E-2</v>
      </c>
      <c r="DT62" s="11">
        <f>PRODUCT($C$111:$C170)</f>
        <v>2.6584948736514988E-2</v>
      </c>
      <c r="DU62" s="11">
        <f>PRODUCT($C$112:$C171)</f>
        <v>5.0598549999999985E-2</v>
      </c>
      <c r="DV62" s="11">
        <f>PRODUCT($C$113:$C172)</f>
        <v>9.9999999999999978E-2</v>
      </c>
    </row>
    <row r="63" spans="1:126" ht="16" x14ac:dyDescent="0.2">
      <c r="A63" s="30">
        <v>60</v>
      </c>
      <c r="B63" s="21">
        <f t="shared" si="2"/>
        <v>5.1246E-3</v>
      </c>
      <c r="C63" s="21">
        <f t="shared" si="3"/>
        <v>0.99487539999999997</v>
      </c>
      <c r="D63" s="59">
        <v>5.6940000000000003E-3</v>
      </c>
      <c r="E63" s="21">
        <f t="shared" si="4"/>
        <v>0.99430600000000002</v>
      </c>
      <c r="F63" s="24">
        <f t="shared" si="5"/>
        <v>4816.9473097913715</v>
      </c>
      <c r="G63" s="24">
        <f t="shared" si="6"/>
        <v>939965.52117070043</v>
      </c>
      <c r="H63" s="24">
        <f t="shared" si="0"/>
        <v>1068.1103094314988</v>
      </c>
      <c r="I63" s="24">
        <f t="shared" si="1"/>
        <v>213638.73612911958</v>
      </c>
      <c r="J63" s="24">
        <f>SUM(H63:$H$113)</f>
        <v>117353.62817348764</v>
      </c>
      <c r="K63" s="24">
        <f>SUM(I63:$I$113)</f>
        <v>3947627.9012434473</v>
      </c>
      <c r="L63" s="24">
        <f>SUM(J63:$J$113)</f>
        <v>2704902.4574690447</v>
      </c>
      <c r="M63" s="24">
        <f>SUM(K63:$K$113)</f>
        <v>50948605.422939844</v>
      </c>
      <c r="N63" s="26">
        <f>SUM(BX$3:BX$113)</f>
        <v>24.448526634163343</v>
      </c>
      <c r="O63" s="27">
        <v>61</v>
      </c>
      <c r="P63" s="32">
        <f>PRODUCT($C$3:C63)</f>
        <v>0.93514857386090877</v>
      </c>
      <c r="Q63" s="11">
        <f>PRODUCT($C$4:C64)</f>
        <v>0.93267922570036887</v>
      </c>
      <c r="R63" s="11">
        <f>PRODUCT($C$5:C65)</f>
        <v>0.92737819433406454</v>
      </c>
      <c r="S63" s="11">
        <f>PRODUCT($C$6:C66)</f>
        <v>0.92124997231496097</v>
      </c>
      <c r="T63" s="11">
        <f>PRODUCT($C$7:C67)</f>
        <v>0.91430713016479626</v>
      </c>
      <c r="U63" s="11">
        <f>PRODUCT($C$8:C68)</f>
        <v>0.90652825588283736</v>
      </c>
      <c r="V63" s="11">
        <f>PRODUCT($C$9:C69)</f>
        <v>0.89788228154493288</v>
      </c>
      <c r="W63" s="11">
        <f>PRODUCT($C$10:C70)</f>
        <v>0.88830543403543227</v>
      </c>
      <c r="X63" s="11">
        <f>PRODUCT($C$11:C71)</f>
        <v>0.87772345000382535</v>
      </c>
      <c r="Y63" s="11">
        <f>PRODUCT($C$12:C72)</f>
        <v>0.86605567741692346</v>
      </c>
      <c r="Z63" s="11">
        <f>PRODUCT($C$13:$C73)</f>
        <v>0.85321009498992295</v>
      </c>
      <c r="AA63" s="11">
        <f>PRODUCT($C$14:$C74)</f>
        <v>0.83910736769014038</v>
      </c>
      <c r="AB63" s="11">
        <f>PRODUCT($C$15:$C75)</f>
        <v>0.82365236434576239</v>
      </c>
      <c r="AC63" s="11">
        <f>PRODUCT($C$16:$C76)</f>
        <v>0.80676613394156105</v>
      </c>
      <c r="AD63" s="11">
        <f>PRODUCT($C$17:$C77)</f>
        <v>0.78836150126010685</v>
      </c>
      <c r="AE63" s="11">
        <f>PRODUCT($C$18:$C78)</f>
        <v>0.76835564234083686</v>
      </c>
      <c r="AF63" s="11">
        <f>PRODUCT($C$19:$C79)</f>
        <v>0.74667171506259411</v>
      </c>
      <c r="AG63" s="11">
        <f>PRODUCT($C$20:$C80)</f>
        <v>0.72323422483271205</v>
      </c>
      <c r="AH63" s="11">
        <f>PRODUCT($C$21:$C81)</f>
        <v>0.6979845784651153</v>
      </c>
      <c r="AI63" s="11">
        <f>PRODUCT($C$22:$C82)</f>
        <v>0.67089159872696735</v>
      </c>
      <c r="AJ63" s="11">
        <f>PRODUCT($C$23:$C83)</f>
        <v>0.64193273003562734</v>
      </c>
      <c r="AK63" s="11">
        <f>PRODUCT($C$24:$C84)</f>
        <v>0.61112840465761054</v>
      </c>
      <c r="AL63" s="11">
        <f>PRODUCT($C$25:$C85)</f>
        <v>0.57854394576997159</v>
      </c>
      <c r="AM63" s="11">
        <f>PRODUCT($C$26:$C86)</f>
        <v>0.54429085735993799</v>
      </c>
      <c r="AN63" s="11">
        <f>PRODUCT($C$27:$C87)</f>
        <v>0.50853610466813914</v>
      </c>
      <c r="AO63" s="11">
        <f>PRODUCT($C$28:$C88)</f>
        <v>0.47150147500733131</v>
      </c>
      <c r="AP63" s="11">
        <f>PRODUCT($C$29:$C89)</f>
        <v>0.43346127427735359</v>
      </c>
      <c r="AQ63" s="11">
        <f>PRODUCT($C$30:$C90)</f>
        <v>0.39475010967972601</v>
      </c>
      <c r="AR63" s="11">
        <f>PRODUCT($C$31:$C91)</f>
        <v>0.35576676179179179</v>
      </c>
      <c r="AS63" s="11">
        <f>PRODUCT($C$32:$C92)</f>
        <v>0.31695719742716488</v>
      </c>
      <c r="AT63" s="11">
        <f>PRODUCT($C$33:$C93)</f>
        <v>0.27880632010646406</v>
      </c>
      <c r="AU63" s="11">
        <f>PRODUCT($C$34:$C94)</f>
        <v>0.2418238433451908</v>
      </c>
      <c r="AV63" s="11">
        <f>PRODUCT($C$35:$C95)</f>
        <v>0.20652788429238028</v>
      </c>
      <c r="AW63" s="11">
        <f>PRODUCT($C$36:$C96)</f>
        <v>0.17341279477071581</v>
      </c>
      <c r="AX63" s="11">
        <f>PRODUCT($C$37:$C97)</f>
        <v>0.14292041043172379</v>
      </c>
      <c r="AY63" s="11">
        <f>PRODUCT($C$38:$C98)</f>
        <v>0.1154123642508757</v>
      </c>
      <c r="AZ63" s="11">
        <f>PRODUCT($C$39:$C99)</f>
        <v>9.1147355721757181E-2</v>
      </c>
      <c r="BA63" s="11">
        <f>PRODUCT($C$40:$C100)</f>
        <v>7.0262601189185467E-2</v>
      </c>
      <c r="BB63" s="11">
        <f>PRODUCT($C$41:$C101)</f>
        <v>5.2762621079808371E-2</v>
      </c>
      <c r="BC63" s="11">
        <f>PRODUCT($C$42:$C102)</f>
        <v>3.8516902524572745E-2</v>
      </c>
      <c r="BD63" s="11">
        <f>PRODUCT($C$43:$C103)</f>
        <v>2.7276047720029097E-2</v>
      </c>
      <c r="BE63" s="11">
        <f>PRODUCT($C$44:$C104)</f>
        <v>1.8699700810137297E-2</v>
      </c>
      <c r="BF63" s="11">
        <f>PRODUCT($C$45:$C105)</f>
        <v>1.2386782060196201E-2</v>
      </c>
      <c r="BG63" s="11">
        <f>PRODUCT($C$46:$C106)</f>
        <v>7.9139468021738185E-3</v>
      </c>
      <c r="BH63" s="11">
        <f>PRODUCT($C$47:$C107)</f>
        <v>4.8697034923023573E-3</v>
      </c>
      <c r="BI63" s="11">
        <f>PRODUCT($C$48:$C108)</f>
        <v>2.882768273091797E-3</v>
      </c>
      <c r="BJ63" s="11">
        <f>PRODUCT($C$49:$C109)</f>
        <v>1.6406815468902581E-3</v>
      </c>
      <c r="BK63" s="11">
        <f>PRODUCT($C$50:$C110)</f>
        <v>8.9764970627175249E-4</v>
      </c>
      <c r="BL63" s="11">
        <f>PRODUCT($C$51:$C111)</f>
        <v>4.7239367972686376E-4</v>
      </c>
      <c r="BM63" s="11">
        <f>PRODUCT($C$52:$C112)</f>
        <v>2.394361584824107E-4</v>
      </c>
      <c r="BN63" s="11">
        <f>PRODUCT($C$53:$C113)</f>
        <v>2.3988522362102928E-5</v>
      </c>
      <c r="BO63" s="11">
        <f>PRODUCT($C$54:$C114)</f>
        <v>2.403773963400354E-5</v>
      </c>
      <c r="BP63" s="11">
        <f>PRODUCT($C$55:$C115)</f>
        <v>2.4091294581859028E-5</v>
      </c>
      <c r="BQ63" s="11">
        <f>PRODUCT($C$56:$C116)</f>
        <v>2.4149499706050541E-5</v>
      </c>
      <c r="BR63" s="11">
        <f>PRODUCT($C$57:$C117)</f>
        <v>2.4212825930990458E-5</v>
      </c>
      <c r="BS63" s="11">
        <f>PRODUCT($C$58:$C118)</f>
        <v>2.4281576787506598E-5</v>
      </c>
      <c r="BT63" s="11">
        <f>PRODUCT($C$59:$C119)</f>
        <v>2.4356678168972817E-5</v>
      </c>
      <c r="BU63" s="11">
        <f>PRODUCT($C$60:$C120)</f>
        <v>2.4438586535605555E-5</v>
      </c>
      <c r="BV63" s="11">
        <f>PRODUCT($C$61:$C121)</f>
        <v>2.4530007420260126E-5</v>
      </c>
      <c r="BW63" s="11">
        <f>PRODUCT($C$62:$C122)</f>
        <v>2.4632028355302112E-5</v>
      </c>
      <c r="BX63" s="11">
        <f>PRODUCT($C$63:$C123)</f>
        <v>2.4745968693554703E-5</v>
      </c>
      <c r="BY63" s="11">
        <f>PRODUCT($C$64:$C124)</f>
        <v>2.4873435099063377E-5</v>
      </c>
      <c r="BZ63" s="11">
        <f>PRODUCT($C$65:$C125)</f>
        <v>2.5015973615124995E-5</v>
      </c>
      <c r="CA63" s="11">
        <f>PRODUCT($C$66:$C126)</f>
        <v>2.5175622306418916E-5</v>
      </c>
      <c r="CB63" s="11">
        <f>PRODUCT($C$67:$C127)</f>
        <v>2.5354661714650757E-5</v>
      </c>
      <c r="CC63" s="11">
        <f>PRODUCT($C$68:$C128)</f>
        <v>2.5555427710285532E-5</v>
      </c>
      <c r="CD63" s="11">
        <f>PRODUCT($C$69:$C129)</f>
        <v>2.5780912729197639E-5</v>
      </c>
      <c r="CE63" s="11">
        <f>PRODUCT($C$70:$C130)</f>
        <v>2.6034507052039436E-5</v>
      </c>
      <c r="CF63" s="11">
        <f>PRODUCT($C$71:$C131)</f>
        <v>2.6319970823595078E-5</v>
      </c>
      <c r="CG63" s="11">
        <f>PRODUCT($C$72:$C132)</f>
        <v>2.6641652796116501E-5</v>
      </c>
      <c r="CH63" s="11">
        <f>PRODUCT($C$73:$C133)</f>
        <v>2.7004684876314258E-5</v>
      </c>
      <c r="CI63" s="11">
        <f>PRODUCT($C$74:$C134)</f>
        <v>2.7415105454024267E-5</v>
      </c>
      <c r="CJ63" s="11">
        <f>PRODUCT($C$75:$C135)</f>
        <v>2.7879780544334772E-5</v>
      </c>
      <c r="CK63" s="11">
        <f>PRODUCT($C$76:$C136)</f>
        <v>2.8406904750261569E-5</v>
      </c>
      <c r="CL63" s="11">
        <f>PRODUCT($C$77:$C137)</f>
        <v>2.9006077491794048E-5</v>
      </c>
      <c r="CM63" s="11">
        <f>PRODUCT($C$78:$C138)</f>
        <v>2.9688634032518674E-5</v>
      </c>
      <c r="CN63" s="11">
        <f>PRODUCT($C$79:$C139)</f>
        <v>3.0468252634094627E-5</v>
      </c>
      <c r="CO63" s="11">
        <f>PRODUCT($C$80:$C140)</f>
        <v>3.1360977351479592E-5</v>
      </c>
      <c r="CP63" s="11">
        <f>PRODUCT($C$81:$C141)</f>
        <v>3.2386545907458105E-5</v>
      </c>
      <c r="CQ63" s="11">
        <f>PRODUCT($C$82:$C142)</f>
        <v>3.3568736086206027E-5</v>
      </c>
      <c r="CR63" s="11">
        <f>PRODUCT($C$83:$C143)</f>
        <v>3.4936434615833583E-5</v>
      </c>
      <c r="CS63" s="11">
        <f>PRODUCT($C$84:$C144)</f>
        <v>3.6525307403050748E-5</v>
      </c>
      <c r="CT63" s="11">
        <f>PRODUCT($C$85:$C145)</f>
        <v>3.837986064949501E-5</v>
      </c>
      <c r="CU63" s="11">
        <f>PRODUCT($C$86:$C146)</f>
        <v>4.0555706761832727E-5</v>
      </c>
      <c r="CV63" s="11">
        <f>PRODUCT($C$87:$C147)</f>
        <v>4.3123078022683414E-5</v>
      </c>
      <c r="CW63" s="11">
        <f>PRODUCT($C$88:$C148)</f>
        <v>4.617177245481113E-5</v>
      </c>
      <c r="CX63" s="11">
        <f>PRODUCT($C$89:$C149)</f>
        <v>4.9817308433056128E-5</v>
      </c>
      <c r="CY63" s="11">
        <f>PRODUCT($C$90:$C150)</f>
        <v>5.4210506168770849E-5</v>
      </c>
      <c r="CZ63" s="11">
        <f>PRODUCT($C$91:$C151)</f>
        <v>5.9550723229443548E-5</v>
      </c>
      <c r="DA63" s="11">
        <f>PRODUCT($C$92:$C152)</f>
        <v>6.6103870986174013E-5</v>
      </c>
      <c r="DB63" s="11">
        <f>PRODUCT($C$93:$C153)</f>
        <v>7.4230908373849893E-5</v>
      </c>
      <c r="DC63" s="11">
        <f>PRODUCT($C$94:$C154)</f>
        <v>8.4426929090038148E-5</v>
      </c>
      <c r="DD63" s="11">
        <f>PRODUCT($C$95:$C155)</f>
        <v>9.738351339696406E-5</v>
      </c>
      <c r="DE63" s="11">
        <f>PRODUCT($C$96:$C156)</f>
        <v>1.1408124263818765E-4</v>
      </c>
      <c r="DF63" s="11">
        <f>PRODUCT($C$97:$C157)</f>
        <v>1.3593556219095959E-4</v>
      </c>
      <c r="DG63" s="11">
        <f>PRODUCT($C$98:$C158)</f>
        <v>1.6502846292585033E-4</v>
      </c>
      <c r="DH63" s="11">
        <f>PRODUCT($C$99:$C159)</f>
        <v>2.0448062815260981E-4</v>
      </c>
      <c r="DI63" s="11">
        <f>PRODUCT($C$100:$C160)</f>
        <v>2.5907314251995728E-4</v>
      </c>
      <c r="DJ63" s="11">
        <f>PRODUCT($C$101:$C161)</f>
        <v>3.3629214020274283E-4</v>
      </c>
      <c r="DK63" s="11">
        <f>PRODUCT($C$102:$C162)</f>
        <v>4.4813796549236074E-4</v>
      </c>
      <c r="DL63" s="11">
        <f>PRODUCT($C$103:$C163)</f>
        <v>6.1434131081235569E-4</v>
      </c>
      <c r="DM63" s="11">
        <f>PRODUCT($C$104:$C164)</f>
        <v>8.6821649657620355E-4</v>
      </c>
      <c r="DN63" s="11">
        <f>PRODUCT($C$105:$C165)</f>
        <v>1.2674859911680643E-3</v>
      </c>
      <c r="DO63" s="11">
        <f>PRODUCT($C$106:$C166)</f>
        <v>1.915140278463815E-3</v>
      </c>
      <c r="DP63" s="11">
        <f>PRODUCT($C$107:$C167)</f>
        <v>3.0003388308838608E-3</v>
      </c>
      <c r="DQ63" s="11">
        <f>PRODUCT($C$108:$C168)</f>
        <v>4.8809941899690644E-3</v>
      </c>
      <c r="DR63" s="11">
        <f>PRODUCT($C$109:$C169)</f>
        <v>8.254907989155574E-3</v>
      </c>
      <c r="DS63" s="11">
        <f>PRODUCT($C$110:$C170)</f>
        <v>1.4523623344245508E-2</v>
      </c>
      <c r="DT63" s="11">
        <f>PRODUCT($C$111:$C171)</f>
        <v>2.6584948736514988E-2</v>
      </c>
      <c r="DU63" s="11">
        <f>PRODUCT($C$112:$C172)</f>
        <v>5.0598549999999985E-2</v>
      </c>
      <c r="DV63" s="11">
        <f>PRODUCT($C$113:$C173)</f>
        <v>9.9999999999999978E-2</v>
      </c>
    </row>
    <row r="64" spans="1:126" ht="16" x14ac:dyDescent="0.2">
      <c r="A64" s="30">
        <v>61</v>
      </c>
      <c r="B64" s="21">
        <f t="shared" si="2"/>
        <v>5.6978999999999997E-3</v>
      </c>
      <c r="C64" s="21">
        <f t="shared" si="3"/>
        <v>0.99430209999999997</v>
      </c>
      <c r="D64" s="59">
        <v>6.3309999999999998E-3</v>
      </c>
      <c r="E64" s="21">
        <f t="shared" si="4"/>
        <v>0.99366900000000002</v>
      </c>
      <c r="F64" s="24">
        <f t="shared" si="5"/>
        <v>5328.3830590020725</v>
      </c>
      <c r="G64" s="24">
        <f t="shared" si="6"/>
        <v>935148.57386090897</v>
      </c>
      <c r="H64" s="24">
        <f t="shared" si="0"/>
        <v>1152.6986500556316</v>
      </c>
      <c r="I64" s="24">
        <f t="shared" si="1"/>
        <v>207359.92493849</v>
      </c>
      <c r="J64" s="24">
        <f>SUM(H64:$H$113)</f>
        <v>116285.51786405616</v>
      </c>
      <c r="K64" s="24">
        <f>SUM(I64:$I$113)</f>
        <v>3733989.1651143278</v>
      </c>
      <c r="L64" s="24">
        <f>SUM(J64:$J$113)</f>
        <v>2587548.8292955579</v>
      </c>
      <c r="M64" s="24">
        <f>SUM(K64:$K$113)</f>
        <v>47000977.521696404</v>
      </c>
      <c r="N64" s="26">
        <f>SUM(BY$3:BY$113)</f>
        <v>23.574485790011416</v>
      </c>
      <c r="O64" s="27">
        <v>62</v>
      </c>
      <c r="P64" s="32">
        <f>PRODUCT($C$3:C64)</f>
        <v>0.9298201908019067</v>
      </c>
      <c r="Q64" s="11">
        <f>PRODUCT($C$4:C65)</f>
        <v>0.92676473365851253</v>
      </c>
      <c r="R64" s="11">
        <f>PRODUCT($C$5:C66)</f>
        <v>0.920829605952594</v>
      </c>
      <c r="S64" s="11">
        <f>PRODUCT($C$6:C67)</f>
        <v>0.91401254040745739</v>
      </c>
      <c r="T64" s="11">
        <f>PRODUCT($C$7:C68)</f>
        <v>0.90631041714294891</v>
      </c>
      <c r="U64" s="11">
        <f>PRODUCT($C$8:C69)</f>
        <v>0.89769803610075938</v>
      </c>
      <c r="V64" s="11">
        <f>PRODUCT($C$9:C70)</f>
        <v>0.88814394010752473</v>
      </c>
      <c r="W64" s="11">
        <f>PRODUCT($C$10:C71)</f>
        <v>0.87757967890271482</v>
      </c>
      <c r="X64" s="11">
        <f>PRODUCT($C$11:C72)</f>
        <v>0.86592395034838887</v>
      </c>
      <c r="Y64" s="11">
        <f>PRODUCT($C$12:C73)</f>
        <v>0.85309030429258559</v>
      </c>
      <c r="Z64" s="11">
        <f>PRODUCT($C$13:$C74)</f>
        <v>0.83898955701571631</v>
      </c>
      <c r="AA64" s="11">
        <f>PRODUCT($C$14:$C75)</f>
        <v>0.82353672355380858</v>
      </c>
      <c r="AB64" s="11">
        <f>PRODUCT($C$15:$C76)</f>
        <v>0.80663834218594477</v>
      </c>
      <c r="AC64" s="11">
        <f>PRODUCT($C$16:$C77)</f>
        <v>0.78821817713917752</v>
      </c>
      <c r="AD64" s="11">
        <f>PRODUCT($C$17:$C78)</f>
        <v>0.76818898600201335</v>
      </c>
      <c r="AE64" s="11">
        <f>PRODUCT($C$18:$C79)</f>
        <v>0.74648355379039832</v>
      </c>
      <c r="AF64" s="11">
        <f>PRODUCT($C$19:$C80)</f>
        <v>0.7230272351975644</v>
      </c>
      <c r="AG64" s="11">
        <f>PRODUCT($C$20:$C81)</f>
        <v>0.69776408513677834</v>
      </c>
      <c r="AH64" s="11">
        <f>PRODUCT($C$21:$C82)</f>
        <v>0.67065973859044725</v>
      </c>
      <c r="AI64" s="11">
        <f>PRODUCT($C$22:$C83)</f>
        <v>0.64170741164738498</v>
      </c>
      <c r="AJ64" s="11">
        <f>PRODUCT($C$23:$C84)</f>
        <v>0.61091389858757572</v>
      </c>
      <c r="AK64" s="11">
        <f>PRODUCT($C$24:$C85)</f>
        <v>0.57834087684500601</v>
      </c>
      <c r="AL64" s="11">
        <f>PRODUCT($C$25:$C86)</f>
        <v>0.5440998112690052</v>
      </c>
      <c r="AM64" s="11">
        <f>PRODUCT($C$26:$C87)</f>
        <v>0.50835165862297571</v>
      </c>
      <c r="AN64" s="11">
        <f>PRODUCT($C$27:$C88)</f>
        <v>0.47132239874712356</v>
      </c>
      <c r="AO64" s="11">
        <f>PRODUCT($C$28:$C89)</f>
        <v>0.43329118407332717</v>
      </c>
      <c r="AP64" s="11">
        <f>PRODUCT($C$29:$C90)</f>
        <v>0.39459059116040446</v>
      </c>
      <c r="AQ64" s="11">
        <f>PRODUCT($C$30:$C91)</f>
        <v>0.35561691283172508</v>
      </c>
      <c r="AR64" s="11">
        <f>PRODUCT($C$31:$C92)</f>
        <v>0.31681627825718867</v>
      </c>
      <c r="AS64" s="11">
        <f>PRODUCT($C$32:$C93)</f>
        <v>0.2786791007825995</v>
      </c>
      <c r="AT64" s="11">
        <f>PRODUCT($C$33:$C94)</f>
        <v>0.24171197563525931</v>
      </c>
      <c r="AU64" s="11">
        <f>PRODUCT($C$34:$C95)</f>
        <v>0.20642881286628526</v>
      </c>
      <c r="AV64" s="11">
        <f>PRODUCT($C$35:$C96)</f>
        <v>0.17332445829305959</v>
      </c>
      <c r="AW64" s="11">
        <f>PRODUCT($C$36:$C97)</f>
        <v>0.14284181849802738</v>
      </c>
      <c r="AX64" s="11">
        <f>PRODUCT($C$37:$C98)</f>
        <v>0.11534557511568369</v>
      </c>
      <c r="AY64" s="11">
        <f>PRODUCT($C$38:$C99)</f>
        <v>9.1092393866256977E-2</v>
      </c>
      <c r="AZ64" s="11">
        <f>PRODUCT($C$39:$C100)</f>
        <v>7.0218209277754157E-2</v>
      </c>
      <c r="BA64" s="11">
        <f>PRODUCT($C$40:$C101)</f>
        <v>5.2726531446989751E-2</v>
      </c>
      <c r="BB64" s="11">
        <f>PRODUCT($C$41:$C102)</f>
        <v>3.8488269059235983E-2</v>
      </c>
      <c r="BC64" s="11">
        <f>PRODUCT($C$42:$C103)</f>
        <v>2.7254175057362426E-2</v>
      </c>
      <c r="BD64" s="11">
        <f>PRODUCT($C$43:$C104)</f>
        <v>1.868384720379045E-2</v>
      </c>
      <c r="BE64" s="11">
        <f>PRODUCT($C$44:$C105)</f>
        <v>1.2375912658938388E-2</v>
      </c>
      <c r="BF64" s="11">
        <f>PRODUCT($C$45:$C106)</f>
        <v>7.906582083279717E-3</v>
      </c>
      <c r="BG64" s="11">
        <f>PRODUCT($C$46:$C107)</f>
        <v>4.8646896455866815E-3</v>
      </c>
      <c r="BH64" s="11">
        <f>PRODUCT($C$47:$C108)</f>
        <v>2.8793772727721575E-3</v>
      </c>
      <c r="BI64" s="11">
        <f>PRODUCT($C$48:$C109)</f>
        <v>1.6385020655233695E-3</v>
      </c>
      <c r="BJ64" s="11">
        <f>PRODUCT($C$49:$C110)</f>
        <v>8.9632073588161696E-4</v>
      </c>
      <c r="BK64" s="11">
        <f>PRODUCT($C$50:$C111)</f>
        <v>4.7163350381744707E-4</v>
      </c>
      <c r="BL64" s="11">
        <f>PRODUCT($C$51:$C112)</f>
        <v>2.3902435223343701E-4</v>
      </c>
      <c r="BM64" s="11">
        <f>PRODUCT($C$52:$C113)</f>
        <v>2.3943615848241064E-5</v>
      </c>
      <c r="BN64" s="11">
        <f>PRODUCT($C$53:$C114)</f>
        <v>2.3988522362102928E-5</v>
      </c>
      <c r="BO64" s="11">
        <f>PRODUCT($C$54:$C115)</f>
        <v>2.403773963400354E-5</v>
      </c>
      <c r="BP64" s="11">
        <f>PRODUCT($C$55:$C116)</f>
        <v>2.4091294581859028E-5</v>
      </c>
      <c r="BQ64" s="11">
        <f>PRODUCT($C$56:$C117)</f>
        <v>2.4149499706050541E-5</v>
      </c>
      <c r="BR64" s="11">
        <f>PRODUCT($C$57:$C118)</f>
        <v>2.4212825930990458E-5</v>
      </c>
      <c r="BS64" s="11">
        <f>PRODUCT($C$58:$C119)</f>
        <v>2.4281576787506598E-5</v>
      </c>
      <c r="BT64" s="11">
        <f>PRODUCT($C$59:$C120)</f>
        <v>2.4356678168972817E-5</v>
      </c>
      <c r="BU64" s="11">
        <f>PRODUCT($C$60:$C121)</f>
        <v>2.4438586535605555E-5</v>
      </c>
      <c r="BV64" s="11">
        <f>PRODUCT($C$61:$C122)</f>
        <v>2.4530007420260126E-5</v>
      </c>
      <c r="BW64" s="11">
        <f>PRODUCT($C$62:$C123)</f>
        <v>2.4632028355302112E-5</v>
      </c>
      <c r="BX64" s="11">
        <f>PRODUCT($C$63:$C124)</f>
        <v>2.4745968693554703E-5</v>
      </c>
      <c r="BY64" s="11">
        <f>PRODUCT($C$64:$C125)</f>
        <v>2.4873435099063377E-5</v>
      </c>
      <c r="BZ64" s="11">
        <f>PRODUCT($C$65:$C126)</f>
        <v>2.5015973615124995E-5</v>
      </c>
      <c r="CA64" s="11">
        <f>PRODUCT($C$66:$C127)</f>
        <v>2.5175622306418916E-5</v>
      </c>
      <c r="CB64" s="11">
        <f>PRODUCT($C$67:$C128)</f>
        <v>2.5354661714650757E-5</v>
      </c>
      <c r="CC64" s="11">
        <f>PRODUCT($C$68:$C129)</f>
        <v>2.5555427710285532E-5</v>
      </c>
      <c r="CD64" s="11">
        <f>PRODUCT($C$69:$C130)</f>
        <v>2.5780912729197639E-5</v>
      </c>
      <c r="CE64" s="11">
        <f>PRODUCT($C$70:$C131)</f>
        <v>2.6034507052039436E-5</v>
      </c>
      <c r="CF64" s="11">
        <f>PRODUCT($C$71:$C132)</f>
        <v>2.6319970823595078E-5</v>
      </c>
      <c r="CG64" s="11">
        <f>PRODUCT($C$72:$C133)</f>
        <v>2.6641652796116501E-5</v>
      </c>
      <c r="CH64" s="11">
        <f>PRODUCT($C$73:$C134)</f>
        <v>2.7004684876314258E-5</v>
      </c>
      <c r="CI64" s="11">
        <f>PRODUCT($C$74:$C135)</f>
        <v>2.7415105454024267E-5</v>
      </c>
      <c r="CJ64" s="11">
        <f>PRODUCT($C$75:$C136)</f>
        <v>2.7879780544334772E-5</v>
      </c>
      <c r="CK64" s="11">
        <f>PRODUCT($C$76:$C137)</f>
        <v>2.8406904750261569E-5</v>
      </c>
      <c r="CL64" s="11">
        <f>PRODUCT($C$77:$C138)</f>
        <v>2.9006077491794048E-5</v>
      </c>
      <c r="CM64" s="11">
        <f>PRODUCT($C$78:$C139)</f>
        <v>2.9688634032518674E-5</v>
      </c>
      <c r="CN64" s="11">
        <f>PRODUCT($C$79:$C140)</f>
        <v>3.0468252634094627E-5</v>
      </c>
      <c r="CO64" s="11">
        <f>PRODUCT($C$80:$C141)</f>
        <v>3.1360977351479592E-5</v>
      </c>
      <c r="CP64" s="11">
        <f>PRODUCT($C$81:$C142)</f>
        <v>3.2386545907458105E-5</v>
      </c>
      <c r="CQ64" s="11">
        <f>PRODUCT($C$82:$C143)</f>
        <v>3.3568736086206027E-5</v>
      </c>
      <c r="CR64" s="11">
        <f>PRODUCT($C$83:$C144)</f>
        <v>3.4936434615833583E-5</v>
      </c>
      <c r="CS64" s="11">
        <f>PRODUCT($C$84:$C145)</f>
        <v>3.6525307403050748E-5</v>
      </c>
      <c r="CT64" s="11">
        <f>PRODUCT($C$85:$C146)</f>
        <v>3.837986064949501E-5</v>
      </c>
      <c r="CU64" s="11">
        <f>PRODUCT($C$86:$C147)</f>
        <v>4.0555706761832727E-5</v>
      </c>
      <c r="CV64" s="11">
        <f>PRODUCT($C$87:$C148)</f>
        <v>4.3123078022683414E-5</v>
      </c>
      <c r="CW64" s="11">
        <f>PRODUCT($C$88:$C149)</f>
        <v>4.617177245481113E-5</v>
      </c>
      <c r="CX64" s="11">
        <f>PRODUCT($C$89:$C150)</f>
        <v>4.9817308433056128E-5</v>
      </c>
      <c r="CY64" s="11">
        <f>PRODUCT($C$90:$C151)</f>
        <v>5.4210506168770849E-5</v>
      </c>
      <c r="CZ64" s="11">
        <f>PRODUCT($C$91:$C152)</f>
        <v>5.9550723229443548E-5</v>
      </c>
      <c r="DA64" s="11">
        <f>PRODUCT($C$92:$C153)</f>
        <v>6.6103870986174013E-5</v>
      </c>
      <c r="DB64" s="11">
        <f>PRODUCT($C$93:$C154)</f>
        <v>7.4230908373849893E-5</v>
      </c>
      <c r="DC64" s="11">
        <f>PRODUCT($C$94:$C155)</f>
        <v>8.4426929090038148E-5</v>
      </c>
      <c r="DD64" s="11">
        <f>PRODUCT($C$95:$C156)</f>
        <v>9.738351339696406E-5</v>
      </c>
      <c r="DE64" s="11">
        <f>PRODUCT($C$96:$C157)</f>
        <v>1.1408124263818765E-4</v>
      </c>
      <c r="DF64" s="11">
        <f>PRODUCT($C$97:$C158)</f>
        <v>1.3593556219095959E-4</v>
      </c>
      <c r="DG64" s="11">
        <f>PRODUCT($C$98:$C159)</f>
        <v>1.6502846292585033E-4</v>
      </c>
      <c r="DH64" s="11">
        <f>PRODUCT($C$99:$C160)</f>
        <v>2.0448062815260981E-4</v>
      </c>
      <c r="DI64" s="11">
        <f>PRODUCT($C$100:$C161)</f>
        <v>2.5907314251995728E-4</v>
      </c>
      <c r="DJ64" s="11">
        <f>PRODUCT($C$101:$C162)</f>
        <v>3.3629214020274283E-4</v>
      </c>
      <c r="DK64" s="11">
        <f>PRODUCT($C$102:$C163)</f>
        <v>4.4813796549236074E-4</v>
      </c>
      <c r="DL64" s="11">
        <f>PRODUCT($C$103:$C164)</f>
        <v>6.1434131081235569E-4</v>
      </c>
      <c r="DM64" s="11">
        <f>PRODUCT($C$104:$C165)</f>
        <v>8.6821649657620355E-4</v>
      </c>
      <c r="DN64" s="11">
        <f>PRODUCT($C$105:$C166)</f>
        <v>1.2674859911680643E-3</v>
      </c>
      <c r="DO64" s="11">
        <f>PRODUCT($C$106:$C167)</f>
        <v>1.915140278463815E-3</v>
      </c>
      <c r="DP64" s="11">
        <f>PRODUCT($C$107:$C168)</f>
        <v>3.0003388308838608E-3</v>
      </c>
      <c r="DQ64" s="11">
        <f>PRODUCT($C$108:$C169)</f>
        <v>4.8809941899690644E-3</v>
      </c>
      <c r="DR64" s="11">
        <f>PRODUCT($C$109:$C170)</f>
        <v>8.254907989155574E-3</v>
      </c>
      <c r="DS64" s="11">
        <f>PRODUCT($C$110:$C171)</f>
        <v>1.4523623344245508E-2</v>
      </c>
      <c r="DT64" s="11">
        <f>PRODUCT($C$111:$C172)</f>
        <v>2.6584948736514988E-2</v>
      </c>
      <c r="DU64" s="11">
        <f>PRODUCT($C$112:$C173)</f>
        <v>5.0598549999999985E-2</v>
      </c>
      <c r="DV64" s="11">
        <f>PRODUCT($C$113:$C174)</f>
        <v>9.9999999999999978E-2</v>
      </c>
    </row>
    <row r="65" spans="1:126" ht="16" x14ac:dyDescent="0.2">
      <c r="A65" s="30">
        <v>62</v>
      </c>
      <c r="B65" s="21">
        <f t="shared" si="2"/>
        <v>6.3414000000000005E-3</v>
      </c>
      <c r="C65" s="21">
        <f t="shared" si="3"/>
        <v>0.99365859999999995</v>
      </c>
      <c r="D65" s="59">
        <v>7.0460000000000002E-3</v>
      </c>
      <c r="E65" s="21">
        <f t="shared" si="4"/>
        <v>0.992954</v>
      </c>
      <c r="F65" s="24">
        <f t="shared" si="5"/>
        <v>5896.3617579512129</v>
      </c>
      <c r="G65" s="24">
        <f t="shared" si="6"/>
        <v>929820.19080190687</v>
      </c>
      <c r="H65" s="24">
        <f t="shared" si="0"/>
        <v>1244.459023633543</v>
      </c>
      <c r="I65" s="24">
        <f t="shared" si="1"/>
        <v>201149.66714359322</v>
      </c>
      <c r="J65" s="24">
        <f>SUM(H65:$H$113)</f>
        <v>115132.81921400054</v>
      </c>
      <c r="K65" s="24">
        <f>SUM(I65:$I$113)</f>
        <v>3526629.2401758386</v>
      </c>
      <c r="L65" s="24">
        <f>SUM(J65:$J$113)</f>
        <v>2471263.3114315011</v>
      </c>
      <c r="M65" s="24">
        <f>SUM(K65:$K$113)</f>
        <v>43266988.356582068</v>
      </c>
      <c r="N65" s="26">
        <f>SUM(BZ$3:BZ$113)</f>
        <v>22.70960562533924</v>
      </c>
      <c r="O65" s="27">
        <v>63</v>
      </c>
      <c r="P65" s="32">
        <f>PRODUCT($C$3:C65)</f>
        <v>0.92392382904395542</v>
      </c>
      <c r="Q65" s="11">
        <f>PRODUCT($C$4:C66)</f>
        <v>0.92022047716825628</v>
      </c>
      <c r="R65" s="11">
        <f>PRODUCT($C$5:C67)</f>
        <v>0.91359547648526984</v>
      </c>
      <c r="S65" s="11">
        <f>PRODUCT($C$6:C68)</f>
        <v>0.90601840392654565</v>
      </c>
      <c r="T65" s="11">
        <f>PRODUCT($C$7:C69)</f>
        <v>0.89748231926268451</v>
      </c>
      <c r="U65" s="11">
        <f>PRODUCT($C$8:C70)</f>
        <v>0.88796169297101424</v>
      </c>
      <c r="V65" s="11">
        <f>PRODUCT($C$9:C71)</f>
        <v>0.87742013491709037</v>
      </c>
      <c r="W65" s="11">
        <f>PRODUCT($C$10:C72)</f>
        <v>0.86578211200532196</v>
      </c>
      <c r="X65" s="11">
        <f>PRODUCT($C$11:C73)</f>
        <v>0.85296054925730325</v>
      </c>
      <c r="Y65" s="11">
        <f>PRODUCT($C$12:C74)</f>
        <v>0.83887176288191057</v>
      </c>
      <c r="Z65" s="11">
        <f>PRODUCT($C$13:$C75)</f>
        <v>0.82342109899782123</v>
      </c>
      <c r="AA65" s="11">
        <f>PRODUCT($C$14:$C76)</f>
        <v>0.80652509016270224</v>
      </c>
      <c r="AB65" s="11">
        <f>PRODUCT($C$15:$C77)</f>
        <v>0.78809332337991878</v>
      </c>
      <c r="AC65" s="11">
        <f>PRODUCT($C$16:$C78)</f>
        <v>0.76804932924435798</v>
      </c>
      <c r="AD65" s="11">
        <f>PRODUCT($C$17:$C79)</f>
        <v>0.7463216415075814</v>
      </c>
      <c r="AE65" s="11">
        <f>PRODUCT($C$18:$C80)</f>
        <v>0.72284503233429465</v>
      </c>
      <c r="AF65" s="11">
        <f>PRODUCT($C$19:$C81)</f>
        <v>0.69756438505561169</v>
      </c>
      <c r="AG65" s="11">
        <f>PRODUCT($C$20:$C82)</f>
        <v>0.67044787717902676</v>
      </c>
      <c r="AH65" s="11">
        <f>PRODUCT($C$21:$C83)</f>
        <v>0.6414856375659197</v>
      </c>
      <c r="AI65" s="11">
        <f>PRODUCT($C$22:$C84)</f>
        <v>0.61069946780917161</v>
      </c>
      <c r="AJ65" s="11">
        <f>PRODUCT($C$23:$C85)</f>
        <v>0.57813787919723336</v>
      </c>
      <c r="AK65" s="11">
        <f>PRODUCT($C$24:$C86)</f>
        <v>0.54390883223524944</v>
      </c>
      <c r="AL65" s="11">
        <f>PRODUCT($C$25:$C87)</f>
        <v>0.50817322719079949</v>
      </c>
      <c r="AM65" s="11">
        <f>PRODUCT($C$26:$C88)</f>
        <v>0.47115145011309773</v>
      </c>
      <c r="AN65" s="11">
        <f>PRODUCT($C$27:$C89)</f>
        <v>0.43312662008161618</v>
      </c>
      <c r="AO65" s="11">
        <f>PRODUCT($C$28:$C90)</f>
        <v>0.39443575381243318</v>
      </c>
      <c r="AP65" s="11">
        <f>PRODUCT($C$29:$C91)</f>
        <v>0.3554732080372498</v>
      </c>
      <c r="AQ65" s="11">
        <f>PRODUCT($C$30:$C92)</f>
        <v>0.31668283524078678</v>
      </c>
      <c r="AR65" s="11">
        <f>PRODUCT($C$31:$C93)</f>
        <v>0.27855520005439149</v>
      </c>
      <c r="AS65" s="11">
        <f>PRODUCT($C$32:$C94)</f>
        <v>0.24160168246077698</v>
      </c>
      <c r="AT65" s="11">
        <f>PRODUCT($C$33:$C95)</f>
        <v>0.20633331889745329</v>
      </c>
      <c r="AU65" s="11">
        <f>PRODUCT($C$34:$C96)</f>
        <v>0.17324131455041644</v>
      </c>
      <c r="AV65" s="11">
        <f>PRODUCT($C$35:$C97)</f>
        <v>0.14276905487568448</v>
      </c>
      <c r="AW65" s="11">
        <f>PRODUCT($C$36:$C98)</f>
        <v>0.11528214658392756</v>
      </c>
      <c r="AX65" s="11">
        <f>PRODUCT($C$37:$C99)</f>
        <v>9.1039678697926549E-2</v>
      </c>
      <c r="AY65" s="11">
        <f>PRODUCT($C$38:$C100)</f>
        <v>7.0175867697559693E-2</v>
      </c>
      <c r="AZ65" s="11">
        <f>PRODUCT($C$39:$C101)</f>
        <v>5.2693218824421552E-2</v>
      </c>
      <c r="BA65" s="11">
        <f>PRODUCT($C$40:$C102)</f>
        <v>3.8461943083199446E-2</v>
      </c>
      <c r="BB65" s="11">
        <f>PRODUCT($C$41:$C103)</f>
        <v>2.7233914303624786E-2</v>
      </c>
      <c r="BC65" s="11">
        <f>PRODUCT($C$42:$C104)</f>
        <v>1.8668864626717747E-2</v>
      </c>
      <c r="BD65" s="11">
        <f>PRODUCT($C$43:$C105)</f>
        <v>1.2365420360186131E-2</v>
      </c>
      <c r="BE65" s="11">
        <f>PRODUCT($C$44:$C106)</f>
        <v>7.8996440575016449E-3</v>
      </c>
      <c r="BF65" s="11">
        <f>PRODUCT($C$45:$C107)</f>
        <v>4.8601625654024995E-3</v>
      </c>
      <c r="BG65" s="11">
        <f>PRODUCT($C$46:$C108)</f>
        <v>2.8764126659321107E-3</v>
      </c>
      <c r="BH65" s="11">
        <f>PRODUCT($C$47:$C109)</f>
        <v>1.6365746955436934E-3</v>
      </c>
      <c r="BI65" s="11">
        <f>PRODUCT($C$48:$C110)</f>
        <v>8.9513006341607215E-4</v>
      </c>
      <c r="BJ65" s="11">
        <f>PRODUCT($C$49:$C111)</f>
        <v>4.7093525041504522E-4</v>
      </c>
      <c r="BK65" s="11">
        <f>PRODUCT($C$50:$C112)</f>
        <v>2.3863971424582285E-4</v>
      </c>
      <c r="BL65" s="11">
        <f>PRODUCT($C$51:$C113)</f>
        <v>2.3902435223343695E-5</v>
      </c>
      <c r="BM65" s="11">
        <f>PRODUCT($C$52:$C114)</f>
        <v>2.3943615848241064E-5</v>
      </c>
      <c r="BN65" s="11">
        <f>PRODUCT($C$53:$C115)</f>
        <v>2.3988522362102928E-5</v>
      </c>
      <c r="BO65" s="11">
        <f>PRODUCT($C$54:$C116)</f>
        <v>2.403773963400354E-5</v>
      </c>
      <c r="BP65" s="11">
        <f>PRODUCT($C$55:$C117)</f>
        <v>2.4091294581859028E-5</v>
      </c>
      <c r="BQ65" s="11">
        <f>PRODUCT($C$56:$C118)</f>
        <v>2.4149499706050541E-5</v>
      </c>
      <c r="BR65" s="11">
        <f>PRODUCT($C$57:$C119)</f>
        <v>2.4212825930990458E-5</v>
      </c>
      <c r="BS65" s="11">
        <f>PRODUCT($C$58:$C120)</f>
        <v>2.4281576787506598E-5</v>
      </c>
      <c r="BT65" s="11">
        <f>PRODUCT($C$59:$C121)</f>
        <v>2.4356678168972817E-5</v>
      </c>
      <c r="BU65" s="11">
        <f>PRODUCT($C$60:$C122)</f>
        <v>2.4438586535605555E-5</v>
      </c>
      <c r="BV65" s="11">
        <f>PRODUCT($C$61:$C123)</f>
        <v>2.4530007420260126E-5</v>
      </c>
      <c r="BW65" s="11">
        <f>PRODUCT($C$62:$C124)</f>
        <v>2.4632028355302112E-5</v>
      </c>
      <c r="BX65" s="11">
        <f>PRODUCT($C$63:$C125)</f>
        <v>2.4745968693554703E-5</v>
      </c>
      <c r="BY65" s="11">
        <f>PRODUCT($C$64:$C126)</f>
        <v>2.4873435099063377E-5</v>
      </c>
      <c r="BZ65" s="11">
        <f>PRODUCT($C$65:$C127)</f>
        <v>2.5015973615124995E-5</v>
      </c>
      <c r="CA65" s="11">
        <f>PRODUCT($C$66:$C128)</f>
        <v>2.5175622306418916E-5</v>
      </c>
      <c r="CB65" s="11">
        <f>PRODUCT($C$67:$C129)</f>
        <v>2.5354661714650757E-5</v>
      </c>
      <c r="CC65" s="11">
        <f>PRODUCT($C$68:$C130)</f>
        <v>2.5555427710285532E-5</v>
      </c>
      <c r="CD65" s="11">
        <f>PRODUCT($C$69:$C131)</f>
        <v>2.5780912729197639E-5</v>
      </c>
      <c r="CE65" s="11">
        <f>PRODUCT($C$70:$C132)</f>
        <v>2.6034507052039436E-5</v>
      </c>
      <c r="CF65" s="11">
        <f>PRODUCT($C$71:$C133)</f>
        <v>2.6319970823595078E-5</v>
      </c>
      <c r="CG65" s="11">
        <f>PRODUCT($C$72:$C134)</f>
        <v>2.6641652796116501E-5</v>
      </c>
      <c r="CH65" s="11">
        <f>PRODUCT($C$73:$C135)</f>
        <v>2.7004684876314258E-5</v>
      </c>
      <c r="CI65" s="11">
        <f>PRODUCT($C$74:$C136)</f>
        <v>2.7415105454024267E-5</v>
      </c>
      <c r="CJ65" s="11">
        <f>PRODUCT($C$75:$C137)</f>
        <v>2.7879780544334772E-5</v>
      </c>
      <c r="CK65" s="11">
        <f>PRODUCT($C$76:$C138)</f>
        <v>2.8406904750261569E-5</v>
      </c>
      <c r="CL65" s="11">
        <f>PRODUCT($C$77:$C139)</f>
        <v>2.9006077491794048E-5</v>
      </c>
      <c r="CM65" s="11">
        <f>PRODUCT($C$78:$C140)</f>
        <v>2.9688634032518674E-5</v>
      </c>
      <c r="CN65" s="11">
        <f>PRODUCT($C$79:$C141)</f>
        <v>3.0468252634094627E-5</v>
      </c>
      <c r="CO65" s="11">
        <f>PRODUCT($C$80:$C142)</f>
        <v>3.1360977351479592E-5</v>
      </c>
      <c r="CP65" s="11">
        <f>PRODUCT($C$81:$C143)</f>
        <v>3.2386545907458105E-5</v>
      </c>
      <c r="CQ65" s="11">
        <f>PRODUCT($C$82:$C144)</f>
        <v>3.3568736086206027E-5</v>
      </c>
      <c r="CR65" s="11">
        <f>PRODUCT($C$83:$C145)</f>
        <v>3.4936434615833583E-5</v>
      </c>
      <c r="CS65" s="11">
        <f>PRODUCT($C$84:$C146)</f>
        <v>3.6525307403050748E-5</v>
      </c>
      <c r="CT65" s="11">
        <f>PRODUCT($C$85:$C147)</f>
        <v>3.837986064949501E-5</v>
      </c>
      <c r="CU65" s="11">
        <f>PRODUCT($C$86:$C148)</f>
        <v>4.0555706761832727E-5</v>
      </c>
      <c r="CV65" s="11">
        <f>PRODUCT($C$87:$C149)</f>
        <v>4.3123078022683414E-5</v>
      </c>
      <c r="CW65" s="11">
        <f>PRODUCT($C$88:$C150)</f>
        <v>4.617177245481113E-5</v>
      </c>
      <c r="CX65" s="11">
        <f>PRODUCT($C$89:$C151)</f>
        <v>4.9817308433056128E-5</v>
      </c>
      <c r="CY65" s="11">
        <f>PRODUCT($C$90:$C152)</f>
        <v>5.4210506168770849E-5</v>
      </c>
      <c r="CZ65" s="11">
        <f>PRODUCT($C$91:$C153)</f>
        <v>5.9550723229443548E-5</v>
      </c>
      <c r="DA65" s="11">
        <f>PRODUCT($C$92:$C154)</f>
        <v>6.6103870986174013E-5</v>
      </c>
      <c r="DB65" s="11">
        <f>PRODUCT($C$93:$C155)</f>
        <v>7.4230908373849893E-5</v>
      </c>
      <c r="DC65" s="11">
        <f>PRODUCT($C$94:$C156)</f>
        <v>8.4426929090038148E-5</v>
      </c>
      <c r="DD65" s="11">
        <f>PRODUCT($C$95:$C157)</f>
        <v>9.738351339696406E-5</v>
      </c>
      <c r="DE65" s="11">
        <f>PRODUCT($C$96:$C158)</f>
        <v>1.1408124263818765E-4</v>
      </c>
      <c r="DF65" s="11">
        <f>PRODUCT($C$97:$C159)</f>
        <v>1.3593556219095959E-4</v>
      </c>
      <c r="DG65" s="11">
        <f>PRODUCT($C$98:$C160)</f>
        <v>1.6502846292585033E-4</v>
      </c>
      <c r="DH65" s="11">
        <f>PRODUCT($C$99:$C161)</f>
        <v>2.0448062815260981E-4</v>
      </c>
      <c r="DI65" s="11">
        <f>PRODUCT($C$100:$C162)</f>
        <v>2.5907314251995728E-4</v>
      </c>
      <c r="DJ65" s="11">
        <f>PRODUCT($C$101:$C163)</f>
        <v>3.3629214020274283E-4</v>
      </c>
      <c r="DK65" s="11">
        <f>PRODUCT($C$102:$C164)</f>
        <v>4.4813796549236074E-4</v>
      </c>
      <c r="DL65" s="11">
        <f>PRODUCT($C$103:$C165)</f>
        <v>6.1434131081235569E-4</v>
      </c>
      <c r="DM65" s="11">
        <f>PRODUCT($C$104:$C166)</f>
        <v>8.6821649657620355E-4</v>
      </c>
      <c r="DN65" s="11">
        <f>PRODUCT($C$105:$C167)</f>
        <v>1.2674859911680643E-3</v>
      </c>
      <c r="DO65" s="11">
        <f>PRODUCT($C$106:$C168)</f>
        <v>1.915140278463815E-3</v>
      </c>
      <c r="DP65" s="11">
        <f>PRODUCT($C$107:$C169)</f>
        <v>3.0003388308838608E-3</v>
      </c>
      <c r="DQ65" s="11">
        <f>PRODUCT($C$108:$C170)</f>
        <v>4.8809941899690644E-3</v>
      </c>
      <c r="DR65" s="11">
        <f>PRODUCT($C$109:$C171)</f>
        <v>8.254907989155574E-3</v>
      </c>
      <c r="DS65" s="11">
        <f>PRODUCT($C$110:$C172)</f>
        <v>1.4523623344245508E-2</v>
      </c>
      <c r="DT65" s="11">
        <f>PRODUCT($C$111:$C173)</f>
        <v>2.6584948736514988E-2</v>
      </c>
      <c r="DU65" s="11">
        <f>PRODUCT($C$112:$C174)</f>
        <v>5.0598549999999985E-2</v>
      </c>
      <c r="DV65" s="11">
        <f>PRODUCT($C$113:$C175)</f>
        <v>9.9999999999999978E-2</v>
      </c>
    </row>
    <row r="66" spans="1:126" ht="16" x14ac:dyDescent="0.2">
      <c r="A66" s="30">
        <v>63</v>
      </c>
      <c r="B66" s="21">
        <f t="shared" si="2"/>
        <v>7.0614000000000007E-3</v>
      </c>
      <c r="C66" s="21">
        <f t="shared" si="3"/>
        <v>0.9929386</v>
      </c>
      <c r="D66" s="59">
        <v>7.8460000000000005E-3</v>
      </c>
      <c r="E66" s="21">
        <f t="shared" si="4"/>
        <v>0.99215399999999998</v>
      </c>
      <c r="F66" s="24">
        <f t="shared" si="5"/>
        <v>6524.1957264109888</v>
      </c>
      <c r="G66" s="24">
        <f t="shared" si="6"/>
        <v>923923.82904395566</v>
      </c>
      <c r="H66" s="24">
        <f t="shared" si="0"/>
        <v>1343.382221101293</v>
      </c>
      <c r="I66" s="24">
        <f t="shared" si="1"/>
        <v>194999.11867743294</v>
      </c>
      <c r="J66" s="24">
        <f>SUM(H66:$H$113)</f>
        <v>113888.36019036698</v>
      </c>
      <c r="K66" s="24">
        <f>SUM(I66:$I$113)</f>
        <v>3325479.573032245</v>
      </c>
      <c r="L66" s="24">
        <f>SUM(J66:$J$113)</f>
        <v>2356130.4922175007</v>
      </c>
      <c r="M66" s="24">
        <f>SUM(K66:$K$113)</f>
        <v>39740359.116406225</v>
      </c>
      <c r="N66" s="26">
        <f>SUM(CA$3:CA$113)</f>
        <v>21.854560551594588</v>
      </c>
      <c r="O66" s="27">
        <v>64</v>
      </c>
      <c r="P66" s="32">
        <f>PRODUCT($C$3:C66)</f>
        <v>0.91739963331754448</v>
      </c>
      <c r="Q66" s="11">
        <f>PRODUCT($C$4:C67)</f>
        <v>0.91299113307757473</v>
      </c>
      <c r="R66" s="11">
        <f>PRODUCT($C$5:C68)</f>
        <v>0.90560498772883435</v>
      </c>
      <c r="S66" s="11">
        <f>PRODUCT($C$6:C69)</f>
        <v>0.89719315045941828</v>
      </c>
      <c r="T66" s="11">
        <f>PRODUCT($C$7:C70)</f>
        <v>0.8877483157761934</v>
      </c>
      <c r="U66" s="11">
        <f>PRODUCT($C$8:C71)</f>
        <v>0.87724008830540501</v>
      </c>
      <c r="V66" s="11">
        <f>PRODUCT($C$9:C72)</f>
        <v>0.86562471281735942</v>
      </c>
      <c r="W66" s="11">
        <f>PRODUCT($C$10:C73)</f>
        <v>0.85282083431933509</v>
      </c>
      <c r="X66" s="11">
        <f>PRODUCT($C$11:C74)</f>
        <v>0.83874417048677685</v>
      </c>
      <c r="Y66" s="11">
        <f>PRODUCT($C$12:C75)</f>
        <v>0.82330549067552128</v>
      </c>
      <c r="Z66" s="11">
        <f>PRODUCT($C$13:$C76)</f>
        <v>0.80641185404004301</v>
      </c>
      <c r="AA66" s="11">
        <f>PRODUCT($C$14:$C77)</f>
        <v>0.78798267507731656</v>
      </c>
      <c r="AB66" s="11">
        <f>PRODUCT($C$15:$C78)</f>
        <v>0.76792767023060571</v>
      </c>
      <c r="AC66" s="11">
        <f>PRODUCT($C$16:$C79)</f>
        <v>0.74618596023315509</v>
      </c>
      <c r="AD66" s="11">
        <f>PRODUCT($C$17:$C80)</f>
        <v>0.72268824724678149</v>
      </c>
      <c r="AE66" s="11">
        <f>PRODUCT($C$18:$C81)</f>
        <v>0.6973885988305778</v>
      </c>
      <c r="AF66" s="11">
        <f>PRODUCT($C$19:$C82)</f>
        <v>0.67025599499657762</v>
      </c>
      <c r="AG66" s="11">
        <f>PRODUCT($C$20:$C83)</f>
        <v>0.64128299225301277</v>
      </c>
      <c r="AH66" s="11">
        <f>PRODUCT($C$21:$C84)</f>
        <v>0.61048841007309684</v>
      </c>
      <c r="AI66" s="11">
        <f>PRODUCT($C$22:$C85)</f>
        <v>0.57793495280163532</v>
      </c>
      <c r="AJ66" s="11">
        <f>PRODUCT($C$23:$C86)</f>
        <v>0.54371792023513477</v>
      </c>
      <c r="AK66" s="11">
        <f>PRODUCT($C$24:$C87)</f>
        <v>0.50799485838805525</v>
      </c>
      <c r="AL66" s="11">
        <f>PRODUCT($C$25:$C88)</f>
        <v>0.47098607595410846</v>
      </c>
      <c r="AM66" s="11">
        <f>PRODUCT($C$26:$C89)</f>
        <v>0.43296952505651232</v>
      </c>
      <c r="AN66" s="11">
        <f>PRODUCT($C$27:$C90)</f>
        <v>0.39428594711313525</v>
      </c>
      <c r="AO66" s="11">
        <f>PRODUCT($C$28:$C91)</f>
        <v>0.35533372035041605</v>
      </c>
      <c r="AP66" s="11">
        <f>PRODUCT($C$29:$C92)</f>
        <v>0.31655486370706598</v>
      </c>
      <c r="AQ66" s="11">
        <f>PRODUCT($C$30:$C93)</f>
        <v>0.27843787260412861</v>
      </c>
      <c r="AR66" s="11">
        <f>PRODUCT($C$31:$C94)</f>
        <v>0.24149426635275487</v>
      </c>
      <c r="AS66" s="11">
        <f>PRODUCT($C$32:$C95)</f>
        <v>0.20623916900404043</v>
      </c>
      <c r="AT66" s="11">
        <f>PRODUCT($C$33:$C96)</f>
        <v>0.17316117311830539</v>
      </c>
      <c r="AU66" s="11">
        <f>PRODUCT($C$34:$C97)</f>
        <v>0.14270056856006064</v>
      </c>
      <c r="AV66" s="11">
        <f>PRODUCT($C$35:$C98)</f>
        <v>0.1152234218584577</v>
      </c>
      <c r="AW66" s="11">
        <f>PRODUCT($C$36:$C99)</f>
        <v>9.098961597861055E-2</v>
      </c>
      <c r="AX66" s="11">
        <f>PRODUCT($C$37:$C100)</f>
        <v>7.0135256922923092E-2</v>
      </c>
      <c r="AY66" s="11">
        <f>PRODUCT($C$38:$C101)</f>
        <v>5.2661444813470445E-2</v>
      </c>
      <c r="AZ66" s="11">
        <f>PRODUCT($C$39:$C102)</f>
        <v>3.8437642827559487E-2</v>
      </c>
      <c r="BA66" s="11">
        <f>PRODUCT($C$40:$C103)</f>
        <v>2.7215286306241093E-2</v>
      </c>
      <c r="BB66" s="11">
        <f>PRODUCT($C$41:$C104)</f>
        <v>1.8654986192754245E-2</v>
      </c>
      <c r="BC66" s="11">
        <f>PRODUCT($C$42:$C105)</f>
        <v>1.235550452959931E-2</v>
      </c>
      <c r="BD66" s="11">
        <f>PRODUCT($C$43:$C106)</f>
        <v>7.8929467392696885E-3</v>
      </c>
      <c r="BE66" s="11">
        <f>PRODUCT($C$44:$C107)</f>
        <v>4.8558977727513625E-3</v>
      </c>
      <c r="BF66" s="11">
        <f>PRODUCT($C$45:$C108)</f>
        <v>2.8737358763051947E-3</v>
      </c>
      <c r="BG66" s="11">
        <f>PRODUCT($C$46:$C109)</f>
        <v>1.6348896782371614E-3</v>
      </c>
      <c r="BH66" s="11">
        <f>PRODUCT($C$47:$C110)</f>
        <v>8.9407712192247522E-4</v>
      </c>
      <c r="BI66" s="11">
        <f>PRODUCT($C$48:$C111)</f>
        <v>4.7030966002839405E-4</v>
      </c>
      <c r="BJ66" s="11">
        <f>PRODUCT($C$49:$C112)</f>
        <v>2.3828640814888184E-4</v>
      </c>
      <c r="BK66" s="11">
        <f>PRODUCT($C$50:$C113)</f>
        <v>2.3863971424582279E-5</v>
      </c>
      <c r="BL66" s="11">
        <f>PRODUCT($C$51:$C114)</f>
        <v>2.3902435223343695E-5</v>
      </c>
      <c r="BM66" s="11">
        <f>PRODUCT($C$52:$C115)</f>
        <v>2.3943615848241064E-5</v>
      </c>
      <c r="BN66" s="11">
        <f>PRODUCT($C$53:$C116)</f>
        <v>2.3988522362102928E-5</v>
      </c>
      <c r="BO66" s="11">
        <f>PRODUCT($C$54:$C117)</f>
        <v>2.403773963400354E-5</v>
      </c>
      <c r="BP66" s="11">
        <f>PRODUCT($C$55:$C118)</f>
        <v>2.4091294581859028E-5</v>
      </c>
      <c r="BQ66" s="11">
        <f>PRODUCT($C$56:$C119)</f>
        <v>2.4149499706050541E-5</v>
      </c>
      <c r="BR66" s="11">
        <f>PRODUCT($C$57:$C120)</f>
        <v>2.4212825930990458E-5</v>
      </c>
      <c r="BS66" s="11">
        <f>PRODUCT($C$58:$C121)</f>
        <v>2.4281576787506598E-5</v>
      </c>
      <c r="BT66" s="11">
        <f>PRODUCT($C$59:$C122)</f>
        <v>2.4356678168972817E-5</v>
      </c>
      <c r="BU66" s="11">
        <f>PRODUCT($C$60:$C123)</f>
        <v>2.4438586535605555E-5</v>
      </c>
      <c r="BV66" s="11">
        <f>PRODUCT($C$61:$C124)</f>
        <v>2.4530007420260126E-5</v>
      </c>
      <c r="BW66" s="11">
        <f>PRODUCT($C$62:$C125)</f>
        <v>2.4632028355302112E-5</v>
      </c>
      <c r="BX66" s="11">
        <f>PRODUCT($C$63:$C126)</f>
        <v>2.4745968693554703E-5</v>
      </c>
      <c r="BY66" s="11">
        <f>PRODUCT($C$64:$C127)</f>
        <v>2.4873435099063377E-5</v>
      </c>
      <c r="BZ66" s="11">
        <f>PRODUCT($C$65:$C128)</f>
        <v>2.5015973615124995E-5</v>
      </c>
      <c r="CA66" s="11">
        <f>PRODUCT($C$66:$C129)</f>
        <v>2.5175622306418916E-5</v>
      </c>
      <c r="CB66" s="11">
        <f>PRODUCT($C$67:$C130)</f>
        <v>2.5354661714650757E-5</v>
      </c>
      <c r="CC66" s="11">
        <f>PRODUCT($C$68:$C131)</f>
        <v>2.5555427710285532E-5</v>
      </c>
      <c r="CD66" s="11">
        <f>PRODUCT($C$69:$C132)</f>
        <v>2.5780912729197639E-5</v>
      </c>
      <c r="CE66" s="11">
        <f>PRODUCT($C$70:$C133)</f>
        <v>2.6034507052039436E-5</v>
      </c>
      <c r="CF66" s="11">
        <f>PRODUCT($C$71:$C134)</f>
        <v>2.6319970823595078E-5</v>
      </c>
      <c r="CG66" s="11">
        <f>PRODUCT($C$72:$C135)</f>
        <v>2.6641652796116501E-5</v>
      </c>
      <c r="CH66" s="11">
        <f>PRODUCT($C$73:$C136)</f>
        <v>2.7004684876314258E-5</v>
      </c>
      <c r="CI66" s="11">
        <f>PRODUCT($C$74:$C137)</f>
        <v>2.7415105454024267E-5</v>
      </c>
      <c r="CJ66" s="11">
        <f>PRODUCT($C$75:$C138)</f>
        <v>2.7879780544334772E-5</v>
      </c>
      <c r="CK66" s="11">
        <f>PRODUCT($C$76:$C139)</f>
        <v>2.8406904750261569E-5</v>
      </c>
      <c r="CL66" s="11">
        <f>PRODUCT($C$77:$C140)</f>
        <v>2.9006077491794048E-5</v>
      </c>
      <c r="CM66" s="11">
        <f>PRODUCT($C$78:$C141)</f>
        <v>2.9688634032518674E-5</v>
      </c>
      <c r="CN66" s="11">
        <f>PRODUCT($C$79:$C142)</f>
        <v>3.0468252634094627E-5</v>
      </c>
      <c r="CO66" s="11">
        <f>PRODUCT($C$80:$C143)</f>
        <v>3.1360977351479592E-5</v>
      </c>
      <c r="CP66" s="11">
        <f>PRODUCT($C$81:$C144)</f>
        <v>3.2386545907458105E-5</v>
      </c>
      <c r="CQ66" s="11">
        <f>PRODUCT($C$82:$C145)</f>
        <v>3.3568736086206027E-5</v>
      </c>
      <c r="CR66" s="11">
        <f>PRODUCT($C$83:$C146)</f>
        <v>3.4936434615833583E-5</v>
      </c>
      <c r="CS66" s="11">
        <f>PRODUCT($C$84:$C147)</f>
        <v>3.6525307403050748E-5</v>
      </c>
      <c r="CT66" s="11">
        <f>PRODUCT($C$85:$C148)</f>
        <v>3.837986064949501E-5</v>
      </c>
      <c r="CU66" s="11">
        <f>PRODUCT($C$86:$C149)</f>
        <v>4.0555706761832727E-5</v>
      </c>
      <c r="CV66" s="11">
        <f>PRODUCT($C$87:$C150)</f>
        <v>4.3123078022683414E-5</v>
      </c>
      <c r="CW66" s="11">
        <f>PRODUCT($C$88:$C151)</f>
        <v>4.617177245481113E-5</v>
      </c>
      <c r="CX66" s="11">
        <f>PRODUCT($C$89:$C152)</f>
        <v>4.9817308433056128E-5</v>
      </c>
      <c r="CY66" s="11">
        <f>PRODUCT($C$90:$C153)</f>
        <v>5.4210506168770849E-5</v>
      </c>
      <c r="CZ66" s="11">
        <f>PRODUCT($C$91:$C154)</f>
        <v>5.9550723229443548E-5</v>
      </c>
      <c r="DA66" s="11">
        <f>PRODUCT($C$92:$C155)</f>
        <v>6.6103870986174013E-5</v>
      </c>
      <c r="DB66" s="11">
        <f>PRODUCT($C$93:$C156)</f>
        <v>7.4230908373849893E-5</v>
      </c>
      <c r="DC66" s="11">
        <f>PRODUCT($C$94:$C157)</f>
        <v>8.4426929090038148E-5</v>
      </c>
      <c r="DD66" s="11">
        <f>PRODUCT($C$95:$C158)</f>
        <v>9.738351339696406E-5</v>
      </c>
      <c r="DE66" s="11">
        <f>PRODUCT($C$96:$C159)</f>
        <v>1.1408124263818765E-4</v>
      </c>
      <c r="DF66" s="11">
        <f>PRODUCT($C$97:$C160)</f>
        <v>1.3593556219095959E-4</v>
      </c>
      <c r="DG66" s="11">
        <f>PRODUCT($C$98:$C161)</f>
        <v>1.6502846292585033E-4</v>
      </c>
      <c r="DH66" s="11">
        <f>PRODUCT($C$99:$C162)</f>
        <v>2.0448062815260981E-4</v>
      </c>
      <c r="DI66" s="11">
        <f>PRODUCT($C$100:$C163)</f>
        <v>2.5907314251995728E-4</v>
      </c>
      <c r="DJ66" s="11">
        <f>PRODUCT($C$101:$C164)</f>
        <v>3.3629214020274283E-4</v>
      </c>
      <c r="DK66" s="11">
        <f>PRODUCT($C$102:$C165)</f>
        <v>4.4813796549236074E-4</v>
      </c>
      <c r="DL66" s="11">
        <f>PRODUCT($C$103:$C166)</f>
        <v>6.1434131081235569E-4</v>
      </c>
      <c r="DM66" s="11">
        <f>PRODUCT($C$104:$C167)</f>
        <v>8.6821649657620355E-4</v>
      </c>
      <c r="DN66" s="11">
        <f>PRODUCT($C$105:$C168)</f>
        <v>1.2674859911680643E-3</v>
      </c>
      <c r="DO66" s="11">
        <f>PRODUCT($C$106:$C169)</f>
        <v>1.915140278463815E-3</v>
      </c>
      <c r="DP66" s="11">
        <f>PRODUCT($C$107:$C170)</f>
        <v>3.0003388308838608E-3</v>
      </c>
      <c r="DQ66" s="11">
        <f>PRODUCT($C$108:$C171)</f>
        <v>4.8809941899690644E-3</v>
      </c>
      <c r="DR66" s="11">
        <f>PRODUCT($C$109:$C172)</f>
        <v>8.254907989155574E-3</v>
      </c>
      <c r="DS66" s="11">
        <f>PRODUCT($C$110:$C173)</f>
        <v>1.4523623344245508E-2</v>
      </c>
      <c r="DT66" s="11">
        <f>PRODUCT($C$111:$C174)</f>
        <v>2.6584948736514988E-2</v>
      </c>
      <c r="DU66" s="11">
        <f>PRODUCT($C$112:$C175)</f>
        <v>5.0598549999999985E-2</v>
      </c>
      <c r="DV66" s="11">
        <f>PRODUCT($C$113:$C176)</f>
        <v>9.9999999999999978E-2</v>
      </c>
    </row>
    <row r="67" spans="1:126" ht="16" x14ac:dyDescent="0.2">
      <c r="A67" s="30">
        <v>64</v>
      </c>
      <c r="B67" s="21">
        <f t="shared" si="2"/>
        <v>7.8561000000000013E-3</v>
      </c>
      <c r="C67" s="21">
        <f t="shared" si="3"/>
        <v>0.99214389999999997</v>
      </c>
      <c r="D67" s="59">
        <v>8.7290000000000006E-3</v>
      </c>
      <c r="E67" s="21">
        <f t="shared" si="4"/>
        <v>0.99127100000000001</v>
      </c>
      <c r="F67" s="24">
        <f t="shared" si="5"/>
        <v>7207.1832593059644</v>
      </c>
      <c r="G67" s="24">
        <f t="shared" si="6"/>
        <v>917399.63331754471</v>
      </c>
      <c r="H67" s="24">
        <f t="shared" ref="H67:H113" si="7">F67*((1+$C$1)^(-A67-1))</f>
        <v>1447.8191434126431</v>
      </c>
      <c r="I67" s="24">
        <f t="shared" ref="I67:I113" si="8">G67*((1+$C$1)^(-A67))</f>
        <v>188899.66039102845</v>
      </c>
      <c r="J67" s="24">
        <f>SUM(H67:$H$113)</f>
        <v>112544.97796926569</v>
      </c>
      <c r="K67" s="24">
        <f>SUM(I67:$I$113)</f>
        <v>3130480.4543548124</v>
      </c>
      <c r="L67" s="24">
        <f>SUM(J67:$J$113)</f>
        <v>2242242.1320271338</v>
      </c>
      <c r="M67" s="24">
        <f>SUM(K67:$K$113)</f>
        <v>36414879.543373987</v>
      </c>
      <c r="N67" s="26">
        <f>SUM(CB$3:CB$113)</f>
        <v>21.010007192002682</v>
      </c>
      <c r="O67" s="27">
        <v>65</v>
      </c>
      <c r="P67" s="32">
        <f>PRODUCT($C$3:C67)</f>
        <v>0.91019245005823846</v>
      </c>
      <c r="Q67" s="11">
        <f>PRODUCT($C$4:C68)</f>
        <v>0.90500593002945162</v>
      </c>
      <c r="R67" s="11">
        <f>PRODUCT($C$5:C69)</f>
        <v>0.89678376122486403</v>
      </c>
      <c r="S67" s="11">
        <f>PRODUCT($C$6:C70)</f>
        <v>0.88746228326885046</v>
      </c>
      <c r="T67" s="11">
        <f>PRODUCT($C$7:C71)</f>
        <v>0.87702928751218534</v>
      </c>
      <c r="U67" s="11">
        <f>PRODUCT($C$8:C72)</f>
        <v>0.86544708662628889</v>
      </c>
      <c r="V67" s="11">
        <f>PRODUCT($C$9:C73)</f>
        <v>0.85266579149165578</v>
      </c>
      <c r="W67" s="11">
        <f>PRODUCT($C$10:C74)</f>
        <v>0.83860678419165124</v>
      </c>
      <c r="X67" s="11">
        <f>PRODUCT($C$11:C75)</f>
        <v>0.82318026591039006</v>
      </c>
      <c r="Y67" s="11">
        <f>PRODUCT($C$12:C76)</f>
        <v>0.80629863381573519</v>
      </c>
      <c r="Z67" s="11">
        <f>PRODUCT($C$13:$C77)</f>
        <v>0.7878720423097354</v>
      </c>
      <c r="AA67" s="11">
        <f>PRODUCT($C$14:$C78)</f>
        <v>0.76781985318570567</v>
      </c>
      <c r="AB67" s="11">
        <f>PRODUCT($C$15:$C79)</f>
        <v>0.74606776437705424</v>
      </c>
      <c r="AC67" s="11">
        <f>PRODUCT($C$16:$C80)</f>
        <v>0.72255686252343188</v>
      </c>
      <c r="AD67" s="11">
        <f>PRODUCT($C$17:$C81)</f>
        <v>0.69723733524349152</v>
      </c>
      <c r="AE67" s="11">
        <f>PRODUCT($C$18:$C82)</f>
        <v>0.67008709048583859</v>
      </c>
      <c r="AF67" s="11">
        <f>PRODUCT($C$19:$C83)</f>
        <v>0.64109945706062954</v>
      </c>
      <c r="AG67" s="11">
        <f>PRODUCT($C$20:$C84)</f>
        <v>0.61029555678435488</v>
      </c>
      <c r="AH67" s="11">
        <f>PRODUCT($C$21:$C85)</f>
        <v>0.57773521848194709</v>
      </c>
      <c r="AI67" s="11">
        <f>PRODUCT($C$22:$C86)</f>
        <v>0.54352707524513244</v>
      </c>
      <c r="AJ67" s="11">
        <f>PRODUCT($C$23:$C87)</f>
        <v>0.50781655219276089</v>
      </c>
      <c r="AK67" s="11">
        <f>PRODUCT($C$24:$C88)</f>
        <v>0.47082075984144828</v>
      </c>
      <c r="AL67" s="11">
        <f>PRODUCT($C$25:$C89)</f>
        <v>0.43281755275321793</v>
      </c>
      <c r="AM67" s="11">
        <f>PRODUCT($C$26:$C90)</f>
        <v>0.39414293960011709</v>
      </c>
      <c r="AN67" s="11">
        <f>PRODUCT($C$27:$C91)</f>
        <v>0.35519876460342698</v>
      </c>
      <c r="AO67" s="11">
        <f>PRODUCT($C$28:$C92)</f>
        <v>0.31643064757854739</v>
      </c>
      <c r="AP67" s="11">
        <f>PRODUCT($C$29:$C93)</f>
        <v>0.27832535585980928</v>
      </c>
      <c r="AQ67" s="11">
        <f>PRODUCT($C$30:$C94)</f>
        <v>0.2413925489677671</v>
      </c>
      <c r="AR67" s="11">
        <f>PRODUCT($C$31:$C95)</f>
        <v>0.20614747506950118</v>
      </c>
      <c r="AS67" s="11">
        <f>PRODUCT($C$32:$C96)</f>
        <v>0.17308215967501156</v>
      </c>
      <c r="AT67" s="11">
        <f>PRODUCT($C$33:$C97)</f>
        <v>0.14263455527704472</v>
      </c>
      <c r="AU67" s="11">
        <f>PRODUCT($C$34:$C98)</f>
        <v>0.11516814918299223</v>
      </c>
      <c r="AV67" s="11">
        <f>PRODUCT($C$35:$C99)</f>
        <v>9.0943265868231038E-2</v>
      </c>
      <c r="AW67" s="11">
        <f>PRODUCT($C$36:$C100)</f>
        <v>7.0096689545141172E-2</v>
      </c>
      <c r="AX67" s="11">
        <f>PRODUCT($C$37:$C101)</f>
        <v>5.2630969635356871E-2</v>
      </c>
      <c r="AY67" s="11">
        <f>PRODUCT($C$38:$C102)</f>
        <v>3.841446492893448E-2</v>
      </c>
      <c r="AZ67" s="11">
        <f>PRODUCT($C$39:$C103)</f>
        <v>2.7198091688352816E-2</v>
      </c>
      <c r="BA67" s="11">
        <f>PRODUCT($C$40:$C104)</f>
        <v>1.8642226182198393E-2</v>
      </c>
      <c r="BB67" s="11">
        <f>PRODUCT($C$41:$C105)</f>
        <v>1.2346319447532006E-2</v>
      </c>
      <c r="BC67" s="11">
        <f>PRODUCT($C$42:$C106)</f>
        <v>7.886617385279477E-3</v>
      </c>
      <c r="BD67" s="11">
        <f>PRODUCT($C$43:$C107)</f>
        <v>4.8517809426196204E-3</v>
      </c>
      <c r="BE67" s="11">
        <f>PRODUCT($C$44:$C108)</f>
        <v>2.8712141730737393E-3</v>
      </c>
      <c r="BF67" s="11">
        <f>PRODUCT($C$45:$C109)</f>
        <v>1.6333682499025941E-3</v>
      </c>
      <c r="BG67" s="11">
        <f>PRODUCT($C$46:$C110)</f>
        <v>8.9315658011774376E-4</v>
      </c>
      <c r="BH67" s="11">
        <f>PRODUCT($C$47:$C111)</f>
        <v>4.6975643477530234E-4</v>
      </c>
      <c r="BI67" s="11">
        <f>PRODUCT($C$48:$C112)</f>
        <v>2.3796986848429697E-4</v>
      </c>
      <c r="BJ67" s="11">
        <f>PRODUCT($C$49:$C113)</f>
        <v>2.3828640814888179E-5</v>
      </c>
      <c r="BK67" s="11">
        <f>PRODUCT($C$50:$C114)</f>
        <v>2.3863971424582279E-5</v>
      </c>
      <c r="BL67" s="11">
        <f>PRODUCT($C$51:$C115)</f>
        <v>2.3902435223343695E-5</v>
      </c>
      <c r="BM67" s="11">
        <f>PRODUCT($C$52:$C116)</f>
        <v>2.3943615848241064E-5</v>
      </c>
      <c r="BN67" s="11">
        <f>PRODUCT($C$53:$C117)</f>
        <v>2.3988522362102928E-5</v>
      </c>
      <c r="BO67" s="11">
        <f>PRODUCT($C$54:$C118)</f>
        <v>2.403773963400354E-5</v>
      </c>
      <c r="BP67" s="11">
        <f>PRODUCT($C$55:$C119)</f>
        <v>2.4091294581859028E-5</v>
      </c>
      <c r="BQ67" s="11">
        <f>PRODUCT($C$56:$C120)</f>
        <v>2.4149499706050541E-5</v>
      </c>
      <c r="BR67" s="11">
        <f>PRODUCT($C$57:$C121)</f>
        <v>2.4212825930990458E-5</v>
      </c>
      <c r="BS67" s="11">
        <f>PRODUCT($C$58:$C122)</f>
        <v>2.4281576787506598E-5</v>
      </c>
      <c r="BT67" s="11">
        <f>PRODUCT($C$59:$C123)</f>
        <v>2.4356678168972817E-5</v>
      </c>
      <c r="BU67" s="11">
        <f>PRODUCT($C$60:$C124)</f>
        <v>2.4438586535605555E-5</v>
      </c>
      <c r="BV67" s="11">
        <f>PRODUCT($C$61:$C125)</f>
        <v>2.4530007420260126E-5</v>
      </c>
      <c r="BW67" s="11">
        <f>PRODUCT($C$62:$C126)</f>
        <v>2.4632028355302112E-5</v>
      </c>
      <c r="BX67" s="11">
        <f>PRODUCT($C$63:$C127)</f>
        <v>2.4745968693554703E-5</v>
      </c>
      <c r="BY67" s="11">
        <f>PRODUCT($C$64:$C128)</f>
        <v>2.4873435099063377E-5</v>
      </c>
      <c r="BZ67" s="11">
        <f>PRODUCT($C$65:$C129)</f>
        <v>2.5015973615124995E-5</v>
      </c>
      <c r="CA67" s="11">
        <f>PRODUCT($C$66:$C130)</f>
        <v>2.5175622306418916E-5</v>
      </c>
      <c r="CB67" s="11">
        <f>PRODUCT($C$67:$C131)</f>
        <v>2.5354661714650757E-5</v>
      </c>
      <c r="CC67" s="11">
        <f>PRODUCT($C$68:$C132)</f>
        <v>2.5555427710285532E-5</v>
      </c>
      <c r="CD67" s="11">
        <f>PRODUCT($C$69:$C133)</f>
        <v>2.5780912729197639E-5</v>
      </c>
      <c r="CE67" s="11">
        <f>PRODUCT($C$70:$C134)</f>
        <v>2.6034507052039436E-5</v>
      </c>
      <c r="CF67" s="11">
        <f>PRODUCT($C$71:$C135)</f>
        <v>2.6319970823595078E-5</v>
      </c>
      <c r="CG67" s="11">
        <f>PRODUCT($C$72:$C136)</f>
        <v>2.6641652796116501E-5</v>
      </c>
      <c r="CH67" s="11">
        <f>PRODUCT($C$73:$C137)</f>
        <v>2.7004684876314258E-5</v>
      </c>
      <c r="CI67" s="11">
        <f>PRODUCT($C$74:$C138)</f>
        <v>2.7415105454024267E-5</v>
      </c>
      <c r="CJ67" s="11">
        <f>PRODUCT($C$75:$C139)</f>
        <v>2.7879780544334772E-5</v>
      </c>
      <c r="CK67" s="11">
        <f>PRODUCT($C$76:$C140)</f>
        <v>2.8406904750261569E-5</v>
      </c>
      <c r="CL67" s="11">
        <f>PRODUCT($C$77:$C141)</f>
        <v>2.9006077491794048E-5</v>
      </c>
      <c r="CM67" s="11">
        <f>PRODUCT($C$78:$C142)</f>
        <v>2.9688634032518674E-5</v>
      </c>
      <c r="CN67" s="11">
        <f>PRODUCT($C$79:$C143)</f>
        <v>3.0468252634094627E-5</v>
      </c>
      <c r="CO67" s="11">
        <f>PRODUCT($C$80:$C144)</f>
        <v>3.1360977351479592E-5</v>
      </c>
      <c r="CP67" s="11">
        <f>PRODUCT($C$81:$C145)</f>
        <v>3.2386545907458105E-5</v>
      </c>
      <c r="CQ67" s="11">
        <f>PRODUCT($C$82:$C146)</f>
        <v>3.3568736086206027E-5</v>
      </c>
      <c r="CR67" s="11">
        <f>PRODUCT($C$83:$C147)</f>
        <v>3.4936434615833583E-5</v>
      </c>
      <c r="CS67" s="11">
        <f>PRODUCT($C$84:$C148)</f>
        <v>3.6525307403050748E-5</v>
      </c>
      <c r="CT67" s="11">
        <f>PRODUCT($C$85:$C149)</f>
        <v>3.837986064949501E-5</v>
      </c>
      <c r="CU67" s="11">
        <f>PRODUCT($C$86:$C150)</f>
        <v>4.0555706761832727E-5</v>
      </c>
      <c r="CV67" s="11">
        <f>PRODUCT($C$87:$C151)</f>
        <v>4.3123078022683414E-5</v>
      </c>
      <c r="CW67" s="11">
        <f>PRODUCT($C$88:$C152)</f>
        <v>4.617177245481113E-5</v>
      </c>
      <c r="CX67" s="11">
        <f>PRODUCT($C$89:$C153)</f>
        <v>4.9817308433056128E-5</v>
      </c>
      <c r="CY67" s="11">
        <f>PRODUCT($C$90:$C154)</f>
        <v>5.4210506168770849E-5</v>
      </c>
      <c r="CZ67" s="11">
        <f>PRODUCT($C$91:$C155)</f>
        <v>5.9550723229443548E-5</v>
      </c>
      <c r="DA67" s="11">
        <f>PRODUCT($C$92:$C156)</f>
        <v>6.6103870986174013E-5</v>
      </c>
      <c r="DB67" s="11">
        <f>PRODUCT($C$93:$C157)</f>
        <v>7.4230908373849893E-5</v>
      </c>
      <c r="DC67" s="11">
        <f>PRODUCT($C$94:$C158)</f>
        <v>8.4426929090038148E-5</v>
      </c>
      <c r="DD67" s="11">
        <f>PRODUCT($C$95:$C159)</f>
        <v>9.738351339696406E-5</v>
      </c>
      <c r="DE67" s="11">
        <f>PRODUCT($C$96:$C160)</f>
        <v>1.1408124263818765E-4</v>
      </c>
      <c r="DF67" s="11">
        <f>PRODUCT($C$97:$C161)</f>
        <v>1.3593556219095959E-4</v>
      </c>
      <c r="DG67" s="11">
        <f>PRODUCT($C$98:$C162)</f>
        <v>1.6502846292585033E-4</v>
      </c>
      <c r="DH67" s="11">
        <f>PRODUCT($C$99:$C163)</f>
        <v>2.0448062815260981E-4</v>
      </c>
      <c r="DI67" s="11">
        <f>PRODUCT($C$100:$C164)</f>
        <v>2.5907314251995728E-4</v>
      </c>
      <c r="DJ67" s="11">
        <f>PRODUCT($C$101:$C165)</f>
        <v>3.3629214020274283E-4</v>
      </c>
      <c r="DK67" s="11">
        <f>PRODUCT($C$102:$C166)</f>
        <v>4.4813796549236074E-4</v>
      </c>
      <c r="DL67" s="11">
        <f>PRODUCT($C$103:$C167)</f>
        <v>6.1434131081235569E-4</v>
      </c>
      <c r="DM67" s="11">
        <f>PRODUCT($C$104:$C168)</f>
        <v>8.6821649657620355E-4</v>
      </c>
      <c r="DN67" s="11">
        <f>PRODUCT($C$105:$C169)</f>
        <v>1.2674859911680643E-3</v>
      </c>
      <c r="DO67" s="11">
        <f>PRODUCT($C$106:$C170)</f>
        <v>1.915140278463815E-3</v>
      </c>
      <c r="DP67" s="11">
        <f>PRODUCT($C$107:$C171)</f>
        <v>3.0003388308838608E-3</v>
      </c>
      <c r="DQ67" s="11">
        <f>PRODUCT($C$108:$C172)</f>
        <v>4.8809941899690644E-3</v>
      </c>
      <c r="DR67" s="11">
        <f>PRODUCT($C$109:$C173)</f>
        <v>8.254907989155574E-3</v>
      </c>
      <c r="DS67" s="11">
        <f>PRODUCT($C$110:$C174)</f>
        <v>1.4523623344245508E-2</v>
      </c>
      <c r="DT67" s="11">
        <f>PRODUCT($C$111:$C175)</f>
        <v>2.6584948736514988E-2</v>
      </c>
      <c r="DU67" s="11">
        <f>PRODUCT($C$112:$C176)</f>
        <v>5.0598549999999985E-2</v>
      </c>
      <c r="DV67" s="11">
        <f>PRODUCT($C$113:$C177)</f>
        <v>9.9999999999999978E-2</v>
      </c>
    </row>
    <row r="68" spans="1:126" ht="16" x14ac:dyDescent="0.2">
      <c r="A68" s="30">
        <v>65</v>
      </c>
      <c r="B68" s="21">
        <f t="shared" ref="B68:B113" si="9">D68*$E$1</f>
        <v>8.7461999999999991E-3</v>
      </c>
      <c r="C68" s="21">
        <f t="shared" ref="C68:C113" si="10">1-B68</f>
        <v>0.99125379999999996</v>
      </c>
      <c r="D68" s="59">
        <v>9.7179999999999992E-3</v>
      </c>
      <c r="E68" s="21">
        <f t="shared" ref="E68:E113" si="11">1-D68</f>
        <v>0.990282</v>
      </c>
      <c r="F68" s="24">
        <f t="shared" ref="F68:F113" si="12">G68*B68</f>
        <v>7960.7252066993669</v>
      </c>
      <c r="G68" s="24">
        <f t="shared" si="6"/>
        <v>910192.4500582387</v>
      </c>
      <c r="H68" s="24">
        <f t="shared" si="7"/>
        <v>1560.1900973469074</v>
      </c>
      <c r="I68" s="24">
        <f t="shared" si="8"/>
        <v>182844.53245759074</v>
      </c>
      <c r="J68" s="24">
        <f>SUM(H68:$H$113)</f>
        <v>111097.15882585305</v>
      </c>
      <c r="K68" s="24">
        <f>SUM(I68:$I$113)</f>
        <v>2941580.7939637839</v>
      </c>
      <c r="L68" s="24">
        <f>SUM(J68:$J$113)</f>
        <v>2129697.1540578683</v>
      </c>
      <c r="M68" s="24">
        <f>SUM(K68:$K$113)</f>
        <v>33284399.089019198</v>
      </c>
      <c r="N68" s="26">
        <f>SUM(CC$3:CC$113)</f>
        <v>20.176396434695018</v>
      </c>
      <c r="O68" s="27">
        <v>66</v>
      </c>
      <c r="P68" s="32">
        <f>PRODUCT($C$3:C68)</f>
        <v>0.90223172485153902</v>
      </c>
      <c r="Q68" s="11">
        <f>PRODUCT($C$4:C69)</f>
        <v>0.89619053876681365</v>
      </c>
      <c r="R68" s="11">
        <f>PRODUCT($C$5:C70)</f>
        <v>0.88705733422899535</v>
      </c>
      <c r="S68" s="11">
        <f>PRODUCT($C$6:C71)</f>
        <v>0.876746708675749</v>
      </c>
      <c r="T68" s="11">
        <f>PRODUCT($C$7:C72)</f>
        <v>0.86523911969137279</v>
      </c>
      <c r="U68" s="11">
        <f>PRODUCT($C$8:C73)</f>
        <v>0.85249082447124136</v>
      </c>
      <c r="V68" s="11">
        <f>PRODUCT($C$9:C74)</f>
        <v>0.83845432547828513</v>
      </c>
      <c r="W68" s="11">
        <f>PRODUCT($C$10:C75)</f>
        <v>0.82304542898283406</v>
      </c>
      <c r="X68" s="11">
        <f>PRODUCT($C$11:C76)</f>
        <v>0.80617599579353227</v>
      </c>
      <c r="Y68" s="11">
        <f>PRODUCT($C$12:C77)</f>
        <v>0.78776142507499447</v>
      </c>
      <c r="Z68" s="11">
        <f>PRODUCT($C$13:$C78)</f>
        <v>0.7677120512783181</v>
      </c>
      <c r="AA68" s="11">
        <f>PRODUCT($C$14:$C79)</f>
        <v>0.74596301646293606</v>
      </c>
      <c r="AB68" s="11">
        <f>PRODUCT($C$15:$C80)</f>
        <v>0.72244240951640826</v>
      </c>
      <c r="AC68" s="11">
        <f>PRODUCT($C$16:$C81)</f>
        <v>0.69711057749594418</v>
      </c>
      <c r="AD68" s="11">
        <f>PRODUCT($C$17:$C82)</f>
        <v>0.66994174859591227</v>
      </c>
      <c r="AE68" s="11">
        <f>PRODUCT($C$18:$C83)</f>
        <v>0.64093789999745032</v>
      </c>
      <c r="AF68" s="11">
        <f>PRODUCT($C$19:$C84)</f>
        <v>0.6101208901960028</v>
      </c>
      <c r="AG68" s="11">
        <f>PRODUCT($C$20:$C85)</f>
        <v>0.57755271192642876</v>
      </c>
      <c r="AH68" s="11">
        <f>PRODUCT($C$21:$C86)</f>
        <v>0.5433392322879278</v>
      </c>
      <c r="AI68" s="11">
        <f>PRODUCT($C$22:$C87)</f>
        <v>0.50763830858294146</v>
      </c>
      <c r="AJ68" s="11">
        <f>PRODUCT($C$23:$C88)</f>
        <v>0.4706555017547438</v>
      </c>
      <c r="AK68" s="11">
        <f>PRODUCT($C$24:$C89)</f>
        <v>0.43266563379220124</v>
      </c>
      <c r="AL68" s="11">
        <f>PRODUCT($C$25:$C90)</f>
        <v>0.39400459542831784</v>
      </c>
      <c r="AM68" s="11">
        <f>PRODUCT($C$26:$C91)</f>
        <v>0.35506993401150511</v>
      </c>
      <c r="AN68" s="11">
        <f>PRODUCT($C$27:$C92)</f>
        <v>0.31631046721859707</v>
      </c>
      <c r="AO68" s="11">
        <f>PRODUCT($C$28:$C93)</f>
        <v>0.27821614099016995</v>
      </c>
      <c r="AP68" s="11">
        <f>PRODUCT($C$29:$C94)</f>
        <v>0.24129500223872921</v>
      </c>
      <c r="AQ68" s="11">
        <f>PRODUCT($C$30:$C95)</f>
        <v>0.20606064575300193</v>
      </c>
      <c r="AR68" s="11">
        <f>PRODUCT($C$31:$C96)</f>
        <v>0.17300520734681998</v>
      </c>
      <c r="AS68" s="11">
        <f>PRODUCT($C$32:$C97)</f>
        <v>0.14256947112947185</v>
      </c>
      <c r="AT68" s="11">
        <f>PRODUCT($C$33:$C98)</f>
        <v>0.11511487239718014</v>
      </c>
      <c r="AU68" s="11">
        <f>PRODUCT($C$34:$C99)</f>
        <v>9.0899640383594077E-2</v>
      </c>
      <c r="AV68" s="11">
        <f>PRODUCT($C$35:$C100)</f>
        <v>7.006098229148687E-2</v>
      </c>
      <c r="AW68" s="11">
        <f>PRODUCT($C$36:$C101)</f>
        <v>5.2602027865154381E-2</v>
      </c>
      <c r="AX68" s="11">
        <f>PRODUCT($C$37:$C102)</f>
        <v>3.8392234478080094E-2</v>
      </c>
      <c r="AY68" s="11">
        <f>PRODUCT($C$38:$C103)</f>
        <v>2.7181691239064748E-2</v>
      </c>
      <c r="AZ68" s="11">
        <f>PRODUCT($C$39:$C104)</f>
        <v>1.8630448023696483E-2</v>
      </c>
      <c r="BA68" s="11">
        <f>PRODUCT($C$40:$C105)</f>
        <v>1.2337874565029888E-2</v>
      </c>
      <c r="BB68" s="11">
        <f>PRODUCT($C$41:$C106)</f>
        <v>7.8807544739152597E-3</v>
      </c>
      <c r="BC68" s="11">
        <f>PRODUCT($C$42:$C107)</f>
        <v>4.8478902994817386E-3</v>
      </c>
      <c r="BD68" s="11">
        <f>PRODUCT($C$43:$C108)</f>
        <v>2.8687799576978053E-3</v>
      </c>
      <c r="BE68" s="11">
        <f>PRODUCT($C$44:$C109)</f>
        <v>1.6319349692633059E-3</v>
      </c>
      <c r="BF68" s="11">
        <f>PRODUCT($C$45:$C110)</f>
        <v>8.9232540860428628E-4</v>
      </c>
      <c r="BG68" s="11">
        <f>PRODUCT($C$46:$C111)</f>
        <v>4.6927277355005763E-4</v>
      </c>
      <c r="BH68" s="11">
        <f>PRODUCT($C$47:$C112)</f>
        <v>2.3768994452799872E-4</v>
      </c>
      <c r="BI68" s="11">
        <f>PRODUCT($C$48:$C113)</f>
        <v>2.3796986848429692E-5</v>
      </c>
      <c r="BJ68" s="11">
        <f>PRODUCT($C$49:$C114)</f>
        <v>2.3828640814888179E-5</v>
      </c>
      <c r="BK68" s="11">
        <f>PRODUCT($C$50:$C115)</f>
        <v>2.3863971424582279E-5</v>
      </c>
      <c r="BL68" s="11">
        <f>PRODUCT($C$51:$C116)</f>
        <v>2.3902435223343695E-5</v>
      </c>
      <c r="BM68" s="11">
        <f>PRODUCT($C$52:$C117)</f>
        <v>2.3943615848241064E-5</v>
      </c>
      <c r="BN68" s="11">
        <f>PRODUCT($C$53:$C118)</f>
        <v>2.3988522362102928E-5</v>
      </c>
      <c r="BO68" s="11">
        <f>PRODUCT($C$54:$C119)</f>
        <v>2.403773963400354E-5</v>
      </c>
      <c r="BP68" s="11">
        <f>PRODUCT($C$55:$C120)</f>
        <v>2.4091294581859028E-5</v>
      </c>
      <c r="BQ68" s="11">
        <f>PRODUCT($C$56:$C121)</f>
        <v>2.4149499706050541E-5</v>
      </c>
      <c r="BR68" s="11">
        <f>PRODUCT($C$57:$C122)</f>
        <v>2.4212825930990458E-5</v>
      </c>
      <c r="BS68" s="11">
        <f>PRODUCT($C$58:$C123)</f>
        <v>2.4281576787506598E-5</v>
      </c>
      <c r="BT68" s="11">
        <f>PRODUCT($C$59:$C124)</f>
        <v>2.4356678168972817E-5</v>
      </c>
      <c r="BU68" s="11">
        <f>PRODUCT($C$60:$C125)</f>
        <v>2.4438586535605555E-5</v>
      </c>
      <c r="BV68" s="11">
        <f>PRODUCT($C$61:$C126)</f>
        <v>2.4530007420260126E-5</v>
      </c>
      <c r="BW68" s="11">
        <f>PRODUCT($C$62:$C127)</f>
        <v>2.4632028355302112E-5</v>
      </c>
      <c r="BX68" s="11">
        <f>PRODUCT($C$63:$C128)</f>
        <v>2.4745968693554703E-5</v>
      </c>
      <c r="BY68" s="11">
        <f>PRODUCT($C$64:$C129)</f>
        <v>2.4873435099063377E-5</v>
      </c>
      <c r="BZ68" s="11">
        <f>PRODUCT($C$65:$C130)</f>
        <v>2.5015973615124995E-5</v>
      </c>
      <c r="CA68" s="11">
        <f>PRODUCT($C$66:$C131)</f>
        <v>2.5175622306418916E-5</v>
      </c>
      <c r="CB68" s="11">
        <f>PRODUCT($C$67:$C132)</f>
        <v>2.5354661714650757E-5</v>
      </c>
      <c r="CC68" s="11">
        <f>PRODUCT($C$68:$C133)</f>
        <v>2.5555427710285532E-5</v>
      </c>
      <c r="CD68" s="11">
        <f>PRODUCT($C$69:$C134)</f>
        <v>2.5780912729197639E-5</v>
      </c>
      <c r="CE68" s="11">
        <f>PRODUCT($C$70:$C135)</f>
        <v>2.6034507052039436E-5</v>
      </c>
      <c r="CF68" s="11">
        <f>PRODUCT($C$71:$C136)</f>
        <v>2.6319970823595078E-5</v>
      </c>
      <c r="CG68" s="11">
        <f>PRODUCT($C$72:$C137)</f>
        <v>2.6641652796116501E-5</v>
      </c>
      <c r="CH68" s="11">
        <f>PRODUCT($C$73:$C138)</f>
        <v>2.7004684876314258E-5</v>
      </c>
      <c r="CI68" s="11">
        <f>PRODUCT($C$74:$C139)</f>
        <v>2.7415105454024267E-5</v>
      </c>
      <c r="CJ68" s="11">
        <f>PRODUCT($C$75:$C140)</f>
        <v>2.7879780544334772E-5</v>
      </c>
      <c r="CK68" s="11">
        <f>PRODUCT($C$76:$C141)</f>
        <v>2.8406904750261569E-5</v>
      </c>
      <c r="CL68" s="11">
        <f>PRODUCT($C$77:$C142)</f>
        <v>2.9006077491794048E-5</v>
      </c>
      <c r="CM68" s="11">
        <f>PRODUCT($C$78:$C143)</f>
        <v>2.9688634032518674E-5</v>
      </c>
      <c r="CN68" s="11">
        <f>PRODUCT($C$79:$C144)</f>
        <v>3.0468252634094627E-5</v>
      </c>
      <c r="CO68" s="11">
        <f>PRODUCT($C$80:$C145)</f>
        <v>3.1360977351479592E-5</v>
      </c>
      <c r="CP68" s="11">
        <f>PRODUCT($C$81:$C146)</f>
        <v>3.2386545907458105E-5</v>
      </c>
      <c r="CQ68" s="11">
        <f>PRODUCT($C$82:$C147)</f>
        <v>3.3568736086206027E-5</v>
      </c>
      <c r="CR68" s="11">
        <f>PRODUCT($C$83:$C148)</f>
        <v>3.4936434615833583E-5</v>
      </c>
      <c r="CS68" s="11">
        <f>PRODUCT($C$84:$C149)</f>
        <v>3.6525307403050748E-5</v>
      </c>
      <c r="CT68" s="11">
        <f>PRODUCT($C$85:$C150)</f>
        <v>3.837986064949501E-5</v>
      </c>
      <c r="CU68" s="11">
        <f>PRODUCT($C$86:$C151)</f>
        <v>4.0555706761832727E-5</v>
      </c>
      <c r="CV68" s="11">
        <f>PRODUCT($C$87:$C152)</f>
        <v>4.3123078022683414E-5</v>
      </c>
      <c r="CW68" s="11">
        <f>PRODUCT($C$88:$C153)</f>
        <v>4.617177245481113E-5</v>
      </c>
      <c r="CX68" s="11">
        <f>PRODUCT($C$89:$C154)</f>
        <v>4.9817308433056128E-5</v>
      </c>
      <c r="CY68" s="11">
        <f>PRODUCT($C$90:$C155)</f>
        <v>5.4210506168770849E-5</v>
      </c>
      <c r="CZ68" s="11">
        <f>PRODUCT($C$91:$C156)</f>
        <v>5.9550723229443548E-5</v>
      </c>
      <c r="DA68" s="11">
        <f>PRODUCT($C$92:$C157)</f>
        <v>6.6103870986174013E-5</v>
      </c>
      <c r="DB68" s="11">
        <f>PRODUCT($C$93:$C158)</f>
        <v>7.4230908373849893E-5</v>
      </c>
      <c r="DC68" s="11">
        <f>PRODUCT($C$94:$C159)</f>
        <v>8.4426929090038148E-5</v>
      </c>
      <c r="DD68" s="11">
        <f>PRODUCT($C$95:$C160)</f>
        <v>9.738351339696406E-5</v>
      </c>
      <c r="DE68" s="11">
        <f>PRODUCT($C$96:$C161)</f>
        <v>1.1408124263818765E-4</v>
      </c>
      <c r="DF68" s="11">
        <f>PRODUCT($C$97:$C162)</f>
        <v>1.3593556219095959E-4</v>
      </c>
      <c r="DG68" s="11">
        <f>PRODUCT($C$98:$C163)</f>
        <v>1.6502846292585033E-4</v>
      </c>
      <c r="DH68" s="11">
        <f>PRODUCT($C$99:$C164)</f>
        <v>2.0448062815260981E-4</v>
      </c>
      <c r="DI68" s="11">
        <f>PRODUCT($C$100:$C165)</f>
        <v>2.5907314251995728E-4</v>
      </c>
      <c r="DJ68" s="11">
        <f>PRODUCT($C$101:$C166)</f>
        <v>3.3629214020274283E-4</v>
      </c>
      <c r="DK68" s="11">
        <f>PRODUCT($C$102:$C167)</f>
        <v>4.4813796549236074E-4</v>
      </c>
      <c r="DL68" s="11">
        <f>PRODUCT($C$103:$C168)</f>
        <v>6.1434131081235569E-4</v>
      </c>
      <c r="DM68" s="11">
        <f>PRODUCT($C$104:$C169)</f>
        <v>8.6821649657620355E-4</v>
      </c>
      <c r="DN68" s="11">
        <f>PRODUCT($C$105:$C170)</f>
        <v>1.2674859911680643E-3</v>
      </c>
      <c r="DO68" s="11">
        <f>PRODUCT($C$106:$C171)</f>
        <v>1.915140278463815E-3</v>
      </c>
      <c r="DP68" s="11">
        <f>PRODUCT($C$107:$C172)</f>
        <v>3.0003388308838608E-3</v>
      </c>
      <c r="DQ68" s="11">
        <f>PRODUCT($C$108:$C173)</f>
        <v>4.8809941899690644E-3</v>
      </c>
      <c r="DR68" s="11">
        <f>PRODUCT($C$109:$C174)</f>
        <v>8.254907989155574E-3</v>
      </c>
      <c r="DS68" s="11">
        <f>PRODUCT($C$110:$C175)</f>
        <v>1.4523623344245508E-2</v>
      </c>
      <c r="DT68" s="11">
        <f>PRODUCT($C$111:$C176)</f>
        <v>2.6584948736514988E-2</v>
      </c>
      <c r="DU68" s="11">
        <f>PRODUCT($C$112:$C177)</f>
        <v>5.0598549999999985E-2</v>
      </c>
      <c r="DV68" s="11">
        <f>PRODUCT($C$113:$C178)</f>
        <v>9.9999999999999978E-2</v>
      </c>
    </row>
    <row r="69" spans="1:126" ht="16" x14ac:dyDescent="0.2">
      <c r="A69" s="30">
        <v>66</v>
      </c>
      <c r="B69" s="21">
        <f t="shared" si="9"/>
        <v>9.7406999999999997E-3</v>
      </c>
      <c r="C69" s="21">
        <f t="shared" si="10"/>
        <v>0.99025929999999995</v>
      </c>
      <c r="D69" s="59">
        <v>1.0822999999999999E-2</v>
      </c>
      <c r="E69" s="21">
        <f t="shared" si="11"/>
        <v>0.98917699999999997</v>
      </c>
      <c r="F69" s="24">
        <f t="shared" si="12"/>
        <v>8788.3685622613884</v>
      </c>
      <c r="G69" s="24">
        <f t="shared" ref="G69:G113" si="13">G68*C68</f>
        <v>902231.72485153924</v>
      </c>
      <c r="H69" s="24">
        <f t="shared" si="7"/>
        <v>1680.3868745141192</v>
      </c>
      <c r="I69" s="24">
        <f t="shared" si="8"/>
        <v>176824.71961737575</v>
      </c>
      <c r="J69" s="24">
        <f>SUM(H69:$H$113)</f>
        <v>109536.96872850615</v>
      </c>
      <c r="K69" s="24">
        <f>SUM(I69:$I$113)</f>
        <v>2758736.2615061933</v>
      </c>
      <c r="L69" s="24">
        <f>SUM(J69:$J$113)</f>
        <v>2018599.9952320154</v>
      </c>
      <c r="M69" s="24">
        <f>SUM(K69:$K$113)</f>
        <v>30342818.295055415</v>
      </c>
      <c r="N69" s="26">
        <f>SUM(CD$3:CD$113)</f>
        <v>19.35444604613129</v>
      </c>
      <c r="O69" s="27">
        <v>67</v>
      </c>
      <c r="P69" s="32">
        <f>PRODUCT($C$3:C69)</f>
        <v>0.89344335628927762</v>
      </c>
      <c r="Q69" s="11">
        <f>PRODUCT($C$4:C70)</f>
        <v>0.8864705458024027</v>
      </c>
      <c r="R69" s="11">
        <f>PRODUCT($C$5:C71)</f>
        <v>0.87634664915258076</v>
      </c>
      <c r="S69" s="11">
        <f>PRODUCT($C$6:C72)</f>
        <v>0.86496033964700825</v>
      </c>
      <c r="T69" s="11">
        <f>PRODUCT($C$7:C73)</f>
        <v>0.85228597092612113</v>
      </c>
      <c r="U69" s="11">
        <f>PRODUCT($C$8:C74)</f>
        <v>0.83828227465069671</v>
      </c>
      <c r="V69" s="11">
        <f>PRODUCT($C$9:C75)</f>
        <v>0.82289579932384493</v>
      </c>
      <c r="W69" s="11">
        <f>PRODUCT($C$10:C76)</f>
        <v>0.80604394416542147</v>
      </c>
      <c r="X69" s="11">
        <f>PRODUCT($C$11:C77)</f>
        <v>0.78764160656224103</v>
      </c>
      <c r="Y69" s="11">
        <f>PRODUCT($C$12:C78)</f>
        <v>0.76760426450631802</v>
      </c>
      <c r="Z69" s="11">
        <f>PRODUCT($C$13:$C79)</f>
        <v>0.74585828325542436</v>
      </c>
      <c r="AA69" s="11">
        <f>PRODUCT($C$14:$C80)</f>
        <v>0.72234097860211244</v>
      </c>
      <c r="AB69" s="11">
        <f>PRODUCT($C$15:$C81)</f>
        <v>0.69700015518046887</v>
      </c>
      <c r="AC69" s="11">
        <f>PRODUCT($C$16:$C82)</f>
        <v>0.6698199531860175</v>
      </c>
      <c r="AD69" s="11">
        <f>PRODUCT($C$17:$C83)</f>
        <v>0.6407988805669409</v>
      </c>
      <c r="AE69" s="11">
        <f>PRODUCT($C$18:$C84)</f>
        <v>0.60996713973167349</v>
      </c>
      <c r="AF69" s="11">
        <f>PRODUCT($C$19:$C85)</f>
        <v>0.57738741634027513</v>
      </c>
      <c r="AG69" s="11">
        <f>PRODUCT($C$20:$C86)</f>
        <v>0.54316759142444815</v>
      </c>
      <c r="AH69" s="11">
        <f>PRODUCT($C$21:$C87)</f>
        <v>0.50746286878349534</v>
      </c>
      <c r="AI69" s="11">
        <f>PRODUCT($C$22:$C88)</f>
        <v>0.4704903016736281</v>
      </c>
      <c r="AJ69" s="11">
        <f>PRODUCT($C$23:$C89)</f>
        <v>0.43251376815474007</v>
      </c>
      <c r="AK69" s="11">
        <f>PRODUCT($C$24:$C90)</f>
        <v>0.39386629981532223</v>
      </c>
      <c r="AL69" s="11">
        <f>PRODUCT($C$25:$C91)</f>
        <v>0.35494530446466743</v>
      </c>
      <c r="AM69" s="11">
        <f>PRODUCT($C$26:$C92)</f>
        <v>0.31619574141213669</v>
      </c>
      <c r="AN69" s="11">
        <f>PRODUCT($C$27:$C93)</f>
        <v>0.2781104744998219</v>
      </c>
      <c r="AO69" s="11">
        <f>PRODUCT($C$28:$C94)</f>
        <v>0.24120031807985079</v>
      </c>
      <c r="AP69" s="11">
        <f>PRODUCT($C$29:$C95)</f>
        <v>0.20597737664605312</v>
      </c>
      <c r="AQ69" s="11">
        <f>PRODUCT($C$30:$C96)</f>
        <v>0.17293233755348553</v>
      </c>
      <c r="AR69" s="11">
        <f>PRODUCT($C$31:$C97)</f>
        <v>0.14250608474260762</v>
      </c>
      <c r="AS69" s="11">
        <f>PRODUCT($C$32:$C98)</f>
        <v>0.11506234548090535</v>
      </c>
      <c r="AT69" s="11">
        <f>PRODUCT($C$33:$C99)</f>
        <v>9.0857590209952599E-2</v>
      </c>
      <c r="AU69" s="11">
        <f>PRODUCT($C$34:$C100)</f>
        <v>7.0027374038281659E-2</v>
      </c>
      <c r="AV69" s="11">
        <f>PRODUCT($C$35:$C101)</f>
        <v>5.2575232392159867E-2</v>
      </c>
      <c r="AW69" s="11">
        <f>PRODUCT($C$36:$C102)</f>
        <v>3.8371122588340592E-2</v>
      </c>
      <c r="AX69" s="11">
        <f>PRODUCT($C$37:$C103)</f>
        <v>2.7165961194344692E-2</v>
      </c>
      <c r="AY69" s="11">
        <f>PRODUCT($C$38:$C104)</f>
        <v>1.8619213863538202E-2</v>
      </c>
      <c r="AZ69" s="11">
        <f>PRODUCT($C$39:$C105)</f>
        <v>1.2330079495879704E-2</v>
      </c>
      <c r="BA69" s="11">
        <f>PRODUCT($C$40:$C106)</f>
        <v>7.8753640378550968E-3</v>
      </c>
      <c r="BB69" s="11">
        <f>PRODUCT($C$41:$C107)</f>
        <v>4.8442863778331039E-3</v>
      </c>
      <c r="BC69" s="11">
        <f>PRODUCT($C$42:$C108)</f>
        <v>2.8664794830497303E-3</v>
      </c>
      <c r="BD69" s="11">
        <f>PRODUCT($C$43:$C109)</f>
        <v>1.6305514147963633E-3</v>
      </c>
      <c r="BE69" s="11">
        <f>PRODUCT($C$44:$C110)</f>
        <v>8.9154239305823683E-4</v>
      </c>
      <c r="BF69" s="11">
        <f>PRODUCT($C$45:$C111)</f>
        <v>4.6883606830699199E-4</v>
      </c>
      <c r="BG69" s="11">
        <f>PRODUCT($C$46:$C112)</f>
        <v>2.3744521896111267E-4</v>
      </c>
      <c r="BH69" s="11">
        <f>PRODUCT($C$47:$C113)</f>
        <v>2.3768994452799865E-5</v>
      </c>
      <c r="BI69" s="11">
        <f>PRODUCT($C$48:$C114)</f>
        <v>2.3796986848429692E-5</v>
      </c>
      <c r="BJ69" s="11">
        <f>PRODUCT($C$49:$C115)</f>
        <v>2.3828640814888179E-5</v>
      </c>
      <c r="BK69" s="11">
        <f>PRODUCT($C$50:$C116)</f>
        <v>2.3863971424582279E-5</v>
      </c>
      <c r="BL69" s="11">
        <f>PRODUCT($C$51:$C117)</f>
        <v>2.3902435223343695E-5</v>
      </c>
      <c r="BM69" s="11">
        <f>PRODUCT($C$52:$C118)</f>
        <v>2.3943615848241064E-5</v>
      </c>
      <c r="BN69" s="11">
        <f>PRODUCT($C$53:$C119)</f>
        <v>2.3988522362102928E-5</v>
      </c>
      <c r="BO69" s="11">
        <f>PRODUCT($C$54:$C120)</f>
        <v>2.403773963400354E-5</v>
      </c>
      <c r="BP69" s="11">
        <f>PRODUCT($C$55:$C121)</f>
        <v>2.4091294581859028E-5</v>
      </c>
      <c r="BQ69" s="11">
        <f>PRODUCT($C$56:$C122)</f>
        <v>2.4149499706050541E-5</v>
      </c>
      <c r="BR69" s="11">
        <f>PRODUCT($C$57:$C123)</f>
        <v>2.4212825930990458E-5</v>
      </c>
      <c r="BS69" s="11">
        <f>PRODUCT($C$58:$C124)</f>
        <v>2.4281576787506598E-5</v>
      </c>
      <c r="BT69" s="11">
        <f>PRODUCT($C$59:$C125)</f>
        <v>2.4356678168972817E-5</v>
      </c>
      <c r="BU69" s="11">
        <f>PRODUCT($C$60:$C126)</f>
        <v>2.4438586535605555E-5</v>
      </c>
      <c r="BV69" s="11">
        <f>PRODUCT($C$61:$C127)</f>
        <v>2.4530007420260126E-5</v>
      </c>
      <c r="BW69" s="11">
        <f>PRODUCT($C$62:$C128)</f>
        <v>2.4632028355302112E-5</v>
      </c>
      <c r="BX69" s="11">
        <f>PRODUCT($C$63:$C129)</f>
        <v>2.4745968693554703E-5</v>
      </c>
      <c r="BY69" s="11">
        <f>PRODUCT($C$64:$C130)</f>
        <v>2.4873435099063377E-5</v>
      </c>
      <c r="BZ69" s="11">
        <f>PRODUCT($C$65:$C131)</f>
        <v>2.5015973615124995E-5</v>
      </c>
      <c r="CA69" s="11">
        <f>PRODUCT($C$66:$C132)</f>
        <v>2.5175622306418916E-5</v>
      </c>
      <c r="CB69" s="11">
        <f>PRODUCT($C$67:$C133)</f>
        <v>2.5354661714650757E-5</v>
      </c>
      <c r="CC69" s="11">
        <f>PRODUCT($C$68:$C134)</f>
        <v>2.5555427710285532E-5</v>
      </c>
      <c r="CD69" s="11">
        <f>PRODUCT($C$69:$C135)</f>
        <v>2.5780912729197639E-5</v>
      </c>
      <c r="CE69" s="11">
        <f>PRODUCT($C$70:$C136)</f>
        <v>2.6034507052039436E-5</v>
      </c>
      <c r="CF69" s="11">
        <f>PRODUCT($C$71:$C137)</f>
        <v>2.6319970823595078E-5</v>
      </c>
      <c r="CG69" s="11">
        <f>PRODUCT($C$72:$C138)</f>
        <v>2.6641652796116501E-5</v>
      </c>
      <c r="CH69" s="11">
        <f>PRODUCT($C$73:$C139)</f>
        <v>2.7004684876314258E-5</v>
      </c>
      <c r="CI69" s="11">
        <f>PRODUCT($C$74:$C140)</f>
        <v>2.7415105454024267E-5</v>
      </c>
      <c r="CJ69" s="11">
        <f>PRODUCT($C$75:$C141)</f>
        <v>2.7879780544334772E-5</v>
      </c>
      <c r="CK69" s="11">
        <f>PRODUCT($C$76:$C142)</f>
        <v>2.8406904750261569E-5</v>
      </c>
      <c r="CL69" s="11">
        <f>PRODUCT($C$77:$C143)</f>
        <v>2.9006077491794048E-5</v>
      </c>
      <c r="CM69" s="11">
        <f>PRODUCT($C$78:$C144)</f>
        <v>2.9688634032518674E-5</v>
      </c>
      <c r="CN69" s="11">
        <f>PRODUCT($C$79:$C145)</f>
        <v>3.0468252634094627E-5</v>
      </c>
      <c r="CO69" s="11">
        <f>PRODUCT($C$80:$C146)</f>
        <v>3.1360977351479592E-5</v>
      </c>
      <c r="CP69" s="11">
        <f>PRODUCT($C$81:$C147)</f>
        <v>3.2386545907458105E-5</v>
      </c>
      <c r="CQ69" s="11">
        <f>PRODUCT($C$82:$C148)</f>
        <v>3.3568736086206027E-5</v>
      </c>
      <c r="CR69" s="11">
        <f>PRODUCT($C$83:$C149)</f>
        <v>3.4936434615833583E-5</v>
      </c>
      <c r="CS69" s="11">
        <f>PRODUCT($C$84:$C150)</f>
        <v>3.6525307403050748E-5</v>
      </c>
      <c r="CT69" s="11">
        <f>PRODUCT($C$85:$C151)</f>
        <v>3.837986064949501E-5</v>
      </c>
      <c r="CU69" s="11">
        <f>PRODUCT($C$86:$C152)</f>
        <v>4.0555706761832727E-5</v>
      </c>
      <c r="CV69" s="11">
        <f>PRODUCT($C$87:$C153)</f>
        <v>4.3123078022683414E-5</v>
      </c>
      <c r="CW69" s="11">
        <f>PRODUCT($C$88:$C154)</f>
        <v>4.617177245481113E-5</v>
      </c>
      <c r="CX69" s="11">
        <f>PRODUCT($C$89:$C155)</f>
        <v>4.9817308433056128E-5</v>
      </c>
      <c r="CY69" s="11">
        <f>PRODUCT($C$90:$C156)</f>
        <v>5.4210506168770849E-5</v>
      </c>
      <c r="CZ69" s="11">
        <f>PRODUCT($C$91:$C157)</f>
        <v>5.9550723229443548E-5</v>
      </c>
      <c r="DA69" s="11">
        <f>PRODUCT($C$92:$C158)</f>
        <v>6.6103870986174013E-5</v>
      </c>
      <c r="DB69" s="11">
        <f>PRODUCT($C$93:$C159)</f>
        <v>7.4230908373849893E-5</v>
      </c>
      <c r="DC69" s="11">
        <f>PRODUCT($C$94:$C160)</f>
        <v>8.4426929090038148E-5</v>
      </c>
      <c r="DD69" s="11">
        <f>PRODUCT($C$95:$C161)</f>
        <v>9.738351339696406E-5</v>
      </c>
      <c r="DE69" s="11">
        <f>PRODUCT($C$96:$C162)</f>
        <v>1.1408124263818765E-4</v>
      </c>
      <c r="DF69" s="11">
        <f>PRODUCT($C$97:$C163)</f>
        <v>1.3593556219095959E-4</v>
      </c>
      <c r="DG69" s="11">
        <f>PRODUCT($C$98:$C164)</f>
        <v>1.6502846292585033E-4</v>
      </c>
      <c r="DH69" s="11">
        <f>PRODUCT($C$99:$C165)</f>
        <v>2.0448062815260981E-4</v>
      </c>
      <c r="DI69" s="11">
        <f>PRODUCT($C$100:$C166)</f>
        <v>2.5907314251995728E-4</v>
      </c>
      <c r="DJ69" s="11">
        <f>PRODUCT($C$101:$C167)</f>
        <v>3.3629214020274283E-4</v>
      </c>
      <c r="DK69" s="11">
        <f>PRODUCT($C$102:$C168)</f>
        <v>4.4813796549236074E-4</v>
      </c>
      <c r="DL69" s="11">
        <f>PRODUCT($C$103:$C169)</f>
        <v>6.1434131081235569E-4</v>
      </c>
      <c r="DM69" s="11">
        <f>PRODUCT($C$104:$C170)</f>
        <v>8.6821649657620355E-4</v>
      </c>
      <c r="DN69" s="11">
        <f>PRODUCT($C$105:$C171)</f>
        <v>1.2674859911680643E-3</v>
      </c>
      <c r="DO69" s="11">
        <f>PRODUCT($C$106:$C172)</f>
        <v>1.915140278463815E-3</v>
      </c>
      <c r="DP69" s="11">
        <f>PRODUCT($C$107:$C173)</f>
        <v>3.0003388308838608E-3</v>
      </c>
      <c r="DQ69" s="11">
        <f>PRODUCT($C$108:$C174)</f>
        <v>4.8809941899690644E-3</v>
      </c>
      <c r="DR69" s="11">
        <f>PRODUCT($C$109:$C175)</f>
        <v>8.254907989155574E-3</v>
      </c>
      <c r="DS69" s="11">
        <f>PRODUCT($C$110:$C176)</f>
        <v>1.4523623344245508E-2</v>
      </c>
      <c r="DT69" s="11">
        <f>PRODUCT($C$111:$C177)</f>
        <v>2.6584948736514988E-2</v>
      </c>
      <c r="DU69" s="11">
        <f>PRODUCT($C$112:$C178)</f>
        <v>5.0598549999999985E-2</v>
      </c>
      <c r="DV69" s="11">
        <f>PRODUCT($C$113:$C179)</f>
        <v>9.9999999999999978E-2</v>
      </c>
    </row>
    <row r="70" spans="1:126" ht="16" x14ac:dyDescent="0.2">
      <c r="A70" s="30">
        <v>67</v>
      </c>
      <c r="B70" s="21">
        <f t="shared" si="9"/>
        <v>1.08459E-2</v>
      </c>
      <c r="C70" s="21">
        <f t="shared" si="10"/>
        <v>0.98915410000000004</v>
      </c>
      <c r="D70" s="59">
        <v>1.2050999999999999E-2</v>
      </c>
      <c r="E70" s="21">
        <f t="shared" si="11"/>
        <v>0.98794899999999997</v>
      </c>
      <c r="F70" s="24">
        <f t="shared" si="12"/>
        <v>9690.1972979778784</v>
      </c>
      <c r="G70" s="24">
        <f t="shared" si="13"/>
        <v>893443.35628927778</v>
      </c>
      <c r="H70" s="24">
        <f t="shared" si="7"/>
        <v>1807.6309680387824</v>
      </c>
      <c r="I70" s="24">
        <f t="shared" si="8"/>
        <v>170831.53470341343</v>
      </c>
      <c r="J70" s="24">
        <f>SUM(H70:$H$113)</f>
        <v>107856.58185399204</v>
      </c>
      <c r="K70" s="24">
        <f>SUM(I70:$I$113)</f>
        <v>2581911.5418888172</v>
      </c>
      <c r="L70" s="24">
        <f>SUM(J70:$J$113)</f>
        <v>1909063.0265035094</v>
      </c>
      <c r="M70" s="24">
        <f>SUM(K70:$K$113)</f>
        <v>27584082.033549223</v>
      </c>
      <c r="N70" s="26">
        <f>SUM(CE$3:CE$113)</f>
        <v>18.544852370529615</v>
      </c>
      <c r="O70" s="27">
        <v>68</v>
      </c>
      <c r="P70" s="32">
        <f>PRODUCT($C$3:C70)</f>
        <v>0.8837531589912998</v>
      </c>
      <c r="Q70" s="11">
        <f>PRODUCT($C$4:C71)</f>
        <v>0.87576694584416614</v>
      </c>
      <c r="R70" s="11">
        <f>PRODUCT($C$5:C72)</f>
        <v>0.86456565824402787</v>
      </c>
      <c r="S70" s="11">
        <f>PRODUCT($C$6:C73)</f>
        <v>0.85201136438628866</v>
      </c>
      <c r="T70" s="11">
        <f>PRODUCT($C$7:C74)</f>
        <v>0.83808083542009837</v>
      </c>
      <c r="U70" s="11">
        <f>PRODUCT($C$8:C75)</f>
        <v>0.82272694110582345</v>
      </c>
      <c r="V70" s="11">
        <f>PRODUCT($C$9:C76)</f>
        <v>0.80589740537637211</v>
      </c>
      <c r="W70" s="11">
        <f>PRODUCT($C$10:C77)</f>
        <v>0.78751259086708636</v>
      </c>
      <c r="X70" s="11">
        <f>PRODUCT($C$11:C78)</f>
        <v>0.76748751189768705</v>
      </c>
      <c r="Y70" s="11">
        <f>PRODUCT($C$12:C79)</f>
        <v>0.74575356475245469</v>
      </c>
      <c r="Z70" s="11">
        <f>PRODUCT($C$13:$C80)</f>
        <v>0.72223956192871641</v>
      </c>
      <c r="AA70" s="11">
        <f>PRODUCT($C$14:$C81)</f>
        <v>0.69690229635868184</v>
      </c>
      <c r="AB70" s="11">
        <f>PRODUCT($C$15:$C82)</f>
        <v>0.6697138537054329</v>
      </c>
      <c r="AC70" s="11">
        <f>PRODUCT($C$16:$C83)</f>
        <v>0.6406823833304538</v>
      </c>
      <c r="AD70" s="11">
        <f>PRODUCT($C$17:$C84)</f>
        <v>0.60983483785906567</v>
      </c>
      <c r="AE70" s="11">
        <f>PRODUCT($C$18:$C85)</f>
        <v>0.57724191471135744</v>
      </c>
      <c r="AF70" s="11">
        <f>PRODUCT($C$19:$C86)</f>
        <v>0.54301213685978211</v>
      </c>
      <c r="AG70" s="11">
        <f>PRODUCT($C$20:$C87)</f>
        <v>0.50730256126324669</v>
      </c>
      <c r="AH70" s="11">
        <f>PRODUCT($C$21:$C88)</f>
        <v>0.47032770022536985</v>
      </c>
      <c r="AI70" s="11">
        <f>PRODUCT($C$22:$C89)</f>
        <v>0.43236195582211795</v>
      </c>
      <c r="AJ70" s="11">
        <f>PRODUCT($C$23:$C90)</f>
        <v>0.39372805274408695</v>
      </c>
      <c r="AK70" s="11">
        <f>PRODUCT($C$24:$C91)</f>
        <v>0.35482071866280007</v>
      </c>
      <c r="AL70" s="11">
        <f>PRODUCT($C$25:$C92)</f>
        <v>0.31608475670690134</v>
      </c>
      <c r="AM70" s="11">
        <f>PRODUCT($C$26:$C93)</f>
        <v>0.2780096038307206</v>
      </c>
      <c r="AN70" s="11">
        <f>PRODUCT($C$27:$C94)</f>
        <v>0.24110871019904409</v>
      </c>
      <c r="AO70" s="11">
        <f>PRODUCT($C$28:$C95)</f>
        <v>0.20589655112345726</v>
      </c>
      <c r="AP70" s="11">
        <f>PRODUCT($C$29:$C96)</f>
        <v>0.17286245559588015</v>
      </c>
      <c r="AQ70" s="11">
        <f>PRODUCT($C$30:$C97)</f>
        <v>0.14244606117971406</v>
      </c>
      <c r="AR70" s="11">
        <f>PRODUCT($C$31:$C98)</f>
        <v>0.11501118876210449</v>
      </c>
      <c r="AS70" s="11">
        <f>PRODUCT($C$32:$C99)</f>
        <v>9.0816131891539822E-2</v>
      </c>
      <c r="AT70" s="11">
        <f>PRODUCT($C$33:$C100)</f>
        <v>6.999497937505153E-2</v>
      </c>
      <c r="AU70" s="11">
        <f>PRODUCT($C$34:$C101)</f>
        <v>5.2550012053181362E-2</v>
      </c>
      <c r="AV70" s="11">
        <f>PRODUCT($C$35:$C102)</f>
        <v>3.8351576338494085E-2</v>
      </c>
      <c r="AW70" s="11">
        <f>PRODUCT($C$36:$C103)</f>
        <v>2.7151022632283917E-2</v>
      </c>
      <c r="AX70" s="11">
        <f>PRODUCT($C$37:$C104)</f>
        <v>1.8608438924475366E-2</v>
      </c>
      <c r="AY70" s="11">
        <f>PRODUCT($C$38:$C105)</f>
        <v>1.2322644457943694E-2</v>
      </c>
      <c r="AZ70" s="11">
        <f>PRODUCT($C$39:$C106)</f>
        <v>7.870388382855982E-3</v>
      </c>
      <c r="BA70" s="11">
        <f>PRODUCT($C$40:$C107)</f>
        <v>4.8409728859506633E-3</v>
      </c>
      <c r="BB70" s="11">
        <f>PRODUCT($C$41:$C108)</f>
        <v>2.8643485422020312E-3</v>
      </c>
      <c r="BC70" s="11">
        <f>PRODUCT($C$42:$C109)</f>
        <v>1.6292438756168397E-3</v>
      </c>
      <c r="BD70" s="11">
        <f>PRODUCT($C$43:$C110)</f>
        <v>8.9078654341740132E-4</v>
      </c>
      <c r="BE70" s="11">
        <f>PRODUCT($C$44:$C111)</f>
        <v>4.6842466465705303E-4</v>
      </c>
      <c r="BF70" s="11">
        <f>PRODUCT($C$45:$C112)</f>
        <v>2.3722425244034748E-4</v>
      </c>
      <c r="BG70" s="11">
        <f>PRODUCT($C$46:$C113)</f>
        <v>2.3744521896111263E-5</v>
      </c>
      <c r="BH70" s="11">
        <f>PRODUCT($C$47:$C114)</f>
        <v>2.3768994452799865E-5</v>
      </c>
      <c r="BI70" s="11">
        <f>PRODUCT($C$48:$C115)</f>
        <v>2.3796986848429692E-5</v>
      </c>
      <c r="BJ70" s="11">
        <f>PRODUCT($C$49:$C116)</f>
        <v>2.3828640814888179E-5</v>
      </c>
      <c r="BK70" s="11">
        <f>PRODUCT($C$50:$C117)</f>
        <v>2.3863971424582279E-5</v>
      </c>
      <c r="BL70" s="11">
        <f>PRODUCT($C$51:$C118)</f>
        <v>2.3902435223343695E-5</v>
      </c>
      <c r="BM70" s="11">
        <f>PRODUCT($C$52:$C119)</f>
        <v>2.3943615848241064E-5</v>
      </c>
      <c r="BN70" s="11">
        <f>PRODUCT($C$53:$C120)</f>
        <v>2.3988522362102928E-5</v>
      </c>
      <c r="BO70" s="11">
        <f>PRODUCT($C$54:$C121)</f>
        <v>2.403773963400354E-5</v>
      </c>
      <c r="BP70" s="11">
        <f>PRODUCT($C$55:$C122)</f>
        <v>2.4091294581859028E-5</v>
      </c>
      <c r="BQ70" s="11">
        <f>PRODUCT($C$56:$C123)</f>
        <v>2.4149499706050541E-5</v>
      </c>
      <c r="BR70" s="11">
        <f>PRODUCT($C$57:$C124)</f>
        <v>2.4212825930990458E-5</v>
      </c>
      <c r="BS70" s="11">
        <f>PRODUCT($C$58:$C125)</f>
        <v>2.4281576787506598E-5</v>
      </c>
      <c r="BT70" s="11">
        <f>PRODUCT($C$59:$C126)</f>
        <v>2.4356678168972817E-5</v>
      </c>
      <c r="BU70" s="11">
        <f>PRODUCT($C$60:$C127)</f>
        <v>2.4438586535605555E-5</v>
      </c>
      <c r="BV70" s="11">
        <f>PRODUCT($C$61:$C128)</f>
        <v>2.4530007420260126E-5</v>
      </c>
      <c r="BW70" s="11">
        <f>PRODUCT($C$62:$C129)</f>
        <v>2.4632028355302112E-5</v>
      </c>
      <c r="BX70" s="11">
        <f>PRODUCT($C$63:$C130)</f>
        <v>2.4745968693554703E-5</v>
      </c>
      <c r="BY70" s="11">
        <f>PRODUCT($C$64:$C131)</f>
        <v>2.4873435099063377E-5</v>
      </c>
      <c r="BZ70" s="11">
        <f>PRODUCT($C$65:$C132)</f>
        <v>2.5015973615124995E-5</v>
      </c>
      <c r="CA70" s="11">
        <f>PRODUCT($C$66:$C133)</f>
        <v>2.5175622306418916E-5</v>
      </c>
      <c r="CB70" s="11">
        <f>PRODUCT($C$67:$C134)</f>
        <v>2.5354661714650757E-5</v>
      </c>
      <c r="CC70" s="11">
        <f>PRODUCT($C$68:$C135)</f>
        <v>2.5555427710285532E-5</v>
      </c>
      <c r="CD70" s="11">
        <f>PRODUCT($C$69:$C136)</f>
        <v>2.5780912729197639E-5</v>
      </c>
      <c r="CE70" s="11">
        <f>PRODUCT($C$70:$C137)</f>
        <v>2.6034507052039436E-5</v>
      </c>
      <c r="CF70" s="11">
        <f>PRODUCT($C$71:$C138)</f>
        <v>2.6319970823595078E-5</v>
      </c>
      <c r="CG70" s="11">
        <f>PRODUCT($C$72:$C139)</f>
        <v>2.6641652796116501E-5</v>
      </c>
      <c r="CH70" s="11">
        <f>PRODUCT($C$73:$C140)</f>
        <v>2.7004684876314258E-5</v>
      </c>
      <c r="CI70" s="11">
        <f>PRODUCT($C$74:$C141)</f>
        <v>2.7415105454024267E-5</v>
      </c>
      <c r="CJ70" s="11">
        <f>PRODUCT($C$75:$C142)</f>
        <v>2.7879780544334772E-5</v>
      </c>
      <c r="CK70" s="11">
        <f>PRODUCT($C$76:$C143)</f>
        <v>2.8406904750261569E-5</v>
      </c>
      <c r="CL70" s="11">
        <f>PRODUCT($C$77:$C144)</f>
        <v>2.9006077491794048E-5</v>
      </c>
      <c r="CM70" s="11">
        <f>PRODUCT($C$78:$C145)</f>
        <v>2.9688634032518674E-5</v>
      </c>
      <c r="CN70" s="11">
        <f>PRODUCT($C$79:$C146)</f>
        <v>3.0468252634094627E-5</v>
      </c>
      <c r="CO70" s="11">
        <f>PRODUCT($C$80:$C147)</f>
        <v>3.1360977351479592E-5</v>
      </c>
      <c r="CP70" s="11">
        <f>PRODUCT($C$81:$C148)</f>
        <v>3.2386545907458105E-5</v>
      </c>
      <c r="CQ70" s="11">
        <f>PRODUCT($C$82:$C149)</f>
        <v>3.3568736086206027E-5</v>
      </c>
      <c r="CR70" s="11">
        <f>PRODUCT($C$83:$C150)</f>
        <v>3.4936434615833583E-5</v>
      </c>
      <c r="CS70" s="11">
        <f>PRODUCT($C$84:$C151)</f>
        <v>3.6525307403050748E-5</v>
      </c>
      <c r="CT70" s="11">
        <f>PRODUCT($C$85:$C152)</f>
        <v>3.837986064949501E-5</v>
      </c>
      <c r="CU70" s="11">
        <f>PRODUCT($C$86:$C153)</f>
        <v>4.0555706761832727E-5</v>
      </c>
      <c r="CV70" s="11">
        <f>PRODUCT($C$87:$C154)</f>
        <v>4.3123078022683414E-5</v>
      </c>
      <c r="CW70" s="11">
        <f>PRODUCT($C$88:$C155)</f>
        <v>4.617177245481113E-5</v>
      </c>
      <c r="CX70" s="11">
        <f>PRODUCT($C$89:$C156)</f>
        <v>4.9817308433056128E-5</v>
      </c>
      <c r="CY70" s="11">
        <f>PRODUCT($C$90:$C157)</f>
        <v>5.4210506168770849E-5</v>
      </c>
      <c r="CZ70" s="11">
        <f>PRODUCT($C$91:$C158)</f>
        <v>5.9550723229443548E-5</v>
      </c>
      <c r="DA70" s="11">
        <f>PRODUCT($C$92:$C159)</f>
        <v>6.6103870986174013E-5</v>
      </c>
      <c r="DB70" s="11">
        <f>PRODUCT($C$93:$C160)</f>
        <v>7.4230908373849893E-5</v>
      </c>
      <c r="DC70" s="11">
        <f>PRODUCT($C$94:$C161)</f>
        <v>8.4426929090038148E-5</v>
      </c>
      <c r="DD70" s="11">
        <f>PRODUCT($C$95:$C162)</f>
        <v>9.738351339696406E-5</v>
      </c>
      <c r="DE70" s="11">
        <f>PRODUCT($C$96:$C163)</f>
        <v>1.1408124263818765E-4</v>
      </c>
      <c r="DF70" s="11">
        <f>PRODUCT($C$97:$C164)</f>
        <v>1.3593556219095959E-4</v>
      </c>
      <c r="DG70" s="11">
        <f>PRODUCT($C$98:$C165)</f>
        <v>1.6502846292585033E-4</v>
      </c>
      <c r="DH70" s="11">
        <f>PRODUCT($C$99:$C166)</f>
        <v>2.0448062815260981E-4</v>
      </c>
      <c r="DI70" s="11">
        <f>PRODUCT($C$100:$C167)</f>
        <v>2.5907314251995728E-4</v>
      </c>
      <c r="DJ70" s="11">
        <f>PRODUCT($C$101:$C168)</f>
        <v>3.3629214020274283E-4</v>
      </c>
      <c r="DK70" s="11">
        <f>PRODUCT($C$102:$C169)</f>
        <v>4.4813796549236074E-4</v>
      </c>
      <c r="DL70" s="11">
        <f>PRODUCT($C$103:$C170)</f>
        <v>6.1434131081235569E-4</v>
      </c>
      <c r="DM70" s="11">
        <f>PRODUCT($C$104:$C171)</f>
        <v>8.6821649657620355E-4</v>
      </c>
      <c r="DN70" s="11">
        <f>PRODUCT($C$105:$C172)</f>
        <v>1.2674859911680643E-3</v>
      </c>
      <c r="DO70" s="11">
        <f>PRODUCT($C$106:$C173)</f>
        <v>1.915140278463815E-3</v>
      </c>
      <c r="DP70" s="11">
        <f>PRODUCT($C$107:$C174)</f>
        <v>3.0003388308838608E-3</v>
      </c>
      <c r="DQ70" s="11">
        <f>PRODUCT($C$108:$C175)</f>
        <v>4.8809941899690644E-3</v>
      </c>
      <c r="DR70" s="11">
        <f>PRODUCT($C$109:$C176)</f>
        <v>8.254907989155574E-3</v>
      </c>
      <c r="DS70" s="11">
        <f>PRODUCT($C$110:$C177)</f>
        <v>1.4523623344245508E-2</v>
      </c>
      <c r="DT70" s="11">
        <f>PRODUCT($C$111:$C178)</f>
        <v>2.6584948736514988E-2</v>
      </c>
      <c r="DU70" s="11">
        <f>PRODUCT($C$112:$C179)</f>
        <v>5.0598549999999985E-2</v>
      </c>
      <c r="DV70" s="11">
        <f>PRODUCT($C$113:$C180)</f>
        <v>9.9999999999999978E-2</v>
      </c>
    </row>
    <row r="71" spans="1:126" ht="16" x14ac:dyDescent="0.2">
      <c r="A71" s="30">
        <v>68</v>
      </c>
      <c r="B71" s="21">
        <f t="shared" si="9"/>
        <v>1.2074400000000001E-2</v>
      </c>
      <c r="C71" s="21">
        <f t="shared" si="10"/>
        <v>0.98792559999999996</v>
      </c>
      <c r="D71" s="59">
        <v>1.3416000000000001E-2</v>
      </c>
      <c r="E71" s="21">
        <f t="shared" si="11"/>
        <v>0.98658400000000002</v>
      </c>
      <c r="F71" s="24">
        <f t="shared" si="12"/>
        <v>10670.789142924552</v>
      </c>
      <c r="G71" s="24">
        <f t="shared" si="13"/>
        <v>883753.15899129992</v>
      </c>
      <c r="H71" s="24">
        <f t="shared" si="7"/>
        <v>1942.0026858093001</v>
      </c>
      <c r="I71" s="24">
        <f t="shared" si="8"/>
        <v>164857.28093773042</v>
      </c>
      <c r="J71" s="24">
        <f>SUM(H71:$H$113)</f>
        <v>106048.95088595327</v>
      </c>
      <c r="K71" s="24">
        <f>SUM(I71:$I$113)</f>
        <v>2411080.0071854042</v>
      </c>
      <c r="L71" s="24">
        <f>SUM(J71:$J$113)</f>
        <v>1801206.4446495173</v>
      </c>
      <c r="M71" s="24">
        <f>SUM(K71:$K$113)</f>
        <v>25002170.491660405</v>
      </c>
      <c r="N71" s="26">
        <f>SUM(CF$3:CF$113)</f>
        <v>17.748219721312179</v>
      </c>
      <c r="O71" s="27">
        <v>69</v>
      </c>
      <c r="P71" s="32">
        <f>PRODUCT($C$3:C71)</f>
        <v>0.87308236984837517</v>
      </c>
      <c r="Q71" s="11">
        <f>PRODUCT($C$4:C72)</f>
        <v>0.86399374806109919</v>
      </c>
      <c r="R71" s="11">
        <f>PRODUCT($C$5:C73)</f>
        <v>0.85162259160071974</v>
      </c>
      <c r="S71" s="11">
        <f>PRODUCT($C$6:C74)</f>
        <v>0.83781080577492595</v>
      </c>
      <c r="T71" s="11">
        <f>PRODUCT($C$7:C75)</f>
        <v>0.82252923982187587</v>
      </c>
      <c r="U71" s="11">
        <f>PRODUCT($C$8:C76)</f>
        <v>0.80573203522878867</v>
      </c>
      <c r="V71" s="11">
        <f>PRODUCT($C$9:C77)</f>
        <v>0.78736942107806662</v>
      </c>
      <c r="W71" s="11">
        <f>PRODUCT($C$10:C78)</f>
        <v>0.7673617974432384</v>
      </c>
      <c r="X71" s="11">
        <f>PRODUCT($C$11:C79)</f>
        <v>0.74564013563525622</v>
      </c>
      <c r="Y71" s="11">
        <f>PRODUCT($C$12:C80)</f>
        <v>0.722138159494221</v>
      </c>
      <c r="Z71" s="11">
        <f>PRODUCT($C$13:$C81)</f>
        <v>0.69680445127627277</v>
      </c>
      <c r="AA71" s="11">
        <f>PRODUCT($C$14:$C82)</f>
        <v>0.66961982588037294</v>
      </c>
      <c r="AB71" s="11">
        <f>PRODUCT($C$15:$C83)</f>
        <v>0.64058089924093431</v>
      </c>
      <c r="AC71" s="11">
        <f>PRODUCT($C$16:$C84)</f>
        <v>0.60972396988554289</v>
      </c>
      <c r="AD71" s="11">
        <f>PRODUCT($C$17:$C85)</f>
        <v>0.57711671094005657</v>
      </c>
      <c r="AE71" s="11">
        <f>PRODUCT($C$18:$C86)</f>
        <v>0.54287529780129351</v>
      </c>
      <c r="AF71" s="11">
        <f>PRODUCT($C$19:$C87)</f>
        <v>0.50715737127021276</v>
      </c>
      <c r="AG71" s="11">
        <f>PRODUCT($C$20:$C88)</f>
        <v>0.4701791237048687</v>
      </c>
      <c r="AH71" s="11">
        <f>PRODUCT($C$21:$C89)</f>
        <v>0.43221253153018596</v>
      </c>
      <c r="AI71" s="11">
        <f>PRODUCT($C$22:$C90)</f>
        <v>0.39358985419757392</v>
      </c>
      <c r="AJ71" s="11">
        <f>PRODUCT($C$23:$C91)</f>
        <v>0.35469617659054936</v>
      </c>
      <c r="AK71" s="11">
        <f>PRODUCT($C$24:$C92)</f>
        <v>0.31597381095729699</v>
      </c>
      <c r="AL71" s="11">
        <f>PRODUCT($C$25:$C93)</f>
        <v>0.27791202245977631</v>
      </c>
      <c r="AM71" s="11">
        <f>PRODUCT($C$26:$C94)</f>
        <v>0.24102126006985472</v>
      </c>
      <c r="AN71" s="11">
        <f>PRODUCT($C$27:$C95)</f>
        <v>0.20581835161334061</v>
      </c>
      <c r="AO71" s="11">
        <f>PRODUCT($C$28:$C96)</f>
        <v>0.17279462436830437</v>
      </c>
      <c r="AP71" s="11">
        <f>PRODUCT($C$29:$C97)</f>
        <v>0.14238849872639134</v>
      </c>
      <c r="AQ71" s="11">
        <f>PRODUCT($C$30:$C98)</f>
        <v>0.11496274604939791</v>
      </c>
      <c r="AR71" s="11">
        <f>PRODUCT($C$31:$C99)</f>
        <v>9.0775755039300812E-2</v>
      </c>
      <c r="AS71" s="11">
        <f>PRODUCT($C$32:$C100)</f>
        <v>6.996304066596272E-2</v>
      </c>
      <c r="AT71" s="11">
        <f>PRODUCT($C$33:$C101)</f>
        <v>5.2525702417605548E-2</v>
      </c>
      <c r="AU71" s="11">
        <f>PRODUCT($C$34:$C102)</f>
        <v>3.8333179087324525E-2</v>
      </c>
      <c r="AV71" s="11">
        <f>PRODUCT($C$35:$C103)</f>
        <v>2.7137191901355027E-2</v>
      </c>
      <c r="AW71" s="11">
        <f>PRODUCT($C$36:$C104)</f>
        <v>1.8598206143910792E-2</v>
      </c>
      <c r="AX71" s="11">
        <f>PRODUCT($C$37:$C105)</f>
        <v>1.2315513343595878E-2</v>
      </c>
      <c r="AY71" s="11">
        <f>PRODUCT($C$38:$C106)</f>
        <v>7.8656425386611235E-3</v>
      </c>
      <c r="AZ71" s="11">
        <f>PRODUCT($C$39:$C107)</f>
        <v>4.8379143592813204E-3</v>
      </c>
      <c r="BA71" s="11">
        <f>PRODUCT($C$40:$C108)</f>
        <v>2.8623893277991632E-3</v>
      </c>
      <c r="BB71" s="11">
        <f>PRODUCT($C$41:$C109)</f>
        <v>1.6280326957197062E-3</v>
      </c>
      <c r="BC71" s="11">
        <f>PRODUCT($C$42:$C110)</f>
        <v>8.900722216882358E-4</v>
      </c>
      <c r="BD71" s="11">
        <f>PRODUCT($C$43:$C111)</f>
        <v>4.6802753422635639E-4</v>
      </c>
      <c r="BE71" s="11">
        <f>PRODUCT($C$44:$C112)</f>
        <v>2.370160881588313E-4</v>
      </c>
      <c r="BF71" s="11">
        <f>PRODUCT($C$45:$C113)</f>
        <v>2.3722425244034743E-5</v>
      </c>
      <c r="BG71" s="11">
        <f>PRODUCT($C$46:$C114)</f>
        <v>2.3744521896111263E-5</v>
      </c>
      <c r="BH71" s="11">
        <f>PRODUCT($C$47:$C115)</f>
        <v>2.3768994452799865E-5</v>
      </c>
      <c r="BI71" s="11">
        <f>PRODUCT($C$48:$C116)</f>
        <v>2.3796986848429692E-5</v>
      </c>
      <c r="BJ71" s="11">
        <f>PRODUCT($C$49:$C117)</f>
        <v>2.3828640814888179E-5</v>
      </c>
      <c r="BK71" s="11">
        <f>PRODUCT($C$50:$C118)</f>
        <v>2.3863971424582279E-5</v>
      </c>
      <c r="BL71" s="11">
        <f>PRODUCT($C$51:$C119)</f>
        <v>2.3902435223343695E-5</v>
      </c>
      <c r="BM71" s="11">
        <f>PRODUCT($C$52:$C120)</f>
        <v>2.3943615848241064E-5</v>
      </c>
      <c r="BN71" s="11">
        <f>PRODUCT($C$53:$C121)</f>
        <v>2.3988522362102928E-5</v>
      </c>
      <c r="BO71" s="11">
        <f>PRODUCT($C$54:$C122)</f>
        <v>2.403773963400354E-5</v>
      </c>
      <c r="BP71" s="11">
        <f>PRODUCT($C$55:$C123)</f>
        <v>2.4091294581859028E-5</v>
      </c>
      <c r="BQ71" s="11">
        <f>PRODUCT($C$56:$C124)</f>
        <v>2.4149499706050541E-5</v>
      </c>
      <c r="BR71" s="11">
        <f>PRODUCT($C$57:$C125)</f>
        <v>2.4212825930990458E-5</v>
      </c>
      <c r="BS71" s="11">
        <f>PRODUCT($C$58:$C126)</f>
        <v>2.4281576787506598E-5</v>
      </c>
      <c r="BT71" s="11">
        <f>PRODUCT($C$59:$C127)</f>
        <v>2.4356678168972817E-5</v>
      </c>
      <c r="BU71" s="11">
        <f>PRODUCT($C$60:$C128)</f>
        <v>2.4438586535605555E-5</v>
      </c>
      <c r="BV71" s="11">
        <f>PRODUCT($C$61:$C129)</f>
        <v>2.4530007420260126E-5</v>
      </c>
      <c r="BW71" s="11">
        <f>PRODUCT($C$62:$C130)</f>
        <v>2.4632028355302112E-5</v>
      </c>
      <c r="BX71" s="11">
        <f>PRODUCT($C$63:$C131)</f>
        <v>2.4745968693554703E-5</v>
      </c>
      <c r="BY71" s="11">
        <f>PRODUCT($C$64:$C132)</f>
        <v>2.4873435099063377E-5</v>
      </c>
      <c r="BZ71" s="11">
        <f>PRODUCT($C$65:$C133)</f>
        <v>2.5015973615124995E-5</v>
      </c>
      <c r="CA71" s="11">
        <f>PRODUCT($C$66:$C134)</f>
        <v>2.5175622306418916E-5</v>
      </c>
      <c r="CB71" s="11">
        <f>PRODUCT($C$67:$C135)</f>
        <v>2.5354661714650757E-5</v>
      </c>
      <c r="CC71" s="11">
        <f>PRODUCT($C$68:$C136)</f>
        <v>2.5555427710285532E-5</v>
      </c>
      <c r="CD71" s="11">
        <f>PRODUCT($C$69:$C137)</f>
        <v>2.5780912729197639E-5</v>
      </c>
      <c r="CE71" s="11">
        <f>PRODUCT($C$70:$C138)</f>
        <v>2.6034507052039436E-5</v>
      </c>
      <c r="CF71" s="11">
        <f>PRODUCT($C$71:$C139)</f>
        <v>2.6319970823595078E-5</v>
      </c>
      <c r="CG71" s="11">
        <f>PRODUCT($C$72:$C140)</f>
        <v>2.6641652796116501E-5</v>
      </c>
      <c r="CH71" s="11">
        <f>PRODUCT($C$73:$C141)</f>
        <v>2.7004684876314258E-5</v>
      </c>
      <c r="CI71" s="11">
        <f>PRODUCT($C$74:$C142)</f>
        <v>2.7415105454024267E-5</v>
      </c>
      <c r="CJ71" s="11">
        <f>PRODUCT($C$75:$C143)</f>
        <v>2.7879780544334772E-5</v>
      </c>
      <c r="CK71" s="11">
        <f>PRODUCT($C$76:$C144)</f>
        <v>2.8406904750261569E-5</v>
      </c>
      <c r="CL71" s="11">
        <f>PRODUCT($C$77:$C145)</f>
        <v>2.9006077491794048E-5</v>
      </c>
      <c r="CM71" s="11">
        <f>PRODUCT($C$78:$C146)</f>
        <v>2.9688634032518674E-5</v>
      </c>
      <c r="CN71" s="11">
        <f>PRODUCT($C$79:$C147)</f>
        <v>3.0468252634094627E-5</v>
      </c>
      <c r="CO71" s="11">
        <f>PRODUCT($C$80:$C148)</f>
        <v>3.1360977351479592E-5</v>
      </c>
      <c r="CP71" s="11">
        <f>PRODUCT($C$81:$C149)</f>
        <v>3.2386545907458105E-5</v>
      </c>
      <c r="CQ71" s="11">
        <f>PRODUCT($C$82:$C150)</f>
        <v>3.3568736086206027E-5</v>
      </c>
      <c r="CR71" s="11">
        <f>PRODUCT($C$83:$C151)</f>
        <v>3.4936434615833583E-5</v>
      </c>
      <c r="CS71" s="11">
        <f>PRODUCT($C$84:$C152)</f>
        <v>3.6525307403050748E-5</v>
      </c>
      <c r="CT71" s="11">
        <f>PRODUCT($C$85:$C153)</f>
        <v>3.837986064949501E-5</v>
      </c>
      <c r="CU71" s="11">
        <f>PRODUCT($C$86:$C154)</f>
        <v>4.0555706761832727E-5</v>
      </c>
      <c r="CV71" s="11">
        <f>PRODUCT($C$87:$C155)</f>
        <v>4.3123078022683414E-5</v>
      </c>
      <c r="CW71" s="11">
        <f>PRODUCT($C$88:$C156)</f>
        <v>4.617177245481113E-5</v>
      </c>
      <c r="CX71" s="11">
        <f>PRODUCT($C$89:$C157)</f>
        <v>4.9817308433056128E-5</v>
      </c>
      <c r="CY71" s="11">
        <f>PRODUCT($C$90:$C158)</f>
        <v>5.4210506168770849E-5</v>
      </c>
      <c r="CZ71" s="11">
        <f>PRODUCT($C$91:$C159)</f>
        <v>5.9550723229443548E-5</v>
      </c>
      <c r="DA71" s="11">
        <f>PRODUCT($C$92:$C160)</f>
        <v>6.6103870986174013E-5</v>
      </c>
      <c r="DB71" s="11">
        <f>PRODUCT($C$93:$C161)</f>
        <v>7.4230908373849893E-5</v>
      </c>
      <c r="DC71" s="11">
        <f>PRODUCT($C$94:$C162)</f>
        <v>8.4426929090038148E-5</v>
      </c>
      <c r="DD71" s="11">
        <f>PRODUCT($C$95:$C163)</f>
        <v>9.738351339696406E-5</v>
      </c>
      <c r="DE71" s="11">
        <f>PRODUCT($C$96:$C164)</f>
        <v>1.1408124263818765E-4</v>
      </c>
      <c r="DF71" s="11">
        <f>PRODUCT($C$97:$C165)</f>
        <v>1.3593556219095959E-4</v>
      </c>
      <c r="DG71" s="11">
        <f>PRODUCT($C$98:$C166)</f>
        <v>1.6502846292585033E-4</v>
      </c>
      <c r="DH71" s="11">
        <f>PRODUCT($C$99:$C167)</f>
        <v>2.0448062815260981E-4</v>
      </c>
      <c r="DI71" s="11">
        <f>PRODUCT($C$100:$C168)</f>
        <v>2.5907314251995728E-4</v>
      </c>
      <c r="DJ71" s="11">
        <f>PRODUCT($C$101:$C169)</f>
        <v>3.3629214020274283E-4</v>
      </c>
      <c r="DK71" s="11">
        <f>PRODUCT($C$102:$C170)</f>
        <v>4.4813796549236074E-4</v>
      </c>
      <c r="DL71" s="11">
        <f>PRODUCT($C$103:$C171)</f>
        <v>6.1434131081235569E-4</v>
      </c>
      <c r="DM71" s="11">
        <f>PRODUCT($C$104:$C172)</f>
        <v>8.6821649657620355E-4</v>
      </c>
      <c r="DN71" s="11">
        <f>PRODUCT($C$105:$C173)</f>
        <v>1.2674859911680643E-3</v>
      </c>
      <c r="DO71" s="11">
        <f>PRODUCT($C$106:$C174)</f>
        <v>1.915140278463815E-3</v>
      </c>
      <c r="DP71" s="11">
        <f>PRODUCT($C$107:$C175)</f>
        <v>3.0003388308838608E-3</v>
      </c>
      <c r="DQ71" s="11">
        <f>PRODUCT($C$108:$C176)</f>
        <v>4.8809941899690644E-3</v>
      </c>
      <c r="DR71" s="11">
        <f>PRODUCT($C$109:$C177)</f>
        <v>8.254907989155574E-3</v>
      </c>
      <c r="DS71" s="11">
        <f>PRODUCT($C$110:$C178)</f>
        <v>1.4523623344245508E-2</v>
      </c>
      <c r="DT71" s="11">
        <f>PRODUCT($C$111:$C179)</f>
        <v>2.6584948736514988E-2</v>
      </c>
      <c r="DU71" s="11">
        <f>PRODUCT($C$112:$C180)</f>
        <v>5.0598549999999985E-2</v>
      </c>
      <c r="DV71" s="11">
        <f>PRODUCT($C$113:$C181)</f>
        <v>9.9999999999999978E-2</v>
      </c>
    </row>
    <row r="72" spans="1:126" ht="16" x14ac:dyDescent="0.2">
      <c r="A72" s="30">
        <v>69</v>
      </c>
      <c r="B72" s="21">
        <f t="shared" si="9"/>
        <v>1.34433E-2</v>
      </c>
      <c r="C72" s="21">
        <f t="shared" si="10"/>
        <v>0.98655669999999995</v>
      </c>
      <c r="D72" s="59">
        <v>1.4937000000000001E-2</v>
      </c>
      <c r="E72" s="21">
        <f t="shared" si="11"/>
        <v>0.98506300000000002</v>
      </c>
      <c r="F72" s="24">
        <f t="shared" si="12"/>
        <v>11737.108222582665</v>
      </c>
      <c r="G72" s="24">
        <f t="shared" si="13"/>
        <v>873082.36984837533</v>
      </c>
      <c r="H72" s="24">
        <f t="shared" si="7"/>
        <v>2083.9655319513608</v>
      </c>
      <c r="I72" s="24">
        <f t="shared" si="8"/>
        <v>158894.36896075698</v>
      </c>
      <c r="J72" s="24">
        <f>SUM(H72:$H$113)</f>
        <v>104106.94820014396</v>
      </c>
      <c r="K72" s="24">
        <f>SUM(I72:$I$113)</f>
        <v>2246222.7262476739</v>
      </c>
      <c r="L72" s="24">
        <f>SUM(J72:$J$113)</f>
        <v>1695157.4937635642</v>
      </c>
      <c r="M72" s="24">
        <f>SUM(K72:$K$113)</f>
        <v>22591090.484474998</v>
      </c>
      <c r="N72" s="26">
        <f>SUM(CG$3:CG$113)</f>
        <v>16.965164625031317</v>
      </c>
      <c r="O72" s="27">
        <v>70</v>
      </c>
      <c r="P72" s="32">
        <f>PRODUCT($C$3:C72)</f>
        <v>0.8613452616257925</v>
      </c>
      <c r="Q72" s="11">
        <f>PRODUCT($C$4:C73)</f>
        <v>0.85105924325637561</v>
      </c>
      <c r="R72" s="11">
        <f>PRODUCT($C$5:C74)</f>
        <v>0.83742851270425134</v>
      </c>
      <c r="S72" s="11">
        <f>PRODUCT($C$6:C75)</f>
        <v>0.8222642209008052</v>
      </c>
      <c r="T72" s="11">
        <f>PRODUCT($C$7:C76)</f>
        <v>0.80553841782072333</v>
      </c>
      <c r="U72" s="11">
        <f>PRODUCT($C$8:C77)</f>
        <v>0.78720785287286121</v>
      </c>
      <c r="V72" s="11">
        <f>PRODUCT($C$9:C78)</f>
        <v>0.76722229106846318</v>
      </c>
      <c r="W72" s="11">
        <f>PRODUCT($C$10:C79)</f>
        <v>0.74551799978103939</v>
      </c>
      <c r="X72" s="11">
        <f>PRODUCT($C$11:C80)</f>
        <v>0.72202832228016234</v>
      </c>
      <c r="Y72" s="11">
        <f>PRODUCT($C$12:C81)</f>
        <v>0.696706619931313</v>
      </c>
      <c r="Z72" s="11">
        <f>PRODUCT($C$13:$C82)</f>
        <v>0.66952581125681898</v>
      </c>
      <c r="AA72" s="11">
        <f>PRODUCT($C$14:$C83)</f>
        <v>0.64049096168268116</v>
      </c>
      <c r="AB72" s="11">
        <f>PRODUCT($C$15:$C84)</f>
        <v>0.6096273896087131</v>
      </c>
      <c r="AC72" s="11">
        <f>PRODUCT($C$16:$C85)</f>
        <v>0.57701179112200762</v>
      </c>
      <c r="AD72" s="11">
        <f>PRODUCT($C$17:$C86)</f>
        <v>0.54275754814920052</v>
      </c>
      <c r="AE72" s="11">
        <f>PRODUCT($C$18:$C87)</f>
        <v>0.50702956761265272</v>
      </c>
      <c r="AF72" s="11">
        <f>PRODUCT($C$19:$C88)</f>
        <v>0.47004455843966397</v>
      </c>
      <c r="AG72" s="11">
        <f>PRODUCT($C$20:$C89)</f>
        <v>0.43207599559147564</v>
      </c>
      <c r="AH72" s="11">
        <f>PRODUCT($C$21:$C90)</f>
        <v>0.39345382954396335</v>
      </c>
      <c r="AI72" s="11">
        <f>PRODUCT($C$22:$C91)</f>
        <v>0.35457167823256619</v>
      </c>
      <c r="AJ72" s="11">
        <f>PRODUCT($C$23:$C92)</f>
        <v>0.3158629041496509</v>
      </c>
      <c r="AK72" s="11">
        <f>PRODUCT($C$24:$C93)</f>
        <v>0.27781447533989273</v>
      </c>
      <c r="AL72" s="11">
        <f>PRODUCT($C$25:$C94)</f>
        <v>0.24093666160757043</v>
      </c>
      <c r="AM72" s="11">
        <f>PRODUCT($C$26:$C95)</f>
        <v>0.20574370129721029</v>
      </c>
      <c r="AN72" s="11">
        <f>PRODUCT($C$27:$C96)</f>
        <v>0.17272899696996932</v>
      </c>
      <c r="AO72" s="11">
        <f>PRODUCT($C$28:$C97)</f>
        <v>0.14233262547949113</v>
      </c>
      <c r="AP72" s="11">
        <f>PRODUCT($C$29:$C98)</f>
        <v>0.11491628960371934</v>
      </c>
      <c r="AQ72" s="11">
        <f>PRODUCT($C$30:$C99)</f>
        <v>9.0737520291278267E-2</v>
      </c>
      <c r="AR72" s="11">
        <f>PRODUCT($C$31:$C100)</f>
        <v>6.9931935098082612E-2</v>
      </c>
      <c r="AS72" s="11">
        <f>PRODUCT($C$32:$C101)</f>
        <v>5.2501734939592412E-2</v>
      </c>
      <c r="AT72" s="11">
        <f>PRODUCT($C$33:$C102)</f>
        <v>3.8315446158678719E-2</v>
      </c>
      <c r="AU72" s="11">
        <f>PRODUCT($C$34:$C103)</f>
        <v>2.7124174190399957E-2</v>
      </c>
      <c r="AV72" s="11">
        <f>PRODUCT($C$35:$C104)</f>
        <v>1.8588732217701083E-2</v>
      </c>
      <c r="AW72" s="11">
        <f>PRODUCT($C$36:$C105)</f>
        <v>1.2308741042808231E-2</v>
      </c>
      <c r="AX72" s="11">
        <f>PRODUCT($C$37:$C106)</f>
        <v>7.8610906913239974E-3</v>
      </c>
      <c r="AY72" s="11">
        <f>PRODUCT($C$38:$C107)</f>
        <v>4.8349970969226762E-3</v>
      </c>
      <c r="AZ72" s="11">
        <f>PRODUCT($C$39:$C108)</f>
        <v>2.86058087022186E-3</v>
      </c>
      <c r="BA72" s="11">
        <f>PRODUCT($C$40:$C109)</f>
        <v>1.6269191213558328E-3</v>
      </c>
      <c r="BB72" s="11">
        <f>PRODUCT($C$41:$C110)</f>
        <v>8.8941054199863281E-4</v>
      </c>
      <c r="BC72" s="11">
        <f>PRODUCT($C$42:$C111)</f>
        <v>4.6765222294666074E-4</v>
      </c>
      <c r="BD72" s="11">
        <f>PRODUCT($C$43:$C112)</f>
        <v>2.3681514591929003E-4</v>
      </c>
      <c r="BE72" s="11">
        <f>PRODUCT($C$44:$C113)</f>
        <v>2.3701608815883126E-5</v>
      </c>
      <c r="BF72" s="11">
        <f>PRODUCT($C$45:$C114)</f>
        <v>2.3722425244034743E-5</v>
      </c>
      <c r="BG72" s="11">
        <f>PRODUCT($C$46:$C115)</f>
        <v>2.3744521896111263E-5</v>
      </c>
      <c r="BH72" s="11">
        <f>PRODUCT($C$47:$C116)</f>
        <v>2.3768994452799865E-5</v>
      </c>
      <c r="BI72" s="11">
        <f>PRODUCT($C$48:$C117)</f>
        <v>2.3796986848429692E-5</v>
      </c>
      <c r="BJ72" s="11">
        <f>PRODUCT($C$49:$C118)</f>
        <v>2.3828640814888179E-5</v>
      </c>
      <c r="BK72" s="11">
        <f>PRODUCT($C$50:$C119)</f>
        <v>2.3863971424582279E-5</v>
      </c>
      <c r="BL72" s="11">
        <f>PRODUCT($C$51:$C120)</f>
        <v>2.3902435223343695E-5</v>
      </c>
      <c r="BM72" s="11">
        <f>PRODUCT($C$52:$C121)</f>
        <v>2.3943615848241064E-5</v>
      </c>
      <c r="BN72" s="11">
        <f>PRODUCT($C$53:$C122)</f>
        <v>2.3988522362102928E-5</v>
      </c>
      <c r="BO72" s="11">
        <f>PRODUCT($C$54:$C123)</f>
        <v>2.403773963400354E-5</v>
      </c>
      <c r="BP72" s="11">
        <f>PRODUCT($C$55:$C124)</f>
        <v>2.4091294581859028E-5</v>
      </c>
      <c r="BQ72" s="11">
        <f>PRODUCT($C$56:$C125)</f>
        <v>2.4149499706050541E-5</v>
      </c>
      <c r="BR72" s="11">
        <f>PRODUCT($C$57:$C126)</f>
        <v>2.4212825930990458E-5</v>
      </c>
      <c r="BS72" s="11">
        <f>PRODUCT($C$58:$C127)</f>
        <v>2.4281576787506598E-5</v>
      </c>
      <c r="BT72" s="11">
        <f>PRODUCT($C$59:$C128)</f>
        <v>2.4356678168972817E-5</v>
      </c>
      <c r="BU72" s="11">
        <f>PRODUCT($C$60:$C129)</f>
        <v>2.4438586535605555E-5</v>
      </c>
      <c r="BV72" s="11">
        <f>PRODUCT($C$61:$C130)</f>
        <v>2.4530007420260126E-5</v>
      </c>
      <c r="BW72" s="11">
        <f>PRODUCT($C$62:$C131)</f>
        <v>2.4632028355302112E-5</v>
      </c>
      <c r="BX72" s="11">
        <f>PRODUCT($C$63:$C132)</f>
        <v>2.4745968693554703E-5</v>
      </c>
      <c r="BY72" s="11">
        <f>PRODUCT($C$64:$C133)</f>
        <v>2.4873435099063377E-5</v>
      </c>
      <c r="BZ72" s="11">
        <f>PRODUCT($C$65:$C134)</f>
        <v>2.5015973615124995E-5</v>
      </c>
      <c r="CA72" s="11">
        <f>PRODUCT($C$66:$C135)</f>
        <v>2.5175622306418916E-5</v>
      </c>
      <c r="CB72" s="11">
        <f>PRODUCT($C$67:$C136)</f>
        <v>2.5354661714650757E-5</v>
      </c>
      <c r="CC72" s="11">
        <f>PRODUCT($C$68:$C137)</f>
        <v>2.5555427710285532E-5</v>
      </c>
      <c r="CD72" s="11">
        <f>PRODUCT($C$69:$C138)</f>
        <v>2.5780912729197639E-5</v>
      </c>
      <c r="CE72" s="11">
        <f>PRODUCT($C$70:$C139)</f>
        <v>2.6034507052039436E-5</v>
      </c>
      <c r="CF72" s="11">
        <f>PRODUCT($C$71:$C140)</f>
        <v>2.6319970823595078E-5</v>
      </c>
      <c r="CG72" s="11">
        <f>PRODUCT($C$72:$C141)</f>
        <v>2.6641652796116501E-5</v>
      </c>
      <c r="CH72" s="11">
        <f>PRODUCT($C$73:$C142)</f>
        <v>2.7004684876314258E-5</v>
      </c>
      <c r="CI72" s="11">
        <f>PRODUCT($C$74:$C143)</f>
        <v>2.7415105454024267E-5</v>
      </c>
      <c r="CJ72" s="11">
        <f>PRODUCT($C$75:$C144)</f>
        <v>2.7879780544334772E-5</v>
      </c>
      <c r="CK72" s="11">
        <f>PRODUCT($C$76:$C145)</f>
        <v>2.8406904750261569E-5</v>
      </c>
      <c r="CL72" s="11">
        <f>PRODUCT($C$77:$C146)</f>
        <v>2.9006077491794048E-5</v>
      </c>
      <c r="CM72" s="11">
        <f>PRODUCT($C$78:$C147)</f>
        <v>2.9688634032518674E-5</v>
      </c>
      <c r="CN72" s="11">
        <f>PRODUCT($C$79:$C148)</f>
        <v>3.0468252634094627E-5</v>
      </c>
      <c r="CO72" s="11">
        <f>PRODUCT($C$80:$C149)</f>
        <v>3.1360977351479592E-5</v>
      </c>
      <c r="CP72" s="11">
        <f>PRODUCT($C$81:$C150)</f>
        <v>3.2386545907458105E-5</v>
      </c>
      <c r="CQ72" s="11">
        <f>PRODUCT($C$82:$C151)</f>
        <v>3.3568736086206027E-5</v>
      </c>
      <c r="CR72" s="11">
        <f>PRODUCT($C$83:$C152)</f>
        <v>3.4936434615833583E-5</v>
      </c>
      <c r="CS72" s="11">
        <f>PRODUCT($C$84:$C153)</f>
        <v>3.6525307403050748E-5</v>
      </c>
      <c r="CT72" s="11">
        <f>PRODUCT($C$85:$C154)</f>
        <v>3.837986064949501E-5</v>
      </c>
      <c r="CU72" s="11">
        <f>PRODUCT($C$86:$C155)</f>
        <v>4.0555706761832727E-5</v>
      </c>
      <c r="CV72" s="11">
        <f>PRODUCT($C$87:$C156)</f>
        <v>4.3123078022683414E-5</v>
      </c>
      <c r="CW72" s="11">
        <f>PRODUCT($C$88:$C157)</f>
        <v>4.617177245481113E-5</v>
      </c>
      <c r="CX72" s="11">
        <f>PRODUCT($C$89:$C158)</f>
        <v>4.9817308433056128E-5</v>
      </c>
      <c r="CY72" s="11">
        <f>PRODUCT($C$90:$C159)</f>
        <v>5.4210506168770849E-5</v>
      </c>
      <c r="CZ72" s="11">
        <f>PRODUCT($C$91:$C160)</f>
        <v>5.9550723229443548E-5</v>
      </c>
      <c r="DA72" s="11">
        <f>PRODUCT($C$92:$C161)</f>
        <v>6.6103870986174013E-5</v>
      </c>
      <c r="DB72" s="11">
        <f>PRODUCT($C$93:$C162)</f>
        <v>7.4230908373849893E-5</v>
      </c>
      <c r="DC72" s="11">
        <f>PRODUCT($C$94:$C163)</f>
        <v>8.4426929090038148E-5</v>
      </c>
      <c r="DD72" s="11">
        <f>PRODUCT($C$95:$C164)</f>
        <v>9.738351339696406E-5</v>
      </c>
      <c r="DE72" s="11">
        <f>PRODUCT($C$96:$C165)</f>
        <v>1.1408124263818765E-4</v>
      </c>
      <c r="DF72" s="11">
        <f>PRODUCT($C$97:$C166)</f>
        <v>1.3593556219095959E-4</v>
      </c>
      <c r="DG72" s="11">
        <f>PRODUCT($C$98:$C167)</f>
        <v>1.6502846292585033E-4</v>
      </c>
      <c r="DH72" s="11">
        <f>PRODUCT($C$99:$C168)</f>
        <v>2.0448062815260981E-4</v>
      </c>
      <c r="DI72" s="11">
        <f>PRODUCT($C$100:$C169)</f>
        <v>2.5907314251995728E-4</v>
      </c>
      <c r="DJ72" s="11">
        <f>PRODUCT($C$101:$C170)</f>
        <v>3.3629214020274283E-4</v>
      </c>
      <c r="DK72" s="11">
        <f>PRODUCT($C$102:$C171)</f>
        <v>4.4813796549236074E-4</v>
      </c>
      <c r="DL72" s="11">
        <f>PRODUCT($C$103:$C172)</f>
        <v>6.1434131081235569E-4</v>
      </c>
      <c r="DM72" s="11">
        <f>PRODUCT($C$104:$C173)</f>
        <v>8.6821649657620355E-4</v>
      </c>
      <c r="DN72" s="11">
        <f>PRODUCT($C$105:$C174)</f>
        <v>1.2674859911680643E-3</v>
      </c>
      <c r="DO72" s="11">
        <f>PRODUCT($C$106:$C175)</f>
        <v>1.915140278463815E-3</v>
      </c>
      <c r="DP72" s="11">
        <f>PRODUCT($C$107:$C176)</f>
        <v>3.0003388308838608E-3</v>
      </c>
      <c r="DQ72" s="11">
        <f>PRODUCT($C$108:$C177)</f>
        <v>4.8809941899690644E-3</v>
      </c>
      <c r="DR72" s="11">
        <f>PRODUCT($C$109:$C178)</f>
        <v>8.254907989155574E-3</v>
      </c>
      <c r="DS72" s="11">
        <f>PRODUCT($C$110:$C179)</f>
        <v>1.4523623344245508E-2</v>
      </c>
      <c r="DT72" s="11">
        <f>PRODUCT($C$111:$C180)</f>
        <v>2.6584948736514988E-2</v>
      </c>
      <c r="DU72" s="11">
        <f>PRODUCT($C$112:$C181)</f>
        <v>5.0598549999999985E-2</v>
      </c>
      <c r="DV72" s="11">
        <f>PRODUCT($C$113:$C182)</f>
        <v>9.9999999999999978E-2</v>
      </c>
    </row>
    <row r="73" spans="1:126" ht="16" x14ac:dyDescent="0.2">
      <c r="A73" s="30">
        <v>70</v>
      </c>
      <c r="B73" s="21">
        <f t="shared" si="9"/>
        <v>1.4970600000000001E-2</v>
      </c>
      <c r="C73" s="21">
        <f t="shared" si="10"/>
        <v>0.98502939999999994</v>
      </c>
      <c r="D73" s="59">
        <v>1.6633999999999999E-2</v>
      </c>
      <c r="E73" s="21">
        <f t="shared" si="11"/>
        <v>0.98336599999999996</v>
      </c>
      <c r="F73" s="24">
        <f t="shared" si="12"/>
        <v>12894.855373695091</v>
      </c>
      <c r="G73" s="24">
        <f t="shared" si="13"/>
        <v>861345.2616257926</v>
      </c>
      <c r="H73" s="24">
        <f t="shared" si="7"/>
        <v>2233.685539761058</v>
      </c>
      <c r="I73" s="24">
        <f t="shared" si="8"/>
        <v>152934.93101512862</v>
      </c>
      <c r="J73" s="24">
        <f>SUM(H73:$H$113)</f>
        <v>102022.98266819259</v>
      </c>
      <c r="K73" s="24">
        <f>SUM(I73:$I$113)</f>
        <v>2087328.3572869159</v>
      </c>
      <c r="L73" s="24">
        <f>SUM(J73:$J$113)</f>
        <v>1591050.5455634203</v>
      </c>
      <c r="M73" s="24">
        <f>SUM(K73:$K$113)</f>
        <v>20344867.758227322</v>
      </c>
      <c r="N73" s="26">
        <f>SUM(CH$3:CH$113)</f>
        <v>16.196367189725908</v>
      </c>
      <c r="O73" s="27">
        <v>71</v>
      </c>
      <c r="P73" s="32">
        <f>PRODUCT($C$3:C73)</f>
        <v>0.84845040625209733</v>
      </c>
      <c r="Q73" s="11">
        <f>PRODUCT($C$4:C74)</f>
        <v>0.83687455374309727</v>
      </c>
      <c r="R73" s="11">
        <f>PRODUCT($C$5:C75)</f>
        <v>0.82188902173680867</v>
      </c>
      <c r="S73" s="11">
        <f>PRODUCT($C$6:C76)</f>
        <v>0.80527887334250137</v>
      </c>
      <c r="T73" s="11">
        <f>PRODUCT($C$7:C77)</f>
        <v>0.78701868682581599</v>
      </c>
      <c r="U73" s="11">
        <f>PRODUCT($C$8:C78)</f>
        <v>0.76706485705433569</v>
      </c>
      <c r="V73" s="11">
        <f>PRODUCT($C$9:C79)</f>
        <v>0.74538246460867918</v>
      </c>
      <c r="W73" s="11">
        <f>PRODUCT($C$10:C80)</f>
        <v>0.72191005404097308</v>
      </c>
      <c r="X73" s="11">
        <f>PRODUCT($C$11:C81)</f>
        <v>0.6966006508544218</v>
      </c>
      <c r="Y73" s="11">
        <f>PRODUCT($C$12:C82)</f>
        <v>0.66943180983291795</v>
      </c>
      <c r="Z73" s="11">
        <f>PRODUCT($C$13:$C83)</f>
        <v>0.6404010367516606</v>
      </c>
      <c r="AA73" s="11">
        <f>PRODUCT($C$14:$C84)</f>
        <v>0.60954179792321228</v>
      </c>
      <c r="AB73" s="11">
        <f>PRODUCT($C$15:$C85)</f>
        <v>0.57692039245429394</v>
      </c>
      <c r="AC73" s="11">
        <f>PRODUCT($C$16:$C86)</f>
        <v>0.54265887482694686</v>
      </c>
      <c r="AD73" s="11">
        <f>PRODUCT($C$17:$C87)</f>
        <v>0.50691959289943767</v>
      </c>
      <c r="AE73" s="11">
        <f>PRODUCT($C$18:$C88)</f>
        <v>0.46992610721093725</v>
      </c>
      <c r="AF73" s="11">
        <f>PRODUCT($C$19:$C89)</f>
        <v>0.43195233544153699</v>
      </c>
      <c r="AG73" s="11">
        <f>PRODUCT($C$20:$C90)</f>
        <v>0.39332953747921051</v>
      </c>
      <c r="AH73" s="11">
        <f>PRODUCT($C$21:$C91)</f>
        <v>0.35444913826056912</v>
      </c>
      <c r="AI73" s="11">
        <f>PRODUCT($C$22:$C92)</f>
        <v>0.31575203627029452</v>
      </c>
      <c r="AJ73" s="11">
        <f>PRODUCT($C$23:$C93)</f>
        <v>0.27771696245904837</v>
      </c>
      <c r="AK73" s="11">
        <f>PRODUCT($C$24:$C94)</f>
        <v>0.24085209283934603</v>
      </c>
      <c r="AL73" s="11">
        <f>PRODUCT($C$25:$C95)</f>
        <v>0.20567148525805518</v>
      </c>
      <c r="AM73" s="11">
        <f>PRODUCT($C$26:$C96)</f>
        <v>0.17266634816276819</v>
      </c>
      <c r="AN73" s="11">
        <f>PRODUCT($C$27:$C97)</f>
        <v>0.14227856754833404</v>
      </c>
      <c r="AO73" s="11">
        <f>PRODUCT($C$28:$C98)</f>
        <v>0.11487119645167887</v>
      </c>
      <c r="AP73" s="11">
        <f>PRODUCT($C$29:$C99)</f>
        <v>9.0700853259328557E-2</v>
      </c>
      <c r="AQ73" s="11">
        <f>PRODUCT($C$30:$C100)</f>
        <v>6.9902479767019299E-2</v>
      </c>
      <c r="AR73" s="11">
        <f>PRODUCT($C$31:$C101)</f>
        <v>5.2478392668238255E-2</v>
      </c>
      <c r="AS73" s="11">
        <f>PRODUCT($C$32:$C102)</f>
        <v>3.8297962820596526E-2</v>
      </c>
      <c r="AT73" s="11">
        <f>PRODUCT($C$33:$C103)</f>
        <v>2.7111626547419474E-2</v>
      </c>
      <c r="AU73" s="11">
        <f>PRODUCT($C$34:$C104)</f>
        <v>1.8579815202856259E-2</v>
      </c>
      <c r="AV73" s="11">
        <f>PRODUCT($C$35:$C105)</f>
        <v>1.2302470970121025E-2</v>
      </c>
      <c r="AW73" s="11">
        <f>PRODUCT($C$36:$C106)</f>
        <v>7.8567678775528366E-3</v>
      </c>
      <c r="AX73" s="11">
        <f>PRODUCT($C$37:$C107)</f>
        <v>4.8321990841026854E-3</v>
      </c>
      <c r="AY73" s="11">
        <f>PRODUCT($C$38:$C108)</f>
        <v>2.8588559399571178E-3</v>
      </c>
      <c r="AZ73" s="11">
        <f>PRODUCT($C$39:$C109)</f>
        <v>1.6258912338549605E-3</v>
      </c>
      <c r="BA73" s="11">
        <f>PRODUCT($C$40:$C110)</f>
        <v>8.8880218518790511E-4</v>
      </c>
      <c r="BB73" s="11">
        <f>PRODUCT($C$41:$C111)</f>
        <v>4.6730457028412221E-4</v>
      </c>
      <c r="BC73" s="11">
        <f>PRODUCT($C$42:$C112)</f>
        <v>2.366252438537776E-4</v>
      </c>
      <c r="BD73" s="11">
        <f>PRODUCT($C$43:$C113)</f>
        <v>2.3681514591928997E-5</v>
      </c>
      <c r="BE73" s="11">
        <f>PRODUCT($C$44:$C114)</f>
        <v>2.3701608815883126E-5</v>
      </c>
      <c r="BF73" s="11">
        <f>PRODUCT($C$45:$C115)</f>
        <v>2.3722425244034743E-5</v>
      </c>
      <c r="BG73" s="11">
        <f>PRODUCT($C$46:$C116)</f>
        <v>2.3744521896111263E-5</v>
      </c>
      <c r="BH73" s="11">
        <f>PRODUCT($C$47:$C117)</f>
        <v>2.3768994452799865E-5</v>
      </c>
      <c r="BI73" s="11">
        <f>PRODUCT($C$48:$C118)</f>
        <v>2.3796986848429692E-5</v>
      </c>
      <c r="BJ73" s="11">
        <f>PRODUCT($C$49:$C119)</f>
        <v>2.3828640814888179E-5</v>
      </c>
      <c r="BK73" s="11">
        <f>PRODUCT($C$50:$C120)</f>
        <v>2.3863971424582279E-5</v>
      </c>
      <c r="BL73" s="11">
        <f>PRODUCT($C$51:$C121)</f>
        <v>2.3902435223343695E-5</v>
      </c>
      <c r="BM73" s="11">
        <f>PRODUCT($C$52:$C122)</f>
        <v>2.3943615848241064E-5</v>
      </c>
      <c r="BN73" s="11">
        <f>PRODUCT($C$53:$C123)</f>
        <v>2.3988522362102928E-5</v>
      </c>
      <c r="BO73" s="11">
        <f>PRODUCT($C$54:$C124)</f>
        <v>2.403773963400354E-5</v>
      </c>
      <c r="BP73" s="11">
        <f>PRODUCT($C$55:$C125)</f>
        <v>2.4091294581859028E-5</v>
      </c>
      <c r="BQ73" s="11">
        <f>PRODUCT($C$56:$C126)</f>
        <v>2.4149499706050541E-5</v>
      </c>
      <c r="BR73" s="11">
        <f>PRODUCT($C$57:$C127)</f>
        <v>2.4212825930990458E-5</v>
      </c>
      <c r="BS73" s="11">
        <f>PRODUCT($C$58:$C128)</f>
        <v>2.4281576787506598E-5</v>
      </c>
      <c r="BT73" s="11">
        <f>PRODUCT($C$59:$C129)</f>
        <v>2.4356678168972817E-5</v>
      </c>
      <c r="BU73" s="11">
        <f>PRODUCT($C$60:$C130)</f>
        <v>2.4438586535605555E-5</v>
      </c>
      <c r="BV73" s="11">
        <f>PRODUCT($C$61:$C131)</f>
        <v>2.4530007420260126E-5</v>
      </c>
      <c r="BW73" s="11">
        <f>PRODUCT($C$62:$C132)</f>
        <v>2.4632028355302112E-5</v>
      </c>
      <c r="BX73" s="11">
        <f>PRODUCT($C$63:$C133)</f>
        <v>2.4745968693554703E-5</v>
      </c>
      <c r="BY73" s="11">
        <f>PRODUCT($C$64:$C134)</f>
        <v>2.4873435099063377E-5</v>
      </c>
      <c r="BZ73" s="11">
        <f>PRODUCT($C$65:$C135)</f>
        <v>2.5015973615124995E-5</v>
      </c>
      <c r="CA73" s="11">
        <f>PRODUCT($C$66:$C136)</f>
        <v>2.5175622306418916E-5</v>
      </c>
      <c r="CB73" s="11">
        <f>PRODUCT($C$67:$C137)</f>
        <v>2.5354661714650757E-5</v>
      </c>
      <c r="CC73" s="11">
        <f>PRODUCT($C$68:$C138)</f>
        <v>2.5555427710285532E-5</v>
      </c>
      <c r="CD73" s="11">
        <f>PRODUCT($C$69:$C139)</f>
        <v>2.5780912729197639E-5</v>
      </c>
      <c r="CE73" s="11">
        <f>PRODUCT($C$70:$C140)</f>
        <v>2.6034507052039436E-5</v>
      </c>
      <c r="CF73" s="11">
        <f>PRODUCT($C$71:$C141)</f>
        <v>2.6319970823595078E-5</v>
      </c>
      <c r="CG73" s="11">
        <f>PRODUCT($C$72:$C142)</f>
        <v>2.6641652796116501E-5</v>
      </c>
      <c r="CH73" s="11">
        <f>PRODUCT($C$73:$C143)</f>
        <v>2.7004684876314258E-5</v>
      </c>
      <c r="CI73" s="11">
        <f>PRODUCT($C$74:$C144)</f>
        <v>2.7415105454024267E-5</v>
      </c>
      <c r="CJ73" s="11">
        <f>PRODUCT($C$75:$C145)</f>
        <v>2.7879780544334772E-5</v>
      </c>
      <c r="CK73" s="11">
        <f>PRODUCT($C$76:$C146)</f>
        <v>2.8406904750261569E-5</v>
      </c>
      <c r="CL73" s="11">
        <f>PRODUCT($C$77:$C147)</f>
        <v>2.9006077491794048E-5</v>
      </c>
      <c r="CM73" s="11">
        <f>PRODUCT($C$78:$C148)</f>
        <v>2.9688634032518674E-5</v>
      </c>
      <c r="CN73" s="11">
        <f>PRODUCT($C$79:$C149)</f>
        <v>3.0468252634094627E-5</v>
      </c>
      <c r="CO73" s="11">
        <f>PRODUCT($C$80:$C150)</f>
        <v>3.1360977351479592E-5</v>
      </c>
      <c r="CP73" s="11">
        <f>PRODUCT($C$81:$C151)</f>
        <v>3.2386545907458105E-5</v>
      </c>
      <c r="CQ73" s="11">
        <f>PRODUCT($C$82:$C152)</f>
        <v>3.3568736086206027E-5</v>
      </c>
      <c r="CR73" s="11">
        <f>PRODUCT($C$83:$C153)</f>
        <v>3.4936434615833583E-5</v>
      </c>
      <c r="CS73" s="11">
        <f>PRODUCT($C$84:$C154)</f>
        <v>3.6525307403050748E-5</v>
      </c>
      <c r="CT73" s="11">
        <f>PRODUCT($C$85:$C155)</f>
        <v>3.837986064949501E-5</v>
      </c>
      <c r="CU73" s="11">
        <f>PRODUCT($C$86:$C156)</f>
        <v>4.0555706761832727E-5</v>
      </c>
      <c r="CV73" s="11">
        <f>PRODUCT($C$87:$C157)</f>
        <v>4.3123078022683414E-5</v>
      </c>
      <c r="CW73" s="11">
        <f>PRODUCT($C$88:$C158)</f>
        <v>4.617177245481113E-5</v>
      </c>
      <c r="CX73" s="11">
        <f>PRODUCT($C$89:$C159)</f>
        <v>4.9817308433056128E-5</v>
      </c>
      <c r="CY73" s="11">
        <f>PRODUCT($C$90:$C160)</f>
        <v>5.4210506168770849E-5</v>
      </c>
      <c r="CZ73" s="11">
        <f>PRODUCT($C$91:$C161)</f>
        <v>5.9550723229443548E-5</v>
      </c>
      <c r="DA73" s="11">
        <f>PRODUCT($C$92:$C162)</f>
        <v>6.6103870986174013E-5</v>
      </c>
      <c r="DB73" s="11">
        <f>PRODUCT($C$93:$C163)</f>
        <v>7.4230908373849893E-5</v>
      </c>
      <c r="DC73" s="11">
        <f>PRODUCT($C$94:$C164)</f>
        <v>8.4426929090038148E-5</v>
      </c>
      <c r="DD73" s="11">
        <f>PRODUCT($C$95:$C165)</f>
        <v>9.738351339696406E-5</v>
      </c>
      <c r="DE73" s="11">
        <f>PRODUCT($C$96:$C166)</f>
        <v>1.1408124263818765E-4</v>
      </c>
      <c r="DF73" s="11">
        <f>PRODUCT($C$97:$C167)</f>
        <v>1.3593556219095959E-4</v>
      </c>
      <c r="DG73" s="11">
        <f>PRODUCT($C$98:$C168)</f>
        <v>1.6502846292585033E-4</v>
      </c>
      <c r="DH73" s="11">
        <f>PRODUCT($C$99:$C169)</f>
        <v>2.0448062815260981E-4</v>
      </c>
      <c r="DI73" s="11">
        <f>PRODUCT($C$100:$C170)</f>
        <v>2.5907314251995728E-4</v>
      </c>
      <c r="DJ73" s="11">
        <f>PRODUCT($C$101:$C171)</f>
        <v>3.3629214020274283E-4</v>
      </c>
      <c r="DK73" s="11">
        <f>PRODUCT($C$102:$C172)</f>
        <v>4.4813796549236074E-4</v>
      </c>
      <c r="DL73" s="11">
        <f>PRODUCT($C$103:$C173)</f>
        <v>6.1434131081235569E-4</v>
      </c>
      <c r="DM73" s="11">
        <f>PRODUCT($C$104:$C174)</f>
        <v>8.6821649657620355E-4</v>
      </c>
      <c r="DN73" s="11">
        <f>PRODUCT($C$105:$C175)</f>
        <v>1.2674859911680643E-3</v>
      </c>
      <c r="DO73" s="11">
        <f>PRODUCT($C$106:$C176)</f>
        <v>1.915140278463815E-3</v>
      </c>
      <c r="DP73" s="11">
        <f>PRODUCT($C$107:$C177)</f>
        <v>3.0003388308838608E-3</v>
      </c>
      <c r="DQ73" s="11">
        <f>PRODUCT($C$108:$C178)</f>
        <v>4.8809941899690644E-3</v>
      </c>
      <c r="DR73" s="11">
        <f>PRODUCT($C$109:$C179)</f>
        <v>8.254907989155574E-3</v>
      </c>
      <c r="DS73" s="11">
        <f>PRODUCT($C$110:$C180)</f>
        <v>1.4523623344245508E-2</v>
      </c>
      <c r="DT73" s="11">
        <f>PRODUCT($C$111:$C181)</f>
        <v>2.6584948736514988E-2</v>
      </c>
      <c r="DU73" s="11">
        <f>PRODUCT($C$112:$C182)</f>
        <v>5.0598549999999985E-2</v>
      </c>
      <c r="DV73" s="11">
        <f>PRODUCT($C$113:$C183)</f>
        <v>9.9999999999999978E-2</v>
      </c>
    </row>
    <row r="74" spans="1:126" ht="16" x14ac:dyDescent="0.2">
      <c r="A74" s="30">
        <v>71</v>
      </c>
      <c r="B74" s="21">
        <f t="shared" si="9"/>
        <v>1.6667100000000001E-2</v>
      </c>
      <c r="C74" s="21">
        <f t="shared" si="10"/>
        <v>0.98333289999999995</v>
      </c>
      <c r="D74" s="59">
        <v>1.8519000000000001E-2</v>
      </c>
      <c r="E74" s="21">
        <f t="shared" si="11"/>
        <v>0.98148100000000005</v>
      </c>
      <c r="F74" s="24">
        <f t="shared" si="12"/>
        <v>14141.207766044334</v>
      </c>
      <c r="G74" s="24">
        <f t="shared" si="13"/>
        <v>848450.40625209745</v>
      </c>
      <c r="H74" s="24">
        <f t="shared" si="7"/>
        <v>2389.8365277392077</v>
      </c>
      <c r="I74" s="24">
        <f t="shared" si="8"/>
        <v>146971.12520670588</v>
      </c>
      <c r="J74" s="24">
        <f>SUM(H74:$H$113)</f>
        <v>99789.297128431528</v>
      </c>
      <c r="K74" s="24">
        <f>SUM(I74:$I$113)</f>
        <v>1934393.4262717871</v>
      </c>
      <c r="L74" s="24">
        <f>SUM(J74:$J$113)</f>
        <v>1489027.5628952277</v>
      </c>
      <c r="M74" s="24">
        <f>SUM(K74:$K$113)</f>
        <v>18257539.400940411</v>
      </c>
      <c r="N74" s="26">
        <f>SUM(CI$3:CI$113)</f>
        <v>15.442549018750762</v>
      </c>
      <c r="O74" s="27">
        <v>72</v>
      </c>
      <c r="P74" s="32">
        <f>PRODUCT($C$3:C74)</f>
        <v>0.83430919848605301</v>
      </c>
      <c r="Q74" s="11">
        <f>PRODUCT($C$4:C75)</f>
        <v>0.82134534214892962</v>
      </c>
      <c r="R74" s="11">
        <f>PRODUCT($C$5:C76)</f>
        <v>0.80491142459259568</v>
      </c>
      <c r="S74" s="11">
        <f>PRODUCT($C$6:C77)</f>
        <v>0.78676510940492062</v>
      </c>
      <c r="T74" s="11">
        <f>PRODUCT($C$7:C78)</f>
        <v>0.76688053136918566</v>
      </c>
      <c r="U74" s="11">
        <f>PRODUCT($C$8:C79)</f>
        <v>0.74522951212694122</v>
      </c>
      <c r="V74" s="11">
        <f>PRODUCT($C$9:C80)</f>
        <v>0.72177881079314843</v>
      </c>
      <c r="W74" s="11">
        <f>PRODUCT($C$10:C81)</f>
        <v>0.69648654766781204</v>
      </c>
      <c r="X74" s="11">
        <f>PRODUCT($C$11:C82)</f>
        <v>0.66932998925464271</v>
      </c>
      <c r="Y74" s="11">
        <f>PRODUCT($C$12:C83)</f>
        <v>0.64031112444610017</v>
      </c>
      <c r="Z74" s="11">
        <f>PRODUCT($C$13:$C84)</f>
        <v>0.60945621825478358</v>
      </c>
      <c r="AA74" s="11">
        <f>PRODUCT($C$14:$C85)</f>
        <v>0.57683939283119356</v>
      </c>
      <c r="AB74" s="11">
        <f>PRODUCT($C$15:$C86)</f>
        <v>0.54257291766117433</v>
      </c>
      <c r="AC74" s="11">
        <f>PRODUCT($C$16:$C87)</f>
        <v>0.50682743491744842</v>
      </c>
      <c r="AD74" s="11">
        <f>PRODUCT($C$17:$C88)</f>
        <v>0.46982418023828332</v>
      </c>
      <c r="AE74" s="11">
        <f>PRODUCT($C$18:$C89)</f>
        <v>0.43184348345300577</v>
      </c>
      <c r="AF74" s="11">
        <f>PRODUCT($C$19:$C90)</f>
        <v>0.39321696656558364</v>
      </c>
      <c r="AG74" s="11">
        <f>PRODUCT($C$20:$C91)</f>
        <v>0.35433716777779273</v>
      </c>
      <c r="AH74" s="11">
        <f>PRODUCT($C$21:$C92)</f>
        <v>0.31564291236655956</v>
      </c>
      <c r="AI74" s="11">
        <f>PRODUCT($C$22:$C93)</f>
        <v>0.27761948380522539</v>
      </c>
      <c r="AJ74" s="11">
        <f>PRODUCT($C$23:$C94)</f>
        <v>0.24076755375475936</v>
      </c>
      <c r="AK74" s="11">
        <f>PRODUCT($C$24:$C95)</f>
        <v>0.20559929456672946</v>
      </c>
      <c r="AL74" s="11">
        <f>PRODUCT($C$25:$C96)</f>
        <v>0.17260574227456321</v>
      </c>
      <c r="AM74" s="11">
        <f>PRODUCT($C$26:$C97)</f>
        <v>0.14222696311188415</v>
      </c>
      <c r="AN74" s="11">
        <f>PRODUCT($C$27:$C98)</f>
        <v>0.11482756837126654</v>
      </c>
      <c r="AO74" s="11">
        <f>PRODUCT($C$28:$C99)</f>
        <v>9.0665262244509617E-2</v>
      </c>
      <c r="AP74" s="11">
        <f>PRODUCT($C$29:$C100)</f>
        <v>6.9874232174945441E-2</v>
      </c>
      <c r="AQ74" s="11">
        <f>PRODUCT($C$30:$C101)</f>
        <v>5.2456288769246393E-2</v>
      </c>
      <c r="AR74" s="11">
        <f>PRODUCT($C$31:$C102)</f>
        <v>3.8280935546326479E-2</v>
      </c>
      <c r="AS74" s="11">
        <f>PRODUCT($C$32:$C103)</f>
        <v>2.7099255512225893E-2</v>
      </c>
      <c r="AT74" s="11">
        <f>PRODUCT($C$33:$C104)</f>
        <v>1.8571220180343413E-2</v>
      </c>
      <c r="AU74" s="11">
        <f>PRODUCT($C$34:$C105)</f>
        <v>1.2296569474796662E-2</v>
      </c>
      <c r="AV74" s="11">
        <f>PRODUCT($C$35:$C106)</f>
        <v>7.8527656399960104E-3</v>
      </c>
      <c r="AW74" s="11">
        <f>PRODUCT($C$36:$C107)</f>
        <v>4.8295418578263366E-3</v>
      </c>
      <c r="AX74" s="11">
        <f>PRODUCT($C$37:$C108)</f>
        <v>2.8572015200246637E-3</v>
      </c>
      <c r="AY74" s="11">
        <f>PRODUCT($C$38:$C109)</f>
        <v>1.6249108214409468E-3</v>
      </c>
      <c r="AZ74" s="11">
        <f>PRODUCT($C$39:$C110)</f>
        <v>8.8824063996730364E-4</v>
      </c>
      <c r="BA74" s="11">
        <f>PRODUCT($C$40:$C111)</f>
        <v>4.6698493395804755E-4</v>
      </c>
      <c r="BB74" s="11">
        <f>PRODUCT($C$41:$C112)</f>
        <v>2.364493366474967E-4</v>
      </c>
      <c r="BC74" s="11">
        <f>PRODUCT($C$42:$C113)</f>
        <v>2.3662524385377756E-5</v>
      </c>
      <c r="BD74" s="11">
        <f>PRODUCT($C$43:$C114)</f>
        <v>2.3681514591928997E-5</v>
      </c>
      <c r="BE74" s="11">
        <f>PRODUCT($C$44:$C115)</f>
        <v>2.3701608815883126E-5</v>
      </c>
      <c r="BF74" s="11">
        <f>PRODUCT($C$45:$C116)</f>
        <v>2.3722425244034743E-5</v>
      </c>
      <c r="BG74" s="11">
        <f>PRODUCT($C$46:$C117)</f>
        <v>2.3744521896111263E-5</v>
      </c>
      <c r="BH74" s="11">
        <f>PRODUCT($C$47:$C118)</f>
        <v>2.3768994452799865E-5</v>
      </c>
      <c r="BI74" s="11">
        <f>PRODUCT($C$48:$C119)</f>
        <v>2.3796986848429692E-5</v>
      </c>
      <c r="BJ74" s="11">
        <f>PRODUCT($C$49:$C120)</f>
        <v>2.3828640814888179E-5</v>
      </c>
      <c r="BK74" s="11">
        <f>PRODUCT($C$50:$C121)</f>
        <v>2.3863971424582279E-5</v>
      </c>
      <c r="BL74" s="11">
        <f>PRODUCT($C$51:$C122)</f>
        <v>2.3902435223343695E-5</v>
      </c>
      <c r="BM74" s="11">
        <f>PRODUCT($C$52:$C123)</f>
        <v>2.3943615848241064E-5</v>
      </c>
      <c r="BN74" s="11">
        <f>PRODUCT($C$53:$C124)</f>
        <v>2.3988522362102928E-5</v>
      </c>
      <c r="BO74" s="11">
        <f>PRODUCT($C$54:$C125)</f>
        <v>2.403773963400354E-5</v>
      </c>
      <c r="BP74" s="11">
        <f>PRODUCT($C$55:$C126)</f>
        <v>2.4091294581859028E-5</v>
      </c>
      <c r="BQ74" s="11">
        <f>PRODUCT($C$56:$C127)</f>
        <v>2.4149499706050541E-5</v>
      </c>
      <c r="BR74" s="11">
        <f>PRODUCT($C$57:$C128)</f>
        <v>2.4212825930990458E-5</v>
      </c>
      <c r="BS74" s="11">
        <f>PRODUCT($C$58:$C129)</f>
        <v>2.4281576787506598E-5</v>
      </c>
      <c r="BT74" s="11">
        <f>PRODUCT($C$59:$C130)</f>
        <v>2.4356678168972817E-5</v>
      </c>
      <c r="BU74" s="11">
        <f>PRODUCT($C$60:$C131)</f>
        <v>2.4438586535605555E-5</v>
      </c>
      <c r="BV74" s="11">
        <f>PRODUCT($C$61:$C132)</f>
        <v>2.4530007420260126E-5</v>
      </c>
      <c r="BW74" s="11">
        <f>PRODUCT($C$62:$C133)</f>
        <v>2.4632028355302112E-5</v>
      </c>
      <c r="BX74" s="11">
        <f>PRODUCT($C$63:$C134)</f>
        <v>2.4745968693554703E-5</v>
      </c>
      <c r="BY74" s="11">
        <f>PRODUCT($C$64:$C135)</f>
        <v>2.4873435099063377E-5</v>
      </c>
      <c r="BZ74" s="11">
        <f>PRODUCT($C$65:$C136)</f>
        <v>2.5015973615124995E-5</v>
      </c>
      <c r="CA74" s="11">
        <f>PRODUCT($C$66:$C137)</f>
        <v>2.5175622306418916E-5</v>
      </c>
      <c r="CB74" s="11">
        <f>PRODUCT($C$67:$C138)</f>
        <v>2.5354661714650757E-5</v>
      </c>
      <c r="CC74" s="11">
        <f>PRODUCT($C$68:$C139)</f>
        <v>2.5555427710285532E-5</v>
      </c>
      <c r="CD74" s="11">
        <f>PRODUCT($C$69:$C140)</f>
        <v>2.5780912729197639E-5</v>
      </c>
      <c r="CE74" s="11">
        <f>PRODUCT($C$70:$C141)</f>
        <v>2.6034507052039436E-5</v>
      </c>
      <c r="CF74" s="11">
        <f>PRODUCT($C$71:$C142)</f>
        <v>2.6319970823595078E-5</v>
      </c>
      <c r="CG74" s="11">
        <f>PRODUCT($C$72:$C143)</f>
        <v>2.6641652796116501E-5</v>
      </c>
      <c r="CH74" s="11">
        <f>PRODUCT($C$73:$C144)</f>
        <v>2.7004684876314258E-5</v>
      </c>
      <c r="CI74" s="11">
        <f>PRODUCT($C$74:$C145)</f>
        <v>2.7415105454024267E-5</v>
      </c>
      <c r="CJ74" s="11">
        <f>PRODUCT($C$75:$C146)</f>
        <v>2.7879780544334772E-5</v>
      </c>
      <c r="CK74" s="11">
        <f>PRODUCT($C$76:$C147)</f>
        <v>2.8406904750261569E-5</v>
      </c>
      <c r="CL74" s="11">
        <f>PRODUCT($C$77:$C148)</f>
        <v>2.9006077491794048E-5</v>
      </c>
      <c r="CM74" s="11">
        <f>PRODUCT($C$78:$C149)</f>
        <v>2.9688634032518674E-5</v>
      </c>
      <c r="CN74" s="11">
        <f>PRODUCT($C$79:$C150)</f>
        <v>3.0468252634094627E-5</v>
      </c>
      <c r="CO74" s="11">
        <f>PRODUCT($C$80:$C151)</f>
        <v>3.1360977351479592E-5</v>
      </c>
      <c r="CP74" s="11">
        <f>PRODUCT($C$81:$C152)</f>
        <v>3.2386545907458105E-5</v>
      </c>
      <c r="CQ74" s="11">
        <f>PRODUCT($C$82:$C153)</f>
        <v>3.3568736086206027E-5</v>
      </c>
      <c r="CR74" s="11">
        <f>PRODUCT($C$83:$C154)</f>
        <v>3.4936434615833583E-5</v>
      </c>
      <c r="CS74" s="11">
        <f>PRODUCT($C$84:$C155)</f>
        <v>3.6525307403050748E-5</v>
      </c>
      <c r="CT74" s="11">
        <f>PRODUCT($C$85:$C156)</f>
        <v>3.837986064949501E-5</v>
      </c>
      <c r="CU74" s="11">
        <f>PRODUCT($C$86:$C157)</f>
        <v>4.0555706761832727E-5</v>
      </c>
      <c r="CV74" s="11">
        <f>PRODUCT($C$87:$C158)</f>
        <v>4.3123078022683414E-5</v>
      </c>
      <c r="CW74" s="11">
        <f>PRODUCT($C$88:$C159)</f>
        <v>4.617177245481113E-5</v>
      </c>
      <c r="CX74" s="11">
        <f>PRODUCT($C$89:$C160)</f>
        <v>4.9817308433056128E-5</v>
      </c>
      <c r="CY74" s="11">
        <f>PRODUCT($C$90:$C161)</f>
        <v>5.4210506168770849E-5</v>
      </c>
      <c r="CZ74" s="11">
        <f>PRODUCT($C$91:$C162)</f>
        <v>5.9550723229443548E-5</v>
      </c>
      <c r="DA74" s="11">
        <f>PRODUCT($C$92:$C163)</f>
        <v>6.6103870986174013E-5</v>
      </c>
      <c r="DB74" s="11">
        <f>PRODUCT($C$93:$C164)</f>
        <v>7.4230908373849893E-5</v>
      </c>
      <c r="DC74" s="11">
        <f>PRODUCT($C$94:$C165)</f>
        <v>8.4426929090038148E-5</v>
      </c>
      <c r="DD74" s="11">
        <f>PRODUCT($C$95:$C166)</f>
        <v>9.738351339696406E-5</v>
      </c>
      <c r="DE74" s="11">
        <f>PRODUCT($C$96:$C167)</f>
        <v>1.1408124263818765E-4</v>
      </c>
      <c r="DF74" s="11">
        <f>PRODUCT($C$97:$C168)</f>
        <v>1.3593556219095959E-4</v>
      </c>
      <c r="DG74" s="11">
        <f>PRODUCT($C$98:$C169)</f>
        <v>1.6502846292585033E-4</v>
      </c>
      <c r="DH74" s="11">
        <f>PRODUCT($C$99:$C170)</f>
        <v>2.0448062815260981E-4</v>
      </c>
      <c r="DI74" s="11">
        <f>PRODUCT($C$100:$C171)</f>
        <v>2.5907314251995728E-4</v>
      </c>
      <c r="DJ74" s="11">
        <f>PRODUCT($C$101:$C172)</f>
        <v>3.3629214020274283E-4</v>
      </c>
      <c r="DK74" s="11">
        <f>PRODUCT($C$102:$C173)</f>
        <v>4.4813796549236074E-4</v>
      </c>
      <c r="DL74" s="11">
        <f>PRODUCT($C$103:$C174)</f>
        <v>6.1434131081235569E-4</v>
      </c>
      <c r="DM74" s="11">
        <f>PRODUCT($C$104:$C175)</f>
        <v>8.6821649657620355E-4</v>
      </c>
      <c r="DN74" s="11">
        <f>PRODUCT($C$105:$C176)</f>
        <v>1.2674859911680643E-3</v>
      </c>
      <c r="DO74" s="11">
        <f>PRODUCT($C$106:$C177)</f>
        <v>1.915140278463815E-3</v>
      </c>
      <c r="DP74" s="11">
        <f>PRODUCT($C$107:$C178)</f>
        <v>3.0003388308838608E-3</v>
      </c>
      <c r="DQ74" s="11">
        <f>PRODUCT($C$108:$C179)</f>
        <v>4.8809941899690644E-3</v>
      </c>
      <c r="DR74" s="11">
        <f>PRODUCT($C$109:$C180)</f>
        <v>8.254907989155574E-3</v>
      </c>
      <c r="DS74" s="11">
        <f>PRODUCT($C$110:$C181)</f>
        <v>1.4523623344245508E-2</v>
      </c>
      <c r="DT74" s="11">
        <f>PRODUCT($C$111:$C182)</f>
        <v>2.6584948736514988E-2</v>
      </c>
      <c r="DU74" s="11">
        <f>PRODUCT($C$112:$C183)</f>
        <v>5.0598549999999985E-2</v>
      </c>
      <c r="DV74" s="11">
        <f>PRODUCT($C$113:$C184)</f>
        <v>9.9999999999999978E-2</v>
      </c>
    </row>
    <row r="75" spans="1:126" ht="16" x14ac:dyDescent="0.2">
      <c r="A75" s="30">
        <v>72</v>
      </c>
      <c r="B75" s="21">
        <f t="shared" si="9"/>
        <v>1.8556200000000002E-2</v>
      </c>
      <c r="C75" s="21">
        <f t="shared" si="10"/>
        <v>0.98144379999999998</v>
      </c>
      <c r="D75" s="59">
        <v>2.0618000000000001E-2</v>
      </c>
      <c r="E75" s="21">
        <f t="shared" si="11"/>
        <v>0.97938199999999997</v>
      </c>
      <c r="F75" s="24">
        <f t="shared" si="12"/>
        <v>15481.608348946898</v>
      </c>
      <c r="G75" s="24">
        <f t="shared" si="13"/>
        <v>834309.19848605304</v>
      </c>
      <c r="H75" s="24">
        <f t="shared" si="7"/>
        <v>2552.5479137372909</v>
      </c>
      <c r="I75" s="24">
        <f t="shared" si="8"/>
        <v>140996.62708855921</v>
      </c>
      <c r="J75" s="24">
        <f>SUM(H75:$H$113)</f>
        <v>97399.460600692342</v>
      </c>
      <c r="K75" s="24">
        <f>SUM(I75:$I$113)</f>
        <v>1787422.301065081</v>
      </c>
      <c r="L75" s="24">
        <f>SUM(J75:$J$113)</f>
        <v>1389238.2657667962</v>
      </c>
      <c r="M75" s="24">
        <f>SUM(K75:$K$113)</f>
        <v>16323145.974668616</v>
      </c>
      <c r="N75" s="26">
        <f>SUM(CJ$3:CJ$113)</f>
        <v>14.704321938029619</v>
      </c>
      <c r="O75" s="27">
        <v>73</v>
      </c>
      <c r="P75" s="32">
        <f>PRODUCT($C$3:C75)</f>
        <v>0.81882759013710604</v>
      </c>
      <c r="Q75" s="11">
        <f>PRODUCT($C$4:C76)</f>
        <v>0.80437897568522754</v>
      </c>
      <c r="R75" s="11">
        <f>PRODUCT($C$5:C77)</f>
        <v>0.78640610848549963</v>
      </c>
      <c r="S75" s="11">
        <f>PRODUCT($C$6:C78)</f>
        <v>0.7666334424619784</v>
      </c>
      <c r="T75" s="11">
        <f>PRODUCT($C$7:C79)</f>
        <v>0.7450504334751773</v>
      </c>
      <c r="U75" s="11">
        <f>PRODUCT($C$8:C80)</f>
        <v>0.72163070178117339</v>
      </c>
      <c r="V75" s="11">
        <f>PRODUCT($C$9:C81)</f>
        <v>0.69635992641344613</v>
      </c>
      <c r="W75" s="11">
        <f>PRODUCT($C$10:C82)</f>
        <v>0.66922035300240301</v>
      </c>
      <c r="X75" s="11">
        <f>PRODUCT($C$11:C83)</f>
        <v>0.64021373312407215</v>
      </c>
      <c r="Y75" s="11">
        <f>PRODUCT($C$12:C84)</f>
        <v>0.60937065060174012</v>
      </c>
      <c r="Z75" s="11">
        <f>PRODUCT($C$13:$C85)</f>
        <v>0.57675840458043981</v>
      </c>
      <c r="AA75" s="11">
        <f>PRODUCT($C$14:$C86)</f>
        <v>0.54249674042353491</v>
      </c>
      <c r="AB75" s="11">
        <f>PRODUCT($C$15:$C87)</f>
        <v>0.50674715345175758</v>
      </c>
      <c r="AC75" s="11">
        <f>PRODUCT($C$16:$C88)</f>
        <v>0.46973876620231586</v>
      </c>
      <c r="AD75" s="11">
        <f>PRODUCT($C$17:$C89)</f>
        <v>0.43174981660144496</v>
      </c>
      <c r="AE75" s="11">
        <f>PRODUCT($C$18:$C90)</f>
        <v>0.39311787589000913</v>
      </c>
      <c r="AF75" s="11">
        <f>PRODUCT($C$19:$C91)</f>
        <v>0.35423575648037442</v>
      </c>
      <c r="AG75" s="11">
        <f>PRODUCT($C$20:$C92)</f>
        <v>0.3155432007705431</v>
      </c>
      <c r="AH75" s="11">
        <f>PRODUCT($C$21:$C93)</f>
        <v>0.27752353851162231</v>
      </c>
      <c r="AI75" s="11">
        <f>PRODUCT($C$22:$C94)</f>
        <v>0.24068304434339155</v>
      </c>
      <c r="AJ75" s="11">
        <f>PRODUCT($C$23:$C95)</f>
        <v>0.2055271292143365</v>
      </c>
      <c r="AK75" s="11">
        <f>PRODUCT($C$24:$C96)</f>
        <v>0.17254515765902473</v>
      </c>
      <c r="AL75" s="11">
        <f>PRODUCT($C$25:$C97)</f>
        <v>0.14217704144783203</v>
      </c>
      <c r="AM75" s="11">
        <f>PRODUCT($C$26:$C98)</f>
        <v>0.11478592041221819</v>
      </c>
      <c r="AN75" s="11">
        <f>PRODUCT($C$27:$C99)</f>
        <v>9.0630827577909162E-2</v>
      </c>
      <c r="AO75" s="11">
        <f>PRODUCT($C$28:$C100)</f>
        <v>6.9846813526240017E-2</v>
      </c>
      <c r="AP75" s="11">
        <f>PRODUCT($C$29:$C101)</f>
        <v>5.2435091182954731E-2</v>
      </c>
      <c r="AQ75" s="11">
        <f>PRODUCT($C$30:$C102)</f>
        <v>3.8264811616274361E-2</v>
      </c>
      <c r="AR75" s="11">
        <f>PRODUCT($C$31:$C103)</f>
        <v>2.7087207183225152E-2</v>
      </c>
      <c r="AS75" s="11">
        <f>PRODUCT($C$32:$C104)</f>
        <v>1.8562746132575126E-2</v>
      </c>
      <c r="AT75" s="11">
        <f>PRODUCT($C$33:$C105)</f>
        <v>1.2290881081757618E-2</v>
      </c>
      <c r="AU75" s="11">
        <f>PRODUCT($C$34:$C106)</f>
        <v>7.8489986683185076E-3</v>
      </c>
      <c r="AV75" s="11">
        <f>PRODUCT($C$35:$C107)</f>
        <v>4.8270816892039591E-3</v>
      </c>
      <c r="AW75" s="11">
        <f>PRODUCT($C$36:$C108)</f>
        <v>2.8556303449088017E-3</v>
      </c>
      <c r="AX75" s="11">
        <f>PRODUCT($C$37:$C109)</f>
        <v>1.6239704855485785E-3</v>
      </c>
      <c r="AY75" s="11">
        <f>PRODUCT($C$38:$C110)</f>
        <v>8.8770503086140374E-4</v>
      </c>
      <c r="AZ75" s="11">
        <f>PRODUCT($C$39:$C111)</f>
        <v>4.6668989287677301E-4</v>
      </c>
      <c r="BA75" s="11">
        <f>PRODUCT($C$40:$C112)</f>
        <v>2.3628760530122967E-4</v>
      </c>
      <c r="BB75" s="11">
        <f>PRODUCT($C$41:$C113)</f>
        <v>2.3644933664749666E-5</v>
      </c>
      <c r="BC75" s="11">
        <f>PRODUCT($C$42:$C114)</f>
        <v>2.3662524385377756E-5</v>
      </c>
      <c r="BD75" s="11">
        <f>PRODUCT($C$43:$C115)</f>
        <v>2.3681514591928997E-5</v>
      </c>
      <c r="BE75" s="11">
        <f>PRODUCT($C$44:$C116)</f>
        <v>2.3701608815883126E-5</v>
      </c>
      <c r="BF75" s="11">
        <f>PRODUCT($C$45:$C117)</f>
        <v>2.3722425244034743E-5</v>
      </c>
      <c r="BG75" s="11">
        <f>PRODUCT($C$46:$C118)</f>
        <v>2.3744521896111263E-5</v>
      </c>
      <c r="BH75" s="11">
        <f>PRODUCT($C$47:$C119)</f>
        <v>2.3768994452799865E-5</v>
      </c>
      <c r="BI75" s="11">
        <f>PRODUCT($C$48:$C120)</f>
        <v>2.3796986848429692E-5</v>
      </c>
      <c r="BJ75" s="11">
        <f>PRODUCT($C$49:$C121)</f>
        <v>2.3828640814888179E-5</v>
      </c>
      <c r="BK75" s="11">
        <f>PRODUCT($C$50:$C122)</f>
        <v>2.3863971424582279E-5</v>
      </c>
      <c r="BL75" s="11">
        <f>PRODUCT($C$51:$C123)</f>
        <v>2.3902435223343695E-5</v>
      </c>
      <c r="BM75" s="11">
        <f>PRODUCT($C$52:$C124)</f>
        <v>2.3943615848241064E-5</v>
      </c>
      <c r="BN75" s="11">
        <f>PRODUCT($C$53:$C125)</f>
        <v>2.3988522362102928E-5</v>
      </c>
      <c r="BO75" s="11">
        <f>PRODUCT($C$54:$C126)</f>
        <v>2.403773963400354E-5</v>
      </c>
      <c r="BP75" s="11">
        <f>PRODUCT($C$55:$C127)</f>
        <v>2.4091294581859028E-5</v>
      </c>
      <c r="BQ75" s="11">
        <f>PRODUCT($C$56:$C128)</f>
        <v>2.4149499706050541E-5</v>
      </c>
      <c r="BR75" s="11">
        <f>PRODUCT($C$57:$C129)</f>
        <v>2.4212825930990458E-5</v>
      </c>
      <c r="BS75" s="11">
        <f>PRODUCT($C$58:$C130)</f>
        <v>2.4281576787506598E-5</v>
      </c>
      <c r="BT75" s="11">
        <f>PRODUCT($C$59:$C131)</f>
        <v>2.4356678168972817E-5</v>
      </c>
      <c r="BU75" s="11">
        <f>PRODUCT($C$60:$C132)</f>
        <v>2.4438586535605555E-5</v>
      </c>
      <c r="BV75" s="11">
        <f>PRODUCT($C$61:$C133)</f>
        <v>2.4530007420260126E-5</v>
      </c>
      <c r="BW75" s="11">
        <f>PRODUCT($C$62:$C134)</f>
        <v>2.4632028355302112E-5</v>
      </c>
      <c r="BX75" s="11">
        <f>PRODUCT($C$63:$C135)</f>
        <v>2.4745968693554703E-5</v>
      </c>
      <c r="BY75" s="11">
        <f>PRODUCT($C$64:$C136)</f>
        <v>2.4873435099063377E-5</v>
      </c>
      <c r="BZ75" s="11">
        <f>PRODUCT($C$65:$C137)</f>
        <v>2.5015973615124995E-5</v>
      </c>
      <c r="CA75" s="11">
        <f>PRODUCT($C$66:$C138)</f>
        <v>2.5175622306418916E-5</v>
      </c>
      <c r="CB75" s="11">
        <f>PRODUCT($C$67:$C139)</f>
        <v>2.5354661714650757E-5</v>
      </c>
      <c r="CC75" s="11">
        <f>PRODUCT($C$68:$C140)</f>
        <v>2.5555427710285532E-5</v>
      </c>
      <c r="CD75" s="11">
        <f>PRODUCT($C$69:$C141)</f>
        <v>2.5780912729197639E-5</v>
      </c>
      <c r="CE75" s="11">
        <f>PRODUCT($C$70:$C142)</f>
        <v>2.6034507052039436E-5</v>
      </c>
      <c r="CF75" s="11">
        <f>PRODUCT($C$71:$C143)</f>
        <v>2.6319970823595078E-5</v>
      </c>
      <c r="CG75" s="11">
        <f>PRODUCT($C$72:$C144)</f>
        <v>2.6641652796116501E-5</v>
      </c>
      <c r="CH75" s="11">
        <f>PRODUCT($C$73:$C145)</f>
        <v>2.7004684876314258E-5</v>
      </c>
      <c r="CI75" s="11">
        <f>PRODUCT($C$74:$C146)</f>
        <v>2.7415105454024267E-5</v>
      </c>
      <c r="CJ75" s="11">
        <f>PRODUCT($C$75:$C147)</f>
        <v>2.7879780544334772E-5</v>
      </c>
      <c r="CK75" s="11">
        <f>PRODUCT($C$76:$C148)</f>
        <v>2.8406904750261569E-5</v>
      </c>
      <c r="CL75" s="11">
        <f>PRODUCT($C$77:$C149)</f>
        <v>2.9006077491794048E-5</v>
      </c>
      <c r="CM75" s="11">
        <f>PRODUCT($C$78:$C150)</f>
        <v>2.9688634032518674E-5</v>
      </c>
      <c r="CN75" s="11">
        <f>PRODUCT($C$79:$C151)</f>
        <v>3.0468252634094627E-5</v>
      </c>
      <c r="CO75" s="11">
        <f>PRODUCT($C$80:$C152)</f>
        <v>3.1360977351479592E-5</v>
      </c>
      <c r="CP75" s="11">
        <f>PRODUCT($C$81:$C153)</f>
        <v>3.2386545907458105E-5</v>
      </c>
      <c r="CQ75" s="11">
        <f>PRODUCT($C$82:$C154)</f>
        <v>3.3568736086206027E-5</v>
      </c>
      <c r="CR75" s="11">
        <f>PRODUCT($C$83:$C155)</f>
        <v>3.4936434615833583E-5</v>
      </c>
      <c r="CS75" s="11">
        <f>PRODUCT($C$84:$C156)</f>
        <v>3.6525307403050748E-5</v>
      </c>
      <c r="CT75" s="11">
        <f>PRODUCT($C$85:$C157)</f>
        <v>3.837986064949501E-5</v>
      </c>
      <c r="CU75" s="11">
        <f>PRODUCT($C$86:$C158)</f>
        <v>4.0555706761832727E-5</v>
      </c>
      <c r="CV75" s="11">
        <f>PRODUCT($C$87:$C159)</f>
        <v>4.3123078022683414E-5</v>
      </c>
      <c r="CW75" s="11">
        <f>PRODUCT($C$88:$C160)</f>
        <v>4.617177245481113E-5</v>
      </c>
      <c r="CX75" s="11">
        <f>PRODUCT($C$89:$C161)</f>
        <v>4.9817308433056128E-5</v>
      </c>
      <c r="CY75" s="11">
        <f>PRODUCT($C$90:$C162)</f>
        <v>5.4210506168770849E-5</v>
      </c>
      <c r="CZ75" s="11">
        <f>PRODUCT($C$91:$C163)</f>
        <v>5.9550723229443548E-5</v>
      </c>
      <c r="DA75" s="11">
        <f>PRODUCT($C$92:$C164)</f>
        <v>6.6103870986174013E-5</v>
      </c>
      <c r="DB75" s="11">
        <f>PRODUCT($C$93:$C165)</f>
        <v>7.4230908373849893E-5</v>
      </c>
      <c r="DC75" s="11">
        <f>PRODUCT($C$94:$C166)</f>
        <v>8.4426929090038148E-5</v>
      </c>
      <c r="DD75" s="11">
        <f>PRODUCT($C$95:$C167)</f>
        <v>9.738351339696406E-5</v>
      </c>
      <c r="DE75" s="11">
        <f>PRODUCT($C$96:$C168)</f>
        <v>1.1408124263818765E-4</v>
      </c>
      <c r="DF75" s="11">
        <f>PRODUCT($C$97:$C169)</f>
        <v>1.3593556219095959E-4</v>
      </c>
      <c r="DG75" s="11">
        <f>PRODUCT($C$98:$C170)</f>
        <v>1.6502846292585033E-4</v>
      </c>
      <c r="DH75" s="11">
        <f>PRODUCT($C$99:$C171)</f>
        <v>2.0448062815260981E-4</v>
      </c>
      <c r="DI75" s="11">
        <f>PRODUCT($C$100:$C172)</f>
        <v>2.5907314251995728E-4</v>
      </c>
      <c r="DJ75" s="11">
        <f>PRODUCT($C$101:$C173)</f>
        <v>3.3629214020274283E-4</v>
      </c>
      <c r="DK75" s="11">
        <f>PRODUCT($C$102:$C174)</f>
        <v>4.4813796549236074E-4</v>
      </c>
      <c r="DL75" s="11">
        <f>PRODUCT($C$103:$C175)</f>
        <v>6.1434131081235569E-4</v>
      </c>
      <c r="DM75" s="11">
        <f>PRODUCT($C$104:$C176)</f>
        <v>8.6821649657620355E-4</v>
      </c>
      <c r="DN75" s="11">
        <f>PRODUCT($C$105:$C177)</f>
        <v>1.2674859911680643E-3</v>
      </c>
      <c r="DO75" s="11">
        <f>PRODUCT($C$106:$C178)</f>
        <v>1.915140278463815E-3</v>
      </c>
      <c r="DP75" s="11">
        <f>PRODUCT($C$107:$C179)</f>
        <v>3.0003388308838608E-3</v>
      </c>
      <c r="DQ75" s="11">
        <f>PRODUCT($C$108:$C180)</f>
        <v>4.8809941899690644E-3</v>
      </c>
      <c r="DR75" s="11">
        <f>PRODUCT($C$109:$C181)</f>
        <v>8.254907989155574E-3</v>
      </c>
      <c r="DS75" s="11">
        <f>PRODUCT($C$110:$C182)</f>
        <v>1.4523623344245508E-2</v>
      </c>
      <c r="DT75" s="11">
        <f>PRODUCT($C$111:$C183)</f>
        <v>2.6584948736514988E-2</v>
      </c>
      <c r="DU75" s="11">
        <f>PRODUCT($C$112:$C184)</f>
        <v>5.0598549999999985E-2</v>
      </c>
      <c r="DV75" s="11">
        <f>PRODUCT($C$113:$C185)</f>
        <v>9.9999999999999978E-2</v>
      </c>
    </row>
    <row r="76" spans="1:126" ht="16" x14ac:dyDescent="0.2">
      <c r="A76" s="30">
        <v>73</v>
      </c>
      <c r="B76" s="21">
        <f t="shared" si="9"/>
        <v>2.0656799999999999E-2</v>
      </c>
      <c r="C76" s="21">
        <f t="shared" si="10"/>
        <v>0.97934319999999997</v>
      </c>
      <c r="D76" s="59">
        <v>2.2952E-2</v>
      </c>
      <c r="E76" s="21">
        <f t="shared" si="11"/>
        <v>0.97704800000000003</v>
      </c>
      <c r="F76" s="24">
        <f t="shared" si="12"/>
        <v>16914.357763944172</v>
      </c>
      <c r="G76" s="24">
        <f t="shared" si="13"/>
        <v>818827.59013710613</v>
      </c>
      <c r="H76" s="24">
        <f t="shared" si="7"/>
        <v>2720.7552341747523</v>
      </c>
      <c r="I76" s="24">
        <f t="shared" si="8"/>
        <v>135005.13705071076</v>
      </c>
      <c r="J76" s="24">
        <f>SUM(H76:$H$113)</f>
        <v>94846.912686955038</v>
      </c>
      <c r="K76" s="24">
        <f>SUM(I76:$I$113)</f>
        <v>1646425.6739765222</v>
      </c>
      <c r="L76" s="24">
        <f>SUM(J76:$J$113)</f>
        <v>1291838.8051661039</v>
      </c>
      <c r="M76" s="24">
        <f>SUM(K76:$K$113)</f>
        <v>14535723.673603537</v>
      </c>
      <c r="N76" s="26">
        <f>SUM(CK$3:CK$113)</f>
        <v>13.982365590174542</v>
      </c>
      <c r="O76" s="27">
        <v>74</v>
      </c>
      <c r="P76" s="32">
        <f>PRODUCT($C$3:C76)</f>
        <v>0.80191323237316181</v>
      </c>
      <c r="Q76" s="11">
        <f>PRODUCT($C$4:C77)</f>
        <v>0.78588590084473631</v>
      </c>
      <c r="R76" s="11">
        <f>PRODUCT($C$5:C78)</f>
        <v>0.76628362762218349</v>
      </c>
      <c r="S76" s="11">
        <f>PRODUCT($C$6:C79)</f>
        <v>0.74481037822551144</v>
      </c>
      <c r="T76" s="11">
        <f>PRODUCT($C$7:C80)</f>
        <v>0.72145729392353553</v>
      </c>
      <c r="U76" s="11">
        <f>PRODUCT($C$8:C81)</f>
        <v>0.69621703335654572</v>
      </c>
      <c r="V76" s="11">
        <f>PRODUCT($C$9:C82)</f>
        <v>0.66909868874222733</v>
      </c>
      <c r="W76" s="11">
        <f>PRODUCT($C$10:C83)</f>
        <v>0.64010886611458673</v>
      </c>
      <c r="X76" s="11">
        <f>PRODUCT($C$11:C84)</f>
        <v>0.60927796532578382</v>
      </c>
      <c r="Y76" s="11">
        <f>PRODUCT($C$12:C85)</f>
        <v>0.57667742770043628</v>
      </c>
      <c r="Z76" s="11">
        <f>PRODUCT($C$13:$C86)</f>
        <v>0.54242057388117926</v>
      </c>
      <c r="AA76" s="11">
        <f>PRODUCT($C$14:$C87)</f>
        <v>0.50667600615141317</v>
      </c>
      <c r="AB76" s="11">
        <f>PRODUCT($C$15:$C88)</f>
        <v>0.46966435958174951</v>
      </c>
      <c r="AC76" s="11">
        <f>PRODUCT($C$16:$C89)</f>
        <v>0.43167132448478668</v>
      </c>
      <c r="AD76" s="11">
        <f>PRODUCT($C$17:$C90)</f>
        <v>0.39303260862272871</v>
      </c>
      <c r="AE76" s="11">
        <f>PRODUCT($C$18:$C91)</f>
        <v>0.35414648906974139</v>
      </c>
      <c r="AF76" s="11">
        <f>PRODUCT($C$19:$C92)</f>
        <v>0.31545289230648227</v>
      </c>
      <c r="AG76" s="11">
        <f>PRODUCT($C$20:$C93)</f>
        <v>0.27743586882580662</v>
      </c>
      <c r="AH76" s="11">
        <f>PRODUCT($C$21:$C94)</f>
        <v>0.24059986428326649</v>
      </c>
      <c r="AI76" s="11">
        <f>PRODUCT($C$22:$C95)</f>
        <v>0.20545498919198235</v>
      </c>
      <c r="AJ76" s="11">
        <f>PRODUCT($C$23:$C96)</f>
        <v>0.17248459430868637</v>
      </c>
      <c r="AK76" s="11">
        <f>PRODUCT($C$24:$C97)</f>
        <v>0.14212713730628374</v>
      </c>
      <c r="AL76" s="11">
        <f>PRODUCT($C$25:$C98)</f>
        <v>0.11474563055415363</v>
      </c>
      <c r="AM76" s="11">
        <f>PRODUCT($C$26:$C99)</f>
        <v>9.0597955776746592E-2</v>
      </c>
      <c r="AN76" s="11">
        <f>PRODUCT($C$27:$C100)</f>
        <v>6.9820285706462759E-2</v>
      </c>
      <c r="AO76" s="11">
        <f>PRODUCT($C$28:$C101)</f>
        <v>5.2414515653174558E-2</v>
      </c>
      <c r="AP76" s="11">
        <f>PRODUCT($C$29:$C102)</f>
        <v>3.8249348805900224E-2</v>
      </c>
      <c r="AQ76" s="11">
        <f>PRODUCT($C$30:$C103)</f>
        <v>2.7075798051559574E-2</v>
      </c>
      <c r="AR76" s="11">
        <f>PRODUCT($C$31:$C104)</f>
        <v>1.8554493135644581E-2</v>
      </c>
      <c r="AS76" s="11">
        <f>PRODUCT($C$32:$C105)</f>
        <v>1.2285272752720015E-2</v>
      </c>
      <c r="AT76" s="11">
        <f>PRODUCT($C$33:$C106)</f>
        <v>7.8453677215345411E-3</v>
      </c>
      <c r="AU76" s="11">
        <f>PRODUCT($C$34:$C107)</f>
        <v>4.8247661381176496E-3</v>
      </c>
      <c r="AV76" s="11">
        <f>PRODUCT($C$35:$C108)</f>
        <v>2.8541756868111045E-3</v>
      </c>
      <c r="AW76" s="11">
        <f>PRODUCT($C$36:$C109)</f>
        <v>1.623077464178575E-3</v>
      </c>
      <c r="AX76" s="11">
        <f>PRODUCT($C$37:$C110)</f>
        <v>8.8719131596004411E-4</v>
      </c>
      <c r="AY76" s="11">
        <f>PRODUCT($C$38:$C111)</f>
        <v>4.6640847887136853E-4</v>
      </c>
      <c r="AZ76" s="11">
        <f>PRODUCT($C$39:$C112)</f>
        <v>2.3613831879220042E-4</v>
      </c>
      <c r="BA76" s="11">
        <f>PRODUCT($C$40:$C113)</f>
        <v>2.362876053012296E-5</v>
      </c>
      <c r="BB76" s="11">
        <f>PRODUCT($C$41:$C114)</f>
        <v>2.3644933664749666E-5</v>
      </c>
      <c r="BC76" s="11">
        <f>PRODUCT($C$42:$C115)</f>
        <v>2.3662524385377756E-5</v>
      </c>
      <c r="BD76" s="11">
        <f>PRODUCT($C$43:$C116)</f>
        <v>2.3681514591928997E-5</v>
      </c>
      <c r="BE76" s="11">
        <f>PRODUCT($C$44:$C117)</f>
        <v>2.3701608815883126E-5</v>
      </c>
      <c r="BF76" s="11">
        <f>PRODUCT($C$45:$C118)</f>
        <v>2.3722425244034743E-5</v>
      </c>
      <c r="BG76" s="11">
        <f>PRODUCT($C$46:$C119)</f>
        <v>2.3744521896111263E-5</v>
      </c>
      <c r="BH76" s="11">
        <f>PRODUCT($C$47:$C120)</f>
        <v>2.3768994452799865E-5</v>
      </c>
      <c r="BI76" s="11">
        <f>PRODUCT($C$48:$C121)</f>
        <v>2.3796986848429692E-5</v>
      </c>
      <c r="BJ76" s="11">
        <f>PRODUCT($C$49:$C122)</f>
        <v>2.3828640814888179E-5</v>
      </c>
      <c r="BK76" s="11">
        <f>PRODUCT($C$50:$C123)</f>
        <v>2.3863971424582279E-5</v>
      </c>
      <c r="BL76" s="11">
        <f>PRODUCT($C$51:$C124)</f>
        <v>2.3902435223343695E-5</v>
      </c>
      <c r="BM76" s="11">
        <f>PRODUCT($C$52:$C125)</f>
        <v>2.3943615848241064E-5</v>
      </c>
      <c r="BN76" s="11">
        <f>PRODUCT($C$53:$C126)</f>
        <v>2.3988522362102928E-5</v>
      </c>
      <c r="BO76" s="11">
        <f>PRODUCT($C$54:$C127)</f>
        <v>2.403773963400354E-5</v>
      </c>
      <c r="BP76" s="11">
        <f>PRODUCT($C$55:$C128)</f>
        <v>2.4091294581859028E-5</v>
      </c>
      <c r="BQ76" s="11">
        <f>PRODUCT($C$56:$C129)</f>
        <v>2.4149499706050541E-5</v>
      </c>
      <c r="BR76" s="11">
        <f>PRODUCT($C$57:$C130)</f>
        <v>2.4212825930990458E-5</v>
      </c>
      <c r="BS76" s="11">
        <f>PRODUCT($C$58:$C131)</f>
        <v>2.4281576787506598E-5</v>
      </c>
      <c r="BT76" s="11">
        <f>PRODUCT($C$59:$C132)</f>
        <v>2.4356678168972817E-5</v>
      </c>
      <c r="BU76" s="11">
        <f>PRODUCT($C$60:$C133)</f>
        <v>2.4438586535605555E-5</v>
      </c>
      <c r="BV76" s="11">
        <f>PRODUCT($C$61:$C134)</f>
        <v>2.4530007420260126E-5</v>
      </c>
      <c r="BW76" s="11">
        <f>PRODUCT($C$62:$C135)</f>
        <v>2.4632028355302112E-5</v>
      </c>
      <c r="BX76" s="11">
        <f>PRODUCT($C$63:$C136)</f>
        <v>2.4745968693554703E-5</v>
      </c>
      <c r="BY76" s="11">
        <f>PRODUCT($C$64:$C137)</f>
        <v>2.4873435099063377E-5</v>
      </c>
      <c r="BZ76" s="11">
        <f>PRODUCT($C$65:$C138)</f>
        <v>2.5015973615124995E-5</v>
      </c>
      <c r="CA76" s="11">
        <f>PRODUCT($C$66:$C139)</f>
        <v>2.5175622306418916E-5</v>
      </c>
      <c r="CB76" s="11">
        <f>PRODUCT($C$67:$C140)</f>
        <v>2.5354661714650757E-5</v>
      </c>
      <c r="CC76" s="11">
        <f>PRODUCT($C$68:$C141)</f>
        <v>2.5555427710285532E-5</v>
      </c>
      <c r="CD76" s="11">
        <f>PRODUCT($C$69:$C142)</f>
        <v>2.5780912729197639E-5</v>
      </c>
      <c r="CE76" s="11">
        <f>PRODUCT($C$70:$C143)</f>
        <v>2.6034507052039436E-5</v>
      </c>
      <c r="CF76" s="11">
        <f>PRODUCT($C$71:$C144)</f>
        <v>2.6319970823595078E-5</v>
      </c>
      <c r="CG76" s="11">
        <f>PRODUCT($C$72:$C145)</f>
        <v>2.6641652796116501E-5</v>
      </c>
      <c r="CH76" s="11">
        <f>PRODUCT($C$73:$C146)</f>
        <v>2.7004684876314258E-5</v>
      </c>
      <c r="CI76" s="11">
        <f>PRODUCT($C$74:$C147)</f>
        <v>2.7415105454024267E-5</v>
      </c>
      <c r="CJ76" s="11">
        <f>PRODUCT($C$75:$C148)</f>
        <v>2.7879780544334772E-5</v>
      </c>
      <c r="CK76" s="11">
        <f>PRODUCT($C$76:$C149)</f>
        <v>2.8406904750261569E-5</v>
      </c>
      <c r="CL76" s="11">
        <f>PRODUCT($C$77:$C150)</f>
        <v>2.9006077491794048E-5</v>
      </c>
      <c r="CM76" s="11">
        <f>PRODUCT($C$78:$C151)</f>
        <v>2.9688634032518674E-5</v>
      </c>
      <c r="CN76" s="11">
        <f>PRODUCT($C$79:$C152)</f>
        <v>3.0468252634094627E-5</v>
      </c>
      <c r="CO76" s="11">
        <f>PRODUCT($C$80:$C153)</f>
        <v>3.1360977351479592E-5</v>
      </c>
      <c r="CP76" s="11">
        <f>PRODUCT($C$81:$C154)</f>
        <v>3.2386545907458105E-5</v>
      </c>
      <c r="CQ76" s="11">
        <f>PRODUCT($C$82:$C155)</f>
        <v>3.3568736086206027E-5</v>
      </c>
      <c r="CR76" s="11">
        <f>PRODUCT($C$83:$C156)</f>
        <v>3.4936434615833583E-5</v>
      </c>
      <c r="CS76" s="11">
        <f>PRODUCT($C$84:$C157)</f>
        <v>3.6525307403050748E-5</v>
      </c>
      <c r="CT76" s="11">
        <f>PRODUCT($C$85:$C158)</f>
        <v>3.837986064949501E-5</v>
      </c>
      <c r="CU76" s="11">
        <f>PRODUCT($C$86:$C159)</f>
        <v>4.0555706761832727E-5</v>
      </c>
      <c r="CV76" s="11">
        <f>PRODUCT($C$87:$C160)</f>
        <v>4.3123078022683414E-5</v>
      </c>
      <c r="CW76" s="11">
        <f>PRODUCT($C$88:$C161)</f>
        <v>4.617177245481113E-5</v>
      </c>
      <c r="CX76" s="11">
        <f>PRODUCT($C$89:$C162)</f>
        <v>4.9817308433056128E-5</v>
      </c>
      <c r="CY76" s="11">
        <f>PRODUCT($C$90:$C163)</f>
        <v>5.4210506168770849E-5</v>
      </c>
      <c r="CZ76" s="11">
        <f>PRODUCT($C$91:$C164)</f>
        <v>5.9550723229443548E-5</v>
      </c>
      <c r="DA76" s="11">
        <f>PRODUCT($C$92:$C165)</f>
        <v>6.6103870986174013E-5</v>
      </c>
      <c r="DB76" s="11">
        <f>PRODUCT($C$93:$C166)</f>
        <v>7.4230908373849893E-5</v>
      </c>
      <c r="DC76" s="11">
        <f>PRODUCT($C$94:$C167)</f>
        <v>8.4426929090038148E-5</v>
      </c>
      <c r="DD76" s="11">
        <f>PRODUCT($C$95:$C168)</f>
        <v>9.738351339696406E-5</v>
      </c>
      <c r="DE76" s="11">
        <f>PRODUCT($C$96:$C169)</f>
        <v>1.1408124263818765E-4</v>
      </c>
      <c r="DF76" s="11">
        <f>PRODUCT($C$97:$C170)</f>
        <v>1.3593556219095959E-4</v>
      </c>
      <c r="DG76" s="11">
        <f>PRODUCT($C$98:$C171)</f>
        <v>1.6502846292585033E-4</v>
      </c>
      <c r="DH76" s="11">
        <f>PRODUCT($C$99:$C172)</f>
        <v>2.0448062815260981E-4</v>
      </c>
      <c r="DI76" s="11">
        <f>PRODUCT($C$100:$C173)</f>
        <v>2.5907314251995728E-4</v>
      </c>
      <c r="DJ76" s="11">
        <f>PRODUCT($C$101:$C174)</f>
        <v>3.3629214020274283E-4</v>
      </c>
      <c r="DK76" s="11">
        <f>PRODUCT($C$102:$C175)</f>
        <v>4.4813796549236074E-4</v>
      </c>
      <c r="DL76" s="11">
        <f>PRODUCT($C$103:$C176)</f>
        <v>6.1434131081235569E-4</v>
      </c>
      <c r="DM76" s="11">
        <f>PRODUCT($C$104:$C177)</f>
        <v>8.6821649657620355E-4</v>
      </c>
      <c r="DN76" s="11">
        <f>PRODUCT($C$105:$C178)</f>
        <v>1.2674859911680643E-3</v>
      </c>
      <c r="DO76" s="11">
        <f>PRODUCT($C$106:$C179)</f>
        <v>1.915140278463815E-3</v>
      </c>
      <c r="DP76" s="11">
        <f>PRODUCT($C$107:$C180)</f>
        <v>3.0003388308838608E-3</v>
      </c>
      <c r="DQ76" s="11">
        <f>PRODUCT($C$108:$C181)</f>
        <v>4.8809941899690644E-3</v>
      </c>
      <c r="DR76" s="11">
        <f>PRODUCT($C$109:$C182)</f>
        <v>8.254907989155574E-3</v>
      </c>
      <c r="DS76" s="11">
        <f>PRODUCT($C$110:$C183)</f>
        <v>1.4523623344245508E-2</v>
      </c>
      <c r="DT76" s="11">
        <f>PRODUCT($C$111:$C184)</f>
        <v>2.6584948736514988E-2</v>
      </c>
      <c r="DU76" s="11">
        <f>PRODUCT($C$112:$C185)</f>
        <v>5.0598549999999985E-2</v>
      </c>
      <c r="DV76" s="11">
        <f>PRODUCT($C$113:$C186)</f>
        <v>9.9999999999999978E-2</v>
      </c>
    </row>
    <row r="77" spans="1:126" ht="16" x14ac:dyDescent="0.2">
      <c r="A77" s="30">
        <v>74</v>
      </c>
      <c r="B77" s="21">
        <f t="shared" si="9"/>
        <v>2.2990500000000001E-2</v>
      </c>
      <c r="C77" s="21">
        <f t="shared" si="10"/>
        <v>0.97700949999999998</v>
      </c>
      <c r="D77" s="59">
        <v>2.5545000000000002E-2</v>
      </c>
      <c r="E77" s="21">
        <f t="shared" si="11"/>
        <v>0.97445499999999996</v>
      </c>
      <c r="F77" s="24">
        <f t="shared" si="12"/>
        <v>18436.386168875179</v>
      </c>
      <c r="G77" s="24">
        <f t="shared" si="13"/>
        <v>801913.23237316194</v>
      </c>
      <c r="H77" s="24">
        <f t="shared" si="7"/>
        <v>2893.2495343940873</v>
      </c>
      <c r="I77" s="24">
        <f t="shared" si="8"/>
        <v>128991.57359578693</v>
      </c>
      <c r="J77" s="24">
        <f>SUM(H77:$H$113)</f>
        <v>92126.157452780288</v>
      </c>
      <c r="K77" s="24">
        <f>SUM(I77:$I$113)</f>
        <v>1511420.5369258116</v>
      </c>
      <c r="L77" s="24">
        <f>SUM(J77:$J$113)</f>
        <v>1196991.8924791489</v>
      </c>
      <c r="M77" s="24">
        <f>SUM(K77:$K$113)</f>
        <v>12889297.999627011</v>
      </c>
      <c r="N77" s="26">
        <f>SUM(CL$3:CL$113)</f>
        <v>13.277317693204278</v>
      </c>
      <c r="O77" s="27">
        <v>75</v>
      </c>
      <c r="P77" s="32">
        <f>PRODUCT($C$3:C77)</f>
        <v>0.78347684620428659</v>
      </c>
      <c r="Q77" s="11">
        <f>PRODUCT($C$4:C78)</f>
        <v>0.76577673100251131</v>
      </c>
      <c r="R77" s="11">
        <f>PRODUCT($C$5:C79)</f>
        <v>0.74447052124992763</v>
      </c>
      <c r="S77" s="11">
        <f>PRODUCT($C$6:C80)</f>
        <v>0.72122484038343326</v>
      </c>
      <c r="T77" s="11">
        <f>PRODUCT($C$7:C81)</f>
        <v>0.69604973240343038</v>
      </c>
      <c r="U77" s="11">
        <f>PRODUCT($C$8:C82)</f>
        <v>0.66896138969129704</v>
      </c>
      <c r="V77" s="11">
        <f>PRODUCT($C$9:C83)</f>
        <v>0.6399924943227272</v>
      </c>
      <c r="W77" s="11">
        <f>PRODUCT($C$10:C84)</f>
        <v>0.60917816559506377</v>
      </c>
      <c r="X77" s="11">
        <f>PRODUCT($C$11:C85)</f>
        <v>0.57658971506368328</v>
      </c>
      <c r="Y77" s="11">
        <f>PRODUCT($C$12:C86)</f>
        <v>0.54234441803260591</v>
      </c>
      <c r="Z77" s="11">
        <f>PRODUCT($C$13:$C87)</f>
        <v>0.50660486884014932</v>
      </c>
      <c r="AA77" s="11">
        <f>PRODUCT($C$14:$C88)</f>
        <v>0.46959841870566443</v>
      </c>
      <c r="AB77" s="11">
        <f>PRODUCT($C$15:$C89)</f>
        <v>0.43160294774698837</v>
      </c>
      <c r="AC77" s="11">
        <f>PRODUCT($C$16:$C90)</f>
        <v>0.392961155294481</v>
      </c>
      <c r="AD77" s="11">
        <f>PRODUCT($C$17:$C91)</f>
        <v>0.35406967469626227</v>
      </c>
      <c r="AE77" s="11">
        <f>PRODUCT($C$18:$C92)</f>
        <v>0.31537339817762106</v>
      </c>
      <c r="AF77" s="11">
        <f>PRODUCT($C$19:$C93)</f>
        <v>0.27735646668014841</v>
      </c>
      <c r="AG77" s="11">
        <f>PRODUCT($C$20:$C94)</f>
        <v>0.24052385878613952</v>
      </c>
      <c r="AH77" s="11">
        <f>PRODUCT($C$21:$C95)</f>
        <v>0.20538398394771762</v>
      </c>
      <c r="AI77" s="11">
        <f>PRODUCT($C$22:$C96)</f>
        <v>0.17242405221608409</v>
      </c>
      <c r="AJ77" s="11">
        <f>PRODUCT($C$23:$C97)</f>
        <v>0.1420772506810892</v>
      </c>
      <c r="AK77" s="11">
        <f>PRODUCT($C$24:$C98)</f>
        <v>0.11470535483782904</v>
      </c>
      <c r="AL77" s="11">
        <f>PRODUCT($C$25:$C99)</f>
        <v>9.0566155894269043E-2</v>
      </c>
      <c r="AM77" s="11">
        <f>PRODUCT($C$26:$C100)</f>
        <v>6.9794961888836965E-2</v>
      </c>
      <c r="AN77" s="11">
        <f>PRODUCT($C$27:$C101)</f>
        <v>5.2394608620129492E-2</v>
      </c>
      <c r="AO77" s="11">
        <f>PRODUCT($C$28:$C102)</f>
        <v>3.8234339761428801E-2</v>
      </c>
      <c r="AP77" s="11">
        <f>PRODUCT($C$29:$C103)</f>
        <v>2.7064856721566936E-2</v>
      </c>
      <c r="AQ77" s="11">
        <f>PRODUCT($C$30:$C104)</f>
        <v>1.8546677983135845E-2</v>
      </c>
      <c r="AR77" s="11">
        <f>PRODUCT($C$31:$C105)</f>
        <v>1.2279810720454153E-2</v>
      </c>
      <c r="AS77" s="11">
        <f>PRODUCT($C$32:$C106)</f>
        <v>7.8417878802432076E-3</v>
      </c>
      <c r="AT77" s="11">
        <f>PRODUCT($C$33:$C107)</f>
        <v>4.8225342013021553E-3</v>
      </c>
      <c r="AU77" s="11">
        <f>PRODUCT($C$34:$C108)</f>
        <v>2.8528065387341422E-3</v>
      </c>
      <c r="AV77" s="11">
        <f>PRODUCT($C$35:$C109)</f>
        <v>1.6222506685183221E-3</v>
      </c>
      <c r="AW77" s="11">
        <f>PRODUCT($C$36:$C110)</f>
        <v>8.8670344945539746E-4</v>
      </c>
      <c r="AX77" s="11">
        <f>PRODUCT($C$37:$C111)</f>
        <v>4.6613856828464558E-4</v>
      </c>
      <c r="AY77" s="11">
        <f>PRODUCT($C$38:$C112)</f>
        <v>2.3599592738596882E-4</v>
      </c>
      <c r="AZ77" s="11">
        <f>PRODUCT($C$39:$C113)</f>
        <v>2.3613831879220036E-5</v>
      </c>
      <c r="BA77" s="11">
        <f>PRODUCT($C$40:$C114)</f>
        <v>2.362876053012296E-5</v>
      </c>
      <c r="BB77" s="11">
        <f>PRODUCT($C$41:$C115)</f>
        <v>2.3644933664749666E-5</v>
      </c>
      <c r="BC77" s="11">
        <f>PRODUCT($C$42:$C116)</f>
        <v>2.3662524385377756E-5</v>
      </c>
      <c r="BD77" s="11">
        <f>PRODUCT($C$43:$C117)</f>
        <v>2.3681514591928997E-5</v>
      </c>
      <c r="BE77" s="11">
        <f>PRODUCT($C$44:$C118)</f>
        <v>2.3701608815883126E-5</v>
      </c>
      <c r="BF77" s="11">
        <f>PRODUCT($C$45:$C119)</f>
        <v>2.3722425244034743E-5</v>
      </c>
      <c r="BG77" s="11">
        <f>PRODUCT($C$46:$C120)</f>
        <v>2.3744521896111263E-5</v>
      </c>
      <c r="BH77" s="11">
        <f>PRODUCT($C$47:$C121)</f>
        <v>2.3768994452799865E-5</v>
      </c>
      <c r="BI77" s="11">
        <f>PRODUCT($C$48:$C122)</f>
        <v>2.3796986848429692E-5</v>
      </c>
      <c r="BJ77" s="11">
        <f>PRODUCT($C$49:$C123)</f>
        <v>2.3828640814888179E-5</v>
      </c>
      <c r="BK77" s="11">
        <f>PRODUCT($C$50:$C124)</f>
        <v>2.3863971424582279E-5</v>
      </c>
      <c r="BL77" s="11">
        <f>PRODUCT($C$51:$C125)</f>
        <v>2.3902435223343695E-5</v>
      </c>
      <c r="BM77" s="11">
        <f>PRODUCT($C$52:$C126)</f>
        <v>2.3943615848241064E-5</v>
      </c>
      <c r="BN77" s="11">
        <f>PRODUCT($C$53:$C127)</f>
        <v>2.3988522362102928E-5</v>
      </c>
      <c r="BO77" s="11">
        <f>PRODUCT($C$54:$C128)</f>
        <v>2.403773963400354E-5</v>
      </c>
      <c r="BP77" s="11">
        <f>PRODUCT($C$55:$C129)</f>
        <v>2.4091294581859028E-5</v>
      </c>
      <c r="BQ77" s="11">
        <f>PRODUCT($C$56:$C130)</f>
        <v>2.4149499706050541E-5</v>
      </c>
      <c r="BR77" s="11">
        <f>PRODUCT($C$57:$C131)</f>
        <v>2.4212825930990458E-5</v>
      </c>
      <c r="BS77" s="11">
        <f>PRODUCT($C$58:$C132)</f>
        <v>2.4281576787506598E-5</v>
      </c>
      <c r="BT77" s="11">
        <f>PRODUCT($C$59:$C133)</f>
        <v>2.4356678168972817E-5</v>
      </c>
      <c r="BU77" s="11">
        <f>PRODUCT($C$60:$C134)</f>
        <v>2.4438586535605555E-5</v>
      </c>
      <c r="BV77" s="11">
        <f>PRODUCT($C$61:$C135)</f>
        <v>2.4530007420260126E-5</v>
      </c>
      <c r="BW77" s="11">
        <f>PRODUCT($C$62:$C136)</f>
        <v>2.4632028355302112E-5</v>
      </c>
      <c r="BX77" s="11">
        <f>PRODUCT($C$63:$C137)</f>
        <v>2.4745968693554703E-5</v>
      </c>
      <c r="BY77" s="11">
        <f>PRODUCT($C$64:$C138)</f>
        <v>2.4873435099063377E-5</v>
      </c>
      <c r="BZ77" s="11">
        <f>PRODUCT($C$65:$C139)</f>
        <v>2.5015973615124995E-5</v>
      </c>
      <c r="CA77" s="11">
        <f>PRODUCT($C$66:$C140)</f>
        <v>2.5175622306418916E-5</v>
      </c>
      <c r="CB77" s="11">
        <f>PRODUCT($C$67:$C141)</f>
        <v>2.5354661714650757E-5</v>
      </c>
      <c r="CC77" s="11">
        <f>PRODUCT($C$68:$C142)</f>
        <v>2.5555427710285532E-5</v>
      </c>
      <c r="CD77" s="11">
        <f>PRODUCT($C$69:$C143)</f>
        <v>2.5780912729197639E-5</v>
      </c>
      <c r="CE77" s="11">
        <f>PRODUCT($C$70:$C144)</f>
        <v>2.6034507052039436E-5</v>
      </c>
      <c r="CF77" s="11">
        <f>PRODUCT($C$71:$C145)</f>
        <v>2.6319970823595078E-5</v>
      </c>
      <c r="CG77" s="11">
        <f>PRODUCT($C$72:$C146)</f>
        <v>2.6641652796116501E-5</v>
      </c>
      <c r="CH77" s="11">
        <f>PRODUCT($C$73:$C147)</f>
        <v>2.7004684876314258E-5</v>
      </c>
      <c r="CI77" s="11">
        <f>PRODUCT($C$74:$C148)</f>
        <v>2.7415105454024267E-5</v>
      </c>
      <c r="CJ77" s="11">
        <f>PRODUCT($C$75:$C149)</f>
        <v>2.7879780544334772E-5</v>
      </c>
      <c r="CK77" s="11">
        <f>PRODUCT($C$76:$C150)</f>
        <v>2.8406904750261569E-5</v>
      </c>
      <c r="CL77" s="11">
        <f>PRODUCT($C$77:$C151)</f>
        <v>2.9006077491794048E-5</v>
      </c>
      <c r="CM77" s="11">
        <f>PRODUCT($C$78:$C152)</f>
        <v>2.9688634032518674E-5</v>
      </c>
      <c r="CN77" s="11">
        <f>PRODUCT($C$79:$C153)</f>
        <v>3.0468252634094627E-5</v>
      </c>
      <c r="CO77" s="11">
        <f>PRODUCT($C$80:$C154)</f>
        <v>3.1360977351479592E-5</v>
      </c>
      <c r="CP77" s="11">
        <f>PRODUCT($C$81:$C155)</f>
        <v>3.2386545907458105E-5</v>
      </c>
      <c r="CQ77" s="11">
        <f>PRODUCT($C$82:$C156)</f>
        <v>3.3568736086206027E-5</v>
      </c>
      <c r="CR77" s="11">
        <f>PRODUCT($C$83:$C157)</f>
        <v>3.4936434615833583E-5</v>
      </c>
      <c r="CS77" s="11">
        <f>PRODUCT($C$84:$C158)</f>
        <v>3.6525307403050748E-5</v>
      </c>
      <c r="CT77" s="11">
        <f>PRODUCT($C$85:$C159)</f>
        <v>3.837986064949501E-5</v>
      </c>
      <c r="CU77" s="11">
        <f>PRODUCT($C$86:$C160)</f>
        <v>4.0555706761832727E-5</v>
      </c>
      <c r="CV77" s="11">
        <f>PRODUCT($C$87:$C161)</f>
        <v>4.3123078022683414E-5</v>
      </c>
      <c r="CW77" s="11">
        <f>PRODUCT($C$88:$C162)</f>
        <v>4.617177245481113E-5</v>
      </c>
      <c r="CX77" s="11">
        <f>PRODUCT($C$89:$C163)</f>
        <v>4.9817308433056128E-5</v>
      </c>
      <c r="CY77" s="11">
        <f>PRODUCT($C$90:$C164)</f>
        <v>5.4210506168770849E-5</v>
      </c>
      <c r="CZ77" s="11">
        <f>PRODUCT($C$91:$C165)</f>
        <v>5.9550723229443548E-5</v>
      </c>
      <c r="DA77" s="11">
        <f>PRODUCT($C$92:$C166)</f>
        <v>6.6103870986174013E-5</v>
      </c>
      <c r="DB77" s="11">
        <f>PRODUCT($C$93:$C167)</f>
        <v>7.4230908373849893E-5</v>
      </c>
      <c r="DC77" s="11">
        <f>PRODUCT($C$94:$C168)</f>
        <v>8.4426929090038148E-5</v>
      </c>
      <c r="DD77" s="11">
        <f>PRODUCT($C$95:$C169)</f>
        <v>9.738351339696406E-5</v>
      </c>
      <c r="DE77" s="11">
        <f>PRODUCT($C$96:$C170)</f>
        <v>1.1408124263818765E-4</v>
      </c>
      <c r="DF77" s="11">
        <f>PRODUCT($C$97:$C171)</f>
        <v>1.3593556219095959E-4</v>
      </c>
      <c r="DG77" s="11">
        <f>PRODUCT($C$98:$C172)</f>
        <v>1.6502846292585033E-4</v>
      </c>
      <c r="DH77" s="11">
        <f>PRODUCT($C$99:$C173)</f>
        <v>2.0448062815260981E-4</v>
      </c>
      <c r="DI77" s="11">
        <f>PRODUCT($C$100:$C174)</f>
        <v>2.5907314251995728E-4</v>
      </c>
      <c r="DJ77" s="11">
        <f>PRODUCT($C$101:$C175)</f>
        <v>3.3629214020274283E-4</v>
      </c>
      <c r="DK77" s="11">
        <f>PRODUCT($C$102:$C176)</f>
        <v>4.4813796549236074E-4</v>
      </c>
      <c r="DL77" s="11">
        <f>PRODUCT($C$103:$C177)</f>
        <v>6.1434131081235569E-4</v>
      </c>
      <c r="DM77" s="11">
        <f>PRODUCT($C$104:$C178)</f>
        <v>8.6821649657620355E-4</v>
      </c>
      <c r="DN77" s="11">
        <f>PRODUCT($C$105:$C179)</f>
        <v>1.2674859911680643E-3</v>
      </c>
      <c r="DO77" s="11">
        <f>PRODUCT($C$106:$C180)</f>
        <v>1.915140278463815E-3</v>
      </c>
      <c r="DP77" s="11">
        <f>PRODUCT($C$107:$C181)</f>
        <v>3.0003388308838608E-3</v>
      </c>
      <c r="DQ77" s="11">
        <f>PRODUCT($C$108:$C182)</f>
        <v>4.8809941899690644E-3</v>
      </c>
      <c r="DR77" s="11">
        <f>PRODUCT($C$109:$C183)</f>
        <v>8.254907989155574E-3</v>
      </c>
      <c r="DS77" s="11">
        <f>PRODUCT($C$110:$C184)</f>
        <v>1.4523623344245508E-2</v>
      </c>
      <c r="DT77" s="11">
        <f>PRODUCT($C$111:$C185)</f>
        <v>2.6584948736514988E-2</v>
      </c>
      <c r="DU77" s="11">
        <f>PRODUCT($C$112:$C186)</f>
        <v>5.0598549999999985E-2</v>
      </c>
      <c r="DV77" s="11">
        <f>PRODUCT($C$113:$C187)</f>
        <v>9.9999999999999978E-2</v>
      </c>
    </row>
    <row r="78" spans="1:126" ht="16" x14ac:dyDescent="0.2">
      <c r="A78" s="30">
        <v>75</v>
      </c>
      <c r="B78" s="21">
        <f t="shared" si="9"/>
        <v>2.55879E-2</v>
      </c>
      <c r="C78" s="21">
        <f t="shared" si="10"/>
        <v>0.9744121</v>
      </c>
      <c r="D78" s="59">
        <v>2.8431000000000001E-2</v>
      </c>
      <c r="E78" s="21">
        <f t="shared" si="11"/>
        <v>0.97156900000000002</v>
      </c>
      <c r="F78" s="24">
        <f t="shared" si="12"/>
        <v>20047.52719299067</v>
      </c>
      <c r="G78" s="24">
        <f t="shared" si="13"/>
        <v>783476.84620428679</v>
      </c>
      <c r="H78" s="24">
        <f t="shared" si="7"/>
        <v>3069.3544335576316</v>
      </c>
      <c r="I78" s="24">
        <f t="shared" si="8"/>
        <v>122952.18812003221</v>
      </c>
      <c r="J78" s="24">
        <f>SUM(H78:$H$113)</f>
        <v>89232.90791838619</v>
      </c>
      <c r="K78" s="24">
        <f>SUM(I78:$I$113)</f>
        <v>1382428.9633300242</v>
      </c>
      <c r="L78" s="24">
        <f>SUM(J78:$J$113)</f>
        <v>1104865.7350263686</v>
      </c>
      <c r="M78" s="24">
        <f>SUM(K78:$K$113)</f>
        <v>11377877.4627012</v>
      </c>
      <c r="N78" s="26">
        <f>SUM(CM$3:CM$113)</f>
        <v>12.589782596056438</v>
      </c>
      <c r="O78" s="27">
        <v>76</v>
      </c>
      <c r="P78" s="32">
        <f>PRODUCT($C$3:C78)</f>
        <v>0.76342931901129596</v>
      </c>
      <c r="Q78" s="11">
        <f>PRODUCT($C$4:C79)</f>
        <v>0.74397805400012074</v>
      </c>
      <c r="R78" s="11">
        <f>PRODUCT($C$5:C80)</f>
        <v>0.72089574548876678</v>
      </c>
      <c r="S78" s="11">
        <f>PRODUCT($C$6:C81)</f>
        <v>0.69582546517964983</v>
      </c>
      <c r="T78" s="11">
        <f>PRODUCT($C$7:C82)</f>
        <v>0.66880063826935443</v>
      </c>
      <c r="U78" s="11">
        <f>PRODUCT($C$8:C83)</f>
        <v>0.63986116786289182</v>
      </c>
      <c r="V78" s="11">
        <f>PRODUCT($C$9:C84)</f>
        <v>0.60906741700455869</v>
      </c>
      <c r="W78" s="11">
        <f>PRODUCT($C$10:C85)</f>
        <v>0.57649526966835607</v>
      </c>
      <c r="X78" s="11">
        <f>PRODUCT($C$11:C86)</f>
        <v>0.54226192744662338</v>
      </c>
      <c r="Y78" s="11">
        <f>PRODUCT($C$12:C87)</f>
        <v>0.50653374151656372</v>
      </c>
      <c r="Z78" s="11">
        <f>PRODUCT($C$13:$C88)</f>
        <v>0.46953248708767797</v>
      </c>
      <c r="AA78" s="11">
        <f>PRODUCT($C$14:$C89)</f>
        <v>0.43154235069312485</v>
      </c>
      <c r="AB78" s="11">
        <f>PRODUCT($C$15:$C90)</f>
        <v>0.39289891024748241</v>
      </c>
      <c r="AC78" s="11">
        <f>PRODUCT($C$16:$C91)</f>
        <v>0.3540053048294024</v>
      </c>
      <c r="AD78" s="11">
        <f>PRODUCT($C$17:$C92)</f>
        <v>0.31530499368755643</v>
      </c>
      <c r="AE78" s="11">
        <f>PRODUCT($C$18:$C93)</f>
        <v>0.27728657285054503</v>
      </c>
      <c r="AF78" s="11">
        <f>PRODUCT($C$19:$C94)</f>
        <v>0.24045502085775469</v>
      </c>
      <c r="AG78" s="11">
        <f>PRODUCT($C$20:$C95)</f>
        <v>0.20531910314718863</v>
      </c>
      <c r="AH78" s="11">
        <f>PRODUCT($C$21:$C96)</f>
        <v>0.17236446246363823</v>
      </c>
      <c r="AI78" s="11">
        <f>PRODUCT($C$22:$C97)</f>
        <v>0.1420273815661002</v>
      </c>
      <c r="AJ78" s="11">
        <f>PRODUCT($C$23:$C98)</f>
        <v>0.11466509325828093</v>
      </c>
      <c r="AK78" s="11">
        <f>PRODUCT($C$24:$C99)</f>
        <v>9.0534367173550095E-2</v>
      </c>
      <c r="AL78" s="11">
        <f>PRODUCT($C$25:$C100)</f>
        <v>6.9770463857214055E-2</v>
      </c>
      <c r="AM78" s="11">
        <f>PRODUCT($C$26:$C101)</f>
        <v>5.2375605095582922E-2</v>
      </c>
      <c r="AN78" s="11">
        <f>PRODUCT($C$27:$C102)</f>
        <v>3.8219818359187419E-2</v>
      </c>
      <c r="AO78" s="11">
        <f>PRODUCT($C$28:$C103)</f>
        <v>2.7054236471789402E-2</v>
      </c>
      <c r="AP78" s="11">
        <f>PRODUCT($C$29:$C104)</f>
        <v>1.8539183270562858E-2</v>
      </c>
      <c r="AQ78" s="11">
        <f>PRODUCT($C$30:$C105)</f>
        <v>1.2274638464178696E-2</v>
      </c>
      <c r="AR78" s="11">
        <f>PRODUCT($C$31:$C106)</f>
        <v>7.8383014213516487E-3</v>
      </c>
      <c r="AS78" s="11">
        <f>PRODUCT($C$32:$C107)</f>
        <v>4.8203336789461029E-3</v>
      </c>
      <c r="AT78" s="11">
        <f>PRODUCT($C$33:$C108)</f>
        <v>2.8514868304293233E-3</v>
      </c>
      <c r="AU78" s="11">
        <f>PRODUCT($C$34:$C109)</f>
        <v>1.6214724748726344E-3</v>
      </c>
      <c r="AV78" s="11">
        <f>PRODUCT($C$35:$C110)</f>
        <v>8.8625176271824469E-4</v>
      </c>
      <c r="AW78" s="11">
        <f>PRODUCT($C$36:$C111)</f>
        <v>4.6588223868594572E-4</v>
      </c>
      <c r="AX78" s="11">
        <f>PRODUCT($C$37:$C112)</f>
        <v>2.3585935654279054E-4</v>
      </c>
      <c r="AY78" s="11">
        <f>PRODUCT($C$38:$C113)</f>
        <v>2.3599592738596875E-5</v>
      </c>
      <c r="AZ78" s="11">
        <f>PRODUCT($C$39:$C114)</f>
        <v>2.3613831879220036E-5</v>
      </c>
      <c r="BA78" s="11">
        <f>PRODUCT($C$40:$C115)</f>
        <v>2.362876053012296E-5</v>
      </c>
      <c r="BB78" s="11">
        <f>PRODUCT($C$41:$C116)</f>
        <v>2.3644933664749666E-5</v>
      </c>
      <c r="BC78" s="11">
        <f>PRODUCT($C$42:$C117)</f>
        <v>2.3662524385377756E-5</v>
      </c>
      <c r="BD78" s="11">
        <f>PRODUCT($C$43:$C118)</f>
        <v>2.3681514591928997E-5</v>
      </c>
      <c r="BE78" s="11">
        <f>PRODUCT($C$44:$C119)</f>
        <v>2.3701608815883126E-5</v>
      </c>
      <c r="BF78" s="11">
        <f>PRODUCT($C$45:$C120)</f>
        <v>2.3722425244034743E-5</v>
      </c>
      <c r="BG78" s="11">
        <f>PRODUCT($C$46:$C121)</f>
        <v>2.3744521896111263E-5</v>
      </c>
      <c r="BH78" s="11">
        <f>PRODUCT($C$47:$C122)</f>
        <v>2.3768994452799865E-5</v>
      </c>
      <c r="BI78" s="11">
        <f>PRODUCT($C$48:$C123)</f>
        <v>2.3796986848429692E-5</v>
      </c>
      <c r="BJ78" s="11">
        <f>PRODUCT($C$49:$C124)</f>
        <v>2.3828640814888179E-5</v>
      </c>
      <c r="BK78" s="11">
        <f>PRODUCT($C$50:$C125)</f>
        <v>2.3863971424582279E-5</v>
      </c>
      <c r="BL78" s="11">
        <f>PRODUCT($C$51:$C126)</f>
        <v>2.3902435223343695E-5</v>
      </c>
      <c r="BM78" s="11">
        <f>PRODUCT($C$52:$C127)</f>
        <v>2.3943615848241064E-5</v>
      </c>
      <c r="BN78" s="11">
        <f>PRODUCT($C$53:$C128)</f>
        <v>2.3988522362102928E-5</v>
      </c>
      <c r="BO78" s="11">
        <f>PRODUCT($C$54:$C129)</f>
        <v>2.403773963400354E-5</v>
      </c>
      <c r="BP78" s="11">
        <f>PRODUCT($C$55:$C130)</f>
        <v>2.4091294581859028E-5</v>
      </c>
      <c r="BQ78" s="11">
        <f>PRODUCT($C$56:$C131)</f>
        <v>2.4149499706050541E-5</v>
      </c>
      <c r="BR78" s="11">
        <f>PRODUCT($C$57:$C132)</f>
        <v>2.4212825930990458E-5</v>
      </c>
      <c r="BS78" s="11">
        <f>PRODUCT($C$58:$C133)</f>
        <v>2.4281576787506598E-5</v>
      </c>
      <c r="BT78" s="11">
        <f>PRODUCT($C$59:$C134)</f>
        <v>2.4356678168972817E-5</v>
      </c>
      <c r="BU78" s="11">
        <f>PRODUCT($C$60:$C135)</f>
        <v>2.4438586535605555E-5</v>
      </c>
      <c r="BV78" s="11">
        <f>PRODUCT($C$61:$C136)</f>
        <v>2.4530007420260126E-5</v>
      </c>
      <c r="BW78" s="11">
        <f>PRODUCT($C$62:$C137)</f>
        <v>2.4632028355302112E-5</v>
      </c>
      <c r="BX78" s="11">
        <f>PRODUCT($C$63:$C138)</f>
        <v>2.4745968693554703E-5</v>
      </c>
      <c r="BY78" s="11">
        <f>PRODUCT($C$64:$C139)</f>
        <v>2.4873435099063377E-5</v>
      </c>
      <c r="BZ78" s="11">
        <f>PRODUCT($C$65:$C140)</f>
        <v>2.5015973615124995E-5</v>
      </c>
      <c r="CA78" s="11">
        <f>PRODUCT($C$66:$C141)</f>
        <v>2.5175622306418916E-5</v>
      </c>
      <c r="CB78" s="11">
        <f>PRODUCT($C$67:$C142)</f>
        <v>2.5354661714650757E-5</v>
      </c>
      <c r="CC78" s="11">
        <f>PRODUCT($C$68:$C143)</f>
        <v>2.5555427710285532E-5</v>
      </c>
      <c r="CD78" s="11">
        <f>PRODUCT($C$69:$C144)</f>
        <v>2.5780912729197639E-5</v>
      </c>
      <c r="CE78" s="11">
        <f>PRODUCT($C$70:$C145)</f>
        <v>2.6034507052039436E-5</v>
      </c>
      <c r="CF78" s="11">
        <f>PRODUCT($C$71:$C146)</f>
        <v>2.6319970823595078E-5</v>
      </c>
      <c r="CG78" s="11">
        <f>PRODUCT($C$72:$C147)</f>
        <v>2.6641652796116501E-5</v>
      </c>
      <c r="CH78" s="11">
        <f>PRODUCT($C$73:$C148)</f>
        <v>2.7004684876314258E-5</v>
      </c>
      <c r="CI78" s="11">
        <f>PRODUCT($C$74:$C149)</f>
        <v>2.7415105454024267E-5</v>
      </c>
      <c r="CJ78" s="11">
        <f>PRODUCT($C$75:$C150)</f>
        <v>2.7879780544334772E-5</v>
      </c>
      <c r="CK78" s="11">
        <f>PRODUCT($C$76:$C151)</f>
        <v>2.8406904750261569E-5</v>
      </c>
      <c r="CL78" s="11">
        <f>PRODUCT($C$77:$C152)</f>
        <v>2.9006077491794048E-5</v>
      </c>
      <c r="CM78" s="11">
        <f>PRODUCT($C$78:$C153)</f>
        <v>2.9688634032518674E-5</v>
      </c>
      <c r="CN78" s="11">
        <f>PRODUCT($C$79:$C154)</f>
        <v>3.0468252634094627E-5</v>
      </c>
      <c r="CO78" s="11">
        <f>PRODUCT($C$80:$C155)</f>
        <v>3.1360977351479592E-5</v>
      </c>
      <c r="CP78" s="11">
        <f>PRODUCT($C$81:$C156)</f>
        <v>3.2386545907458105E-5</v>
      </c>
      <c r="CQ78" s="11">
        <f>PRODUCT($C$82:$C157)</f>
        <v>3.3568736086206027E-5</v>
      </c>
      <c r="CR78" s="11">
        <f>PRODUCT($C$83:$C158)</f>
        <v>3.4936434615833583E-5</v>
      </c>
      <c r="CS78" s="11">
        <f>PRODUCT($C$84:$C159)</f>
        <v>3.6525307403050748E-5</v>
      </c>
      <c r="CT78" s="11">
        <f>PRODUCT($C$85:$C160)</f>
        <v>3.837986064949501E-5</v>
      </c>
      <c r="CU78" s="11">
        <f>PRODUCT($C$86:$C161)</f>
        <v>4.0555706761832727E-5</v>
      </c>
      <c r="CV78" s="11">
        <f>PRODUCT($C$87:$C162)</f>
        <v>4.3123078022683414E-5</v>
      </c>
      <c r="CW78" s="11">
        <f>PRODUCT($C$88:$C163)</f>
        <v>4.617177245481113E-5</v>
      </c>
      <c r="CX78" s="11">
        <f>PRODUCT($C$89:$C164)</f>
        <v>4.9817308433056128E-5</v>
      </c>
      <c r="CY78" s="11">
        <f>PRODUCT($C$90:$C165)</f>
        <v>5.4210506168770849E-5</v>
      </c>
      <c r="CZ78" s="11">
        <f>PRODUCT($C$91:$C166)</f>
        <v>5.9550723229443548E-5</v>
      </c>
      <c r="DA78" s="11">
        <f>PRODUCT($C$92:$C167)</f>
        <v>6.6103870986174013E-5</v>
      </c>
      <c r="DB78" s="11">
        <f>PRODUCT($C$93:$C168)</f>
        <v>7.4230908373849893E-5</v>
      </c>
      <c r="DC78" s="11">
        <f>PRODUCT($C$94:$C169)</f>
        <v>8.4426929090038148E-5</v>
      </c>
      <c r="DD78" s="11">
        <f>PRODUCT($C$95:$C170)</f>
        <v>9.738351339696406E-5</v>
      </c>
      <c r="DE78" s="11">
        <f>PRODUCT($C$96:$C171)</f>
        <v>1.1408124263818765E-4</v>
      </c>
      <c r="DF78" s="11">
        <f>PRODUCT($C$97:$C172)</f>
        <v>1.3593556219095959E-4</v>
      </c>
      <c r="DG78" s="11">
        <f>PRODUCT($C$98:$C173)</f>
        <v>1.6502846292585033E-4</v>
      </c>
      <c r="DH78" s="11">
        <f>PRODUCT($C$99:$C174)</f>
        <v>2.0448062815260981E-4</v>
      </c>
      <c r="DI78" s="11">
        <f>PRODUCT($C$100:$C175)</f>
        <v>2.5907314251995728E-4</v>
      </c>
      <c r="DJ78" s="11">
        <f>PRODUCT($C$101:$C176)</f>
        <v>3.3629214020274283E-4</v>
      </c>
      <c r="DK78" s="11">
        <f>PRODUCT($C$102:$C177)</f>
        <v>4.4813796549236074E-4</v>
      </c>
      <c r="DL78" s="11">
        <f>PRODUCT($C$103:$C178)</f>
        <v>6.1434131081235569E-4</v>
      </c>
      <c r="DM78" s="11">
        <f>PRODUCT($C$104:$C179)</f>
        <v>8.6821649657620355E-4</v>
      </c>
      <c r="DN78" s="11">
        <f>PRODUCT($C$105:$C180)</f>
        <v>1.2674859911680643E-3</v>
      </c>
      <c r="DO78" s="11">
        <f>PRODUCT($C$106:$C181)</f>
        <v>1.915140278463815E-3</v>
      </c>
      <c r="DP78" s="11">
        <f>PRODUCT($C$107:$C182)</f>
        <v>3.0003388308838608E-3</v>
      </c>
      <c r="DQ78" s="11">
        <f>PRODUCT($C$108:$C183)</f>
        <v>4.8809941899690644E-3</v>
      </c>
      <c r="DR78" s="11">
        <f>PRODUCT($C$109:$C184)</f>
        <v>8.254907989155574E-3</v>
      </c>
      <c r="DS78" s="11">
        <f>PRODUCT($C$110:$C185)</f>
        <v>1.4523623344245508E-2</v>
      </c>
      <c r="DT78" s="11">
        <f>PRODUCT($C$111:$C186)</f>
        <v>2.6584948736514988E-2</v>
      </c>
      <c r="DU78" s="11">
        <f>PRODUCT($C$112:$C187)</f>
        <v>5.0598549999999985E-2</v>
      </c>
      <c r="DV78" s="11">
        <f>PRODUCT($C$113:$C188)</f>
        <v>9.9999999999999978E-2</v>
      </c>
    </row>
    <row r="79" spans="1:126" ht="16" x14ac:dyDescent="0.2">
      <c r="A79" s="30">
        <v>76</v>
      </c>
      <c r="B79" s="21">
        <f t="shared" si="9"/>
        <v>2.8466099999999998E-2</v>
      </c>
      <c r="C79" s="21">
        <f t="shared" si="10"/>
        <v>0.97153389999999995</v>
      </c>
      <c r="D79" s="59">
        <v>3.1628999999999997E-2</v>
      </c>
      <c r="E79" s="21">
        <f t="shared" si="11"/>
        <v>0.96837099999999998</v>
      </c>
      <c r="F79" s="24">
        <f t="shared" si="12"/>
        <v>21731.855337907455</v>
      </c>
      <c r="G79" s="24">
        <f t="shared" si="13"/>
        <v>763429.31901129615</v>
      </c>
      <c r="H79" s="24">
        <f t="shared" si="7"/>
        <v>3246.0796366415484</v>
      </c>
      <c r="I79" s="24">
        <f t="shared" si="8"/>
        <v>116883.99982988843</v>
      </c>
      <c r="J79" s="24">
        <f>SUM(H79:$H$113)</f>
        <v>86163.553484828561</v>
      </c>
      <c r="K79" s="24">
        <f>SUM(I79:$I$113)</f>
        <v>1259476.775209992</v>
      </c>
      <c r="L79" s="24">
        <f>SUM(J79:$J$113)</f>
        <v>1015632.827107982</v>
      </c>
      <c r="M79" s="24">
        <f>SUM(K79:$K$113)</f>
        <v>9995448.4993711747</v>
      </c>
      <c r="N79" s="26">
        <f>SUM(CN$3:CN$113)</f>
        <v>11.920418665460339</v>
      </c>
      <c r="O79" s="27">
        <v>77</v>
      </c>
      <c r="P79" s="32">
        <f>PRODUCT($C$3:C79)</f>
        <v>0.74169746367338851</v>
      </c>
      <c r="Q79" s="11">
        <f>PRODUCT($C$4:C80)</f>
        <v>0.7204188729531259</v>
      </c>
      <c r="R79" s="11">
        <f>PRODUCT($C$5:C81)</f>
        <v>0.69550796001988879</v>
      </c>
      <c r="S79" s="11">
        <f>PRODUCT($C$6:C82)</f>
        <v>0.66858515070370383</v>
      </c>
      <c r="T79" s="11">
        <f>PRODUCT($C$7:C83)</f>
        <v>0.63970740922425451</v>
      </c>
      <c r="U79" s="11">
        <f>PRODUCT($C$8:C84)</f>
        <v>0.60894243637058898</v>
      </c>
      <c r="V79" s="11">
        <f>PRODUCT($C$9:C85)</f>
        <v>0.57639046282833051</v>
      </c>
      <c r="W79" s="11">
        <f>PRODUCT($C$10:C86)</f>
        <v>0.54217310494290782</v>
      </c>
      <c r="X79" s="11">
        <f>PRODUCT($C$11:C87)</f>
        <v>0.50645669773447932</v>
      </c>
      <c r="Y79" s="11">
        <f>PRODUCT($C$12:C88)</f>
        <v>0.46946656472649045</v>
      </c>
      <c r="Z79" s="11">
        <f>PRODUCT($C$13:$C89)</f>
        <v>0.43148176214708739</v>
      </c>
      <c r="AA79" s="11">
        <f>PRODUCT($C$14:$C90)</f>
        <v>0.39284374724048382</v>
      </c>
      <c r="AB79" s="11">
        <f>PRODUCT($C$15:$C91)</f>
        <v>0.35394923038911746</v>
      </c>
      <c r="AC79" s="11">
        <f>PRODUCT($C$16:$C92)</f>
        <v>0.31524767123970399</v>
      </c>
      <c r="AD79" s="11">
        <f>PRODUCT($C$17:$C93)</f>
        <v>0.27722642939289383</v>
      </c>
      <c r="AE79" s="11">
        <f>PRODUCT($C$18:$C94)</f>
        <v>0.24039442619249857</v>
      </c>
      <c r="AF79" s="11">
        <f>PRODUCT($C$19:$C95)</f>
        <v>0.20526034081986771</v>
      </c>
      <c r="AG79" s="11">
        <f>PRODUCT($C$20:$C96)</f>
        <v>0.17231001252994604</v>
      </c>
      <c r="AH79" s="11">
        <f>PRODUCT($C$21:$C97)</f>
        <v>0.14197829690303096</v>
      </c>
      <c r="AI79" s="11">
        <f>PRODUCT($C$22:$C98)</f>
        <v>0.11462484581054733</v>
      </c>
      <c r="AJ79" s="11">
        <f>PRODUCT($C$23:$C99)</f>
        <v>9.050258961067216E-2</v>
      </c>
      <c r="AK79" s="11">
        <f>PRODUCT($C$24:$C100)</f>
        <v>6.9745974424400128E-2</v>
      </c>
      <c r="AL79" s="11">
        <f>PRODUCT($C$25:$C101)</f>
        <v>5.2357221258194427E-2</v>
      </c>
      <c r="AM79" s="11">
        <f>PRODUCT($C$26:$C102)</f>
        <v>3.8205956031068501E-2</v>
      </c>
      <c r="AN79" s="11">
        <f>PRODUCT($C$27:$C103)</f>
        <v>2.7043961272777424E-2</v>
      </c>
      <c r="AO79" s="11">
        <f>PRODUCT($C$28:$C104)</f>
        <v>1.8531908495047496E-2</v>
      </c>
      <c r="AP79" s="11">
        <f>PRODUCT($C$29:$C105)</f>
        <v>1.226967828277532E-2</v>
      </c>
      <c r="AQ79" s="11">
        <f>PRODUCT($C$30:$C106)</f>
        <v>7.8349999287929753E-3</v>
      </c>
      <c r="AR79" s="11">
        <f>PRODUCT($C$31:$C107)</f>
        <v>4.8181905585924414E-3</v>
      </c>
      <c r="AS79" s="11">
        <f>PRODUCT($C$32:$C108)</f>
        <v>2.8501856969885995E-3</v>
      </c>
      <c r="AT79" s="11">
        <f>PRODUCT($C$33:$C109)</f>
        <v>1.6207223817057579E-3</v>
      </c>
      <c r="AU79" s="11">
        <f>PRODUCT($C$34:$C110)</f>
        <v>8.8582662774766899E-4</v>
      </c>
      <c r="AV79" s="11">
        <f>PRODUCT($C$35:$C111)</f>
        <v>4.65644918273559E-4</v>
      </c>
      <c r="AW79" s="11">
        <f>PRODUCT($C$36:$C112)</f>
        <v>2.3572965748262757E-4</v>
      </c>
      <c r="AX79" s="11">
        <f>PRODUCT($C$37:$C113)</f>
        <v>2.358593565427905E-5</v>
      </c>
      <c r="AY79" s="11">
        <f>PRODUCT($C$38:$C114)</f>
        <v>2.3599592738596875E-5</v>
      </c>
      <c r="AZ79" s="11">
        <f>PRODUCT($C$39:$C115)</f>
        <v>2.3613831879220036E-5</v>
      </c>
      <c r="BA79" s="11">
        <f>PRODUCT($C$40:$C116)</f>
        <v>2.362876053012296E-5</v>
      </c>
      <c r="BB79" s="11">
        <f>PRODUCT($C$41:$C117)</f>
        <v>2.3644933664749666E-5</v>
      </c>
      <c r="BC79" s="11">
        <f>PRODUCT($C$42:$C118)</f>
        <v>2.3662524385377756E-5</v>
      </c>
      <c r="BD79" s="11">
        <f>PRODUCT($C$43:$C119)</f>
        <v>2.3681514591928997E-5</v>
      </c>
      <c r="BE79" s="11">
        <f>PRODUCT($C$44:$C120)</f>
        <v>2.3701608815883126E-5</v>
      </c>
      <c r="BF79" s="11">
        <f>PRODUCT($C$45:$C121)</f>
        <v>2.3722425244034743E-5</v>
      </c>
      <c r="BG79" s="11">
        <f>PRODUCT($C$46:$C122)</f>
        <v>2.3744521896111263E-5</v>
      </c>
      <c r="BH79" s="11">
        <f>PRODUCT($C$47:$C123)</f>
        <v>2.3768994452799865E-5</v>
      </c>
      <c r="BI79" s="11">
        <f>PRODUCT($C$48:$C124)</f>
        <v>2.3796986848429692E-5</v>
      </c>
      <c r="BJ79" s="11">
        <f>PRODUCT($C$49:$C125)</f>
        <v>2.3828640814888179E-5</v>
      </c>
      <c r="BK79" s="11">
        <f>PRODUCT($C$50:$C126)</f>
        <v>2.3863971424582279E-5</v>
      </c>
      <c r="BL79" s="11">
        <f>PRODUCT($C$51:$C127)</f>
        <v>2.3902435223343695E-5</v>
      </c>
      <c r="BM79" s="11">
        <f>PRODUCT($C$52:$C128)</f>
        <v>2.3943615848241064E-5</v>
      </c>
      <c r="BN79" s="11">
        <f>PRODUCT($C$53:$C129)</f>
        <v>2.3988522362102928E-5</v>
      </c>
      <c r="BO79" s="11">
        <f>PRODUCT($C$54:$C130)</f>
        <v>2.403773963400354E-5</v>
      </c>
      <c r="BP79" s="11">
        <f>PRODUCT($C$55:$C131)</f>
        <v>2.4091294581859028E-5</v>
      </c>
      <c r="BQ79" s="11">
        <f>PRODUCT($C$56:$C132)</f>
        <v>2.4149499706050541E-5</v>
      </c>
      <c r="BR79" s="11">
        <f>PRODUCT($C$57:$C133)</f>
        <v>2.4212825930990458E-5</v>
      </c>
      <c r="BS79" s="11">
        <f>PRODUCT($C$58:$C134)</f>
        <v>2.4281576787506598E-5</v>
      </c>
      <c r="BT79" s="11">
        <f>PRODUCT($C$59:$C135)</f>
        <v>2.4356678168972817E-5</v>
      </c>
      <c r="BU79" s="11">
        <f>PRODUCT($C$60:$C136)</f>
        <v>2.4438586535605555E-5</v>
      </c>
      <c r="BV79" s="11">
        <f>PRODUCT($C$61:$C137)</f>
        <v>2.4530007420260126E-5</v>
      </c>
      <c r="BW79" s="11">
        <f>PRODUCT($C$62:$C138)</f>
        <v>2.4632028355302112E-5</v>
      </c>
      <c r="BX79" s="11">
        <f>PRODUCT($C$63:$C139)</f>
        <v>2.4745968693554703E-5</v>
      </c>
      <c r="BY79" s="11">
        <f>PRODUCT($C$64:$C140)</f>
        <v>2.4873435099063377E-5</v>
      </c>
      <c r="BZ79" s="11">
        <f>PRODUCT($C$65:$C141)</f>
        <v>2.5015973615124995E-5</v>
      </c>
      <c r="CA79" s="11">
        <f>PRODUCT($C$66:$C142)</f>
        <v>2.5175622306418916E-5</v>
      </c>
      <c r="CB79" s="11">
        <f>PRODUCT($C$67:$C143)</f>
        <v>2.5354661714650757E-5</v>
      </c>
      <c r="CC79" s="11">
        <f>PRODUCT($C$68:$C144)</f>
        <v>2.5555427710285532E-5</v>
      </c>
      <c r="CD79" s="11">
        <f>PRODUCT($C$69:$C145)</f>
        <v>2.5780912729197639E-5</v>
      </c>
      <c r="CE79" s="11">
        <f>PRODUCT($C$70:$C146)</f>
        <v>2.6034507052039436E-5</v>
      </c>
      <c r="CF79" s="11">
        <f>PRODUCT($C$71:$C147)</f>
        <v>2.6319970823595078E-5</v>
      </c>
      <c r="CG79" s="11">
        <f>PRODUCT($C$72:$C148)</f>
        <v>2.6641652796116501E-5</v>
      </c>
      <c r="CH79" s="11">
        <f>PRODUCT($C$73:$C149)</f>
        <v>2.7004684876314258E-5</v>
      </c>
      <c r="CI79" s="11">
        <f>PRODUCT($C$74:$C150)</f>
        <v>2.7415105454024267E-5</v>
      </c>
      <c r="CJ79" s="11">
        <f>PRODUCT($C$75:$C151)</f>
        <v>2.7879780544334772E-5</v>
      </c>
      <c r="CK79" s="11">
        <f>PRODUCT($C$76:$C152)</f>
        <v>2.8406904750261569E-5</v>
      </c>
      <c r="CL79" s="11">
        <f>PRODUCT($C$77:$C153)</f>
        <v>2.9006077491794048E-5</v>
      </c>
      <c r="CM79" s="11">
        <f>PRODUCT($C$78:$C154)</f>
        <v>2.9688634032518674E-5</v>
      </c>
      <c r="CN79" s="11">
        <f>PRODUCT($C$79:$C155)</f>
        <v>3.0468252634094627E-5</v>
      </c>
      <c r="CO79" s="11">
        <f>PRODUCT($C$80:$C156)</f>
        <v>3.1360977351479592E-5</v>
      </c>
      <c r="CP79" s="11">
        <f>PRODUCT($C$81:$C157)</f>
        <v>3.2386545907458105E-5</v>
      </c>
      <c r="CQ79" s="11">
        <f>PRODUCT($C$82:$C158)</f>
        <v>3.3568736086206027E-5</v>
      </c>
      <c r="CR79" s="11">
        <f>PRODUCT($C$83:$C159)</f>
        <v>3.4936434615833583E-5</v>
      </c>
      <c r="CS79" s="11">
        <f>PRODUCT($C$84:$C160)</f>
        <v>3.6525307403050748E-5</v>
      </c>
      <c r="CT79" s="11">
        <f>PRODUCT($C$85:$C161)</f>
        <v>3.837986064949501E-5</v>
      </c>
      <c r="CU79" s="11">
        <f>PRODUCT($C$86:$C162)</f>
        <v>4.0555706761832727E-5</v>
      </c>
      <c r="CV79" s="11">
        <f>PRODUCT($C$87:$C163)</f>
        <v>4.3123078022683414E-5</v>
      </c>
      <c r="CW79" s="11">
        <f>PRODUCT($C$88:$C164)</f>
        <v>4.617177245481113E-5</v>
      </c>
      <c r="CX79" s="11">
        <f>PRODUCT($C$89:$C165)</f>
        <v>4.9817308433056128E-5</v>
      </c>
      <c r="CY79" s="11">
        <f>PRODUCT($C$90:$C166)</f>
        <v>5.4210506168770849E-5</v>
      </c>
      <c r="CZ79" s="11">
        <f>PRODUCT($C$91:$C167)</f>
        <v>5.9550723229443548E-5</v>
      </c>
      <c r="DA79" s="11">
        <f>PRODUCT($C$92:$C168)</f>
        <v>6.6103870986174013E-5</v>
      </c>
      <c r="DB79" s="11">
        <f>PRODUCT($C$93:$C169)</f>
        <v>7.4230908373849893E-5</v>
      </c>
      <c r="DC79" s="11">
        <f>PRODUCT($C$94:$C170)</f>
        <v>8.4426929090038148E-5</v>
      </c>
      <c r="DD79" s="11">
        <f>PRODUCT($C$95:$C171)</f>
        <v>9.738351339696406E-5</v>
      </c>
      <c r="DE79" s="11">
        <f>PRODUCT($C$96:$C172)</f>
        <v>1.1408124263818765E-4</v>
      </c>
      <c r="DF79" s="11">
        <f>PRODUCT($C$97:$C173)</f>
        <v>1.3593556219095959E-4</v>
      </c>
      <c r="DG79" s="11">
        <f>PRODUCT($C$98:$C174)</f>
        <v>1.6502846292585033E-4</v>
      </c>
      <c r="DH79" s="11">
        <f>PRODUCT($C$99:$C175)</f>
        <v>2.0448062815260981E-4</v>
      </c>
      <c r="DI79" s="11">
        <f>PRODUCT($C$100:$C176)</f>
        <v>2.5907314251995728E-4</v>
      </c>
      <c r="DJ79" s="11">
        <f>PRODUCT($C$101:$C177)</f>
        <v>3.3629214020274283E-4</v>
      </c>
      <c r="DK79" s="11">
        <f>PRODUCT($C$102:$C178)</f>
        <v>4.4813796549236074E-4</v>
      </c>
      <c r="DL79" s="11">
        <f>PRODUCT($C$103:$C179)</f>
        <v>6.1434131081235569E-4</v>
      </c>
      <c r="DM79" s="11">
        <f>PRODUCT($C$104:$C180)</f>
        <v>8.6821649657620355E-4</v>
      </c>
      <c r="DN79" s="11">
        <f>PRODUCT($C$105:$C181)</f>
        <v>1.2674859911680643E-3</v>
      </c>
      <c r="DO79" s="11">
        <f>PRODUCT($C$106:$C182)</f>
        <v>1.915140278463815E-3</v>
      </c>
      <c r="DP79" s="11">
        <f>PRODUCT($C$107:$C183)</f>
        <v>3.0003388308838608E-3</v>
      </c>
      <c r="DQ79" s="11">
        <f>PRODUCT($C$108:$C184)</f>
        <v>4.8809941899690644E-3</v>
      </c>
      <c r="DR79" s="11">
        <f>PRODUCT($C$109:$C185)</f>
        <v>8.254907989155574E-3</v>
      </c>
      <c r="DS79" s="11">
        <f>PRODUCT($C$110:$C186)</f>
        <v>1.4523623344245508E-2</v>
      </c>
      <c r="DT79" s="11">
        <f>PRODUCT($C$111:$C187)</f>
        <v>2.6584948736514988E-2</v>
      </c>
      <c r="DU79" s="11">
        <f>PRODUCT($C$112:$C188)</f>
        <v>5.0598549999999985E-2</v>
      </c>
      <c r="DV79" s="11">
        <f>PRODUCT($C$113:$C189)</f>
        <v>9.9999999999999978E-2</v>
      </c>
    </row>
    <row r="80" spans="1:126" ht="16" x14ac:dyDescent="0.2">
      <c r="A80" s="30">
        <v>77</v>
      </c>
      <c r="B80" s="21">
        <f t="shared" si="9"/>
        <v>3.16665E-2</v>
      </c>
      <c r="C80" s="21">
        <f t="shared" si="10"/>
        <v>0.96833349999999996</v>
      </c>
      <c r="D80" s="59">
        <v>3.5185000000000001E-2</v>
      </c>
      <c r="E80" s="21">
        <f t="shared" si="11"/>
        <v>0.96481499999999998</v>
      </c>
      <c r="F80" s="24">
        <f t="shared" si="12"/>
        <v>23486.962733413362</v>
      </c>
      <c r="G80" s="24">
        <f t="shared" si="13"/>
        <v>741697.4636733887</v>
      </c>
      <c r="H80" s="24">
        <f t="shared" si="7"/>
        <v>3422.6725999087312</v>
      </c>
      <c r="I80" s="24">
        <f t="shared" si="8"/>
        <v>110787.09092910327</v>
      </c>
      <c r="J80" s="24">
        <f>SUM(H80:$H$113)</f>
        <v>82917.473848187015</v>
      </c>
      <c r="K80" s="24">
        <f>SUM(I80:$I$113)</f>
        <v>1142592.7753801034</v>
      </c>
      <c r="L80" s="24">
        <f>SUM(J80:$J$113)</f>
        <v>929469.27362315333</v>
      </c>
      <c r="M80" s="24">
        <f>SUM(K80:$K$113)</f>
        <v>8735971.7241611835</v>
      </c>
      <c r="N80" s="26">
        <f>SUM(CO$3:CO$113)</f>
        <v>11.269720216364004</v>
      </c>
      <c r="O80" s="27">
        <v>78</v>
      </c>
      <c r="P80" s="32">
        <f>PRODUCT($C$3:C80)</f>
        <v>0.71821050093997507</v>
      </c>
      <c r="Q80" s="11">
        <f>PRODUCT($C$4:C81)</f>
        <v>0.69504788150433561</v>
      </c>
      <c r="R80" s="11">
        <f>PRODUCT($C$5:C82)</f>
        <v>0.66828007529943823</v>
      </c>
      <c r="S80" s="11">
        <f>PRODUCT($C$6:C83)</f>
        <v>0.6395012954970023</v>
      </c>
      <c r="T80" s="11">
        <f>PRODUCT($C$7:C84)</f>
        <v>0.60879610750312929</v>
      </c>
      <c r="U80" s="11">
        <f>PRODUCT($C$8:C85)</f>
        <v>0.5762721875053578</v>
      </c>
      <c r="V80" s="11">
        <f>PRODUCT($C$9:C86)</f>
        <v>0.54207453787242932</v>
      </c>
      <c r="W80" s="11">
        <f>PRODUCT($C$10:C87)</f>
        <v>0.50637374012739056</v>
      </c>
      <c r="X80" s="11">
        <f>PRODUCT($C$11:C88)</f>
        <v>0.46939515886199579</v>
      </c>
      <c r="Y80" s="11">
        <f>PRODUCT($C$12:C89)</f>
        <v>0.43142118210768154</v>
      </c>
      <c r="Z80" s="11">
        <f>PRODUCT($C$13:$C90)</f>
        <v>0.39278859197837113</v>
      </c>
      <c r="AA80" s="11">
        <f>PRODUCT($C$14:$C91)</f>
        <v>0.35389953591717099</v>
      </c>
      <c r="AB80" s="11">
        <f>PRODUCT($C$15:$C92)</f>
        <v>0.31519773600857964</v>
      </c>
      <c r="AC80" s="11">
        <f>PRODUCT($C$16:$C93)</f>
        <v>0.27717602962803017</v>
      </c>
      <c r="AD80" s="11">
        <f>PRODUCT($C$17:$C94)</f>
        <v>0.24034228464145746</v>
      </c>
      <c r="AE80" s="11">
        <f>PRODUCT($C$18:$C95)</f>
        <v>0.20520861521398112</v>
      </c>
      <c r="AF80" s="11">
        <f>PRODUCT($C$19:$C96)</f>
        <v>0.17226069740435981</v>
      </c>
      <c r="AG80" s="11">
        <f>PRODUCT($C$20:$C97)</f>
        <v>0.14193344595903937</v>
      </c>
      <c r="AH80" s="11">
        <f>PRODUCT($C$21:$C98)</f>
        <v>0.1145852314638352</v>
      </c>
      <c r="AI80" s="11">
        <f>PRODUCT($C$22:$C99)</f>
        <v>9.0470823201718856E-2</v>
      </c>
      <c r="AJ80" s="11">
        <f>PRODUCT($C$23:$C100)</f>
        <v>6.9721493587377156E-2</v>
      </c>
      <c r="AK80" s="11">
        <f>PRODUCT($C$24:$C101)</f>
        <v>5.233884387353277E-2</v>
      </c>
      <c r="AL80" s="11">
        <f>PRODUCT($C$25:$C102)</f>
        <v>3.8192545740501641E-2</v>
      </c>
      <c r="AM80" s="11">
        <f>PRODUCT($C$26:$C103)</f>
        <v>2.7034152428023758E-2</v>
      </c>
      <c r="AN80" s="11">
        <f>PRODUCT($C$27:$C104)</f>
        <v>1.8524870076201082E-2</v>
      </c>
      <c r="AO80" s="11">
        <f>PRODUCT($C$28:$C105)</f>
        <v>1.2264863661017164E-2</v>
      </c>
      <c r="AP80" s="11">
        <f>PRODUCT($C$29:$C106)</f>
        <v>7.8318338053217484E-3</v>
      </c>
      <c r="AQ80" s="11">
        <f>PRODUCT($C$30:$C107)</f>
        <v>4.8161611367291621E-3</v>
      </c>
      <c r="AR80" s="11">
        <f>PRODUCT($C$31:$C108)</f>
        <v>2.8489185044277172E-3</v>
      </c>
      <c r="AS80" s="11">
        <f>PRODUCT($C$32:$C109)</f>
        <v>1.6199828460829863E-3</v>
      </c>
      <c r="AT80" s="11">
        <f>PRODUCT($C$33:$C110)</f>
        <v>8.8541684434967273E-4</v>
      </c>
      <c r="AU80" s="11">
        <f>PRODUCT($C$34:$C111)</f>
        <v>4.6542154840626331E-4</v>
      </c>
      <c r="AV80" s="11">
        <f>PRODUCT($C$35:$C112)</f>
        <v>2.3560957679510589E-4</v>
      </c>
      <c r="AW80" s="11">
        <f>PRODUCT($C$36:$C113)</f>
        <v>2.357296574826275E-5</v>
      </c>
      <c r="AX80" s="11">
        <f>PRODUCT($C$37:$C114)</f>
        <v>2.358593565427905E-5</v>
      </c>
      <c r="AY80" s="11">
        <f>PRODUCT($C$38:$C115)</f>
        <v>2.3599592738596875E-5</v>
      </c>
      <c r="AZ80" s="11">
        <f>PRODUCT($C$39:$C116)</f>
        <v>2.3613831879220036E-5</v>
      </c>
      <c r="BA80" s="11">
        <f>PRODUCT($C$40:$C117)</f>
        <v>2.362876053012296E-5</v>
      </c>
      <c r="BB80" s="11">
        <f>PRODUCT($C$41:$C118)</f>
        <v>2.3644933664749666E-5</v>
      </c>
      <c r="BC80" s="11">
        <f>PRODUCT($C$42:$C119)</f>
        <v>2.3662524385377756E-5</v>
      </c>
      <c r="BD80" s="11">
        <f>PRODUCT($C$43:$C120)</f>
        <v>2.3681514591928997E-5</v>
      </c>
      <c r="BE80" s="11">
        <f>PRODUCT($C$44:$C121)</f>
        <v>2.3701608815883126E-5</v>
      </c>
      <c r="BF80" s="11">
        <f>PRODUCT($C$45:$C122)</f>
        <v>2.3722425244034743E-5</v>
      </c>
      <c r="BG80" s="11">
        <f>PRODUCT($C$46:$C123)</f>
        <v>2.3744521896111263E-5</v>
      </c>
      <c r="BH80" s="11">
        <f>PRODUCT($C$47:$C124)</f>
        <v>2.3768994452799865E-5</v>
      </c>
      <c r="BI80" s="11">
        <f>PRODUCT($C$48:$C125)</f>
        <v>2.3796986848429692E-5</v>
      </c>
      <c r="BJ80" s="11">
        <f>PRODUCT($C$49:$C126)</f>
        <v>2.3828640814888179E-5</v>
      </c>
      <c r="BK80" s="11">
        <f>PRODUCT($C$50:$C127)</f>
        <v>2.3863971424582279E-5</v>
      </c>
      <c r="BL80" s="11">
        <f>PRODUCT($C$51:$C128)</f>
        <v>2.3902435223343695E-5</v>
      </c>
      <c r="BM80" s="11">
        <f>PRODUCT($C$52:$C129)</f>
        <v>2.3943615848241064E-5</v>
      </c>
      <c r="BN80" s="11">
        <f>PRODUCT($C$53:$C130)</f>
        <v>2.3988522362102928E-5</v>
      </c>
      <c r="BO80" s="11">
        <f>PRODUCT($C$54:$C131)</f>
        <v>2.403773963400354E-5</v>
      </c>
      <c r="BP80" s="11">
        <f>PRODUCT($C$55:$C132)</f>
        <v>2.4091294581859028E-5</v>
      </c>
      <c r="BQ80" s="11">
        <f>PRODUCT($C$56:$C133)</f>
        <v>2.4149499706050541E-5</v>
      </c>
      <c r="BR80" s="11">
        <f>PRODUCT($C$57:$C134)</f>
        <v>2.4212825930990458E-5</v>
      </c>
      <c r="BS80" s="11">
        <f>PRODUCT($C$58:$C135)</f>
        <v>2.4281576787506598E-5</v>
      </c>
      <c r="BT80" s="11">
        <f>PRODUCT($C$59:$C136)</f>
        <v>2.4356678168972817E-5</v>
      </c>
      <c r="BU80" s="11">
        <f>PRODUCT($C$60:$C137)</f>
        <v>2.4438586535605555E-5</v>
      </c>
      <c r="BV80" s="11">
        <f>PRODUCT($C$61:$C138)</f>
        <v>2.4530007420260126E-5</v>
      </c>
      <c r="BW80" s="11">
        <f>PRODUCT($C$62:$C139)</f>
        <v>2.4632028355302112E-5</v>
      </c>
      <c r="BX80" s="11">
        <f>PRODUCT($C$63:$C140)</f>
        <v>2.4745968693554703E-5</v>
      </c>
      <c r="BY80" s="11">
        <f>PRODUCT($C$64:$C141)</f>
        <v>2.4873435099063377E-5</v>
      </c>
      <c r="BZ80" s="11">
        <f>PRODUCT($C$65:$C142)</f>
        <v>2.5015973615124995E-5</v>
      </c>
      <c r="CA80" s="11">
        <f>PRODUCT($C$66:$C143)</f>
        <v>2.5175622306418916E-5</v>
      </c>
      <c r="CB80" s="11">
        <f>PRODUCT($C$67:$C144)</f>
        <v>2.5354661714650757E-5</v>
      </c>
      <c r="CC80" s="11">
        <f>PRODUCT($C$68:$C145)</f>
        <v>2.5555427710285532E-5</v>
      </c>
      <c r="CD80" s="11">
        <f>PRODUCT($C$69:$C146)</f>
        <v>2.5780912729197639E-5</v>
      </c>
      <c r="CE80" s="11">
        <f>PRODUCT($C$70:$C147)</f>
        <v>2.6034507052039436E-5</v>
      </c>
      <c r="CF80" s="11">
        <f>PRODUCT($C$71:$C148)</f>
        <v>2.6319970823595078E-5</v>
      </c>
      <c r="CG80" s="11">
        <f>PRODUCT($C$72:$C149)</f>
        <v>2.6641652796116501E-5</v>
      </c>
      <c r="CH80" s="11">
        <f>PRODUCT($C$73:$C150)</f>
        <v>2.7004684876314258E-5</v>
      </c>
      <c r="CI80" s="11">
        <f>PRODUCT($C$74:$C151)</f>
        <v>2.7415105454024267E-5</v>
      </c>
      <c r="CJ80" s="11">
        <f>PRODUCT($C$75:$C152)</f>
        <v>2.7879780544334772E-5</v>
      </c>
      <c r="CK80" s="11">
        <f>PRODUCT($C$76:$C153)</f>
        <v>2.8406904750261569E-5</v>
      </c>
      <c r="CL80" s="11">
        <f>PRODUCT($C$77:$C154)</f>
        <v>2.9006077491794048E-5</v>
      </c>
      <c r="CM80" s="11">
        <f>PRODUCT($C$78:$C155)</f>
        <v>2.9688634032518674E-5</v>
      </c>
      <c r="CN80" s="11">
        <f>PRODUCT($C$79:$C156)</f>
        <v>3.0468252634094627E-5</v>
      </c>
      <c r="CO80" s="11">
        <f>PRODUCT($C$80:$C157)</f>
        <v>3.1360977351479592E-5</v>
      </c>
      <c r="CP80" s="11">
        <f>PRODUCT($C$81:$C158)</f>
        <v>3.2386545907458105E-5</v>
      </c>
      <c r="CQ80" s="11">
        <f>PRODUCT($C$82:$C159)</f>
        <v>3.3568736086206027E-5</v>
      </c>
      <c r="CR80" s="11">
        <f>PRODUCT($C$83:$C160)</f>
        <v>3.4936434615833583E-5</v>
      </c>
      <c r="CS80" s="11">
        <f>PRODUCT($C$84:$C161)</f>
        <v>3.6525307403050748E-5</v>
      </c>
      <c r="CT80" s="11">
        <f>PRODUCT($C$85:$C162)</f>
        <v>3.837986064949501E-5</v>
      </c>
      <c r="CU80" s="11">
        <f>PRODUCT($C$86:$C163)</f>
        <v>4.0555706761832727E-5</v>
      </c>
      <c r="CV80" s="11">
        <f>PRODUCT($C$87:$C164)</f>
        <v>4.3123078022683414E-5</v>
      </c>
      <c r="CW80" s="11">
        <f>PRODUCT($C$88:$C165)</f>
        <v>4.617177245481113E-5</v>
      </c>
      <c r="CX80" s="11">
        <f>PRODUCT($C$89:$C166)</f>
        <v>4.9817308433056128E-5</v>
      </c>
      <c r="CY80" s="11">
        <f>PRODUCT($C$90:$C167)</f>
        <v>5.4210506168770849E-5</v>
      </c>
      <c r="CZ80" s="11">
        <f>PRODUCT($C$91:$C168)</f>
        <v>5.9550723229443548E-5</v>
      </c>
      <c r="DA80" s="11">
        <f>PRODUCT($C$92:$C169)</f>
        <v>6.6103870986174013E-5</v>
      </c>
      <c r="DB80" s="11">
        <f>PRODUCT($C$93:$C170)</f>
        <v>7.4230908373849893E-5</v>
      </c>
      <c r="DC80" s="11">
        <f>PRODUCT($C$94:$C171)</f>
        <v>8.4426929090038148E-5</v>
      </c>
      <c r="DD80" s="11">
        <f>PRODUCT($C$95:$C172)</f>
        <v>9.738351339696406E-5</v>
      </c>
      <c r="DE80" s="11">
        <f>PRODUCT($C$96:$C173)</f>
        <v>1.1408124263818765E-4</v>
      </c>
      <c r="DF80" s="11">
        <f>PRODUCT($C$97:$C174)</f>
        <v>1.3593556219095959E-4</v>
      </c>
      <c r="DG80" s="11">
        <f>PRODUCT($C$98:$C175)</f>
        <v>1.6502846292585033E-4</v>
      </c>
      <c r="DH80" s="11">
        <f>PRODUCT($C$99:$C176)</f>
        <v>2.0448062815260981E-4</v>
      </c>
      <c r="DI80" s="11">
        <f>PRODUCT($C$100:$C177)</f>
        <v>2.5907314251995728E-4</v>
      </c>
      <c r="DJ80" s="11">
        <f>PRODUCT($C$101:$C178)</f>
        <v>3.3629214020274283E-4</v>
      </c>
      <c r="DK80" s="11">
        <f>PRODUCT($C$102:$C179)</f>
        <v>4.4813796549236074E-4</v>
      </c>
      <c r="DL80" s="11">
        <f>PRODUCT($C$103:$C180)</f>
        <v>6.1434131081235569E-4</v>
      </c>
      <c r="DM80" s="11">
        <f>PRODUCT($C$104:$C181)</f>
        <v>8.6821649657620355E-4</v>
      </c>
      <c r="DN80" s="11">
        <f>PRODUCT($C$105:$C182)</f>
        <v>1.2674859911680643E-3</v>
      </c>
      <c r="DO80" s="11">
        <f>PRODUCT($C$106:$C183)</f>
        <v>1.915140278463815E-3</v>
      </c>
      <c r="DP80" s="11">
        <f>PRODUCT($C$107:$C184)</f>
        <v>3.0003388308838608E-3</v>
      </c>
      <c r="DQ80" s="11">
        <f>PRODUCT($C$108:$C185)</f>
        <v>4.8809941899690644E-3</v>
      </c>
      <c r="DR80" s="11">
        <f>PRODUCT($C$109:$C186)</f>
        <v>8.254907989155574E-3</v>
      </c>
      <c r="DS80" s="11">
        <f>PRODUCT($C$110:$C187)</f>
        <v>1.4523623344245508E-2</v>
      </c>
      <c r="DT80" s="11">
        <f>PRODUCT($C$111:$C188)</f>
        <v>2.6584948736514988E-2</v>
      </c>
      <c r="DU80" s="11">
        <f>PRODUCT($C$112:$C189)</f>
        <v>5.0598549999999985E-2</v>
      </c>
      <c r="DV80" s="11">
        <f>PRODUCT($C$113:$C190)</f>
        <v>9.9999999999999978E-2</v>
      </c>
    </row>
    <row r="81" spans="1:126" ht="16" x14ac:dyDescent="0.2">
      <c r="A81" s="30">
        <v>78</v>
      </c>
      <c r="B81" s="21">
        <f t="shared" si="9"/>
        <v>3.5216999999999998E-2</v>
      </c>
      <c r="C81" s="21">
        <f t="shared" si="10"/>
        <v>0.96478299999999995</v>
      </c>
      <c r="D81" s="59">
        <v>3.9129999999999998E-2</v>
      </c>
      <c r="E81" s="21">
        <f t="shared" si="11"/>
        <v>0.96087</v>
      </c>
      <c r="F81" s="24">
        <f t="shared" si="12"/>
        <v>25293.219211603107</v>
      </c>
      <c r="G81" s="24">
        <f t="shared" si="13"/>
        <v>718210.50093997526</v>
      </c>
      <c r="H81" s="24">
        <f t="shared" si="7"/>
        <v>3595.9922082336407</v>
      </c>
      <c r="I81" s="24">
        <f t="shared" si="8"/>
        <v>104662.29416019203</v>
      </c>
      <c r="J81" s="24">
        <f>SUM(H81:$H$113)</f>
        <v>79494.80124827828</v>
      </c>
      <c r="K81" s="24">
        <f>SUM(I81:$I$113)</f>
        <v>1031805.6844510009</v>
      </c>
      <c r="L81" s="24">
        <f>SUM(J81:$J$113)</f>
        <v>846551.79977496632</v>
      </c>
      <c r="M81" s="24">
        <f>SUM(K81:$K$113)</f>
        <v>7593378.9487810843</v>
      </c>
      <c r="N81" s="26">
        <f>SUM(CP$3:CP$113)</f>
        <v>10.638295667083069</v>
      </c>
      <c r="O81" s="27">
        <v>79</v>
      </c>
      <c r="P81" s="32">
        <f>PRODUCT($C$3:C81)</f>
        <v>0.69291728172837197</v>
      </c>
      <c r="Q81" s="11">
        <f>PRODUCT($C$4:C82)</f>
        <v>0.66783800802962756</v>
      </c>
      <c r="R81" s="11">
        <f>PRODUCT($C$5:C83)</f>
        <v>0.63920949105586744</v>
      </c>
      <c r="S81" s="11">
        <f>PRODUCT($C$6:C84)</f>
        <v>0.60859995339729156</v>
      </c>
      <c r="T81" s="11">
        <f>PRODUCT($C$7:C85)</f>
        <v>0.57613370929870045</v>
      </c>
      <c r="U81" s="11">
        <f>PRODUCT($C$8:C86)</f>
        <v>0.54196330417725758</v>
      </c>
      <c r="V81" s="11">
        <f>PRODUCT($C$9:C87)</f>
        <v>0.50628168138143548</v>
      </c>
      <c r="W81" s="11">
        <f>PRODUCT($C$10:C88)</f>
        <v>0.46931827193497433</v>
      </c>
      <c r="X81" s="11">
        <f>PRODUCT($C$11:C89)</f>
        <v>0.43135556294588318</v>
      </c>
      <c r="Y81" s="11">
        <f>PRODUCT($C$12:C90)</f>
        <v>0.39273344446005698</v>
      </c>
      <c r="Z81" s="11">
        <f>PRODUCT($C$13:$C91)</f>
        <v>0.35384984842232808</v>
      </c>
      <c r="AA81" s="11">
        <f>PRODUCT($C$14:$C92)</f>
        <v>0.31515348224644418</v>
      </c>
      <c r="AB81" s="11">
        <f>PRODUCT($C$15:$C93)</f>
        <v>0.27713212494493711</v>
      </c>
      <c r="AC81" s="11">
        <f>PRODUCT($C$16:$C94)</f>
        <v>0.24029859041410964</v>
      </c>
      <c r="AD81" s="11">
        <f>PRODUCT($C$17:$C95)</f>
        <v>0.20516410546534125</v>
      </c>
      <c r="AE81" s="11">
        <f>PRODUCT($C$18:$C96)</f>
        <v>0.17221728770861394</v>
      </c>
      <c r="AF81" s="11">
        <f>PRODUCT($C$19:$C97)</f>
        <v>0.14189282460680575</v>
      </c>
      <c r="AG81" s="11">
        <f>PRODUCT($C$20:$C98)</f>
        <v>0.11454903398921584</v>
      </c>
      <c r="AH81" s="11">
        <f>PRODUCT($C$21:$C99)</f>
        <v>9.043955648522034E-2</v>
      </c>
      <c r="AI81" s="11">
        <f>PRODUCT($C$22:$C100)</f>
        <v>6.969702134312801E-2</v>
      </c>
      <c r="AJ81" s="11">
        <f>PRODUCT($C$23:$C101)</f>
        <v>5.2320472939333153E-2</v>
      </c>
      <c r="AK81" s="11">
        <f>PRODUCT($C$24:$C102)</f>
        <v>3.8179140156946699E-2</v>
      </c>
      <c r="AL81" s="11">
        <f>PRODUCT($C$25:$C103)</f>
        <v>2.7024663440521554E-2</v>
      </c>
      <c r="AM81" s="11">
        <f>PRODUCT($C$26:$C104)</f>
        <v>1.8518151105824422E-2</v>
      </c>
      <c r="AN81" s="11">
        <f>PRODUCT($C$27:$C105)</f>
        <v>1.2260205465798714E-2</v>
      </c>
      <c r="AO81" s="11">
        <f>PRODUCT($C$28:$C106)</f>
        <v>7.8287605937365431E-3</v>
      </c>
      <c r="AP81" s="11">
        <f>PRODUCT($C$29:$C107)</f>
        <v>4.8142149260138089E-3</v>
      </c>
      <c r="AQ81" s="11">
        <f>PRODUCT($C$30:$C108)</f>
        <v>2.8477185399536521E-3</v>
      </c>
      <c r="AR81" s="11">
        <f>PRODUCT($C$31:$C109)</f>
        <v>1.6192626017096172E-3</v>
      </c>
      <c r="AS81" s="11">
        <f>PRODUCT($C$32:$C110)</f>
        <v>8.8501282864359636E-4</v>
      </c>
      <c r="AT81" s="11">
        <f>PRODUCT($C$33:$C111)</f>
        <v>4.6520624439797047E-4</v>
      </c>
      <c r="AU81" s="11">
        <f>PRODUCT($C$34:$C112)</f>
        <v>2.3549655488111734E-4</v>
      </c>
      <c r="AV81" s="11">
        <f>PRODUCT($C$35:$C113)</f>
        <v>2.3560957679510582E-5</v>
      </c>
      <c r="AW81" s="11">
        <f>PRODUCT($C$36:$C114)</f>
        <v>2.357296574826275E-5</v>
      </c>
      <c r="AX81" s="11">
        <f>PRODUCT($C$37:$C115)</f>
        <v>2.358593565427905E-5</v>
      </c>
      <c r="AY81" s="11">
        <f>PRODUCT($C$38:$C116)</f>
        <v>2.3599592738596875E-5</v>
      </c>
      <c r="AZ81" s="11">
        <f>PRODUCT($C$39:$C117)</f>
        <v>2.3613831879220036E-5</v>
      </c>
      <c r="BA81" s="11">
        <f>PRODUCT($C$40:$C118)</f>
        <v>2.362876053012296E-5</v>
      </c>
      <c r="BB81" s="11">
        <f>PRODUCT($C$41:$C119)</f>
        <v>2.3644933664749666E-5</v>
      </c>
      <c r="BC81" s="11">
        <f>PRODUCT($C$42:$C120)</f>
        <v>2.3662524385377756E-5</v>
      </c>
      <c r="BD81" s="11">
        <f>PRODUCT($C$43:$C121)</f>
        <v>2.3681514591928997E-5</v>
      </c>
      <c r="BE81" s="11">
        <f>PRODUCT($C$44:$C122)</f>
        <v>2.3701608815883126E-5</v>
      </c>
      <c r="BF81" s="11">
        <f>PRODUCT($C$45:$C123)</f>
        <v>2.3722425244034743E-5</v>
      </c>
      <c r="BG81" s="11">
        <f>PRODUCT($C$46:$C124)</f>
        <v>2.3744521896111263E-5</v>
      </c>
      <c r="BH81" s="11">
        <f>PRODUCT($C$47:$C125)</f>
        <v>2.3768994452799865E-5</v>
      </c>
      <c r="BI81" s="11">
        <f>PRODUCT($C$48:$C126)</f>
        <v>2.3796986848429692E-5</v>
      </c>
      <c r="BJ81" s="11">
        <f>PRODUCT($C$49:$C127)</f>
        <v>2.3828640814888179E-5</v>
      </c>
      <c r="BK81" s="11">
        <f>PRODUCT($C$50:$C128)</f>
        <v>2.3863971424582279E-5</v>
      </c>
      <c r="BL81" s="11">
        <f>PRODUCT($C$51:$C129)</f>
        <v>2.3902435223343695E-5</v>
      </c>
      <c r="BM81" s="11">
        <f>PRODUCT($C$52:$C130)</f>
        <v>2.3943615848241064E-5</v>
      </c>
      <c r="BN81" s="11">
        <f>PRODUCT($C$53:$C131)</f>
        <v>2.3988522362102928E-5</v>
      </c>
      <c r="BO81" s="11">
        <f>PRODUCT($C$54:$C132)</f>
        <v>2.403773963400354E-5</v>
      </c>
      <c r="BP81" s="11">
        <f>PRODUCT($C$55:$C133)</f>
        <v>2.4091294581859028E-5</v>
      </c>
      <c r="BQ81" s="11">
        <f>PRODUCT($C$56:$C134)</f>
        <v>2.4149499706050541E-5</v>
      </c>
      <c r="BR81" s="11">
        <f>PRODUCT($C$57:$C135)</f>
        <v>2.4212825930990458E-5</v>
      </c>
      <c r="BS81" s="11">
        <f>PRODUCT($C$58:$C136)</f>
        <v>2.4281576787506598E-5</v>
      </c>
      <c r="BT81" s="11">
        <f>PRODUCT($C$59:$C137)</f>
        <v>2.4356678168972817E-5</v>
      </c>
      <c r="BU81" s="11">
        <f>PRODUCT($C$60:$C138)</f>
        <v>2.4438586535605555E-5</v>
      </c>
      <c r="BV81" s="11">
        <f>PRODUCT($C$61:$C139)</f>
        <v>2.4530007420260126E-5</v>
      </c>
      <c r="BW81" s="11">
        <f>PRODUCT($C$62:$C140)</f>
        <v>2.4632028355302112E-5</v>
      </c>
      <c r="BX81" s="11">
        <f>PRODUCT($C$63:$C141)</f>
        <v>2.4745968693554703E-5</v>
      </c>
      <c r="BY81" s="11">
        <f>PRODUCT($C$64:$C142)</f>
        <v>2.4873435099063377E-5</v>
      </c>
      <c r="BZ81" s="11">
        <f>PRODUCT($C$65:$C143)</f>
        <v>2.5015973615124995E-5</v>
      </c>
      <c r="CA81" s="11">
        <f>PRODUCT($C$66:$C144)</f>
        <v>2.5175622306418916E-5</v>
      </c>
      <c r="CB81" s="11">
        <f>PRODUCT($C$67:$C145)</f>
        <v>2.5354661714650757E-5</v>
      </c>
      <c r="CC81" s="11">
        <f>PRODUCT($C$68:$C146)</f>
        <v>2.5555427710285532E-5</v>
      </c>
      <c r="CD81" s="11">
        <f>PRODUCT($C$69:$C147)</f>
        <v>2.5780912729197639E-5</v>
      </c>
      <c r="CE81" s="11">
        <f>PRODUCT($C$70:$C148)</f>
        <v>2.6034507052039436E-5</v>
      </c>
      <c r="CF81" s="11">
        <f>PRODUCT($C$71:$C149)</f>
        <v>2.6319970823595078E-5</v>
      </c>
      <c r="CG81" s="11">
        <f>PRODUCT($C$72:$C150)</f>
        <v>2.6641652796116501E-5</v>
      </c>
      <c r="CH81" s="11">
        <f>PRODUCT($C$73:$C151)</f>
        <v>2.7004684876314258E-5</v>
      </c>
      <c r="CI81" s="11">
        <f>PRODUCT($C$74:$C152)</f>
        <v>2.7415105454024267E-5</v>
      </c>
      <c r="CJ81" s="11">
        <f>PRODUCT($C$75:$C153)</f>
        <v>2.7879780544334772E-5</v>
      </c>
      <c r="CK81" s="11">
        <f>PRODUCT($C$76:$C154)</f>
        <v>2.8406904750261569E-5</v>
      </c>
      <c r="CL81" s="11">
        <f>PRODUCT($C$77:$C155)</f>
        <v>2.9006077491794048E-5</v>
      </c>
      <c r="CM81" s="11">
        <f>PRODUCT($C$78:$C156)</f>
        <v>2.9688634032518674E-5</v>
      </c>
      <c r="CN81" s="11">
        <f>PRODUCT($C$79:$C157)</f>
        <v>3.0468252634094627E-5</v>
      </c>
      <c r="CO81" s="11">
        <f>PRODUCT($C$80:$C158)</f>
        <v>3.1360977351479592E-5</v>
      </c>
      <c r="CP81" s="11">
        <f>PRODUCT($C$81:$C159)</f>
        <v>3.2386545907458105E-5</v>
      </c>
      <c r="CQ81" s="11">
        <f>PRODUCT($C$82:$C160)</f>
        <v>3.3568736086206027E-5</v>
      </c>
      <c r="CR81" s="11">
        <f>PRODUCT($C$83:$C161)</f>
        <v>3.4936434615833583E-5</v>
      </c>
      <c r="CS81" s="11">
        <f>PRODUCT($C$84:$C162)</f>
        <v>3.6525307403050748E-5</v>
      </c>
      <c r="CT81" s="11">
        <f>PRODUCT($C$85:$C163)</f>
        <v>3.837986064949501E-5</v>
      </c>
      <c r="CU81" s="11">
        <f>PRODUCT($C$86:$C164)</f>
        <v>4.0555706761832727E-5</v>
      </c>
      <c r="CV81" s="11">
        <f>PRODUCT($C$87:$C165)</f>
        <v>4.3123078022683414E-5</v>
      </c>
      <c r="CW81" s="11">
        <f>PRODUCT($C$88:$C166)</f>
        <v>4.617177245481113E-5</v>
      </c>
      <c r="CX81" s="11">
        <f>PRODUCT($C$89:$C167)</f>
        <v>4.9817308433056128E-5</v>
      </c>
      <c r="CY81" s="11">
        <f>PRODUCT($C$90:$C168)</f>
        <v>5.4210506168770849E-5</v>
      </c>
      <c r="CZ81" s="11">
        <f>PRODUCT($C$91:$C169)</f>
        <v>5.9550723229443548E-5</v>
      </c>
      <c r="DA81" s="11">
        <f>PRODUCT($C$92:$C170)</f>
        <v>6.6103870986174013E-5</v>
      </c>
      <c r="DB81" s="11">
        <f>PRODUCT($C$93:$C171)</f>
        <v>7.4230908373849893E-5</v>
      </c>
      <c r="DC81" s="11">
        <f>PRODUCT($C$94:$C172)</f>
        <v>8.4426929090038148E-5</v>
      </c>
      <c r="DD81" s="11">
        <f>PRODUCT($C$95:$C173)</f>
        <v>9.738351339696406E-5</v>
      </c>
      <c r="DE81" s="11">
        <f>PRODUCT($C$96:$C174)</f>
        <v>1.1408124263818765E-4</v>
      </c>
      <c r="DF81" s="11">
        <f>PRODUCT($C$97:$C175)</f>
        <v>1.3593556219095959E-4</v>
      </c>
      <c r="DG81" s="11">
        <f>PRODUCT($C$98:$C176)</f>
        <v>1.6502846292585033E-4</v>
      </c>
      <c r="DH81" s="11">
        <f>PRODUCT($C$99:$C177)</f>
        <v>2.0448062815260981E-4</v>
      </c>
      <c r="DI81" s="11">
        <f>PRODUCT($C$100:$C178)</f>
        <v>2.5907314251995728E-4</v>
      </c>
      <c r="DJ81" s="11">
        <f>PRODUCT($C$101:$C179)</f>
        <v>3.3629214020274283E-4</v>
      </c>
      <c r="DK81" s="11">
        <f>PRODUCT($C$102:$C180)</f>
        <v>4.4813796549236074E-4</v>
      </c>
      <c r="DL81" s="11">
        <f>PRODUCT($C$103:$C181)</f>
        <v>6.1434131081235569E-4</v>
      </c>
      <c r="DM81" s="11">
        <f>PRODUCT($C$104:$C182)</f>
        <v>8.6821649657620355E-4</v>
      </c>
      <c r="DN81" s="11">
        <f>PRODUCT($C$105:$C183)</f>
        <v>1.2674859911680643E-3</v>
      </c>
      <c r="DO81" s="11">
        <f>PRODUCT($C$106:$C184)</f>
        <v>1.915140278463815E-3</v>
      </c>
      <c r="DP81" s="11">
        <f>PRODUCT($C$107:$C185)</f>
        <v>3.0003388308838608E-3</v>
      </c>
      <c r="DQ81" s="11">
        <f>PRODUCT($C$108:$C186)</f>
        <v>4.8809941899690644E-3</v>
      </c>
      <c r="DR81" s="11">
        <f>PRODUCT($C$109:$C187)</f>
        <v>8.254907989155574E-3</v>
      </c>
      <c r="DS81" s="11">
        <f>PRODUCT($C$110:$C188)</f>
        <v>1.4523623344245508E-2</v>
      </c>
      <c r="DT81" s="11">
        <f>PRODUCT($C$111:$C189)</f>
        <v>2.6584948736514988E-2</v>
      </c>
      <c r="DU81" s="11">
        <f>PRODUCT($C$112:$C190)</f>
        <v>5.0598549999999985E-2</v>
      </c>
      <c r="DV81" s="11">
        <f>PRODUCT($C$113:$C191)</f>
        <v>9.9999999999999978E-2</v>
      </c>
    </row>
    <row r="82" spans="1:126" ht="16" x14ac:dyDescent="0.2">
      <c r="A82" s="30">
        <v>79</v>
      </c>
      <c r="B82" s="21">
        <f t="shared" si="9"/>
        <v>3.9148200000000001E-2</v>
      </c>
      <c r="C82" s="21">
        <f t="shared" si="10"/>
        <v>0.96085180000000003</v>
      </c>
      <c r="D82" s="59">
        <v>4.3498000000000002E-2</v>
      </c>
      <c r="E82" s="21">
        <f t="shared" si="11"/>
        <v>0.95650199999999996</v>
      </c>
      <c r="F82" s="24">
        <f t="shared" si="12"/>
        <v>27126.464328558657</v>
      </c>
      <c r="G82" s="24">
        <f t="shared" si="13"/>
        <v>692917.28172837209</v>
      </c>
      <c r="H82" s="24">
        <f t="shared" si="7"/>
        <v>3762.5645558800693</v>
      </c>
      <c r="I82" s="24">
        <f t="shared" si="8"/>
        <v>98513.563070002463</v>
      </c>
      <c r="J82" s="24">
        <f>SUM(H82:$H$113)</f>
        <v>75898.809040044638</v>
      </c>
      <c r="K82" s="24">
        <f>SUM(I82:$I$113)</f>
        <v>927143.39029080898</v>
      </c>
      <c r="L82" s="24">
        <f>SUM(J82:$J$113)</f>
        <v>767056.99852668808</v>
      </c>
      <c r="M82" s="24">
        <f>SUM(K82:$K$113)</f>
        <v>6561573.2643300835</v>
      </c>
      <c r="N82" s="26">
        <f>SUM(CQ$3:CQ$113)</f>
        <v>10.026653717601754</v>
      </c>
      <c r="O82" s="27">
        <v>80</v>
      </c>
      <c r="P82" s="32">
        <f>PRODUCT($C$3:C82)</f>
        <v>0.66579081739981338</v>
      </c>
      <c r="Q82" s="11">
        <f>PRODUCT($C$4:C83)</f>
        <v>0.63878665397753398</v>
      </c>
      <c r="R82" s="11">
        <f>PRODUCT($C$5:C84)</f>
        <v>0.60832224923855682</v>
      </c>
      <c r="S82" s="11">
        <f>PRODUCT($C$6:C85)</f>
        <v>0.57594807901756417</v>
      </c>
      <c r="T82" s="11">
        <f>PRODUCT($C$7:C86)</f>
        <v>0.54183307039526396</v>
      </c>
      <c r="U82" s="11">
        <f>PRODUCT($C$8:C87)</f>
        <v>0.50617779238041571</v>
      </c>
      <c r="V82" s="11">
        <f>PRODUCT($C$9:C88)</f>
        <v>0.46923294987313663</v>
      </c>
      <c r="W82" s="11">
        <f>PRODUCT($C$10:C89)</f>
        <v>0.4312849069046728</v>
      </c>
      <c r="X82" s="11">
        <f>PRODUCT($C$11:C90)</f>
        <v>0.39267370970315479</v>
      </c>
      <c r="Y82" s="11">
        <f>PRODUCT($C$12:C91)</f>
        <v>0.35380016790360924</v>
      </c>
      <c r="Z82" s="11">
        <f>PRODUCT($C$13:$C92)</f>
        <v>0.31510923469753666</v>
      </c>
      <c r="AA82" s="11">
        <f>PRODUCT($C$14:$C93)</f>
        <v>0.27709321559459499</v>
      </c>
      <c r="AB82" s="11">
        <f>PRODUCT($C$15:$C94)</f>
        <v>0.24026052711738805</v>
      </c>
      <c r="AC82" s="11">
        <f>PRODUCT($C$16:$C95)</f>
        <v>0.20512680663096766</v>
      </c>
      <c r="AD82" s="11">
        <f>PRODUCT($C$17:$C96)</f>
        <v>0.17217993377890997</v>
      </c>
      <c r="AE82" s="11">
        <f>PRODUCT($C$18:$C97)</f>
        <v>0.14185706761500486</v>
      </c>
      <c r="AF82" s="11">
        <f>PRODUCT($C$19:$C98)</f>
        <v>0.11451625005568801</v>
      </c>
      <c r="AG82" s="11">
        <f>PRODUCT($C$20:$C99)</f>
        <v>9.0410986629326714E-2</v>
      </c>
      <c r="AH82" s="11">
        <f>PRODUCT($C$21:$C100)</f>
        <v>6.967293405255183E-2</v>
      </c>
      <c r="AI82" s="11">
        <f>PRODUCT($C$22:$C101)</f>
        <v>5.2302108453331463E-2</v>
      </c>
      <c r="AJ82" s="11">
        <f>PRODUCT($C$23:$C102)</f>
        <v>3.8165739278751602E-2</v>
      </c>
      <c r="AK82" s="11">
        <f>PRODUCT($C$24:$C103)</f>
        <v>2.7015177783653914E-2</v>
      </c>
      <c r="AL82" s="11">
        <f>PRODUCT($C$25:$C104)</f>
        <v>1.8511651234786302E-2</v>
      </c>
      <c r="AM82" s="11">
        <f>PRODUCT($C$26:$C105)</f>
        <v>1.2255758689276253E-2</v>
      </c>
      <c r="AN82" s="11">
        <f>PRODUCT($C$27:$C106)</f>
        <v>7.8257872304630452E-3</v>
      </c>
      <c r="AO82" s="11">
        <f>PRODUCT($C$28:$C107)</f>
        <v>4.8123258280768433E-3</v>
      </c>
      <c r="AP82" s="11">
        <f>PRODUCT($C$29:$C108)</f>
        <v>2.8465677768916564E-3</v>
      </c>
      <c r="AQ82" s="11">
        <f>PRODUCT($C$30:$C109)</f>
        <v>1.6185805683017771E-3</v>
      </c>
      <c r="AR82" s="11">
        <f>PRODUCT($C$31:$C110)</f>
        <v>8.8461935193998107E-4</v>
      </c>
      <c r="AS82" s="11">
        <f>PRODUCT($C$32:$C111)</f>
        <v>4.6499397078865186E-4</v>
      </c>
      <c r="AT82" s="11">
        <f>PRODUCT($C$33:$C112)</f>
        <v>2.3538761417482928E-4</v>
      </c>
      <c r="AU82" s="11">
        <f>PRODUCT($C$34:$C113)</f>
        <v>2.3549655488111727E-5</v>
      </c>
      <c r="AV82" s="11">
        <f>PRODUCT($C$35:$C114)</f>
        <v>2.3560957679510582E-5</v>
      </c>
      <c r="AW82" s="11">
        <f>PRODUCT($C$36:$C115)</f>
        <v>2.357296574826275E-5</v>
      </c>
      <c r="AX82" s="11">
        <f>PRODUCT($C$37:$C116)</f>
        <v>2.358593565427905E-5</v>
      </c>
      <c r="AY82" s="11">
        <f>PRODUCT($C$38:$C117)</f>
        <v>2.3599592738596875E-5</v>
      </c>
      <c r="AZ82" s="11">
        <f>PRODUCT($C$39:$C118)</f>
        <v>2.3613831879220036E-5</v>
      </c>
      <c r="BA82" s="11">
        <f>PRODUCT($C$40:$C119)</f>
        <v>2.362876053012296E-5</v>
      </c>
      <c r="BB82" s="11">
        <f>PRODUCT($C$41:$C120)</f>
        <v>2.3644933664749666E-5</v>
      </c>
      <c r="BC82" s="11">
        <f>PRODUCT($C$42:$C121)</f>
        <v>2.3662524385377756E-5</v>
      </c>
      <c r="BD82" s="11">
        <f>PRODUCT($C$43:$C122)</f>
        <v>2.3681514591928997E-5</v>
      </c>
      <c r="BE82" s="11">
        <f>PRODUCT($C$44:$C123)</f>
        <v>2.3701608815883126E-5</v>
      </c>
      <c r="BF82" s="11">
        <f>PRODUCT($C$45:$C124)</f>
        <v>2.3722425244034743E-5</v>
      </c>
      <c r="BG82" s="11">
        <f>PRODUCT($C$46:$C125)</f>
        <v>2.3744521896111263E-5</v>
      </c>
      <c r="BH82" s="11">
        <f>PRODUCT($C$47:$C126)</f>
        <v>2.3768994452799865E-5</v>
      </c>
      <c r="BI82" s="11">
        <f>PRODUCT($C$48:$C127)</f>
        <v>2.3796986848429692E-5</v>
      </c>
      <c r="BJ82" s="11">
        <f>PRODUCT($C$49:$C128)</f>
        <v>2.3828640814888179E-5</v>
      </c>
      <c r="BK82" s="11">
        <f>PRODUCT($C$50:$C129)</f>
        <v>2.3863971424582279E-5</v>
      </c>
      <c r="BL82" s="11">
        <f>PRODUCT($C$51:$C130)</f>
        <v>2.3902435223343695E-5</v>
      </c>
      <c r="BM82" s="11">
        <f>PRODUCT($C$52:$C131)</f>
        <v>2.3943615848241064E-5</v>
      </c>
      <c r="BN82" s="11">
        <f>PRODUCT($C$53:$C132)</f>
        <v>2.3988522362102928E-5</v>
      </c>
      <c r="BO82" s="11">
        <f>PRODUCT($C$54:$C133)</f>
        <v>2.403773963400354E-5</v>
      </c>
      <c r="BP82" s="11">
        <f>PRODUCT($C$55:$C134)</f>
        <v>2.4091294581859028E-5</v>
      </c>
      <c r="BQ82" s="11">
        <f>PRODUCT($C$56:$C135)</f>
        <v>2.4149499706050541E-5</v>
      </c>
      <c r="BR82" s="11">
        <f>PRODUCT($C$57:$C136)</f>
        <v>2.4212825930990458E-5</v>
      </c>
      <c r="BS82" s="11">
        <f>PRODUCT($C$58:$C137)</f>
        <v>2.4281576787506598E-5</v>
      </c>
      <c r="BT82" s="11">
        <f>PRODUCT($C$59:$C138)</f>
        <v>2.4356678168972817E-5</v>
      </c>
      <c r="BU82" s="11">
        <f>PRODUCT($C$60:$C139)</f>
        <v>2.4438586535605555E-5</v>
      </c>
      <c r="BV82" s="11">
        <f>PRODUCT($C$61:$C140)</f>
        <v>2.4530007420260126E-5</v>
      </c>
      <c r="BW82" s="11">
        <f>PRODUCT($C$62:$C141)</f>
        <v>2.4632028355302112E-5</v>
      </c>
      <c r="BX82" s="11">
        <f>PRODUCT($C$63:$C142)</f>
        <v>2.4745968693554703E-5</v>
      </c>
      <c r="BY82" s="11">
        <f>PRODUCT($C$64:$C143)</f>
        <v>2.4873435099063377E-5</v>
      </c>
      <c r="BZ82" s="11">
        <f>PRODUCT($C$65:$C144)</f>
        <v>2.5015973615124995E-5</v>
      </c>
      <c r="CA82" s="11">
        <f>PRODUCT($C$66:$C145)</f>
        <v>2.5175622306418916E-5</v>
      </c>
      <c r="CB82" s="11">
        <f>PRODUCT($C$67:$C146)</f>
        <v>2.5354661714650757E-5</v>
      </c>
      <c r="CC82" s="11">
        <f>PRODUCT($C$68:$C147)</f>
        <v>2.5555427710285532E-5</v>
      </c>
      <c r="CD82" s="11">
        <f>PRODUCT($C$69:$C148)</f>
        <v>2.5780912729197639E-5</v>
      </c>
      <c r="CE82" s="11">
        <f>PRODUCT($C$70:$C149)</f>
        <v>2.6034507052039436E-5</v>
      </c>
      <c r="CF82" s="11">
        <f>PRODUCT($C$71:$C150)</f>
        <v>2.6319970823595078E-5</v>
      </c>
      <c r="CG82" s="11">
        <f>PRODUCT($C$72:$C151)</f>
        <v>2.6641652796116501E-5</v>
      </c>
      <c r="CH82" s="11">
        <f>PRODUCT($C$73:$C152)</f>
        <v>2.7004684876314258E-5</v>
      </c>
      <c r="CI82" s="11">
        <f>PRODUCT($C$74:$C153)</f>
        <v>2.7415105454024267E-5</v>
      </c>
      <c r="CJ82" s="11">
        <f>PRODUCT($C$75:$C154)</f>
        <v>2.7879780544334772E-5</v>
      </c>
      <c r="CK82" s="11">
        <f>PRODUCT($C$76:$C155)</f>
        <v>2.8406904750261569E-5</v>
      </c>
      <c r="CL82" s="11">
        <f>PRODUCT($C$77:$C156)</f>
        <v>2.9006077491794048E-5</v>
      </c>
      <c r="CM82" s="11">
        <f>PRODUCT($C$78:$C157)</f>
        <v>2.9688634032518674E-5</v>
      </c>
      <c r="CN82" s="11">
        <f>PRODUCT($C$79:$C158)</f>
        <v>3.0468252634094627E-5</v>
      </c>
      <c r="CO82" s="11">
        <f>PRODUCT($C$80:$C159)</f>
        <v>3.1360977351479592E-5</v>
      </c>
      <c r="CP82" s="11">
        <f>PRODUCT($C$81:$C160)</f>
        <v>3.2386545907458105E-5</v>
      </c>
      <c r="CQ82" s="11">
        <f>PRODUCT($C$82:$C161)</f>
        <v>3.3568736086206027E-5</v>
      </c>
      <c r="CR82" s="11">
        <f>PRODUCT($C$83:$C162)</f>
        <v>3.4936434615833583E-5</v>
      </c>
      <c r="CS82" s="11">
        <f>PRODUCT($C$84:$C163)</f>
        <v>3.6525307403050748E-5</v>
      </c>
      <c r="CT82" s="11">
        <f>PRODUCT($C$85:$C164)</f>
        <v>3.837986064949501E-5</v>
      </c>
      <c r="CU82" s="11">
        <f>PRODUCT($C$86:$C165)</f>
        <v>4.0555706761832727E-5</v>
      </c>
      <c r="CV82" s="11">
        <f>PRODUCT($C$87:$C166)</f>
        <v>4.3123078022683414E-5</v>
      </c>
      <c r="CW82" s="11">
        <f>PRODUCT($C$88:$C167)</f>
        <v>4.617177245481113E-5</v>
      </c>
      <c r="CX82" s="11">
        <f>PRODUCT($C$89:$C168)</f>
        <v>4.9817308433056128E-5</v>
      </c>
      <c r="CY82" s="11">
        <f>PRODUCT($C$90:$C169)</f>
        <v>5.4210506168770849E-5</v>
      </c>
      <c r="CZ82" s="11">
        <f>PRODUCT($C$91:$C170)</f>
        <v>5.9550723229443548E-5</v>
      </c>
      <c r="DA82" s="11">
        <f>PRODUCT($C$92:$C171)</f>
        <v>6.6103870986174013E-5</v>
      </c>
      <c r="DB82" s="11">
        <f>PRODUCT($C$93:$C172)</f>
        <v>7.4230908373849893E-5</v>
      </c>
      <c r="DC82" s="11">
        <f>PRODUCT($C$94:$C173)</f>
        <v>8.4426929090038148E-5</v>
      </c>
      <c r="DD82" s="11">
        <f>PRODUCT($C$95:$C174)</f>
        <v>9.738351339696406E-5</v>
      </c>
      <c r="DE82" s="11">
        <f>PRODUCT($C$96:$C175)</f>
        <v>1.1408124263818765E-4</v>
      </c>
      <c r="DF82" s="11">
        <f>PRODUCT($C$97:$C176)</f>
        <v>1.3593556219095959E-4</v>
      </c>
      <c r="DG82" s="11">
        <f>PRODUCT($C$98:$C177)</f>
        <v>1.6502846292585033E-4</v>
      </c>
      <c r="DH82" s="11">
        <f>PRODUCT($C$99:$C178)</f>
        <v>2.0448062815260981E-4</v>
      </c>
      <c r="DI82" s="11">
        <f>PRODUCT($C$100:$C179)</f>
        <v>2.5907314251995728E-4</v>
      </c>
      <c r="DJ82" s="11">
        <f>PRODUCT($C$101:$C180)</f>
        <v>3.3629214020274283E-4</v>
      </c>
      <c r="DK82" s="11">
        <f>PRODUCT($C$102:$C181)</f>
        <v>4.4813796549236074E-4</v>
      </c>
      <c r="DL82" s="11">
        <f>PRODUCT($C$103:$C182)</f>
        <v>6.1434131081235569E-4</v>
      </c>
      <c r="DM82" s="11">
        <f>PRODUCT($C$104:$C183)</f>
        <v>8.6821649657620355E-4</v>
      </c>
      <c r="DN82" s="11">
        <f>PRODUCT($C$105:$C184)</f>
        <v>1.2674859911680643E-3</v>
      </c>
      <c r="DO82" s="11">
        <f>PRODUCT($C$106:$C185)</f>
        <v>1.915140278463815E-3</v>
      </c>
      <c r="DP82" s="11">
        <f>PRODUCT($C$107:$C186)</f>
        <v>3.0003388308838608E-3</v>
      </c>
      <c r="DQ82" s="11">
        <f>PRODUCT($C$108:$C187)</f>
        <v>4.8809941899690644E-3</v>
      </c>
      <c r="DR82" s="11">
        <f>PRODUCT($C$109:$C188)</f>
        <v>8.254907989155574E-3</v>
      </c>
      <c r="DS82" s="11">
        <f>PRODUCT($C$110:$C189)</f>
        <v>1.4523623344245508E-2</v>
      </c>
      <c r="DT82" s="11">
        <f>PRODUCT($C$111:$C190)</f>
        <v>2.6584948736514988E-2</v>
      </c>
      <c r="DU82" s="11">
        <f>PRODUCT($C$112:$C191)</f>
        <v>5.0598549999999985E-2</v>
      </c>
      <c r="DV82" s="11">
        <f>PRODUCT($C$113:$C192)</f>
        <v>9.9999999999999978E-2</v>
      </c>
    </row>
    <row r="83" spans="1:126" ht="16" x14ac:dyDescent="0.2">
      <c r="A83" s="30">
        <v>80</v>
      </c>
      <c r="B83" s="21">
        <f t="shared" si="9"/>
        <v>4.35006E-2</v>
      </c>
      <c r="C83" s="21">
        <f t="shared" si="10"/>
        <v>0.9564994</v>
      </c>
      <c r="D83" s="59">
        <v>4.8334000000000002E-2</v>
      </c>
      <c r="E83" s="21">
        <f t="shared" si="11"/>
        <v>0.95166600000000001</v>
      </c>
      <c r="F83" s="24">
        <f t="shared" si="12"/>
        <v>28962.300031382325</v>
      </c>
      <c r="G83" s="24">
        <f t="shared" si="13"/>
        <v>665790.81739981344</v>
      </c>
      <c r="H83" s="24">
        <f t="shared" si="7"/>
        <v>3919.2227869796034</v>
      </c>
      <c r="I83" s="24">
        <f t="shared" si="8"/>
        <v>92348.228683146735</v>
      </c>
      <c r="J83" s="24">
        <f>SUM(H83:$H$113)</f>
        <v>72136.244484164563</v>
      </c>
      <c r="K83" s="24">
        <f>SUM(I83:$I$113)</f>
        <v>828629.82722080627</v>
      </c>
      <c r="L83" s="24">
        <f>SUM(J83:$J$113)</f>
        <v>691158.18948664342</v>
      </c>
      <c r="M83" s="24">
        <f>SUM(K83:$K$113)</f>
        <v>5634429.8740392737</v>
      </c>
      <c r="N83" s="26">
        <f>SUM(CR$3:CR$113)</f>
        <v>9.4352068511896423</v>
      </c>
      <c r="O83" s="27">
        <v>81</v>
      </c>
      <c r="P83" s="32">
        <f>PRODUCT($C$3:C83)</f>
        <v>0.63682851736843105</v>
      </c>
      <c r="Q83" s="11">
        <f>PRODUCT($C$4:C84)</f>
        <v>0.60791984407068556</v>
      </c>
      <c r="R83" s="11">
        <f>PRODUCT($C$5:C85)</f>
        <v>0.57568527390910884</v>
      </c>
      <c r="S83" s="11">
        <f>PRODUCT($C$6:C86)</f>
        <v>0.54165849177998238</v>
      </c>
      <c r="T83" s="11">
        <f>PRODUCT($C$7:C87)</f>
        <v>0.50605615785690694</v>
      </c>
      <c r="U83" s="11">
        <f>PRODUCT($C$8:C88)</f>
        <v>0.46913666327182241</v>
      </c>
      <c r="V83" s="11">
        <f>PRODUCT($C$9:C89)</f>
        <v>0.43120649930859761</v>
      </c>
      <c r="W83" s="11">
        <f>PRODUCT($C$10:C90)</f>
        <v>0.3926093897495056</v>
      </c>
      <c r="X83" s="11">
        <f>PRODUCT($C$11:C91)</f>
        <v>0.35374635489807127</v>
      </c>
      <c r="Y83" s="11">
        <f>PRODUCT($C$12:C92)</f>
        <v>0.31506499336098481</v>
      </c>
      <c r="Z83" s="11">
        <f>PRODUCT($C$13:$C93)</f>
        <v>0.27705431170712536</v>
      </c>
      <c r="AA83" s="11">
        <f>PRODUCT($C$14:$C94)</f>
        <v>0.24022679453938089</v>
      </c>
      <c r="AB83" s="11">
        <f>PRODUCT($C$15:$C95)</f>
        <v>0.20509431454479729</v>
      </c>
      <c r="AC83" s="11">
        <f>PRODUCT($C$16:$C96)</f>
        <v>0.17214863146694898</v>
      </c>
      <c r="AD83" s="11">
        <f>PRODUCT($C$17:$C97)</f>
        <v>0.14182629881703918</v>
      </c>
      <c r="AE83" s="11">
        <f>PRODUCT($C$18:$C98)</f>
        <v>0.11448739196067399</v>
      </c>
      <c r="AF83" s="11">
        <f>PRODUCT($C$19:$C99)</f>
        <v>9.0385111004953306E-2</v>
      </c>
      <c r="AG83" s="11">
        <f>PRODUCT($C$20:$C100)</f>
        <v>6.9650924372684664E-2</v>
      </c>
      <c r="AH83" s="11">
        <f>PRODUCT($C$21:$C101)</f>
        <v>5.2284032844649997E-2</v>
      </c>
      <c r="AI83" s="11">
        <f>PRODUCT($C$22:$C102)</f>
        <v>3.8152343104264776E-2</v>
      </c>
      <c r="AJ83" s="11">
        <f>PRODUCT($C$23:$C103)</f>
        <v>2.7005695456251845E-2</v>
      </c>
      <c r="AK83" s="11">
        <f>PRODUCT($C$24:$C104)</f>
        <v>1.8505153645202877E-2</v>
      </c>
      <c r="AL83" s="11">
        <f>PRODUCT($C$25:$C105)</f>
        <v>1.2251456917976333E-2</v>
      </c>
      <c r="AM83" s="11">
        <f>PRODUCT($C$26:$C106)</f>
        <v>7.8229488174345468E-3</v>
      </c>
      <c r="AN83" s="11">
        <f>PRODUCT($C$27:$C107)</f>
        <v>4.8104981067273412E-3</v>
      </c>
      <c r="AO83" s="11">
        <f>PRODUCT($C$28:$C108)</f>
        <v>2.8454507836960055E-3</v>
      </c>
      <c r="AP83" s="11">
        <f>PRODUCT($C$29:$C109)</f>
        <v>1.6179264998941261E-3</v>
      </c>
      <c r="AQ83" s="11">
        <f>PRODUCT($C$30:$C110)</f>
        <v>8.8424675026894397E-4</v>
      </c>
      <c r="AR83" s="11">
        <f>PRODUCT($C$31:$C111)</f>
        <v>4.6478723446923909E-4</v>
      </c>
      <c r="AS83" s="11">
        <f>PRODUCT($C$32:$C112)</f>
        <v>2.352802068064814E-4</v>
      </c>
      <c r="AT83" s="11">
        <f>PRODUCT($C$33:$C113)</f>
        <v>2.3538761417482921E-5</v>
      </c>
      <c r="AU83" s="11">
        <f>PRODUCT($C$34:$C114)</f>
        <v>2.3549655488111727E-5</v>
      </c>
      <c r="AV83" s="11">
        <f>PRODUCT($C$35:$C115)</f>
        <v>2.3560957679510582E-5</v>
      </c>
      <c r="AW83" s="11">
        <f>PRODUCT($C$36:$C116)</f>
        <v>2.357296574826275E-5</v>
      </c>
      <c r="AX83" s="11">
        <f>PRODUCT($C$37:$C117)</f>
        <v>2.358593565427905E-5</v>
      </c>
      <c r="AY83" s="11">
        <f>PRODUCT($C$38:$C118)</f>
        <v>2.3599592738596875E-5</v>
      </c>
      <c r="AZ83" s="11">
        <f>PRODUCT($C$39:$C119)</f>
        <v>2.3613831879220036E-5</v>
      </c>
      <c r="BA83" s="11">
        <f>PRODUCT($C$40:$C120)</f>
        <v>2.362876053012296E-5</v>
      </c>
      <c r="BB83" s="11">
        <f>PRODUCT($C$41:$C121)</f>
        <v>2.3644933664749666E-5</v>
      </c>
      <c r="BC83" s="11">
        <f>PRODUCT($C$42:$C122)</f>
        <v>2.3662524385377756E-5</v>
      </c>
      <c r="BD83" s="11">
        <f>PRODUCT($C$43:$C123)</f>
        <v>2.3681514591928997E-5</v>
      </c>
      <c r="BE83" s="11">
        <f>PRODUCT($C$44:$C124)</f>
        <v>2.3701608815883126E-5</v>
      </c>
      <c r="BF83" s="11">
        <f>PRODUCT($C$45:$C125)</f>
        <v>2.3722425244034743E-5</v>
      </c>
      <c r="BG83" s="11">
        <f>PRODUCT($C$46:$C126)</f>
        <v>2.3744521896111263E-5</v>
      </c>
      <c r="BH83" s="11">
        <f>PRODUCT($C$47:$C127)</f>
        <v>2.3768994452799865E-5</v>
      </c>
      <c r="BI83" s="11">
        <f>PRODUCT($C$48:$C128)</f>
        <v>2.3796986848429692E-5</v>
      </c>
      <c r="BJ83" s="11">
        <f>PRODUCT($C$49:$C129)</f>
        <v>2.3828640814888179E-5</v>
      </c>
      <c r="BK83" s="11">
        <f>PRODUCT($C$50:$C130)</f>
        <v>2.3863971424582279E-5</v>
      </c>
      <c r="BL83" s="11">
        <f>PRODUCT($C$51:$C131)</f>
        <v>2.3902435223343695E-5</v>
      </c>
      <c r="BM83" s="11">
        <f>PRODUCT($C$52:$C132)</f>
        <v>2.3943615848241064E-5</v>
      </c>
      <c r="BN83" s="11">
        <f>PRODUCT($C$53:$C133)</f>
        <v>2.3988522362102928E-5</v>
      </c>
      <c r="BO83" s="11">
        <f>PRODUCT($C$54:$C134)</f>
        <v>2.403773963400354E-5</v>
      </c>
      <c r="BP83" s="11">
        <f>PRODUCT($C$55:$C135)</f>
        <v>2.4091294581859028E-5</v>
      </c>
      <c r="BQ83" s="11">
        <f>PRODUCT($C$56:$C136)</f>
        <v>2.4149499706050541E-5</v>
      </c>
      <c r="BR83" s="11">
        <f>PRODUCT($C$57:$C137)</f>
        <v>2.4212825930990458E-5</v>
      </c>
      <c r="BS83" s="11">
        <f>PRODUCT($C$58:$C138)</f>
        <v>2.4281576787506598E-5</v>
      </c>
      <c r="BT83" s="11">
        <f>PRODUCT($C$59:$C139)</f>
        <v>2.4356678168972817E-5</v>
      </c>
      <c r="BU83" s="11">
        <f>PRODUCT($C$60:$C140)</f>
        <v>2.4438586535605555E-5</v>
      </c>
      <c r="BV83" s="11">
        <f>PRODUCT($C$61:$C141)</f>
        <v>2.4530007420260126E-5</v>
      </c>
      <c r="BW83" s="11">
        <f>PRODUCT($C$62:$C142)</f>
        <v>2.4632028355302112E-5</v>
      </c>
      <c r="BX83" s="11">
        <f>PRODUCT($C$63:$C143)</f>
        <v>2.4745968693554703E-5</v>
      </c>
      <c r="BY83" s="11">
        <f>PRODUCT($C$64:$C144)</f>
        <v>2.4873435099063377E-5</v>
      </c>
      <c r="BZ83" s="11">
        <f>PRODUCT($C$65:$C145)</f>
        <v>2.5015973615124995E-5</v>
      </c>
      <c r="CA83" s="11">
        <f>PRODUCT($C$66:$C146)</f>
        <v>2.5175622306418916E-5</v>
      </c>
      <c r="CB83" s="11">
        <f>PRODUCT($C$67:$C147)</f>
        <v>2.5354661714650757E-5</v>
      </c>
      <c r="CC83" s="11">
        <f>PRODUCT($C$68:$C148)</f>
        <v>2.5555427710285532E-5</v>
      </c>
      <c r="CD83" s="11">
        <f>PRODUCT($C$69:$C149)</f>
        <v>2.5780912729197639E-5</v>
      </c>
      <c r="CE83" s="11">
        <f>PRODUCT($C$70:$C150)</f>
        <v>2.6034507052039436E-5</v>
      </c>
      <c r="CF83" s="11">
        <f>PRODUCT($C$71:$C151)</f>
        <v>2.6319970823595078E-5</v>
      </c>
      <c r="CG83" s="11">
        <f>PRODUCT($C$72:$C152)</f>
        <v>2.6641652796116501E-5</v>
      </c>
      <c r="CH83" s="11">
        <f>PRODUCT($C$73:$C153)</f>
        <v>2.7004684876314258E-5</v>
      </c>
      <c r="CI83" s="11">
        <f>PRODUCT($C$74:$C154)</f>
        <v>2.7415105454024267E-5</v>
      </c>
      <c r="CJ83" s="11">
        <f>PRODUCT($C$75:$C155)</f>
        <v>2.7879780544334772E-5</v>
      </c>
      <c r="CK83" s="11">
        <f>PRODUCT($C$76:$C156)</f>
        <v>2.8406904750261569E-5</v>
      </c>
      <c r="CL83" s="11">
        <f>PRODUCT($C$77:$C157)</f>
        <v>2.9006077491794048E-5</v>
      </c>
      <c r="CM83" s="11">
        <f>PRODUCT($C$78:$C158)</f>
        <v>2.9688634032518674E-5</v>
      </c>
      <c r="CN83" s="11">
        <f>PRODUCT($C$79:$C159)</f>
        <v>3.0468252634094627E-5</v>
      </c>
      <c r="CO83" s="11">
        <f>PRODUCT($C$80:$C160)</f>
        <v>3.1360977351479592E-5</v>
      </c>
      <c r="CP83" s="11">
        <f>PRODUCT($C$81:$C161)</f>
        <v>3.2386545907458105E-5</v>
      </c>
      <c r="CQ83" s="11">
        <f>PRODUCT($C$82:$C162)</f>
        <v>3.3568736086206027E-5</v>
      </c>
      <c r="CR83" s="11">
        <f>PRODUCT($C$83:$C163)</f>
        <v>3.4936434615833583E-5</v>
      </c>
      <c r="CS83" s="11">
        <f>PRODUCT($C$84:$C164)</f>
        <v>3.6525307403050748E-5</v>
      </c>
      <c r="CT83" s="11">
        <f>PRODUCT($C$85:$C165)</f>
        <v>3.837986064949501E-5</v>
      </c>
      <c r="CU83" s="11">
        <f>PRODUCT($C$86:$C166)</f>
        <v>4.0555706761832727E-5</v>
      </c>
      <c r="CV83" s="11">
        <f>PRODUCT($C$87:$C167)</f>
        <v>4.3123078022683414E-5</v>
      </c>
      <c r="CW83" s="11">
        <f>PRODUCT($C$88:$C168)</f>
        <v>4.617177245481113E-5</v>
      </c>
      <c r="CX83" s="11">
        <f>PRODUCT($C$89:$C169)</f>
        <v>4.9817308433056128E-5</v>
      </c>
      <c r="CY83" s="11">
        <f>PRODUCT($C$90:$C170)</f>
        <v>5.4210506168770849E-5</v>
      </c>
      <c r="CZ83" s="11">
        <f>PRODUCT($C$91:$C171)</f>
        <v>5.9550723229443548E-5</v>
      </c>
      <c r="DA83" s="11">
        <f>PRODUCT($C$92:$C172)</f>
        <v>6.6103870986174013E-5</v>
      </c>
      <c r="DB83" s="11">
        <f>PRODUCT($C$93:$C173)</f>
        <v>7.4230908373849893E-5</v>
      </c>
      <c r="DC83" s="11">
        <f>PRODUCT($C$94:$C174)</f>
        <v>8.4426929090038148E-5</v>
      </c>
      <c r="DD83" s="11">
        <f>PRODUCT($C$95:$C175)</f>
        <v>9.738351339696406E-5</v>
      </c>
      <c r="DE83" s="11">
        <f>PRODUCT($C$96:$C176)</f>
        <v>1.1408124263818765E-4</v>
      </c>
      <c r="DF83" s="11">
        <f>PRODUCT($C$97:$C177)</f>
        <v>1.3593556219095959E-4</v>
      </c>
      <c r="DG83" s="11">
        <f>PRODUCT($C$98:$C178)</f>
        <v>1.6502846292585033E-4</v>
      </c>
      <c r="DH83" s="11">
        <f>PRODUCT($C$99:$C179)</f>
        <v>2.0448062815260981E-4</v>
      </c>
      <c r="DI83" s="11">
        <f>PRODUCT($C$100:$C180)</f>
        <v>2.5907314251995728E-4</v>
      </c>
      <c r="DJ83" s="11">
        <f>PRODUCT($C$101:$C181)</f>
        <v>3.3629214020274283E-4</v>
      </c>
      <c r="DK83" s="11">
        <f>PRODUCT($C$102:$C182)</f>
        <v>4.4813796549236074E-4</v>
      </c>
      <c r="DL83" s="11">
        <f>PRODUCT($C$103:$C183)</f>
        <v>6.1434131081235569E-4</v>
      </c>
      <c r="DM83" s="11">
        <f>PRODUCT($C$104:$C184)</f>
        <v>8.6821649657620355E-4</v>
      </c>
      <c r="DN83" s="11">
        <f>PRODUCT($C$105:$C185)</f>
        <v>1.2674859911680643E-3</v>
      </c>
      <c r="DO83" s="11">
        <f>PRODUCT($C$106:$C186)</f>
        <v>1.915140278463815E-3</v>
      </c>
      <c r="DP83" s="11">
        <f>PRODUCT($C$107:$C187)</f>
        <v>3.0003388308838608E-3</v>
      </c>
      <c r="DQ83" s="11">
        <f>PRODUCT($C$108:$C188)</f>
        <v>4.8809941899690644E-3</v>
      </c>
      <c r="DR83" s="11">
        <f>PRODUCT($C$109:$C189)</f>
        <v>8.254907989155574E-3</v>
      </c>
      <c r="DS83" s="11">
        <f>PRODUCT($C$110:$C190)</f>
        <v>1.4523623344245508E-2</v>
      </c>
      <c r="DT83" s="11">
        <f>PRODUCT($C$111:$C191)</f>
        <v>2.6584948736514988E-2</v>
      </c>
      <c r="DU83" s="11">
        <f>PRODUCT($C$112:$C192)</f>
        <v>5.0598549999999985E-2</v>
      </c>
      <c r="DV83" s="11">
        <f>PRODUCT($C$113:$C193)</f>
        <v>9.9999999999999978E-2</v>
      </c>
    </row>
    <row r="84" spans="1:126" ht="16" x14ac:dyDescent="0.2">
      <c r="A84" s="30">
        <v>81</v>
      </c>
      <c r="B84" s="21">
        <f t="shared" si="9"/>
        <v>4.8321000000000003E-2</v>
      </c>
      <c r="C84" s="21">
        <f t="shared" si="10"/>
        <v>0.95167899999999994</v>
      </c>
      <c r="D84" s="59">
        <v>5.3690000000000002E-2</v>
      </c>
      <c r="E84" s="21">
        <f t="shared" si="11"/>
        <v>0.94630999999999998</v>
      </c>
      <c r="F84" s="24">
        <f t="shared" si="12"/>
        <v>30772.190787759959</v>
      </c>
      <c r="G84" s="24">
        <f t="shared" si="13"/>
        <v>636828.51736843109</v>
      </c>
      <c r="H84" s="24">
        <f t="shared" si="7"/>
        <v>4062.5755857717559</v>
      </c>
      <c r="I84" s="24">
        <f t="shared" si="8"/>
        <v>86176.610074626966</v>
      </c>
      <c r="J84" s="24">
        <f>SUM(H84:$H$113)</f>
        <v>68217.021697184973</v>
      </c>
      <c r="K84" s="24">
        <f>SUM(I84:$I$113)</f>
        <v>736281.59853765962</v>
      </c>
      <c r="L84" s="24">
        <f>SUM(J84:$J$113)</f>
        <v>619021.94500247878</v>
      </c>
      <c r="M84" s="24">
        <f>SUM(K84:$K$113)</f>
        <v>4805800.0468184678</v>
      </c>
      <c r="N84" s="26">
        <f>SUM(CS$3:CS$113)</f>
        <v>8.8643467916698899</v>
      </c>
      <c r="O84" s="27">
        <v>82</v>
      </c>
      <c r="P84" s="32">
        <f>PRODUCT($C$3:C84)</f>
        <v>0.6060563265806711</v>
      </c>
      <c r="Q84" s="11">
        <f>PRODUCT($C$4:C85)</f>
        <v>0.57530445810041797</v>
      </c>
      <c r="R84" s="11">
        <f>PRODUCT($C$5:C86)</f>
        <v>0.54141133301018352</v>
      </c>
      <c r="S84" s="11">
        <f>PRODUCT($C$6:C87)</f>
        <v>0.50589310656284525</v>
      </c>
      <c r="T84" s="11">
        <f>PRODUCT($C$7:C88)</f>
        <v>0.46902392973163842</v>
      </c>
      <c r="U84" s="11">
        <f>PRODUCT($C$8:C89)</f>
        <v>0.43111801573493924</v>
      </c>
      <c r="V84" s="11">
        <f>PRODUCT($C$9:C90)</f>
        <v>0.3925380133624492</v>
      </c>
      <c r="W84" s="11">
        <f>PRODUCT($C$10:C91)</f>
        <v>0.35368841124513911</v>
      </c>
      <c r="X84" s="11">
        <f>PRODUCT($C$11:C92)</f>
        <v>0.31501707197549478</v>
      </c>
      <c r="Y84" s="11">
        <f>PRODUCT($C$12:C93)</f>
        <v>0.27701541328176144</v>
      </c>
      <c r="Z84" s="11">
        <f>PRODUCT($C$13:$C94)</f>
        <v>0.24019306669742743</v>
      </c>
      <c r="AA84" s="11">
        <f>PRODUCT($C$14:$C95)</f>
        <v>0.20506551930303532</v>
      </c>
      <c r="AB84" s="11">
        <f>PRODUCT($C$15:$C96)</f>
        <v>0.17212136312372459</v>
      </c>
      <c r="AC84" s="11">
        <f>PRODUCT($C$16:$C97)</f>
        <v>0.14180051479591427</v>
      </c>
      <c r="AD84" s="11">
        <f>PRODUCT($C$17:$C98)</f>
        <v>0.11446255964535773</v>
      </c>
      <c r="AE84" s="11">
        <f>PRODUCT($C$18:$C99)</f>
        <v>9.0362333956980068E-2</v>
      </c>
      <c r="AF84" s="11">
        <f>PRODUCT($C$19:$C100)</f>
        <v>6.9630990278129135E-2</v>
      </c>
      <c r="AG84" s="11">
        <f>PRODUCT($C$20:$C101)</f>
        <v>5.2267516318674399E-2</v>
      </c>
      <c r="AH84" s="11">
        <f>PRODUCT($C$21:$C102)</f>
        <v>3.8139157654487943E-2</v>
      </c>
      <c r="AI84" s="11">
        <f>PRODUCT($C$22:$C103)</f>
        <v>2.6996216457146709E-2</v>
      </c>
      <c r="AJ84" s="11">
        <f>PRODUCT($C$23:$C104)</f>
        <v>1.849865833627341E-2</v>
      </c>
      <c r="AK84" s="11">
        <f>PRODUCT($C$24:$C105)</f>
        <v>1.2247156656598115E-2</v>
      </c>
      <c r="AL84" s="11">
        <f>PRODUCT($C$25:$C106)</f>
        <v>7.8202029623996375E-3</v>
      </c>
      <c r="AM84" s="11">
        <f>PRODUCT($C$26:$C107)</f>
        <v>4.8087533390640258E-3</v>
      </c>
      <c r="AN84" s="11">
        <f>PRODUCT($C$27:$C108)</f>
        <v>2.8443700814883583E-3</v>
      </c>
      <c r="AO84" s="11">
        <f>PRODUCT($C$28:$C109)</f>
        <v>1.6172916255355683E-3</v>
      </c>
      <c r="AP84" s="11">
        <f>PRODUCT($C$29:$C110)</f>
        <v>8.8388942615716013E-4</v>
      </c>
      <c r="AQ84" s="11">
        <f>PRODUCT($C$30:$C111)</f>
        <v>4.6459146608608063E-4</v>
      </c>
      <c r="AR84" s="11">
        <f>PRODUCT($C$31:$C112)</f>
        <v>2.3517560122653518E-4</v>
      </c>
      <c r="AS84" s="11">
        <f>PRODUCT($C$32:$C113)</f>
        <v>2.3528020680648135E-5</v>
      </c>
      <c r="AT84" s="11">
        <f>PRODUCT($C$33:$C114)</f>
        <v>2.3538761417482921E-5</v>
      </c>
      <c r="AU84" s="11">
        <f>PRODUCT($C$34:$C115)</f>
        <v>2.3549655488111727E-5</v>
      </c>
      <c r="AV84" s="11">
        <f>PRODUCT($C$35:$C116)</f>
        <v>2.3560957679510582E-5</v>
      </c>
      <c r="AW84" s="11">
        <f>PRODUCT($C$36:$C117)</f>
        <v>2.357296574826275E-5</v>
      </c>
      <c r="AX84" s="11">
        <f>PRODUCT($C$37:$C118)</f>
        <v>2.358593565427905E-5</v>
      </c>
      <c r="AY84" s="11">
        <f>PRODUCT($C$38:$C119)</f>
        <v>2.3599592738596875E-5</v>
      </c>
      <c r="AZ84" s="11">
        <f>PRODUCT($C$39:$C120)</f>
        <v>2.3613831879220036E-5</v>
      </c>
      <c r="BA84" s="11">
        <f>PRODUCT($C$40:$C121)</f>
        <v>2.362876053012296E-5</v>
      </c>
      <c r="BB84" s="11">
        <f>PRODUCT($C$41:$C122)</f>
        <v>2.3644933664749666E-5</v>
      </c>
      <c r="BC84" s="11">
        <f>PRODUCT($C$42:$C123)</f>
        <v>2.3662524385377756E-5</v>
      </c>
      <c r="BD84" s="11">
        <f>PRODUCT($C$43:$C124)</f>
        <v>2.3681514591928997E-5</v>
      </c>
      <c r="BE84" s="11">
        <f>PRODUCT($C$44:$C125)</f>
        <v>2.3701608815883126E-5</v>
      </c>
      <c r="BF84" s="11">
        <f>PRODUCT($C$45:$C126)</f>
        <v>2.3722425244034743E-5</v>
      </c>
      <c r="BG84" s="11">
        <f>PRODUCT($C$46:$C127)</f>
        <v>2.3744521896111263E-5</v>
      </c>
      <c r="BH84" s="11">
        <f>PRODUCT($C$47:$C128)</f>
        <v>2.3768994452799865E-5</v>
      </c>
      <c r="BI84" s="11">
        <f>PRODUCT($C$48:$C129)</f>
        <v>2.3796986848429692E-5</v>
      </c>
      <c r="BJ84" s="11">
        <f>PRODUCT($C$49:$C130)</f>
        <v>2.3828640814888179E-5</v>
      </c>
      <c r="BK84" s="11">
        <f>PRODUCT($C$50:$C131)</f>
        <v>2.3863971424582279E-5</v>
      </c>
      <c r="BL84" s="11">
        <f>PRODUCT($C$51:$C132)</f>
        <v>2.3902435223343695E-5</v>
      </c>
      <c r="BM84" s="11">
        <f>PRODUCT($C$52:$C133)</f>
        <v>2.3943615848241064E-5</v>
      </c>
      <c r="BN84" s="11">
        <f>PRODUCT($C$53:$C134)</f>
        <v>2.3988522362102928E-5</v>
      </c>
      <c r="BO84" s="11">
        <f>PRODUCT($C$54:$C135)</f>
        <v>2.403773963400354E-5</v>
      </c>
      <c r="BP84" s="11">
        <f>PRODUCT($C$55:$C136)</f>
        <v>2.4091294581859028E-5</v>
      </c>
      <c r="BQ84" s="11">
        <f>PRODUCT($C$56:$C137)</f>
        <v>2.4149499706050541E-5</v>
      </c>
      <c r="BR84" s="11">
        <f>PRODUCT($C$57:$C138)</f>
        <v>2.4212825930990458E-5</v>
      </c>
      <c r="BS84" s="11">
        <f>PRODUCT($C$58:$C139)</f>
        <v>2.4281576787506598E-5</v>
      </c>
      <c r="BT84" s="11">
        <f>PRODUCT($C$59:$C140)</f>
        <v>2.4356678168972817E-5</v>
      </c>
      <c r="BU84" s="11">
        <f>PRODUCT($C$60:$C141)</f>
        <v>2.4438586535605555E-5</v>
      </c>
      <c r="BV84" s="11">
        <f>PRODUCT($C$61:$C142)</f>
        <v>2.4530007420260126E-5</v>
      </c>
      <c r="BW84" s="11">
        <f>PRODUCT($C$62:$C143)</f>
        <v>2.4632028355302112E-5</v>
      </c>
      <c r="BX84" s="11">
        <f>PRODUCT($C$63:$C144)</f>
        <v>2.4745968693554703E-5</v>
      </c>
      <c r="BY84" s="11">
        <f>PRODUCT($C$64:$C145)</f>
        <v>2.4873435099063377E-5</v>
      </c>
      <c r="BZ84" s="11">
        <f>PRODUCT($C$65:$C146)</f>
        <v>2.5015973615124995E-5</v>
      </c>
      <c r="CA84" s="11">
        <f>PRODUCT($C$66:$C147)</f>
        <v>2.5175622306418916E-5</v>
      </c>
      <c r="CB84" s="11">
        <f>PRODUCT($C$67:$C148)</f>
        <v>2.5354661714650757E-5</v>
      </c>
      <c r="CC84" s="11">
        <f>PRODUCT($C$68:$C149)</f>
        <v>2.5555427710285532E-5</v>
      </c>
      <c r="CD84" s="11">
        <f>PRODUCT($C$69:$C150)</f>
        <v>2.5780912729197639E-5</v>
      </c>
      <c r="CE84" s="11">
        <f>PRODUCT($C$70:$C151)</f>
        <v>2.6034507052039436E-5</v>
      </c>
      <c r="CF84" s="11">
        <f>PRODUCT($C$71:$C152)</f>
        <v>2.6319970823595078E-5</v>
      </c>
      <c r="CG84" s="11">
        <f>PRODUCT($C$72:$C153)</f>
        <v>2.6641652796116501E-5</v>
      </c>
      <c r="CH84" s="11">
        <f>PRODUCT($C$73:$C154)</f>
        <v>2.7004684876314258E-5</v>
      </c>
      <c r="CI84" s="11">
        <f>PRODUCT($C$74:$C155)</f>
        <v>2.7415105454024267E-5</v>
      </c>
      <c r="CJ84" s="11">
        <f>PRODUCT($C$75:$C156)</f>
        <v>2.7879780544334772E-5</v>
      </c>
      <c r="CK84" s="11">
        <f>PRODUCT($C$76:$C157)</f>
        <v>2.8406904750261569E-5</v>
      </c>
      <c r="CL84" s="11">
        <f>PRODUCT($C$77:$C158)</f>
        <v>2.9006077491794048E-5</v>
      </c>
      <c r="CM84" s="11">
        <f>PRODUCT($C$78:$C159)</f>
        <v>2.9688634032518674E-5</v>
      </c>
      <c r="CN84" s="11">
        <f>PRODUCT($C$79:$C160)</f>
        <v>3.0468252634094627E-5</v>
      </c>
      <c r="CO84" s="11">
        <f>PRODUCT($C$80:$C161)</f>
        <v>3.1360977351479592E-5</v>
      </c>
      <c r="CP84" s="11">
        <f>PRODUCT($C$81:$C162)</f>
        <v>3.2386545907458105E-5</v>
      </c>
      <c r="CQ84" s="11">
        <f>PRODUCT($C$82:$C163)</f>
        <v>3.3568736086206027E-5</v>
      </c>
      <c r="CR84" s="11">
        <f>PRODUCT($C$83:$C164)</f>
        <v>3.4936434615833583E-5</v>
      </c>
      <c r="CS84" s="11">
        <f>PRODUCT($C$84:$C165)</f>
        <v>3.6525307403050748E-5</v>
      </c>
      <c r="CT84" s="11">
        <f>PRODUCT($C$85:$C166)</f>
        <v>3.837986064949501E-5</v>
      </c>
      <c r="CU84" s="11">
        <f>PRODUCT($C$86:$C167)</f>
        <v>4.0555706761832727E-5</v>
      </c>
      <c r="CV84" s="11">
        <f>PRODUCT($C$87:$C168)</f>
        <v>4.3123078022683414E-5</v>
      </c>
      <c r="CW84" s="11">
        <f>PRODUCT($C$88:$C169)</f>
        <v>4.617177245481113E-5</v>
      </c>
      <c r="CX84" s="11">
        <f>PRODUCT($C$89:$C170)</f>
        <v>4.9817308433056128E-5</v>
      </c>
      <c r="CY84" s="11">
        <f>PRODUCT($C$90:$C171)</f>
        <v>5.4210506168770849E-5</v>
      </c>
      <c r="CZ84" s="11">
        <f>PRODUCT($C$91:$C172)</f>
        <v>5.9550723229443548E-5</v>
      </c>
      <c r="DA84" s="11">
        <f>PRODUCT($C$92:$C173)</f>
        <v>6.6103870986174013E-5</v>
      </c>
      <c r="DB84" s="11">
        <f>PRODUCT($C$93:$C174)</f>
        <v>7.4230908373849893E-5</v>
      </c>
      <c r="DC84" s="11">
        <f>PRODUCT($C$94:$C175)</f>
        <v>8.4426929090038148E-5</v>
      </c>
      <c r="DD84" s="11">
        <f>PRODUCT($C$95:$C176)</f>
        <v>9.738351339696406E-5</v>
      </c>
      <c r="DE84" s="11">
        <f>PRODUCT($C$96:$C177)</f>
        <v>1.1408124263818765E-4</v>
      </c>
      <c r="DF84" s="11">
        <f>PRODUCT($C$97:$C178)</f>
        <v>1.3593556219095959E-4</v>
      </c>
      <c r="DG84" s="11">
        <f>PRODUCT($C$98:$C179)</f>
        <v>1.6502846292585033E-4</v>
      </c>
      <c r="DH84" s="11">
        <f>PRODUCT($C$99:$C180)</f>
        <v>2.0448062815260981E-4</v>
      </c>
      <c r="DI84" s="11">
        <f>PRODUCT($C$100:$C181)</f>
        <v>2.5907314251995728E-4</v>
      </c>
      <c r="DJ84" s="11">
        <f>PRODUCT($C$101:$C182)</f>
        <v>3.3629214020274283E-4</v>
      </c>
      <c r="DK84" s="11">
        <f>PRODUCT($C$102:$C183)</f>
        <v>4.4813796549236074E-4</v>
      </c>
      <c r="DL84" s="11">
        <f>PRODUCT($C$103:$C184)</f>
        <v>6.1434131081235569E-4</v>
      </c>
      <c r="DM84" s="11">
        <f>PRODUCT($C$104:$C185)</f>
        <v>8.6821649657620355E-4</v>
      </c>
      <c r="DN84" s="11">
        <f>PRODUCT($C$105:$C186)</f>
        <v>1.2674859911680643E-3</v>
      </c>
      <c r="DO84" s="11">
        <f>PRODUCT($C$106:$C187)</f>
        <v>1.915140278463815E-3</v>
      </c>
      <c r="DP84" s="11">
        <f>PRODUCT($C$107:$C188)</f>
        <v>3.0003388308838608E-3</v>
      </c>
      <c r="DQ84" s="11">
        <f>PRODUCT($C$108:$C189)</f>
        <v>4.8809941899690644E-3</v>
      </c>
      <c r="DR84" s="11">
        <f>PRODUCT($C$109:$C190)</f>
        <v>8.254907989155574E-3</v>
      </c>
      <c r="DS84" s="11">
        <f>PRODUCT($C$110:$C191)</f>
        <v>1.4523623344245508E-2</v>
      </c>
      <c r="DT84" s="11">
        <f>PRODUCT($C$111:$C192)</f>
        <v>2.6584948736514988E-2</v>
      </c>
      <c r="DU84" s="11">
        <f>PRODUCT($C$112:$C193)</f>
        <v>5.0598549999999985E-2</v>
      </c>
      <c r="DV84" s="11">
        <f>PRODUCT($C$113:$C194)</f>
        <v>9.9999999999999978E-2</v>
      </c>
    </row>
    <row r="85" spans="1:126" ht="16" x14ac:dyDescent="0.2">
      <c r="A85" s="30">
        <v>82</v>
      </c>
      <c r="B85" s="21">
        <f t="shared" si="9"/>
        <v>5.3650799999999998E-2</v>
      </c>
      <c r="C85" s="21">
        <f t="shared" si="10"/>
        <v>0.9463492</v>
      </c>
      <c r="D85" s="59">
        <v>5.9611999999999998E-2</v>
      </c>
      <c r="E85" s="21">
        <f t="shared" si="11"/>
        <v>0.940388</v>
      </c>
      <c r="F85" s="24">
        <f t="shared" si="12"/>
        <v>32515.406766114269</v>
      </c>
      <c r="G85" s="24">
        <f t="shared" si="13"/>
        <v>606056.32658067113</v>
      </c>
      <c r="H85" s="24">
        <f t="shared" si="7"/>
        <v>4188.0163053408633</v>
      </c>
      <c r="I85" s="24">
        <f t="shared" si="8"/>
        <v>80012.165950449678</v>
      </c>
      <c r="J85" s="24">
        <f>SUM(H85:$H$113)</f>
        <v>64154.446111413206</v>
      </c>
      <c r="K85" s="24">
        <f>SUM(I85:$I$113)</f>
        <v>650104.98846303264</v>
      </c>
      <c r="L85" s="24">
        <f>SUM(J85:$J$113)</f>
        <v>550804.92330529401</v>
      </c>
      <c r="M85" s="24">
        <f>SUM(K85:$K$113)</f>
        <v>4069518.4482808057</v>
      </c>
      <c r="N85" s="26">
        <f>SUM(CT$3:CT$113)</f>
        <v>8.3144677112527852</v>
      </c>
      <c r="O85" s="27">
        <v>83</v>
      </c>
      <c r="P85" s="32">
        <f>PRODUCT($C$3:C85)</f>
        <v>0.57354091981455679</v>
      </c>
      <c r="Q85" s="11">
        <f>PRODUCT($C$4:C86)</f>
        <v>0.54105318941339731</v>
      </c>
      <c r="R85" s="11">
        <f>PRODUCT($C$5:C87)</f>
        <v>0.50566226753832089</v>
      </c>
      <c r="S85" s="11">
        <f>PRODUCT($C$6:C88)</f>
        <v>0.4688728102214787</v>
      </c>
      <c r="T85" s="11">
        <f>PRODUCT($C$7:C89)</f>
        <v>0.43101441807575835</v>
      </c>
      <c r="U85" s="11">
        <f>PRODUCT($C$8:C90)</f>
        <v>0.39245746456210701</v>
      </c>
      <c r="V85" s="11">
        <f>PRODUCT($C$9:C91)</f>
        <v>0.3536241106919748</v>
      </c>
      <c r="W85" s="11">
        <f>PRODUCT($C$10:C92)</f>
        <v>0.31496547217910531</v>
      </c>
      <c r="X85" s="11">
        <f>PRODUCT($C$11:C93)</f>
        <v>0.27697327923740139</v>
      </c>
      <c r="Y85" s="11">
        <f>PRODUCT($C$12:C94)</f>
        <v>0.24015934359086291</v>
      </c>
      <c r="Z85" s="11">
        <f>PRODUCT($C$13:$C95)</f>
        <v>0.20503672810412507</v>
      </c>
      <c r="AA85" s="11">
        <f>PRODUCT($C$14:$C96)</f>
        <v>0.17209719728434211</v>
      </c>
      <c r="AB85" s="11">
        <f>PRODUCT($C$15:$C97)</f>
        <v>0.14177805359437057</v>
      </c>
      <c r="AC85" s="11">
        <f>PRODUCT($C$16:$C98)</f>
        <v>0.11444175035201423</v>
      </c>
      <c r="AD85" s="11">
        <f>PRODUCT($C$17:$C99)</f>
        <v>9.0342734366744809E-2</v>
      </c>
      <c r="AE85" s="11">
        <f>PRODUCT($C$18:$C100)</f>
        <v>6.9613443268579045E-2</v>
      </c>
      <c r="AF85" s="11">
        <f>PRODUCT($C$19:$C101)</f>
        <v>5.2252557355503944E-2</v>
      </c>
      <c r="AG85" s="11">
        <f>PRODUCT($C$20:$C102)</f>
        <v>3.8127109494584914E-2</v>
      </c>
      <c r="AH85" s="11">
        <f>PRODUCT($C$21:$C103)</f>
        <v>2.6986886564739122E-2</v>
      </c>
      <c r="AI85" s="11">
        <f>PRODUCT($C$22:$C104)</f>
        <v>1.8492165307197383E-2</v>
      </c>
      <c r="AJ85" s="11">
        <f>PRODUCT($C$23:$C105)</f>
        <v>1.2242857904611647E-2</v>
      </c>
      <c r="AK85" s="11">
        <f>PRODUCT($C$24:$C106)</f>
        <v>7.8174580711598291E-3</v>
      </c>
      <c r="AL85" s="11">
        <f>PRODUCT($C$25:$C107)</f>
        <v>4.8070654666420203E-3</v>
      </c>
      <c r="AM85" s="11">
        <f>PRODUCT($C$26:$C108)</f>
        <v>2.8433384284597993E-3</v>
      </c>
      <c r="AN85" s="11">
        <f>PRODUCT($C$27:$C109)</f>
        <v>1.6166773781761902E-3</v>
      </c>
      <c r="AO85" s="11">
        <f>PRODUCT($C$28:$C110)</f>
        <v>8.8354258794633644E-4</v>
      </c>
      <c r="AP85" s="11">
        <f>PRODUCT($C$29:$C111)</f>
        <v>4.6440372467463519E-4</v>
      </c>
      <c r="AQ85" s="11">
        <f>PRODUCT($C$30:$C112)</f>
        <v>2.3507654526329854E-4</v>
      </c>
      <c r="AR85" s="11">
        <f>PRODUCT($C$31:$C113)</f>
        <v>2.3517560122653512E-5</v>
      </c>
      <c r="AS85" s="11">
        <f>PRODUCT($C$32:$C114)</f>
        <v>2.3528020680648135E-5</v>
      </c>
      <c r="AT85" s="11">
        <f>PRODUCT($C$33:$C115)</f>
        <v>2.3538761417482921E-5</v>
      </c>
      <c r="AU85" s="11">
        <f>PRODUCT($C$34:$C116)</f>
        <v>2.3549655488111727E-5</v>
      </c>
      <c r="AV85" s="11">
        <f>PRODUCT($C$35:$C117)</f>
        <v>2.3560957679510582E-5</v>
      </c>
      <c r="AW85" s="11">
        <f>PRODUCT($C$36:$C118)</f>
        <v>2.357296574826275E-5</v>
      </c>
      <c r="AX85" s="11">
        <f>PRODUCT($C$37:$C119)</f>
        <v>2.358593565427905E-5</v>
      </c>
      <c r="AY85" s="11">
        <f>PRODUCT($C$38:$C120)</f>
        <v>2.3599592738596875E-5</v>
      </c>
      <c r="AZ85" s="11">
        <f>PRODUCT($C$39:$C121)</f>
        <v>2.3613831879220036E-5</v>
      </c>
      <c r="BA85" s="11">
        <f>PRODUCT($C$40:$C122)</f>
        <v>2.362876053012296E-5</v>
      </c>
      <c r="BB85" s="11">
        <f>PRODUCT($C$41:$C123)</f>
        <v>2.3644933664749666E-5</v>
      </c>
      <c r="BC85" s="11">
        <f>PRODUCT($C$42:$C124)</f>
        <v>2.3662524385377756E-5</v>
      </c>
      <c r="BD85" s="11">
        <f>PRODUCT($C$43:$C125)</f>
        <v>2.3681514591928997E-5</v>
      </c>
      <c r="BE85" s="11">
        <f>PRODUCT($C$44:$C126)</f>
        <v>2.3701608815883126E-5</v>
      </c>
      <c r="BF85" s="11">
        <f>PRODUCT($C$45:$C127)</f>
        <v>2.3722425244034743E-5</v>
      </c>
      <c r="BG85" s="11">
        <f>PRODUCT($C$46:$C128)</f>
        <v>2.3744521896111263E-5</v>
      </c>
      <c r="BH85" s="11">
        <f>PRODUCT($C$47:$C129)</f>
        <v>2.3768994452799865E-5</v>
      </c>
      <c r="BI85" s="11">
        <f>PRODUCT($C$48:$C130)</f>
        <v>2.3796986848429692E-5</v>
      </c>
      <c r="BJ85" s="11">
        <f>PRODUCT($C$49:$C131)</f>
        <v>2.3828640814888179E-5</v>
      </c>
      <c r="BK85" s="11">
        <f>PRODUCT($C$50:$C132)</f>
        <v>2.3863971424582279E-5</v>
      </c>
      <c r="BL85" s="11">
        <f>PRODUCT($C$51:$C133)</f>
        <v>2.3902435223343695E-5</v>
      </c>
      <c r="BM85" s="11">
        <f>PRODUCT($C$52:$C134)</f>
        <v>2.3943615848241064E-5</v>
      </c>
      <c r="BN85" s="11">
        <f>PRODUCT($C$53:$C135)</f>
        <v>2.3988522362102928E-5</v>
      </c>
      <c r="BO85" s="11">
        <f>PRODUCT($C$54:$C136)</f>
        <v>2.403773963400354E-5</v>
      </c>
      <c r="BP85" s="11">
        <f>PRODUCT($C$55:$C137)</f>
        <v>2.4091294581859028E-5</v>
      </c>
      <c r="BQ85" s="11">
        <f>PRODUCT($C$56:$C138)</f>
        <v>2.4149499706050541E-5</v>
      </c>
      <c r="BR85" s="11">
        <f>PRODUCT($C$57:$C139)</f>
        <v>2.4212825930990458E-5</v>
      </c>
      <c r="BS85" s="11">
        <f>PRODUCT($C$58:$C140)</f>
        <v>2.4281576787506598E-5</v>
      </c>
      <c r="BT85" s="11">
        <f>PRODUCT($C$59:$C141)</f>
        <v>2.4356678168972817E-5</v>
      </c>
      <c r="BU85" s="11">
        <f>PRODUCT($C$60:$C142)</f>
        <v>2.4438586535605555E-5</v>
      </c>
      <c r="BV85" s="11">
        <f>PRODUCT($C$61:$C143)</f>
        <v>2.4530007420260126E-5</v>
      </c>
      <c r="BW85" s="11">
        <f>PRODUCT($C$62:$C144)</f>
        <v>2.4632028355302112E-5</v>
      </c>
      <c r="BX85" s="11">
        <f>PRODUCT($C$63:$C145)</f>
        <v>2.4745968693554703E-5</v>
      </c>
      <c r="BY85" s="11">
        <f>PRODUCT($C$64:$C146)</f>
        <v>2.4873435099063377E-5</v>
      </c>
      <c r="BZ85" s="11">
        <f>PRODUCT($C$65:$C147)</f>
        <v>2.5015973615124995E-5</v>
      </c>
      <c r="CA85" s="11">
        <f>PRODUCT($C$66:$C148)</f>
        <v>2.5175622306418916E-5</v>
      </c>
      <c r="CB85" s="11">
        <f>PRODUCT($C$67:$C149)</f>
        <v>2.5354661714650757E-5</v>
      </c>
      <c r="CC85" s="11">
        <f>PRODUCT($C$68:$C150)</f>
        <v>2.5555427710285532E-5</v>
      </c>
      <c r="CD85" s="11">
        <f>PRODUCT($C$69:$C151)</f>
        <v>2.5780912729197639E-5</v>
      </c>
      <c r="CE85" s="11">
        <f>PRODUCT($C$70:$C152)</f>
        <v>2.6034507052039436E-5</v>
      </c>
      <c r="CF85" s="11">
        <f>PRODUCT($C$71:$C153)</f>
        <v>2.6319970823595078E-5</v>
      </c>
      <c r="CG85" s="11">
        <f>PRODUCT($C$72:$C154)</f>
        <v>2.6641652796116501E-5</v>
      </c>
      <c r="CH85" s="11">
        <f>PRODUCT($C$73:$C155)</f>
        <v>2.7004684876314258E-5</v>
      </c>
      <c r="CI85" s="11">
        <f>PRODUCT($C$74:$C156)</f>
        <v>2.7415105454024267E-5</v>
      </c>
      <c r="CJ85" s="11">
        <f>PRODUCT($C$75:$C157)</f>
        <v>2.7879780544334772E-5</v>
      </c>
      <c r="CK85" s="11">
        <f>PRODUCT($C$76:$C158)</f>
        <v>2.8406904750261569E-5</v>
      </c>
      <c r="CL85" s="11">
        <f>PRODUCT($C$77:$C159)</f>
        <v>2.9006077491794048E-5</v>
      </c>
      <c r="CM85" s="11">
        <f>PRODUCT($C$78:$C160)</f>
        <v>2.9688634032518674E-5</v>
      </c>
      <c r="CN85" s="11">
        <f>PRODUCT($C$79:$C161)</f>
        <v>3.0468252634094627E-5</v>
      </c>
      <c r="CO85" s="11">
        <f>PRODUCT($C$80:$C162)</f>
        <v>3.1360977351479592E-5</v>
      </c>
      <c r="CP85" s="11">
        <f>PRODUCT($C$81:$C163)</f>
        <v>3.2386545907458105E-5</v>
      </c>
      <c r="CQ85" s="11">
        <f>PRODUCT($C$82:$C164)</f>
        <v>3.3568736086206027E-5</v>
      </c>
      <c r="CR85" s="11">
        <f>PRODUCT($C$83:$C165)</f>
        <v>3.4936434615833583E-5</v>
      </c>
      <c r="CS85" s="11">
        <f>PRODUCT($C$84:$C166)</f>
        <v>3.6525307403050748E-5</v>
      </c>
      <c r="CT85" s="11">
        <f>PRODUCT($C$85:$C167)</f>
        <v>3.837986064949501E-5</v>
      </c>
      <c r="CU85" s="11">
        <f>PRODUCT($C$86:$C168)</f>
        <v>4.0555706761832727E-5</v>
      </c>
      <c r="CV85" s="11">
        <f>PRODUCT($C$87:$C169)</f>
        <v>4.3123078022683414E-5</v>
      </c>
      <c r="CW85" s="11">
        <f>PRODUCT($C$88:$C170)</f>
        <v>4.617177245481113E-5</v>
      </c>
      <c r="CX85" s="11">
        <f>PRODUCT($C$89:$C171)</f>
        <v>4.9817308433056128E-5</v>
      </c>
      <c r="CY85" s="11">
        <f>PRODUCT($C$90:$C172)</f>
        <v>5.4210506168770849E-5</v>
      </c>
      <c r="CZ85" s="11">
        <f>PRODUCT($C$91:$C173)</f>
        <v>5.9550723229443548E-5</v>
      </c>
      <c r="DA85" s="11">
        <f>PRODUCT($C$92:$C174)</f>
        <v>6.6103870986174013E-5</v>
      </c>
      <c r="DB85" s="11">
        <f>PRODUCT($C$93:$C175)</f>
        <v>7.4230908373849893E-5</v>
      </c>
      <c r="DC85" s="11">
        <f>PRODUCT($C$94:$C176)</f>
        <v>8.4426929090038148E-5</v>
      </c>
      <c r="DD85" s="11">
        <f>PRODUCT($C$95:$C177)</f>
        <v>9.738351339696406E-5</v>
      </c>
      <c r="DE85" s="11">
        <f>PRODUCT($C$96:$C178)</f>
        <v>1.1408124263818765E-4</v>
      </c>
      <c r="DF85" s="11">
        <f>PRODUCT($C$97:$C179)</f>
        <v>1.3593556219095959E-4</v>
      </c>
      <c r="DG85" s="11">
        <f>PRODUCT($C$98:$C180)</f>
        <v>1.6502846292585033E-4</v>
      </c>
      <c r="DH85" s="11">
        <f>PRODUCT($C$99:$C181)</f>
        <v>2.0448062815260981E-4</v>
      </c>
      <c r="DI85" s="11">
        <f>PRODUCT($C$100:$C182)</f>
        <v>2.5907314251995728E-4</v>
      </c>
      <c r="DJ85" s="11">
        <f>PRODUCT($C$101:$C183)</f>
        <v>3.3629214020274283E-4</v>
      </c>
      <c r="DK85" s="11">
        <f>PRODUCT($C$102:$C184)</f>
        <v>4.4813796549236074E-4</v>
      </c>
      <c r="DL85" s="11">
        <f>PRODUCT($C$103:$C185)</f>
        <v>6.1434131081235569E-4</v>
      </c>
      <c r="DM85" s="11">
        <f>PRODUCT($C$104:$C186)</f>
        <v>8.6821649657620355E-4</v>
      </c>
      <c r="DN85" s="11">
        <f>PRODUCT($C$105:$C187)</f>
        <v>1.2674859911680643E-3</v>
      </c>
      <c r="DO85" s="11">
        <f>PRODUCT($C$106:$C188)</f>
        <v>1.915140278463815E-3</v>
      </c>
      <c r="DP85" s="11">
        <f>PRODUCT($C$107:$C189)</f>
        <v>3.0003388308838608E-3</v>
      </c>
      <c r="DQ85" s="11">
        <f>PRODUCT($C$108:$C190)</f>
        <v>4.8809941899690644E-3</v>
      </c>
      <c r="DR85" s="11">
        <f>PRODUCT($C$109:$C191)</f>
        <v>8.254907989155574E-3</v>
      </c>
      <c r="DS85" s="11">
        <f>PRODUCT($C$110:$C192)</f>
        <v>1.4523623344245508E-2</v>
      </c>
      <c r="DT85" s="11">
        <f>PRODUCT($C$111:$C193)</f>
        <v>2.6584948736514988E-2</v>
      </c>
      <c r="DU85" s="11">
        <f>PRODUCT($C$112:$C194)</f>
        <v>5.0598549999999985E-2</v>
      </c>
      <c r="DV85" s="11">
        <f>PRODUCT($C$113:$C195)</f>
        <v>9.9999999999999978E-2</v>
      </c>
    </row>
    <row r="86" spans="1:126" ht="16" x14ac:dyDescent="0.2">
      <c r="A86" s="30">
        <v>83</v>
      </c>
      <c r="B86" s="21">
        <f t="shared" si="9"/>
        <v>5.9535900000000003E-2</v>
      </c>
      <c r="C86" s="21">
        <f t="shared" si="10"/>
        <v>0.94046410000000003</v>
      </c>
      <c r="D86" s="59">
        <v>6.6151000000000001E-2</v>
      </c>
      <c r="E86" s="21">
        <f t="shared" si="11"/>
        <v>0.93384900000000004</v>
      </c>
      <c r="F86" s="24">
        <f t="shared" si="12"/>
        <v>34146.274847987479</v>
      </c>
      <c r="G86" s="24">
        <f t="shared" si="13"/>
        <v>573540.91981455684</v>
      </c>
      <c r="H86" s="24">
        <f t="shared" si="7"/>
        <v>4290.8036243734978</v>
      </c>
      <c r="I86" s="24">
        <f t="shared" si="8"/>
        <v>73872.633402414911</v>
      </c>
      <c r="J86" s="24">
        <f>SUM(H86:$H$113)</f>
        <v>59966.42980607233</v>
      </c>
      <c r="K86" s="24">
        <f>SUM(I86:$I$113)</f>
        <v>570092.82251258299</v>
      </c>
      <c r="L86" s="24">
        <f>SUM(J86:$J$113)</f>
        <v>486650.47719388083</v>
      </c>
      <c r="M86" s="24">
        <f>SUM(K86:$K$113)</f>
        <v>3419413.4598177727</v>
      </c>
      <c r="N86" s="26">
        <f>SUM(CU$3:CU$113)</f>
        <v>7.7858753313400832</v>
      </c>
      <c r="O86" s="27">
        <v>84</v>
      </c>
      <c r="P86" s="32">
        <f>PRODUCT($C$3:C86)</f>
        <v>0.5393946449665693</v>
      </c>
      <c r="Q86" s="11">
        <f>PRODUCT($C$4:C87)</f>
        <v>0.50532777194834433</v>
      </c>
      <c r="R86" s="11">
        <f>PRODUCT($C$5:C88)</f>
        <v>0.46865886355817488</v>
      </c>
      <c r="S86" s="11">
        <f>PRODUCT($C$6:C89)</f>
        <v>0.43087554523025418</v>
      </c>
      <c r="T86" s="11">
        <f>PRODUCT($C$7:C90)</f>
        <v>0.39236315703337293</v>
      </c>
      <c r="U86" s="11">
        <f>PRODUCT($C$8:C91)</f>
        <v>0.35355154702446062</v>
      </c>
      <c r="V86" s="11">
        <f>PRODUCT($C$9:C92)</f>
        <v>0.31490821145626319</v>
      </c>
      <c r="W86" s="11">
        <f>PRODUCT($C$10:C93)</f>
        <v>0.27692791101426245</v>
      </c>
      <c r="X86" s="11">
        <f>PRODUCT($C$11:C94)</f>
        <v>0.24012281535470284</v>
      </c>
      <c r="Y86" s="11">
        <f>PRODUCT($C$12:C95)</f>
        <v>0.20500794094749908</v>
      </c>
      <c r="Z86" s="11">
        <f>PRODUCT($C$13:$C96)</f>
        <v>0.17207303483784331</v>
      </c>
      <c r="AA86" s="11">
        <f>PRODUCT($C$14:$C97)</f>
        <v>0.14175814795564598</v>
      </c>
      <c r="AB86" s="11">
        <f>PRODUCT($C$15:$C98)</f>
        <v>0.11442362277875845</v>
      </c>
      <c r="AC86" s="11">
        <f>PRODUCT($C$16:$C99)</f>
        <v>9.0326310057636958E-2</v>
      </c>
      <c r="AD86" s="11">
        <f>PRODUCT($C$17:$C100)</f>
        <v>6.9598344112734106E-2</v>
      </c>
      <c r="AE86" s="11">
        <f>PRODUCT($C$18:$C101)</f>
        <v>5.2239389711050355E-2</v>
      </c>
      <c r="AF86" s="11">
        <f>PRODUCT($C$19:$C102)</f>
        <v>3.8116197515847522E-2</v>
      </c>
      <c r="AG86" s="11">
        <f>PRODUCT($C$20:$C103)</f>
        <v>2.6978361407273336E-2</v>
      </c>
      <c r="AH86" s="11">
        <f>PRODUCT($C$21:$C104)</f>
        <v>1.8485774414867217E-2</v>
      </c>
      <c r="AI86" s="11">
        <f>PRODUCT($C$22:$C105)</f>
        <v>1.2238560661487133E-2</v>
      </c>
      <c r="AJ86" s="11">
        <f>PRODUCT($C$23:$C106)</f>
        <v>7.8147141433768507E-3</v>
      </c>
      <c r="AK86" s="11">
        <f>PRODUCT($C$24:$C107)</f>
        <v>4.8053781866632256E-3</v>
      </c>
      <c r="AL86" s="11">
        <f>PRODUCT($C$25:$C108)</f>
        <v>2.8423404166714136E-3</v>
      </c>
      <c r="AM86" s="11">
        <f>PRODUCT($C$26:$C109)</f>
        <v>1.6160910092911239E-3</v>
      </c>
      <c r="AN86" s="11">
        <f>PRODUCT($C$27:$C110)</f>
        <v>8.8320701847143456E-4</v>
      </c>
      <c r="AO86" s="11">
        <f>PRODUCT($C$28:$C111)</f>
        <v>4.6422149265307303E-4</v>
      </c>
      <c r="AP86" s="11">
        <f>PRODUCT($C$29:$C112)</f>
        <v>2.3498155083135762E-4</v>
      </c>
      <c r="AQ86" s="11">
        <f>PRODUCT($C$30:$C113)</f>
        <v>2.3507654526329847E-5</v>
      </c>
      <c r="AR86" s="11">
        <f>PRODUCT($C$31:$C114)</f>
        <v>2.3517560122653512E-5</v>
      </c>
      <c r="AS86" s="11">
        <f>PRODUCT($C$32:$C115)</f>
        <v>2.3528020680648135E-5</v>
      </c>
      <c r="AT86" s="11">
        <f>PRODUCT($C$33:$C116)</f>
        <v>2.3538761417482921E-5</v>
      </c>
      <c r="AU86" s="11">
        <f>PRODUCT($C$34:$C117)</f>
        <v>2.3549655488111727E-5</v>
      </c>
      <c r="AV86" s="11">
        <f>PRODUCT($C$35:$C118)</f>
        <v>2.3560957679510582E-5</v>
      </c>
      <c r="AW86" s="11">
        <f>PRODUCT($C$36:$C119)</f>
        <v>2.357296574826275E-5</v>
      </c>
      <c r="AX86" s="11">
        <f>PRODUCT($C$37:$C120)</f>
        <v>2.358593565427905E-5</v>
      </c>
      <c r="AY86" s="11">
        <f>PRODUCT($C$38:$C121)</f>
        <v>2.3599592738596875E-5</v>
      </c>
      <c r="AZ86" s="11">
        <f>PRODUCT($C$39:$C122)</f>
        <v>2.3613831879220036E-5</v>
      </c>
      <c r="BA86" s="11">
        <f>PRODUCT($C$40:$C123)</f>
        <v>2.362876053012296E-5</v>
      </c>
      <c r="BB86" s="11">
        <f>PRODUCT($C$41:$C124)</f>
        <v>2.3644933664749666E-5</v>
      </c>
      <c r="BC86" s="11">
        <f>PRODUCT($C$42:$C125)</f>
        <v>2.3662524385377756E-5</v>
      </c>
      <c r="BD86" s="11">
        <f>PRODUCT($C$43:$C126)</f>
        <v>2.3681514591928997E-5</v>
      </c>
      <c r="BE86" s="11">
        <f>PRODUCT($C$44:$C127)</f>
        <v>2.3701608815883126E-5</v>
      </c>
      <c r="BF86" s="11">
        <f>PRODUCT($C$45:$C128)</f>
        <v>2.3722425244034743E-5</v>
      </c>
      <c r="BG86" s="11">
        <f>PRODUCT($C$46:$C129)</f>
        <v>2.3744521896111263E-5</v>
      </c>
      <c r="BH86" s="11">
        <f>PRODUCT($C$47:$C130)</f>
        <v>2.3768994452799865E-5</v>
      </c>
      <c r="BI86" s="11">
        <f>PRODUCT($C$48:$C131)</f>
        <v>2.3796986848429692E-5</v>
      </c>
      <c r="BJ86" s="11">
        <f>PRODUCT($C$49:$C132)</f>
        <v>2.3828640814888179E-5</v>
      </c>
      <c r="BK86" s="11">
        <f>PRODUCT($C$50:$C133)</f>
        <v>2.3863971424582279E-5</v>
      </c>
      <c r="BL86" s="11">
        <f>PRODUCT($C$51:$C134)</f>
        <v>2.3902435223343695E-5</v>
      </c>
      <c r="BM86" s="11">
        <f>PRODUCT($C$52:$C135)</f>
        <v>2.3943615848241064E-5</v>
      </c>
      <c r="BN86" s="11">
        <f>PRODUCT($C$53:$C136)</f>
        <v>2.3988522362102928E-5</v>
      </c>
      <c r="BO86" s="11">
        <f>PRODUCT($C$54:$C137)</f>
        <v>2.403773963400354E-5</v>
      </c>
      <c r="BP86" s="11">
        <f>PRODUCT($C$55:$C138)</f>
        <v>2.4091294581859028E-5</v>
      </c>
      <c r="BQ86" s="11">
        <f>PRODUCT($C$56:$C139)</f>
        <v>2.4149499706050541E-5</v>
      </c>
      <c r="BR86" s="11">
        <f>PRODUCT($C$57:$C140)</f>
        <v>2.4212825930990458E-5</v>
      </c>
      <c r="BS86" s="11">
        <f>PRODUCT($C$58:$C141)</f>
        <v>2.4281576787506598E-5</v>
      </c>
      <c r="BT86" s="11">
        <f>PRODUCT($C$59:$C142)</f>
        <v>2.4356678168972817E-5</v>
      </c>
      <c r="BU86" s="11">
        <f>PRODUCT($C$60:$C143)</f>
        <v>2.4438586535605555E-5</v>
      </c>
      <c r="BV86" s="11">
        <f>PRODUCT($C$61:$C144)</f>
        <v>2.4530007420260126E-5</v>
      </c>
      <c r="BW86" s="11">
        <f>PRODUCT($C$62:$C145)</f>
        <v>2.4632028355302112E-5</v>
      </c>
      <c r="BX86" s="11">
        <f>PRODUCT($C$63:$C146)</f>
        <v>2.4745968693554703E-5</v>
      </c>
      <c r="BY86" s="11">
        <f>PRODUCT($C$64:$C147)</f>
        <v>2.4873435099063377E-5</v>
      </c>
      <c r="BZ86" s="11">
        <f>PRODUCT($C$65:$C148)</f>
        <v>2.5015973615124995E-5</v>
      </c>
      <c r="CA86" s="11">
        <f>PRODUCT($C$66:$C149)</f>
        <v>2.5175622306418916E-5</v>
      </c>
      <c r="CB86" s="11">
        <f>PRODUCT($C$67:$C150)</f>
        <v>2.5354661714650757E-5</v>
      </c>
      <c r="CC86" s="11">
        <f>PRODUCT($C$68:$C151)</f>
        <v>2.5555427710285532E-5</v>
      </c>
      <c r="CD86" s="11">
        <f>PRODUCT($C$69:$C152)</f>
        <v>2.5780912729197639E-5</v>
      </c>
      <c r="CE86" s="11">
        <f>PRODUCT($C$70:$C153)</f>
        <v>2.6034507052039436E-5</v>
      </c>
      <c r="CF86" s="11">
        <f>PRODUCT($C$71:$C154)</f>
        <v>2.6319970823595078E-5</v>
      </c>
      <c r="CG86" s="11">
        <f>PRODUCT($C$72:$C155)</f>
        <v>2.6641652796116501E-5</v>
      </c>
      <c r="CH86" s="11">
        <f>PRODUCT($C$73:$C156)</f>
        <v>2.7004684876314258E-5</v>
      </c>
      <c r="CI86" s="11">
        <f>PRODUCT($C$74:$C157)</f>
        <v>2.7415105454024267E-5</v>
      </c>
      <c r="CJ86" s="11">
        <f>PRODUCT($C$75:$C158)</f>
        <v>2.7879780544334772E-5</v>
      </c>
      <c r="CK86" s="11">
        <f>PRODUCT($C$76:$C159)</f>
        <v>2.8406904750261569E-5</v>
      </c>
      <c r="CL86" s="11">
        <f>PRODUCT($C$77:$C160)</f>
        <v>2.9006077491794048E-5</v>
      </c>
      <c r="CM86" s="11">
        <f>PRODUCT($C$78:$C161)</f>
        <v>2.9688634032518674E-5</v>
      </c>
      <c r="CN86" s="11">
        <f>PRODUCT($C$79:$C162)</f>
        <v>3.0468252634094627E-5</v>
      </c>
      <c r="CO86" s="11">
        <f>PRODUCT($C$80:$C163)</f>
        <v>3.1360977351479592E-5</v>
      </c>
      <c r="CP86" s="11">
        <f>PRODUCT($C$81:$C164)</f>
        <v>3.2386545907458105E-5</v>
      </c>
      <c r="CQ86" s="11">
        <f>PRODUCT($C$82:$C165)</f>
        <v>3.3568736086206027E-5</v>
      </c>
      <c r="CR86" s="11">
        <f>PRODUCT($C$83:$C166)</f>
        <v>3.4936434615833583E-5</v>
      </c>
      <c r="CS86" s="11">
        <f>PRODUCT($C$84:$C167)</f>
        <v>3.6525307403050748E-5</v>
      </c>
      <c r="CT86" s="11">
        <f>PRODUCT($C$85:$C168)</f>
        <v>3.837986064949501E-5</v>
      </c>
      <c r="CU86" s="11">
        <f>PRODUCT($C$86:$C169)</f>
        <v>4.0555706761832727E-5</v>
      </c>
      <c r="CV86" s="11">
        <f>PRODUCT($C$87:$C170)</f>
        <v>4.3123078022683414E-5</v>
      </c>
      <c r="CW86" s="11">
        <f>PRODUCT($C$88:$C171)</f>
        <v>4.617177245481113E-5</v>
      </c>
      <c r="CX86" s="11">
        <f>PRODUCT($C$89:$C172)</f>
        <v>4.9817308433056128E-5</v>
      </c>
      <c r="CY86" s="11">
        <f>PRODUCT($C$90:$C173)</f>
        <v>5.4210506168770849E-5</v>
      </c>
      <c r="CZ86" s="11">
        <f>PRODUCT($C$91:$C174)</f>
        <v>5.9550723229443548E-5</v>
      </c>
      <c r="DA86" s="11">
        <f>PRODUCT($C$92:$C175)</f>
        <v>6.6103870986174013E-5</v>
      </c>
      <c r="DB86" s="11">
        <f>PRODUCT($C$93:$C176)</f>
        <v>7.4230908373849893E-5</v>
      </c>
      <c r="DC86" s="11">
        <f>PRODUCT($C$94:$C177)</f>
        <v>8.4426929090038148E-5</v>
      </c>
      <c r="DD86" s="11">
        <f>PRODUCT($C$95:$C178)</f>
        <v>9.738351339696406E-5</v>
      </c>
      <c r="DE86" s="11">
        <f>PRODUCT($C$96:$C179)</f>
        <v>1.1408124263818765E-4</v>
      </c>
      <c r="DF86" s="11">
        <f>PRODUCT($C$97:$C180)</f>
        <v>1.3593556219095959E-4</v>
      </c>
      <c r="DG86" s="11">
        <f>PRODUCT($C$98:$C181)</f>
        <v>1.6502846292585033E-4</v>
      </c>
      <c r="DH86" s="11">
        <f>PRODUCT($C$99:$C182)</f>
        <v>2.0448062815260981E-4</v>
      </c>
      <c r="DI86" s="11">
        <f>PRODUCT($C$100:$C183)</f>
        <v>2.5907314251995728E-4</v>
      </c>
      <c r="DJ86" s="11">
        <f>PRODUCT($C$101:$C184)</f>
        <v>3.3629214020274283E-4</v>
      </c>
      <c r="DK86" s="11">
        <f>PRODUCT($C$102:$C185)</f>
        <v>4.4813796549236074E-4</v>
      </c>
      <c r="DL86" s="11">
        <f>PRODUCT($C$103:$C186)</f>
        <v>6.1434131081235569E-4</v>
      </c>
      <c r="DM86" s="11">
        <f>PRODUCT($C$104:$C187)</f>
        <v>8.6821649657620355E-4</v>
      </c>
      <c r="DN86" s="11">
        <f>PRODUCT($C$105:$C188)</f>
        <v>1.2674859911680643E-3</v>
      </c>
      <c r="DO86" s="11">
        <f>PRODUCT($C$106:$C189)</f>
        <v>1.915140278463815E-3</v>
      </c>
      <c r="DP86" s="11">
        <f>PRODUCT($C$107:$C190)</f>
        <v>3.0003388308838608E-3</v>
      </c>
      <c r="DQ86" s="11">
        <f>PRODUCT($C$108:$C191)</f>
        <v>4.8809941899690644E-3</v>
      </c>
      <c r="DR86" s="11">
        <f>PRODUCT($C$109:$C192)</f>
        <v>8.254907989155574E-3</v>
      </c>
      <c r="DS86" s="11">
        <f>PRODUCT($C$110:$C193)</f>
        <v>1.4523623344245508E-2</v>
      </c>
      <c r="DT86" s="11">
        <f>PRODUCT($C$111:$C194)</f>
        <v>2.6584948736514988E-2</v>
      </c>
      <c r="DU86" s="11">
        <f>PRODUCT($C$112:$C195)</f>
        <v>5.0598549999999985E-2</v>
      </c>
      <c r="DV86" s="11">
        <f>PRODUCT($C$113:$C196)</f>
        <v>9.9999999999999978E-2</v>
      </c>
    </row>
    <row r="87" spans="1:126" ht="16" x14ac:dyDescent="0.2">
      <c r="A87" s="30">
        <v>84</v>
      </c>
      <c r="B87" s="21">
        <f t="shared" si="9"/>
        <v>6.6029400000000002E-2</v>
      </c>
      <c r="C87" s="21">
        <f t="shared" si="10"/>
        <v>0.93397059999999998</v>
      </c>
      <c r="D87" s="59">
        <v>7.3366000000000001E-2</v>
      </c>
      <c r="E87" s="21">
        <f t="shared" si="11"/>
        <v>0.92663399999999996</v>
      </c>
      <c r="F87" s="24">
        <f t="shared" si="12"/>
        <v>35615.904770355599</v>
      </c>
      <c r="G87" s="24">
        <f t="shared" si="13"/>
        <v>539394.64496656938</v>
      </c>
      <c r="H87" s="24">
        <f t="shared" si="7"/>
        <v>4366.3186117076302</v>
      </c>
      <c r="I87" s="24">
        <f t="shared" si="8"/>
        <v>67780.058231641073</v>
      </c>
      <c r="J87" s="24">
        <f>SUM(H87:$H$113)</f>
        <v>55675.626181698834</v>
      </c>
      <c r="K87" s="24">
        <f>SUM(I87:$I$113)</f>
        <v>496220.18911016773</v>
      </c>
      <c r="L87" s="24">
        <f>SUM(J87:$J$113)</f>
        <v>426684.04738780844</v>
      </c>
      <c r="M87" s="24">
        <f>SUM(K87:$K$113)</f>
        <v>2849320.6373051903</v>
      </c>
      <c r="N87" s="26">
        <f>SUM(CV$3:CV$113)</f>
        <v>7.2788018033297472</v>
      </c>
      <c r="O87" s="27">
        <v>85</v>
      </c>
      <c r="P87" s="32">
        <f>PRODUCT($C$3:C87)</f>
        <v>0.50377874019621371</v>
      </c>
      <c r="Q87" s="11">
        <f>PRODUCT($C$4:C88)</f>
        <v>0.46834884571993118</v>
      </c>
      <c r="R87" s="11">
        <f>PRODUCT($C$5:C89)</f>
        <v>0.43067893671896579</v>
      </c>
      <c r="S87" s="11">
        <f>PRODUCT($C$6:C90)</f>
        <v>0.3922367376241766</v>
      </c>
      <c r="T87" s="11">
        <f>PRODUCT($C$7:C91)</f>
        <v>0.35346658858771085</v>
      </c>
      <c r="U87" s="11">
        <f>PRODUCT($C$8:C92)</f>
        <v>0.31484359229127218</v>
      </c>
      <c r="V87" s="11">
        <f>PRODUCT($C$9:C93)</f>
        <v>0.27687756552004006</v>
      </c>
      <c r="W87" s="11">
        <f>PRODUCT($C$10:C94)</f>
        <v>0.24008348323754786</v>
      </c>
      <c r="X87" s="11">
        <f>PRODUCT($C$11:C95)</f>
        <v>0.20497675923968103</v>
      </c>
      <c r="Y87" s="11">
        <f>PRODUCT($C$12:C96)</f>
        <v>0.17204887578375194</v>
      </c>
      <c r="Z87" s="11">
        <f>PRODUCT($C$13:$C97)</f>
        <v>0.14173824511167296</v>
      </c>
      <c r="AA87" s="11">
        <f>PRODUCT($C$14:$C98)</f>
        <v>0.11440755770212037</v>
      </c>
      <c r="AB87" s="11">
        <f>PRODUCT($C$15:$C99)</f>
        <v>9.0312002370123809E-2</v>
      </c>
      <c r="AC87" s="11">
        <f>PRODUCT($C$16:$C100)</f>
        <v>6.9585691133774427E-2</v>
      </c>
      <c r="AD87" s="11">
        <f>PRODUCT($C$17:$C101)</f>
        <v>5.2228058987422041E-2</v>
      </c>
      <c r="AE87" s="11">
        <f>PRODUCT($C$18:$C102)</f>
        <v>3.8106592234073533E-2</v>
      </c>
      <c r="AF87" s="11">
        <f>PRODUCT($C$19:$C103)</f>
        <v>2.6970640200238545E-2</v>
      </c>
      <c r="AG87" s="11">
        <f>PRODUCT($C$20:$C104)</f>
        <v>1.8479934758729569E-2</v>
      </c>
      <c r="AH87" s="11">
        <f>PRODUCT($C$21:$C105)</f>
        <v>1.2234331014922523E-2</v>
      </c>
      <c r="AI87" s="11">
        <f>PRODUCT($C$22:$C106)</f>
        <v>7.8119711787125292E-3</v>
      </c>
      <c r="AJ87" s="11">
        <f>PRODUCT($C$23:$C107)</f>
        <v>4.8036914989197056E-3</v>
      </c>
      <c r="AK87" s="11">
        <f>PRODUCT($C$24:$C108)</f>
        <v>2.8413427551851598E-3</v>
      </c>
      <c r="AL87" s="11">
        <f>PRODUCT($C$25:$C109)</f>
        <v>1.6155237613468649E-3</v>
      </c>
      <c r="AM87" s="11">
        <f>PRODUCT($C$26:$C110)</f>
        <v>8.8288667928583401E-4</v>
      </c>
      <c r="AN87" s="11">
        <f>PRODUCT($C$27:$C111)</f>
        <v>4.6404518133016346E-4</v>
      </c>
      <c r="AO87" s="11">
        <f>PRODUCT($C$28:$C112)</f>
        <v>2.3488934407081148E-4</v>
      </c>
      <c r="AP87" s="11">
        <f>PRODUCT($C$29:$C113)</f>
        <v>2.3498155083135757E-5</v>
      </c>
      <c r="AQ87" s="11">
        <f>PRODUCT($C$30:$C114)</f>
        <v>2.3507654526329847E-5</v>
      </c>
      <c r="AR87" s="11">
        <f>PRODUCT($C$31:$C115)</f>
        <v>2.3517560122653512E-5</v>
      </c>
      <c r="AS87" s="11">
        <f>PRODUCT($C$32:$C116)</f>
        <v>2.3528020680648135E-5</v>
      </c>
      <c r="AT87" s="11">
        <f>PRODUCT($C$33:$C117)</f>
        <v>2.3538761417482921E-5</v>
      </c>
      <c r="AU87" s="11">
        <f>PRODUCT($C$34:$C118)</f>
        <v>2.3549655488111727E-5</v>
      </c>
      <c r="AV87" s="11">
        <f>PRODUCT($C$35:$C119)</f>
        <v>2.3560957679510582E-5</v>
      </c>
      <c r="AW87" s="11">
        <f>PRODUCT($C$36:$C120)</f>
        <v>2.357296574826275E-5</v>
      </c>
      <c r="AX87" s="11">
        <f>PRODUCT($C$37:$C121)</f>
        <v>2.358593565427905E-5</v>
      </c>
      <c r="AY87" s="11">
        <f>PRODUCT($C$38:$C122)</f>
        <v>2.3599592738596875E-5</v>
      </c>
      <c r="AZ87" s="11">
        <f>PRODUCT($C$39:$C123)</f>
        <v>2.3613831879220036E-5</v>
      </c>
      <c r="BA87" s="11">
        <f>PRODUCT($C$40:$C124)</f>
        <v>2.362876053012296E-5</v>
      </c>
      <c r="BB87" s="11">
        <f>PRODUCT($C$41:$C125)</f>
        <v>2.3644933664749666E-5</v>
      </c>
      <c r="BC87" s="11">
        <f>PRODUCT($C$42:$C126)</f>
        <v>2.3662524385377756E-5</v>
      </c>
      <c r="BD87" s="11">
        <f>PRODUCT($C$43:$C127)</f>
        <v>2.3681514591928997E-5</v>
      </c>
      <c r="BE87" s="11">
        <f>PRODUCT($C$44:$C128)</f>
        <v>2.3701608815883126E-5</v>
      </c>
      <c r="BF87" s="11">
        <f>PRODUCT($C$45:$C129)</f>
        <v>2.3722425244034743E-5</v>
      </c>
      <c r="BG87" s="11">
        <f>PRODUCT($C$46:$C130)</f>
        <v>2.3744521896111263E-5</v>
      </c>
      <c r="BH87" s="11">
        <f>PRODUCT($C$47:$C131)</f>
        <v>2.3768994452799865E-5</v>
      </c>
      <c r="BI87" s="11">
        <f>PRODUCT($C$48:$C132)</f>
        <v>2.3796986848429692E-5</v>
      </c>
      <c r="BJ87" s="11">
        <f>PRODUCT($C$49:$C133)</f>
        <v>2.3828640814888179E-5</v>
      </c>
      <c r="BK87" s="11">
        <f>PRODUCT($C$50:$C134)</f>
        <v>2.3863971424582279E-5</v>
      </c>
      <c r="BL87" s="11">
        <f>PRODUCT($C$51:$C135)</f>
        <v>2.3902435223343695E-5</v>
      </c>
      <c r="BM87" s="11">
        <f>PRODUCT($C$52:$C136)</f>
        <v>2.3943615848241064E-5</v>
      </c>
      <c r="BN87" s="11">
        <f>PRODUCT($C$53:$C137)</f>
        <v>2.3988522362102928E-5</v>
      </c>
      <c r="BO87" s="11">
        <f>PRODUCT($C$54:$C138)</f>
        <v>2.403773963400354E-5</v>
      </c>
      <c r="BP87" s="11">
        <f>PRODUCT($C$55:$C139)</f>
        <v>2.4091294581859028E-5</v>
      </c>
      <c r="BQ87" s="11">
        <f>PRODUCT($C$56:$C140)</f>
        <v>2.4149499706050541E-5</v>
      </c>
      <c r="BR87" s="11">
        <f>PRODUCT($C$57:$C141)</f>
        <v>2.4212825930990458E-5</v>
      </c>
      <c r="BS87" s="11">
        <f>PRODUCT($C$58:$C142)</f>
        <v>2.4281576787506598E-5</v>
      </c>
      <c r="BT87" s="11">
        <f>PRODUCT($C$59:$C143)</f>
        <v>2.4356678168972817E-5</v>
      </c>
      <c r="BU87" s="11">
        <f>PRODUCT($C$60:$C144)</f>
        <v>2.4438586535605555E-5</v>
      </c>
      <c r="BV87" s="11">
        <f>PRODUCT($C$61:$C145)</f>
        <v>2.4530007420260126E-5</v>
      </c>
      <c r="BW87" s="11">
        <f>PRODUCT($C$62:$C146)</f>
        <v>2.4632028355302112E-5</v>
      </c>
      <c r="BX87" s="11">
        <f>PRODUCT($C$63:$C147)</f>
        <v>2.4745968693554703E-5</v>
      </c>
      <c r="BY87" s="11">
        <f>PRODUCT($C$64:$C148)</f>
        <v>2.4873435099063377E-5</v>
      </c>
      <c r="BZ87" s="11">
        <f>PRODUCT($C$65:$C149)</f>
        <v>2.5015973615124995E-5</v>
      </c>
      <c r="CA87" s="11">
        <f>PRODUCT($C$66:$C150)</f>
        <v>2.5175622306418916E-5</v>
      </c>
      <c r="CB87" s="11">
        <f>PRODUCT($C$67:$C151)</f>
        <v>2.5354661714650757E-5</v>
      </c>
      <c r="CC87" s="11">
        <f>PRODUCT($C$68:$C152)</f>
        <v>2.5555427710285532E-5</v>
      </c>
      <c r="CD87" s="11">
        <f>PRODUCT($C$69:$C153)</f>
        <v>2.5780912729197639E-5</v>
      </c>
      <c r="CE87" s="11">
        <f>PRODUCT($C$70:$C154)</f>
        <v>2.6034507052039436E-5</v>
      </c>
      <c r="CF87" s="11">
        <f>PRODUCT($C$71:$C155)</f>
        <v>2.6319970823595078E-5</v>
      </c>
      <c r="CG87" s="11">
        <f>PRODUCT($C$72:$C156)</f>
        <v>2.6641652796116501E-5</v>
      </c>
      <c r="CH87" s="11">
        <f>PRODUCT($C$73:$C157)</f>
        <v>2.7004684876314258E-5</v>
      </c>
      <c r="CI87" s="11">
        <f>PRODUCT($C$74:$C158)</f>
        <v>2.7415105454024267E-5</v>
      </c>
      <c r="CJ87" s="11">
        <f>PRODUCT($C$75:$C159)</f>
        <v>2.7879780544334772E-5</v>
      </c>
      <c r="CK87" s="11">
        <f>PRODUCT($C$76:$C160)</f>
        <v>2.8406904750261569E-5</v>
      </c>
      <c r="CL87" s="11">
        <f>PRODUCT($C$77:$C161)</f>
        <v>2.9006077491794048E-5</v>
      </c>
      <c r="CM87" s="11">
        <f>PRODUCT($C$78:$C162)</f>
        <v>2.9688634032518674E-5</v>
      </c>
      <c r="CN87" s="11">
        <f>PRODUCT($C$79:$C163)</f>
        <v>3.0468252634094627E-5</v>
      </c>
      <c r="CO87" s="11">
        <f>PRODUCT($C$80:$C164)</f>
        <v>3.1360977351479592E-5</v>
      </c>
      <c r="CP87" s="11">
        <f>PRODUCT($C$81:$C165)</f>
        <v>3.2386545907458105E-5</v>
      </c>
      <c r="CQ87" s="11">
        <f>PRODUCT($C$82:$C166)</f>
        <v>3.3568736086206027E-5</v>
      </c>
      <c r="CR87" s="11">
        <f>PRODUCT($C$83:$C167)</f>
        <v>3.4936434615833583E-5</v>
      </c>
      <c r="CS87" s="11">
        <f>PRODUCT($C$84:$C168)</f>
        <v>3.6525307403050748E-5</v>
      </c>
      <c r="CT87" s="11">
        <f>PRODUCT($C$85:$C169)</f>
        <v>3.837986064949501E-5</v>
      </c>
      <c r="CU87" s="11">
        <f>PRODUCT($C$86:$C170)</f>
        <v>4.0555706761832727E-5</v>
      </c>
      <c r="CV87" s="11">
        <f>PRODUCT($C$87:$C171)</f>
        <v>4.3123078022683414E-5</v>
      </c>
      <c r="CW87" s="11">
        <f>PRODUCT($C$88:$C172)</f>
        <v>4.617177245481113E-5</v>
      </c>
      <c r="CX87" s="11">
        <f>PRODUCT($C$89:$C173)</f>
        <v>4.9817308433056128E-5</v>
      </c>
      <c r="CY87" s="11">
        <f>PRODUCT($C$90:$C174)</f>
        <v>5.4210506168770849E-5</v>
      </c>
      <c r="CZ87" s="11">
        <f>PRODUCT($C$91:$C175)</f>
        <v>5.9550723229443548E-5</v>
      </c>
      <c r="DA87" s="11">
        <f>PRODUCT($C$92:$C176)</f>
        <v>6.6103870986174013E-5</v>
      </c>
      <c r="DB87" s="11">
        <f>PRODUCT($C$93:$C177)</f>
        <v>7.4230908373849893E-5</v>
      </c>
      <c r="DC87" s="11">
        <f>PRODUCT($C$94:$C178)</f>
        <v>8.4426929090038148E-5</v>
      </c>
      <c r="DD87" s="11">
        <f>PRODUCT($C$95:$C179)</f>
        <v>9.738351339696406E-5</v>
      </c>
      <c r="DE87" s="11">
        <f>PRODUCT($C$96:$C180)</f>
        <v>1.1408124263818765E-4</v>
      </c>
      <c r="DF87" s="11">
        <f>PRODUCT($C$97:$C181)</f>
        <v>1.3593556219095959E-4</v>
      </c>
      <c r="DG87" s="11">
        <f>PRODUCT($C$98:$C182)</f>
        <v>1.6502846292585033E-4</v>
      </c>
      <c r="DH87" s="11">
        <f>PRODUCT($C$99:$C183)</f>
        <v>2.0448062815260981E-4</v>
      </c>
      <c r="DI87" s="11">
        <f>PRODUCT($C$100:$C184)</f>
        <v>2.5907314251995728E-4</v>
      </c>
      <c r="DJ87" s="11">
        <f>PRODUCT($C$101:$C185)</f>
        <v>3.3629214020274283E-4</v>
      </c>
      <c r="DK87" s="11">
        <f>PRODUCT($C$102:$C186)</f>
        <v>4.4813796549236074E-4</v>
      </c>
      <c r="DL87" s="11">
        <f>PRODUCT($C$103:$C187)</f>
        <v>6.1434131081235569E-4</v>
      </c>
      <c r="DM87" s="11">
        <f>PRODUCT($C$104:$C188)</f>
        <v>8.6821649657620355E-4</v>
      </c>
      <c r="DN87" s="11">
        <f>PRODUCT($C$105:$C189)</f>
        <v>1.2674859911680643E-3</v>
      </c>
      <c r="DO87" s="11">
        <f>PRODUCT($C$106:$C190)</f>
        <v>1.915140278463815E-3</v>
      </c>
      <c r="DP87" s="11">
        <f>PRODUCT($C$107:$C191)</f>
        <v>3.0003388308838608E-3</v>
      </c>
      <c r="DQ87" s="11">
        <f>PRODUCT($C$108:$C192)</f>
        <v>4.8809941899690644E-3</v>
      </c>
      <c r="DR87" s="11">
        <f>PRODUCT($C$109:$C193)</f>
        <v>8.254907989155574E-3</v>
      </c>
      <c r="DS87" s="11">
        <f>PRODUCT($C$110:$C194)</f>
        <v>1.4523623344245508E-2</v>
      </c>
      <c r="DT87" s="11">
        <f>PRODUCT($C$111:$C195)</f>
        <v>2.6584948736514988E-2</v>
      </c>
      <c r="DU87" s="11">
        <f>PRODUCT($C$112:$C196)</f>
        <v>5.0598549999999985E-2</v>
      </c>
      <c r="DV87" s="11">
        <f>PRODUCT($C$113:$C197)</f>
        <v>9.9999999999999978E-2</v>
      </c>
    </row>
    <row r="88" spans="1:126" ht="16" x14ac:dyDescent="0.2">
      <c r="A88" s="30">
        <v>85</v>
      </c>
      <c r="B88" s="21">
        <f t="shared" si="9"/>
        <v>7.317810000000001E-2</v>
      </c>
      <c r="C88" s="21">
        <f t="shared" si="10"/>
        <v>0.92682189999999998</v>
      </c>
      <c r="D88" s="59">
        <v>8.1309000000000006E-2</v>
      </c>
      <c r="E88" s="21">
        <f t="shared" si="11"/>
        <v>0.91869100000000004</v>
      </c>
      <c r="F88" s="24">
        <f t="shared" si="12"/>
        <v>36865.571027952552</v>
      </c>
      <c r="G88" s="24">
        <f t="shared" si="13"/>
        <v>503778.74019621377</v>
      </c>
      <c r="H88" s="24">
        <f t="shared" si="7"/>
        <v>4409.2887631471422</v>
      </c>
      <c r="I88" s="24">
        <f t="shared" si="8"/>
        <v>61760.567467942186</v>
      </c>
      <c r="J88" s="24">
        <f>SUM(H88:$H$113)</f>
        <v>51309.307569991208</v>
      </c>
      <c r="K88" s="24">
        <f>SUM(I88:$I$113)</f>
        <v>428440.13087852666</v>
      </c>
      <c r="L88" s="24">
        <f>SUM(J88:$J$113)</f>
        <v>371008.42120610963</v>
      </c>
      <c r="M88" s="24">
        <f>SUM(K88:$K$113)</f>
        <v>2353100.4481950225</v>
      </c>
      <c r="N88" s="26">
        <f>SUM(CW$3:CW$113)</f>
        <v>6.7934411708545825</v>
      </c>
      <c r="O88" s="27">
        <v>86</v>
      </c>
      <c r="P88" s="32">
        <f>PRODUCT($C$3:C88)</f>
        <v>0.46691316916826114</v>
      </c>
      <c r="Q88" s="11">
        <f>PRODUCT($C$4:C89)</f>
        <v>0.43039404260232628</v>
      </c>
      <c r="R88" s="11">
        <f>PRODUCT($C$5:C90)</f>
        <v>0.39205776000079884</v>
      </c>
      <c r="S88" s="11">
        <f>PRODUCT($C$6:C91)</f>
        <v>0.3533527016528677</v>
      </c>
      <c r="T88" s="11">
        <f>PRODUCT($C$7:C92)</f>
        <v>0.31476793537604481</v>
      </c>
      <c r="U88" s="11">
        <f>PRODUCT($C$8:C93)</f>
        <v>0.2768207502435952</v>
      </c>
      <c r="V88" s="11">
        <f>PRODUCT($C$9:C94)</f>
        <v>0.24003983606029528</v>
      </c>
      <c r="W88" s="11">
        <f>PRODUCT($C$10:C95)</f>
        <v>0.20494318404651768</v>
      </c>
      <c r="X88" s="11">
        <f>PRODUCT($C$11:C96)</f>
        <v>0.17202270714974527</v>
      </c>
      <c r="Y88" s="11">
        <f>PRODUCT($C$12:C97)</f>
        <v>0.14171834506205916</v>
      </c>
      <c r="Z88" s="11">
        <f>PRODUCT($C$13:$C98)</f>
        <v>0.11439149488101895</v>
      </c>
      <c r="AA88" s="11">
        <f>PRODUCT($C$14:$C99)</f>
        <v>9.0299322564991083E-2</v>
      </c>
      <c r="AB88" s="11">
        <f>PRODUCT($C$15:$C100)</f>
        <v>6.9574668760298816E-2</v>
      </c>
      <c r="AC88" s="11">
        <f>PRODUCT($C$16:$C101)</f>
        <v>5.2218563926298138E-2</v>
      </c>
      <c r="AD88" s="11">
        <f>PRODUCT($C$17:$C102)</f>
        <v>3.8098326914217967E-2</v>
      </c>
      <c r="AE88" s="11">
        <f>PRODUCT($C$18:$C103)</f>
        <v>2.6963843598908088E-2</v>
      </c>
      <c r="AF88" s="11">
        <f>PRODUCT($C$19:$C104)</f>
        <v>1.8474645801401603E-2</v>
      </c>
      <c r="AG88" s="11">
        <f>PRODUCT($C$20:$C105)</f>
        <v>1.2230466189754914E-2</v>
      </c>
      <c r="AH88" s="11">
        <f>PRODUCT($C$21:$C106)</f>
        <v>7.8092713614731652E-3</v>
      </c>
      <c r="AI88" s="11">
        <f>PRODUCT($C$22:$C107)</f>
        <v>4.8020054032035875E-3</v>
      </c>
      <c r="AJ88" s="11">
        <f>PRODUCT($C$23:$C108)</f>
        <v>2.840345443878089E-3</v>
      </c>
      <c r="AK88" s="11">
        <f>PRODUCT($C$24:$C109)</f>
        <v>1.6149567125066308E-3</v>
      </c>
      <c r="AL88" s="11">
        <f>PRODUCT($C$25:$C110)</f>
        <v>8.825767860614059E-4</v>
      </c>
      <c r="AM88" s="11">
        <f>PRODUCT($C$26:$C111)</f>
        <v>4.6387687214289453E-4</v>
      </c>
      <c r="AN88" s="11">
        <f>PRODUCT($C$27:$C112)</f>
        <v>2.3480013309793341E-4</v>
      </c>
      <c r="AO88" s="11">
        <f>PRODUCT($C$28:$C113)</f>
        <v>2.3488934407081142E-5</v>
      </c>
      <c r="AP88" s="11">
        <f>PRODUCT($C$29:$C114)</f>
        <v>2.3498155083135757E-5</v>
      </c>
      <c r="AQ88" s="11">
        <f>PRODUCT($C$30:$C115)</f>
        <v>2.3507654526329847E-5</v>
      </c>
      <c r="AR88" s="11">
        <f>PRODUCT($C$31:$C116)</f>
        <v>2.3517560122653512E-5</v>
      </c>
      <c r="AS88" s="11">
        <f>PRODUCT($C$32:$C117)</f>
        <v>2.3528020680648135E-5</v>
      </c>
      <c r="AT88" s="11">
        <f>PRODUCT($C$33:$C118)</f>
        <v>2.3538761417482921E-5</v>
      </c>
      <c r="AU88" s="11">
        <f>PRODUCT($C$34:$C119)</f>
        <v>2.3549655488111727E-5</v>
      </c>
      <c r="AV88" s="11">
        <f>PRODUCT($C$35:$C120)</f>
        <v>2.3560957679510582E-5</v>
      </c>
      <c r="AW88" s="11">
        <f>PRODUCT($C$36:$C121)</f>
        <v>2.357296574826275E-5</v>
      </c>
      <c r="AX88" s="11">
        <f>PRODUCT($C$37:$C122)</f>
        <v>2.358593565427905E-5</v>
      </c>
      <c r="AY88" s="11">
        <f>PRODUCT($C$38:$C123)</f>
        <v>2.3599592738596875E-5</v>
      </c>
      <c r="AZ88" s="11">
        <f>PRODUCT($C$39:$C124)</f>
        <v>2.3613831879220036E-5</v>
      </c>
      <c r="BA88" s="11">
        <f>PRODUCT($C$40:$C125)</f>
        <v>2.362876053012296E-5</v>
      </c>
      <c r="BB88" s="11">
        <f>PRODUCT($C$41:$C126)</f>
        <v>2.3644933664749666E-5</v>
      </c>
      <c r="BC88" s="11">
        <f>PRODUCT($C$42:$C127)</f>
        <v>2.3662524385377756E-5</v>
      </c>
      <c r="BD88" s="11">
        <f>PRODUCT($C$43:$C128)</f>
        <v>2.3681514591928997E-5</v>
      </c>
      <c r="BE88" s="11">
        <f>PRODUCT($C$44:$C129)</f>
        <v>2.3701608815883126E-5</v>
      </c>
      <c r="BF88" s="11">
        <f>PRODUCT($C$45:$C130)</f>
        <v>2.3722425244034743E-5</v>
      </c>
      <c r="BG88" s="11">
        <f>PRODUCT($C$46:$C131)</f>
        <v>2.3744521896111263E-5</v>
      </c>
      <c r="BH88" s="11">
        <f>PRODUCT($C$47:$C132)</f>
        <v>2.3768994452799865E-5</v>
      </c>
      <c r="BI88" s="11">
        <f>PRODUCT($C$48:$C133)</f>
        <v>2.3796986848429692E-5</v>
      </c>
      <c r="BJ88" s="11">
        <f>PRODUCT($C$49:$C134)</f>
        <v>2.3828640814888179E-5</v>
      </c>
      <c r="BK88" s="11">
        <f>PRODUCT($C$50:$C135)</f>
        <v>2.3863971424582279E-5</v>
      </c>
      <c r="BL88" s="11">
        <f>PRODUCT($C$51:$C136)</f>
        <v>2.3902435223343695E-5</v>
      </c>
      <c r="BM88" s="11">
        <f>PRODUCT($C$52:$C137)</f>
        <v>2.3943615848241064E-5</v>
      </c>
      <c r="BN88" s="11">
        <f>PRODUCT($C$53:$C138)</f>
        <v>2.3988522362102928E-5</v>
      </c>
      <c r="BO88" s="11">
        <f>PRODUCT($C$54:$C139)</f>
        <v>2.403773963400354E-5</v>
      </c>
      <c r="BP88" s="11">
        <f>PRODUCT($C$55:$C140)</f>
        <v>2.4091294581859028E-5</v>
      </c>
      <c r="BQ88" s="11">
        <f>PRODUCT($C$56:$C141)</f>
        <v>2.4149499706050541E-5</v>
      </c>
      <c r="BR88" s="11">
        <f>PRODUCT($C$57:$C142)</f>
        <v>2.4212825930990458E-5</v>
      </c>
      <c r="BS88" s="11">
        <f>PRODUCT($C$58:$C143)</f>
        <v>2.4281576787506598E-5</v>
      </c>
      <c r="BT88" s="11">
        <f>PRODUCT($C$59:$C144)</f>
        <v>2.4356678168972817E-5</v>
      </c>
      <c r="BU88" s="11">
        <f>PRODUCT($C$60:$C145)</f>
        <v>2.4438586535605555E-5</v>
      </c>
      <c r="BV88" s="11">
        <f>PRODUCT($C$61:$C146)</f>
        <v>2.4530007420260126E-5</v>
      </c>
      <c r="BW88" s="11">
        <f>PRODUCT($C$62:$C147)</f>
        <v>2.4632028355302112E-5</v>
      </c>
      <c r="BX88" s="11">
        <f>PRODUCT($C$63:$C148)</f>
        <v>2.4745968693554703E-5</v>
      </c>
      <c r="BY88" s="11">
        <f>PRODUCT($C$64:$C149)</f>
        <v>2.4873435099063377E-5</v>
      </c>
      <c r="BZ88" s="11">
        <f>PRODUCT($C$65:$C150)</f>
        <v>2.5015973615124995E-5</v>
      </c>
      <c r="CA88" s="11">
        <f>PRODUCT($C$66:$C151)</f>
        <v>2.5175622306418916E-5</v>
      </c>
      <c r="CB88" s="11">
        <f>PRODUCT($C$67:$C152)</f>
        <v>2.5354661714650757E-5</v>
      </c>
      <c r="CC88" s="11">
        <f>PRODUCT($C$68:$C153)</f>
        <v>2.5555427710285532E-5</v>
      </c>
      <c r="CD88" s="11">
        <f>PRODUCT($C$69:$C154)</f>
        <v>2.5780912729197639E-5</v>
      </c>
      <c r="CE88" s="11">
        <f>PRODUCT($C$70:$C155)</f>
        <v>2.6034507052039436E-5</v>
      </c>
      <c r="CF88" s="11">
        <f>PRODUCT($C$71:$C156)</f>
        <v>2.6319970823595078E-5</v>
      </c>
      <c r="CG88" s="11">
        <f>PRODUCT($C$72:$C157)</f>
        <v>2.6641652796116501E-5</v>
      </c>
      <c r="CH88" s="11">
        <f>PRODUCT($C$73:$C158)</f>
        <v>2.7004684876314258E-5</v>
      </c>
      <c r="CI88" s="11">
        <f>PRODUCT($C$74:$C159)</f>
        <v>2.7415105454024267E-5</v>
      </c>
      <c r="CJ88" s="11">
        <f>PRODUCT($C$75:$C160)</f>
        <v>2.7879780544334772E-5</v>
      </c>
      <c r="CK88" s="11">
        <f>PRODUCT($C$76:$C161)</f>
        <v>2.8406904750261569E-5</v>
      </c>
      <c r="CL88" s="11">
        <f>PRODUCT($C$77:$C162)</f>
        <v>2.9006077491794048E-5</v>
      </c>
      <c r="CM88" s="11">
        <f>PRODUCT($C$78:$C163)</f>
        <v>2.9688634032518674E-5</v>
      </c>
      <c r="CN88" s="11">
        <f>PRODUCT($C$79:$C164)</f>
        <v>3.0468252634094627E-5</v>
      </c>
      <c r="CO88" s="11">
        <f>PRODUCT($C$80:$C165)</f>
        <v>3.1360977351479592E-5</v>
      </c>
      <c r="CP88" s="11">
        <f>PRODUCT($C$81:$C166)</f>
        <v>3.2386545907458105E-5</v>
      </c>
      <c r="CQ88" s="11">
        <f>PRODUCT($C$82:$C167)</f>
        <v>3.3568736086206027E-5</v>
      </c>
      <c r="CR88" s="11">
        <f>PRODUCT($C$83:$C168)</f>
        <v>3.4936434615833583E-5</v>
      </c>
      <c r="CS88" s="11">
        <f>PRODUCT($C$84:$C169)</f>
        <v>3.6525307403050748E-5</v>
      </c>
      <c r="CT88" s="11">
        <f>PRODUCT($C$85:$C170)</f>
        <v>3.837986064949501E-5</v>
      </c>
      <c r="CU88" s="11">
        <f>PRODUCT($C$86:$C171)</f>
        <v>4.0555706761832727E-5</v>
      </c>
      <c r="CV88" s="11">
        <f>PRODUCT($C$87:$C172)</f>
        <v>4.3123078022683414E-5</v>
      </c>
      <c r="CW88" s="11">
        <f>PRODUCT($C$88:$C173)</f>
        <v>4.617177245481113E-5</v>
      </c>
      <c r="CX88" s="11">
        <f>PRODUCT($C$89:$C174)</f>
        <v>4.9817308433056128E-5</v>
      </c>
      <c r="CY88" s="11">
        <f>PRODUCT($C$90:$C175)</f>
        <v>5.4210506168770849E-5</v>
      </c>
      <c r="CZ88" s="11">
        <f>PRODUCT($C$91:$C176)</f>
        <v>5.9550723229443548E-5</v>
      </c>
      <c r="DA88" s="11">
        <f>PRODUCT($C$92:$C177)</f>
        <v>6.6103870986174013E-5</v>
      </c>
      <c r="DB88" s="11">
        <f>PRODUCT($C$93:$C178)</f>
        <v>7.4230908373849893E-5</v>
      </c>
      <c r="DC88" s="11">
        <f>PRODUCT($C$94:$C179)</f>
        <v>8.4426929090038148E-5</v>
      </c>
      <c r="DD88" s="11">
        <f>PRODUCT($C$95:$C180)</f>
        <v>9.738351339696406E-5</v>
      </c>
      <c r="DE88" s="11">
        <f>PRODUCT($C$96:$C181)</f>
        <v>1.1408124263818765E-4</v>
      </c>
      <c r="DF88" s="11">
        <f>PRODUCT($C$97:$C182)</f>
        <v>1.3593556219095959E-4</v>
      </c>
      <c r="DG88" s="11">
        <f>PRODUCT($C$98:$C183)</f>
        <v>1.6502846292585033E-4</v>
      </c>
      <c r="DH88" s="11">
        <f>PRODUCT($C$99:$C184)</f>
        <v>2.0448062815260981E-4</v>
      </c>
      <c r="DI88" s="11">
        <f>PRODUCT($C$100:$C185)</f>
        <v>2.5907314251995728E-4</v>
      </c>
      <c r="DJ88" s="11">
        <f>PRODUCT($C$101:$C186)</f>
        <v>3.3629214020274283E-4</v>
      </c>
      <c r="DK88" s="11">
        <f>PRODUCT($C$102:$C187)</f>
        <v>4.4813796549236074E-4</v>
      </c>
      <c r="DL88" s="11">
        <f>PRODUCT($C$103:$C188)</f>
        <v>6.1434131081235569E-4</v>
      </c>
      <c r="DM88" s="11">
        <f>PRODUCT($C$104:$C189)</f>
        <v>8.6821649657620355E-4</v>
      </c>
      <c r="DN88" s="11">
        <f>PRODUCT($C$105:$C190)</f>
        <v>1.2674859911680643E-3</v>
      </c>
      <c r="DO88" s="11">
        <f>PRODUCT($C$106:$C191)</f>
        <v>1.915140278463815E-3</v>
      </c>
      <c r="DP88" s="11">
        <f>PRODUCT($C$107:$C192)</f>
        <v>3.0003388308838608E-3</v>
      </c>
      <c r="DQ88" s="11">
        <f>PRODUCT($C$108:$C193)</f>
        <v>4.8809941899690644E-3</v>
      </c>
      <c r="DR88" s="11">
        <f>PRODUCT($C$109:$C194)</f>
        <v>8.254907989155574E-3</v>
      </c>
      <c r="DS88" s="11">
        <f>PRODUCT($C$110:$C195)</f>
        <v>1.4523623344245508E-2</v>
      </c>
      <c r="DT88" s="11">
        <f>PRODUCT($C$111:$C196)</f>
        <v>2.6584948736514988E-2</v>
      </c>
      <c r="DU88" s="11">
        <f>PRODUCT($C$112:$C197)</f>
        <v>5.0598549999999985E-2</v>
      </c>
      <c r="DV88" s="11">
        <f>PRODUCT($C$113:$C198)</f>
        <v>9.9999999999999978E-2</v>
      </c>
    </row>
    <row r="89" spans="1:126" ht="16" x14ac:dyDescent="0.2">
      <c r="A89" s="30">
        <v>86</v>
      </c>
      <c r="B89" s="21">
        <f t="shared" si="9"/>
        <v>8.1039600000000003E-2</v>
      </c>
      <c r="C89" s="21">
        <f t="shared" si="10"/>
        <v>0.91896040000000001</v>
      </c>
      <c r="D89" s="59">
        <v>9.0043999999999999E-2</v>
      </c>
      <c r="E89" s="21">
        <f t="shared" si="11"/>
        <v>0.90995599999999999</v>
      </c>
      <c r="F89" s="24">
        <f t="shared" si="12"/>
        <v>37838.456464128227</v>
      </c>
      <c r="G89" s="24">
        <f t="shared" si="13"/>
        <v>466913.16916826123</v>
      </c>
      <c r="H89" s="24">
        <f t="shared" si="7"/>
        <v>4415.2685409007599</v>
      </c>
      <c r="I89" s="24">
        <f t="shared" si="8"/>
        <v>55844.923400698899</v>
      </c>
      <c r="J89" s="24">
        <f>SUM(H89:$H$113)</f>
        <v>46900.018806844069</v>
      </c>
      <c r="K89" s="24">
        <f>SUM(I89:$I$113)</f>
        <v>366679.56341058452</v>
      </c>
      <c r="L89" s="24">
        <f>SUM(J89:$J$113)</f>
        <v>319699.11363611836</v>
      </c>
      <c r="M89" s="24">
        <f>SUM(K89:$K$113)</f>
        <v>1924660.317316497</v>
      </c>
      <c r="N89" s="26">
        <f>SUM(CX$3:CX$113)</f>
        <v>6.3298735632239751</v>
      </c>
      <c r="O89" s="27">
        <v>87</v>
      </c>
      <c r="P89" s="32">
        <f>PRODUCT($C$3:C89)</f>
        <v>0.42907471270413294</v>
      </c>
      <c r="Q89" s="11">
        <f>PRODUCT($C$4:C90)</f>
        <v>0.39179841379255842</v>
      </c>
      <c r="R89" s="11">
        <f>PRODUCT($C$5:C91)</f>
        <v>0.35319146681510366</v>
      </c>
      <c r="S89" s="11">
        <f>PRODUCT($C$6:C92)</f>
        <v>0.31466651714726646</v>
      </c>
      <c r="T89" s="11">
        <f>PRODUCT($C$7:C93)</f>
        <v>0.27675423021731188</v>
      </c>
      <c r="U89" s="11">
        <f>PRODUCT($C$8:C94)</f>
        <v>0.23999057988593558</v>
      </c>
      <c r="V89" s="11">
        <f>PRODUCT($C$9:C95)</f>
        <v>0.20490592537565802</v>
      </c>
      <c r="W89" s="11">
        <f>PRODUCT($C$10:C96)</f>
        <v>0.17199452983031424</v>
      </c>
      <c r="X89" s="11">
        <f>PRODUCT($C$11:C97)</f>
        <v>0.14169678970177527</v>
      </c>
      <c r="Y89" s="11">
        <f>PRODUCT($C$12:C98)</f>
        <v>0.11437543431513755</v>
      </c>
      <c r="Z89" s="11">
        <f>PRODUCT($C$13:$C99)</f>
        <v>9.028664454010292E-2</v>
      </c>
      <c r="AA89" s="11">
        <f>PRODUCT($C$14:$C100)</f>
        <v>6.9564900476804914E-2</v>
      </c>
      <c r="AB89" s="11">
        <f>PRODUCT($C$15:$C101)</f>
        <v>5.22102925057722E-2</v>
      </c>
      <c r="AC89" s="11">
        <f>PRODUCT($C$16:$C102)</f>
        <v>3.8091400638384974E-2</v>
      </c>
      <c r="AD89" s="11">
        <f>PRODUCT($C$17:$C103)</f>
        <v>2.695799514123149E-2</v>
      </c>
      <c r="AE89" s="11">
        <f>PRODUCT($C$18:$C104)</f>
        <v>1.846999019065965E-2</v>
      </c>
      <c r="AF89" s="11">
        <f>PRODUCT($C$19:$C105)</f>
        <v>1.2226965830331395E-2</v>
      </c>
      <c r="AG89" s="11">
        <f>PRODUCT($C$20:$C106)</f>
        <v>7.8068044126500796E-3</v>
      </c>
      <c r="AH89" s="11">
        <f>PRODUCT($C$21:$C107)</f>
        <v>4.8003458301362394E-3</v>
      </c>
      <c r="AI89" s="11">
        <f>PRODUCT($C$22:$C108)</f>
        <v>2.8393484826272895E-3</v>
      </c>
      <c r="AJ89" s="11">
        <f>PRODUCT($C$23:$C109)</f>
        <v>1.6143898627005407E-3</v>
      </c>
      <c r="AK89" s="11">
        <f>PRODUCT($C$24:$C110)</f>
        <v>8.8226700160949764E-4</v>
      </c>
      <c r="AL89" s="11">
        <f>PRODUCT($C$25:$C111)</f>
        <v>4.63714051360773E-4</v>
      </c>
      <c r="AM89" s="11">
        <f>PRODUCT($C$26:$C112)</f>
        <v>2.3471497108965854E-4</v>
      </c>
      <c r="AN89" s="11">
        <f>PRODUCT($C$27:$C113)</f>
        <v>2.3480013309793337E-5</v>
      </c>
      <c r="AO89" s="11">
        <f>PRODUCT($C$28:$C114)</f>
        <v>2.3488934407081142E-5</v>
      </c>
      <c r="AP89" s="11">
        <f>PRODUCT($C$29:$C115)</f>
        <v>2.3498155083135757E-5</v>
      </c>
      <c r="AQ89" s="11">
        <f>PRODUCT($C$30:$C116)</f>
        <v>2.3507654526329847E-5</v>
      </c>
      <c r="AR89" s="11">
        <f>PRODUCT($C$31:$C117)</f>
        <v>2.3517560122653512E-5</v>
      </c>
      <c r="AS89" s="11">
        <f>PRODUCT($C$32:$C118)</f>
        <v>2.3528020680648135E-5</v>
      </c>
      <c r="AT89" s="11">
        <f>PRODUCT($C$33:$C119)</f>
        <v>2.3538761417482921E-5</v>
      </c>
      <c r="AU89" s="11">
        <f>PRODUCT($C$34:$C120)</f>
        <v>2.3549655488111727E-5</v>
      </c>
      <c r="AV89" s="11">
        <f>PRODUCT($C$35:$C121)</f>
        <v>2.3560957679510582E-5</v>
      </c>
      <c r="AW89" s="11">
        <f>PRODUCT($C$36:$C122)</f>
        <v>2.357296574826275E-5</v>
      </c>
      <c r="AX89" s="11">
        <f>PRODUCT($C$37:$C123)</f>
        <v>2.358593565427905E-5</v>
      </c>
      <c r="AY89" s="11">
        <f>PRODUCT($C$38:$C124)</f>
        <v>2.3599592738596875E-5</v>
      </c>
      <c r="AZ89" s="11">
        <f>PRODUCT($C$39:$C125)</f>
        <v>2.3613831879220036E-5</v>
      </c>
      <c r="BA89" s="11">
        <f>PRODUCT($C$40:$C126)</f>
        <v>2.362876053012296E-5</v>
      </c>
      <c r="BB89" s="11">
        <f>PRODUCT($C$41:$C127)</f>
        <v>2.3644933664749666E-5</v>
      </c>
      <c r="BC89" s="11">
        <f>PRODUCT($C$42:$C128)</f>
        <v>2.3662524385377756E-5</v>
      </c>
      <c r="BD89" s="11">
        <f>PRODUCT($C$43:$C129)</f>
        <v>2.3681514591928997E-5</v>
      </c>
      <c r="BE89" s="11">
        <f>PRODUCT($C$44:$C130)</f>
        <v>2.3701608815883126E-5</v>
      </c>
      <c r="BF89" s="11">
        <f>PRODUCT($C$45:$C131)</f>
        <v>2.3722425244034743E-5</v>
      </c>
      <c r="BG89" s="11">
        <f>PRODUCT($C$46:$C132)</f>
        <v>2.3744521896111263E-5</v>
      </c>
      <c r="BH89" s="11">
        <f>PRODUCT($C$47:$C133)</f>
        <v>2.3768994452799865E-5</v>
      </c>
      <c r="BI89" s="11">
        <f>PRODUCT($C$48:$C134)</f>
        <v>2.3796986848429692E-5</v>
      </c>
      <c r="BJ89" s="11">
        <f>PRODUCT($C$49:$C135)</f>
        <v>2.3828640814888179E-5</v>
      </c>
      <c r="BK89" s="11">
        <f>PRODUCT($C$50:$C136)</f>
        <v>2.3863971424582279E-5</v>
      </c>
      <c r="BL89" s="11">
        <f>PRODUCT($C$51:$C137)</f>
        <v>2.3902435223343695E-5</v>
      </c>
      <c r="BM89" s="11">
        <f>PRODUCT($C$52:$C138)</f>
        <v>2.3943615848241064E-5</v>
      </c>
      <c r="BN89" s="11">
        <f>PRODUCT($C$53:$C139)</f>
        <v>2.3988522362102928E-5</v>
      </c>
      <c r="BO89" s="11">
        <f>PRODUCT($C$54:$C140)</f>
        <v>2.403773963400354E-5</v>
      </c>
      <c r="BP89" s="11">
        <f>PRODUCT($C$55:$C141)</f>
        <v>2.4091294581859028E-5</v>
      </c>
      <c r="BQ89" s="11">
        <f>PRODUCT($C$56:$C142)</f>
        <v>2.4149499706050541E-5</v>
      </c>
      <c r="BR89" s="11">
        <f>PRODUCT($C$57:$C143)</f>
        <v>2.4212825930990458E-5</v>
      </c>
      <c r="BS89" s="11">
        <f>PRODUCT($C$58:$C144)</f>
        <v>2.4281576787506598E-5</v>
      </c>
      <c r="BT89" s="11">
        <f>PRODUCT($C$59:$C145)</f>
        <v>2.4356678168972817E-5</v>
      </c>
      <c r="BU89" s="11">
        <f>PRODUCT($C$60:$C146)</f>
        <v>2.4438586535605555E-5</v>
      </c>
      <c r="BV89" s="11">
        <f>PRODUCT($C$61:$C147)</f>
        <v>2.4530007420260126E-5</v>
      </c>
      <c r="BW89" s="11">
        <f>PRODUCT($C$62:$C148)</f>
        <v>2.4632028355302112E-5</v>
      </c>
      <c r="BX89" s="11">
        <f>PRODUCT($C$63:$C149)</f>
        <v>2.4745968693554703E-5</v>
      </c>
      <c r="BY89" s="11">
        <f>PRODUCT($C$64:$C150)</f>
        <v>2.4873435099063377E-5</v>
      </c>
      <c r="BZ89" s="11">
        <f>PRODUCT($C$65:$C151)</f>
        <v>2.5015973615124995E-5</v>
      </c>
      <c r="CA89" s="11">
        <f>PRODUCT($C$66:$C152)</f>
        <v>2.5175622306418916E-5</v>
      </c>
      <c r="CB89" s="11">
        <f>PRODUCT($C$67:$C153)</f>
        <v>2.5354661714650757E-5</v>
      </c>
      <c r="CC89" s="11">
        <f>PRODUCT($C$68:$C154)</f>
        <v>2.5555427710285532E-5</v>
      </c>
      <c r="CD89" s="11">
        <f>PRODUCT($C$69:$C155)</f>
        <v>2.5780912729197639E-5</v>
      </c>
      <c r="CE89" s="11">
        <f>PRODUCT($C$70:$C156)</f>
        <v>2.6034507052039436E-5</v>
      </c>
      <c r="CF89" s="11">
        <f>PRODUCT($C$71:$C157)</f>
        <v>2.6319970823595078E-5</v>
      </c>
      <c r="CG89" s="11">
        <f>PRODUCT($C$72:$C158)</f>
        <v>2.6641652796116501E-5</v>
      </c>
      <c r="CH89" s="11">
        <f>PRODUCT($C$73:$C159)</f>
        <v>2.7004684876314258E-5</v>
      </c>
      <c r="CI89" s="11">
        <f>PRODUCT($C$74:$C160)</f>
        <v>2.7415105454024267E-5</v>
      </c>
      <c r="CJ89" s="11">
        <f>PRODUCT($C$75:$C161)</f>
        <v>2.7879780544334772E-5</v>
      </c>
      <c r="CK89" s="11">
        <f>PRODUCT($C$76:$C162)</f>
        <v>2.8406904750261569E-5</v>
      </c>
      <c r="CL89" s="11">
        <f>PRODUCT($C$77:$C163)</f>
        <v>2.9006077491794048E-5</v>
      </c>
      <c r="CM89" s="11">
        <f>PRODUCT($C$78:$C164)</f>
        <v>2.9688634032518674E-5</v>
      </c>
      <c r="CN89" s="11">
        <f>PRODUCT($C$79:$C165)</f>
        <v>3.0468252634094627E-5</v>
      </c>
      <c r="CO89" s="11">
        <f>PRODUCT($C$80:$C166)</f>
        <v>3.1360977351479592E-5</v>
      </c>
      <c r="CP89" s="11">
        <f>PRODUCT($C$81:$C167)</f>
        <v>3.2386545907458105E-5</v>
      </c>
      <c r="CQ89" s="11">
        <f>PRODUCT($C$82:$C168)</f>
        <v>3.3568736086206027E-5</v>
      </c>
      <c r="CR89" s="11">
        <f>PRODUCT($C$83:$C169)</f>
        <v>3.4936434615833583E-5</v>
      </c>
      <c r="CS89" s="11">
        <f>PRODUCT($C$84:$C170)</f>
        <v>3.6525307403050748E-5</v>
      </c>
      <c r="CT89" s="11">
        <f>PRODUCT($C$85:$C171)</f>
        <v>3.837986064949501E-5</v>
      </c>
      <c r="CU89" s="11">
        <f>PRODUCT($C$86:$C172)</f>
        <v>4.0555706761832727E-5</v>
      </c>
      <c r="CV89" s="11">
        <f>PRODUCT($C$87:$C173)</f>
        <v>4.3123078022683414E-5</v>
      </c>
      <c r="CW89" s="11">
        <f>PRODUCT($C$88:$C174)</f>
        <v>4.617177245481113E-5</v>
      </c>
      <c r="CX89" s="11">
        <f>PRODUCT($C$89:$C175)</f>
        <v>4.9817308433056128E-5</v>
      </c>
      <c r="CY89" s="11">
        <f>PRODUCT($C$90:$C176)</f>
        <v>5.4210506168770849E-5</v>
      </c>
      <c r="CZ89" s="11">
        <f>PRODUCT($C$91:$C177)</f>
        <v>5.9550723229443548E-5</v>
      </c>
      <c r="DA89" s="11">
        <f>PRODUCT($C$92:$C178)</f>
        <v>6.6103870986174013E-5</v>
      </c>
      <c r="DB89" s="11">
        <f>PRODUCT($C$93:$C179)</f>
        <v>7.4230908373849893E-5</v>
      </c>
      <c r="DC89" s="11">
        <f>PRODUCT($C$94:$C180)</f>
        <v>8.4426929090038148E-5</v>
      </c>
      <c r="DD89" s="11">
        <f>PRODUCT($C$95:$C181)</f>
        <v>9.738351339696406E-5</v>
      </c>
      <c r="DE89" s="11">
        <f>PRODUCT($C$96:$C182)</f>
        <v>1.1408124263818765E-4</v>
      </c>
      <c r="DF89" s="11">
        <f>PRODUCT($C$97:$C183)</f>
        <v>1.3593556219095959E-4</v>
      </c>
      <c r="DG89" s="11">
        <f>PRODUCT($C$98:$C184)</f>
        <v>1.6502846292585033E-4</v>
      </c>
      <c r="DH89" s="11">
        <f>PRODUCT($C$99:$C185)</f>
        <v>2.0448062815260981E-4</v>
      </c>
      <c r="DI89" s="11">
        <f>PRODUCT($C$100:$C186)</f>
        <v>2.5907314251995728E-4</v>
      </c>
      <c r="DJ89" s="11">
        <f>PRODUCT($C$101:$C187)</f>
        <v>3.3629214020274283E-4</v>
      </c>
      <c r="DK89" s="11">
        <f>PRODUCT($C$102:$C188)</f>
        <v>4.4813796549236074E-4</v>
      </c>
      <c r="DL89" s="11">
        <f>PRODUCT($C$103:$C189)</f>
        <v>6.1434131081235569E-4</v>
      </c>
      <c r="DM89" s="11">
        <f>PRODUCT($C$104:$C190)</f>
        <v>8.6821649657620355E-4</v>
      </c>
      <c r="DN89" s="11">
        <f>PRODUCT($C$105:$C191)</f>
        <v>1.2674859911680643E-3</v>
      </c>
      <c r="DO89" s="11">
        <f>PRODUCT($C$106:$C192)</f>
        <v>1.915140278463815E-3</v>
      </c>
      <c r="DP89" s="11">
        <f>PRODUCT($C$107:$C193)</f>
        <v>3.0003388308838608E-3</v>
      </c>
      <c r="DQ89" s="11">
        <f>PRODUCT($C$108:$C194)</f>
        <v>4.8809941899690644E-3</v>
      </c>
      <c r="DR89" s="11">
        <f>PRODUCT($C$109:$C195)</f>
        <v>8.254907989155574E-3</v>
      </c>
      <c r="DS89" s="11">
        <f>PRODUCT($C$110:$C196)</f>
        <v>1.4523623344245508E-2</v>
      </c>
      <c r="DT89" s="11">
        <f>PRODUCT($C$111:$C197)</f>
        <v>2.6584948736514988E-2</v>
      </c>
      <c r="DU89" s="11">
        <f>PRODUCT($C$112:$C198)</f>
        <v>5.0598549999999985E-2</v>
      </c>
      <c r="DV89" s="11">
        <f>PRODUCT($C$113:$C199)</f>
        <v>9.9999999999999978E-2</v>
      </c>
    </row>
    <row r="90" spans="1:126" ht="16" x14ac:dyDescent="0.2">
      <c r="A90" s="30">
        <v>87</v>
      </c>
      <c r="B90" s="21">
        <f t="shared" si="9"/>
        <v>8.9675100000000008E-2</v>
      </c>
      <c r="C90" s="21">
        <f t="shared" si="10"/>
        <v>0.91032489999999999</v>
      </c>
      <c r="D90" s="59">
        <v>9.9639000000000005E-2</v>
      </c>
      <c r="E90" s="21">
        <f t="shared" si="11"/>
        <v>0.90036099999999997</v>
      </c>
      <c r="F90" s="24">
        <f t="shared" si="12"/>
        <v>38477.317769214402</v>
      </c>
      <c r="G90" s="24">
        <f t="shared" si="13"/>
        <v>429074.71270413301</v>
      </c>
      <c r="H90" s="24">
        <f t="shared" si="7"/>
        <v>4380.3078656224452</v>
      </c>
      <c r="I90" s="24">
        <f t="shared" si="8"/>
        <v>50067.58355734207</v>
      </c>
      <c r="J90" s="24">
        <f>SUM(H90:$H$113)</f>
        <v>42484.750265943301</v>
      </c>
      <c r="K90" s="24">
        <f>SUM(I90:$I$113)</f>
        <v>310834.6400098856</v>
      </c>
      <c r="L90" s="24">
        <f>SUM(J90:$J$113)</f>
        <v>272799.09482927434</v>
      </c>
      <c r="M90" s="24">
        <f>SUM(K90:$K$113)</f>
        <v>1557980.7539059122</v>
      </c>
      <c r="N90" s="26">
        <f>SUM(CY$3:CY$113)</f>
        <v>5.8881350932340286</v>
      </c>
      <c r="O90" s="27">
        <v>88</v>
      </c>
      <c r="P90" s="32">
        <f>PRODUCT($C$3:C90)</f>
        <v>0.39059739493491857</v>
      </c>
      <c r="Q90" s="11">
        <f>PRODUCT($C$4:C91)</f>
        <v>0.35295783065980557</v>
      </c>
      <c r="R90" s="11">
        <f>PRODUCT($C$5:C92)</f>
        <v>0.31452293481549232</v>
      </c>
      <c r="S90" s="11">
        <f>PRODUCT($C$6:C93)</f>
        <v>0.27666506000433566</v>
      </c>
      <c r="T90" s="11">
        <f>PRODUCT($C$7:C94)</f>
        <v>0.23993291014958917</v>
      </c>
      <c r="U90" s="11">
        <f>PRODUCT($C$8:C95)</f>
        <v>0.20486387867977085</v>
      </c>
      <c r="V90" s="11">
        <f>PRODUCT($C$9:C96)</f>
        <v>0.17196326122479108</v>
      </c>
      <c r="W90" s="11">
        <f>PRODUCT($C$10:C97)</f>
        <v>0.14167357976762218</v>
      </c>
      <c r="X90" s="11">
        <f>PRODUCT($C$11:C98)</f>
        <v>0.11435803781157826</v>
      </c>
      <c r="Y90" s="11">
        <f>PRODUCT($C$12:C99)</f>
        <v>9.0273968295209409E-2</v>
      </c>
      <c r="Z90" s="11">
        <f>PRODUCT($C$13:$C100)</f>
        <v>6.9555133564777938E-2</v>
      </c>
      <c r="AA90" s="11">
        <f>PRODUCT($C$14:$C101)</f>
        <v>5.2202962180704422E-2</v>
      </c>
      <c r="AB90" s="11">
        <f>PRODUCT($C$15:$C102)</f>
        <v>3.8085366960523843E-2</v>
      </c>
      <c r="AC90" s="11">
        <f>PRODUCT($C$16:$C103)</f>
        <v>2.6953094177714822E-2</v>
      </c>
      <c r="AD90" s="11">
        <f>PRODUCT($C$17:$C104)</f>
        <v>1.8465984049787301E-2</v>
      </c>
      <c r="AE90" s="11">
        <f>PRODUCT($C$18:$C105)</f>
        <v>1.2223884634942152E-2</v>
      </c>
      <c r="AF90" s="11">
        <f>PRODUCT($C$19:$C106)</f>
        <v>7.8045701052271719E-3</v>
      </c>
      <c r="AG90" s="11">
        <f>PRODUCT($C$20:$C107)</f>
        <v>4.7988294008885022E-3</v>
      </c>
      <c r="AH90" s="11">
        <f>PRODUCT($C$21:$C108)</f>
        <v>2.8383672037916932E-3</v>
      </c>
      <c r="AI90" s="11">
        <f>PRODUCT($C$22:$C109)</f>
        <v>1.6138232118587336E-3</v>
      </c>
      <c r="AJ90" s="11">
        <f>PRODUCT($C$23:$C110)</f>
        <v>8.8195732589193253E-4</v>
      </c>
      <c r="AK90" s="11">
        <f>PRODUCT($C$24:$C111)</f>
        <v>4.63551287728745E-4</v>
      </c>
      <c r="AL90" s="11">
        <f>PRODUCT($C$25:$C112)</f>
        <v>2.3463258613480641E-4</v>
      </c>
      <c r="AM90" s="11">
        <f>PRODUCT($C$26:$C113)</f>
        <v>2.3471497108965848E-5</v>
      </c>
      <c r="AN90" s="11">
        <f>PRODUCT($C$27:$C114)</f>
        <v>2.3480013309793337E-5</v>
      </c>
      <c r="AO90" s="11">
        <f>PRODUCT($C$28:$C115)</f>
        <v>2.3488934407081142E-5</v>
      </c>
      <c r="AP90" s="11">
        <f>PRODUCT($C$29:$C116)</f>
        <v>2.3498155083135757E-5</v>
      </c>
      <c r="AQ90" s="11">
        <f>PRODUCT($C$30:$C117)</f>
        <v>2.3507654526329847E-5</v>
      </c>
      <c r="AR90" s="11">
        <f>PRODUCT($C$31:$C118)</f>
        <v>2.3517560122653512E-5</v>
      </c>
      <c r="AS90" s="11">
        <f>PRODUCT($C$32:$C119)</f>
        <v>2.3528020680648135E-5</v>
      </c>
      <c r="AT90" s="11">
        <f>PRODUCT($C$33:$C120)</f>
        <v>2.3538761417482921E-5</v>
      </c>
      <c r="AU90" s="11">
        <f>PRODUCT($C$34:$C121)</f>
        <v>2.3549655488111727E-5</v>
      </c>
      <c r="AV90" s="11">
        <f>PRODUCT($C$35:$C122)</f>
        <v>2.3560957679510582E-5</v>
      </c>
      <c r="AW90" s="11">
        <f>PRODUCT($C$36:$C123)</f>
        <v>2.357296574826275E-5</v>
      </c>
      <c r="AX90" s="11">
        <f>PRODUCT($C$37:$C124)</f>
        <v>2.358593565427905E-5</v>
      </c>
      <c r="AY90" s="11">
        <f>PRODUCT($C$38:$C125)</f>
        <v>2.3599592738596875E-5</v>
      </c>
      <c r="AZ90" s="11">
        <f>PRODUCT($C$39:$C126)</f>
        <v>2.3613831879220036E-5</v>
      </c>
      <c r="BA90" s="11">
        <f>PRODUCT($C$40:$C127)</f>
        <v>2.362876053012296E-5</v>
      </c>
      <c r="BB90" s="11">
        <f>PRODUCT($C$41:$C128)</f>
        <v>2.3644933664749666E-5</v>
      </c>
      <c r="BC90" s="11">
        <f>PRODUCT($C$42:$C129)</f>
        <v>2.3662524385377756E-5</v>
      </c>
      <c r="BD90" s="11">
        <f>PRODUCT($C$43:$C130)</f>
        <v>2.3681514591928997E-5</v>
      </c>
      <c r="BE90" s="11">
        <f>PRODUCT($C$44:$C131)</f>
        <v>2.3701608815883126E-5</v>
      </c>
      <c r="BF90" s="11">
        <f>PRODUCT($C$45:$C132)</f>
        <v>2.3722425244034743E-5</v>
      </c>
      <c r="BG90" s="11">
        <f>PRODUCT($C$46:$C133)</f>
        <v>2.3744521896111263E-5</v>
      </c>
      <c r="BH90" s="11">
        <f>PRODUCT($C$47:$C134)</f>
        <v>2.3768994452799865E-5</v>
      </c>
      <c r="BI90" s="11">
        <f>PRODUCT($C$48:$C135)</f>
        <v>2.3796986848429692E-5</v>
      </c>
      <c r="BJ90" s="11">
        <f>PRODUCT($C$49:$C136)</f>
        <v>2.3828640814888179E-5</v>
      </c>
      <c r="BK90" s="11">
        <f>PRODUCT($C$50:$C137)</f>
        <v>2.3863971424582279E-5</v>
      </c>
      <c r="BL90" s="11">
        <f>PRODUCT($C$51:$C138)</f>
        <v>2.3902435223343695E-5</v>
      </c>
      <c r="BM90" s="11">
        <f>PRODUCT($C$52:$C139)</f>
        <v>2.3943615848241064E-5</v>
      </c>
      <c r="BN90" s="11">
        <f>PRODUCT($C$53:$C140)</f>
        <v>2.3988522362102928E-5</v>
      </c>
      <c r="BO90" s="11">
        <f>PRODUCT($C$54:$C141)</f>
        <v>2.403773963400354E-5</v>
      </c>
      <c r="BP90" s="11">
        <f>PRODUCT($C$55:$C142)</f>
        <v>2.4091294581859028E-5</v>
      </c>
      <c r="BQ90" s="11">
        <f>PRODUCT($C$56:$C143)</f>
        <v>2.4149499706050541E-5</v>
      </c>
      <c r="BR90" s="11">
        <f>PRODUCT($C$57:$C144)</f>
        <v>2.4212825930990458E-5</v>
      </c>
      <c r="BS90" s="11">
        <f>PRODUCT($C$58:$C145)</f>
        <v>2.4281576787506598E-5</v>
      </c>
      <c r="BT90" s="11">
        <f>PRODUCT($C$59:$C146)</f>
        <v>2.4356678168972817E-5</v>
      </c>
      <c r="BU90" s="11">
        <f>PRODUCT($C$60:$C147)</f>
        <v>2.4438586535605555E-5</v>
      </c>
      <c r="BV90" s="11">
        <f>PRODUCT($C$61:$C148)</f>
        <v>2.4530007420260126E-5</v>
      </c>
      <c r="BW90" s="11">
        <f>PRODUCT($C$62:$C149)</f>
        <v>2.4632028355302112E-5</v>
      </c>
      <c r="BX90" s="11">
        <f>PRODUCT($C$63:$C150)</f>
        <v>2.4745968693554703E-5</v>
      </c>
      <c r="BY90" s="11">
        <f>PRODUCT($C$64:$C151)</f>
        <v>2.4873435099063377E-5</v>
      </c>
      <c r="BZ90" s="11">
        <f>PRODUCT($C$65:$C152)</f>
        <v>2.5015973615124995E-5</v>
      </c>
      <c r="CA90" s="11">
        <f>PRODUCT($C$66:$C153)</f>
        <v>2.5175622306418916E-5</v>
      </c>
      <c r="CB90" s="11">
        <f>PRODUCT($C$67:$C154)</f>
        <v>2.5354661714650757E-5</v>
      </c>
      <c r="CC90" s="11">
        <f>PRODUCT($C$68:$C155)</f>
        <v>2.5555427710285532E-5</v>
      </c>
      <c r="CD90" s="11">
        <f>PRODUCT($C$69:$C156)</f>
        <v>2.5780912729197639E-5</v>
      </c>
      <c r="CE90" s="11">
        <f>PRODUCT($C$70:$C157)</f>
        <v>2.6034507052039436E-5</v>
      </c>
      <c r="CF90" s="11">
        <f>PRODUCT($C$71:$C158)</f>
        <v>2.6319970823595078E-5</v>
      </c>
      <c r="CG90" s="11">
        <f>PRODUCT($C$72:$C159)</f>
        <v>2.6641652796116501E-5</v>
      </c>
      <c r="CH90" s="11">
        <f>PRODUCT($C$73:$C160)</f>
        <v>2.7004684876314258E-5</v>
      </c>
      <c r="CI90" s="11">
        <f>PRODUCT($C$74:$C161)</f>
        <v>2.7415105454024267E-5</v>
      </c>
      <c r="CJ90" s="11">
        <f>PRODUCT($C$75:$C162)</f>
        <v>2.7879780544334772E-5</v>
      </c>
      <c r="CK90" s="11">
        <f>PRODUCT($C$76:$C163)</f>
        <v>2.8406904750261569E-5</v>
      </c>
      <c r="CL90" s="11">
        <f>PRODUCT($C$77:$C164)</f>
        <v>2.9006077491794048E-5</v>
      </c>
      <c r="CM90" s="11">
        <f>PRODUCT($C$78:$C165)</f>
        <v>2.9688634032518674E-5</v>
      </c>
      <c r="CN90" s="11">
        <f>PRODUCT($C$79:$C166)</f>
        <v>3.0468252634094627E-5</v>
      </c>
      <c r="CO90" s="11">
        <f>PRODUCT($C$80:$C167)</f>
        <v>3.1360977351479592E-5</v>
      </c>
      <c r="CP90" s="11">
        <f>PRODUCT($C$81:$C168)</f>
        <v>3.2386545907458105E-5</v>
      </c>
      <c r="CQ90" s="11">
        <f>PRODUCT($C$82:$C169)</f>
        <v>3.3568736086206027E-5</v>
      </c>
      <c r="CR90" s="11">
        <f>PRODUCT($C$83:$C170)</f>
        <v>3.4936434615833583E-5</v>
      </c>
      <c r="CS90" s="11">
        <f>PRODUCT($C$84:$C171)</f>
        <v>3.6525307403050748E-5</v>
      </c>
      <c r="CT90" s="11">
        <f>PRODUCT($C$85:$C172)</f>
        <v>3.837986064949501E-5</v>
      </c>
      <c r="CU90" s="11">
        <f>PRODUCT($C$86:$C173)</f>
        <v>4.0555706761832727E-5</v>
      </c>
      <c r="CV90" s="11">
        <f>PRODUCT($C$87:$C174)</f>
        <v>4.3123078022683414E-5</v>
      </c>
      <c r="CW90" s="11">
        <f>PRODUCT($C$88:$C175)</f>
        <v>4.617177245481113E-5</v>
      </c>
      <c r="CX90" s="11">
        <f>PRODUCT($C$89:$C176)</f>
        <v>4.9817308433056128E-5</v>
      </c>
      <c r="CY90" s="11">
        <f>PRODUCT($C$90:$C177)</f>
        <v>5.4210506168770849E-5</v>
      </c>
      <c r="CZ90" s="11">
        <f>PRODUCT($C$91:$C178)</f>
        <v>5.9550723229443548E-5</v>
      </c>
      <c r="DA90" s="11">
        <f>PRODUCT($C$92:$C179)</f>
        <v>6.6103870986174013E-5</v>
      </c>
      <c r="DB90" s="11">
        <f>PRODUCT($C$93:$C180)</f>
        <v>7.4230908373849893E-5</v>
      </c>
      <c r="DC90" s="11">
        <f>PRODUCT($C$94:$C181)</f>
        <v>8.4426929090038148E-5</v>
      </c>
      <c r="DD90" s="11">
        <f>PRODUCT($C$95:$C182)</f>
        <v>9.738351339696406E-5</v>
      </c>
      <c r="DE90" s="11">
        <f>PRODUCT($C$96:$C183)</f>
        <v>1.1408124263818765E-4</v>
      </c>
      <c r="DF90" s="11">
        <f>PRODUCT($C$97:$C184)</f>
        <v>1.3593556219095959E-4</v>
      </c>
      <c r="DG90" s="11">
        <f>PRODUCT($C$98:$C185)</f>
        <v>1.6502846292585033E-4</v>
      </c>
      <c r="DH90" s="11">
        <f>PRODUCT($C$99:$C186)</f>
        <v>2.0448062815260981E-4</v>
      </c>
      <c r="DI90" s="11">
        <f>PRODUCT($C$100:$C187)</f>
        <v>2.5907314251995728E-4</v>
      </c>
      <c r="DJ90" s="11">
        <f>PRODUCT($C$101:$C188)</f>
        <v>3.3629214020274283E-4</v>
      </c>
      <c r="DK90" s="11">
        <f>PRODUCT($C$102:$C189)</f>
        <v>4.4813796549236074E-4</v>
      </c>
      <c r="DL90" s="11">
        <f>PRODUCT($C$103:$C190)</f>
        <v>6.1434131081235569E-4</v>
      </c>
      <c r="DM90" s="11">
        <f>PRODUCT($C$104:$C191)</f>
        <v>8.6821649657620355E-4</v>
      </c>
      <c r="DN90" s="11">
        <f>PRODUCT($C$105:$C192)</f>
        <v>1.2674859911680643E-3</v>
      </c>
      <c r="DO90" s="11">
        <f>PRODUCT($C$106:$C193)</f>
        <v>1.915140278463815E-3</v>
      </c>
      <c r="DP90" s="11">
        <f>PRODUCT($C$107:$C194)</f>
        <v>3.0003388308838608E-3</v>
      </c>
      <c r="DQ90" s="11">
        <f>PRODUCT($C$108:$C195)</f>
        <v>4.8809941899690644E-3</v>
      </c>
      <c r="DR90" s="11">
        <f>PRODUCT($C$109:$C196)</f>
        <v>8.254907989155574E-3</v>
      </c>
      <c r="DS90" s="11">
        <f>PRODUCT($C$110:$C197)</f>
        <v>1.4523623344245508E-2</v>
      </c>
      <c r="DT90" s="11">
        <f>PRODUCT($C$111:$C198)</f>
        <v>2.6584948736514988E-2</v>
      </c>
      <c r="DU90" s="11">
        <f>PRODUCT($C$112:$C199)</f>
        <v>5.0598549999999985E-2</v>
      </c>
      <c r="DV90" s="11">
        <f>PRODUCT($C$113:$C200)</f>
        <v>9.9999999999999978E-2</v>
      </c>
    </row>
    <row r="91" spans="1:126" ht="16" x14ac:dyDescent="0.2">
      <c r="A91" s="30">
        <v>88</v>
      </c>
      <c r="B91" s="21">
        <f t="shared" si="9"/>
        <v>9.9134100000000003E-2</v>
      </c>
      <c r="C91" s="21">
        <f t="shared" si="10"/>
        <v>0.9008659</v>
      </c>
      <c r="D91" s="59">
        <v>0.110149</v>
      </c>
      <c r="E91" s="21">
        <f t="shared" si="11"/>
        <v>0.88985099999999995</v>
      </c>
      <c r="F91" s="24">
        <f t="shared" si="12"/>
        <v>38721.521209217717</v>
      </c>
      <c r="G91" s="24">
        <f t="shared" si="13"/>
        <v>390597.39493491862</v>
      </c>
      <c r="H91" s="24">
        <f t="shared" si="7"/>
        <v>4300.5934659854556</v>
      </c>
      <c r="I91" s="24">
        <f t="shared" si="8"/>
        <v>44466.115117150308</v>
      </c>
      <c r="J91" s="24">
        <f>SUM(H91:$H$113)</f>
        <v>38104.442400320855</v>
      </c>
      <c r="K91" s="24">
        <f>SUM(I91:$I$113)</f>
        <v>260767.05645254356</v>
      </c>
      <c r="L91" s="24">
        <f>SUM(J91:$J$113)</f>
        <v>230314.34456333102</v>
      </c>
      <c r="M91" s="24">
        <f>SUM(K91:$K$113)</f>
        <v>1247146.113896027</v>
      </c>
      <c r="N91" s="26">
        <f>SUM(CZ$3:CZ$113)</f>
        <v>5.4682283256672308</v>
      </c>
      <c r="O91" s="27">
        <v>89</v>
      </c>
      <c r="P91" s="32">
        <f>PRODUCT($C$3:C91)</f>
        <v>0.35187587372570084</v>
      </c>
      <c r="Q91" s="11">
        <f>PRODUCT($C$4:C92)</f>
        <v>0.31431487789411194</v>
      </c>
      <c r="R91" s="11">
        <f>PRODUCT($C$5:C93)</f>
        <v>0.27653881773745587</v>
      </c>
      <c r="S91" s="11">
        <f>PRODUCT($C$6:C94)</f>
        <v>0.23985560376593881</v>
      </c>
      <c r="T91" s="11">
        <f>PRODUCT($C$7:C95)</f>
        <v>0.20481464988972425</v>
      </c>
      <c r="U91" s="11">
        <f>PRODUCT($C$8:C96)</f>
        <v>0.1719279743635877</v>
      </c>
      <c r="V91" s="11">
        <f>PRODUCT($C$9:C97)</f>
        <v>0.14164782351082042</v>
      </c>
      <c r="W91" s="11">
        <f>PRODUCT($C$10:C98)</f>
        <v>0.11433930596498477</v>
      </c>
      <c r="X91" s="11">
        <f>PRODUCT($C$11:C99)</f>
        <v>9.0260237624631742E-2</v>
      </c>
      <c r="Y91" s="11">
        <f>PRODUCT($C$12:C100)</f>
        <v>6.9545368024025375E-2</v>
      </c>
      <c r="Z91" s="11">
        <f>PRODUCT($C$13:$C101)</f>
        <v>5.2195632884814228E-2</v>
      </c>
      <c r="AA91" s="11">
        <f>PRODUCT($C$14:$C102)</f>
        <v>3.808001977500261E-2</v>
      </c>
      <c r="AB91" s="11">
        <f>PRODUCT($C$15:$C103)</f>
        <v>2.6948824807597065E-2</v>
      </c>
      <c r="AC91" s="11">
        <f>PRODUCT($C$16:$C104)</f>
        <v>1.8462626933887054E-2</v>
      </c>
      <c r="AD91" s="11">
        <f>PRODUCT($C$17:$C105)</f>
        <v>1.2221233274364836E-2</v>
      </c>
      <c r="AE91" s="11">
        <f>PRODUCT($C$18:$C106)</f>
        <v>7.8026033535606547E-3</v>
      </c>
      <c r="AF91" s="11">
        <f>PRODUCT($C$19:$C107)</f>
        <v>4.7974559759139633E-3</v>
      </c>
      <c r="AG91" s="11">
        <f>PRODUCT($C$20:$C108)</f>
        <v>2.8374705635920167E-3</v>
      </c>
      <c r="AH91" s="11">
        <f>PRODUCT($C$21:$C109)</f>
        <v>1.6132654745567151E-3</v>
      </c>
      <c r="AI91" s="11">
        <f>PRODUCT($C$22:$C110)</f>
        <v>8.8164775887054491E-4</v>
      </c>
      <c r="AJ91" s="11">
        <f>PRODUCT($C$23:$C111)</f>
        <v>4.6338858122675213E-4</v>
      </c>
      <c r="AK91" s="11">
        <f>PRODUCT($C$24:$C112)</f>
        <v>2.3455023009707289E-4</v>
      </c>
      <c r="AL91" s="11">
        <f>PRODUCT($C$25:$C113)</f>
        <v>2.3463258613480635E-5</v>
      </c>
      <c r="AM91" s="11">
        <f>PRODUCT($C$26:$C114)</f>
        <v>2.3471497108965848E-5</v>
      </c>
      <c r="AN91" s="11">
        <f>PRODUCT($C$27:$C115)</f>
        <v>2.3480013309793337E-5</v>
      </c>
      <c r="AO91" s="11">
        <f>PRODUCT($C$28:$C116)</f>
        <v>2.3488934407081142E-5</v>
      </c>
      <c r="AP91" s="11">
        <f>PRODUCT($C$29:$C117)</f>
        <v>2.3498155083135757E-5</v>
      </c>
      <c r="AQ91" s="11">
        <f>PRODUCT($C$30:$C118)</f>
        <v>2.3507654526329847E-5</v>
      </c>
      <c r="AR91" s="11">
        <f>PRODUCT($C$31:$C119)</f>
        <v>2.3517560122653512E-5</v>
      </c>
      <c r="AS91" s="11">
        <f>PRODUCT($C$32:$C120)</f>
        <v>2.3528020680648135E-5</v>
      </c>
      <c r="AT91" s="11">
        <f>PRODUCT($C$33:$C121)</f>
        <v>2.3538761417482921E-5</v>
      </c>
      <c r="AU91" s="11">
        <f>PRODUCT($C$34:$C122)</f>
        <v>2.3549655488111727E-5</v>
      </c>
      <c r="AV91" s="11">
        <f>PRODUCT($C$35:$C123)</f>
        <v>2.3560957679510582E-5</v>
      </c>
      <c r="AW91" s="11">
        <f>PRODUCT($C$36:$C124)</f>
        <v>2.357296574826275E-5</v>
      </c>
      <c r="AX91" s="11">
        <f>PRODUCT($C$37:$C125)</f>
        <v>2.358593565427905E-5</v>
      </c>
      <c r="AY91" s="11">
        <f>PRODUCT($C$38:$C126)</f>
        <v>2.3599592738596875E-5</v>
      </c>
      <c r="AZ91" s="11">
        <f>PRODUCT($C$39:$C127)</f>
        <v>2.3613831879220036E-5</v>
      </c>
      <c r="BA91" s="11">
        <f>PRODUCT($C$40:$C128)</f>
        <v>2.362876053012296E-5</v>
      </c>
      <c r="BB91" s="11">
        <f>PRODUCT($C$41:$C129)</f>
        <v>2.3644933664749666E-5</v>
      </c>
      <c r="BC91" s="11">
        <f>PRODUCT($C$42:$C130)</f>
        <v>2.3662524385377756E-5</v>
      </c>
      <c r="BD91" s="11">
        <f>PRODUCT($C$43:$C131)</f>
        <v>2.3681514591928997E-5</v>
      </c>
      <c r="BE91" s="11">
        <f>PRODUCT($C$44:$C132)</f>
        <v>2.3701608815883126E-5</v>
      </c>
      <c r="BF91" s="11">
        <f>PRODUCT($C$45:$C133)</f>
        <v>2.3722425244034743E-5</v>
      </c>
      <c r="BG91" s="11">
        <f>PRODUCT($C$46:$C134)</f>
        <v>2.3744521896111263E-5</v>
      </c>
      <c r="BH91" s="11">
        <f>PRODUCT($C$47:$C135)</f>
        <v>2.3768994452799865E-5</v>
      </c>
      <c r="BI91" s="11">
        <f>PRODUCT($C$48:$C136)</f>
        <v>2.3796986848429692E-5</v>
      </c>
      <c r="BJ91" s="11">
        <f>PRODUCT($C$49:$C137)</f>
        <v>2.3828640814888179E-5</v>
      </c>
      <c r="BK91" s="11">
        <f>PRODUCT($C$50:$C138)</f>
        <v>2.3863971424582279E-5</v>
      </c>
      <c r="BL91" s="11">
        <f>PRODUCT($C$51:$C139)</f>
        <v>2.3902435223343695E-5</v>
      </c>
      <c r="BM91" s="11">
        <f>PRODUCT($C$52:$C140)</f>
        <v>2.3943615848241064E-5</v>
      </c>
      <c r="BN91" s="11">
        <f>PRODUCT($C$53:$C141)</f>
        <v>2.3988522362102928E-5</v>
      </c>
      <c r="BO91" s="11">
        <f>PRODUCT($C$54:$C142)</f>
        <v>2.403773963400354E-5</v>
      </c>
      <c r="BP91" s="11">
        <f>PRODUCT($C$55:$C143)</f>
        <v>2.4091294581859028E-5</v>
      </c>
      <c r="BQ91" s="11">
        <f>PRODUCT($C$56:$C144)</f>
        <v>2.4149499706050541E-5</v>
      </c>
      <c r="BR91" s="11">
        <f>PRODUCT($C$57:$C145)</f>
        <v>2.4212825930990458E-5</v>
      </c>
      <c r="BS91" s="11">
        <f>PRODUCT($C$58:$C146)</f>
        <v>2.4281576787506598E-5</v>
      </c>
      <c r="BT91" s="11">
        <f>PRODUCT($C$59:$C147)</f>
        <v>2.4356678168972817E-5</v>
      </c>
      <c r="BU91" s="11">
        <f>PRODUCT($C$60:$C148)</f>
        <v>2.4438586535605555E-5</v>
      </c>
      <c r="BV91" s="11">
        <f>PRODUCT($C$61:$C149)</f>
        <v>2.4530007420260126E-5</v>
      </c>
      <c r="BW91" s="11">
        <f>PRODUCT($C$62:$C150)</f>
        <v>2.4632028355302112E-5</v>
      </c>
      <c r="BX91" s="11">
        <f>PRODUCT($C$63:$C151)</f>
        <v>2.4745968693554703E-5</v>
      </c>
      <c r="BY91" s="11">
        <f>PRODUCT($C$64:$C152)</f>
        <v>2.4873435099063377E-5</v>
      </c>
      <c r="BZ91" s="11">
        <f>PRODUCT($C$65:$C153)</f>
        <v>2.5015973615124995E-5</v>
      </c>
      <c r="CA91" s="11">
        <f>PRODUCT($C$66:$C154)</f>
        <v>2.5175622306418916E-5</v>
      </c>
      <c r="CB91" s="11">
        <f>PRODUCT($C$67:$C155)</f>
        <v>2.5354661714650757E-5</v>
      </c>
      <c r="CC91" s="11">
        <f>PRODUCT($C$68:$C156)</f>
        <v>2.5555427710285532E-5</v>
      </c>
      <c r="CD91" s="11">
        <f>PRODUCT($C$69:$C157)</f>
        <v>2.5780912729197639E-5</v>
      </c>
      <c r="CE91" s="11">
        <f>PRODUCT($C$70:$C158)</f>
        <v>2.6034507052039436E-5</v>
      </c>
      <c r="CF91" s="11">
        <f>PRODUCT($C$71:$C159)</f>
        <v>2.6319970823595078E-5</v>
      </c>
      <c r="CG91" s="11">
        <f>PRODUCT($C$72:$C160)</f>
        <v>2.6641652796116501E-5</v>
      </c>
      <c r="CH91" s="11">
        <f>PRODUCT($C$73:$C161)</f>
        <v>2.7004684876314258E-5</v>
      </c>
      <c r="CI91" s="11">
        <f>PRODUCT($C$74:$C162)</f>
        <v>2.7415105454024267E-5</v>
      </c>
      <c r="CJ91" s="11">
        <f>PRODUCT($C$75:$C163)</f>
        <v>2.7879780544334772E-5</v>
      </c>
      <c r="CK91" s="11">
        <f>PRODUCT($C$76:$C164)</f>
        <v>2.8406904750261569E-5</v>
      </c>
      <c r="CL91" s="11">
        <f>PRODUCT($C$77:$C165)</f>
        <v>2.9006077491794048E-5</v>
      </c>
      <c r="CM91" s="11">
        <f>PRODUCT($C$78:$C166)</f>
        <v>2.9688634032518674E-5</v>
      </c>
      <c r="CN91" s="11">
        <f>PRODUCT($C$79:$C167)</f>
        <v>3.0468252634094627E-5</v>
      </c>
      <c r="CO91" s="11">
        <f>PRODUCT($C$80:$C168)</f>
        <v>3.1360977351479592E-5</v>
      </c>
      <c r="CP91" s="11">
        <f>PRODUCT($C$81:$C169)</f>
        <v>3.2386545907458105E-5</v>
      </c>
      <c r="CQ91" s="11">
        <f>PRODUCT($C$82:$C170)</f>
        <v>3.3568736086206027E-5</v>
      </c>
      <c r="CR91" s="11">
        <f>PRODUCT($C$83:$C171)</f>
        <v>3.4936434615833583E-5</v>
      </c>
      <c r="CS91" s="11">
        <f>PRODUCT($C$84:$C172)</f>
        <v>3.6525307403050748E-5</v>
      </c>
      <c r="CT91" s="11">
        <f>PRODUCT($C$85:$C173)</f>
        <v>3.837986064949501E-5</v>
      </c>
      <c r="CU91" s="11">
        <f>PRODUCT($C$86:$C174)</f>
        <v>4.0555706761832727E-5</v>
      </c>
      <c r="CV91" s="11">
        <f>PRODUCT($C$87:$C175)</f>
        <v>4.3123078022683414E-5</v>
      </c>
      <c r="CW91" s="11">
        <f>PRODUCT($C$88:$C176)</f>
        <v>4.617177245481113E-5</v>
      </c>
      <c r="CX91" s="11">
        <f>PRODUCT($C$89:$C177)</f>
        <v>4.9817308433056128E-5</v>
      </c>
      <c r="CY91" s="11">
        <f>PRODUCT($C$90:$C178)</f>
        <v>5.4210506168770849E-5</v>
      </c>
      <c r="CZ91" s="11">
        <f>PRODUCT($C$91:$C179)</f>
        <v>5.9550723229443548E-5</v>
      </c>
      <c r="DA91" s="11">
        <f>PRODUCT($C$92:$C180)</f>
        <v>6.6103870986174013E-5</v>
      </c>
      <c r="DB91" s="11">
        <f>PRODUCT($C$93:$C181)</f>
        <v>7.4230908373849893E-5</v>
      </c>
      <c r="DC91" s="11">
        <f>PRODUCT($C$94:$C182)</f>
        <v>8.4426929090038148E-5</v>
      </c>
      <c r="DD91" s="11">
        <f>PRODUCT($C$95:$C183)</f>
        <v>9.738351339696406E-5</v>
      </c>
      <c r="DE91" s="11">
        <f>PRODUCT($C$96:$C184)</f>
        <v>1.1408124263818765E-4</v>
      </c>
      <c r="DF91" s="11">
        <f>PRODUCT($C$97:$C185)</f>
        <v>1.3593556219095959E-4</v>
      </c>
      <c r="DG91" s="11">
        <f>PRODUCT($C$98:$C186)</f>
        <v>1.6502846292585033E-4</v>
      </c>
      <c r="DH91" s="11">
        <f>PRODUCT($C$99:$C187)</f>
        <v>2.0448062815260981E-4</v>
      </c>
      <c r="DI91" s="11">
        <f>PRODUCT($C$100:$C188)</f>
        <v>2.5907314251995728E-4</v>
      </c>
      <c r="DJ91" s="11">
        <f>PRODUCT($C$101:$C189)</f>
        <v>3.3629214020274283E-4</v>
      </c>
      <c r="DK91" s="11">
        <f>PRODUCT($C$102:$C190)</f>
        <v>4.4813796549236074E-4</v>
      </c>
      <c r="DL91" s="11">
        <f>PRODUCT($C$103:$C191)</f>
        <v>6.1434131081235569E-4</v>
      </c>
      <c r="DM91" s="11">
        <f>PRODUCT($C$104:$C192)</f>
        <v>8.6821649657620355E-4</v>
      </c>
      <c r="DN91" s="11">
        <f>PRODUCT($C$105:$C193)</f>
        <v>1.2674859911680643E-3</v>
      </c>
      <c r="DO91" s="11">
        <f>PRODUCT($C$106:$C194)</f>
        <v>1.915140278463815E-3</v>
      </c>
      <c r="DP91" s="11">
        <f>PRODUCT($C$107:$C195)</f>
        <v>3.0003388308838608E-3</v>
      </c>
      <c r="DQ91" s="11">
        <f>PRODUCT($C$108:$C196)</f>
        <v>4.8809941899690644E-3</v>
      </c>
      <c r="DR91" s="11">
        <f>PRODUCT($C$109:$C197)</f>
        <v>8.254907989155574E-3</v>
      </c>
      <c r="DS91" s="11">
        <f>PRODUCT($C$110:$C198)</f>
        <v>1.4523623344245508E-2</v>
      </c>
      <c r="DT91" s="11">
        <f>PRODUCT($C$111:$C199)</f>
        <v>2.6584948736514988E-2</v>
      </c>
      <c r="DU91" s="11">
        <f>PRODUCT($C$112:$C200)</f>
        <v>5.0598549999999985E-2</v>
      </c>
      <c r="DV91" s="11">
        <f>PRODUCT($C$113:$C201)</f>
        <v>9.9999999999999978E-2</v>
      </c>
    </row>
    <row r="92" spans="1:126" ht="16" x14ac:dyDescent="0.2">
      <c r="A92" s="30">
        <v>89</v>
      </c>
      <c r="B92" s="21">
        <f t="shared" si="9"/>
        <v>0.1094832</v>
      </c>
      <c r="C92" s="21">
        <f t="shared" si="10"/>
        <v>0.8905168</v>
      </c>
      <c r="D92" s="59">
        <v>0.12164800000000001</v>
      </c>
      <c r="E92" s="21">
        <f t="shared" si="11"/>
        <v>0.87835200000000002</v>
      </c>
      <c r="F92" s="24">
        <f t="shared" si="12"/>
        <v>38524.496658285658</v>
      </c>
      <c r="G92" s="24">
        <f t="shared" si="13"/>
        <v>351875.87372570089</v>
      </c>
      <c r="H92" s="24">
        <f t="shared" si="7"/>
        <v>4174.3521919571049</v>
      </c>
      <c r="I92" s="24">
        <f t="shared" si="8"/>
        <v>39080.982258063639</v>
      </c>
      <c r="J92" s="24">
        <f>SUM(H92:$H$113)</f>
        <v>33803.848934335387</v>
      </c>
      <c r="K92" s="24">
        <f>SUM(I92:$I$113)</f>
        <v>216300.94133539326</v>
      </c>
      <c r="L92" s="24">
        <f>SUM(J92:$J$113)</f>
        <v>192209.90216301018</v>
      </c>
      <c r="M92" s="24">
        <f>SUM(K92:$K$113)</f>
        <v>986379.05744348303</v>
      </c>
      <c r="N92" s="26">
        <f>SUM(DA$3:DA$113)</f>
        <v>5.0700353697375808</v>
      </c>
      <c r="O92" s="27">
        <v>90</v>
      </c>
      <c r="P92" s="32">
        <f>PRODUCT($C$3:C92)</f>
        <v>0.31335137706741517</v>
      </c>
      <c r="Q92" s="11">
        <f>PRODUCT($C$4:C93)</f>
        <v>0.2763558873095226</v>
      </c>
      <c r="R92" s="11">
        <f>PRODUCT($C$5:C94)</f>
        <v>0.23974615765394056</v>
      </c>
      <c r="S92" s="11">
        <f>PRODUCT($C$6:C95)</f>
        <v>0.20474865860952965</v>
      </c>
      <c r="T92" s="11">
        <f>PRODUCT($C$7:C96)</f>
        <v>0.17188666007134826</v>
      </c>
      <c r="U92" s="11">
        <f>PRODUCT($C$8:C97)</f>
        <v>0.14161875737743596</v>
      </c>
      <c r="V92" s="11">
        <f>PRODUCT($C$9:C98)</f>
        <v>0.11431851907916034</v>
      </c>
      <c r="W92" s="11">
        <f>PRODUCT($C$10:C99)</f>
        <v>9.0245452997708864E-2</v>
      </c>
      <c r="X92" s="11">
        <f>PRODUCT($C$11:C100)</f>
        <v>6.9534790173548952E-2</v>
      </c>
      <c r="Y92" s="11">
        <f>PRODUCT($C$12:C101)</f>
        <v>5.2188304617957149E-2</v>
      </c>
      <c r="Z92" s="11">
        <f>PRODUCT($C$13:$C102)</f>
        <v>3.8074673340226184E-2</v>
      </c>
      <c r="AA92" s="11">
        <f>PRODUCT($C$14:$C103)</f>
        <v>2.6945041192594096E-2</v>
      </c>
      <c r="AB92" s="11">
        <f>PRODUCT($C$15:$C104)</f>
        <v>1.8459702453780723E-2</v>
      </c>
      <c r="AC92" s="11">
        <f>PRODUCT($C$16:$C105)</f>
        <v>1.2219011454155559E-2</v>
      </c>
      <c r="AD92" s="11">
        <f>PRODUCT($C$17:$C106)</f>
        <v>7.8009109688932697E-3</v>
      </c>
      <c r="AE92" s="11">
        <f>PRODUCT($C$18:$C107)</f>
        <v>4.796247017008033E-3</v>
      </c>
      <c r="AF92" s="11">
        <f>PRODUCT($C$19:$C108)</f>
        <v>2.8366584795167142E-3</v>
      </c>
      <c r="AG92" s="11">
        <f>PRODUCT($C$20:$C109)</f>
        <v>1.6127558439933034E-3</v>
      </c>
      <c r="AH92" s="11">
        <f>PRODUCT($C$21:$C110)</f>
        <v>8.8134306140507919E-4</v>
      </c>
      <c r="AI92" s="11">
        <f>PRODUCT($C$22:$C111)</f>
        <v>4.6322593183474174E-4</v>
      </c>
      <c r="AJ92" s="11">
        <f>PRODUCT($C$23:$C112)</f>
        <v>2.3446790296630877E-4</v>
      </c>
      <c r="AK92" s="11">
        <f>PRODUCT($C$24:$C113)</f>
        <v>2.3455023009707283E-5</v>
      </c>
      <c r="AL92" s="11">
        <f>PRODUCT($C$25:$C114)</f>
        <v>2.3463258613480635E-5</v>
      </c>
      <c r="AM92" s="11">
        <f>PRODUCT($C$26:$C115)</f>
        <v>2.3471497108965848E-5</v>
      </c>
      <c r="AN92" s="11">
        <f>PRODUCT($C$27:$C116)</f>
        <v>2.3480013309793337E-5</v>
      </c>
      <c r="AO92" s="11">
        <f>PRODUCT($C$28:$C117)</f>
        <v>2.3488934407081142E-5</v>
      </c>
      <c r="AP92" s="11">
        <f>PRODUCT($C$29:$C118)</f>
        <v>2.3498155083135757E-5</v>
      </c>
      <c r="AQ92" s="11">
        <f>PRODUCT($C$30:$C119)</f>
        <v>2.3507654526329847E-5</v>
      </c>
      <c r="AR92" s="11">
        <f>PRODUCT($C$31:$C120)</f>
        <v>2.3517560122653512E-5</v>
      </c>
      <c r="AS92" s="11">
        <f>PRODUCT($C$32:$C121)</f>
        <v>2.3528020680648135E-5</v>
      </c>
      <c r="AT92" s="11">
        <f>PRODUCT($C$33:$C122)</f>
        <v>2.3538761417482921E-5</v>
      </c>
      <c r="AU92" s="11">
        <f>PRODUCT($C$34:$C123)</f>
        <v>2.3549655488111727E-5</v>
      </c>
      <c r="AV92" s="11">
        <f>PRODUCT($C$35:$C124)</f>
        <v>2.3560957679510582E-5</v>
      </c>
      <c r="AW92" s="11">
        <f>PRODUCT($C$36:$C125)</f>
        <v>2.357296574826275E-5</v>
      </c>
      <c r="AX92" s="11">
        <f>PRODUCT($C$37:$C126)</f>
        <v>2.358593565427905E-5</v>
      </c>
      <c r="AY92" s="11">
        <f>PRODUCT($C$38:$C127)</f>
        <v>2.3599592738596875E-5</v>
      </c>
      <c r="AZ92" s="11">
        <f>PRODUCT($C$39:$C128)</f>
        <v>2.3613831879220036E-5</v>
      </c>
      <c r="BA92" s="11">
        <f>PRODUCT($C$40:$C129)</f>
        <v>2.362876053012296E-5</v>
      </c>
      <c r="BB92" s="11">
        <f>PRODUCT($C$41:$C130)</f>
        <v>2.3644933664749666E-5</v>
      </c>
      <c r="BC92" s="11">
        <f>PRODUCT($C$42:$C131)</f>
        <v>2.3662524385377756E-5</v>
      </c>
      <c r="BD92" s="11">
        <f>PRODUCT($C$43:$C132)</f>
        <v>2.3681514591928997E-5</v>
      </c>
      <c r="BE92" s="11">
        <f>PRODUCT($C$44:$C133)</f>
        <v>2.3701608815883126E-5</v>
      </c>
      <c r="BF92" s="11">
        <f>PRODUCT($C$45:$C134)</f>
        <v>2.3722425244034743E-5</v>
      </c>
      <c r="BG92" s="11">
        <f>PRODUCT($C$46:$C135)</f>
        <v>2.3744521896111263E-5</v>
      </c>
      <c r="BH92" s="11">
        <f>PRODUCT($C$47:$C136)</f>
        <v>2.3768994452799865E-5</v>
      </c>
      <c r="BI92" s="11">
        <f>PRODUCT($C$48:$C137)</f>
        <v>2.3796986848429692E-5</v>
      </c>
      <c r="BJ92" s="11">
        <f>PRODUCT($C$49:$C138)</f>
        <v>2.3828640814888179E-5</v>
      </c>
      <c r="BK92" s="11">
        <f>PRODUCT($C$50:$C139)</f>
        <v>2.3863971424582279E-5</v>
      </c>
      <c r="BL92" s="11">
        <f>PRODUCT($C$51:$C140)</f>
        <v>2.3902435223343695E-5</v>
      </c>
      <c r="BM92" s="11">
        <f>PRODUCT($C$52:$C141)</f>
        <v>2.3943615848241064E-5</v>
      </c>
      <c r="BN92" s="11">
        <f>PRODUCT($C$53:$C142)</f>
        <v>2.3988522362102928E-5</v>
      </c>
      <c r="BO92" s="11">
        <f>PRODUCT($C$54:$C143)</f>
        <v>2.403773963400354E-5</v>
      </c>
      <c r="BP92" s="11">
        <f>PRODUCT($C$55:$C144)</f>
        <v>2.4091294581859028E-5</v>
      </c>
      <c r="BQ92" s="11">
        <f>PRODUCT($C$56:$C145)</f>
        <v>2.4149499706050541E-5</v>
      </c>
      <c r="BR92" s="11">
        <f>PRODUCT($C$57:$C146)</f>
        <v>2.4212825930990458E-5</v>
      </c>
      <c r="BS92" s="11">
        <f>PRODUCT($C$58:$C147)</f>
        <v>2.4281576787506598E-5</v>
      </c>
      <c r="BT92" s="11">
        <f>PRODUCT($C$59:$C148)</f>
        <v>2.4356678168972817E-5</v>
      </c>
      <c r="BU92" s="11">
        <f>PRODUCT($C$60:$C149)</f>
        <v>2.4438586535605555E-5</v>
      </c>
      <c r="BV92" s="11">
        <f>PRODUCT($C$61:$C150)</f>
        <v>2.4530007420260126E-5</v>
      </c>
      <c r="BW92" s="11">
        <f>PRODUCT($C$62:$C151)</f>
        <v>2.4632028355302112E-5</v>
      </c>
      <c r="BX92" s="11">
        <f>PRODUCT($C$63:$C152)</f>
        <v>2.4745968693554703E-5</v>
      </c>
      <c r="BY92" s="11">
        <f>PRODUCT($C$64:$C153)</f>
        <v>2.4873435099063377E-5</v>
      </c>
      <c r="BZ92" s="11">
        <f>PRODUCT($C$65:$C154)</f>
        <v>2.5015973615124995E-5</v>
      </c>
      <c r="CA92" s="11">
        <f>PRODUCT($C$66:$C155)</f>
        <v>2.5175622306418916E-5</v>
      </c>
      <c r="CB92" s="11">
        <f>PRODUCT($C$67:$C156)</f>
        <v>2.5354661714650757E-5</v>
      </c>
      <c r="CC92" s="11">
        <f>PRODUCT($C$68:$C157)</f>
        <v>2.5555427710285532E-5</v>
      </c>
      <c r="CD92" s="11">
        <f>PRODUCT($C$69:$C158)</f>
        <v>2.5780912729197639E-5</v>
      </c>
      <c r="CE92" s="11">
        <f>PRODUCT($C$70:$C159)</f>
        <v>2.6034507052039436E-5</v>
      </c>
      <c r="CF92" s="11">
        <f>PRODUCT($C$71:$C160)</f>
        <v>2.6319970823595078E-5</v>
      </c>
      <c r="CG92" s="11">
        <f>PRODUCT($C$72:$C161)</f>
        <v>2.6641652796116501E-5</v>
      </c>
      <c r="CH92" s="11">
        <f>PRODUCT($C$73:$C162)</f>
        <v>2.7004684876314258E-5</v>
      </c>
      <c r="CI92" s="11">
        <f>PRODUCT($C$74:$C163)</f>
        <v>2.7415105454024267E-5</v>
      </c>
      <c r="CJ92" s="11">
        <f>PRODUCT($C$75:$C164)</f>
        <v>2.7879780544334772E-5</v>
      </c>
      <c r="CK92" s="11">
        <f>PRODUCT($C$76:$C165)</f>
        <v>2.8406904750261569E-5</v>
      </c>
      <c r="CL92" s="11">
        <f>PRODUCT($C$77:$C166)</f>
        <v>2.9006077491794048E-5</v>
      </c>
      <c r="CM92" s="11">
        <f>PRODUCT($C$78:$C167)</f>
        <v>2.9688634032518674E-5</v>
      </c>
      <c r="CN92" s="11">
        <f>PRODUCT($C$79:$C168)</f>
        <v>3.0468252634094627E-5</v>
      </c>
      <c r="CO92" s="11">
        <f>PRODUCT($C$80:$C169)</f>
        <v>3.1360977351479592E-5</v>
      </c>
      <c r="CP92" s="11">
        <f>PRODUCT($C$81:$C170)</f>
        <v>3.2386545907458105E-5</v>
      </c>
      <c r="CQ92" s="11">
        <f>PRODUCT($C$82:$C171)</f>
        <v>3.3568736086206027E-5</v>
      </c>
      <c r="CR92" s="11">
        <f>PRODUCT($C$83:$C172)</f>
        <v>3.4936434615833583E-5</v>
      </c>
      <c r="CS92" s="11">
        <f>PRODUCT($C$84:$C173)</f>
        <v>3.6525307403050748E-5</v>
      </c>
      <c r="CT92" s="11">
        <f>PRODUCT($C$85:$C174)</f>
        <v>3.837986064949501E-5</v>
      </c>
      <c r="CU92" s="11">
        <f>PRODUCT($C$86:$C175)</f>
        <v>4.0555706761832727E-5</v>
      </c>
      <c r="CV92" s="11">
        <f>PRODUCT($C$87:$C176)</f>
        <v>4.3123078022683414E-5</v>
      </c>
      <c r="CW92" s="11">
        <f>PRODUCT($C$88:$C177)</f>
        <v>4.617177245481113E-5</v>
      </c>
      <c r="CX92" s="11">
        <f>PRODUCT($C$89:$C178)</f>
        <v>4.9817308433056128E-5</v>
      </c>
      <c r="CY92" s="11">
        <f>PRODUCT($C$90:$C179)</f>
        <v>5.4210506168770849E-5</v>
      </c>
      <c r="CZ92" s="11">
        <f>PRODUCT($C$91:$C180)</f>
        <v>5.9550723229443548E-5</v>
      </c>
      <c r="DA92" s="11">
        <f>PRODUCT($C$92:$C181)</f>
        <v>6.6103870986174013E-5</v>
      </c>
      <c r="DB92" s="11">
        <f>PRODUCT($C$93:$C182)</f>
        <v>7.4230908373849893E-5</v>
      </c>
      <c r="DC92" s="11">
        <f>PRODUCT($C$94:$C183)</f>
        <v>8.4426929090038148E-5</v>
      </c>
      <c r="DD92" s="11">
        <f>PRODUCT($C$95:$C184)</f>
        <v>9.738351339696406E-5</v>
      </c>
      <c r="DE92" s="11">
        <f>PRODUCT($C$96:$C185)</f>
        <v>1.1408124263818765E-4</v>
      </c>
      <c r="DF92" s="11">
        <f>PRODUCT($C$97:$C186)</f>
        <v>1.3593556219095959E-4</v>
      </c>
      <c r="DG92" s="11">
        <f>PRODUCT($C$98:$C187)</f>
        <v>1.6502846292585033E-4</v>
      </c>
      <c r="DH92" s="11">
        <f>PRODUCT($C$99:$C188)</f>
        <v>2.0448062815260981E-4</v>
      </c>
      <c r="DI92" s="11">
        <f>PRODUCT($C$100:$C189)</f>
        <v>2.5907314251995728E-4</v>
      </c>
      <c r="DJ92" s="11">
        <f>PRODUCT($C$101:$C190)</f>
        <v>3.3629214020274283E-4</v>
      </c>
      <c r="DK92" s="11">
        <f>PRODUCT($C$102:$C191)</f>
        <v>4.4813796549236074E-4</v>
      </c>
      <c r="DL92" s="11">
        <f>PRODUCT($C$103:$C192)</f>
        <v>6.1434131081235569E-4</v>
      </c>
      <c r="DM92" s="11">
        <f>PRODUCT($C$104:$C193)</f>
        <v>8.6821649657620355E-4</v>
      </c>
      <c r="DN92" s="11">
        <f>PRODUCT($C$105:$C194)</f>
        <v>1.2674859911680643E-3</v>
      </c>
      <c r="DO92" s="11">
        <f>PRODUCT($C$106:$C195)</f>
        <v>1.915140278463815E-3</v>
      </c>
      <c r="DP92" s="11">
        <f>PRODUCT($C$107:$C196)</f>
        <v>3.0003388308838608E-3</v>
      </c>
      <c r="DQ92" s="11">
        <f>PRODUCT($C$108:$C197)</f>
        <v>4.8809941899690644E-3</v>
      </c>
      <c r="DR92" s="11">
        <f>PRODUCT($C$109:$C198)</f>
        <v>8.254907989155574E-3</v>
      </c>
      <c r="DS92" s="11">
        <f>PRODUCT($C$110:$C199)</f>
        <v>1.4523623344245508E-2</v>
      </c>
      <c r="DT92" s="11">
        <f>PRODUCT($C$111:$C200)</f>
        <v>2.6584948736514988E-2</v>
      </c>
      <c r="DU92" s="11">
        <f>PRODUCT($C$112:$C201)</f>
        <v>5.0598549999999985E-2</v>
      </c>
      <c r="DV92" s="11">
        <f>PRODUCT($C$113:$C202)</f>
        <v>9.9999999999999978E-2</v>
      </c>
    </row>
    <row r="93" spans="1:126" ht="16" x14ac:dyDescent="0.2">
      <c r="A93" s="30">
        <v>90</v>
      </c>
      <c r="B93" s="21">
        <f t="shared" si="9"/>
        <v>0.1207674</v>
      </c>
      <c r="C93" s="21">
        <f t="shared" si="10"/>
        <v>0.87923260000000003</v>
      </c>
      <c r="D93" s="59">
        <v>0.134186</v>
      </c>
      <c r="E93" s="21">
        <f t="shared" si="11"/>
        <v>0.86581399999999997</v>
      </c>
      <c r="F93" s="24">
        <f t="shared" si="12"/>
        <v>37842.631094851356</v>
      </c>
      <c r="G93" s="24">
        <f t="shared" si="13"/>
        <v>313351.37706741522</v>
      </c>
      <c r="H93" s="24">
        <f t="shared" si="7"/>
        <v>4000.4566941799776</v>
      </c>
      <c r="I93" s="24">
        <f t="shared" si="8"/>
        <v>33953.435376885463</v>
      </c>
      <c r="J93" s="24">
        <f>SUM(H93:$H$113)</f>
        <v>29629.496742378284</v>
      </c>
      <c r="K93" s="24">
        <f>SUM(I93:$I$113)</f>
        <v>177219.95907732961</v>
      </c>
      <c r="L93" s="24">
        <f>SUM(J93:$J$113)</f>
        <v>158406.05322867481</v>
      </c>
      <c r="M93" s="24">
        <f>SUM(K93:$K$113)</f>
        <v>770078.11610808969</v>
      </c>
      <c r="N93" s="26">
        <f>SUM(DB$3:DB$113)</f>
        <v>4.6934371969272126</v>
      </c>
      <c r="O93" s="27">
        <v>91</v>
      </c>
      <c r="P93" s="32">
        <f>PRODUCT($C$3:C93)</f>
        <v>0.27550874597256381</v>
      </c>
      <c r="Q93" s="11">
        <f>PRODUCT($C$4:C94)</f>
        <v>0.23958756557065253</v>
      </c>
      <c r="R93" s="11">
        <f>PRODUCT($C$5:C95)</f>
        <v>0.20465523179660625</v>
      </c>
      <c r="S93" s="11">
        <f>PRODUCT($C$6:C96)</f>
        <v>0.17183127818947314</v>
      </c>
      <c r="T93" s="11">
        <f>PRODUCT($C$7:C97)</f>
        <v>0.14158472639003827</v>
      </c>
      <c r="U93" s="11">
        <f>PRODUCT($C$8:C98)</f>
        <v>0.11429506091904526</v>
      </c>
      <c r="V93" s="11">
        <f>PRODUCT($C$9:C99)</f>
        <v>9.0229046374353888E-2</v>
      </c>
      <c r="W93" s="11">
        <f>PRODUCT($C$10:C100)</f>
        <v>6.9523400374918554E-2</v>
      </c>
      <c r="X93" s="11">
        <f>PRODUCT($C$11:C101)</f>
        <v>5.2180366776824777E-2</v>
      </c>
      <c r="Y93" s="11">
        <f>PRODUCT($C$12:C102)</f>
        <v>3.8069327656089176E-2</v>
      </c>
      <c r="Z93" s="11">
        <f>PRODUCT($C$13:$C103)</f>
        <v>2.6941258108810644E-2</v>
      </c>
      <c r="AA93" s="11">
        <f>PRODUCT($C$14:$C104)</f>
        <v>1.8457110711556222E-2</v>
      </c>
      <c r="AB93" s="11">
        <f>PRODUCT($C$15:$C105)</f>
        <v>1.2217075962741219E-2</v>
      </c>
      <c r="AC93" s="11">
        <f>PRODUCT($C$16:$C106)</f>
        <v>7.7994927632791264E-3</v>
      </c>
      <c r="AD93" s="11">
        <f>PRODUCT($C$17:$C107)</f>
        <v>4.7952067110300454E-3</v>
      </c>
      <c r="AE93" s="11">
        <f>PRODUCT($C$18:$C108)</f>
        <v>2.8359436415798761E-3</v>
      </c>
      <c r="AF93" s="11">
        <f>PRODUCT($C$19:$C109)</f>
        <v>1.6122942732707511E-3</v>
      </c>
      <c r="AG93" s="11">
        <f>PRODUCT($C$20:$C110)</f>
        <v>8.8106464513198167E-4</v>
      </c>
      <c r="AH93" s="11">
        <f>PRODUCT($C$21:$C111)</f>
        <v>4.6306584095269965E-4</v>
      </c>
      <c r="AI93" s="11">
        <f>PRODUCT($C$22:$C112)</f>
        <v>2.3438560473236771E-4</v>
      </c>
      <c r="AJ93" s="11">
        <f>PRODUCT($C$23:$C113)</f>
        <v>2.344679029663087E-5</v>
      </c>
      <c r="AK93" s="11">
        <f>PRODUCT($C$24:$C114)</f>
        <v>2.3455023009707283E-5</v>
      </c>
      <c r="AL93" s="11">
        <f>PRODUCT($C$25:$C115)</f>
        <v>2.3463258613480635E-5</v>
      </c>
      <c r="AM93" s="11">
        <f>PRODUCT($C$26:$C116)</f>
        <v>2.3471497108965848E-5</v>
      </c>
      <c r="AN93" s="11">
        <f>PRODUCT($C$27:$C117)</f>
        <v>2.3480013309793337E-5</v>
      </c>
      <c r="AO93" s="11">
        <f>PRODUCT($C$28:$C118)</f>
        <v>2.3488934407081142E-5</v>
      </c>
      <c r="AP93" s="11">
        <f>PRODUCT($C$29:$C119)</f>
        <v>2.3498155083135757E-5</v>
      </c>
      <c r="AQ93" s="11">
        <f>PRODUCT($C$30:$C120)</f>
        <v>2.3507654526329847E-5</v>
      </c>
      <c r="AR93" s="11">
        <f>PRODUCT($C$31:$C121)</f>
        <v>2.3517560122653512E-5</v>
      </c>
      <c r="AS93" s="11">
        <f>PRODUCT($C$32:$C122)</f>
        <v>2.3528020680648135E-5</v>
      </c>
      <c r="AT93" s="11">
        <f>PRODUCT($C$33:$C123)</f>
        <v>2.3538761417482921E-5</v>
      </c>
      <c r="AU93" s="11">
        <f>PRODUCT($C$34:$C124)</f>
        <v>2.3549655488111727E-5</v>
      </c>
      <c r="AV93" s="11">
        <f>PRODUCT($C$35:$C125)</f>
        <v>2.3560957679510582E-5</v>
      </c>
      <c r="AW93" s="11">
        <f>PRODUCT($C$36:$C126)</f>
        <v>2.357296574826275E-5</v>
      </c>
      <c r="AX93" s="11">
        <f>PRODUCT($C$37:$C127)</f>
        <v>2.358593565427905E-5</v>
      </c>
      <c r="AY93" s="11">
        <f>PRODUCT($C$38:$C128)</f>
        <v>2.3599592738596875E-5</v>
      </c>
      <c r="AZ93" s="11">
        <f>PRODUCT($C$39:$C129)</f>
        <v>2.3613831879220036E-5</v>
      </c>
      <c r="BA93" s="11">
        <f>PRODUCT($C$40:$C130)</f>
        <v>2.362876053012296E-5</v>
      </c>
      <c r="BB93" s="11">
        <f>PRODUCT($C$41:$C131)</f>
        <v>2.3644933664749666E-5</v>
      </c>
      <c r="BC93" s="11">
        <f>PRODUCT($C$42:$C132)</f>
        <v>2.3662524385377756E-5</v>
      </c>
      <c r="BD93" s="11">
        <f>PRODUCT($C$43:$C133)</f>
        <v>2.3681514591928997E-5</v>
      </c>
      <c r="BE93" s="11">
        <f>PRODUCT($C$44:$C134)</f>
        <v>2.3701608815883126E-5</v>
      </c>
      <c r="BF93" s="11">
        <f>PRODUCT($C$45:$C135)</f>
        <v>2.3722425244034743E-5</v>
      </c>
      <c r="BG93" s="11">
        <f>PRODUCT($C$46:$C136)</f>
        <v>2.3744521896111263E-5</v>
      </c>
      <c r="BH93" s="11">
        <f>PRODUCT($C$47:$C137)</f>
        <v>2.3768994452799865E-5</v>
      </c>
      <c r="BI93" s="11">
        <f>PRODUCT($C$48:$C138)</f>
        <v>2.3796986848429692E-5</v>
      </c>
      <c r="BJ93" s="11">
        <f>PRODUCT($C$49:$C139)</f>
        <v>2.3828640814888179E-5</v>
      </c>
      <c r="BK93" s="11">
        <f>PRODUCT($C$50:$C140)</f>
        <v>2.3863971424582279E-5</v>
      </c>
      <c r="BL93" s="11">
        <f>PRODUCT($C$51:$C141)</f>
        <v>2.3902435223343695E-5</v>
      </c>
      <c r="BM93" s="11">
        <f>PRODUCT($C$52:$C142)</f>
        <v>2.3943615848241064E-5</v>
      </c>
      <c r="BN93" s="11">
        <f>PRODUCT($C$53:$C143)</f>
        <v>2.3988522362102928E-5</v>
      </c>
      <c r="BO93" s="11">
        <f>PRODUCT($C$54:$C144)</f>
        <v>2.403773963400354E-5</v>
      </c>
      <c r="BP93" s="11">
        <f>PRODUCT($C$55:$C145)</f>
        <v>2.4091294581859028E-5</v>
      </c>
      <c r="BQ93" s="11">
        <f>PRODUCT($C$56:$C146)</f>
        <v>2.4149499706050541E-5</v>
      </c>
      <c r="BR93" s="11">
        <f>PRODUCT($C$57:$C147)</f>
        <v>2.4212825930990458E-5</v>
      </c>
      <c r="BS93" s="11">
        <f>PRODUCT($C$58:$C148)</f>
        <v>2.4281576787506598E-5</v>
      </c>
      <c r="BT93" s="11">
        <f>PRODUCT($C$59:$C149)</f>
        <v>2.4356678168972817E-5</v>
      </c>
      <c r="BU93" s="11">
        <f>PRODUCT($C$60:$C150)</f>
        <v>2.4438586535605555E-5</v>
      </c>
      <c r="BV93" s="11">
        <f>PRODUCT($C$61:$C151)</f>
        <v>2.4530007420260126E-5</v>
      </c>
      <c r="BW93" s="11">
        <f>PRODUCT($C$62:$C152)</f>
        <v>2.4632028355302112E-5</v>
      </c>
      <c r="BX93" s="11">
        <f>PRODUCT($C$63:$C153)</f>
        <v>2.4745968693554703E-5</v>
      </c>
      <c r="BY93" s="11">
        <f>PRODUCT($C$64:$C154)</f>
        <v>2.4873435099063377E-5</v>
      </c>
      <c r="BZ93" s="11">
        <f>PRODUCT($C$65:$C155)</f>
        <v>2.5015973615124995E-5</v>
      </c>
      <c r="CA93" s="11">
        <f>PRODUCT($C$66:$C156)</f>
        <v>2.5175622306418916E-5</v>
      </c>
      <c r="CB93" s="11">
        <f>PRODUCT($C$67:$C157)</f>
        <v>2.5354661714650757E-5</v>
      </c>
      <c r="CC93" s="11">
        <f>PRODUCT($C$68:$C158)</f>
        <v>2.5555427710285532E-5</v>
      </c>
      <c r="CD93" s="11">
        <f>PRODUCT($C$69:$C159)</f>
        <v>2.5780912729197639E-5</v>
      </c>
      <c r="CE93" s="11">
        <f>PRODUCT($C$70:$C160)</f>
        <v>2.6034507052039436E-5</v>
      </c>
      <c r="CF93" s="11">
        <f>PRODUCT($C$71:$C161)</f>
        <v>2.6319970823595078E-5</v>
      </c>
      <c r="CG93" s="11">
        <f>PRODUCT($C$72:$C162)</f>
        <v>2.6641652796116501E-5</v>
      </c>
      <c r="CH93" s="11">
        <f>PRODUCT($C$73:$C163)</f>
        <v>2.7004684876314258E-5</v>
      </c>
      <c r="CI93" s="11">
        <f>PRODUCT($C$74:$C164)</f>
        <v>2.7415105454024267E-5</v>
      </c>
      <c r="CJ93" s="11">
        <f>PRODUCT($C$75:$C165)</f>
        <v>2.7879780544334772E-5</v>
      </c>
      <c r="CK93" s="11">
        <f>PRODUCT($C$76:$C166)</f>
        <v>2.8406904750261569E-5</v>
      </c>
      <c r="CL93" s="11">
        <f>PRODUCT($C$77:$C167)</f>
        <v>2.9006077491794048E-5</v>
      </c>
      <c r="CM93" s="11">
        <f>PRODUCT($C$78:$C168)</f>
        <v>2.9688634032518674E-5</v>
      </c>
      <c r="CN93" s="11">
        <f>PRODUCT($C$79:$C169)</f>
        <v>3.0468252634094627E-5</v>
      </c>
      <c r="CO93" s="11">
        <f>PRODUCT($C$80:$C170)</f>
        <v>3.1360977351479592E-5</v>
      </c>
      <c r="CP93" s="11">
        <f>PRODUCT($C$81:$C171)</f>
        <v>3.2386545907458105E-5</v>
      </c>
      <c r="CQ93" s="11">
        <f>PRODUCT($C$82:$C172)</f>
        <v>3.3568736086206027E-5</v>
      </c>
      <c r="CR93" s="11">
        <f>PRODUCT($C$83:$C173)</f>
        <v>3.4936434615833583E-5</v>
      </c>
      <c r="CS93" s="11">
        <f>PRODUCT($C$84:$C174)</f>
        <v>3.6525307403050748E-5</v>
      </c>
      <c r="CT93" s="11">
        <f>PRODUCT($C$85:$C175)</f>
        <v>3.837986064949501E-5</v>
      </c>
      <c r="CU93" s="11">
        <f>PRODUCT($C$86:$C176)</f>
        <v>4.0555706761832727E-5</v>
      </c>
      <c r="CV93" s="11">
        <f>PRODUCT($C$87:$C177)</f>
        <v>4.3123078022683414E-5</v>
      </c>
      <c r="CW93" s="11">
        <f>PRODUCT($C$88:$C178)</f>
        <v>4.617177245481113E-5</v>
      </c>
      <c r="CX93" s="11">
        <f>PRODUCT($C$89:$C179)</f>
        <v>4.9817308433056128E-5</v>
      </c>
      <c r="CY93" s="11">
        <f>PRODUCT($C$90:$C180)</f>
        <v>5.4210506168770849E-5</v>
      </c>
      <c r="CZ93" s="11">
        <f>PRODUCT($C$91:$C181)</f>
        <v>5.9550723229443548E-5</v>
      </c>
      <c r="DA93" s="11">
        <f>PRODUCT($C$92:$C182)</f>
        <v>6.6103870986174013E-5</v>
      </c>
      <c r="DB93" s="11">
        <f>PRODUCT($C$93:$C183)</f>
        <v>7.4230908373849893E-5</v>
      </c>
      <c r="DC93" s="11">
        <f>PRODUCT($C$94:$C184)</f>
        <v>8.4426929090038148E-5</v>
      </c>
      <c r="DD93" s="11">
        <f>PRODUCT($C$95:$C185)</f>
        <v>9.738351339696406E-5</v>
      </c>
      <c r="DE93" s="11">
        <f>PRODUCT($C$96:$C186)</f>
        <v>1.1408124263818765E-4</v>
      </c>
      <c r="DF93" s="11">
        <f>PRODUCT($C$97:$C187)</f>
        <v>1.3593556219095959E-4</v>
      </c>
      <c r="DG93" s="11">
        <f>PRODUCT($C$98:$C188)</f>
        <v>1.6502846292585033E-4</v>
      </c>
      <c r="DH93" s="11">
        <f>PRODUCT($C$99:$C189)</f>
        <v>2.0448062815260981E-4</v>
      </c>
      <c r="DI93" s="11">
        <f>PRODUCT($C$100:$C190)</f>
        <v>2.5907314251995728E-4</v>
      </c>
      <c r="DJ93" s="11">
        <f>PRODUCT($C$101:$C191)</f>
        <v>3.3629214020274283E-4</v>
      </c>
      <c r="DK93" s="11">
        <f>PRODUCT($C$102:$C192)</f>
        <v>4.4813796549236074E-4</v>
      </c>
      <c r="DL93" s="11">
        <f>PRODUCT($C$103:$C193)</f>
        <v>6.1434131081235569E-4</v>
      </c>
      <c r="DM93" s="11">
        <f>PRODUCT($C$104:$C194)</f>
        <v>8.6821649657620355E-4</v>
      </c>
      <c r="DN93" s="11">
        <f>PRODUCT($C$105:$C195)</f>
        <v>1.2674859911680643E-3</v>
      </c>
      <c r="DO93" s="11">
        <f>PRODUCT($C$106:$C196)</f>
        <v>1.915140278463815E-3</v>
      </c>
      <c r="DP93" s="11">
        <f>PRODUCT($C$107:$C197)</f>
        <v>3.0003388308838608E-3</v>
      </c>
      <c r="DQ93" s="11">
        <f>PRODUCT($C$108:$C198)</f>
        <v>4.8809941899690644E-3</v>
      </c>
      <c r="DR93" s="11">
        <f>PRODUCT($C$109:$C199)</f>
        <v>8.254907989155574E-3</v>
      </c>
      <c r="DS93" s="11">
        <f>PRODUCT($C$110:$C200)</f>
        <v>1.4523623344245508E-2</v>
      </c>
      <c r="DT93" s="11">
        <f>PRODUCT($C$111:$C201)</f>
        <v>2.6584948736514988E-2</v>
      </c>
      <c r="DU93" s="11">
        <f>PRODUCT($C$112:$C202)</f>
        <v>5.0598549999999985E-2</v>
      </c>
      <c r="DV93" s="11">
        <f>PRODUCT($C$113:$C203)</f>
        <v>9.9999999999999978E-2</v>
      </c>
    </row>
    <row r="94" spans="1:126" ht="16" x14ac:dyDescent="0.2">
      <c r="A94" s="30">
        <v>91</v>
      </c>
      <c r="B94" s="21">
        <f t="shared" si="9"/>
        <v>0.133047</v>
      </c>
      <c r="C94" s="21">
        <f t="shared" si="10"/>
        <v>0.86695299999999997</v>
      </c>
      <c r="D94" s="59">
        <v>0.14782999999999999</v>
      </c>
      <c r="E94" s="21">
        <f t="shared" si="11"/>
        <v>0.85216999999999998</v>
      </c>
      <c r="F94" s="24">
        <f t="shared" si="12"/>
        <v>36655.612125411702</v>
      </c>
      <c r="G94" s="24">
        <f t="shared" si="13"/>
        <v>275508.74597256386</v>
      </c>
      <c r="H94" s="24">
        <f t="shared" si="7"/>
        <v>3780.4618543753986</v>
      </c>
      <c r="I94" s="24">
        <f t="shared" si="8"/>
        <v>29124.846112537547</v>
      </c>
      <c r="J94" s="24">
        <f>SUM(H94:$H$113)</f>
        <v>25629.040048198305</v>
      </c>
      <c r="K94" s="24">
        <f>SUM(I94:$I$113)</f>
        <v>143266.52370044414</v>
      </c>
      <c r="L94" s="24">
        <f>SUM(J94:$J$113)</f>
        <v>128776.55648629653</v>
      </c>
      <c r="M94" s="24">
        <f>SUM(K94:$K$113)</f>
        <v>592858.15703076008</v>
      </c>
      <c r="N94" s="26">
        <f>SUM(DC$3:DC$113)</f>
        <v>4.3381908585231583</v>
      </c>
      <c r="O94" s="27">
        <v>92</v>
      </c>
      <c r="P94" s="32">
        <f>PRODUCT($C$3:C94)</f>
        <v>0.23885313384715209</v>
      </c>
      <c r="Q94" s="11">
        <f>PRODUCT($C$4:C95)</f>
        <v>0.20451985236077283</v>
      </c>
      <c r="R94" s="11">
        <f>PRODUCT($C$5:C96)</f>
        <v>0.1717528715772354</v>
      </c>
      <c r="S94" s="11">
        <f>PRODUCT($C$6:C97)</f>
        <v>0.14153910779119527</v>
      </c>
      <c r="T94" s="11">
        <f>PRODUCT($C$7:C98)</f>
        <v>0.11426759581590651</v>
      </c>
      <c r="U94" s="11">
        <f>PRODUCT($C$8:C99)</f>
        <v>9.0210531374037839E-2</v>
      </c>
      <c r="V94" s="11">
        <f>PRODUCT($C$9:C100)</f>
        <v>6.9510761020730394E-2</v>
      </c>
      <c r="W94" s="11">
        <f>PRODUCT($C$10:C101)</f>
        <v>5.2171819632746759E-2</v>
      </c>
      <c r="X94" s="11">
        <f>PRODUCT($C$11:C102)</f>
        <v>3.8063537311352702E-2</v>
      </c>
      <c r="Y94" s="11">
        <f>PRODUCT($C$12:C103)</f>
        <v>2.6937475556172139E-2</v>
      </c>
      <c r="Z94" s="11">
        <f>PRODUCT($C$13:$C104)</f>
        <v>1.8454519333212311E-2</v>
      </c>
      <c r="AA94" s="11">
        <f>PRODUCT($C$14:$C105)</f>
        <v>1.2215360685276056E-2</v>
      </c>
      <c r="AB94" s="11">
        <f>PRODUCT($C$15:$C106)</f>
        <v>7.7982573236254219E-3</v>
      </c>
      <c r="AC94" s="11">
        <f>PRODUCT($C$16:$C107)</f>
        <v>4.7943349424499808E-3</v>
      </c>
      <c r="AD94" s="11">
        <f>PRODUCT($C$17:$C108)</f>
        <v>2.8353285254040183E-3</v>
      </c>
      <c r="AE94" s="11">
        <f>PRODUCT($C$18:$C109)</f>
        <v>1.611887975113887E-3</v>
      </c>
      <c r="AF94" s="11">
        <f>PRODUCT($C$19:$C110)</f>
        <v>8.808124844305441E-4</v>
      </c>
      <c r="AG94" s="11">
        <f>PRODUCT($C$20:$C111)</f>
        <v>4.6291955845354285E-4</v>
      </c>
      <c r="AH94" s="11">
        <f>PRODUCT($C$21:$C112)</f>
        <v>2.3430460106737218E-4</v>
      </c>
      <c r="AI94" s="11">
        <f>PRODUCT($C$22:$C113)</f>
        <v>2.3438560473236766E-5</v>
      </c>
      <c r="AJ94" s="11">
        <f>PRODUCT($C$23:$C114)</f>
        <v>2.344679029663087E-5</v>
      </c>
      <c r="AK94" s="11">
        <f>PRODUCT($C$24:$C115)</f>
        <v>2.3455023009707283E-5</v>
      </c>
      <c r="AL94" s="11">
        <f>PRODUCT($C$25:$C116)</f>
        <v>2.3463258613480635E-5</v>
      </c>
      <c r="AM94" s="11">
        <f>PRODUCT($C$26:$C117)</f>
        <v>2.3471497108965848E-5</v>
      </c>
      <c r="AN94" s="11">
        <f>PRODUCT($C$27:$C118)</f>
        <v>2.3480013309793337E-5</v>
      </c>
      <c r="AO94" s="11">
        <f>PRODUCT($C$28:$C119)</f>
        <v>2.3488934407081142E-5</v>
      </c>
      <c r="AP94" s="11">
        <f>PRODUCT($C$29:$C120)</f>
        <v>2.3498155083135757E-5</v>
      </c>
      <c r="AQ94" s="11">
        <f>PRODUCT($C$30:$C121)</f>
        <v>2.3507654526329847E-5</v>
      </c>
      <c r="AR94" s="11">
        <f>PRODUCT($C$31:$C122)</f>
        <v>2.3517560122653512E-5</v>
      </c>
      <c r="AS94" s="11">
        <f>PRODUCT($C$32:$C123)</f>
        <v>2.3528020680648135E-5</v>
      </c>
      <c r="AT94" s="11">
        <f>PRODUCT($C$33:$C124)</f>
        <v>2.3538761417482921E-5</v>
      </c>
      <c r="AU94" s="11">
        <f>PRODUCT($C$34:$C125)</f>
        <v>2.3549655488111727E-5</v>
      </c>
      <c r="AV94" s="11">
        <f>PRODUCT($C$35:$C126)</f>
        <v>2.3560957679510582E-5</v>
      </c>
      <c r="AW94" s="11">
        <f>PRODUCT($C$36:$C127)</f>
        <v>2.357296574826275E-5</v>
      </c>
      <c r="AX94" s="11">
        <f>PRODUCT($C$37:$C128)</f>
        <v>2.358593565427905E-5</v>
      </c>
      <c r="AY94" s="11">
        <f>PRODUCT($C$38:$C129)</f>
        <v>2.3599592738596875E-5</v>
      </c>
      <c r="AZ94" s="11">
        <f>PRODUCT($C$39:$C130)</f>
        <v>2.3613831879220036E-5</v>
      </c>
      <c r="BA94" s="11">
        <f>PRODUCT($C$40:$C131)</f>
        <v>2.362876053012296E-5</v>
      </c>
      <c r="BB94" s="11">
        <f>PRODUCT($C$41:$C132)</f>
        <v>2.3644933664749666E-5</v>
      </c>
      <c r="BC94" s="11">
        <f>PRODUCT($C$42:$C133)</f>
        <v>2.3662524385377756E-5</v>
      </c>
      <c r="BD94" s="11">
        <f>PRODUCT($C$43:$C134)</f>
        <v>2.3681514591928997E-5</v>
      </c>
      <c r="BE94" s="11">
        <f>PRODUCT($C$44:$C135)</f>
        <v>2.3701608815883126E-5</v>
      </c>
      <c r="BF94" s="11">
        <f>PRODUCT($C$45:$C136)</f>
        <v>2.3722425244034743E-5</v>
      </c>
      <c r="BG94" s="11">
        <f>PRODUCT($C$46:$C137)</f>
        <v>2.3744521896111263E-5</v>
      </c>
      <c r="BH94" s="11">
        <f>PRODUCT($C$47:$C138)</f>
        <v>2.3768994452799865E-5</v>
      </c>
      <c r="BI94" s="11">
        <f>PRODUCT($C$48:$C139)</f>
        <v>2.3796986848429692E-5</v>
      </c>
      <c r="BJ94" s="11">
        <f>PRODUCT($C$49:$C140)</f>
        <v>2.3828640814888179E-5</v>
      </c>
      <c r="BK94" s="11">
        <f>PRODUCT($C$50:$C141)</f>
        <v>2.3863971424582279E-5</v>
      </c>
      <c r="BL94" s="11">
        <f>PRODUCT($C$51:$C142)</f>
        <v>2.3902435223343695E-5</v>
      </c>
      <c r="BM94" s="11">
        <f>PRODUCT($C$52:$C143)</f>
        <v>2.3943615848241064E-5</v>
      </c>
      <c r="BN94" s="11">
        <f>PRODUCT($C$53:$C144)</f>
        <v>2.3988522362102928E-5</v>
      </c>
      <c r="BO94" s="11">
        <f>PRODUCT($C$54:$C145)</f>
        <v>2.403773963400354E-5</v>
      </c>
      <c r="BP94" s="11">
        <f>PRODUCT($C$55:$C146)</f>
        <v>2.4091294581859028E-5</v>
      </c>
      <c r="BQ94" s="11">
        <f>PRODUCT($C$56:$C147)</f>
        <v>2.4149499706050541E-5</v>
      </c>
      <c r="BR94" s="11">
        <f>PRODUCT($C$57:$C148)</f>
        <v>2.4212825930990458E-5</v>
      </c>
      <c r="BS94" s="11">
        <f>PRODUCT($C$58:$C149)</f>
        <v>2.4281576787506598E-5</v>
      </c>
      <c r="BT94" s="11">
        <f>PRODUCT($C$59:$C150)</f>
        <v>2.4356678168972817E-5</v>
      </c>
      <c r="BU94" s="11">
        <f>PRODUCT($C$60:$C151)</f>
        <v>2.4438586535605555E-5</v>
      </c>
      <c r="BV94" s="11">
        <f>PRODUCT($C$61:$C152)</f>
        <v>2.4530007420260126E-5</v>
      </c>
      <c r="BW94" s="11">
        <f>PRODUCT($C$62:$C153)</f>
        <v>2.4632028355302112E-5</v>
      </c>
      <c r="BX94" s="11">
        <f>PRODUCT($C$63:$C154)</f>
        <v>2.4745968693554703E-5</v>
      </c>
      <c r="BY94" s="11">
        <f>PRODUCT($C$64:$C155)</f>
        <v>2.4873435099063377E-5</v>
      </c>
      <c r="BZ94" s="11">
        <f>PRODUCT($C$65:$C156)</f>
        <v>2.5015973615124995E-5</v>
      </c>
      <c r="CA94" s="11">
        <f>PRODUCT($C$66:$C157)</f>
        <v>2.5175622306418916E-5</v>
      </c>
      <c r="CB94" s="11">
        <f>PRODUCT($C$67:$C158)</f>
        <v>2.5354661714650757E-5</v>
      </c>
      <c r="CC94" s="11">
        <f>PRODUCT($C$68:$C159)</f>
        <v>2.5555427710285532E-5</v>
      </c>
      <c r="CD94" s="11">
        <f>PRODUCT($C$69:$C160)</f>
        <v>2.5780912729197639E-5</v>
      </c>
      <c r="CE94" s="11">
        <f>PRODUCT($C$70:$C161)</f>
        <v>2.6034507052039436E-5</v>
      </c>
      <c r="CF94" s="11">
        <f>PRODUCT($C$71:$C162)</f>
        <v>2.6319970823595078E-5</v>
      </c>
      <c r="CG94" s="11">
        <f>PRODUCT($C$72:$C163)</f>
        <v>2.6641652796116501E-5</v>
      </c>
      <c r="CH94" s="11">
        <f>PRODUCT($C$73:$C164)</f>
        <v>2.7004684876314258E-5</v>
      </c>
      <c r="CI94" s="11">
        <f>PRODUCT($C$74:$C165)</f>
        <v>2.7415105454024267E-5</v>
      </c>
      <c r="CJ94" s="11">
        <f>PRODUCT($C$75:$C166)</f>
        <v>2.7879780544334772E-5</v>
      </c>
      <c r="CK94" s="11">
        <f>PRODUCT($C$76:$C167)</f>
        <v>2.8406904750261569E-5</v>
      </c>
      <c r="CL94" s="11">
        <f>PRODUCT($C$77:$C168)</f>
        <v>2.9006077491794048E-5</v>
      </c>
      <c r="CM94" s="11">
        <f>PRODUCT($C$78:$C169)</f>
        <v>2.9688634032518674E-5</v>
      </c>
      <c r="CN94" s="11">
        <f>PRODUCT($C$79:$C170)</f>
        <v>3.0468252634094627E-5</v>
      </c>
      <c r="CO94" s="11">
        <f>PRODUCT($C$80:$C171)</f>
        <v>3.1360977351479592E-5</v>
      </c>
      <c r="CP94" s="11">
        <f>PRODUCT($C$81:$C172)</f>
        <v>3.2386545907458105E-5</v>
      </c>
      <c r="CQ94" s="11">
        <f>PRODUCT($C$82:$C173)</f>
        <v>3.3568736086206027E-5</v>
      </c>
      <c r="CR94" s="11">
        <f>PRODUCT($C$83:$C174)</f>
        <v>3.4936434615833583E-5</v>
      </c>
      <c r="CS94" s="11">
        <f>PRODUCT($C$84:$C175)</f>
        <v>3.6525307403050748E-5</v>
      </c>
      <c r="CT94" s="11">
        <f>PRODUCT($C$85:$C176)</f>
        <v>3.837986064949501E-5</v>
      </c>
      <c r="CU94" s="11">
        <f>PRODUCT($C$86:$C177)</f>
        <v>4.0555706761832727E-5</v>
      </c>
      <c r="CV94" s="11">
        <f>PRODUCT($C$87:$C178)</f>
        <v>4.3123078022683414E-5</v>
      </c>
      <c r="CW94" s="11">
        <f>PRODUCT($C$88:$C179)</f>
        <v>4.617177245481113E-5</v>
      </c>
      <c r="CX94" s="11">
        <f>PRODUCT($C$89:$C180)</f>
        <v>4.9817308433056128E-5</v>
      </c>
      <c r="CY94" s="11">
        <f>PRODUCT($C$90:$C181)</f>
        <v>5.4210506168770849E-5</v>
      </c>
      <c r="CZ94" s="11">
        <f>PRODUCT($C$91:$C182)</f>
        <v>5.9550723229443548E-5</v>
      </c>
      <c r="DA94" s="11">
        <f>PRODUCT($C$92:$C183)</f>
        <v>6.6103870986174013E-5</v>
      </c>
      <c r="DB94" s="11">
        <f>PRODUCT($C$93:$C184)</f>
        <v>7.4230908373849893E-5</v>
      </c>
      <c r="DC94" s="11">
        <f>PRODUCT($C$94:$C185)</f>
        <v>8.4426929090038148E-5</v>
      </c>
      <c r="DD94" s="11">
        <f>PRODUCT($C$95:$C186)</f>
        <v>9.738351339696406E-5</v>
      </c>
      <c r="DE94" s="11">
        <f>PRODUCT($C$96:$C187)</f>
        <v>1.1408124263818765E-4</v>
      </c>
      <c r="DF94" s="11">
        <f>PRODUCT($C$97:$C188)</f>
        <v>1.3593556219095959E-4</v>
      </c>
      <c r="DG94" s="11">
        <f>PRODUCT($C$98:$C189)</f>
        <v>1.6502846292585033E-4</v>
      </c>
      <c r="DH94" s="11">
        <f>PRODUCT($C$99:$C190)</f>
        <v>2.0448062815260981E-4</v>
      </c>
      <c r="DI94" s="11">
        <f>PRODUCT($C$100:$C191)</f>
        <v>2.5907314251995728E-4</v>
      </c>
      <c r="DJ94" s="11">
        <f>PRODUCT($C$101:$C192)</f>
        <v>3.3629214020274283E-4</v>
      </c>
      <c r="DK94" s="11">
        <f>PRODUCT($C$102:$C193)</f>
        <v>4.4813796549236074E-4</v>
      </c>
      <c r="DL94" s="11">
        <f>PRODUCT($C$103:$C194)</f>
        <v>6.1434131081235569E-4</v>
      </c>
      <c r="DM94" s="11">
        <f>PRODUCT($C$104:$C195)</f>
        <v>8.6821649657620355E-4</v>
      </c>
      <c r="DN94" s="11">
        <f>PRODUCT($C$105:$C196)</f>
        <v>1.2674859911680643E-3</v>
      </c>
      <c r="DO94" s="11">
        <f>PRODUCT($C$106:$C197)</f>
        <v>1.915140278463815E-3</v>
      </c>
      <c r="DP94" s="11">
        <f>PRODUCT($C$107:$C198)</f>
        <v>3.0003388308838608E-3</v>
      </c>
      <c r="DQ94" s="11">
        <f>PRODUCT($C$108:$C199)</f>
        <v>4.8809941899690644E-3</v>
      </c>
      <c r="DR94" s="11">
        <f>PRODUCT($C$109:$C200)</f>
        <v>8.254907989155574E-3</v>
      </c>
      <c r="DS94" s="11">
        <f>PRODUCT($C$110:$C201)</f>
        <v>1.4523623344245508E-2</v>
      </c>
      <c r="DT94" s="11">
        <f>PRODUCT($C$111:$C202)</f>
        <v>2.6584948736514988E-2</v>
      </c>
      <c r="DU94" s="11">
        <f>PRODUCT($C$112:$C203)</f>
        <v>5.0598549999999985E-2</v>
      </c>
      <c r="DV94" s="11">
        <f>PRODUCT($C$113:$C204)</f>
        <v>9.9999999999999978E-2</v>
      </c>
    </row>
    <row r="95" spans="1:126" ht="16" x14ac:dyDescent="0.2">
      <c r="A95" s="30">
        <v>92</v>
      </c>
      <c r="B95" s="21">
        <f t="shared" si="9"/>
        <v>0.146367</v>
      </c>
      <c r="C95" s="21">
        <f t="shared" si="10"/>
        <v>0.85363299999999998</v>
      </c>
      <c r="D95" s="59">
        <v>0.16263</v>
      </c>
      <c r="E95" s="21">
        <f t="shared" si="11"/>
        <v>0.83736999999999995</v>
      </c>
      <c r="F95" s="24">
        <f t="shared" si="12"/>
        <v>34960.216641806117</v>
      </c>
      <c r="G95" s="24">
        <f t="shared" si="13"/>
        <v>238853.13384715214</v>
      </c>
      <c r="H95" s="24">
        <f t="shared" si="7"/>
        <v>3517.6662645648403</v>
      </c>
      <c r="I95" s="24">
        <f t="shared" si="8"/>
        <v>24634.022157856358</v>
      </c>
      <c r="J95" s="24">
        <f>SUM(H95:$H$113)</f>
        <v>21848.578193822908</v>
      </c>
      <c r="K95" s="24">
        <f>SUM(I95:$I$113)</f>
        <v>114141.67758790666</v>
      </c>
      <c r="L95" s="24">
        <f>SUM(J95:$J$113)</f>
        <v>103147.51643809822</v>
      </c>
      <c r="M95" s="24">
        <f>SUM(K95:$K$113)</f>
        <v>449591.63333031605</v>
      </c>
      <c r="N95" s="26">
        <f>SUM(DD$3:DD$113)</f>
        <v>4.004048991643482</v>
      </c>
      <c r="O95" s="27">
        <v>93</v>
      </c>
      <c r="P95" s="32">
        <f>PRODUCT($C$3:C95)</f>
        <v>0.20389291720534597</v>
      </c>
      <c r="Q95" s="11">
        <f>PRODUCT($C$4:C96)</f>
        <v>0.17163925705268709</v>
      </c>
      <c r="R95" s="11">
        <f>PRODUCT($C$5:C97)</f>
        <v>0.14147452349631026</v>
      </c>
      <c r="S95" s="11">
        <f>PRODUCT($C$6:C98)</f>
        <v>0.11423077879653451</v>
      </c>
      <c r="T95" s="11">
        <f>PRODUCT($C$7:C99)</f>
        <v>9.0188853783348732E-2</v>
      </c>
      <c r="U95" s="11">
        <f>PRODUCT($C$8:C100)</f>
        <v>6.9496497412568914E-2</v>
      </c>
      <c r="V95" s="11">
        <f>PRODUCT($C$9:C101)</f>
        <v>5.2162334795937522E-2</v>
      </c>
      <c r="W95" s="11">
        <f>PRODUCT($C$10:C102)</f>
        <v>3.8057302503941119E-2</v>
      </c>
      <c r="X95" s="11">
        <f>PRODUCT($C$11:C103)</f>
        <v>2.6933378366140057E-2</v>
      </c>
      <c r="Y95" s="11">
        <f>PRODUCT($C$12:C104)</f>
        <v>1.8451928318697911E-2</v>
      </c>
      <c r="Z95" s="11">
        <f>PRODUCT($C$13:$C105)</f>
        <v>1.2213645648635838E-2</v>
      </c>
      <c r="AA95" s="11">
        <f>PRODUCT($C$14:$C106)</f>
        <v>7.7971624482971883E-3</v>
      </c>
      <c r="AB95" s="11">
        <f>PRODUCT($C$15:$C107)</f>
        <v>4.7935755197950963E-3</v>
      </c>
      <c r="AC95" s="11">
        <f>PRODUCT($C$16:$C108)</f>
        <v>2.8348130626781E-3</v>
      </c>
      <c r="AD95" s="11">
        <f>PRODUCT($C$17:$C109)</f>
        <v>1.6115383566120852E-3</v>
      </c>
      <c r="AE95" s="11">
        <f>PRODUCT($C$18:$C110)</f>
        <v>8.8059051968446776E-4</v>
      </c>
      <c r="AF95" s="11">
        <f>PRODUCT($C$19:$C111)</f>
        <v>4.6278707087591303E-4</v>
      </c>
      <c r="AG95" s="11">
        <f>PRODUCT($C$20:$C112)</f>
        <v>2.3423058424389511E-4</v>
      </c>
      <c r="AH95" s="11">
        <f>PRODUCT($C$21:$C113)</f>
        <v>2.3430460106737213E-5</v>
      </c>
      <c r="AI95" s="11">
        <f>PRODUCT($C$22:$C114)</f>
        <v>2.3438560473236766E-5</v>
      </c>
      <c r="AJ95" s="11">
        <f>PRODUCT($C$23:$C115)</f>
        <v>2.344679029663087E-5</v>
      </c>
      <c r="AK95" s="11">
        <f>PRODUCT($C$24:$C116)</f>
        <v>2.3455023009707283E-5</v>
      </c>
      <c r="AL95" s="11">
        <f>PRODUCT($C$25:$C117)</f>
        <v>2.3463258613480635E-5</v>
      </c>
      <c r="AM95" s="11">
        <f>PRODUCT($C$26:$C118)</f>
        <v>2.3471497108965848E-5</v>
      </c>
      <c r="AN95" s="11">
        <f>PRODUCT($C$27:$C119)</f>
        <v>2.3480013309793337E-5</v>
      </c>
      <c r="AO95" s="11">
        <f>PRODUCT($C$28:$C120)</f>
        <v>2.3488934407081142E-5</v>
      </c>
      <c r="AP95" s="11">
        <f>PRODUCT($C$29:$C121)</f>
        <v>2.3498155083135757E-5</v>
      </c>
      <c r="AQ95" s="11">
        <f>PRODUCT($C$30:$C122)</f>
        <v>2.3507654526329847E-5</v>
      </c>
      <c r="AR95" s="11">
        <f>PRODUCT($C$31:$C123)</f>
        <v>2.3517560122653512E-5</v>
      </c>
      <c r="AS95" s="11">
        <f>PRODUCT($C$32:$C124)</f>
        <v>2.3528020680648135E-5</v>
      </c>
      <c r="AT95" s="11">
        <f>PRODUCT($C$33:$C125)</f>
        <v>2.3538761417482921E-5</v>
      </c>
      <c r="AU95" s="11">
        <f>PRODUCT($C$34:$C126)</f>
        <v>2.3549655488111727E-5</v>
      </c>
      <c r="AV95" s="11">
        <f>PRODUCT($C$35:$C127)</f>
        <v>2.3560957679510582E-5</v>
      </c>
      <c r="AW95" s="11">
        <f>PRODUCT($C$36:$C128)</f>
        <v>2.357296574826275E-5</v>
      </c>
      <c r="AX95" s="11">
        <f>PRODUCT($C$37:$C129)</f>
        <v>2.358593565427905E-5</v>
      </c>
      <c r="AY95" s="11">
        <f>PRODUCT($C$38:$C130)</f>
        <v>2.3599592738596875E-5</v>
      </c>
      <c r="AZ95" s="11">
        <f>PRODUCT($C$39:$C131)</f>
        <v>2.3613831879220036E-5</v>
      </c>
      <c r="BA95" s="11">
        <f>PRODUCT($C$40:$C132)</f>
        <v>2.362876053012296E-5</v>
      </c>
      <c r="BB95" s="11">
        <f>PRODUCT($C$41:$C133)</f>
        <v>2.3644933664749666E-5</v>
      </c>
      <c r="BC95" s="11">
        <f>PRODUCT($C$42:$C134)</f>
        <v>2.3662524385377756E-5</v>
      </c>
      <c r="BD95" s="11">
        <f>PRODUCT($C$43:$C135)</f>
        <v>2.3681514591928997E-5</v>
      </c>
      <c r="BE95" s="11">
        <f>PRODUCT($C$44:$C136)</f>
        <v>2.3701608815883126E-5</v>
      </c>
      <c r="BF95" s="11">
        <f>PRODUCT($C$45:$C137)</f>
        <v>2.3722425244034743E-5</v>
      </c>
      <c r="BG95" s="11">
        <f>PRODUCT($C$46:$C138)</f>
        <v>2.3744521896111263E-5</v>
      </c>
      <c r="BH95" s="11">
        <f>PRODUCT($C$47:$C139)</f>
        <v>2.3768994452799865E-5</v>
      </c>
      <c r="BI95" s="11">
        <f>PRODUCT($C$48:$C140)</f>
        <v>2.3796986848429692E-5</v>
      </c>
      <c r="BJ95" s="11">
        <f>PRODUCT($C$49:$C141)</f>
        <v>2.3828640814888179E-5</v>
      </c>
      <c r="BK95" s="11">
        <f>PRODUCT($C$50:$C142)</f>
        <v>2.3863971424582279E-5</v>
      </c>
      <c r="BL95" s="11">
        <f>PRODUCT($C$51:$C143)</f>
        <v>2.3902435223343695E-5</v>
      </c>
      <c r="BM95" s="11">
        <f>PRODUCT($C$52:$C144)</f>
        <v>2.3943615848241064E-5</v>
      </c>
      <c r="BN95" s="11">
        <f>PRODUCT($C$53:$C145)</f>
        <v>2.3988522362102928E-5</v>
      </c>
      <c r="BO95" s="11">
        <f>PRODUCT($C$54:$C146)</f>
        <v>2.403773963400354E-5</v>
      </c>
      <c r="BP95" s="11">
        <f>PRODUCT($C$55:$C147)</f>
        <v>2.4091294581859028E-5</v>
      </c>
      <c r="BQ95" s="11">
        <f>PRODUCT($C$56:$C148)</f>
        <v>2.4149499706050541E-5</v>
      </c>
      <c r="BR95" s="11">
        <f>PRODUCT($C$57:$C149)</f>
        <v>2.4212825930990458E-5</v>
      </c>
      <c r="BS95" s="11">
        <f>PRODUCT($C$58:$C150)</f>
        <v>2.4281576787506598E-5</v>
      </c>
      <c r="BT95" s="11">
        <f>PRODUCT($C$59:$C151)</f>
        <v>2.4356678168972817E-5</v>
      </c>
      <c r="BU95" s="11">
        <f>PRODUCT($C$60:$C152)</f>
        <v>2.4438586535605555E-5</v>
      </c>
      <c r="BV95" s="11">
        <f>PRODUCT($C$61:$C153)</f>
        <v>2.4530007420260126E-5</v>
      </c>
      <c r="BW95" s="11">
        <f>PRODUCT($C$62:$C154)</f>
        <v>2.4632028355302112E-5</v>
      </c>
      <c r="BX95" s="11">
        <f>PRODUCT($C$63:$C155)</f>
        <v>2.4745968693554703E-5</v>
      </c>
      <c r="BY95" s="11">
        <f>PRODUCT($C$64:$C156)</f>
        <v>2.4873435099063377E-5</v>
      </c>
      <c r="BZ95" s="11">
        <f>PRODUCT($C$65:$C157)</f>
        <v>2.5015973615124995E-5</v>
      </c>
      <c r="CA95" s="11">
        <f>PRODUCT($C$66:$C158)</f>
        <v>2.5175622306418916E-5</v>
      </c>
      <c r="CB95" s="11">
        <f>PRODUCT($C$67:$C159)</f>
        <v>2.5354661714650757E-5</v>
      </c>
      <c r="CC95" s="11">
        <f>PRODUCT($C$68:$C160)</f>
        <v>2.5555427710285532E-5</v>
      </c>
      <c r="CD95" s="11">
        <f>PRODUCT($C$69:$C161)</f>
        <v>2.5780912729197639E-5</v>
      </c>
      <c r="CE95" s="11">
        <f>PRODUCT($C$70:$C162)</f>
        <v>2.6034507052039436E-5</v>
      </c>
      <c r="CF95" s="11">
        <f>PRODUCT($C$71:$C163)</f>
        <v>2.6319970823595078E-5</v>
      </c>
      <c r="CG95" s="11">
        <f>PRODUCT($C$72:$C164)</f>
        <v>2.6641652796116501E-5</v>
      </c>
      <c r="CH95" s="11">
        <f>PRODUCT($C$73:$C165)</f>
        <v>2.7004684876314258E-5</v>
      </c>
      <c r="CI95" s="11">
        <f>PRODUCT($C$74:$C166)</f>
        <v>2.7415105454024267E-5</v>
      </c>
      <c r="CJ95" s="11">
        <f>PRODUCT($C$75:$C167)</f>
        <v>2.7879780544334772E-5</v>
      </c>
      <c r="CK95" s="11">
        <f>PRODUCT($C$76:$C168)</f>
        <v>2.8406904750261569E-5</v>
      </c>
      <c r="CL95" s="11">
        <f>PRODUCT($C$77:$C169)</f>
        <v>2.9006077491794048E-5</v>
      </c>
      <c r="CM95" s="11">
        <f>PRODUCT($C$78:$C170)</f>
        <v>2.9688634032518674E-5</v>
      </c>
      <c r="CN95" s="11">
        <f>PRODUCT($C$79:$C171)</f>
        <v>3.0468252634094627E-5</v>
      </c>
      <c r="CO95" s="11">
        <f>PRODUCT($C$80:$C172)</f>
        <v>3.1360977351479592E-5</v>
      </c>
      <c r="CP95" s="11">
        <f>PRODUCT($C$81:$C173)</f>
        <v>3.2386545907458105E-5</v>
      </c>
      <c r="CQ95" s="11">
        <f>PRODUCT($C$82:$C174)</f>
        <v>3.3568736086206027E-5</v>
      </c>
      <c r="CR95" s="11">
        <f>PRODUCT($C$83:$C175)</f>
        <v>3.4936434615833583E-5</v>
      </c>
      <c r="CS95" s="11">
        <f>PRODUCT($C$84:$C176)</f>
        <v>3.6525307403050748E-5</v>
      </c>
      <c r="CT95" s="11">
        <f>PRODUCT($C$85:$C177)</f>
        <v>3.837986064949501E-5</v>
      </c>
      <c r="CU95" s="11">
        <f>PRODUCT($C$86:$C178)</f>
        <v>4.0555706761832727E-5</v>
      </c>
      <c r="CV95" s="11">
        <f>PRODUCT($C$87:$C179)</f>
        <v>4.3123078022683414E-5</v>
      </c>
      <c r="CW95" s="11">
        <f>PRODUCT($C$88:$C180)</f>
        <v>4.617177245481113E-5</v>
      </c>
      <c r="CX95" s="11">
        <f>PRODUCT($C$89:$C181)</f>
        <v>4.9817308433056128E-5</v>
      </c>
      <c r="CY95" s="11">
        <f>PRODUCT($C$90:$C182)</f>
        <v>5.4210506168770849E-5</v>
      </c>
      <c r="CZ95" s="11">
        <f>PRODUCT($C$91:$C183)</f>
        <v>5.9550723229443548E-5</v>
      </c>
      <c r="DA95" s="11">
        <f>PRODUCT($C$92:$C184)</f>
        <v>6.6103870986174013E-5</v>
      </c>
      <c r="DB95" s="11">
        <f>PRODUCT($C$93:$C185)</f>
        <v>7.4230908373849893E-5</v>
      </c>
      <c r="DC95" s="11">
        <f>PRODUCT($C$94:$C186)</f>
        <v>8.4426929090038148E-5</v>
      </c>
      <c r="DD95" s="11">
        <f>PRODUCT($C$95:$C187)</f>
        <v>9.738351339696406E-5</v>
      </c>
      <c r="DE95" s="11">
        <f>PRODUCT($C$96:$C188)</f>
        <v>1.1408124263818765E-4</v>
      </c>
      <c r="DF95" s="11">
        <f>PRODUCT($C$97:$C189)</f>
        <v>1.3593556219095959E-4</v>
      </c>
      <c r="DG95" s="11">
        <f>PRODUCT($C$98:$C190)</f>
        <v>1.6502846292585033E-4</v>
      </c>
      <c r="DH95" s="11">
        <f>PRODUCT($C$99:$C191)</f>
        <v>2.0448062815260981E-4</v>
      </c>
      <c r="DI95" s="11">
        <f>PRODUCT($C$100:$C192)</f>
        <v>2.5907314251995728E-4</v>
      </c>
      <c r="DJ95" s="11">
        <f>PRODUCT($C$101:$C193)</f>
        <v>3.3629214020274283E-4</v>
      </c>
      <c r="DK95" s="11">
        <f>PRODUCT($C$102:$C194)</f>
        <v>4.4813796549236074E-4</v>
      </c>
      <c r="DL95" s="11">
        <f>PRODUCT($C$103:$C195)</f>
        <v>6.1434131081235569E-4</v>
      </c>
      <c r="DM95" s="11">
        <f>PRODUCT($C$104:$C196)</f>
        <v>8.6821649657620355E-4</v>
      </c>
      <c r="DN95" s="11">
        <f>PRODUCT($C$105:$C197)</f>
        <v>1.2674859911680643E-3</v>
      </c>
      <c r="DO95" s="11">
        <f>PRODUCT($C$106:$C198)</f>
        <v>1.915140278463815E-3</v>
      </c>
      <c r="DP95" s="11">
        <f>PRODUCT($C$107:$C199)</f>
        <v>3.0003388308838608E-3</v>
      </c>
      <c r="DQ95" s="11">
        <f>PRODUCT($C$108:$C200)</f>
        <v>4.8809941899690644E-3</v>
      </c>
      <c r="DR95" s="11">
        <f>PRODUCT($C$109:$C201)</f>
        <v>8.254907989155574E-3</v>
      </c>
      <c r="DS95" s="11">
        <f>PRODUCT($C$110:$C202)</f>
        <v>1.4523623344245508E-2</v>
      </c>
      <c r="DT95" s="11">
        <f>PRODUCT($C$111:$C203)</f>
        <v>2.6584948736514988E-2</v>
      </c>
      <c r="DU95" s="11">
        <f>PRODUCT($C$112:$C204)</f>
        <v>5.0598549999999985E-2</v>
      </c>
      <c r="DV95" s="11">
        <f>PRODUCT($C$113:$C205)</f>
        <v>9.9999999999999978E-2</v>
      </c>
    </row>
    <row r="96" spans="1:126" ht="16" x14ac:dyDescent="0.2">
      <c r="A96" s="30">
        <v>93</v>
      </c>
      <c r="B96" s="21">
        <f t="shared" si="9"/>
        <v>0.16076969999999999</v>
      </c>
      <c r="C96" s="21">
        <f t="shared" si="10"/>
        <v>0.83923029999999998</v>
      </c>
      <c r="D96" s="59">
        <v>0.17863299999999999</v>
      </c>
      <c r="E96" s="21">
        <f t="shared" si="11"/>
        <v>0.82136699999999996</v>
      </c>
      <c r="F96" s="24">
        <f t="shared" si="12"/>
        <v>32779.803131228313</v>
      </c>
      <c r="G96" s="24">
        <f t="shared" si="13"/>
        <v>203892.91720534602</v>
      </c>
      <c r="H96" s="24">
        <f t="shared" si="7"/>
        <v>3217.829242885286</v>
      </c>
      <c r="I96" s="24">
        <f t="shared" si="8"/>
        <v>20515.526084563313</v>
      </c>
      <c r="J96" s="24">
        <f>SUM(H96:$H$113)</f>
        <v>18330.911929258069</v>
      </c>
      <c r="K96" s="24">
        <f>SUM(I96:$I$113)</f>
        <v>89507.655430050305</v>
      </c>
      <c r="L96" s="24">
        <f>SUM(J96:$J$113)</f>
        <v>81298.938244275298</v>
      </c>
      <c r="M96" s="24">
        <f>SUM(K96:$K$113)</f>
        <v>335449.95574240939</v>
      </c>
      <c r="N96" s="26">
        <f>SUM(DE$3:DE$113)</f>
        <v>3.6907117873335342</v>
      </c>
      <c r="O96" s="27">
        <v>94</v>
      </c>
      <c r="P96" s="32">
        <f>PRODUCT($C$3:C96)</f>
        <v>0.17111311407411767</v>
      </c>
      <c r="Q96" s="11">
        <f>PRODUCT($C$4:C97)</f>
        <v>0.14138093809901747</v>
      </c>
      <c r="R96" s="11">
        <f>PRODUCT($C$5:C98)</f>
        <v>0.11417865529216975</v>
      </c>
      <c r="S96" s="11">
        <f>PRODUCT($C$6:C99)</f>
        <v>9.0159794934659643E-2</v>
      </c>
      <c r="T96" s="11">
        <f>PRODUCT($C$7:C100)</f>
        <v>6.9479797404240734E-2</v>
      </c>
      <c r="U96" s="11">
        <f>PRODUCT($C$8:C101)</f>
        <v>5.2151631084837377E-2</v>
      </c>
      <c r="V96" s="11">
        <f>PRODUCT($C$9:C102)</f>
        <v>3.8050383686345897E-2</v>
      </c>
      <c r="W96" s="11">
        <f>PRODUCT($C$10:C103)</f>
        <v>2.6928966678763693E-2</v>
      </c>
      <c r="X96" s="11">
        <f>PRODUCT($C$11:C104)</f>
        <v>1.8449121780400642E-2</v>
      </c>
      <c r="Y96" s="11">
        <f>PRODUCT($C$12:C105)</f>
        <v>1.2211930852786759E-2</v>
      </c>
      <c r="Z96" s="11">
        <f>PRODUCT($C$13:$C106)</f>
        <v>7.7960677266894441E-3</v>
      </c>
      <c r="AA96" s="11">
        <f>PRODUCT($C$14:$C107)</f>
        <v>4.7929025017921191E-3</v>
      </c>
      <c r="AB96" s="11">
        <f>PRODUCT($C$15:$C108)</f>
        <v>2.8343640282889717E-3</v>
      </c>
      <c r="AC96" s="11">
        <f>PRODUCT($C$16:$C109)</f>
        <v>1.6112453789388533E-3</v>
      </c>
      <c r="AD96" s="11">
        <f>PRODUCT($C$17:$C110)</f>
        <v>8.8039951960074841E-4</v>
      </c>
      <c r="AE96" s="11">
        <f>PRODUCT($C$18:$C111)</f>
        <v>4.6267044853405239E-4</v>
      </c>
      <c r="AF96" s="11">
        <f>PRODUCT($C$19:$C112)</f>
        <v>2.3416354745068427E-4</v>
      </c>
      <c r="AG96" s="11">
        <f>PRODUCT($C$20:$C113)</f>
        <v>2.3423058424389505E-5</v>
      </c>
      <c r="AH96" s="11">
        <f>PRODUCT($C$21:$C114)</f>
        <v>2.3430460106737213E-5</v>
      </c>
      <c r="AI96" s="11">
        <f>PRODUCT($C$22:$C115)</f>
        <v>2.3438560473236766E-5</v>
      </c>
      <c r="AJ96" s="11">
        <f>PRODUCT($C$23:$C116)</f>
        <v>2.344679029663087E-5</v>
      </c>
      <c r="AK96" s="11">
        <f>PRODUCT($C$24:$C117)</f>
        <v>2.3455023009707283E-5</v>
      </c>
      <c r="AL96" s="11">
        <f>PRODUCT($C$25:$C118)</f>
        <v>2.3463258613480635E-5</v>
      </c>
      <c r="AM96" s="11">
        <f>PRODUCT($C$26:$C119)</f>
        <v>2.3471497108965848E-5</v>
      </c>
      <c r="AN96" s="11">
        <f>PRODUCT($C$27:$C120)</f>
        <v>2.3480013309793337E-5</v>
      </c>
      <c r="AO96" s="11">
        <f>PRODUCT($C$28:$C121)</f>
        <v>2.3488934407081142E-5</v>
      </c>
      <c r="AP96" s="11">
        <f>PRODUCT($C$29:$C122)</f>
        <v>2.3498155083135757E-5</v>
      </c>
      <c r="AQ96" s="11">
        <f>PRODUCT($C$30:$C123)</f>
        <v>2.3507654526329847E-5</v>
      </c>
      <c r="AR96" s="11">
        <f>PRODUCT($C$31:$C124)</f>
        <v>2.3517560122653512E-5</v>
      </c>
      <c r="AS96" s="11">
        <f>PRODUCT($C$32:$C125)</f>
        <v>2.3528020680648135E-5</v>
      </c>
      <c r="AT96" s="11">
        <f>PRODUCT($C$33:$C126)</f>
        <v>2.3538761417482921E-5</v>
      </c>
      <c r="AU96" s="11">
        <f>PRODUCT($C$34:$C127)</f>
        <v>2.3549655488111727E-5</v>
      </c>
      <c r="AV96" s="11">
        <f>PRODUCT($C$35:$C128)</f>
        <v>2.3560957679510582E-5</v>
      </c>
      <c r="AW96" s="11">
        <f>PRODUCT($C$36:$C129)</f>
        <v>2.357296574826275E-5</v>
      </c>
      <c r="AX96" s="11">
        <f>PRODUCT($C$37:$C130)</f>
        <v>2.358593565427905E-5</v>
      </c>
      <c r="AY96" s="11">
        <f>PRODUCT($C$38:$C131)</f>
        <v>2.3599592738596875E-5</v>
      </c>
      <c r="AZ96" s="11">
        <f>PRODUCT($C$39:$C132)</f>
        <v>2.3613831879220036E-5</v>
      </c>
      <c r="BA96" s="11">
        <f>PRODUCT($C$40:$C133)</f>
        <v>2.362876053012296E-5</v>
      </c>
      <c r="BB96" s="11">
        <f>PRODUCT($C$41:$C134)</f>
        <v>2.3644933664749666E-5</v>
      </c>
      <c r="BC96" s="11">
        <f>PRODUCT($C$42:$C135)</f>
        <v>2.3662524385377756E-5</v>
      </c>
      <c r="BD96" s="11">
        <f>PRODUCT($C$43:$C136)</f>
        <v>2.3681514591928997E-5</v>
      </c>
      <c r="BE96" s="11">
        <f>PRODUCT($C$44:$C137)</f>
        <v>2.3701608815883126E-5</v>
      </c>
      <c r="BF96" s="11">
        <f>PRODUCT($C$45:$C138)</f>
        <v>2.3722425244034743E-5</v>
      </c>
      <c r="BG96" s="11">
        <f>PRODUCT($C$46:$C139)</f>
        <v>2.3744521896111263E-5</v>
      </c>
      <c r="BH96" s="11">
        <f>PRODUCT($C$47:$C140)</f>
        <v>2.3768994452799865E-5</v>
      </c>
      <c r="BI96" s="11">
        <f>PRODUCT($C$48:$C141)</f>
        <v>2.3796986848429692E-5</v>
      </c>
      <c r="BJ96" s="11">
        <f>PRODUCT($C$49:$C142)</f>
        <v>2.3828640814888179E-5</v>
      </c>
      <c r="BK96" s="11">
        <f>PRODUCT($C$50:$C143)</f>
        <v>2.3863971424582279E-5</v>
      </c>
      <c r="BL96" s="11">
        <f>PRODUCT($C$51:$C144)</f>
        <v>2.3902435223343695E-5</v>
      </c>
      <c r="BM96" s="11">
        <f>PRODUCT($C$52:$C145)</f>
        <v>2.3943615848241064E-5</v>
      </c>
      <c r="BN96" s="11">
        <f>PRODUCT($C$53:$C146)</f>
        <v>2.3988522362102928E-5</v>
      </c>
      <c r="BO96" s="11">
        <f>PRODUCT($C$54:$C147)</f>
        <v>2.403773963400354E-5</v>
      </c>
      <c r="BP96" s="11">
        <f>PRODUCT($C$55:$C148)</f>
        <v>2.4091294581859028E-5</v>
      </c>
      <c r="BQ96" s="11">
        <f>PRODUCT($C$56:$C149)</f>
        <v>2.4149499706050541E-5</v>
      </c>
      <c r="BR96" s="11">
        <f>PRODUCT($C$57:$C150)</f>
        <v>2.4212825930990458E-5</v>
      </c>
      <c r="BS96" s="11">
        <f>PRODUCT($C$58:$C151)</f>
        <v>2.4281576787506598E-5</v>
      </c>
      <c r="BT96" s="11">
        <f>PRODUCT($C$59:$C152)</f>
        <v>2.4356678168972817E-5</v>
      </c>
      <c r="BU96" s="11">
        <f>PRODUCT($C$60:$C153)</f>
        <v>2.4438586535605555E-5</v>
      </c>
      <c r="BV96" s="11">
        <f>PRODUCT($C$61:$C154)</f>
        <v>2.4530007420260126E-5</v>
      </c>
      <c r="BW96" s="11">
        <f>PRODUCT($C$62:$C155)</f>
        <v>2.4632028355302112E-5</v>
      </c>
      <c r="BX96" s="11">
        <f>PRODUCT($C$63:$C156)</f>
        <v>2.4745968693554703E-5</v>
      </c>
      <c r="BY96" s="11">
        <f>PRODUCT($C$64:$C157)</f>
        <v>2.4873435099063377E-5</v>
      </c>
      <c r="BZ96" s="11">
        <f>PRODUCT($C$65:$C158)</f>
        <v>2.5015973615124995E-5</v>
      </c>
      <c r="CA96" s="11">
        <f>PRODUCT($C$66:$C159)</f>
        <v>2.5175622306418916E-5</v>
      </c>
      <c r="CB96" s="11">
        <f>PRODUCT($C$67:$C160)</f>
        <v>2.5354661714650757E-5</v>
      </c>
      <c r="CC96" s="11">
        <f>PRODUCT($C$68:$C161)</f>
        <v>2.5555427710285532E-5</v>
      </c>
      <c r="CD96" s="11">
        <f>PRODUCT($C$69:$C162)</f>
        <v>2.5780912729197639E-5</v>
      </c>
      <c r="CE96" s="11">
        <f>PRODUCT($C$70:$C163)</f>
        <v>2.6034507052039436E-5</v>
      </c>
      <c r="CF96" s="11">
        <f>PRODUCT($C$71:$C164)</f>
        <v>2.6319970823595078E-5</v>
      </c>
      <c r="CG96" s="11">
        <f>PRODUCT($C$72:$C165)</f>
        <v>2.6641652796116501E-5</v>
      </c>
      <c r="CH96" s="11">
        <f>PRODUCT($C$73:$C166)</f>
        <v>2.7004684876314258E-5</v>
      </c>
      <c r="CI96" s="11">
        <f>PRODUCT($C$74:$C167)</f>
        <v>2.7415105454024267E-5</v>
      </c>
      <c r="CJ96" s="11">
        <f>PRODUCT($C$75:$C168)</f>
        <v>2.7879780544334772E-5</v>
      </c>
      <c r="CK96" s="11">
        <f>PRODUCT($C$76:$C169)</f>
        <v>2.8406904750261569E-5</v>
      </c>
      <c r="CL96" s="11">
        <f>PRODUCT($C$77:$C170)</f>
        <v>2.9006077491794048E-5</v>
      </c>
      <c r="CM96" s="11">
        <f>PRODUCT($C$78:$C171)</f>
        <v>2.9688634032518674E-5</v>
      </c>
      <c r="CN96" s="11">
        <f>PRODUCT($C$79:$C172)</f>
        <v>3.0468252634094627E-5</v>
      </c>
      <c r="CO96" s="11">
        <f>PRODUCT($C$80:$C173)</f>
        <v>3.1360977351479592E-5</v>
      </c>
      <c r="CP96" s="11">
        <f>PRODUCT($C$81:$C174)</f>
        <v>3.2386545907458105E-5</v>
      </c>
      <c r="CQ96" s="11">
        <f>PRODUCT($C$82:$C175)</f>
        <v>3.3568736086206027E-5</v>
      </c>
      <c r="CR96" s="11">
        <f>PRODUCT($C$83:$C176)</f>
        <v>3.4936434615833583E-5</v>
      </c>
      <c r="CS96" s="11">
        <f>PRODUCT($C$84:$C177)</f>
        <v>3.6525307403050748E-5</v>
      </c>
      <c r="CT96" s="11">
        <f>PRODUCT($C$85:$C178)</f>
        <v>3.837986064949501E-5</v>
      </c>
      <c r="CU96" s="11">
        <f>PRODUCT($C$86:$C179)</f>
        <v>4.0555706761832727E-5</v>
      </c>
      <c r="CV96" s="11">
        <f>PRODUCT($C$87:$C180)</f>
        <v>4.3123078022683414E-5</v>
      </c>
      <c r="CW96" s="11">
        <f>PRODUCT($C$88:$C181)</f>
        <v>4.617177245481113E-5</v>
      </c>
      <c r="CX96" s="11">
        <f>PRODUCT($C$89:$C182)</f>
        <v>4.9817308433056128E-5</v>
      </c>
      <c r="CY96" s="11">
        <f>PRODUCT($C$90:$C183)</f>
        <v>5.4210506168770849E-5</v>
      </c>
      <c r="CZ96" s="11">
        <f>PRODUCT($C$91:$C184)</f>
        <v>5.9550723229443548E-5</v>
      </c>
      <c r="DA96" s="11">
        <f>PRODUCT($C$92:$C185)</f>
        <v>6.6103870986174013E-5</v>
      </c>
      <c r="DB96" s="11">
        <f>PRODUCT($C$93:$C186)</f>
        <v>7.4230908373849893E-5</v>
      </c>
      <c r="DC96" s="11">
        <f>PRODUCT($C$94:$C187)</f>
        <v>8.4426929090038148E-5</v>
      </c>
      <c r="DD96" s="11">
        <f>PRODUCT($C$95:$C188)</f>
        <v>9.738351339696406E-5</v>
      </c>
      <c r="DE96" s="11">
        <f>PRODUCT($C$96:$C189)</f>
        <v>1.1408124263818765E-4</v>
      </c>
      <c r="DF96" s="11">
        <f>PRODUCT($C$97:$C190)</f>
        <v>1.3593556219095959E-4</v>
      </c>
      <c r="DG96" s="11">
        <f>PRODUCT($C$98:$C191)</f>
        <v>1.6502846292585033E-4</v>
      </c>
      <c r="DH96" s="11">
        <f>PRODUCT($C$99:$C192)</f>
        <v>2.0448062815260981E-4</v>
      </c>
      <c r="DI96" s="11">
        <f>PRODUCT($C$100:$C193)</f>
        <v>2.5907314251995728E-4</v>
      </c>
      <c r="DJ96" s="11">
        <f>PRODUCT($C$101:$C194)</f>
        <v>3.3629214020274283E-4</v>
      </c>
      <c r="DK96" s="11">
        <f>PRODUCT($C$102:$C195)</f>
        <v>4.4813796549236074E-4</v>
      </c>
      <c r="DL96" s="11">
        <f>PRODUCT($C$103:$C196)</f>
        <v>6.1434131081235569E-4</v>
      </c>
      <c r="DM96" s="11">
        <f>PRODUCT($C$104:$C197)</f>
        <v>8.6821649657620355E-4</v>
      </c>
      <c r="DN96" s="11">
        <f>PRODUCT($C$105:$C198)</f>
        <v>1.2674859911680643E-3</v>
      </c>
      <c r="DO96" s="11">
        <f>PRODUCT($C$106:$C199)</f>
        <v>1.915140278463815E-3</v>
      </c>
      <c r="DP96" s="11">
        <f>PRODUCT($C$107:$C200)</f>
        <v>3.0003388308838608E-3</v>
      </c>
      <c r="DQ96" s="11">
        <f>PRODUCT($C$108:$C201)</f>
        <v>4.8809941899690644E-3</v>
      </c>
      <c r="DR96" s="11">
        <f>PRODUCT($C$109:$C202)</f>
        <v>8.254907989155574E-3</v>
      </c>
      <c r="DS96" s="11">
        <f>PRODUCT($C$110:$C203)</f>
        <v>1.4523623344245508E-2</v>
      </c>
      <c r="DT96" s="11">
        <f>PRODUCT($C$111:$C204)</f>
        <v>2.6584948736514988E-2</v>
      </c>
      <c r="DU96" s="11">
        <f>PRODUCT($C$112:$C205)</f>
        <v>5.0598549999999985E-2</v>
      </c>
      <c r="DV96" s="11">
        <f>PRODUCT($C$113:$C206)</f>
        <v>9.9999999999999978E-2</v>
      </c>
    </row>
    <row r="97" spans="1:126" ht="16" x14ac:dyDescent="0.2">
      <c r="A97" s="30">
        <v>94</v>
      </c>
      <c r="B97" s="21">
        <f t="shared" si="9"/>
        <v>0.17629020000000001</v>
      </c>
      <c r="C97" s="21">
        <f t="shared" si="10"/>
        <v>0.82370980000000005</v>
      </c>
      <c r="D97" s="59">
        <v>0.195878</v>
      </c>
      <c r="E97" s="21">
        <f t="shared" si="11"/>
        <v>0.804122</v>
      </c>
      <c r="F97" s="24">
        <f t="shared" si="12"/>
        <v>30165.565102749028</v>
      </c>
      <c r="G97" s="24">
        <f t="shared" si="13"/>
        <v>171113.11407411771</v>
      </c>
      <c r="H97" s="24">
        <f t="shared" si="7"/>
        <v>2888.9781242012468</v>
      </c>
      <c r="I97" s="24">
        <f t="shared" si="8"/>
        <v>16797.318156688678</v>
      </c>
      <c r="J97" s="24">
        <f>SUM(H97:$H$113)</f>
        <v>15113.082686372787</v>
      </c>
      <c r="K97" s="24">
        <f>SUM(I97:$I$113)</f>
        <v>68992.129345486988</v>
      </c>
      <c r="L97" s="24">
        <f>SUM(J97:$J$113)</f>
        <v>62968.02631501724</v>
      </c>
      <c r="M97" s="24">
        <f>SUM(K97:$K$113)</f>
        <v>245942.30031235909</v>
      </c>
      <c r="N97" s="26">
        <f>SUM(DF$3:DF$113)</f>
        <v>3.3978701300181418</v>
      </c>
      <c r="O97" s="27">
        <v>95</v>
      </c>
      <c r="P97" s="32">
        <f>PRODUCT($C$3:C97)</f>
        <v>0.14094754897136866</v>
      </c>
      <c r="Q97" s="11">
        <f>PRODUCT($C$4:C98)</f>
        <v>0.11410312611169399</v>
      </c>
      <c r="R97" s="11">
        <f>PRODUCT($C$5:C99)</f>
        <v>9.0118655020231045E-2</v>
      </c>
      <c r="S97" s="11">
        <f>PRODUCT($C$6:C100)</f>
        <v>6.9457411013517018E-2</v>
      </c>
      <c r="T97" s="11">
        <f>PRODUCT($C$7:C101)</f>
        <v>5.2139099047887737E-2</v>
      </c>
      <c r="U97" s="11">
        <f>PRODUCT($C$8:C102)</f>
        <v>3.8042575747613445E-2</v>
      </c>
      <c r="V97" s="11">
        <f>PRODUCT($C$9:C103)</f>
        <v>2.692407099262149E-2</v>
      </c>
      <c r="W97" s="11">
        <f>PRODUCT($C$10:C104)</f>
        <v>1.844609981425302E-2</v>
      </c>
      <c r="X97" s="11">
        <f>PRODUCT($C$11:C105)</f>
        <v>1.2210073418104053E-2</v>
      </c>
      <c r="Y97" s="11">
        <f>PRODUCT($C$12:C106)</f>
        <v>7.7949731587806104E-3</v>
      </c>
      <c r="Z97" s="11">
        <f>PRODUCT($C$13:$C107)</f>
        <v>4.7922295782808653E-3</v>
      </c>
      <c r="AA97" s="11">
        <f>PRODUCT($C$14:$C108)</f>
        <v>2.833966083579401E-3</v>
      </c>
      <c r="AB97" s="11">
        <f>PRODUCT($C$15:$C109)</f>
        <v>1.6109901576708294E-3</v>
      </c>
      <c r="AC97" s="11">
        <f>PRODUCT($C$16:$C110)</f>
        <v>8.8023946296808498E-4</v>
      </c>
      <c r="AD97" s="11">
        <f>PRODUCT($C$17:$C111)</f>
        <v>4.6257009531376549E-4</v>
      </c>
      <c r="AE97" s="11">
        <f>PRODUCT($C$18:$C112)</f>
        <v>2.3410453823672676E-4</v>
      </c>
      <c r="AF97" s="11">
        <f>PRODUCT($C$19:$C113)</f>
        <v>2.3416354745068421E-5</v>
      </c>
      <c r="AG97" s="11">
        <f>PRODUCT($C$20:$C114)</f>
        <v>2.3423058424389505E-5</v>
      </c>
      <c r="AH97" s="11">
        <f>PRODUCT($C$21:$C115)</f>
        <v>2.3430460106737213E-5</v>
      </c>
      <c r="AI97" s="11">
        <f>PRODUCT($C$22:$C116)</f>
        <v>2.3438560473236766E-5</v>
      </c>
      <c r="AJ97" s="11">
        <f>PRODUCT($C$23:$C117)</f>
        <v>2.344679029663087E-5</v>
      </c>
      <c r="AK97" s="11">
        <f>PRODUCT($C$24:$C118)</f>
        <v>2.3455023009707283E-5</v>
      </c>
      <c r="AL97" s="11">
        <f>PRODUCT($C$25:$C119)</f>
        <v>2.3463258613480635E-5</v>
      </c>
      <c r="AM97" s="11">
        <f>PRODUCT($C$26:$C120)</f>
        <v>2.3471497108965848E-5</v>
      </c>
      <c r="AN97" s="11">
        <f>PRODUCT($C$27:$C121)</f>
        <v>2.3480013309793337E-5</v>
      </c>
      <c r="AO97" s="11">
        <f>PRODUCT($C$28:$C122)</f>
        <v>2.3488934407081142E-5</v>
      </c>
      <c r="AP97" s="11">
        <f>PRODUCT($C$29:$C123)</f>
        <v>2.3498155083135757E-5</v>
      </c>
      <c r="AQ97" s="11">
        <f>PRODUCT($C$30:$C124)</f>
        <v>2.3507654526329847E-5</v>
      </c>
      <c r="AR97" s="11">
        <f>PRODUCT($C$31:$C125)</f>
        <v>2.3517560122653512E-5</v>
      </c>
      <c r="AS97" s="11">
        <f>PRODUCT($C$32:$C126)</f>
        <v>2.3528020680648135E-5</v>
      </c>
      <c r="AT97" s="11">
        <f>PRODUCT($C$33:$C127)</f>
        <v>2.3538761417482921E-5</v>
      </c>
      <c r="AU97" s="11">
        <f>PRODUCT($C$34:$C128)</f>
        <v>2.3549655488111727E-5</v>
      </c>
      <c r="AV97" s="11">
        <f>PRODUCT($C$35:$C129)</f>
        <v>2.3560957679510582E-5</v>
      </c>
      <c r="AW97" s="11">
        <f>PRODUCT($C$36:$C130)</f>
        <v>2.357296574826275E-5</v>
      </c>
      <c r="AX97" s="11">
        <f>PRODUCT($C$37:$C131)</f>
        <v>2.358593565427905E-5</v>
      </c>
      <c r="AY97" s="11">
        <f>PRODUCT($C$38:$C132)</f>
        <v>2.3599592738596875E-5</v>
      </c>
      <c r="AZ97" s="11">
        <f>PRODUCT($C$39:$C133)</f>
        <v>2.3613831879220036E-5</v>
      </c>
      <c r="BA97" s="11">
        <f>PRODUCT($C$40:$C134)</f>
        <v>2.362876053012296E-5</v>
      </c>
      <c r="BB97" s="11">
        <f>PRODUCT($C$41:$C135)</f>
        <v>2.3644933664749666E-5</v>
      </c>
      <c r="BC97" s="11">
        <f>PRODUCT($C$42:$C136)</f>
        <v>2.3662524385377756E-5</v>
      </c>
      <c r="BD97" s="11">
        <f>PRODUCT($C$43:$C137)</f>
        <v>2.3681514591928997E-5</v>
      </c>
      <c r="BE97" s="11">
        <f>PRODUCT($C$44:$C138)</f>
        <v>2.3701608815883126E-5</v>
      </c>
      <c r="BF97" s="11">
        <f>PRODUCT($C$45:$C139)</f>
        <v>2.3722425244034743E-5</v>
      </c>
      <c r="BG97" s="11">
        <f>PRODUCT($C$46:$C140)</f>
        <v>2.3744521896111263E-5</v>
      </c>
      <c r="BH97" s="11">
        <f>PRODUCT($C$47:$C141)</f>
        <v>2.3768994452799865E-5</v>
      </c>
      <c r="BI97" s="11">
        <f>PRODUCT($C$48:$C142)</f>
        <v>2.3796986848429692E-5</v>
      </c>
      <c r="BJ97" s="11">
        <f>PRODUCT($C$49:$C143)</f>
        <v>2.3828640814888179E-5</v>
      </c>
      <c r="BK97" s="11">
        <f>PRODUCT($C$50:$C144)</f>
        <v>2.3863971424582279E-5</v>
      </c>
      <c r="BL97" s="11">
        <f>PRODUCT($C$51:$C145)</f>
        <v>2.3902435223343695E-5</v>
      </c>
      <c r="BM97" s="11">
        <f>PRODUCT($C$52:$C146)</f>
        <v>2.3943615848241064E-5</v>
      </c>
      <c r="BN97" s="11">
        <f>PRODUCT($C$53:$C147)</f>
        <v>2.3988522362102928E-5</v>
      </c>
      <c r="BO97" s="11">
        <f>PRODUCT($C$54:$C148)</f>
        <v>2.403773963400354E-5</v>
      </c>
      <c r="BP97" s="11">
        <f>PRODUCT($C$55:$C149)</f>
        <v>2.4091294581859028E-5</v>
      </c>
      <c r="BQ97" s="11">
        <f>PRODUCT($C$56:$C150)</f>
        <v>2.4149499706050541E-5</v>
      </c>
      <c r="BR97" s="11">
        <f>PRODUCT($C$57:$C151)</f>
        <v>2.4212825930990458E-5</v>
      </c>
      <c r="BS97" s="11">
        <f>PRODUCT($C$58:$C152)</f>
        <v>2.4281576787506598E-5</v>
      </c>
      <c r="BT97" s="11">
        <f>PRODUCT($C$59:$C153)</f>
        <v>2.4356678168972817E-5</v>
      </c>
      <c r="BU97" s="11">
        <f>PRODUCT($C$60:$C154)</f>
        <v>2.4438586535605555E-5</v>
      </c>
      <c r="BV97" s="11">
        <f>PRODUCT($C$61:$C155)</f>
        <v>2.4530007420260126E-5</v>
      </c>
      <c r="BW97" s="11">
        <f>PRODUCT($C$62:$C156)</f>
        <v>2.4632028355302112E-5</v>
      </c>
      <c r="BX97" s="11">
        <f>PRODUCT($C$63:$C157)</f>
        <v>2.4745968693554703E-5</v>
      </c>
      <c r="BY97" s="11">
        <f>PRODUCT($C$64:$C158)</f>
        <v>2.4873435099063377E-5</v>
      </c>
      <c r="BZ97" s="11">
        <f>PRODUCT($C$65:$C159)</f>
        <v>2.5015973615124995E-5</v>
      </c>
      <c r="CA97" s="11">
        <f>PRODUCT($C$66:$C160)</f>
        <v>2.5175622306418916E-5</v>
      </c>
      <c r="CB97" s="11">
        <f>PRODUCT($C$67:$C161)</f>
        <v>2.5354661714650757E-5</v>
      </c>
      <c r="CC97" s="11">
        <f>PRODUCT($C$68:$C162)</f>
        <v>2.5555427710285532E-5</v>
      </c>
      <c r="CD97" s="11">
        <f>PRODUCT($C$69:$C163)</f>
        <v>2.5780912729197639E-5</v>
      </c>
      <c r="CE97" s="11">
        <f>PRODUCT($C$70:$C164)</f>
        <v>2.6034507052039436E-5</v>
      </c>
      <c r="CF97" s="11">
        <f>PRODUCT($C$71:$C165)</f>
        <v>2.6319970823595078E-5</v>
      </c>
      <c r="CG97" s="11">
        <f>PRODUCT($C$72:$C166)</f>
        <v>2.6641652796116501E-5</v>
      </c>
      <c r="CH97" s="11">
        <f>PRODUCT($C$73:$C167)</f>
        <v>2.7004684876314258E-5</v>
      </c>
      <c r="CI97" s="11">
        <f>PRODUCT($C$74:$C168)</f>
        <v>2.7415105454024267E-5</v>
      </c>
      <c r="CJ97" s="11">
        <f>PRODUCT($C$75:$C169)</f>
        <v>2.7879780544334772E-5</v>
      </c>
      <c r="CK97" s="11">
        <f>PRODUCT($C$76:$C170)</f>
        <v>2.8406904750261569E-5</v>
      </c>
      <c r="CL97" s="11">
        <f>PRODUCT($C$77:$C171)</f>
        <v>2.9006077491794048E-5</v>
      </c>
      <c r="CM97" s="11">
        <f>PRODUCT($C$78:$C172)</f>
        <v>2.9688634032518674E-5</v>
      </c>
      <c r="CN97" s="11">
        <f>PRODUCT($C$79:$C173)</f>
        <v>3.0468252634094627E-5</v>
      </c>
      <c r="CO97" s="11">
        <f>PRODUCT($C$80:$C174)</f>
        <v>3.1360977351479592E-5</v>
      </c>
      <c r="CP97" s="11">
        <f>PRODUCT($C$81:$C175)</f>
        <v>3.2386545907458105E-5</v>
      </c>
      <c r="CQ97" s="11">
        <f>PRODUCT($C$82:$C176)</f>
        <v>3.3568736086206027E-5</v>
      </c>
      <c r="CR97" s="11">
        <f>PRODUCT($C$83:$C177)</f>
        <v>3.4936434615833583E-5</v>
      </c>
      <c r="CS97" s="11">
        <f>PRODUCT($C$84:$C178)</f>
        <v>3.6525307403050748E-5</v>
      </c>
      <c r="CT97" s="11">
        <f>PRODUCT($C$85:$C179)</f>
        <v>3.837986064949501E-5</v>
      </c>
      <c r="CU97" s="11">
        <f>PRODUCT($C$86:$C180)</f>
        <v>4.0555706761832727E-5</v>
      </c>
      <c r="CV97" s="11">
        <f>PRODUCT($C$87:$C181)</f>
        <v>4.3123078022683414E-5</v>
      </c>
      <c r="CW97" s="11">
        <f>PRODUCT($C$88:$C182)</f>
        <v>4.617177245481113E-5</v>
      </c>
      <c r="CX97" s="11">
        <f>PRODUCT($C$89:$C183)</f>
        <v>4.9817308433056128E-5</v>
      </c>
      <c r="CY97" s="11">
        <f>PRODUCT($C$90:$C184)</f>
        <v>5.4210506168770849E-5</v>
      </c>
      <c r="CZ97" s="11">
        <f>PRODUCT($C$91:$C185)</f>
        <v>5.9550723229443548E-5</v>
      </c>
      <c r="DA97" s="11">
        <f>PRODUCT($C$92:$C186)</f>
        <v>6.6103870986174013E-5</v>
      </c>
      <c r="DB97" s="11">
        <f>PRODUCT($C$93:$C187)</f>
        <v>7.4230908373849893E-5</v>
      </c>
      <c r="DC97" s="11">
        <f>PRODUCT($C$94:$C188)</f>
        <v>8.4426929090038148E-5</v>
      </c>
      <c r="DD97" s="11">
        <f>PRODUCT($C$95:$C189)</f>
        <v>9.738351339696406E-5</v>
      </c>
      <c r="DE97" s="11">
        <f>PRODUCT($C$96:$C190)</f>
        <v>1.1408124263818765E-4</v>
      </c>
      <c r="DF97" s="11">
        <f>PRODUCT($C$97:$C191)</f>
        <v>1.3593556219095959E-4</v>
      </c>
      <c r="DG97" s="11">
        <f>PRODUCT($C$98:$C192)</f>
        <v>1.6502846292585033E-4</v>
      </c>
      <c r="DH97" s="11">
        <f>PRODUCT($C$99:$C193)</f>
        <v>2.0448062815260981E-4</v>
      </c>
      <c r="DI97" s="11">
        <f>PRODUCT($C$100:$C194)</f>
        <v>2.5907314251995728E-4</v>
      </c>
      <c r="DJ97" s="11">
        <f>PRODUCT($C$101:$C195)</f>
        <v>3.3629214020274283E-4</v>
      </c>
      <c r="DK97" s="11">
        <f>PRODUCT($C$102:$C196)</f>
        <v>4.4813796549236074E-4</v>
      </c>
      <c r="DL97" s="11">
        <f>PRODUCT($C$103:$C197)</f>
        <v>6.1434131081235569E-4</v>
      </c>
      <c r="DM97" s="11">
        <f>PRODUCT($C$104:$C198)</f>
        <v>8.6821649657620355E-4</v>
      </c>
      <c r="DN97" s="11">
        <f>PRODUCT($C$105:$C199)</f>
        <v>1.2674859911680643E-3</v>
      </c>
      <c r="DO97" s="11">
        <f>PRODUCT($C$106:$C200)</f>
        <v>1.915140278463815E-3</v>
      </c>
      <c r="DP97" s="11">
        <f>PRODUCT($C$107:$C201)</f>
        <v>3.0003388308838608E-3</v>
      </c>
      <c r="DQ97" s="11">
        <f>PRODUCT($C$108:$C202)</f>
        <v>4.8809941899690644E-3</v>
      </c>
      <c r="DR97" s="11">
        <f>PRODUCT($C$109:$C203)</f>
        <v>8.254907989155574E-3</v>
      </c>
      <c r="DS97" s="11">
        <f>PRODUCT($C$110:$C204)</f>
        <v>1.4523623344245508E-2</v>
      </c>
      <c r="DT97" s="11">
        <f>PRODUCT($C$111:$C205)</f>
        <v>2.6584948736514988E-2</v>
      </c>
      <c r="DU97" s="11">
        <f>PRODUCT($C$112:$C206)</f>
        <v>5.0598549999999985E-2</v>
      </c>
      <c r="DV97" s="11">
        <f>PRODUCT($C$113:$C207)</f>
        <v>9.9999999999999978E-2</v>
      </c>
    </row>
    <row r="98" spans="1:126" ht="16" x14ac:dyDescent="0.2">
      <c r="A98" s="30">
        <v>95</v>
      </c>
      <c r="B98" s="21">
        <f t="shared" si="9"/>
        <v>0.19293840000000001</v>
      </c>
      <c r="C98" s="21">
        <f t="shared" si="10"/>
        <v>0.80706159999999993</v>
      </c>
      <c r="D98" s="59">
        <v>0.21437600000000001</v>
      </c>
      <c r="E98" s="21">
        <f t="shared" si="11"/>
        <v>0.78562399999999999</v>
      </c>
      <c r="F98" s="24">
        <f t="shared" si="12"/>
        <v>27194.194582457523</v>
      </c>
      <c r="G98" s="24">
        <f t="shared" si="13"/>
        <v>140947.5489713687</v>
      </c>
      <c r="H98" s="24">
        <f t="shared" si="7"/>
        <v>2540.8856652955278</v>
      </c>
      <c r="I98" s="24">
        <f t="shared" si="8"/>
        <v>13498.649345738926</v>
      </c>
      <c r="J98" s="24">
        <f>SUM(H98:$H$113)</f>
        <v>12224.10456217154</v>
      </c>
      <c r="K98" s="24">
        <f>SUM(I98:$I$113)</f>
        <v>52194.811188798267</v>
      </c>
      <c r="L98" s="24">
        <f>SUM(J98:$J$113)</f>
        <v>47854.943628644454</v>
      </c>
      <c r="M98" s="24">
        <f>SUM(K98:$K$113)</f>
        <v>176950.1709668721</v>
      </c>
      <c r="N98" s="26">
        <f>SUM(DG$3:DG$113)</f>
        <v>3.1252466166850472</v>
      </c>
      <c r="O98" s="27">
        <v>96</v>
      </c>
      <c r="P98" s="32">
        <f>PRODUCT($C$3:C98)</f>
        <v>0.11375335438891114</v>
      </c>
      <c r="Q98" s="11">
        <f>PRODUCT($C$4:C99)</f>
        <v>9.0059041529935158E-2</v>
      </c>
      <c r="R98" s="11">
        <f>PRODUCT($C$5:C100)</f>
        <v>6.9425717596871619E-2</v>
      </c>
      <c r="S98" s="11">
        <f>PRODUCT($C$6:C101)</f>
        <v>5.2122299830174454E-2</v>
      </c>
      <c r="T98" s="11">
        <f>PRODUCT($C$7:C102)</f>
        <v>3.8033434116661331E-2</v>
      </c>
      <c r="U98" s="11">
        <f>PRODUCT($C$8:C103)</f>
        <v>2.6918546173253795E-2</v>
      </c>
      <c r="V98" s="11">
        <f>PRODUCT($C$9:C104)</f>
        <v>1.8442746313306786E-2</v>
      </c>
      <c r="W98" s="11">
        <f>PRODUCT($C$10:C105)</f>
        <v>1.2208073408078172E-2</v>
      </c>
      <c r="X98" s="11">
        <f>PRODUCT($C$11:C106)</f>
        <v>7.7937875433631617E-3</v>
      </c>
      <c r="Y98" s="11">
        <f>PRODUCT($C$12:C107)</f>
        <v>4.7915567492480705E-3</v>
      </c>
      <c r="Z98" s="11">
        <f>PRODUCT($C$13:$C108)</f>
        <v>2.8335681947412651E-3</v>
      </c>
      <c r="AA98" s="11">
        <f>PRODUCT($C$14:$C109)</f>
        <v>1.6107639746526931E-3</v>
      </c>
      <c r="AB98" s="11">
        <f>PRODUCT($C$15:$C110)</f>
        <v>8.801000330371509E-4</v>
      </c>
      <c r="AC98" s="11">
        <f>PRODUCT($C$16:$C111)</f>
        <v>4.6248600007043743E-4</v>
      </c>
      <c r="AD98" s="11">
        <f>PRODUCT($C$17:$C112)</f>
        <v>2.3405376096238327E-4</v>
      </c>
      <c r="AE98" s="11">
        <f>PRODUCT($C$18:$C113)</f>
        <v>2.341045382367267E-5</v>
      </c>
      <c r="AF98" s="11">
        <f>PRODUCT($C$19:$C114)</f>
        <v>2.3416354745068421E-5</v>
      </c>
      <c r="AG98" s="11">
        <f>PRODUCT($C$20:$C115)</f>
        <v>2.3423058424389505E-5</v>
      </c>
      <c r="AH98" s="11">
        <f>PRODUCT($C$21:$C116)</f>
        <v>2.3430460106737213E-5</v>
      </c>
      <c r="AI98" s="11">
        <f>PRODUCT($C$22:$C117)</f>
        <v>2.3438560473236766E-5</v>
      </c>
      <c r="AJ98" s="11">
        <f>PRODUCT($C$23:$C118)</f>
        <v>2.344679029663087E-5</v>
      </c>
      <c r="AK98" s="11">
        <f>PRODUCT($C$24:$C119)</f>
        <v>2.3455023009707283E-5</v>
      </c>
      <c r="AL98" s="11">
        <f>PRODUCT($C$25:$C120)</f>
        <v>2.3463258613480635E-5</v>
      </c>
      <c r="AM98" s="11">
        <f>PRODUCT($C$26:$C121)</f>
        <v>2.3471497108965848E-5</v>
      </c>
      <c r="AN98" s="11">
        <f>PRODUCT($C$27:$C122)</f>
        <v>2.3480013309793337E-5</v>
      </c>
      <c r="AO98" s="11">
        <f>PRODUCT($C$28:$C123)</f>
        <v>2.3488934407081142E-5</v>
      </c>
      <c r="AP98" s="11">
        <f>PRODUCT($C$29:$C124)</f>
        <v>2.3498155083135757E-5</v>
      </c>
      <c r="AQ98" s="11">
        <f>PRODUCT($C$30:$C125)</f>
        <v>2.3507654526329847E-5</v>
      </c>
      <c r="AR98" s="11">
        <f>PRODUCT($C$31:$C126)</f>
        <v>2.3517560122653512E-5</v>
      </c>
      <c r="AS98" s="11">
        <f>PRODUCT($C$32:$C127)</f>
        <v>2.3528020680648135E-5</v>
      </c>
      <c r="AT98" s="11">
        <f>PRODUCT($C$33:$C128)</f>
        <v>2.3538761417482921E-5</v>
      </c>
      <c r="AU98" s="11">
        <f>PRODUCT($C$34:$C129)</f>
        <v>2.3549655488111727E-5</v>
      </c>
      <c r="AV98" s="11">
        <f>PRODUCT($C$35:$C130)</f>
        <v>2.3560957679510582E-5</v>
      </c>
      <c r="AW98" s="11">
        <f>PRODUCT($C$36:$C131)</f>
        <v>2.357296574826275E-5</v>
      </c>
      <c r="AX98" s="11">
        <f>PRODUCT($C$37:$C132)</f>
        <v>2.358593565427905E-5</v>
      </c>
      <c r="AY98" s="11">
        <f>PRODUCT($C$38:$C133)</f>
        <v>2.3599592738596875E-5</v>
      </c>
      <c r="AZ98" s="11">
        <f>PRODUCT($C$39:$C134)</f>
        <v>2.3613831879220036E-5</v>
      </c>
      <c r="BA98" s="11">
        <f>PRODUCT($C$40:$C135)</f>
        <v>2.362876053012296E-5</v>
      </c>
      <c r="BB98" s="11">
        <f>PRODUCT($C$41:$C136)</f>
        <v>2.3644933664749666E-5</v>
      </c>
      <c r="BC98" s="11">
        <f>PRODUCT($C$42:$C137)</f>
        <v>2.3662524385377756E-5</v>
      </c>
      <c r="BD98" s="11">
        <f>PRODUCT($C$43:$C138)</f>
        <v>2.3681514591928997E-5</v>
      </c>
      <c r="BE98" s="11">
        <f>PRODUCT($C$44:$C139)</f>
        <v>2.3701608815883126E-5</v>
      </c>
      <c r="BF98" s="11">
        <f>PRODUCT($C$45:$C140)</f>
        <v>2.3722425244034743E-5</v>
      </c>
      <c r="BG98" s="11">
        <f>PRODUCT($C$46:$C141)</f>
        <v>2.3744521896111263E-5</v>
      </c>
      <c r="BH98" s="11">
        <f>PRODUCT($C$47:$C142)</f>
        <v>2.3768994452799865E-5</v>
      </c>
      <c r="BI98" s="11">
        <f>PRODUCT($C$48:$C143)</f>
        <v>2.3796986848429692E-5</v>
      </c>
      <c r="BJ98" s="11">
        <f>PRODUCT($C$49:$C144)</f>
        <v>2.3828640814888179E-5</v>
      </c>
      <c r="BK98" s="11">
        <f>PRODUCT($C$50:$C145)</f>
        <v>2.3863971424582279E-5</v>
      </c>
      <c r="BL98" s="11">
        <f>PRODUCT($C$51:$C146)</f>
        <v>2.3902435223343695E-5</v>
      </c>
      <c r="BM98" s="11">
        <f>PRODUCT($C$52:$C147)</f>
        <v>2.3943615848241064E-5</v>
      </c>
      <c r="BN98" s="11">
        <f>PRODUCT($C$53:$C148)</f>
        <v>2.3988522362102928E-5</v>
      </c>
      <c r="BO98" s="11">
        <f>PRODUCT($C$54:$C149)</f>
        <v>2.403773963400354E-5</v>
      </c>
      <c r="BP98" s="11">
        <f>PRODUCT($C$55:$C150)</f>
        <v>2.4091294581859028E-5</v>
      </c>
      <c r="BQ98" s="11">
        <f>PRODUCT($C$56:$C151)</f>
        <v>2.4149499706050541E-5</v>
      </c>
      <c r="BR98" s="11">
        <f>PRODUCT($C$57:$C152)</f>
        <v>2.4212825930990458E-5</v>
      </c>
      <c r="BS98" s="11">
        <f>PRODUCT($C$58:$C153)</f>
        <v>2.4281576787506598E-5</v>
      </c>
      <c r="BT98" s="11">
        <f>PRODUCT($C$59:$C154)</f>
        <v>2.4356678168972817E-5</v>
      </c>
      <c r="BU98" s="11">
        <f>PRODUCT($C$60:$C155)</f>
        <v>2.4438586535605555E-5</v>
      </c>
      <c r="BV98" s="11">
        <f>PRODUCT($C$61:$C156)</f>
        <v>2.4530007420260126E-5</v>
      </c>
      <c r="BW98" s="11">
        <f>PRODUCT($C$62:$C157)</f>
        <v>2.4632028355302112E-5</v>
      </c>
      <c r="BX98" s="11">
        <f>PRODUCT($C$63:$C158)</f>
        <v>2.4745968693554703E-5</v>
      </c>
      <c r="BY98" s="11">
        <f>PRODUCT($C$64:$C159)</f>
        <v>2.4873435099063377E-5</v>
      </c>
      <c r="BZ98" s="11">
        <f>PRODUCT($C$65:$C160)</f>
        <v>2.5015973615124995E-5</v>
      </c>
      <c r="CA98" s="11">
        <f>PRODUCT($C$66:$C161)</f>
        <v>2.5175622306418916E-5</v>
      </c>
      <c r="CB98" s="11">
        <f>PRODUCT($C$67:$C162)</f>
        <v>2.5354661714650757E-5</v>
      </c>
      <c r="CC98" s="11">
        <f>PRODUCT($C$68:$C163)</f>
        <v>2.5555427710285532E-5</v>
      </c>
      <c r="CD98" s="11">
        <f>PRODUCT($C$69:$C164)</f>
        <v>2.5780912729197639E-5</v>
      </c>
      <c r="CE98" s="11">
        <f>PRODUCT($C$70:$C165)</f>
        <v>2.6034507052039436E-5</v>
      </c>
      <c r="CF98" s="11">
        <f>PRODUCT($C$71:$C166)</f>
        <v>2.6319970823595078E-5</v>
      </c>
      <c r="CG98" s="11">
        <f>PRODUCT($C$72:$C167)</f>
        <v>2.6641652796116501E-5</v>
      </c>
      <c r="CH98" s="11">
        <f>PRODUCT($C$73:$C168)</f>
        <v>2.7004684876314258E-5</v>
      </c>
      <c r="CI98" s="11">
        <f>PRODUCT($C$74:$C169)</f>
        <v>2.7415105454024267E-5</v>
      </c>
      <c r="CJ98" s="11">
        <f>PRODUCT($C$75:$C170)</f>
        <v>2.7879780544334772E-5</v>
      </c>
      <c r="CK98" s="11">
        <f>PRODUCT($C$76:$C171)</f>
        <v>2.8406904750261569E-5</v>
      </c>
      <c r="CL98" s="11">
        <f>PRODUCT($C$77:$C172)</f>
        <v>2.9006077491794048E-5</v>
      </c>
      <c r="CM98" s="11">
        <f>PRODUCT($C$78:$C173)</f>
        <v>2.9688634032518674E-5</v>
      </c>
      <c r="CN98" s="11">
        <f>PRODUCT($C$79:$C174)</f>
        <v>3.0468252634094627E-5</v>
      </c>
      <c r="CO98" s="11">
        <f>PRODUCT($C$80:$C175)</f>
        <v>3.1360977351479592E-5</v>
      </c>
      <c r="CP98" s="11">
        <f>PRODUCT($C$81:$C176)</f>
        <v>3.2386545907458105E-5</v>
      </c>
      <c r="CQ98" s="11">
        <f>PRODUCT($C$82:$C177)</f>
        <v>3.3568736086206027E-5</v>
      </c>
      <c r="CR98" s="11">
        <f>PRODUCT($C$83:$C178)</f>
        <v>3.4936434615833583E-5</v>
      </c>
      <c r="CS98" s="11">
        <f>PRODUCT($C$84:$C179)</f>
        <v>3.6525307403050748E-5</v>
      </c>
      <c r="CT98" s="11">
        <f>PRODUCT($C$85:$C180)</f>
        <v>3.837986064949501E-5</v>
      </c>
      <c r="CU98" s="11">
        <f>PRODUCT($C$86:$C181)</f>
        <v>4.0555706761832727E-5</v>
      </c>
      <c r="CV98" s="11">
        <f>PRODUCT($C$87:$C182)</f>
        <v>4.3123078022683414E-5</v>
      </c>
      <c r="CW98" s="11">
        <f>PRODUCT($C$88:$C183)</f>
        <v>4.617177245481113E-5</v>
      </c>
      <c r="CX98" s="11">
        <f>PRODUCT($C$89:$C184)</f>
        <v>4.9817308433056128E-5</v>
      </c>
      <c r="CY98" s="11">
        <f>PRODUCT($C$90:$C185)</f>
        <v>5.4210506168770849E-5</v>
      </c>
      <c r="CZ98" s="11">
        <f>PRODUCT($C$91:$C186)</f>
        <v>5.9550723229443548E-5</v>
      </c>
      <c r="DA98" s="11">
        <f>PRODUCT($C$92:$C187)</f>
        <v>6.6103870986174013E-5</v>
      </c>
      <c r="DB98" s="11">
        <f>PRODUCT($C$93:$C188)</f>
        <v>7.4230908373849893E-5</v>
      </c>
      <c r="DC98" s="11">
        <f>PRODUCT($C$94:$C189)</f>
        <v>8.4426929090038148E-5</v>
      </c>
      <c r="DD98" s="11">
        <f>PRODUCT($C$95:$C190)</f>
        <v>9.738351339696406E-5</v>
      </c>
      <c r="DE98" s="11">
        <f>PRODUCT($C$96:$C191)</f>
        <v>1.1408124263818765E-4</v>
      </c>
      <c r="DF98" s="11">
        <f>PRODUCT($C$97:$C192)</f>
        <v>1.3593556219095959E-4</v>
      </c>
      <c r="DG98" s="11">
        <f>PRODUCT($C$98:$C193)</f>
        <v>1.6502846292585033E-4</v>
      </c>
      <c r="DH98" s="11">
        <f>PRODUCT($C$99:$C194)</f>
        <v>2.0448062815260981E-4</v>
      </c>
      <c r="DI98" s="11">
        <f>PRODUCT($C$100:$C195)</f>
        <v>2.5907314251995728E-4</v>
      </c>
      <c r="DJ98" s="11">
        <f>PRODUCT($C$101:$C196)</f>
        <v>3.3629214020274283E-4</v>
      </c>
      <c r="DK98" s="11">
        <f>PRODUCT($C$102:$C197)</f>
        <v>4.4813796549236074E-4</v>
      </c>
      <c r="DL98" s="11">
        <f>PRODUCT($C$103:$C198)</f>
        <v>6.1434131081235569E-4</v>
      </c>
      <c r="DM98" s="11">
        <f>PRODUCT($C$104:$C199)</f>
        <v>8.6821649657620355E-4</v>
      </c>
      <c r="DN98" s="11">
        <f>PRODUCT($C$105:$C200)</f>
        <v>1.2674859911680643E-3</v>
      </c>
      <c r="DO98" s="11">
        <f>PRODUCT($C$106:$C201)</f>
        <v>1.915140278463815E-3</v>
      </c>
      <c r="DP98" s="11">
        <f>PRODUCT($C$107:$C202)</f>
        <v>3.0003388308838608E-3</v>
      </c>
      <c r="DQ98" s="11">
        <f>PRODUCT($C$108:$C203)</f>
        <v>4.8809941899690644E-3</v>
      </c>
      <c r="DR98" s="11">
        <f>PRODUCT($C$109:$C204)</f>
        <v>8.254907989155574E-3</v>
      </c>
      <c r="DS98" s="11">
        <f>PRODUCT($C$110:$C205)</f>
        <v>1.4523623344245508E-2</v>
      </c>
      <c r="DT98" s="11">
        <f>PRODUCT($C$111:$C206)</f>
        <v>2.6584948736514988E-2</v>
      </c>
      <c r="DU98" s="11">
        <f>PRODUCT($C$112:$C207)</f>
        <v>5.0598549999999985E-2</v>
      </c>
      <c r="DV98" s="11">
        <f>PRODUCT($C$113:$C208)</f>
        <v>9.9999999999999978E-2</v>
      </c>
    </row>
    <row r="99" spans="1:126" ht="16" x14ac:dyDescent="0.2">
      <c r="A99" s="30">
        <v>96</v>
      </c>
      <c r="B99" s="21">
        <f t="shared" si="9"/>
        <v>0.2107224</v>
      </c>
      <c r="C99" s="21">
        <f t="shared" si="10"/>
        <v>0.78927760000000002</v>
      </c>
      <c r="D99" s="59">
        <v>0.23413600000000001</v>
      </c>
      <c r="E99" s="21">
        <f t="shared" si="11"/>
        <v>0.76586399999999999</v>
      </c>
      <c r="F99" s="24">
        <f t="shared" si="12"/>
        <v>23970.379844881892</v>
      </c>
      <c r="G99" s="24">
        <f t="shared" si="13"/>
        <v>113753.35438891116</v>
      </c>
      <c r="H99" s="24">
        <f t="shared" si="7"/>
        <v>2185.0429251521236</v>
      </c>
      <c r="I99" s="24">
        <f t="shared" si="8"/>
        <v>10628.528330547328</v>
      </c>
      <c r="J99" s="24">
        <f>SUM(H99:$H$113)</f>
        <v>9683.2188968760129</v>
      </c>
      <c r="K99" s="24">
        <f>SUM(I99:$I$113)</f>
        <v>38696.161843059344</v>
      </c>
      <c r="L99" s="24">
        <f>SUM(J99:$J$113)</f>
        <v>35630.839066472901</v>
      </c>
      <c r="M99" s="24">
        <f>SUM(K99:$K$113)</f>
        <v>124755.35977807383</v>
      </c>
      <c r="N99" s="26">
        <f>SUM(DH$3:DH$113)</f>
        <v>2.872581281463487</v>
      </c>
      <c r="O99" s="27">
        <v>97</v>
      </c>
      <c r="P99" s="32">
        <f>PRODUCT($C$3:C99)</f>
        <v>8.9782974544029254E-2</v>
      </c>
      <c r="Q99" s="11">
        <f>PRODUCT($C$4:C100)</f>
        <v>6.9379792484681277E-2</v>
      </c>
      <c r="R99" s="11">
        <f>PRODUCT($C$5:C101)</f>
        <v>5.2098516424762001E-2</v>
      </c>
      <c r="S99" s="11">
        <f>PRODUCT($C$6:C102)</f>
        <v>3.80211797441889E-2</v>
      </c>
      <c r="T99" s="11">
        <f>PRODUCT($C$7:C103)</f>
        <v>2.6912077646608388E-2</v>
      </c>
      <c r="U99" s="11">
        <f>PRODUCT($C$8:C104)</f>
        <v>1.8438961861763289E-2</v>
      </c>
      <c r="V99" s="11">
        <f>PRODUCT($C$9:C105)</f>
        <v>1.2205853980332582E-2</v>
      </c>
      <c r="W99" s="11">
        <f>PRODUCT($C$10:C106)</f>
        <v>7.7925109209635614E-3</v>
      </c>
      <c r="X99" s="11">
        <f>PRODUCT($C$11:C107)</f>
        <v>4.7908279534665116E-3</v>
      </c>
      <c r="Y99" s="11">
        <f>PRODUCT($C$12:C108)</f>
        <v>2.8331703617667211E-3</v>
      </c>
      <c r="Z99" s="11">
        <f>PRODUCT($C$13:$C109)</f>
        <v>1.6105378233906508E-3</v>
      </c>
      <c r="AA99" s="11">
        <f>PRODUCT($C$14:$C110)</f>
        <v>8.7997646699251289E-4</v>
      </c>
      <c r="AB99" s="11">
        <f>PRODUCT($C$15:$C111)</f>
        <v>4.6241274228802628E-4</v>
      </c>
      <c r="AC99" s="11">
        <f>PRODUCT($C$16:$C112)</f>
        <v>2.3401120998864031E-4</v>
      </c>
      <c r="AD99" s="11">
        <f>PRODUCT($C$17:$C113)</f>
        <v>2.340537609623832E-5</v>
      </c>
      <c r="AE99" s="11">
        <f>PRODUCT($C$18:$C114)</f>
        <v>2.341045382367267E-5</v>
      </c>
      <c r="AF99" s="11">
        <f>PRODUCT($C$19:$C115)</f>
        <v>2.3416354745068421E-5</v>
      </c>
      <c r="AG99" s="11">
        <f>PRODUCT($C$20:$C116)</f>
        <v>2.3423058424389505E-5</v>
      </c>
      <c r="AH99" s="11">
        <f>PRODUCT($C$21:$C117)</f>
        <v>2.3430460106737213E-5</v>
      </c>
      <c r="AI99" s="11">
        <f>PRODUCT($C$22:$C118)</f>
        <v>2.3438560473236766E-5</v>
      </c>
      <c r="AJ99" s="11">
        <f>PRODUCT($C$23:$C119)</f>
        <v>2.344679029663087E-5</v>
      </c>
      <c r="AK99" s="11">
        <f>PRODUCT($C$24:$C120)</f>
        <v>2.3455023009707283E-5</v>
      </c>
      <c r="AL99" s="11">
        <f>PRODUCT($C$25:$C121)</f>
        <v>2.3463258613480635E-5</v>
      </c>
      <c r="AM99" s="11">
        <f>PRODUCT($C$26:$C122)</f>
        <v>2.3471497108965848E-5</v>
      </c>
      <c r="AN99" s="11">
        <f>PRODUCT($C$27:$C123)</f>
        <v>2.3480013309793337E-5</v>
      </c>
      <c r="AO99" s="11">
        <f>PRODUCT($C$28:$C124)</f>
        <v>2.3488934407081142E-5</v>
      </c>
      <c r="AP99" s="11">
        <f>PRODUCT($C$29:$C125)</f>
        <v>2.3498155083135757E-5</v>
      </c>
      <c r="AQ99" s="11">
        <f>PRODUCT($C$30:$C126)</f>
        <v>2.3507654526329847E-5</v>
      </c>
      <c r="AR99" s="11">
        <f>PRODUCT($C$31:$C127)</f>
        <v>2.3517560122653512E-5</v>
      </c>
      <c r="AS99" s="11">
        <f>PRODUCT($C$32:$C128)</f>
        <v>2.3528020680648135E-5</v>
      </c>
      <c r="AT99" s="11">
        <f>PRODUCT($C$33:$C129)</f>
        <v>2.3538761417482921E-5</v>
      </c>
      <c r="AU99" s="11">
        <f>PRODUCT($C$34:$C130)</f>
        <v>2.3549655488111727E-5</v>
      </c>
      <c r="AV99" s="11">
        <f>PRODUCT($C$35:$C131)</f>
        <v>2.3560957679510582E-5</v>
      </c>
      <c r="AW99" s="11">
        <f>PRODUCT($C$36:$C132)</f>
        <v>2.357296574826275E-5</v>
      </c>
      <c r="AX99" s="11">
        <f>PRODUCT($C$37:$C133)</f>
        <v>2.358593565427905E-5</v>
      </c>
      <c r="AY99" s="11">
        <f>PRODUCT($C$38:$C134)</f>
        <v>2.3599592738596875E-5</v>
      </c>
      <c r="AZ99" s="11">
        <f>PRODUCT($C$39:$C135)</f>
        <v>2.3613831879220036E-5</v>
      </c>
      <c r="BA99" s="11">
        <f>PRODUCT($C$40:$C136)</f>
        <v>2.362876053012296E-5</v>
      </c>
      <c r="BB99" s="11">
        <f>PRODUCT($C$41:$C137)</f>
        <v>2.3644933664749666E-5</v>
      </c>
      <c r="BC99" s="11">
        <f>PRODUCT($C$42:$C138)</f>
        <v>2.3662524385377756E-5</v>
      </c>
      <c r="BD99" s="11">
        <f>PRODUCT($C$43:$C139)</f>
        <v>2.3681514591928997E-5</v>
      </c>
      <c r="BE99" s="11">
        <f>PRODUCT($C$44:$C140)</f>
        <v>2.3701608815883126E-5</v>
      </c>
      <c r="BF99" s="11">
        <f>PRODUCT($C$45:$C141)</f>
        <v>2.3722425244034743E-5</v>
      </c>
      <c r="BG99" s="11">
        <f>PRODUCT($C$46:$C142)</f>
        <v>2.3744521896111263E-5</v>
      </c>
      <c r="BH99" s="11">
        <f>PRODUCT($C$47:$C143)</f>
        <v>2.3768994452799865E-5</v>
      </c>
      <c r="BI99" s="11">
        <f>PRODUCT($C$48:$C144)</f>
        <v>2.3796986848429692E-5</v>
      </c>
      <c r="BJ99" s="11">
        <f>PRODUCT($C$49:$C145)</f>
        <v>2.3828640814888179E-5</v>
      </c>
      <c r="BK99" s="11">
        <f>PRODUCT($C$50:$C146)</f>
        <v>2.3863971424582279E-5</v>
      </c>
      <c r="BL99" s="11">
        <f>PRODUCT($C$51:$C147)</f>
        <v>2.3902435223343695E-5</v>
      </c>
      <c r="BM99" s="11">
        <f>PRODUCT($C$52:$C148)</f>
        <v>2.3943615848241064E-5</v>
      </c>
      <c r="BN99" s="11">
        <f>PRODUCT($C$53:$C149)</f>
        <v>2.3988522362102928E-5</v>
      </c>
      <c r="BO99" s="11">
        <f>PRODUCT($C$54:$C150)</f>
        <v>2.403773963400354E-5</v>
      </c>
      <c r="BP99" s="11">
        <f>PRODUCT($C$55:$C151)</f>
        <v>2.4091294581859028E-5</v>
      </c>
      <c r="BQ99" s="11">
        <f>PRODUCT($C$56:$C152)</f>
        <v>2.4149499706050541E-5</v>
      </c>
      <c r="BR99" s="11">
        <f>PRODUCT($C$57:$C153)</f>
        <v>2.4212825930990458E-5</v>
      </c>
      <c r="BS99" s="11">
        <f>PRODUCT($C$58:$C154)</f>
        <v>2.4281576787506598E-5</v>
      </c>
      <c r="BT99" s="11">
        <f>PRODUCT($C$59:$C155)</f>
        <v>2.4356678168972817E-5</v>
      </c>
      <c r="BU99" s="11">
        <f>PRODUCT($C$60:$C156)</f>
        <v>2.4438586535605555E-5</v>
      </c>
      <c r="BV99" s="11">
        <f>PRODUCT($C$61:$C157)</f>
        <v>2.4530007420260126E-5</v>
      </c>
      <c r="BW99" s="11">
        <f>PRODUCT($C$62:$C158)</f>
        <v>2.4632028355302112E-5</v>
      </c>
      <c r="BX99" s="11">
        <f>PRODUCT($C$63:$C159)</f>
        <v>2.4745968693554703E-5</v>
      </c>
      <c r="BY99" s="11">
        <f>PRODUCT($C$64:$C160)</f>
        <v>2.4873435099063377E-5</v>
      </c>
      <c r="BZ99" s="11">
        <f>PRODUCT($C$65:$C161)</f>
        <v>2.5015973615124995E-5</v>
      </c>
      <c r="CA99" s="11">
        <f>PRODUCT($C$66:$C162)</f>
        <v>2.5175622306418916E-5</v>
      </c>
      <c r="CB99" s="11">
        <f>PRODUCT($C$67:$C163)</f>
        <v>2.5354661714650757E-5</v>
      </c>
      <c r="CC99" s="11">
        <f>PRODUCT($C$68:$C164)</f>
        <v>2.5555427710285532E-5</v>
      </c>
      <c r="CD99" s="11">
        <f>PRODUCT($C$69:$C165)</f>
        <v>2.5780912729197639E-5</v>
      </c>
      <c r="CE99" s="11">
        <f>PRODUCT($C$70:$C166)</f>
        <v>2.6034507052039436E-5</v>
      </c>
      <c r="CF99" s="11">
        <f>PRODUCT($C$71:$C167)</f>
        <v>2.6319970823595078E-5</v>
      </c>
      <c r="CG99" s="11">
        <f>PRODUCT($C$72:$C168)</f>
        <v>2.6641652796116501E-5</v>
      </c>
      <c r="CH99" s="11">
        <f>PRODUCT($C$73:$C169)</f>
        <v>2.7004684876314258E-5</v>
      </c>
      <c r="CI99" s="11">
        <f>PRODUCT($C$74:$C170)</f>
        <v>2.7415105454024267E-5</v>
      </c>
      <c r="CJ99" s="11">
        <f>PRODUCT($C$75:$C171)</f>
        <v>2.7879780544334772E-5</v>
      </c>
      <c r="CK99" s="11">
        <f>PRODUCT($C$76:$C172)</f>
        <v>2.8406904750261569E-5</v>
      </c>
      <c r="CL99" s="11">
        <f>PRODUCT($C$77:$C173)</f>
        <v>2.9006077491794048E-5</v>
      </c>
      <c r="CM99" s="11">
        <f>PRODUCT($C$78:$C174)</f>
        <v>2.9688634032518674E-5</v>
      </c>
      <c r="CN99" s="11">
        <f>PRODUCT($C$79:$C175)</f>
        <v>3.0468252634094627E-5</v>
      </c>
      <c r="CO99" s="11">
        <f>PRODUCT($C$80:$C176)</f>
        <v>3.1360977351479592E-5</v>
      </c>
      <c r="CP99" s="11">
        <f>PRODUCT($C$81:$C177)</f>
        <v>3.2386545907458105E-5</v>
      </c>
      <c r="CQ99" s="11">
        <f>PRODUCT($C$82:$C178)</f>
        <v>3.3568736086206027E-5</v>
      </c>
      <c r="CR99" s="11">
        <f>PRODUCT($C$83:$C179)</f>
        <v>3.4936434615833583E-5</v>
      </c>
      <c r="CS99" s="11">
        <f>PRODUCT($C$84:$C180)</f>
        <v>3.6525307403050748E-5</v>
      </c>
      <c r="CT99" s="11">
        <f>PRODUCT($C$85:$C181)</f>
        <v>3.837986064949501E-5</v>
      </c>
      <c r="CU99" s="11">
        <f>PRODUCT($C$86:$C182)</f>
        <v>4.0555706761832727E-5</v>
      </c>
      <c r="CV99" s="11">
        <f>PRODUCT($C$87:$C183)</f>
        <v>4.3123078022683414E-5</v>
      </c>
      <c r="CW99" s="11">
        <f>PRODUCT($C$88:$C184)</f>
        <v>4.617177245481113E-5</v>
      </c>
      <c r="CX99" s="11">
        <f>PRODUCT($C$89:$C185)</f>
        <v>4.9817308433056128E-5</v>
      </c>
      <c r="CY99" s="11">
        <f>PRODUCT($C$90:$C186)</f>
        <v>5.4210506168770849E-5</v>
      </c>
      <c r="CZ99" s="11">
        <f>PRODUCT($C$91:$C187)</f>
        <v>5.9550723229443548E-5</v>
      </c>
      <c r="DA99" s="11">
        <f>PRODUCT($C$92:$C188)</f>
        <v>6.6103870986174013E-5</v>
      </c>
      <c r="DB99" s="11">
        <f>PRODUCT($C$93:$C189)</f>
        <v>7.4230908373849893E-5</v>
      </c>
      <c r="DC99" s="11">
        <f>PRODUCT($C$94:$C190)</f>
        <v>8.4426929090038148E-5</v>
      </c>
      <c r="DD99" s="11">
        <f>PRODUCT($C$95:$C191)</f>
        <v>9.738351339696406E-5</v>
      </c>
      <c r="DE99" s="11">
        <f>PRODUCT($C$96:$C192)</f>
        <v>1.1408124263818765E-4</v>
      </c>
      <c r="DF99" s="11">
        <f>PRODUCT($C$97:$C193)</f>
        <v>1.3593556219095959E-4</v>
      </c>
      <c r="DG99" s="11">
        <f>PRODUCT($C$98:$C194)</f>
        <v>1.6502846292585033E-4</v>
      </c>
      <c r="DH99" s="11">
        <f>PRODUCT($C$99:$C195)</f>
        <v>2.0448062815260981E-4</v>
      </c>
      <c r="DI99" s="11">
        <f>PRODUCT($C$100:$C196)</f>
        <v>2.5907314251995728E-4</v>
      </c>
      <c r="DJ99" s="11">
        <f>PRODUCT($C$101:$C197)</f>
        <v>3.3629214020274283E-4</v>
      </c>
      <c r="DK99" s="11">
        <f>PRODUCT($C$102:$C198)</f>
        <v>4.4813796549236074E-4</v>
      </c>
      <c r="DL99" s="11">
        <f>PRODUCT($C$103:$C199)</f>
        <v>6.1434131081235569E-4</v>
      </c>
      <c r="DM99" s="11">
        <f>PRODUCT($C$104:$C200)</f>
        <v>8.6821649657620355E-4</v>
      </c>
      <c r="DN99" s="11">
        <f>PRODUCT($C$105:$C201)</f>
        <v>1.2674859911680643E-3</v>
      </c>
      <c r="DO99" s="11">
        <f>PRODUCT($C$106:$C202)</f>
        <v>1.915140278463815E-3</v>
      </c>
      <c r="DP99" s="11">
        <f>PRODUCT($C$107:$C203)</f>
        <v>3.0003388308838608E-3</v>
      </c>
      <c r="DQ99" s="11">
        <f>PRODUCT($C$108:$C204)</f>
        <v>4.8809941899690644E-3</v>
      </c>
      <c r="DR99" s="11">
        <f>PRODUCT($C$109:$C205)</f>
        <v>8.254907989155574E-3</v>
      </c>
      <c r="DS99" s="11">
        <f>PRODUCT($C$110:$C206)</f>
        <v>1.4523623344245508E-2</v>
      </c>
      <c r="DT99" s="11">
        <f>PRODUCT($C$111:$C207)</f>
        <v>2.6584948736514988E-2</v>
      </c>
      <c r="DU99" s="11">
        <f>PRODUCT($C$112:$C208)</f>
        <v>5.0598549999999985E-2</v>
      </c>
      <c r="DV99" s="11">
        <f>PRODUCT($C$113:$C209)</f>
        <v>9.9999999999999978E-2</v>
      </c>
    </row>
    <row r="100" spans="1:126" ht="16" x14ac:dyDescent="0.2">
      <c r="A100" s="30">
        <v>97</v>
      </c>
      <c r="B100" s="21">
        <f t="shared" si="9"/>
        <v>0.22961880000000004</v>
      </c>
      <c r="C100" s="21">
        <f t="shared" si="10"/>
        <v>0.77038119999999999</v>
      </c>
      <c r="D100" s="59">
        <v>0.25513200000000003</v>
      </c>
      <c r="E100" s="21">
        <f t="shared" si="11"/>
        <v>0.74486799999999997</v>
      </c>
      <c r="F100" s="24">
        <f t="shared" si="12"/>
        <v>20615.858875230551</v>
      </c>
      <c r="G100" s="24">
        <f t="shared" si="13"/>
        <v>89782.974544029275</v>
      </c>
      <c r="H100" s="24">
        <f t="shared" si="7"/>
        <v>1833.4227847650809</v>
      </c>
      <c r="I100" s="24">
        <f t="shared" si="8"/>
        <v>8184.2530070891744</v>
      </c>
      <c r="J100" s="24">
        <f>SUM(H100:$H$113)</f>
        <v>7498.1759717238874</v>
      </c>
      <c r="K100" s="24">
        <f>SUM(I100:$I$113)</f>
        <v>28067.633512512024</v>
      </c>
      <c r="L100" s="24">
        <f>SUM(J100:$J$113)</f>
        <v>25947.620169596881</v>
      </c>
      <c r="M100" s="24">
        <f>SUM(K100:$K$113)</f>
        <v>86059.197935014483</v>
      </c>
      <c r="N100" s="26">
        <f>SUM(DI$3:DI$113)</f>
        <v>2.6397659861266081</v>
      </c>
      <c r="O100" s="27">
        <v>98</v>
      </c>
      <c r="P100" s="32">
        <f>PRODUCT($C$3:C100)</f>
        <v>6.9167115668798712E-2</v>
      </c>
      <c r="Q100" s="11">
        <f>PRODUCT($C$4:C101)</f>
        <v>5.2064053256147005E-2</v>
      </c>
      <c r="R100" s="11">
        <f>PRODUCT($C$5:C102)</f>
        <v>3.8003830679871668E-2</v>
      </c>
      <c r="S100" s="11">
        <f>PRODUCT($C$6:C103)</f>
        <v>2.6903406575190622E-2</v>
      </c>
      <c r="T100" s="11">
        <f>PRODUCT($C$7:C104)</f>
        <v>1.8434530979227925E-2</v>
      </c>
      <c r="U100" s="11">
        <f>PRODUCT($C$8:C105)</f>
        <v>1.2203349339095814E-2</v>
      </c>
      <c r="V100" s="11">
        <f>PRODUCT($C$9:C106)</f>
        <v>7.7910942424781297E-3</v>
      </c>
      <c r="W100" s="11">
        <f>PRODUCT($C$10:C107)</f>
        <v>4.7900432158477346E-3</v>
      </c>
      <c r="X100" s="11">
        <f>PRODUCT($C$11:C108)</f>
        <v>2.8327394365546973E-3</v>
      </c>
      <c r="Y100" s="11">
        <f>PRODUCT($C$12:C109)</f>
        <v>1.6103117038802454E-3</v>
      </c>
      <c r="Z100" s="11">
        <f>PRODUCT($C$13:$C110)</f>
        <v>8.7985291829654653E-4</v>
      </c>
      <c r="AA100" s="11">
        <f>PRODUCT($C$14:$C111)</f>
        <v>4.623478195390093E-4</v>
      </c>
      <c r="AB100" s="11">
        <f>PRODUCT($C$15:$C112)</f>
        <v>2.3397414261297811E-4</v>
      </c>
      <c r="AC100" s="11">
        <f>PRODUCT($C$16:$C113)</f>
        <v>2.3401120998864027E-5</v>
      </c>
      <c r="AD100" s="11">
        <f>PRODUCT($C$17:$C114)</f>
        <v>2.340537609623832E-5</v>
      </c>
      <c r="AE100" s="11">
        <f>PRODUCT($C$18:$C115)</f>
        <v>2.341045382367267E-5</v>
      </c>
      <c r="AF100" s="11">
        <f>PRODUCT($C$19:$C116)</f>
        <v>2.3416354745068421E-5</v>
      </c>
      <c r="AG100" s="11">
        <f>PRODUCT($C$20:$C117)</f>
        <v>2.3423058424389505E-5</v>
      </c>
      <c r="AH100" s="11">
        <f>PRODUCT($C$21:$C118)</f>
        <v>2.3430460106737213E-5</v>
      </c>
      <c r="AI100" s="11">
        <f>PRODUCT($C$22:$C119)</f>
        <v>2.3438560473236766E-5</v>
      </c>
      <c r="AJ100" s="11">
        <f>PRODUCT($C$23:$C120)</f>
        <v>2.344679029663087E-5</v>
      </c>
      <c r="AK100" s="11">
        <f>PRODUCT($C$24:$C121)</f>
        <v>2.3455023009707283E-5</v>
      </c>
      <c r="AL100" s="11">
        <f>PRODUCT($C$25:$C122)</f>
        <v>2.3463258613480635E-5</v>
      </c>
      <c r="AM100" s="11">
        <f>PRODUCT($C$26:$C123)</f>
        <v>2.3471497108965848E-5</v>
      </c>
      <c r="AN100" s="11">
        <f>PRODUCT($C$27:$C124)</f>
        <v>2.3480013309793337E-5</v>
      </c>
      <c r="AO100" s="11">
        <f>PRODUCT($C$28:$C125)</f>
        <v>2.3488934407081142E-5</v>
      </c>
      <c r="AP100" s="11">
        <f>PRODUCT($C$29:$C126)</f>
        <v>2.3498155083135757E-5</v>
      </c>
      <c r="AQ100" s="11">
        <f>PRODUCT($C$30:$C127)</f>
        <v>2.3507654526329847E-5</v>
      </c>
      <c r="AR100" s="11">
        <f>PRODUCT($C$31:$C128)</f>
        <v>2.3517560122653512E-5</v>
      </c>
      <c r="AS100" s="11">
        <f>PRODUCT($C$32:$C129)</f>
        <v>2.3528020680648135E-5</v>
      </c>
      <c r="AT100" s="11">
        <f>PRODUCT($C$33:$C130)</f>
        <v>2.3538761417482921E-5</v>
      </c>
      <c r="AU100" s="11">
        <f>PRODUCT($C$34:$C131)</f>
        <v>2.3549655488111727E-5</v>
      </c>
      <c r="AV100" s="11">
        <f>PRODUCT($C$35:$C132)</f>
        <v>2.3560957679510582E-5</v>
      </c>
      <c r="AW100" s="11">
        <f>PRODUCT($C$36:$C133)</f>
        <v>2.357296574826275E-5</v>
      </c>
      <c r="AX100" s="11">
        <f>PRODUCT($C$37:$C134)</f>
        <v>2.358593565427905E-5</v>
      </c>
      <c r="AY100" s="11">
        <f>PRODUCT($C$38:$C135)</f>
        <v>2.3599592738596875E-5</v>
      </c>
      <c r="AZ100" s="11">
        <f>PRODUCT($C$39:$C136)</f>
        <v>2.3613831879220036E-5</v>
      </c>
      <c r="BA100" s="11">
        <f>PRODUCT($C$40:$C137)</f>
        <v>2.362876053012296E-5</v>
      </c>
      <c r="BB100" s="11">
        <f>PRODUCT($C$41:$C138)</f>
        <v>2.3644933664749666E-5</v>
      </c>
      <c r="BC100" s="11">
        <f>PRODUCT($C$42:$C139)</f>
        <v>2.3662524385377756E-5</v>
      </c>
      <c r="BD100" s="11">
        <f>PRODUCT($C$43:$C140)</f>
        <v>2.3681514591928997E-5</v>
      </c>
      <c r="BE100" s="11">
        <f>PRODUCT($C$44:$C141)</f>
        <v>2.3701608815883126E-5</v>
      </c>
      <c r="BF100" s="11">
        <f>PRODUCT($C$45:$C142)</f>
        <v>2.3722425244034743E-5</v>
      </c>
      <c r="BG100" s="11">
        <f>PRODUCT($C$46:$C143)</f>
        <v>2.3744521896111263E-5</v>
      </c>
      <c r="BH100" s="11">
        <f>PRODUCT($C$47:$C144)</f>
        <v>2.3768994452799865E-5</v>
      </c>
      <c r="BI100" s="11">
        <f>PRODUCT($C$48:$C145)</f>
        <v>2.3796986848429692E-5</v>
      </c>
      <c r="BJ100" s="11">
        <f>PRODUCT($C$49:$C146)</f>
        <v>2.3828640814888179E-5</v>
      </c>
      <c r="BK100" s="11">
        <f>PRODUCT($C$50:$C147)</f>
        <v>2.3863971424582279E-5</v>
      </c>
      <c r="BL100" s="11">
        <f>PRODUCT($C$51:$C148)</f>
        <v>2.3902435223343695E-5</v>
      </c>
      <c r="BM100" s="11">
        <f>PRODUCT($C$52:$C149)</f>
        <v>2.3943615848241064E-5</v>
      </c>
      <c r="BN100" s="11">
        <f>PRODUCT($C$53:$C150)</f>
        <v>2.3988522362102928E-5</v>
      </c>
      <c r="BO100" s="11">
        <f>PRODUCT($C$54:$C151)</f>
        <v>2.403773963400354E-5</v>
      </c>
      <c r="BP100" s="11">
        <f>PRODUCT($C$55:$C152)</f>
        <v>2.4091294581859028E-5</v>
      </c>
      <c r="BQ100" s="11">
        <f>PRODUCT($C$56:$C153)</f>
        <v>2.4149499706050541E-5</v>
      </c>
      <c r="BR100" s="11">
        <f>PRODUCT($C$57:$C154)</f>
        <v>2.4212825930990458E-5</v>
      </c>
      <c r="BS100" s="11">
        <f>PRODUCT($C$58:$C155)</f>
        <v>2.4281576787506598E-5</v>
      </c>
      <c r="BT100" s="11">
        <f>PRODUCT($C$59:$C156)</f>
        <v>2.4356678168972817E-5</v>
      </c>
      <c r="BU100" s="11">
        <f>PRODUCT($C$60:$C157)</f>
        <v>2.4438586535605555E-5</v>
      </c>
      <c r="BV100" s="11">
        <f>PRODUCT($C$61:$C158)</f>
        <v>2.4530007420260126E-5</v>
      </c>
      <c r="BW100" s="11">
        <f>PRODUCT($C$62:$C159)</f>
        <v>2.4632028355302112E-5</v>
      </c>
      <c r="BX100" s="11">
        <f>PRODUCT($C$63:$C160)</f>
        <v>2.4745968693554703E-5</v>
      </c>
      <c r="BY100" s="11">
        <f>PRODUCT($C$64:$C161)</f>
        <v>2.4873435099063377E-5</v>
      </c>
      <c r="BZ100" s="11">
        <f>PRODUCT($C$65:$C162)</f>
        <v>2.5015973615124995E-5</v>
      </c>
      <c r="CA100" s="11">
        <f>PRODUCT($C$66:$C163)</f>
        <v>2.5175622306418916E-5</v>
      </c>
      <c r="CB100" s="11">
        <f>PRODUCT($C$67:$C164)</f>
        <v>2.5354661714650757E-5</v>
      </c>
      <c r="CC100" s="11">
        <f>PRODUCT($C$68:$C165)</f>
        <v>2.5555427710285532E-5</v>
      </c>
      <c r="CD100" s="11">
        <f>PRODUCT($C$69:$C166)</f>
        <v>2.5780912729197639E-5</v>
      </c>
      <c r="CE100" s="11">
        <f>PRODUCT($C$70:$C167)</f>
        <v>2.6034507052039436E-5</v>
      </c>
      <c r="CF100" s="11">
        <f>PRODUCT($C$71:$C168)</f>
        <v>2.6319970823595078E-5</v>
      </c>
      <c r="CG100" s="11">
        <f>PRODUCT($C$72:$C169)</f>
        <v>2.6641652796116501E-5</v>
      </c>
      <c r="CH100" s="11">
        <f>PRODUCT($C$73:$C170)</f>
        <v>2.7004684876314258E-5</v>
      </c>
      <c r="CI100" s="11">
        <f>PRODUCT($C$74:$C171)</f>
        <v>2.7415105454024267E-5</v>
      </c>
      <c r="CJ100" s="11">
        <f>PRODUCT($C$75:$C172)</f>
        <v>2.7879780544334772E-5</v>
      </c>
      <c r="CK100" s="11">
        <f>PRODUCT($C$76:$C173)</f>
        <v>2.8406904750261569E-5</v>
      </c>
      <c r="CL100" s="11">
        <f>PRODUCT($C$77:$C174)</f>
        <v>2.9006077491794048E-5</v>
      </c>
      <c r="CM100" s="11">
        <f>PRODUCT($C$78:$C175)</f>
        <v>2.9688634032518674E-5</v>
      </c>
      <c r="CN100" s="11">
        <f>PRODUCT($C$79:$C176)</f>
        <v>3.0468252634094627E-5</v>
      </c>
      <c r="CO100" s="11">
        <f>PRODUCT($C$80:$C177)</f>
        <v>3.1360977351479592E-5</v>
      </c>
      <c r="CP100" s="11">
        <f>PRODUCT($C$81:$C178)</f>
        <v>3.2386545907458105E-5</v>
      </c>
      <c r="CQ100" s="11">
        <f>PRODUCT($C$82:$C179)</f>
        <v>3.3568736086206027E-5</v>
      </c>
      <c r="CR100" s="11">
        <f>PRODUCT($C$83:$C180)</f>
        <v>3.4936434615833583E-5</v>
      </c>
      <c r="CS100" s="11">
        <f>PRODUCT($C$84:$C181)</f>
        <v>3.6525307403050748E-5</v>
      </c>
      <c r="CT100" s="11">
        <f>PRODUCT($C$85:$C182)</f>
        <v>3.837986064949501E-5</v>
      </c>
      <c r="CU100" s="11">
        <f>PRODUCT($C$86:$C183)</f>
        <v>4.0555706761832727E-5</v>
      </c>
      <c r="CV100" s="11">
        <f>PRODUCT($C$87:$C184)</f>
        <v>4.3123078022683414E-5</v>
      </c>
      <c r="CW100" s="11">
        <f>PRODUCT($C$88:$C185)</f>
        <v>4.617177245481113E-5</v>
      </c>
      <c r="CX100" s="11">
        <f>PRODUCT($C$89:$C186)</f>
        <v>4.9817308433056128E-5</v>
      </c>
      <c r="CY100" s="11">
        <f>PRODUCT($C$90:$C187)</f>
        <v>5.4210506168770849E-5</v>
      </c>
      <c r="CZ100" s="11">
        <f>PRODUCT($C$91:$C188)</f>
        <v>5.9550723229443548E-5</v>
      </c>
      <c r="DA100" s="11">
        <f>PRODUCT($C$92:$C189)</f>
        <v>6.6103870986174013E-5</v>
      </c>
      <c r="DB100" s="11">
        <f>PRODUCT($C$93:$C190)</f>
        <v>7.4230908373849893E-5</v>
      </c>
      <c r="DC100" s="11">
        <f>PRODUCT($C$94:$C191)</f>
        <v>8.4426929090038148E-5</v>
      </c>
      <c r="DD100" s="11">
        <f>PRODUCT($C$95:$C192)</f>
        <v>9.738351339696406E-5</v>
      </c>
      <c r="DE100" s="11">
        <f>PRODUCT($C$96:$C193)</f>
        <v>1.1408124263818765E-4</v>
      </c>
      <c r="DF100" s="11">
        <f>PRODUCT($C$97:$C194)</f>
        <v>1.3593556219095959E-4</v>
      </c>
      <c r="DG100" s="11">
        <f>PRODUCT($C$98:$C195)</f>
        <v>1.6502846292585033E-4</v>
      </c>
      <c r="DH100" s="11">
        <f>PRODUCT($C$99:$C196)</f>
        <v>2.0448062815260981E-4</v>
      </c>
      <c r="DI100" s="11">
        <f>PRODUCT($C$100:$C197)</f>
        <v>2.5907314251995728E-4</v>
      </c>
      <c r="DJ100" s="11">
        <f>PRODUCT($C$101:$C198)</f>
        <v>3.3629214020274283E-4</v>
      </c>
      <c r="DK100" s="11">
        <f>PRODUCT($C$102:$C199)</f>
        <v>4.4813796549236074E-4</v>
      </c>
      <c r="DL100" s="11">
        <f>PRODUCT($C$103:$C200)</f>
        <v>6.1434131081235569E-4</v>
      </c>
      <c r="DM100" s="11">
        <f>PRODUCT($C$104:$C201)</f>
        <v>8.6821649657620355E-4</v>
      </c>
      <c r="DN100" s="11">
        <f>PRODUCT($C$105:$C202)</f>
        <v>1.2674859911680643E-3</v>
      </c>
      <c r="DO100" s="11">
        <f>PRODUCT($C$106:$C203)</f>
        <v>1.915140278463815E-3</v>
      </c>
      <c r="DP100" s="11">
        <f>PRODUCT($C$107:$C204)</f>
        <v>3.0003388308838608E-3</v>
      </c>
      <c r="DQ100" s="11">
        <f>PRODUCT($C$108:$C205)</f>
        <v>4.8809941899690644E-3</v>
      </c>
      <c r="DR100" s="11">
        <f>PRODUCT($C$109:$C206)</f>
        <v>8.254907989155574E-3</v>
      </c>
      <c r="DS100" s="11">
        <f>PRODUCT($C$110:$C207)</f>
        <v>1.4523623344245508E-2</v>
      </c>
      <c r="DT100" s="11">
        <f>PRODUCT($C$111:$C208)</f>
        <v>2.6584948736514988E-2</v>
      </c>
      <c r="DU100" s="11">
        <f>PRODUCT($C$112:$C209)</f>
        <v>5.0598549999999985E-2</v>
      </c>
      <c r="DV100" s="11">
        <f>PRODUCT($C$113:$C210)</f>
        <v>9.9999999999999978E-2</v>
      </c>
    </row>
    <row r="101" spans="1:126" ht="16" x14ac:dyDescent="0.2">
      <c r="A101" s="30">
        <v>98</v>
      </c>
      <c r="B101" s="21">
        <f t="shared" si="9"/>
        <v>0.249579</v>
      </c>
      <c r="C101" s="21">
        <f t="shared" si="10"/>
        <v>0.750421</v>
      </c>
      <c r="D101" s="59">
        <v>0.27731</v>
      </c>
      <c r="E101" s="21">
        <f t="shared" si="11"/>
        <v>0.72269000000000005</v>
      </c>
      <c r="F101" s="24">
        <f t="shared" si="12"/>
        <v>17262.659561503115</v>
      </c>
      <c r="G101" s="24">
        <f t="shared" si="13"/>
        <v>69167.115668798724</v>
      </c>
      <c r="H101" s="24">
        <f t="shared" si="7"/>
        <v>1497.7696708411211</v>
      </c>
      <c r="I101" s="24">
        <f t="shared" si="8"/>
        <v>6151.2142953219191</v>
      </c>
      <c r="J101" s="24">
        <f>SUM(H101:$H$113)</f>
        <v>5664.7531869588065</v>
      </c>
      <c r="K101" s="24">
        <f>SUM(I101:$I$113)</f>
        <v>19883.380505422851</v>
      </c>
      <c r="L101" s="24">
        <f>SUM(J101:$J$113)</f>
        <v>18449.444197872996</v>
      </c>
      <c r="M101" s="24">
        <f>SUM(K101:$K$113)</f>
        <v>57991.564422502459</v>
      </c>
      <c r="N101" s="26">
        <f>SUM(DJ$3:DJ$113)</f>
        <v>2.4269074313718044</v>
      </c>
      <c r="O101" s="27">
        <v>99</v>
      </c>
      <c r="P101" s="32">
        <f>PRODUCT($C$3:C101)</f>
        <v>5.1904456107295598E-2</v>
      </c>
      <c r="Q101" s="11">
        <f>PRODUCT($C$4:C102)</f>
        <v>3.7978691145876924E-2</v>
      </c>
      <c r="R101" s="11">
        <f>PRODUCT($C$5:C103)</f>
        <v>2.689113055077039E-2</v>
      </c>
      <c r="S101" s="11">
        <f>PRODUCT($C$6:C104)</f>
        <v>1.84285913733464E-2</v>
      </c>
      <c r="T101" s="11">
        <f>PRODUCT($C$7:C105)</f>
        <v>1.2200416874249642E-2</v>
      </c>
      <c r="U101" s="11">
        <f>PRODUCT($C$8:C106)</f>
        <v>7.7894955099395711E-3</v>
      </c>
      <c r="V101" s="11">
        <f>PRODUCT($C$9:C107)</f>
        <v>4.7891723859910936E-3</v>
      </c>
      <c r="W101" s="11">
        <f>PRODUCT($C$10:C108)</f>
        <v>2.8322754338349901E-3</v>
      </c>
      <c r="X101" s="11">
        <f>PRODUCT($C$11:C109)</f>
        <v>1.6100667754700858E-3</v>
      </c>
      <c r="Y101" s="11">
        <f>PRODUCT($C$12:C110)</f>
        <v>8.7972938694681703E-4</v>
      </c>
      <c r="Z101" s="11">
        <f>PRODUCT($C$13:$C111)</f>
        <v>4.6228290590514566E-4</v>
      </c>
      <c r="AA101" s="11">
        <f>PRODUCT($C$14:$C112)</f>
        <v>2.3394129264335539E-4</v>
      </c>
      <c r="AB101" s="11">
        <f>PRODUCT($C$15:$C113)</f>
        <v>2.3397414261297805E-5</v>
      </c>
      <c r="AC101" s="11">
        <f>PRODUCT($C$16:$C114)</f>
        <v>2.3401120998864027E-5</v>
      </c>
      <c r="AD101" s="11">
        <f>PRODUCT($C$17:$C115)</f>
        <v>2.340537609623832E-5</v>
      </c>
      <c r="AE101" s="11">
        <f>PRODUCT($C$18:$C116)</f>
        <v>2.341045382367267E-5</v>
      </c>
      <c r="AF101" s="11">
        <f>PRODUCT($C$19:$C117)</f>
        <v>2.3416354745068421E-5</v>
      </c>
      <c r="AG101" s="11">
        <f>PRODUCT($C$20:$C118)</f>
        <v>2.3423058424389505E-5</v>
      </c>
      <c r="AH101" s="11">
        <f>PRODUCT($C$21:$C119)</f>
        <v>2.3430460106737213E-5</v>
      </c>
      <c r="AI101" s="11">
        <f>PRODUCT($C$22:$C120)</f>
        <v>2.3438560473236766E-5</v>
      </c>
      <c r="AJ101" s="11">
        <f>PRODUCT($C$23:$C121)</f>
        <v>2.344679029663087E-5</v>
      </c>
      <c r="AK101" s="11">
        <f>PRODUCT($C$24:$C122)</f>
        <v>2.3455023009707283E-5</v>
      </c>
      <c r="AL101" s="11">
        <f>PRODUCT($C$25:$C123)</f>
        <v>2.3463258613480635E-5</v>
      </c>
      <c r="AM101" s="11">
        <f>PRODUCT($C$26:$C124)</f>
        <v>2.3471497108965848E-5</v>
      </c>
      <c r="AN101" s="11">
        <f>PRODUCT($C$27:$C125)</f>
        <v>2.3480013309793337E-5</v>
      </c>
      <c r="AO101" s="11">
        <f>PRODUCT($C$28:$C126)</f>
        <v>2.3488934407081142E-5</v>
      </c>
      <c r="AP101" s="11">
        <f>PRODUCT($C$29:$C127)</f>
        <v>2.3498155083135757E-5</v>
      </c>
      <c r="AQ101" s="11">
        <f>PRODUCT($C$30:$C128)</f>
        <v>2.3507654526329847E-5</v>
      </c>
      <c r="AR101" s="11">
        <f>PRODUCT($C$31:$C129)</f>
        <v>2.3517560122653512E-5</v>
      </c>
      <c r="AS101" s="11">
        <f>PRODUCT($C$32:$C130)</f>
        <v>2.3528020680648135E-5</v>
      </c>
      <c r="AT101" s="11">
        <f>PRODUCT($C$33:$C131)</f>
        <v>2.3538761417482921E-5</v>
      </c>
      <c r="AU101" s="11">
        <f>PRODUCT($C$34:$C132)</f>
        <v>2.3549655488111727E-5</v>
      </c>
      <c r="AV101" s="11">
        <f>PRODUCT($C$35:$C133)</f>
        <v>2.3560957679510582E-5</v>
      </c>
      <c r="AW101" s="11">
        <f>PRODUCT($C$36:$C134)</f>
        <v>2.357296574826275E-5</v>
      </c>
      <c r="AX101" s="11">
        <f>PRODUCT($C$37:$C135)</f>
        <v>2.358593565427905E-5</v>
      </c>
      <c r="AY101" s="11">
        <f>PRODUCT($C$38:$C136)</f>
        <v>2.3599592738596875E-5</v>
      </c>
      <c r="AZ101" s="11">
        <f>PRODUCT($C$39:$C137)</f>
        <v>2.3613831879220036E-5</v>
      </c>
      <c r="BA101" s="11">
        <f>PRODUCT($C$40:$C138)</f>
        <v>2.362876053012296E-5</v>
      </c>
      <c r="BB101" s="11">
        <f>PRODUCT($C$41:$C139)</f>
        <v>2.3644933664749666E-5</v>
      </c>
      <c r="BC101" s="11">
        <f>PRODUCT($C$42:$C140)</f>
        <v>2.3662524385377756E-5</v>
      </c>
      <c r="BD101" s="11">
        <f>PRODUCT($C$43:$C141)</f>
        <v>2.3681514591928997E-5</v>
      </c>
      <c r="BE101" s="11">
        <f>PRODUCT($C$44:$C142)</f>
        <v>2.3701608815883126E-5</v>
      </c>
      <c r="BF101" s="11">
        <f>PRODUCT($C$45:$C143)</f>
        <v>2.3722425244034743E-5</v>
      </c>
      <c r="BG101" s="11">
        <f>PRODUCT($C$46:$C144)</f>
        <v>2.3744521896111263E-5</v>
      </c>
      <c r="BH101" s="11">
        <f>PRODUCT($C$47:$C145)</f>
        <v>2.3768994452799865E-5</v>
      </c>
      <c r="BI101" s="11">
        <f>PRODUCT($C$48:$C146)</f>
        <v>2.3796986848429692E-5</v>
      </c>
      <c r="BJ101" s="11">
        <f>PRODUCT($C$49:$C147)</f>
        <v>2.3828640814888179E-5</v>
      </c>
      <c r="BK101" s="11">
        <f>PRODUCT($C$50:$C148)</f>
        <v>2.3863971424582279E-5</v>
      </c>
      <c r="BL101" s="11">
        <f>PRODUCT($C$51:$C149)</f>
        <v>2.3902435223343695E-5</v>
      </c>
      <c r="BM101" s="11">
        <f>PRODUCT($C$52:$C150)</f>
        <v>2.3943615848241064E-5</v>
      </c>
      <c r="BN101" s="11">
        <f>PRODUCT($C$53:$C151)</f>
        <v>2.3988522362102928E-5</v>
      </c>
      <c r="BO101" s="11">
        <f>PRODUCT($C$54:$C152)</f>
        <v>2.403773963400354E-5</v>
      </c>
      <c r="BP101" s="11">
        <f>PRODUCT($C$55:$C153)</f>
        <v>2.4091294581859028E-5</v>
      </c>
      <c r="BQ101" s="11">
        <f>PRODUCT($C$56:$C154)</f>
        <v>2.4149499706050541E-5</v>
      </c>
      <c r="BR101" s="11">
        <f>PRODUCT($C$57:$C155)</f>
        <v>2.4212825930990458E-5</v>
      </c>
      <c r="BS101" s="11">
        <f>PRODUCT($C$58:$C156)</f>
        <v>2.4281576787506598E-5</v>
      </c>
      <c r="BT101" s="11">
        <f>PRODUCT($C$59:$C157)</f>
        <v>2.4356678168972817E-5</v>
      </c>
      <c r="BU101" s="11">
        <f>PRODUCT($C$60:$C158)</f>
        <v>2.4438586535605555E-5</v>
      </c>
      <c r="BV101" s="11">
        <f>PRODUCT($C$61:$C159)</f>
        <v>2.4530007420260126E-5</v>
      </c>
      <c r="BW101" s="11">
        <f>PRODUCT($C$62:$C160)</f>
        <v>2.4632028355302112E-5</v>
      </c>
      <c r="BX101" s="11">
        <f>PRODUCT($C$63:$C161)</f>
        <v>2.4745968693554703E-5</v>
      </c>
      <c r="BY101" s="11">
        <f>PRODUCT($C$64:$C162)</f>
        <v>2.4873435099063377E-5</v>
      </c>
      <c r="BZ101" s="11">
        <f>PRODUCT($C$65:$C163)</f>
        <v>2.5015973615124995E-5</v>
      </c>
      <c r="CA101" s="11">
        <f>PRODUCT($C$66:$C164)</f>
        <v>2.5175622306418916E-5</v>
      </c>
      <c r="CB101" s="11">
        <f>PRODUCT($C$67:$C165)</f>
        <v>2.5354661714650757E-5</v>
      </c>
      <c r="CC101" s="11">
        <f>PRODUCT($C$68:$C166)</f>
        <v>2.5555427710285532E-5</v>
      </c>
      <c r="CD101" s="11">
        <f>PRODUCT($C$69:$C167)</f>
        <v>2.5780912729197639E-5</v>
      </c>
      <c r="CE101" s="11">
        <f>PRODUCT($C$70:$C168)</f>
        <v>2.6034507052039436E-5</v>
      </c>
      <c r="CF101" s="11">
        <f>PRODUCT($C$71:$C169)</f>
        <v>2.6319970823595078E-5</v>
      </c>
      <c r="CG101" s="11">
        <f>PRODUCT($C$72:$C170)</f>
        <v>2.6641652796116501E-5</v>
      </c>
      <c r="CH101" s="11">
        <f>PRODUCT($C$73:$C171)</f>
        <v>2.7004684876314258E-5</v>
      </c>
      <c r="CI101" s="11">
        <f>PRODUCT($C$74:$C172)</f>
        <v>2.7415105454024267E-5</v>
      </c>
      <c r="CJ101" s="11">
        <f>PRODUCT($C$75:$C173)</f>
        <v>2.7879780544334772E-5</v>
      </c>
      <c r="CK101" s="11">
        <f>PRODUCT($C$76:$C174)</f>
        <v>2.8406904750261569E-5</v>
      </c>
      <c r="CL101" s="11">
        <f>PRODUCT($C$77:$C175)</f>
        <v>2.9006077491794048E-5</v>
      </c>
      <c r="CM101" s="11">
        <f>PRODUCT($C$78:$C176)</f>
        <v>2.9688634032518674E-5</v>
      </c>
      <c r="CN101" s="11">
        <f>PRODUCT($C$79:$C177)</f>
        <v>3.0468252634094627E-5</v>
      </c>
      <c r="CO101" s="11">
        <f>PRODUCT($C$80:$C178)</f>
        <v>3.1360977351479592E-5</v>
      </c>
      <c r="CP101" s="11">
        <f>PRODUCT($C$81:$C179)</f>
        <v>3.2386545907458105E-5</v>
      </c>
      <c r="CQ101" s="11">
        <f>PRODUCT($C$82:$C180)</f>
        <v>3.3568736086206027E-5</v>
      </c>
      <c r="CR101" s="11">
        <f>PRODUCT($C$83:$C181)</f>
        <v>3.4936434615833583E-5</v>
      </c>
      <c r="CS101" s="11">
        <f>PRODUCT($C$84:$C182)</f>
        <v>3.6525307403050748E-5</v>
      </c>
      <c r="CT101" s="11">
        <f>PRODUCT($C$85:$C183)</f>
        <v>3.837986064949501E-5</v>
      </c>
      <c r="CU101" s="11">
        <f>PRODUCT($C$86:$C184)</f>
        <v>4.0555706761832727E-5</v>
      </c>
      <c r="CV101" s="11">
        <f>PRODUCT($C$87:$C185)</f>
        <v>4.3123078022683414E-5</v>
      </c>
      <c r="CW101" s="11">
        <f>PRODUCT($C$88:$C186)</f>
        <v>4.617177245481113E-5</v>
      </c>
      <c r="CX101" s="11">
        <f>PRODUCT($C$89:$C187)</f>
        <v>4.9817308433056128E-5</v>
      </c>
      <c r="CY101" s="11">
        <f>PRODUCT($C$90:$C188)</f>
        <v>5.4210506168770849E-5</v>
      </c>
      <c r="CZ101" s="11">
        <f>PRODUCT($C$91:$C189)</f>
        <v>5.9550723229443548E-5</v>
      </c>
      <c r="DA101" s="11">
        <f>PRODUCT($C$92:$C190)</f>
        <v>6.6103870986174013E-5</v>
      </c>
      <c r="DB101" s="11">
        <f>PRODUCT($C$93:$C191)</f>
        <v>7.4230908373849893E-5</v>
      </c>
      <c r="DC101" s="11">
        <f>PRODUCT($C$94:$C192)</f>
        <v>8.4426929090038148E-5</v>
      </c>
      <c r="DD101" s="11">
        <f>PRODUCT($C$95:$C193)</f>
        <v>9.738351339696406E-5</v>
      </c>
      <c r="DE101" s="11">
        <f>PRODUCT($C$96:$C194)</f>
        <v>1.1408124263818765E-4</v>
      </c>
      <c r="DF101" s="11">
        <f>PRODUCT($C$97:$C195)</f>
        <v>1.3593556219095959E-4</v>
      </c>
      <c r="DG101" s="11">
        <f>PRODUCT($C$98:$C196)</f>
        <v>1.6502846292585033E-4</v>
      </c>
      <c r="DH101" s="11">
        <f>PRODUCT($C$99:$C197)</f>
        <v>2.0448062815260981E-4</v>
      </c>
      <c r="DI101" s="11">
        <f>PRODUCT($C$100:$C198)</f>
        <v>2.5907314251995728E-4</v>
      </c>
      <c r="DJ101" s="11">
        <f>PRODUCT($C$101:$C199)</f>
        <v>3.3629214020274283E-4</v>
      </c>
      <c r="DK101" s="11">
        <f>PRODUCT($C$102:$C200)</f>
        <v>4.4813796549236074E-4</v>
      </c>
      <c r="DL101" s="11">
        <f>PRODUCT($C$103:$C201)</f>
        <v>6.1434131081235569E-4</v>
      </c>
      <c r="DM101" s="11">
        <f>PRODUCT($C$104:$C202)</f>
        <v>8.6821649657620355E-4</v>
      </c>
      <c r="DN101" s="11">
        <f>PRODUCT($C$105:$C203)</f>
        <v>1.2674859911680643E-3</v>
      </c>
      <c r="DO101" s="11">
        <f>PRODUCT($C$106:$C204)</f>
        <v>1.915140278463815E-3</v>
      </c>
      <c r="DP101" s="11">
        <f>PRODUCT($C$107:$C205)</f>
        <v>3.0003388308838608E-3</v>
      </c>
      <c r="DQ101" s="11">
        <f>PRODUCT($C$108:$C206)</f>
        <v>4.8809941899690644E-3</v>
      </c>
      <c r="DR101" s="11">
        <f>PRODUCT($C$109:$C207)</f>
        <v>8.254907989155574E-3</v>
      </c>
      <c r="DS101" s="11">
        <f>PRODUCT($C$110:$C208)</f>
        <v>1.4523623344245508E-2</v>
      </c>
      <c r="DT101" s="11">
        <f>PRODUCT($C$111:$C209)</f>
        <v>2.6584948736514988E-2</v>
      </c>
      <c r="DU101" s="11">
        <f>PRODUCT($C$112:$C210)</f>
        <v>5.0598549999999985E-2</v>
      </c>
      <c r="DV101" s="11">
        <f>PRODUCT($C$113:$C211)</f>
        <v>9.9999999999999978E-2</v>
      </c>
    </row>
    <row r="102" spans="1:126" ht="16" x14ac:dyDescent="0.2">
      <c r="A102" s="30">
        <v>99</v>
      </c>
      <c r="B102" s="21">
        <f t="shared" si="9"/>
        <v>0.27053910000000003</v>
      </c>
      <c r="C102" s="21">
        <f t="shared" si="10"/>
        <v>0.72946089999999997</v>
      </c>
      <c r="D102" s="59">
        <v>0.30059900000000001</v>
      </c>
      <c r="E102" s="21">
        <f t="shared" si="11"/>
        <v>0.69940099999999994</v>
      </c>
      <c r="F102" s="24">
        <f t="shared" si="12"/>
        <v>14042.184841257258</v>
      </c>
      <c r="G102" s="24">
        <f t="shared" si="13"/>
        <v>51904.456107295606</v>
      </c>
      <c r="H102" s="24">
        <f t="shared" si="7"/>
        <v>1188.6339932306548</v>
      </c>
      <c r="I102" s="24">
        <f t="shared" si="8"/>
        <v>4503.4150075217267</v>
      </c>
      <c r="J102" s="24">
        <f>SUM(H102:$H$113)</f>
        <v>4166.9835161176861</v>
      </c>
      <c r="K102" s="24">
        <f>SUM(I102:$I$113)</f>
        <v>13732.166210100933</v>
      </c>
      <c r="L102" s="24">
        <f>SUM(J102:$J$113)</f>
        <v>12784.69101091419</v>
      </c>
      <c r="M102" s="24">
        <f>SUM(K102:$K$113)</f>
        <v>38108.183917079601</v>
      </c>
      <c r="N102" s="26">
        <f>SUM(DK$3:DK$113)</f>
        <v>2.2345093267805982</v>
      </c>
      <c r="O102" s="27">
        <v>100</v>
      </c>
      <c r="P102" s="32">
        <f>PRODUCT($C$3:C102)</f>
        <v>3.786227126603834E-2</v>
      </c>
      <c r="Q102" s="11">
        <f>PRODUCT($C$4:C103)</f>
        <v>2.687334206791105E-2</v>
      </c>
      <c r="R102" s="11">
        <f>PRODUCT($C$5:C104)</f>
        <v>1.8420182407102761E-2</v>
      </c>
      <c r="S102" s="11">
        <f>PRODUCT($C$6:C105)</f>
        <v>1.2196485899932746E-2</v>
      </c>
      <c r="T102" s="11">
        <f>PRODUCT($C$7:C106)</f>
        <v>7.78762369416854E-3</v>
      </c>
      <c r="U102" s="11">
        <f>PRODUCT($C$8:C107)</f>
        <v>4.7881896478174871E-3</v>
      </c>
      <c r="V102" s="11">
        <f>PRODUCT($C$9:C108)</f>
        <v>2.831760526161119E-3</v>
      </c>
      <c r="W102" s="11">
        <f>PRODUCT($C$10:C109)</f>
        <v>1.6098030465322641E-3</v>
      </c>
      <c r="X102" s="11">
        <f>PRODUCT($C$11:C110)</f>
        <v>8.795955801070627E-4</v>
      </c>
      <c r="Y102" s="11">
        <f>PRODUCT($C$12:C111)</f>
        <v>4.6221800138515623E-4</v>
      </c>
      <c r="Z102" s="11">
        <f>PRODUCT($C$13:$C112)</f>
        <v>2.3390844728586808E-4</v>
      </c>
      <c r="AA102" s="11">
        <f>PRODUCT($C$14:$C113)</f>
        <v>2.3394129264335533E-5</v>
      </c>
      <c r="AB102" s="11">
        <f>PRODUCT($C$15:$C114)</f>
        <v>2.3397414261297805E-5</v>
      </c>
      <c r="AC102" s="11">
        <f>PRODUCT($C$16:$C115)</f>
        <v>2.3401120998864027E-5</v>
      </c>
      <c r="AD102" s="11">
        <f>PRODUCT($C$17:$C116)</f>
        <v>2.340537609623832E-5</v>
      </c>
      <c r="AE102" s="11">
        <f>PRODUCT($C$18:$C117)</f>
        <v>2.341045382367267E-5</v>
      </c>
      <c r="AF102" s="11">
        <f>PRODUCT($C$19:$C118)</f>
        <v>2.3416354745068421E-5</v>
      </c>
      <c r="AG102" s="11">
        <f>PRODUCT($C$20:$C119)</f>
        <v>2.3423058424389505E-5</v>
      </c>
      <c r="AH102" s="11">
        <f>PRODUCT($C$21:$C120)</f>
        <v>2.3430460106737213E-5</v>
      </c>
      <c r="AI102" s="11">
        <f>PRODUCT($C$22:$C121)</f>
        <v>2.3438560473236766E-5</v>
      </c>
      <c r="AJ102" s="11">
        <f>PRODUCT($C$23:$C122)</f>
        <v>2.344679029663087E-5</v>
      </c>
      <c r="AK102" s="11">
        <f>PRODUCT($C$24:$C123)</f>
        <v>2.3455023009707283E-5</v>
      </c>
      <c r="AL102" s="11">
        <f>PRODUCT($C$25:$C124)</f>
        <v>2.3463258613480635E-5</v>
      </c>
      <c r="AM102" s="11">
        <f>PRODUCT($C$26:$C125)</f>
        <v>2.3471497108965848E-5</v>
      </c>
      <c r="AN102" s="11">
        <f>PRODUCT($C$27:$C126)</f>
        <v>2.3480013309793337E-5</v>
      </c>
      <c r="AO102" s="11">
        <f>PRODUCT($C$28:$C127)</f>
        <v>2.3488934407081142E-5</v>
      </c>
      <c r="AP102" s="11">
        <f>PRODUCT($C$29:$C128)</f>
        <v>2.3498155083135757E-5</v>
      </c>
      <c r="AQ102" s="11">
        <f>PRODUCT($C$30:$C129)</f>
        <v>2.3507654526329847E-5</v>
      </c>
      <c r="AR102" s="11">
        <f>PRODUCT($C$31:$C130)</f>
        <v>2.3517560122653512E-5</v>
      </c>
      <c r="AS102" s="11">
        <f>PRODUCT($C$32:$C131)</f>
        <v>2.3528020680648135E-5</v>
      </c>
      <c r="AT102" s="11">
        <f>PRODUCT($C$33:$C132)</f>
        <v>2.3538761417482921E-5</v>
      </c>
      <c r="AU102" s="11">
        <f>PRODUCT($C$34:$C133)</f>
        <v>2.3549655488111727E-5</v>
      </c>
      <c r="AV102" s="11">
        <f>PRODUCT($C$35:$C134)</f>
        <v>2.3560957679510582E-5</v>
      </c>
      <c r="AW102" s="11">
        <f>PRODUCT($C$36:$C135)</f>
        <v>2.357296574826275E-5</v>
      </c>
      <c r="AX102" s="11">
        <f>PRODUCT($C$37:$C136)</f>
        <v>2.358593565427905E-5</v>
      </c>
      <c r="AY102" s="11">
        <f>PRODUCT($C$38:$C137)</f>
        <v>2.3599592738596875E-5</v>
      </c>
      <c r="AZ102" s="11">
        <f>PRODUCT($C$39:$C138)</f>
        <v>2.3613831879220036E-5</v>
      </c>
      <c r="BA102" s="11">
        <f>PRODUCT($C$40:$C139)</f>
        <v>2.362876053012296E-5</v>
      </c>
      <c r="BB102" s="11">
        <f>PRODUCT($C$41:$C140)</f>
        <v>2.3644933664749666E-5</v>
      </c>
      <c r="BC102" s="11">
        <f>PRODUCT($C$42:$C141)</f>
        <v>2.3662524385377756E-5</v>
      </c>
      <c r="BD102" s="11">
        <f>PRODUCT($C$43:$C142)</f>
        <v>2.3681514591928997E-5</v>
      </c>
      <c r="BE102" s="11">
        <f>PRODUCT($C$44:$C143)</f>
        <v>2.3701608815883126E-5</v>
      </c>
      <c r="BF102" s="11">
        <f>PRODUCT($C$45:$C144)</f>
        <v>2.3722425244034743E-5</v>
      </c>
      <c r="BG102" s="11">
        <f>PRODUCT($C$46:$C145)</f>
        <v>2.3744521896111263E-5</v>
      </c>
      <c r="BH102" s="11">
        <f>PRODUCT($C$47:$C146)</f>
        <v>2.3768994452799865E-5</v>
      </c>
      <c r="BI102" s="11">
        <f>PRODUCT($C$48:$C147)</f>
        <v>2.3796986848429692E-5</v>
      </c>
      <c r="BJ102" s="11">
        <f>PRODUCT($C$49:$C148)</f>
        <v>2.3828640814888179E-5</v>
      </c>
      <c r="BK102" s="11">
        <f>PRODUCT($C$50:$C149)</f>
        <v>2.3863971424582279E-5</v>
      </c>
      <c r="BL102" s="11">
        <f>PRODUCT($C$51:$C150)</f>
        <v>2.3902435223343695E-5</v>
      </c>
      <c r="BM102" s="11">
        <f>PRODUCT($C$52:$C151)</f>
        <v>2.3943615848241064E-5</v>
      </c>
      <c r="BN102" s="11">
        <f>PRODUCT($C$53:$C152)</f>
        <v>2.3988522362102928E-5</v>
      </c>
      <c r="BO102" s="11">
        <f>PRODUCT($C$54:$C153)</f>
        <v>2.403773963400354E-5</v>
      </c>
      <c r="BP102" s="11">
        <f>PRODUCT($C$55:$C154)</f>
        <v>2.4091294581859028E-5</v>
      </c>
      <c r="BQ102" s="11">
        <f>PRODUCT($C$56:$C155)</f>
        <v>2.4149499706050541E-5</v>
      </c>
      <c r="BR102" s="11">
        <f>PRODUCT($C$57:$C156)</f>
        <v>2.4212825930990458E-5</v>
      </c>
      <c r="BS102" s="11">
        <f>PRODUCT($C$58:$C157)</f>
        <v>2.4281576787506598E-5</v>
      </c>
      <c r="BT102" s="11">
        <f>PRODUCT($C$59:$C158)</f>
        <v>2.4356678168972817E-5</v>
      </c>
      <c r="BU102" s="11">
        <f>PRODUCT($C$60:$C159)</f>
        <v>2.4438586535605555E-5</v>
      </c>
      <c r="BV102" s="11">
        <f>PRODUCT($C$61:$C160)</f>
        <v>2.4530007420260126E-5</v>
      </c>
      <c r="BW102" s="11">
        <f>PRODUCT($C$62:$C161)</f>
        <v>2.4632028355302112E-5</v>
      </c>
      <c r="BX102" s="11">
        <f>PRODUCT($C$63:$C162)</f>
        <v>2.4745968693554703E-5</v>
      </c>
      <c r="BY102" s="11">
        <f>PRODUCT($C$64:$C163)</f>
        <v>2.4873435099063377E-5</v>
      </c>
      <c r="BZ102" s="11">
        <f>PRODUCT($C$65:$C164)</f>
        <v>2.5015973615124995E-5</v>
      </c>
      <c r="CA102" s="11">
        <f>PRODUCT($C$66:$C165)</f>
        <v>2.5175622306418916E-5</v>
      </c>
      <c r="CB102" s="11">
        <f>PRODUCT($C$67:$C166)</f>
        <v>2.5354661714650757E-5</v>
      </c>
      <c r="CC102" s="11">
        <f>PRODUCT($C$68:$C167)</f>
        <v>2.5555427710285532E-5</v>
      </c>
      <c r="CD102" s="11">
        <f>PRODUCT($C$69:$C168)</f>
        <v>2.5780912729197639E-5</v>
      </c>
      <c r="CE102" s="11">
        <f>PRODUCT($C$70:$C169)</f>
        <v>2.6034507052039436E-5</v>
      </c>
      <c r="CF102" s="11">
        <f>PRODUCT($C$71:$C170)</f>
        <v>2.6319970823595078E-5</v>
      </c>
      <c r="CG102" s="11">
        <f>PRODUCT($C$72:$C171)</f>
        <v>2.6641652796116501E-5</v>
      </c>
      <c r="CH102" s="11">
        <f>PRODUCT($C$73:$C172)</f>
        <v>2.7004684876314258E-5</v>
      </c>
      <c r="CI102" s="11">
        <f>PRODUCT($C$74:$C173)</f>
        <v>2.7415105454024267E-5</v>
      </c>
      <c r="CJ102" s="11">
        <f>PRODUCT($C$75:$C174)</f>
        <v>2.7879780544334772E-5</v>
      </c>
      <c r="CK102" s="11">
        <f>PRODUCT($C$76:$C175)</f>
        <v>2.8406904750261569E-5</v>
      </c>
      <c r="CL102" s="11">
        <f>PRODUCT($C$77:$C176)</f>
        <v>2.9006077491794048E-5</v>
      </c>
      <c r="CM102" s="11">
        <f>PRODUCT($C$78:$C177)</f>
        <v>2.9688634032518674E-5</v>
      </c>
      <c r="CN102" s="11">
        <f>PRODUCT($C$79:$C178)</f>
        <v>3.0468252634094627E-5</v>
      </c>
      <c r="CO102" s="11">
        <f>PRODUCT($C$80:$C179)</f>
        <v>3.1360977351479592E-5</v>
      </c>
      <c r="CP102" s="11">
        <f>PRODUCT($C$81:$C180)</f>
        <v>3.2386545907458105E-5</v>
      </c>
      <c r="CQ102" s="11">
        <f>PRODUCT($C$82:$C181)</f>
        <v>3.3568736086206027E-5</v>
      </c>
      <c r="CR102" s="11">
        <f>PRODUCT($C$83:$C182)</f>
        <v>3.4936434615833583E-5</v>
      </c>
      <c r="CS102" s="11">
        <f>PRODUCT($C$84:$C183)</f>
        <v>3.6525307403050748E-5</v>
      </c>
      <c r="CT102" s="11">
        <f>PRODUCT($C$85:$C184)</f>
        <v>3.837986064949501E-5</v>
      </c>
      <c r="CU102" s="11">
        <f>PRODUCT($C$86:$C185)</f>
        <v>4.0555706761832727E-5</v>
      </c>
      <c r="CV102" s="11">
        <f>PRODUCT($C$87:$C186)</f>
        <v>4.3123078022683414E-5</v>
      </c>
      <c r="CW102" s="11">
        <f>PRODUCT($C$88:$C187)</f>
        <v>4.617177245481113E-5</v>
      </c>
      <c r="CX102" s="11">
        <f>PRODUCT($C$89:$C188)</f>
        <v>4.9817308433056128E-5</v>
      </c>
      <c r="CY102" s="11">
        <f>PRODUCT($C$90:$C189)</f>
        <v>5.4210506168770849E-5</v>
      </c>
      <c r="CZ102" s="11">
        <f>PRODUCT($C$91:$C190)</f>
        <v>5.9550723229443548E-5</v>
      </c>
      <c r="DA102" s="11">
        <f>PRODUCT($C$92:$C191)</f>
        <v>6.6103870986174013E-5</v>
      </c>
      <c r="DB102" s="11">
        <f>PRODUCT($C$93:$C192)</f>
        <v>7.4230908373849893E-5</v>
      </c>
      <c r="DC102" s="11">
        <f>PRODUCT($C$94:$C193)</f>
        <v>8.4426929090038148E-5</v>
      </c>
      <c r="DD102" s="11">
        <f>PRODUCT($C$95:$C194)</f>
        <v>9.738351339696406E-5</v>
      </c>
      <c r="DE102" s="11">
        <f>PRODUCT($C$96:$C195)</f>
        <v>1.1408124263818765E-4</v>
      </c>
      <c r="DF102" s="11">
        <f>PRODUCT($C$97:$C196)</f>
        <v>1.3593556219095959E-4</v>
      </c>
      <c r="DG102" s="11">
        <f>PRODUCT($C$98:$C197)</f>
        <v>1.6502846292585033E-4</v>
      </c>
      <c r="DH102" s="11">
        <f>PRODUCT($C$99:$C198)</f>
        <v>2.0448062815260981E-4</v>
      </c>
      <c r="DI102" s="11">
        <f>PRODUCT($C$100:$C199)</f>
        <v>2.5907314251995728E-4</v>
      </c>
      <c r="DJ102" s="11">
        <f>PRODUCT($C$101:$C200)</f>
        <v>3.3629214020274283E-4</v>
      </c>
      <c r="DK102" s="11">
        <f>PRODUCT($C$102:$C201)</f>
        <v>4.4813796549236074E-4</v>
      </c>
      <c r="DL102" s="11">
        <f>PRODUCT($C$103:$C202)</f>
        <v>6.1434131081235569E-4</v>
      </c>
      <c r="DM102" s="11">
        <f>PRODUCT($C$104:$C203)</f>
        <v>8.6821649657620355E-4</v>
      </c>
      <c r="DN102" s="11">
        <f>PRODUCT($C$105:$C204)</f>
        <v>1.2674859911680643E-3</v>
      </c>
      <c r="DO102" s="11">
        <f>PRODUCT($C$106:$C205)</f>
        <v>1.915140278463815E-3</v>
      </c>
      <c r="DP102" s="11">
        <f>PRODUCT($C$107:$C206)</f>
        <v>3.0003388308838608E-3</v>
      </c>
      <c r="DQ102" s="11">
        <f>PRODUCT($C$108:$C207)</f>
        <v>4.8809941899690644E-3</v>
      </c>
      <c r="DR102" s="11">
        <f>PRODUCT($C$109:$C208)</f>
        <v>8.254907989155574E-3</v>
      </c>
      <c r="DS102" s="11">
        <f>PRODUCT($C$110:$C209)</f>
        <v>1.4523623344245508E-2</v>
      </c>
      <c r="DT102" s="11">
        <f>PRODUCT($C$111:$C210)</f>
        <v>2.6584948736514988E-2</v>
      </c>
      <c r="DU102" s="11">
        <f>PRODUCT($C$112:$C211)</f>
        <v>5.0598549999999985E-2</v>
      </c>
      <c r="DV102" s="11">
        <f>PRODUCT($C$113:$C212)</f>
        <v>9.9999999999999978E-2</v>
      </c>
    </row>
    <row r="103" spans="1:126" ht="16" x14ac:dyDescent="0.2">
      <c r="A103" s="30">
        <v>100</v>
      </c>
      <c r="B103" s="21">
        <f t="shared" si="9"/>
        <v>0.29241</v>
      </c>
      <c r="C103" s="21">
        <f t="shared" si="10"/>
        <v>0.70758999999999994</v>
      </c>
      <c r="D103" s="59">
        <v>0.32490000000000002</v>
      </c>
      <c r="E103" s="21">
        <f t="shared" si="11"/>
        <v>0.67510000000000003</v>
      </c>
      <c r="F103" s="24">
        <f t="shared" si="12"/>
        <v>11071.306740902273</v>
      </c>
      <c r="G103" s="24">
        <f t="shared" si="13"/>
        <v>37862.271266038348</v>
      </c>
      <c r="H103" s="24">
        <f t="shared" si="7"/>
        <v>914.29949291120795</v>
      </c>
      <c r="I103" s="24">
        <f t="shared" si="8"/>
        <v>3204.9416238637123</v>
      </c>
      <c r="J103" s="24">
        <f>SUM(H103:$H$113)</f>
        <v>2978.3495228870315</v>
      </c>
      <c r="K103" s="24">
        <f>SUM(I103:$I$113)</f>
        <v>9228.7512025792057</v>
      </c>
      <c r="L103" s="24">
        <f>SUM(J103:$J$113)</f>
        <v>8617.7074947965029</v>
      </c>
      <c r="M103" s="24">
        <f>SUM(K103:$K$113)</f>
        <v>24376.017706978662</v>
      </c>
      <c r="N103" s="26">
        <f>SUM(DL$3:DL$113)</f>
        <v>2.0638481990550503</v>
      </c>
      <c r="O103" s="27">
        <v>101</v>
      </c>
      <c r="P103" s="32">
        <f>PRODUCT($C$3:C103)</f>
        <v>2.6790964525136067E-2</v>
      </c>
      <c r="Q103" s="11">
        <f>PRODUCT($C$4:C104)</f>
        <v>1.8407997456440457E-2</v>
      </c>
      <c r="R103" s="11">
        <f>PRODUCT($C$5:C105)</f>
        <v>1.219092064341662E-2</v>
      </c>
      <c r="S103" s="11">
        <f>PRODUCT($C$6:C106)</f>
        <v>7.7851145218142716E-3</v>
      </c>
      <c r="T103" s="11">
        <f>PRODUCT($C$7:C107)</f>
        <v>4.787039045845121E-3</v>
      </c>
      <c r="U103" s="11">
        <f>PRODUCT($C$8:C108)</f>
        <v>2.8311794489011503E-3</v>
      </c>
      <c r="V103" s="11">
        <f>PRODUCT($C$9:C109)</f>
        <v>1.6095103843384046E-3</v>
      </c>
      <c r="W103" s="11">
        <f>PRODUCT($C$10:C110)</f>
        <v>8.7945150235104136E-4</v>
      </c>
      <c r="X103" s="11">
        <f>PRODUCT($C$11:C111)</f>
        <v>4.6214769802714573E-4</v>
      </c>
      <c r="Y103" s="11">
        <f>PRODUCT($C$12:C112)</f>
        <v>2.3387560653986896E-4</v>
      </c>
      <c r="Z103" s="11">
        <f>PRODUCT($C$13:$C113)</f>
        <v>2.3390844728586801E-5</v>
      </c>
      <c r="AA103" s="11">
        <f>PRODUCT($C$14:$C114)</f>
        <v>2.3394129264335533E-5</v>
      </c>
      <c r="AB103" s="11">
        <f>PRODUCT($C$15:$C115)</f>
        <v>2.3397414261297805E-5</v>
      </c>
      <c r="AC103" s="11">
        <f>PRODUCT($C$16:$C116)</f>
        <v>2.3401120998864027E-5</v>
      </c>
      <c r="AD103" s="11">
        <f>PRODUCT($C$17:$C117)</f>
        <v>2.340537609623832E-5</v>
      </c>
      <c r="AE103" s="11">
        <f>PRODUCT($C$18:$C118)</f>
        <v>2.341045382367267E-5</v>
      </c>
      <c r="AF103" s="11">
        <f>PRODUCT($C$19:$C119)</f>
        <v>2.3416354745068421E-5</v>
      </c>
      <c r="AG103" s="11">
        <f>PRODUCT($C$20:$C120)</f>
        <v>2.3423058424389505E-5</v>
      </c>
      <c r="AH103" s="11">
        <f>PRODUCT($C$21:$C121)</f>
        <v>2.3430460106737213E-5</v>
      </c>
      <c r="AI103" s="11">
        <f>PRODUCT($C$22:$C122)</f>
        <v>2.3438560473236766E-5</v>
      </c>
      <c r="AJ103" s="11">
        <f>PRODUCT($C$23:$C123)</f>
        <v>2.344679029663087E-5</v>
      </c>
      <c r="AK103" s="11">
        <f>PRODUCT($C$24:$C124)</f>
        <v>2.3455023009707283E-5</v>
      </c>
      <c r="AL103" s="11">
        <f>PRODUCT($C$25:$C125)</f>
        <v>2.3463258613480635E-5</v>
      </c>
      <c r="AM103" s="11">
        <f>PRODUCT($C$26:$C126)</f>
        <v>2.3471497108965848E-5</v>
      </c>
      <c r="AN103" s="11">
        <f>PRODUCT($C$27:$C127)</f>
        <v>2.3480013309793337E-5</v>
      </c>
      <c r="AO103" s="11">
        <f>PRODUCT($C$28:$C128)</f>
        <v>2.3488934407081142E-5</v>
      </c>
      <c r="AP103" s="11">
        <f>PRODUCT($C$29:$C129)</f>
        <v>2.3498155083135757E-5</v>
      </c>
      <c r="AQ103" s="11">
        <f>PRODUCT($C$30:$C130)</f>
        <v>2.3507654526329847E-5</v>
      </c>
      <c r="AR103" s="11">
        <f>PRODUCT($C$31:$C131)</f>
        <v>2.3517560122653512E-5</v>
      </c>
      <c r="AS103" s="11">
        <f>PRODUCT($C$32:$C132)</f>
        <v>2.3528020680648135E-5</v>
      </c>
      <c r="AT103" s="11">
        <f>PRODUCT($C$33:$C133)</f>
        <v>2.3538761417482921E-5</v>
      </c>
      <c r="AU103" s="11">
        <f>PRODUCT($C$34:$C134)</f>
        <v>2.3549655488111727E-5</v>
      </c>
      <c r="AV103" s="11">
        <f>PRODUCT($C$35:$C135)</f>
        <v>2.3560957679510582E-5</v>
      </c>
      <c r="AW103" s="11">
        <f>PRODUCT($C$36:$C136)</f>
        <v>2.357296574826275E-5</v>
      </c>
      <c r="AX103" s="11">
        <f>PRODUCT($C$37:$C137)</f>
        <v>2.358593565427905E-5</v>
      </c>
      <c r="AY103" s="11">
        <f>PRODUCT($C$38:$C138)</f>
        <v>2.3599592738596875E-5</v>
      </c>
      <c r="AZ103" s="11">
        <f>PRODUCT($C$39:$C139)</f>
        <v>2.3613831879220036E-5</v>
      </c>
      <c r="BA103" s="11">
        <f>PRODUCT($C$40:$C140)</f>
        <v>2.362876053012296E-5</v>
      </c>
      <c r="BB103" s="11">
        <f>PRODUCT($C$41:$C141)</f>
        <v>2.3644933664749666E-5</v>
      </c>
      <c r="BC103" s="11">
        <f>PRODUCT($C$42:$C142)</f>
        <v>2.3662524385377756E-5</v>
      </c>
      <c r="BD103" s="11">
        <f>PRODUCT($C$43:$C143)</f>
        <v>2.3681514591928997E-5</v>
      </c>
      <c r="BE103" s="11">
        <f>PRODUCT($C$44:$C144)</f>
        <v>2.3701608815883126E-5</v>
      </c>
      <c r="BF103" s="11">
        <f>PRODUCT($C$45:$C145)</f>
        <v>2.3722425244034743E-5</v>
      </c>
      <c r="BG103" s="11">
        <f>PRODUCT($C$46:$C146)</f>
        <v>2.3744521896111263E-5</v>
      </c>
      <c r="BH103" s="11">
        <f>PRODUCT($C$47:$C147)</f>
        <v>2.3768994452799865E-5</v>
      </c>
      <c r="BI103" s="11">
        <f>PRODUCT($C$48:$C148)</f>
        <v>2.3796986848429692E-5</v>
      </c>
      <c r="BJ103" s="11">
        <f>PRODUCT($C$49:$C149)</f>
        <v>2.3828640814888179E-5</v>
      </c>
      <c r="BK103" s="11">
        <f>PRODUCT($C$50:$C150)</f>
        <v>2.3863971424582279E-5</v>
      </c>
      <c r="BL103" s="11">
        <f>PRODUCT($C$51:$C151)</f>
        <v>2.3902435223343695E-5</v>
      </c>
      <c r="BM103" s="11">
        <f>PRODUCT($C$52:$C152)</f>
        <v>2.3943615848241064E-5</v>
      </c>
      <c r="BN103" s="11">
        <f>PRODUCT($C$53:$C153)</f>
        <v>2.3988522362102928E-5</v>
      </c>
      <c r="BO103" s="11">
        <f>PRODUCT($C$54:$C154)</f>
        <v>2.403773963400354E-5</v>
      </c>
      <c r="BP103" s="11">
        <f>PRODUCT($C$55:$C155)</f>
        <v>2.4091294581859028E-5</v>
      </c>
      <c r="BQ103" s="11">
        <f>PRODUCT($C$56:$C156)</f>
        <v>2.4149499706050541E-5</v>
      </c>
      <c r="BR103" s="11">
        <f>PRODUCT($C$57:$C157)</f>
        <v>2.4212825930990458E-5</v>
      </c>
      <c r="BS103" s="11">
        <f>PRODUCT($C$58:$C158)</f>
        <v>2.4281576787506598E-5</v>
      </c>
      <c r="BT103" s="11">
        <f>PRODUCT($C$59:$C159)</f>
        <v>2.4356678168972817E-5</v>
      </c>
      <c r="BU103" s="11">
        <f>PRODUCT($C$60:$C160)</f>
        <v>2.4438586535605555E-5</v>
      </c>
      <c r="BV103" s="11">
        <f>PRODUCT($C$61:$C161)</f>
        <v>2.4530007420260126E-5</v>
      </c>
      <c r="BW103" s="11">
        <f>PRODUCT($C$62:$C162)</f>
        <v>2.4632028355302112E-5</v>
      </c>
      <c r="BX103" s="11">
        <f>PRODUCT($C$63:$C163)</f>
        <v>2.4745968693554703E-5</v>
      </c>
      <c r="BY103" s="11">
        <f>PRODUCT($C$64:$C164)</f>
        <v>2.4873435099063377E-5</v>
      </c>
      <c r="BZ103" s="11">
        <f>PRODUCT($C$65:$C165)</f>
        <v>2.5015973615124995E-5</v>
      </c>
      <c r="CA103" s="11">
        <f>PRODUCT($C$66:$C166)</f>
        <v>2.5175622306418916E-5</v>
      </c>
      <c r="CB103" s="11">
        <f>PRODUCT($C$67:$C167)</f>
        <v>2.5354661714650757E-5</v>
      </c>
      <c r="CC103" s="11">
        <f>PRODUCT($C$68:$C168)</f>
        <v>2.5555427710285532E-5</v>
      </c>
      <c r="CD103" s="11">
        <f>PRODUCT($C$69:$C169)</f>
        <v>2.5780912729197639E-5</v>
      </c>
      <c r="CE103" s="11">
        <f>PRODUCT($C$70:$C170)</f>
        <v>2.6034507052039436E-5</v>
      </c>
      <c r="CF103" s="11">
        <f>PRODUCT($C$71:$C171)</f>
        <v>2.6319970823595078E-5</v>
      </c>
      <c r="CG103" s="11">
        <f>PRODUCT($C$72:$C172)</f>
        <v>2.6641652796116501E-5</v>
      </c>
      <c r="CH103" s="11">
        <f>PRODUCT($C$73:$C173)</f>
        <v>2.7004684876314258E-5</v>
      </c>
      <c r="CI103" s="11">
        <f>PRODUCT($C$74:$C174)</f>
        <v>2.7415105454024267E-5</v>
      </c>
      <c r="CJ103" s="11">
        <f>PRODUCT($C$75:$C175)</f>
        <v>2.7879780544334772E-5</v>
      </c>
      <c r="CK103" s="11">
        <f>PRODUCT($C$76:$C176)</f>
        <v>2.8406904750261569E-5</v>
      </c>
      <c r="CL103" s="11">
        <f>PRODUCT($C$77:$C177)</f>
        <v>2.9006077491794048E-5</v>
      </c>
      <c r="CM103" s="11">
        <f>PRODUCT($C$78:$C178)</f>
        <v>2.9688634032518674E-5</v>
      </c>
      <c r="CN103" s="11">
        <f>PRODUCT($C$79:$C179)</f>
        <v>3.0468252634094627E-5</v>
      </c>
      <c r="CO103" s="11">
        <f>PRODUCT($C$80:$C180)</f>
        <v>3.1360977351479592E-5</v>
      </c>
      <c r="CP103" s="11">
        <f>PRODUCT($C$81:$C181)</f>
        <v>3.2386545907458105E-5</v>
      </c>
      <c r="CQ103" s="11">
        <f>PRODUCT($C$82:$C182)</f>
        <v>3.3568736086206027E-5</v>
      </c>
      <c r="CR103" s="11">
        <f>PRODUCT($C$83:$C183)</f>
        <v>3.4936434615833583E-5</v>
      </c>
      <c r="CS103" s="11">
        <f>PRODUCT($C$84:$C184)</f>
        <v>3.6525307403050748E-5</v>
      </c>
      <c r="CT103" s="11">
        <f>PRODUCT($C$85:$C185)</f>
        <v>3.837986064949501E-5</v>
      </c>
      <c r="CU103" s="11">
        <f>PRODUCT($C$86:$C186)</f>
        <v>4.0555706761832727E-5</v>
      </c>
      <c r="CV103" s="11">
        <f>PRODUCT($C$87:$C187)</f>
        <v>4.3123078022683414E-5</v>
      </c>
      <c r="CW103" s="11">
        <f>PRODUCT($C$88:$C188)</f>
        <v>4.617177245481113E-5</v>
      </c>
      <c r="CX103" s="11">
        <f>PRODUCT($C$89:$C189)</f>
        <v>4.9817308433056128E-5</v>
      </c>
      <c r="CY103" s="11">
        <f>PRODUCT($C$90:$C190)</f>
        <v>5.4210506168770849E-5</v>
      </c>
      <c r="CZ103" s="11">
        <f>PRODUCT($C$91:$C191)</f>
        <v>5.9550723229443548E-5</v>
      </c>
      <c r="DA103" s="11">
        <f>PRODUCT($C$92:$C192)</f>
        <v>6.6103870986174013E-5</v>
      </c>
      <c r="DB103" s="11">
        <f>PRODUCT($C$93:$C193)</f>
        <v>7.4230908373849893E-5</v>
      </c>
      <c r="DC103" s="11">
        <f>PRODUCT($C$94:$C194)</f>
        <v>8.4426929090038148E-5</v>
      </c>
      <c r="DD103" s="11">
        <f>PRODUCT($C$95:$C195)</f>
        <v>9.738351339696406E-5</v>
      </c>
      <c r="DE103" s="11">
        <f>PRODUCT($C$96:$C196)</f>
        <v>1.1408124263818765E-4</v>
      </c>
      <c r="DF103" s="11">
        <f>PRODUCT($C$97:$C197)</f>
        <v>1.3593556219095959E-4</v>
      </c>
      <c r="DG103" s="11">
        <f>PRODUCT($C$98:$C198)</f>
        <v>1.6502846292585033E-4</v>
      </c>
      <c r="DH103" s="11">
        <f>PRODUCT($C$99:$C199)</f>
        <v>2.0448062815260981E-4</v>
      </c>
      <c r="DI103" s="11">
        <f>PRODUCT($C$100:$C200)</f>
        <v>2.5907314251995728E-4</v>
      </c>
      <c r="DJ103" s="11">
        <f>PRODUCT($C$101:$C201)</f>
        <v>3.3629214020274283E-4</v>
      </c>
      <c r="DK103" s="11">
        <f>PRODUCT($C$102:$C202)</f>
        <v>4.4813796549236074E-4</v>
      </c>
      <c r="DL103" s="11">
        <f>PRODUCT($C$103:$C203)</f>
        <v>6.1434131081235569E-4</v>
      </c>
      <c r="DM103" s="11">
        <f>PRODUCT($C$104:$C204)</f>
        <v>8.6821649657620355E-4</v>
      </c>
      <c r="DN103" s="11">
        <f>PRODUCT($C$105:$C205)</f>
        <v>1.2674859911680643E-3</v>
      </c>
      <c r="DO103" s="11">
        <f>PRODUCT($C$106:$C206)</f>
        <v>1.915140278463815E-3</v>
      </c>
      <c r="DP103" s="11">
        <f>PRODUCT($C$107:$C207)</f>
        <v>3.0003388308838608E-3</v>
      </c>
      <c r="DQ103" s="11">
        <f>PRODUCT($C$108:$C208)</f>
        <v>4.8809941899690644E-3</v>
      </c>
      <c r="DR103" s="11">
        <f>PRODUCT($C$109:$C209)</f>
        <v>8.254907989155574E-3</v>
      </c>
      <c r="DS103" s="11">
        <f>PRODUCT($C$110:$C210)</f>
        <v>1.4523623344245508E-2</v>
      </c>
      <c r="DT103" s="11">
        <f>PRODUCT($C$111:$C211)</f>
        <v>2.6584948736514988E-2</v>
      </c>
      <c r="DU103" s="11">
        <f>PRODUCT($C$112:$C212)</f>
        <v>5.0598549999999985E-2</v>
      </c>
      <c r="DV103" s="11">
        <f>PRODUCT($C$113:$C213)</f>
        <v>9.9999999999999978E-2</v>
      </c>
    </row>
    <row r="104" spans="1:126" ht="16" x14ac:dyDescent="0.2">
      <c r="A104" s="30">
        <v>101</v>
      </c>
      <c r="B104" s="21">
        <f t="shared" si="9"/>
        <v>0.31500899999999998</v>
      </c>
      <c r="C104" s="21">
        <f t="shared" si="10"/>
        <v>0.68499100000000002</v>
      </c>
      <c r="D104" s="59">
        <v>0.35000999999999999</v>
      </c>
      <c r="E104" s="21">
        <f t="shared" si="11"/>
        <v>0.64999000000000007</v>
      </c>
      <c r="F104" s="24">
        <f t="shared" si="12"/>
        <v>8439.3949440985889</v>
      </c>
      <c r="G104" s="24">
        <f t="shared" si="13"/>
        <v>26790.964525136071</v>
      </c>
      <c r="H104" s="24">
        <f t="shared" si="7"/>
        <v>679.95009904119547</v>
      </c>
      <c r="I104" s="24">
        <f t="shared" si="8"/>
        <v>2212.4728230533892</v>
      </c>
      <c r="J104" s="24">
        <f>SUM(H104:$H$113)</f>
        <v>2064.0500299758241</v>
      </c>
      <c r="K104" s="24">
        <f>SUM(I104:$I$113)</f>
        <v>6023.8095787154916</v>
      </c>
      <c r="L104" s="24">
        <f>SUM(J104:$J$113)</f>
        <v>5639.3579719094741</v>
      </c>
      <c r="M104" s="24">
        <f>SUM(K104:$K$113)</f>
        <v>15147.266504399458</v>
      </c>
      <c r="N104" s="26">
        <f>SUM(DM$3:DM$113)</f>
        <v>1.9175971118386201</v>
      </c>
      <c r="O104" s="27">
        <v>102</v>
      </c>
      <c r="P104" s="32">
        <f>PRODUCT($C$3:C104)</f>
        <v>1.835156958103748E-2</v>
      </c>
      <c r="Q104" s="11">
        <f>PRODUCT($C$4:C105)</f>
        <v>1.2182856349410996E-2</v>
      </c>
      <c r="R104" s="11">
        <f>PRODUCT($C$5:C106)</f>
        <v>7.7815621740579752E-3</v>
      </c>
      <c r="S104" s="11">
        <f>PRODUCT($C$6:C107)</f>
        <v>4.7854966618645451E-3</v>
      </c>
      <c r="T104" s="11">
        <f>PRODUCT($C$7:C108)</f>
        <v>2.8304991164795818E-3</v>
      </c>
      <c r="U104" s="11">
        <f>PRODUCT($C$8:C109)</f>
        <v>1.609180112807538E-3</v>
      </c>
      <c r="V104" s="11">
        <f>PRODUCT($C$9:C110)</f>
        <v>8.7929161806791394E-4</v>
      </c>
      <c r="W104" s="11">
        <f>PRODUCT($C$10:C111)</f>
        <v>4.6207199823420899E-4</v>
      </c>
      <c r="X104" s="11">
        <f>PRODUCT($C$11:C112)</f>
        <v>2.3384003406011435E-4</v>
      </c>
      <c r="Y104" s="11">
        <f>PRODUCT($C$12:C113)</f>
        <v>2.3387560653986891E-5</v>
      </c>
      <c r="Z104" s="11">
        <f>PRODUCT($C$13:$C114)</f>
        <v>2.3390844728586801E-5</v>
      </c>
      <c r="AA104" s="11">
        <f>PRODUCT($C$14:$C115)</f>
        <v>2.3394129264335533E-5</v>
      </c>
      <c r="AB104" s="11">
        <f>PRODUCT($C$15:$C116)</f>
        <v>2.3397414261297805E-5</v>
      </c>
      <c r="AC104" s="11">
        <f>PRODUCT($C$16:$C117)</f>
        <v>2.3401120998864027E-5</v>
      </c>
      <c r="AD104" s="11">
        <f>PRODUCT($C$17:$C118)</f>
        <v>2.340537609623832E-5</v>
      </c>
      <c r="AE104" s="11">
        <f>PRODUCT($C$18:$C119)</f>
        <v>2.341045382367267E-5</v>
      </c>
      <c r="AF104" s="11">
        <f>PRODUCT($C$19:$C120)</f>
        <v>2.3416354745068421E-5</v>
      </c>
      <c r="AG104" s="11">
        <f>PRODUCT($C$20:$C121)</f>
        <v>2.3423058424389505E-5</v>
      </c>
      <c r="AH104" s="11">
        <f>PRODUCT($C$21:$C122)</f>
        <v>2.3430460106737213E-5</v>
      </c>
      <c r="AI104" s="11">
        <f>PRODUCT($C$22:$C123)</f>
        <v>2.3438560473236766E-5</v>
      </c>
      <c r="AJ104" s="11">
        <f>PRODUCT($C$23:$C124)</f>
        <v>2.344679029663087E-5</v>
      </c>
      <c r="AK104" s="11">
        <f>PRODUCT($C$24:$C125)</f>
        <v>2.3455023009707283E-5</v>
      </c>
      <c r="AL104" s="11">
        <f>PRODUCT($C$25:$C126)</f>
        <v>2.3463258613480635E-5</v>
      </c>
      <c r="AM104" s="11">
        <f>PRODUCT($C$26:$C127)</f>
        <v>2.3471497108965848E-5</v>
      </c>
      <c r="AN104" s="11">
        <f>PRODUCT($C$27:$C128)</f>
        <v>2.3480013309793337E-5</v>
      </c>
      <c r="AO104" s="11">
        <f>PRODUCT($C$28:$C129)</f>
        <v>2.3488934407081142E-5</v>
      </c>
      <c r="AP104" s="11">
        <f>PRODUCT($C$29:$C130)</f>
        <v>2.3498155083135757E-5</v>
      </c>
      <c r="AQ104" s="11">
        <f>PRODUCT($C$30:$C131)</f>
        <v>2.3507654526329847E-5</v>
      </c>
      <c r="AR104" s="11">
        <f>PRODUCT($C$31:$C132)</f>
        <v>2.3517560122653512E-5</v>
      </c>
      <c r="AS104" s="11">
        <f>PRODUCT($C$32:$C133)</f>
        <v>2.3528020680648135E-5</v>
      </c>
      <c r="AT104" s="11">
        <f>PRODUCT($C$33:$C134)</f>
        <v>2.3538761417482921E-5</v>
      </c>
      <c r="AU104" s="11">
        <f>PRODUCT($C$34:$C135)</f>
        <v>2.3549655488111727E-5</v>
      </c>
      <c r="AV104" s="11">
        <f>PRODUCT($C$35:$C136)</f>
        <v>2.3560957679510582E-5</v>
      </c>
      <c r="AW104" s="11">
        <f>PRODUCT($C$36:$C137)</f>
        <v>2.357296574826275E-5</v>
      </c>
      <c r="AX104" s="11">
        <f>PRODUCT($C$37:$C138)</f>
        <v>2.358593565427905E-5</v>
      </c>
      <c r="AY104" s="11">
        <f>PRODUCT($C$38:$C139)</f>
        <v>2.3599592738596875E-5</v>
      </c>
      <c r="AZ104" s="11">
        <f>PRODUCT($C$39:$C140)</f>
        <v>2.3613831879220036E-5</v>
      </c>
      <c r="BA104" s="11">
        <f>PRODUCT($C$40:$C141)</f>
        <v>2.362876053012296E-5</v>
      </c>
      <c r="BB104" s="11">
        <f>PRODUCT($C$41:$C142)</f>
        <v>2.3644933664749666E-5</v>
      </c>
      <c r="BC104" s="11">
        <f>PRODUCT($C$42:$C143)</f>
        <v>2.3662524385377756E-5</v>
      </c>
      <c r="BD104" s="11">
        <f>PRODUCT($C$43:$C144)</f>
        <v>2.3681514591928997E-5</v>
      </c>
      <c r="BE104" s="11">
        <f>PRODUCT($C$44:$C145)</f>
        <v>2.3701608815883126E-5</v>
      </c>
      <c r="BF104" s="11">
        <f>PRODUCT($C$45:$C146)</f>
        <v>2.3722425244034743E-5</v>
      </c>
      <c r="BG104" s="11">
        <f>PRODUCT($C$46:$C147)</f>
        <v>2.3744521896111263E-5</v>
      </c>
      <c r="BH104" s="11">
        <f>PRODUCT($C$47:$C148)</f>
        <v>2.3768994452799865E-5</v>
      </c>
      <c r="BI104" s="11">
        <f>PRODUCT($C$48:$C149)</f>
        <v>2.3796986848429692E-5</v>
      </c>
      <c r="BJ104" s="11">
        <f>PRODUCT($C$49:$C150)</f>
        <v>2.3828640814888179E-5</v>
      </c>
      <c r="BK104" s="11">
        <f>PRODUCT($C$50:$C151)</f>
        <v>2.3863971424582279E-5</v>
      </c>
      <c r="BL104" s="11">
        <f>PRODUCT($C$51:$C152)</f>
        <v>2.3902435223343695E-5</v>
      </c>
      <c r="BM104" s="11">
        <f>PRODUCT($C$52:$C153)</f>
        <v>2.3943615848241064E-5</v>
      </c>
      <c r="BN104" s="11">
        <f>PRODUCT($C$53:$C154)</f>
        <v>2.3988522362102928E-5</v>
      </c>
      <c r="BO104" s="11">
        <f>PRODUCT($C$54:$C155)</f>
        <v>2.403773963400354E-5</v>
      </c>
      <c r="BP104" s="11">
        <f>PRODUCT($C$55:$C156)</f>
        <v>2.4091294581859028E-5</v>
      </c>
      <c r="BQ104" s="11">
        <f>PRODUCT($C$56:$C157)</f>
        <v>2.4149499706050541E-5</v>
      </c>
      <c r="BR104" s="11">
        <f>PRODUCT($C$57:$C158)</f>
        <v>2.4212825930990458E-5</v>
      </c>
      <c r="BS104" s="11">
        <f>PRODUCT($C$58:$C159)</f>
        <v>2.4281576787506598E-5</v>
      </c>
      <c r="BT104" s="11">
        <f>PRODUCT($C$59:$C160)</f>
        <v>2.4356678168972817E-5</v>
      </c>
      <c r="BU104" s="11">
        <f>PRODUCT($C$60:$C161)</f>
        <v>2.4438586535605555E-5</v>
      </c>
      <c r="BV104" s="11">
        <f>PRODUCT($C$61:$C162)</f>
        <v>2.4530007420260126E-5</v>
      </c>
      <c r="BW104" s="11">
        <f>PRODUCT($C$62:$C163)</f>
        <v>2.4632028355302112E-5</v>
      </c>
      <c r="BX104" s="11">
        <f>PRODUCT($C$63:$C164)</f>
        <v>2.4745968693554703E-5</v>
      </c>
      <c r="BY104" s="11">
        <f>PRODUCT($C$64:$C165)</f>
        <v>2.4873435099063377E-5</v>
      </c>
      <c r="BZ104" s="11">
        <f>PRODUCT($C$65:$C166)</f>
        <v>2.5015973615124995E-5</v>
      </c>
      <c r="CA104" s="11">
        <f>PRODUCT($C$66:$C167)</f>
        <v>2.5175622306418916E-5</v>
      </c>
      <c r="CB104" s="11">
        <f>PRODUCT($C$67:$C168)</f>
        <v>2.5354661714650757E-5</v>
      </c>
      <c r="CC104" s="11">
        <f>PRODUCT($C$68:$C169)</f>
        <v>2.5555427710285532E-5</v>
      </c>
      <c r="CD104" s="11">
        <f>PRODUCT($C$69:$C170)</f>
        <v>2.5780912729197639E-5</v>
      </c>
      <c r="CE104" s="11">
        <f>PRODUCT($C$70:$C171)</f>
        <v>2.6034507052039436E-5</v>
      </c>
      <c r="CF104" s="11">
        <f>PRODUCT($C$71:$C172)</f>
        <v>2.6319970823595078E-5</v>
      </c>
      <c r="CG104" s="11">
        <f>PRODUCT($C$72:$C173)</f>
        <v>2.6641652796116501E-5</v>
      </c>
      <c r="CH104" s="11">
        <f>PRODUCT($C$73:$C174)</f>
        <v>2.7004684876314258E-5</v>
      </c>
      <c r="CI104" s="11">
        <f>PRODUCT($C$74:$C175)</f>
        <v>2.7415105454024267E-5</v>
      </c>
      <c r="CJ104" s="11">
        <f>PRODUCT($C$75:$C176)</f>
        <v>2.7879780544334772E-5</v>
      </c>
      <c r="CK104" s="11">
        <f>PRODUCT($C$76:$C177)</f>
        <v>2.8406904750261569E-5</v>
      </c>
      <c r="CL104" s="11">
        <f>PRODUCT($C$77:$C178)</f>
        <v>2.9006077491794048E-5</v>
      </c>
      <c r="CM104" s="11">
        <f>PRODUCT($C$78:$C179)</f>
        <v>2.9688634032518674E-5</v>
      </c>
      <c r="CN104" s="11">
        <f>PRODUCT($C$79:$C180)</f>
        <v>3.0468252634094627E-5</v>
      </c>
      <c r="CO104" s="11">
        <f>PRODUCT($C$80:$C181)</f>
        <v>3.1360977351479592E-5</v>
      </c>
      <c r="CP104" s="11">
        <f>PRODUCT($C$81:$C182)</f>
        <v>3.2386545907458105E-5</v>
      </c>
      <c r="CQ104" s="11">
        <f>PRODUCT($C$82:$C183)</f>
        <v>3.3568736086206027E-5</v>
      </c>
      <c r="CR104" s="11">
        <f>PRODUCT($C$83:$C184)</f>
        <v>3.4936434615833583E-5</v>
      </c>
      <c r="CS104" s="11">
        <f>PRODUCT($C$84:$C185)</f>
        <v>3.6525307403050748E-5</v>
      </c>
      <c r="CT104" s="11">
        <f>PRODUCT($C$85:$C186)</f>
        <v>3.837986064949501E-5</v>
      </c>
      <c r="CU104" s="11">
        <f>PRODUCT($C$86:$C187)</f>
        <v>4.0555706761832727E-5</v>
      </c>
      <c r="CV104" s="11">
        <f>PRODUCT($C$87:$C188)</f>
        <v>4.3123078022683414E-5</v>
      </c>
      <c r="CW104" s="11">
        <f>PRODUCT($C$88:$C189)</f>
        <v>4.617177245481113E-5</v>
      </c>
      <c r="CX104" s="11">
        <f>PRODUCT($C$89:$C190)</f>
        <v>4.9817308433056128E-5</v>
      </c>
      <c r="CY104" s="11">
        <f>PRODUCT($C$90:$C191)</f>
        <v>5.4210506168770849E-5</v>
      </c>
      <c r="CZ104" s="11">
        <f>PRODUCT($C$91:$C192)</f>
        <v>5.9550723229443548E-5</v>
      </c>
      <c r="DA104" s="11">
        <f>PRODUCT($C$92:$C193)</f>
        <v>6.6103870986174013E-5</v>
      </c>
      <c r="DB104" s="11">
        <f>PRODUCT($C$93:$C194)</f>
        <v>7.4230908373849893E-5</v>
      </c>
      <c r="DC104" s="11">
        <f>PRODUCT($C$94:$C195)</f>
        <v>8.4426929090038148E-5</v>
      </c>
      <c r="DD104" s="11">
        <f>PRODUCT($C$95:$C196)</f>
        <v>9.738351339696406E-5</v>
      </c>
      <c r="DE104" s="11">
        <f>PRODUCT($C$96:$C197)</f>
        <v>1.1408124263818765E-4</v>
      </c>
      <c r="DF104" s="11">
        <f>PRODUCT($C$97:$C198)</f>
        <v>1.3593556219095959E-4</v>
      </c>
      <c r="DG104" s="11">
        <f>PRODUCT($C$98:$C199)</f>
        <v>1.6502846292585033E-4</v>
      </c>
      <c r="DH104" s="11">
        <f>PRODUCT($C$99:$C200)</f>
        <v>2.0448062815260981E-4</v>
      </c>
      <c r="DI104" s="11">
        <f>PRODUCT($C$100:$C201)</f>
        <v>2.5907314251995728E-4</v>
      </c>
      <c r="DJ104" s="11">
        <f>PRODUCT($C$101:$C202)</f>
        <v>3.3629214020274283E-4</v>
      </c>
      <c r="DK104" s="11">
        <f>PRODUCT($C$102:$C203)</f>
        <v>4.4813796549236074E-4</v>
      </c>
      <c r="DL104" s="11">
        <f>PRODUCT($C$103:$C204)</f>
        <v>6.1434131081235569E-4</v>
      </c>
      <c r="DM104" s="11">
        <f>PRODUCT($C$104:$C205)</f>
        <v>8.6821649657620355E-4</v>
      </c>
      <c r="DN104" s="11">
        <f>PRODUCT($C$105:$C206)</f>
        <v>1.2674859911680643E-3</v>
      </c>
      <c r="DO104" s="11">
        <f>PRODUCT($C$106:$C207)</f>
        <v>1.915140278463815E-3</v>
      </c>
      <c r="DP104" s="11">
        <f>PRODUCT($C$107:$C208)</f>
        <v>3.0003388308838608E-3</v>
      </c>
      <c r="DQ104" s="11">
        <f>PRODUCT($C$108:$C209)</f>
        <v>4.8809941899690644E-3</v>
      </c>
      <c r="DR104" s="11">
        <f>PRODUCT($C$109:$C210)</f>
        <v>8.254907989155574E-3</v>
      </c>
      <c r="DS104" s="11">
        <f>PRODUCT($C$110:$C211)</f>
        <v>1.4523623344245508E-2</v>
      </c>
      <c r="DT104" s="11">
        <f>PRODUCT($C$111:$C212)</f>
        <v>2.6584948736514988E-2</v>
      </c>
      <c r="DU104" s="11">
        <f>PRODUCT($C$112:$C213)</f>
        <v>5.0598549999999985E-2</v>
      </c>
      <c r="DV104" s="11">
        <f>PRODUCT($C$113:$C214)</f>
        <v>9.9999999999999978E-2</v>
      </c>
    </row>
    <row r="105" spans="1:126" ht="16" x14ac:dyDescent="0.2">
      <c r="A105" s="30">
        <v>102</v>
      </c>
      <c r="B105" s="21">
        <f t="shared" si="9"/>
        <v>0.33817590000000003</v>
      </c>
      <c r="C105" s="21">
        <f t="shared" si="10"/>
        <v>0.66182410000000003</v>
      </c>
      <c r="D105" s="59">
        <v>0.375751</v>
      </c>
      <c r="E105" s="21">
        <f t="shared" si="11"/>
        <v>0.62424900000000005</v>
      </c>
      <c r="F105" s="24">
        <f t="shared" si="12"/>
        <v>6206.0585594799741</v>
      </c>
      <c r="G105" s="24">
        <f t="shared" si="13"/>
        <v>18351.569581037482</v>
      </c>
      <c r="H105" s="24">
        <f t="shared" si="7"/>
        <v>487.81790176877274</v>
      </c>
      <c r="I105" s="24">
        <f t="shared" si="8"/>
        <v>1478.5599722304046</v>
      </c>
      <c r="J105" s="24">
        <f>SUM(H105:$H$113)</f>
        <v>1384.0999309346282</v>
      </c>
      <c r="K105" s="24">
        <f>SUM(I105:$I$113)</f>
        <v>3811.3367556621029</v>
      </c>
      <c r="L105" s="24">
        <f>SUM(J105:$J$113)</f>
        <v>3575.3079419336495</v>
      </c>
      <c r="M105" s="24">
        <f>SUM(K105:$K$113)</f>
        <v>9123.4569256839677</v>
      </c>
      <c r="N105" s="26">
        <f>SUM(DN$3:DN$113)</f>
        <v>1.8007161091681321</v>
      </c>
      <c r="O105" s="27">
        <v>103</v>
      </c>
      <c r="P105" s="32">
        <f>PRODUCT($C$3:C105)</f>
        <v>1.2145511021557509E-2</v>
      </c>
      <c r="Q105" s="11">
        <f>PRODUCT($C$4:C106)</f>
        <v>7.7764146706798334E-3</v>
      </c>
      <c r="R105" s="11">
        <f>PRODUCT($C$5:C107)</f>
        <v>4.7833130397377409E-3</v>
      </c>
      <c r="S105" s="11">
        <f>PRODUCT($C$6:C108)</f>
        <v>2.8295871296642496E-3</v>
      </c>
      <c r="T105" s="11">
        <f>PRODUCT($C$7:C109)</f>
        <v>1.6087934268264319E-3</v>
      </c>
      <c r="U105" s="11">
        <f>PRODUCT($C$8:C110)</f>
        <v>8.7911118742788627E-4</v>
      </c>
      <c r="V105" s="11">
        <f>PRODUCT($C$9:C111)</f>
        <v>4.6198799354493E-4</v>
      </c>
      <c r="W105" s="11">
        <f>PRODUCT($C$10:C112)</f>
        <v>2.3380173106253533E-4</v>
      </c>
      <c r="X105" s="11">
        <f>PRODUCT($C$11:C113)</f>
        <v>2.338400340601143E-5</v>
      </c>
      <c r="Y105" s="11">
        <f>PRODUCT($C$12:C114)</f>
        <v>2.3387560653986891E-5</v>
      </c>
      <c r="Z105" s="11">
        <f>PRODUCT($C$13:$C115)</f>
        <v>2.3390844728586801E-5</v>
      </c>
      <c r="AA105" s="11">
        <f>PRODUCT($C$14:$C116)</f>
        <v>2.3394129264335533E-5</v>
      </c>
      <c r="AB105" s="11">
        <f>PRODUCT($C$15:$C117)</f>
        <v>2.3397414261297805E-5</v>
      </c>
      <c r="AC105" s="11">
        <f>PRODUCT($C$16:$C118)</f>
        <v>2.3401120998864027E-5</v>
      </c>
      <c r="AD105" s="11">
        <f>PRODUCT($C$17:$C119)</f>
        <v>2.340537609623832E-5</v>
      </c>
      <c r="AE105" s="11">
        <f>PRODUCT($C$18:$C120)</f>
        <v>2.341045382367267E-5</v>
      </c>
      <c r="AF105" s="11">
        <f>PRODUCT($C$19:$C121)</f>
        <v>2.3416354745068421E-5</v>
      </c>
      <c r="AG105" s="11">
        <f>PRODUCT($C$20:$C122)</f>
        <v>2.3423058424389505E-5</v>
      </c>
      <c r="AH105" s="11">
        <f>PRODUCT($C$21:$C123)</f>
        <v>2.3430460106737213E-5</v>
      </c>
      <c r="AI105" s="11">
        <f>PRODUCT($C$22:$C124)</f>
        <v>2.3438560473236766E-5</v>
      </c>
      <c r="AJ105" s="11">
        <f>PRODUCT($C$23:$C125)</f>
        <v>2.344679029663087E-5</v>
      </c>
      <c r="AK105" s="11">
        <f>PRODUCT($C$24:$C126)</f>
        <v>2.3455023009707283E-5</v>
      </c>
      <c r="AL105" s="11">
        <f>PRODUCT($C$25:$C127)</f>
        <v>2.3463258613480635E-5</v>
      </c>
      <c r="AM105" s="11">
        <f>PRODUCT($C$26:$C128)</f>
        <v>2.3471497108965848E-5</v>
      </c>
      <c r="AN105" s="11">
        <f>PRODUCT($C$27:$C129)</f>
        <v>2.3480013309793337E-5</v>
      </c>
      <c r="AO105" s="11">
        <f>PRODUCT($C$28:$C130)</f>
        <v>2.3488934407081142E-5</v>
      </c>
      <c r="AP105" s="11">
        <f>PRODUCT($C$29:$C131)</f>
        <v>2.3498155083135757E-5</v>
      </c>
      <c r="AQ105" s="11">
        <f>PRODUCT($C$30:$C132)</f>
        <v>2.3507654526329847E-5</v>
      </c>
      <c r="AR105" s="11">
        <f>PRODUCT($C$31:$C133)</f>
        <v>2.3517560122653512E-5</v>
      </c>
      <c r="AS105" s="11">
        <f>PRODUCT($C$32:$C134)</f>
        <v>2.3528020680648135E-5</v>
      </c>
      <c r="AT105" s="11">
        <f>PRODUCT($C$33:$C135)</f>
        <v>2.3538761417482921E-5</v>
      </c>
      <c r="AU105" s="11">
        <f>PRODUCT($C$34:$C136)</f>
        <v>2.3549655488111727E-5</v>
      </c>
      <c r="AV105" s="11">
        <f>PRODUCT($C$35:$C137)</f>
        <v>2.3560957679510582E-5</v>
      </c>
      <c r="AW105" s="11">
        <f>PRODUCT($C$36:$C138)</f>
        <v>2.357296574826275E-5</v>
      </c>
      <c r="AX105" s="11">
        <f>PRODUCT($C$37:$C139)</f>
        <v>2.358593565427905E-5</v>
      </c>
      <c r="AY105" s="11">
        <f>PRODUCT($C$38:$C140)</f>
        <v>2.3599592738596875E-5</v>
      </c>
      <c r="AZ105" s="11">
        <f>PRODUCT($C$39:$C141)</f>
        <v>2.3613831879220036E-5</v>
      </c>
      <c r="BA105" s="11">
        <f>PRODUCT($C$40:$C142)</f>
        <v>2.362876053012296E-5</v>
      </c>
      <c r="BB105" s="11">
        <f>PRODUCT($C$41:$C143)</f>
        <v>2.3644933664749666E-5</v>
      </c>
      <c r="BC105" s="11">
        <f>PRODUCT($C$42:$C144)</f>
        <v>2.3662524385377756E-5</v>
      </c>
      <c r="BD105" s="11">
        <f>PRODUCT($C$43:$C145)</f>
        <v>2.3681514591928997E-5</v>
      </c>
      <c r="BE105" s="11">
        <f>PRODUCT($C$44:$C146)</f>
        <v>2.3701608815883126E-5</v>
      </c>
      <c r="BF105" s="11">
        <f>PRODUCT($C$45:$C147)</f>
        <v>2.3722425244034743E-5</v>
      </c>
      <c r="BG105" s="11">
        <f>PRODUCT($C$46:$C148)</f>
        <v>2.3744521896111263E-5</v>
      </c>
      <c r="BH105" s="11">
        <f>PRODUCT($C$47:$C149)</f>
        <v>2.3768994452799865E-5</v>
      </c>
      <c r="BI105" s="11">
        <f>PRODUCT($C$48:$C150)</f>
        <v>2.3796986848429692E-5</v>
      </c>
      <c r="BJ105" s="11">
        <f>PRODUCT($C$49:$C151)</f>
        <v>2.3828640814888179E-5</v>
      </c>
      <c r="BK105" s="11">
        <f>PRODUCT($C$50:$C152)</f>
        <v>2.3863971424582279E-5</v>
      </c>
      <c r="BL105" s="11">
        <f>PRODUCT($C$51:$C153)</f>
        <v>2.3902435223343695E-5</v>
      </c>
      <c r="BM105" s="11">
        <f>PRODUCT($C$52:$C154)</f>
        <v>2.3943615848241064E-5</v>
      </c>
      <c r="BN105" s="11">
        <f>PRODUCT($C$53:$C155)</f>
        <v>2.3988522362102928E-5</v>
      </c>
      <c r="BO105" s="11">
        <f>PRODUCT($C$54:$C156)</f>
        <v>2.403773963400354E-5</v>
      </c>
      <c r="BP105" s="11">
        <f>PRODUCT($C$55:$C157)</f>
        <v>2.4091294581859028E-5</v>
      </c>
      <c r="BQ105" s="11">
        <f>PRODUCT($C$56:$C158)</f>
        <v>2.4149499706050541E-5</v>
      </c>
      <c r="BR105" s="11">
        <f>PRODUCT($C$57:$C159)</f>
        <v>2.4212825930990458E-5</v>
      </c>
      <c r="BS105" s="11">
        <f>PRODUCT($C$58:$C160)</f>
        <v>2.4281576787506598E-5</v>
      </c>
      <c r="BT105" s="11">
        <f>PRODUCT($C$59:$C161)</f>
        <v>2.4356678168972817E-5</v>
      </c>
      <c r="BU105" s="11">
        <f>PRODUCT($C$60:$C162)</f>
        <v>2.4438586535605555E-5</v>
      </c>
      <c r="BV105" s="11">
        <f>PRODUCT($C$61:$C163)</f>
        <v>2.4530007420260126E-5</v>
      </c>
      <c r="BW105" s="11">
        <f>PRODUCT($C$62:$C164)</f>
        <v>2.4632028355302112E-5</v>
      </c>
      <c r="BX105" s="11">
        <f>PRODUCT($C$63:$C165)</f>
        <v>2.4745968693554703E-5</v>
      </c>
      <c r="BY105" s="11">
        <f>PRODUCT($C$64:$C166)</f>
        <v>2.4873435099063377E-5</v>
      </c>
      <c r="BZ105" s="11">
        <f>PRODUCT($C$65:$C167)</f>
        <v>2.5015973615124995E-5</v>
      </c>
      <c r="CA105" s="11">
        <f>PRODUCT($C$66:$C168)</f>
        <v>2.5175622306418916E-5</v>
      </c>
      <c r="CB105" s="11">
        <f>PRODUCT($C$67:$C169)</f>
        <v>2.5354661714650757E-5</v>
      </c>
      <c r="CC105" s="11">
        <f>PRODUCT($C$68:$C170)</f>
        <v>2.5555427710285532E-5</v>
      </c>
      <c r="CD105" s="11">
        <f>PRODUCT($C$69:$C171)</f>
        <v>2.5780912729197639E-5</v>
      </c>
      <c r="CE105" s="11">
        <f>PRODUCT($C$70:$C172)</f>
        <v>2.6034507052039436E-5</v>
      </c>
      <c r="CF105" s="11">
        <f>PRODUCT($C$71:$C173)</f>
        <v>2.6319970823595078E-5</v>
      </c>
      <c r="CG105" s="11">
        <f>PRODUCT($C$72:$C174)</f>
        <v>2.6641652796116501E-5</v>
      </c>
      <c r="CH105" s="11">
        <f>PRODUCT($C$73:$C175)</f>
        <v>2.7004684876314258E-5</v>
      </c>
      <c r="CI105" s="11">
        <f>PRODUCT($C$74:$C176)</f>
        <v>2.7415105454024267E-5</v>
      </c>
      <c r="CJ105" s="11">
        <f>PRODUCT($C$75:$C177)</f>
        <v>2.7879780544334772E-5</v>
      </c>
      <c r="CK105" s="11">
        <f>PRODUCT($C$76:$C178)</f>
        <v>2.8406904750261569E-5</v>
      </c>
      <c r="CL105" s="11">
        <f>PRODUCT($C$77:$C179)</f>
        <v>2.9006077491794048E-5</v>
      </c>
      <c r="CM105" s="11">
        <f>PRODUCT($C$78:$C180)</f>
        <v>2.9688634032518674E-5</v>
      </c>
      <c r="CN105" s="11">
        <f>PRODUCT($C$79:$C181)</f>
        <v>3.0468252634094627E-5</v>
      </c>
      <c r="CO105" s="11">
        <f>PRODUCT($C$80:$C182)</f>
        <v>3.1360977351479592E-5</v>
      </c>
      <c r="CP105" s="11">
        <f>PRODUCT($C$81:$C183)</f>
        <v>3.2386545907458105E-5</v>
      </c>
      <c r="CQ105" s="11">
        <f>PRODUCT($C$82:$C184)</f>
        <v>3.3568736086206027E-5</v>
      </c>
      <c r="CR105" s="11">
        <f>PRODUCT($C$83:$C185)</f>
        <v>3.4936434615833583E-5</v>
      </c>
      <c r="CS105" s="11">
        <f>PRODUCT($C$84:$C186)</f>
        <v>3.6525307403050748E-5</v>
      </c>
      <c r="CT105" s="11">
        <f>PRODUCT($C$85:$C187)</f>
        <v>3.837986064949501E-5</v>
      </c>
      <c r="CU105" s="11">
        <f>PRODUCT($C$86:$C188)</f>
        <v>4.0555706761832727E-5</v>
      </c>
      <c r="CV105" s="11">
        <f>PRODUCT($C$87:$C189)</f>
        <v>4.3123078022683414E-5</v>
      </c>
      <c r="CW105" s="11">
        <f>PRODUCT($C$88:$C190)</f>
        <v>4.617177245481113E-5</v>
      </c>
      <c r="CX105" s="11">
        <f>PRODUCT($C$89:$C191)</f>
        <v>4.9817308433056128E-5</v>
      </c>
      <c r="CY105" s="11">
        <f>PRODUCT($C$90:$C192)</f>
        <v>5.4210506168770849E-5</v>
      </c>
      <c r="CZ105" s="11">
        <f>PRODUCT($C$91:$C193)</f>
        <v>5.9550723229443548E-5</v>
      </c>
      <c r="DA105" s="11">
        <f>PRODUCT($C$92:$C194)</f>
        <v>6.6103870986174013E-5</v>
      </c>
      <c r="DB105" s="11">
        <f>PRODUCT($C$93:$C195)</f>
        <v>7.4230908373849893E-5</v>
      </c>
      <c r="DC105" s="11">
        <f>PRODUCT($C$94:$C196)</f>
        <v>8.4426929090038148E-5</v>
      </c>
      <c r="DD105" s="11">
        <f>PRODUCT($C$95:$C197)</f>
        <v>9.738351339696406E-5</v>
      </c>
      <c r="DE105" s="11">
        <f>PRODUCT($C$96:$C198)</f>
        <v>1.1408124263818765E-4</v>
      </c>
      <c r="DF105" s="11">
        <f>PRODUCT($C$97:$C199)</f>
        <v>1.3593556219095959E-4</v>
      </c>
      <c r="DG105" s="11">
        <f>PRODUCT($C$98:$C200)</f>
        <v>1.6502846292585033E-4</v>
      </c>
      <c r="DH105" s="11">
        <f>PRODUCT($C$99:$C201)</f>
        <v>2.0448062815260981E-4</v>
      </c>
      <c r="DI105" s="11">
        <f>PRODUCT($C$100:$C202)</f>
        <v>2.5907314251995728E-4</v>
      </c>
      <c r="DJ105" s="11">
        <f>PRODUCT($C$101:$C203)</f>
        <v>3.3629214020274283E-4</v>
      </c>
      <c r="DK105" s="11">
        <f>PRODUCT($C$102:$C204)</f>
        <v>4.4813796549236074E-4</v>
      </c>
      <c r="DL105" s="11">
        <f>PRODUCT($C$103:$C205)</f>
        <v>6.1434131081235569E-4</v>
      </c>
      <c r="DM105" s="11">
        <f>PRODUCT($C$104:$C206)</f>
        <v>8.6821649657620355E-4</v>
      </c>
      <c r="DN105" s="11">
        <f>PRODUCT($C$105:$C207)</f>
        <v>1.2674859911680643E-3</v>
      </c>
      <c r="DO105" s="11">
        <f>PRODUCT($C$106:$C208)</f>
        <v>1.915140278463815E-3</v>
      </c>
      <c r="DP105" s="11">
        <f>PRODUCT($C$107:$C209)</f>
        <v>3.0003388308838608E-3</v>
      </c>
      <c r="DQ105" s="11">
        <f>PRODUCT($C$108:$C210)</f>
        <v>4.8809941899690644E-3</v>
      </c>
      <c r="DR105" s="11">
        <f>PRODUCT($C$109:$C211)</f>
        <v>8.254907989155574E-3</v>
      </c>
      <c r="DS105" s="11">
        <f>PRODUCT($C$110:$C212)</f>
        <v>1.4523623344245508E-2</v>
      </c>
      <c r="DT105" s="11">
        <f>PRODUCT($C$111:$C213)</f>
        <v>2.6584948736514988E-2</v>
      </c>
      <c r="DU105" s="11">
        <f>PRODUCT($C$112:$C214)</f>
        <v>5.0598549999999985E-2</v>
      </c>
      <c r="DV105" s="11">
        <f>PRODUCT($C$113:$C215)</f>
        <v>9.9999999999999978E-2</v>
      </c>
    </row>
    <row r="106" spans="1:126" ht="16" x14ac:dyDescent="0.2">
      <c r="A106" s="30">
        <v>103</v>
      </c>
      <c r="B106" s="21">
        <f t="shared" si="9"/>
        <v>0.36169200000000001</v>
      </c>
      <c r="C106" s="21">
        <f t="shared" si="10"/>
        <v>0.63830799999999999</v>
      </c>
      <c r="D106" s="59">
        <v>0.40188000000000001</v>
      </c>
      <c r="E106" s="21">
        <f t="shared" si="11"/>
        <v>0.59811999999999999</v>
      </c>
      <c r="F106" s="24">
        <f t="shared" si="12"/>
        <v>4392.9341724091792</v>
      </c>
      <c r="G106" s="24">
        <f t="shared" si="13"/>
        <v>12145.51102155751</v>
      </c>
      <c r="H106" s="24">
        <f t="shared" si="7"/>
        <v>336.87803463295165</v>
      </c>
      <c r="I106" s="24">
        <f t="shared" si="8"/>
        <v>954.67963211454878</v>
      </c>
      <c r="J106" s="24">
        <f>SUM(H106:$H$113)</f>
        <v>896.28202916585531</v>
      </c>
      <c r="K106" s="24">
        <f>SUM(I106:$I$113)</f>
        <v>2332.7767834316983</v>
      </c>
      <c r="L106" s="24">
        <f>SUM(J106:$J$113)</f>
        <v>2191.2080109990211</v>
      </c>
      <c r="M106" s="24">
        <f>SUM(K106:$K$113)</f>
        <v>5312.1201700218644</v>
      </c>
      <c r="N106" s="26">
        <f>SUM(DO$3:DO$113)</f>
        <v>1.7227530625725143</v>
      </c>
      <c r="O106" s="27">
        <v>104</v>
      </c>
      <c r="P106" s="32">
        <f>PRODUCT($C$3:C106)</f>
        <v>7.7525768491483304E-3</v>
      </c>
      <c r="Q106" s="11">
        <f>PRODUCT($C$4:C107)</f>
        <v>4.7801488781619526E-3</v>
      </c>
      <c r="R106" s="11">
        <f>PRODUCT($C$5:C108)</f>
        <v>2.8282959890569863E-3</v>
      </c>
      <c r="S106" s="11">
        <f>PRODUCT($C$6:C109)</f>
        <v>1.608275073584307E-3</v>
      </c>
      <c r="T106" s="11">
        <f>PRODUCT($C$7:C110)</f>
        <v>8.7889993700954812E-4</v>
      </c>
      <c r="U106" s="11">
        <f>PRODUCT($C$8:C111)</f>
        <v>4.618931936086545E-4</v>
      </c>
      <c r="V106" s="11">
        <f>PRODUCT($C$9:C112)</f>
        <v>2.3375922590782817E-4</v>
      </c>
      <c r="W106" s="11">
        <f>PRODUCT($C$10:C113)</f>
        <v>2.3380173106253527E-5</v>
      </c>
      <c r="X106" s="11">
        <f>PRODUCT($C$11:C114)</f>
        <v>2.338400340601143E-5</v>
      </c>
      <c r="Y106" s="11">
        <f>PRODUCT($C$12:C115)</f>
        <v>2.3387560653986891E-5</v>
      </c>
      <c r="Z106" s="11">
        <f>PRODUCT($C$13:$C116)</f>
        <v>2.3390844728586801E-5</v>
      </c>
      <c r="AA106" s="11">
        <f>PRODUCT($C$14:$C117)</f>
        <v>2.3394129264335533E-5</v>
      </c>
      <c r="AB106" s="11">
        <f>PRODUCT($C$15:$C118)</f>
        <v>2.3397414261297805E-5</v>
      </c>
      <c r="AC106" s="11">
        <f>PRODUCT($C$16:$C119)</f>
        <v>2.3401120998864027E-5</v>
      </c>
      <c r="AD106" s="11">
        <f>PRODUCT($C$17:$C120)</f>
        <v>2.340537609623832E-5</v>
      </c>
      <c r="AE106" s="11">
        <f>PRODUCT($C$18:$C121)</f>
        <v>2.341045382367267E-5</v>
      </c>
      <c r="AF106" s="11">
        <f>PRODUCT($C$19:$C122)</f>
        <v>2.3416354745068421E-5</v>
      </c>
      <c r="AG106" s="11">
        <f>PRODUCT($C$20:$C123)</f>
        <v>2.3423058424389505E-5</v>
      </c>
      <c r="AH106" s="11">
        <f>PRODUCT($C$21:$C124)</f>
        <v>2.3430460106737213E-5</v>
      </c>
      <c r="AI106" s="11">
        <f>PRODUCT($C$22:$C125)</f>
        <v>2.3438560473236766E-5</v>
      </c>
      <c r="AJ106" s="11">
        <f>PRODUCT($C$23:$C126)</f>
        <v>2.344679029663087E-5</v>
      </c>
      <c r="AK106" s="11">
        <f>PRODUCT($C$24:$C127)</f>
        <v>2.3455023009707283E-5</v>
      </c>
      <c r="AL106" s="11">
        <f>PRODUCT($C$25:$C128)</f>
        <v>2.3463258613480635E-5</v>
      </c>
      <c r="AM106" s="11">
        <f>PRODUCT($C$26:$C129)</f>
        <v>2.3471497108965848E-5</v>
      </c>
      <c r="AN106" s="11">
        <f>PRODUCT($C$27:$C130)</f>
        <v>2.3480013309793337E-5</v>
      </c>
      <c r="AO106" s="11">
        <f>PRODUCT($C$28:$C131)</f>
        <v>2.3488934407081142E-5</v>
      </c>
      <c r="AP106" s="11">
        <f>PRODUCT($C$29:$C132)</f>
        <v>2.3498155083135757E-5</v>
      </c>
      <c r="AQ106" s="11">
        <f>PRODUCT($C$30:$C133)</f>
        <v>2.3507654526329847E-5</v>
      </c>
      <c r="AR106" s="11">
        <f>PRODUCT($C$31:$C134)</f>
        <v>2.3517560122653512E-5</v>
      </c>
      <c r="AS106" s="11">
        <f>PRODUCT($C$32:$C135)</f>
        <v>2.3528020680648135E-5</v>
      </c>
      <c r="AT106" s="11">
        <f>PRODUCT($C$33:$C136)</f>
        <v>2.3538761417482921E-5</v>
      </c>
      <c r="AU106" s="11">
        <f>PRODUCT($C$34:$C137)</f>
        <v>2.3549655488111727E-5</v>
      </c>
      <c r="AV106" s="11">
        <f>PRODUCT($C$35:$C138)</f>
        <v>2.3560957679510582E-5</v>
      </c>
      <c r="AW106" s="11">
        <f>PRODUCT($C$36:$C139)</f>
        <v>2.357296574826275E-5</v>
      </c>
      <c r="AX106" s="11">
        <f>PRODUCT($C$37:$C140)</f>
        <v>2.358593565427905E-5</v>
      </c>
      <c r="AY106" s="11">
        <f>PRODUCT($C$38:$C141)</f>
        <v>2.3599592738596875E-5</v>
      </c>
      <c r="AZ106" s="11">
        <f>PRODUCT($C$39:$C142)</f>
        <v>2.3613831879220036E-5</v>
      </c>
      <c r="BA106" s="11">
        <f>PRODUCT($C$40:$C143)</f>
        <v>2.362876053012296E-5</v>
      </c>
      <c r="BB106" s="11">
        <f>PRODUCT($C$41:$C144)</f>
        <v>2.3644933664749666E-5</v>
      </c>
      <c r="BC106" s="11">
        <f>PRODUCT($C$42:$C145)</f>
        <v>2.3662524385377756E-5</v>
      </c>
      <c r="BD106" s="11">
        <f>PRODUCT($C$43:$C146)</f>
        <v>2.3681514591928997E-5</v>
      </c>
      <c r="BE106" s="11">
        <f>PRODUCT($C$44:$C147)</f>
        <v>2.3701608815883126E-5</v>
      </c>
      <c r="BF106" s="11">
        <f>PRODUCT($C$45:$C148)</f>
        <v>2.3722425244034743E-5</v>
      </c>
      <c r="BG106" s="11">
        <f>PRODUCT($C$46:$C149)</f>
        <v>2.3744521896111263E-5</v>
      </c>
      <c r="BH106" s="11">
        <f>PRODUCT($C$47:$C150)</f>
        <v>2.3768994452799865E-5</v>
      </c>
      <c r="BI106" s="11">
        <f>PRODUCT($C$48:$C151)</f>
        <v>2.3796986848429692E-5</v>
      </c>
      <c r="BJ106" s="11">
        <f>PRODUCT($C$49:$C152)</f>
        <v>2.3828640814888179E-5</v>
      </c>
      <c r="BK106" s="11">
        <f>PRODUCT($C$50:$C153)</f>
        <v>2.3863971424582279E-5</v>
      </c>
      <c r="BL106" s="11">
        <f>PRODUCT($C$51:$C154)</f>
        <v>2.3902435223343695E-5</v>
      </c>
      <c r="BM106" s="11">
        <f>PRODUCT($C$52:$C155)</f>
        <v>2.3943615848241064E-5</v>
      </c>
      <c r="BN106" s="11">
        <f>PRODUCT($C$53:$C156)</f>
        <v>2.3988522362102928E-5</v>
      </c>
      <c r="BO106" s="11">
        <f>PRODUCT($C$54:$C157)</f>
        <v>2.403773963400354E-5</v>
      </c>
      <c r="BP106" s="11">
        <f>PRODUCT($C$55:$C158)</f>
        <v>2.4091294581859028E-5</v>
      </c>
      <c r="BQ106" s="11">
        <f>PRODUCT($C$56:$C159)</f>
        <v>2.4149499706050541E-5</v>
      </c>
      <c r="BR106" s="11">
        <f>PRODUCT($C$57:$C160)</f>
        <v>2.4212825930990458E-5</v>
      </c>
      <c r="BS106" s="11">
        <f>PRODUCT($C$58:$C161)</f>
        <v>2.4281576787506598E-5</v>
      </c>
      <c r="BT106" s="11">
        <f>PRODUCT($C$59:$C162)</f>
        <v>2.4356678168972817E-5</v>
      </c>
      <c r="BU106" s="11">
        <f>PRODUCT($C$60:$C163)</f>
        <v>2.4438586535605555E-5</v>
      </c>
      <c r="BV106" s="11">
        <f>PRODUCT($C$61:$C164)</f>
        <v>2.4530007420260126E-5</v>
      </c>
      <c r="BW106" s="11">
        <f>PRODUCT($C$62:$C165)</f>
        <v>2.4632028355302112E-5</v>
      </c>
      <c r="BX106" s="11">
        <f>PRODUCT($C$63:$C166)</f>
        <v>2.4745968693554703E-5</v>
      </c>
      <c r="BY106" s="11">
        <f>PRODUCT($C$64:$C167)</f>
        <v>2.4873435099063377E-5</v>
      </c>
      <c r="BZ106" s="11">
        <f>PRODUCT($C$65:$C168)</f>
        <v>2.5015973615124995E-5</v>
      </c>
      <c r="CA106" s="11">
        <f>PRODUCT($C$66:$C169)</f>
        <v>2.5175622306418916E-5</v>
      </c>
      <c r="CB106" s="11">
        <f>PRODUCT($C$67:$C170)</f>
        <v>2.5354661714650757E-5</v>
      </c>
      <c r="CC106" s="11">
        <f>PRODUCT($C$68:$C171)</f>
        <v>2.5555427710285532E-5</v>
      </c>
      <c r="CD106" s="11">
        <f>PRODUCT($C$69:$C172)</f>
        <v>2.5780912729197639E-5</v>
      </c>
      <c r="CE106" s="11">
        <f>PRODUCT($C$70:$C173)</f>
        <v>2.6034507052039436E-5</v>
      </c>
      <c r="CF106" s="11">
        <f>PRODUCT($C$71:$C174)</f>
        <v>2.6319970823595078E-5</v>
      </c>
      <c r="CG106" s="11">
        <f>PRODUCT($C$72:$C175)</f>
        <v>2.6641652796116501E-5</v>
      </c>
      <c r="CH106" s="11">
        <f>PRODUCT($C$73:$C176)</f>
        <v>2.7004684876314258E-5</v>
      </c>
      <c r="CI106" s="11">
        <f>PRODUCT($C$74:$C177)</f>
        <v>2.7415105454024267E-5</v>
      </c>
      <c r="CJ106" s="11">
        <f>PRODUCT($C$75:$C178)</f>
        <v>2.7879780544334772E-5</v>
      </c>
      <c r="CK106" s="11">
        <f>PRODUCT($C$76:$C179)</f>
        <v>2.8406904750261569E-5</v>
      </c>
      <c r="CL106" s="11">
        <f>PRODUCT($C$77:$C180)</f>
        <v>2.9006077491794048E-5</v>
      </c>
      <c r="CM106" s="11">
        <f>PRODUCT($C$78:$C181)</f>
        <v>2.9688634032518674E-5</v>
      </c>
      <c r="CN106" s="11">
        <f>PRODUCT($C$79:$C182)</f>
        <v>3.0468252634094627E-5</v>
      </c>
      <c r="CO106" s="11">
        <f>PRODUCT($C$80:$C183)</f>
        <v>3.1360977351479592E-5</v>
      </c>
      <c r="CP106" s="11">
        <f>PRODUCT($C$81:$C184)</f>
        <v>3.2386545907458105E-5</v>
      </c>
      <c r="CQ106" s="11">
        <f>PRODUCT($C$82:$C185)</f>
        <v>3.3568736086206027E-5</v>
      </c>
      <c r="CR106" s="11">
        <f>PRODUCT($C$83:$C186)</f>
        <v>3.4936434615833583E-5</v>
      </c>
      <c r="CS106" s="11">
        <f>PRODUCT($C$84:$C187)</f>
        <v>3.6525307403050748E-5</v>
      </c>
      <c r="CT106" s="11">
        <f>PRODUCT($C$85:$C188)</f>
        <v>3.837986064949501E-5</v>
      </c>
      <c r="CU106" s="11">
        <f>PRODUCT($C$86:$C189)</f>
        <v>4.0555706761832727E-5</v>
      </c>
      <c r="CV106" s="11">
        <f>PRODUCT($C$87:$C190)</f>
        <v>4.3123078022683414E-5</v>
      </c>
      <c r="CW106" s="11">
        <f>PRODUCT($C$88:$C191)</f>
        <v>4.617177245481113E-5</v>
      </c>
      <c r="CX106" s="11">
        <f>PRODUCT($C$89:$C192)</f>
        <v>4.9817308433056128E-5</v>
      </c>
      <c r="CY106" s="11">
        <f>PRODUCT($C$90:$C193)</f>
        <v>5.4210506168770849E-5</v>
      </c>
      <c r="CZ106" s="11">
        <f>PRODUCT($C$91:$C194)</f>
        <v>5.9550723229443548E-5</v>
      </c>
      <c r="DA106" s="11">
        <f>PRODUCT($C$92:$C195)</f>
        <v>6.6103870986174013E-5</v>
      </c>
      <c r="DB106" s="11">
        <f>PRODUCT($C$93:$C196)</f>
        <v>7.4230908373849893E-5</v>
      </c>
      <c r="DC106" s="11">
        <f>PRODUCT($C$94:$C197)</f>
        <v>8.4426929090038148E-5</v>
      </c>
      <c r="DD106" s="11">
        <f>PRODUCT($C$95:$C198)</f>
        <v>9.738351339696406E-5</v>
      </c>
      <c r="DE106" s="11">
        <f>PRODUCT($C$96:$C199)</f>
        <v>1.1408124263818765E-4</v>
      </c>
      <c r="DF106" s="11">
        <f>PRODUCT($C$97:$C200)</f>
        <v>1.3593556219095959E-4</v>
      </c>
      <c r="DG106" s="11">
        <f>PRODUCT($C$98:$C201)</f>
        <v>1.6502846292585033E-4</v>
      </c>
      <c r="DH106" s="11">
        <f>PRODUCT($C$99:$C202)</f>
        <v>2.0448062815260981E-4</v>
      </c>
      <c r="DI106" s="11">
        <f>PRODUCT($C$100:$C203)</f>
        <v>2.5907314251995728E-4</v>
      </c>
      <c r="DJ106" s="11">
        <f>PRODUCT($C$101:$C204)</f>
        <v>3.3629214020274283E-4</v>
      </c>
      <c r="DK106" s="11">
        <f>PRODUCT($C$102:$C205)</f>
        <v>4.4813796549236074E-4</v>
      </c>
      <c r="DL106" s="11">
        <f>PRODUCT($C$103:$C206)</f>
        <v>6.1434131081235569E-4</v>
      </c>
      <c r="DM106" s="11">
        <f>PRODUCT($C$104:$C207)</f>
        <v>8.6821649657620355E-4</v>
      </c>
      <c r="DN106" s="11">
        <f>PRODUCT($C$105:$C208)</f>
        <v>1.2674859911680643E-3</v>
      </c>
      <c r="DO106" s="11">
        <f>PRODUCT($C$106:$C209)</f>
        <v>1.915140278463815E-3</v>
      </c>
      <c r="DP106" s="11">
        <f>PRODUCT($C$107:$C210)</f>
        <v>3.0003388308838608E-3</v>
      </c>
      <c r="DQ106" s="11">
        <f>PRODUCT($C$108:$C211)</f>
        <v>4.8809941899690644E-3</v>
      </c>
      <c r="DR106" s="11">
        <f>PRODUCT($C$109:$C212)</f>
        <v>8.254907989155574E-3</v>
      </c>
      <c r="DS106" s="11">
        <f>PRODUCT($C$110:$C213)</f>
        <v>1.4523623344245508E-2</v>
      </c>
      <c r="DT106" s="11">
        <f>PRODUCT($C$111:$C214)</f>
        <v>2.6584948736514988E-2</v>
      </c>
      <c r="DU106" s="11">
        <f>PRODUCT($C$112:$C215)</f>
        <v>5.0598549999999985E-2</v>
      </c>
      <c r="DV106" s="11">
        <f>PRODUCT($C$113:$C216)</f>
        <v>9.9999999999999978E-2</v>
      </c>
    </row>
    <row r="107" spans="1:126" ht="16" x14ac:dyDescent="0.2">
      <c r="A107" s="30">
        <v>104</v>
      </c>
      <c r="B107" s="21">
        <f t="shared" si="9"/>
        <v>0.38530170000000002</v>
      </c>
      <c r="C107" s="21">
        <f t="shared" si="10"/>
        <v>0.61469829999999992</v>
      </c>
      <c r="D107" s="59">
        <v>0.42811300000000002</v>
      </c>
      <c r="E107" s="21">
        <f t="shared" si="11"/>
        <v>0.57188700000000003</v>
      </c>
      <c r="F107" s="24">
        <f t="shared" si="12"/>
        <v>2987.0810393574957</v>
      </c>
      <c r="G107" s="24">
        <f t="shared" si="13"/>
        <v>7752.5768491483304</v>
      </c>
      <c r="H107" s="24">
        <f t="shared" si="7"/>
        <v>223.48127427622299</v>
      </c>
      <c r="I107" s="24">
        <f t="shared" si="8"/>
        <v>594.51672840563265</v>
      </c>
      <c r="J107" s="24">
        <f>SUM(H107:$H$113)</f>
        <v>559.40399453290365</v>
      </c>
      <c r="K107" s="24">
        <f>SUM(I107:$I$113)</f>
        <v>1378.0971513171498</v>
      </c>
      <c r="L107" s="24">
        <f>SUM(J107:$J$113)</f>
        <v>1294.9259818331655</v>
      </c>
      <c r="M107" s="24">
        <f>SUM(K107:$K$113)</f>
        <v>2979.343386590167</v>
      </c>
      <c r="N107" s="26">
        <f>SUM(DP$3:DP$113)</f>
        <v>1.7019373137278213</v>
      </c>
      <c r="O107" s="27">
        <v>105</v>
      </c>
      <c r="P107" s="32">
        <f>PRODUCT($C$3:C107)</f>
        <v>4.7654958097908349E-3</v>
      </c>
      <c r="Q107" s="11">
        <f>PRODUCT($C$4:C108)</f>
        <v>2.8264250712602239E-3</v>
      </c>
      <c r="R107" s="11">
        <f>PRODUCT($C$5:C109)</f>
        <v>1.6075412176682318E-3</v>
      </c>
      <c r="S107" s="11">
        <f>PRODUCT($C$6:C110)</f>
        <v>8.7861675544984291E-4</v>
      </c>
      <c r="T107" s="11">
        <f>PRODUCT($C$7:C111)</f>
        <v>4.6178220067423075E-4</v>
      </c>
      <c r="U107" s="11">
        <f>PRODUCT($C$8:C112)</f>
        <v>2.3371125851467185E-4</v>
      </c>
      <c r="V107" s="11">
        <f>PRODUCT($C$9:C113)</f>
        <v>2.3375922590782812E-5</v>
      </c>
      <c r="W107" s="11">
        <f>PRODUCT($C$10:C114)</f>
        <v>2.3380173106253527E-5</v>
      </c>
      <c r="X107" s="11">
        <f>PRODUCT($C$11:C115)</f>
        <v>2.338400340601143E-5</v>
      </c>
      <c r="Y107" s="11">
        <f>PRODUCT($C$12:C116)</f>
        <v>2.3387560653986891E-5</v>
      </c>
      <c r="Z107" s="11">
        <f>PRODUCT($C$13:$C117)</f>
        <v>2.3390844728586801E-5</v>
      </c>
      <c r="AA107" s="11">
        <f>PRODUCT($C$14:$C118)</f>
        <v>2.3394129264335533E-5</v>
      </c>
      <c r="AB107" s="11">
        <f>PRODUCT($C$15:$C119)</f>
        <v>2.3397414261297805E-5</v>
      </c>
      <c r="AC107" s="11">
        <f>PRODUCT($C$16:$C120)</f>
        <v>2.3401120998864027E-5</v>
      </c>
      <c r="AD107" s="11">
        <f>PRODUCT($C$17:$C121)</f>
        <v>2.340537609623832E-5</v>
      </c>
      <c r="AE107" s="11">
        <f>PRODUCT($C$18:$C122)</f>
        <v>2.341045382367267E-5</v>
      </c>
      <c r="AF107" s="11">
        <f>PRODUCT($C$19:$C123)</f>
        <v>2.3416354745068421E-5</v>
      </c>
      <c r="AG107" s="11">
        <f>PRODUCT($C$20:$C124)</f>
        <v>2.3423058424389505E-5</v>
      </c>
      <c r="AH107" s="11">
        <f>PRODUCT($C$21:$C125)</f>
        <v>2.3430460106737213E-5</v>
      </c>
      <c r="AI107" s="11">
        <f>PRODUCT($C$22:$C126)</f>
        <v>2.3438560473236766E-5</v>
      </c>
      <c r="AJ107" s="11">
        <f>PRODUCT($C$23:$C127)</f>
        <v>2.344679029663087E-5</v>
      </c>
      <c r="AK107" s="11">
        <f>PRODUCT($C$24:$C128)</f>
        <v>2.3455023009707283E-5</v>
      </c>
      <c r="AL107" s="11">
        <f>PRODUCT($C$25:$C129)</f>
        <v>2.3463258613480635E-5</v>
      </c>
      <c r="AM107" s="11">
        <f>PRODUCT($C$26:$C130)</f>
        <v>2.3471497108965848E-5</v>
      </c>
      <c r="AN107" s="11">
        <f>PRODUCT($C$27:$C131)</f>
        <v>2.3480013309793337E-5</v>
      </c>
      <c r="AO107" s="11">
        <f>PRODUCT($C$28:$C132)</f>
        <v>2.3488934407081142E-5</v>
      </c>
      <c r="AP107" s="11">
        <f>PRODUCT($C$29:$C133)</f>
        <v>2.3498155083135757E-5</v>
      </c>
      <c r="AQ107" s="11">
        <f>PRODUCT($C$30:$C134)</f>
        <v>2.3507654526329847E-5</v>
      </c>
      <c r="AR107" s="11">
        <f>PRODUCT($C$31:$C135)</f>
        <v>2.3517560122653512E-5</v>
      </c>
      <c r="AS107" s="11">
        <f>PRODUCT($C$32:$C136)</f>
        <v>2.3528020680648135E-5</v>
      </c>
      <c r="AT107" s="11">
        <f>PRODUCT($C$33:$C137)</f>
        <v>2.3538761417482921E-5</v>
      </c>
      <c r="AU107" s="11">
        <f>PRODUCT($C$34:$C138)</f>
        <v>2.3549655488111727E-5</v>
      </c>
      <c r="AV107" s="11">
        <f>PRODUCT($C$35:$C139)</f>
        <v>2.3560957679510582E-5</v>
      </c>
      <c r="AW107" s="11">
        <f>PRODUCT($C$36:$C140)</f>
        <v>2.357296574826275E-5</v>
      </c>
      <c r="AX107" s="11">
        <f>PRODUCT($C$37:$C141)</f>
        <v>2.358593565427905E-5</v>
      </c>
      <c r="AY107" s="11">
        <f>PRODUCT($C$38:$C142)</f>
        <v>2.3599592738596875E-5</v>
      </c>
      <c r="AZ107" s="11">
        <f>PRODUCT($C$39:$C143)</f>
        <v>2.3613831879220036E-5</v>
      </c>
      <c r="BA107" s="11">
        <f>PRODUCT($C$40:$C144)</f>
        <v>2.362876053012296E-5</v>
      </c>
      <c r="BB107" s="11">
        <f>PRODUCT($C$41:$C145)</f>
        <v>2.3644933664749666E-5</v>
      </c>
      <c r="BC107" s="11">
        <f>PRODUCT($C$42:$C146)</f>
        <v>2.3662524385377756E-5</v>
      </c>
      <c r="BD107" s="11">
        <f>PRODUCT($C$43:$C147)</f>
        <v>2.3681514591928997E-5</v>
      </c>
      <c r="BE107" s="11">
        <f>PRODUCT($C$44:$C148)</f>
        <v>2.3701608815883126E-5</v>
      </c>
      <c r="BF107" s="11">
        <f>PRODUCT($C$45:$C149)</f>
        <v>2.3722425244034743E-5</v>
      </c>
      <c r="BG107" s="11">
        <f>PRODUCT($C$46:$C150)</f>
        <v>2.3744521896111263E-5</v>
      </c>
      <c r="BH107" s="11">
        <f>PRODUCT($C$47:$C151)</f>
        <v>2.3768994452799865E-5</v>
      </c>
      <c r="BI107" s="11">
        <f>PRODUCT($C$48:$C152)</f>
        <v>2.3796986848429692E-5</v>
      </c>
      <c r="BJ107" s="11">
        <f>PRODUCT($C$49:$C153)</f>
        <v>2.3828640814888179E-5</v>
      </c>
      <c r="BK107" s="11">
        <f>PRODUCT($C$50:$C154)</f>
        <v>2.3863971424582279E-5</v>
      </c>
      <c r="BL107" s="11">
        <f>PRODUCT($C$51:$C155)</f>
        <v>2.3902435223343695E-5</v>
      </c>
      <c r="BM107" s="11">
        <f>PRODUCT($C$52:$C156)</f>
        <v>2.3943615848241064E-5</v>
      </c>
      <c r="BN107" s="11">
        <f>PRODUCT($C$53:$C157)</f>
        <v>2.3988522362102928E-5</v>
      </c>
      <c r="BO107" s="11">
        <f>PRODUCT($C$54:$C158)</f>
        <v>2.403773963400354E-5</v>
      </c>
      <c r="BP107" s="11">
        <f>PRODUCT($C$55:$C159)</f>
        <v>2.4091294581859028E-5</v>
      </c>
      <c r="BQ107" s="11">
        <f>PRODUCT($C$56:$C160)</f>
        <v>2.4149499706050541E-5</v>
      </c>
      <c r="BR107" s="11">
        <f>PRODUCT($C$57:$C161)</f>
        <v>2.4212825930990458E-5</v>
      </c>
      <c r="BS107" s="11">
        <f>PRODUCT($C$58:$C162)</f>
        <v>2.4281576787506598E-5</v>
      </c>
      <c r="BT107" s="11">
        <f>PRODUCT($C$59:$C163)</f>
        <v>2.4356678168972817E-5</v>
      </c>
      <c r="BU107" s="11">
        <f>PRODUCT($C$60:$C164)</f>
        <v>2.4438586535605555E-5</v>
      </c>
      <c r="BV107" s="11">
        <f>PRODUCT($C$61:$C165)</f>
        <v>2.4530007420260126E-5</v>
      </c>
      <c r="BW107" s="11">
        <f>PRODUCT($C$62:$C166)</f>
        <v>2.4632028355302112E-5</v>
      </c>
      <c r="BX107" s="11">
        <f>PRODUCT($C$63:$C167)</f>
        <v>2.4745968693554703E-5</v>
      </c>
      <c r="BY107" s="11">
        <f>PRODUCT($C$64:$C168)</f>
        <v>2.4873435099063377E-5</v>
      </c>
      <c r="BZ107" s="11">
        <f>PRODUCT($C$65:$C169)</f>
        <v>2.5015973615124995E-5</v>
      </c>
      <c r="CA107" s="11">
        <f>PRODUCT($C$66:$C170)</f>
        <v>2.5175622306418916E-5</v>
      </c>
      <c r="CB107" s="11">
        <f>PRODUCT($C$67:$C171)</f>
        <v>2.5354661714650757E-5</v>
      </c>
      <c r="CC107" s="11">
        <f>PRODUCT($C$68:$C172)</f>
        <v>2.5555427710285532E-5</v>
      </c>
      <c r="CD107" s="11">
        <f>PRODUCT($C$69:$C173)</f>
        <v>2.5780912729197639E-5</v>
      </c>
      <c r="CE107" s="11">
        <f>PRODUCT($C$70:$C174)</f>
        <v>2.6034507052039436E-5</v>
      </c>
      <c r="CF107" s="11">
        <f>PRODUCT($C$71:$C175)</f>
        <v>2.6319970823595078E-5</v>
      </c>
      <c r="CG107" s="11">
        <f>PRODUCT($C$72:$C176)</f>
        <v>2.6641652796116501E-5</v>
      </c>
      <c r="CH107" s="11">
        <f>PRODUCT($C$73:$C177)</f>
        <v>2.7004684876314258E-5</v>
      </c>
      <c r="CI107" s="11">
        <f>PRODUCT($C$74:$C178)</f>
        <v>2.7415105454024267E-5</v>
      </c>
      <c r="CJ107" s="11">
        <f>PRODUCT($C$75:$C179)</f>
        <v>2.7879780544334772E-5</v>
      </c>
      <c r="CK107" s="11">
        <f>PRODUCT($C$76:$C180)</f>
        <v>2.8406904750261569E-5</v>
      </c>
      <c r="CL107" s="11">
        <f>PRODUCT($C$77:$C181)</f>
        <v>2.9006077491794048E-5</v>
      </c>
      <c r="CM107" s="11">
        <f>PRODUCT($C$78:$C182)</f>
        <v>2.9688634032518674E-5</v>
      </c>
      <c r="CN107" s="11">
        <f>PRODUCT($C$79:$C183)</f>
        <v>3.0468252634094627E-5</v>
      </c>
      <c r="CO107" s="11">
        <f>PRODUCT($C$80:$C184)</f>
        <v>3.1360977351479592E-5</v>
      </c>
      <c r="CP107" s="11">
        <f>PRODUCT($C$81:$C185)</f>
        <v>3.2386545907458105E-5</v>
      </c>
      <c r="CQ107" s="11">
        <f>PRODUCT($C$82:$C186)</f>
        <v>3.3568736086206027E-5</v>
      </c>
      <c r="CR107" s="11">
        <f>PRODUCT($C$83:$C187)</f>
        <v>3.4936434615833583E-5</v>
      </c>
      <c r="CS107" s="11">
        <f>PRODUCT($C$84:$C188)</f>
        <v>3.6525307403050748E-5</v>
      </c>
      <c r="CT107" s="11">
        <f>PRODUCT($C$85:$C189)</f>
        <v>3.837986064949501E-5</v>
      </c>
      <c r="CU107" s="11">
        <f>PRODUCT($C$86:$C190)</f>
        <v>4.0555706761832727E-5</v>
      </c>
      <c r="CV107" s="11">
        <f>PRODUCT($C$87:$C191)</f>
        <v>4.3123078022683414E-5</v>
      </c>
      <c r="CW107" s="11">
        <f>PRODUCT($C$88:$C192)</f>
        <v>4.617177245481113E-5</v>
      </c>
      <c r="CX107" s="11">
        <f>PRODUCT($C$89:$C193)</f>
        <v>4.9817308433056128E-5</v>
      </c>
      <c r="CY107" s="11">
        <f>PRODUCT($C$90:$C194)</f>
        <v>5.4210506168770849E-5</v>
      </c>
      <c r="CZ107" s="11">
        <f>PRODUCT($C$91:$C195)</f>
        <v>5.9550723229443548E-5</v>
      </c>
      <c r="DA107" s="11">
        <f>PRODUCT($C$92:$C196)</f>
        <v>6.6103870986174013E-5</v>
      </c>
      <c r="DB107" s="11">
        <f>PRODUCT($C$93:$C197)</f>
        <v>7.4230908373849893E-5</v>
      </c>
      <c r="DC107" s="11">
        <f>PRODUCT($C$94:$C198)</f>
        <v>8.4426929090038148E-5</v>
      </c>
      <c r="DD107" s="11">
        <f>PRODUCT($C$95:$C199)</f>
        <v>9.738351339696406E-5</v>
      </c>
      <c r="DE107" s="11">
        <f>PRODUCT($C$96:$C200)</f>
        <v>1.1408124263818765E-4</v>
      </c>
      <c r="DF107" s="11">
        <f>PRODUCT($C$97:$C201)</f>
        <v>1.3593556219095959E-4</v>
      </c>
      <c r="DG107" s="11">
        <f>PRODUCT($C$98:$C202)</f>
        <v>1.6502846292585033E-4</v>
      </c>
      <c r="DH107" s="11">
        <f>PRODUCT($C$99:$C203)</f>
        <v>2.0448062815260981E-4</v>
      </c>
      <c r="DI107" s="11">
        <f>PRODUCT($C$100:$C204)</f>
        <v>2.5907314251995728E-4</v>
      </c>
      <c r="DJ107" s="11">
        <f>PRODUCT($C$101:$C205)</f>
        <v>3.3629214020274283E-4</v>
      </c>
      <c r="DK107" s="11">
        <f>PRODUCT($C$102:$C206)</f>
        <v>4.4813796549236074E-4</v>
      </c>
      <c r="DL107" s="11">
        <f>PRODUCT($C$103:$C207)</f>
        <v>6.1434131081235569E-4</v>
      </c>
      <c r="DM107" s="11">
        <f>PRODUCT($C$104:$C208)</f>
        <v>8.6821649657620355E-4</v>
      </c>
      <c r="DN107" s="11">
        <f>PRODUCT($C$105:$C209)</f>
        <v>1.2674859911680643E-3</v>
      </c>
      <c r="DO107" s="11">
        <f>PRODUCT($C$106:$C210)</f>
        <v>1.915140278463815E-3</v>
      </c>
      <c r="DP107" s="11">
        <f>PRODUCT($C$107:$C211)</f>
        <v>3.0003388308838608E-3</v>
      </c>
      <c r="DQ107" s="11">
        <f>PRODUCT($C$108:$C212)</f>
        <v>4.8809941899690644E-3</v>
      </c>
      <c r="DR107" s="11">
        <f>PRODUCT($C$109:$C213)</f>
        <v>8.254907989155574E-3</v>
      </c>
      <c r="DS107" s="11">
        <f>PRODUCT($C$110:$C214)</f>
        <v>1.4523623344245508E-2</v>
      </c>
      <c r="DT107" s="11">
        <f>PRODUCT($C$111:$C215)</f>
        <v>2.6584948736514988E-2</v>
      </c>
      <c r="DU107" s="11">
        <f>PRODUCT($C$112:$C216)</f>
        <v>5.0598549999999985E-2</v>
      </c>
      <c r="DV107" s="11">
        <f>PRODUCT($C$113:$C217)</f>
        <v>9.9999999999999978E-2</v>
      </c>
    </row>
    <row r="108" spans="1:126" ht="16" x14ac:dyDescent="0.2">
      <c r="A108" s="30">
        <v>105</v>
      </c>
      <c r="B108" s="21">
        <f t="shared" si="9"/>
        <v>0.40871610000000003</v>
      </c>
      <c r="C108" s="21">
        <f t="shared" si="10"/>
        <v>0.59128389999999997</v>
      </c>
      <c r="D108" s="59">
        <v>0.454129</v>
      </c>
      <c r="E108" s="21">
        <f t="shared" si="11"/>
        <v>0.545871</v>
      </c>
      <c r="F108" s="24">
        <f t="shared" si="12"/>
        <v>1947.734861944052</v>
      </c>
      <c r="G108" s="24">
        <f t="shared" si="13"/>
        <v>4765.4958097908348</v>
      </c>
      <c r="H108" s="24">
        <f t="shared" si="7"/>
        <v>142.1674278666232</v>
      </c>
      <c r="I108" s="24">
        <f t="shared" si="8"/>
        <v>356.53504611951615</v>
      </c>
      <c r="J108" s="24">
        <f>SUM(H108:$H$113)</f>
        <v>335.92272025668063</v>
      </c>
      <c r="K108" s="24">
        <f>SUM(I108:$I$113)</f>
        <v>783.58042291151696</v>
      </c>
      <c r="L108" s="24">
        <f>SUM(J108:$J$113)</f>
        <v>735.52198730026214</v>
      </c>
      <c r="M108" s="24">
        <f>SUM(K108:$K$113)</f>
        <v>1601.2462352730172</v>
      </c>
      <c r="N108" s="26">
        <f>SUM(DQ$3:DQ$113)</f>
        <v>1.7736169964333675</v>
      </c>
      <c r="O108" s="27">
        <v>106</v>
      </c>
      <c r="P108" s="32">
        <f>PRODUCT($C$3:C108)</f>
        <v>2.8177609478467827E-3</v>
      </c>
      <c r="Q108" s="11">
        <f>PRODUCT($C$4:C109)</f>
        <v>1.6064778291527437E-3</v>
      </c>
      <c r="R108" s="11">
        <f>PRODUCT($C$5:C110)</f>
        <v>8.7821584262433186E-4</v>
      </c>
      <c r="S108" s="11">
        <f>PRODUCT($C$6:C111)</f>
        <v>4.6163341444917314E-4</v>
      </c>
      <c r="T108" s="11">
        <f>PRODUCT($C$7:C112)</f>
        <v>2.3365509769925096E-4</v>
      </c>
      <c r="U108" s="11">
        <f>PRODUCT($C$8:C113)</f>
        <v>2.3371125851467181E-5</v>
      </c>
      <c r="V108" s="11">
        <f>PRODUCT($C$9:C114)</f>
        <v>2.3375922590782812E-5</v>
      </c>
      <c r="W108" s="11">
        <f>PRODUCT($C$10:C115)</f>
        <v>2.3380173106253527E-5</v>
      </c>
      <c r="X108" s="11">
        <f>PRODUCT($C$11:C116)</f>
        <v>2.338400340601143E-5</v>
      </c>
      <c r="Y108" s="11">
        <f>PRODUCT($C$12:C117)</f>
        <v>2.3387560653986891E-5</v>
      </c>
      <c r="Z108" s="11">
        <f>PRODUCT($C$13:$C118)</f>
        <v>2.3390844728586801E-5</v>
      </c>
      <c r="AA108" s="11">
        <f>PRODUCT($C$14:$C119)</f>
        <v>2.3394129264335533E-5</v>
      </c>
      <c r="AB108" s="11">
        <f>PRODUCT($C$15:$C120)</f>
        <v>2.3397414261297805E-5</v>
      </c>
      <c r="AC108" s="11">
        <f>PRODUCT($C$16:$C121)</f>
        <v>2.3401120998864027E-5</v>
      </c>
      <c r="AD108" s="11">
        <f>PRODUCT($C$17:$C122)</f>
        <v>2.340537609623832E-5</v>
      </c>
      <c r="AE108" s="11">
        <f>PRODUCT($C$18:$C123)</f>
        <v>2.341045382367267E-5</v>
      </c>
      <c r="AF108" s="11">
        <f>PRODUCT($C$19:$C124)</f>
        <v>2.3416354745068421E-5</v>
      </c>
      <c r="AG108" s="11">
        <f>PRODUCT($C$20:$C125)</f>
        <v>2.3423058424389505E-5</v>
      </c>
      <c r="AH108" s="11">
        <f>PRODUCT($C$21:$C126)</f>
        <v>2.3430460106737213E-5</v>
      </c>
      <c r="AI108" s="11">
        <f>PRODUCT($C$22:$C127)</f>
        <v>2.3438560473236766E-5</v>
      </c>
      <c r="AJ108" s="11">
        <f>PRODUCT($C$23:$C128)</f>
        <v>2.344679029663087E-5</v>
      </c>
      <c r="AK108" s="11">
        <f>PRODUCT($C$24:$C129)</f>
        <v>2.3455023009707283E-5</v>
      </c>
      <c r="AL108" s="11">
        <f>PRODUCT($C$25:$C130)</f>
        <v>2.3463258613480635E-5</v>
      </c>
      <c r="AM108" s="11">
        <f>PRODUCT($C$26:$C131)</f>
        <v>2.3471497108965848E-5</v>
      </c>
      <c r="AN108" s="11">
        <f>PRODUCT($C$27:$C132)</f>
        <v>2.3480013309793337E-5</v>
      </c>
      <c r="AO108" s="11">
        <f>PRODUCT($C$28:$C133)</f>
        <v>2.3488934407081142E-5</v>
      </c>
      <c r="AP108" s="11">
        <f>PRODUCT($C$29:$C134)</f>
        <v>2.3498155083135757E-5</v>
      </c>
      <c r="AQ108" s="11">
        <f>PRODUCT($C$30:$C135)</f>
        <v>2.3507654526329847E-5</v>
      </c>
      <c r="AR108" s="11">
        <f>PRODUCT($C$31:$C136)</f>
        <v>2.3517560122653512E-5</v>
      </c>
      <c r="AS108" s="11">
        <f>PRODUCT($C$32:$C137)</f>
        <v>2.3528020680648135E-5</v>
      </c>
      <c r="AT108" s="11">
        <f>PRODUCT($C$33:$C138)</f>
        <v>2.3538761417482921E-5</v>
      </c>
      <c r="AU108" s="11">
        <f>PRODUCT($C$34:$C139)</f>
        <v>2.3549655488111727E-5</v>
      </c>
      <c r="AV108" s="11">
        <f>PRODUCT($C$35:$C140)</f>
        <v>2.3560957679510582E-5</v>
      </c>
      <c r="AW108" s="11">
        <f>PRODUCT($C$36:$C141)</f>
        <v>2.357296574826275E-5</v>
      </c>
      <c r="AX108" s="11">
        <f>PRODUCT($C$37:$C142)</f>
        <v>2.358593565427905E-5</v>
      </c>
      <c r="AY108" s="11">
        <f>PRODUCT($C$38:$C143)</f>
        <v>2.3599592738596875E-5</v>
      </c>
      <c r="AZ108" s="11">
        <f>PRODUCT($C$39:$C144)</f>
        <v>2.3613831879220036E-5</v>
      </c>
      <c r="BA108" s="11">
        <f>PRODUCT($C$40:$C145)</f>
        <v>2.362876053012296E-5</v>
      </c>
      <c r="BB108" s="11">
        <f>PRODUCT($C$41:$C146)</f>
        <v>2.3644933664749666E-5</v>
      </c>
      <c r="BC108" s="11">
        <f>PRODUCT($C$42:$C147)</f>
        <v>2.3662524385377756E-5</v>
      </c>
      <c r="BD108" s="11">
        <f>PRODUCT($C$43:$C148)</f>
        <v>2.3681514591928997E-5</v>
      </c>
      <c r="BE108" s="11">
        <f>PRODUCT($C$44:$C149)</f>
        <v>2.3701608815883126E-5</v>
      </c>
      <c r="BF108" s="11">
        <f>PRODUCT($C$45:$C150)</f>
        <v>2.3722425244034743E-5</v>
      </c>
      <c r="BG108" s="11">
        <f>PRODUCT($C$46:$C151)</f>
        <v>2.3744521896111263E-5</v>
      </c>
      <c r="BH108" s="11">
        <f>PRODUCT($C$47:$C152)</f>
        <v>2.3768994452799865E-5</v>
      </c>
      <c r="BI108" s="11">
        <f>PRODUCT($C$48:$C153)</f>
        <v>2.3796986848429692E-5</v>
      </c>
      <c r="BJ108" s="11">
        <f>PRODUCT($C$49:$C154)</f>
        <v>2.3828640814888179E-5</v>
      </c>
      <c r="BK108" s="11">
        <f>PRODUCT($C$50:$C155)</f>
        <v>2.3863971424582279E-5</v>
      </c>
      <c r="BL108" s="11">
        <f>PRODUCT($C$51:$C156)</f>
        <v>2.3902435223343695E-5</v>
      </c>
      <c r="BM108" s="11">
        <f>PRODUCT($C$52:$C157)</f>
        <v>2.3943615848241064E-5</v>
      </c>
      <c r="BN108" s="11">
        <f>PRODUCT($C$53:$C158)</f>
        <v>2.3988522362102928E-5</v>
      </c>
      <c r="BO108" s="11">
        <f>PRODUCT($C$54:$C159)</f>
        <v>2.403773963400354E-5</v>
      </c>
      <c r="BP108" s="11">
        <f>PRODUCT($C$55:$C160)</f>
        <v>2.4091294581859028E-5</v>
      </c>
      <c r="BQ108" s="11">
        <f>PRODUCT($C$56:$C161)</f>
        <v>2.4149499706050541E-5</v>
      </c>
      <c r="BR108" s="11">
        <f>PRODUCT($C$57:$C162)</f>
        <v>2.4212825930990458E-5</v>
      </c>
      <c r="BS108" s="11">
        <f>PRODUCT($C$58:$C163)</f>
        <v>2.4281576787506598E-5</v>
      </c>
      <c r="BT108" s="11">
        <f>PRODUCT($C$59:$C164)</f>
        <v>2.4356678168972817E-5</v>
      </c>
      <c r="BU108" s="11">
        <f>PRODUCT($C$60:$C165)</f>
        <v>2.4438586535605555E-5</v>
      </c>
      <c r="BV108" s="11">
        <f>PRODUCT($C$61:$C166)</f>
        <v>2.4530007420260126E-5</v>
      </c>
      <c r="BW108" s="11">
        <f>PRODUCT($C$62:$C167)</f>
        <v>2.4632028355302112E-5</v>
      </c>
      <c r="BX108" s="11">
        <f>PRODUCT($C$63:$C168)</f>
        <v>2.4745968693554703E-5</v>
      </c>
      <c r="BY108" s="11">
        <f>PRODUCT($C$64:$C169)</f>
        <v>2.4873435099063377E-5</v>
      </c>
      <c r="BZ108" s="11">
        <f>PRODUCT($C$65:$C170)</f>
        <v>2.5015973615124995E-5</v>
      </c>
      <c r="CA108" s="11">
        <f>PRODUCT($C$66:$C171)</f>
        <v>2.5175622306418916E-5</v>
      </c>
      <c r="CB108" s="11">
        <f>PRODUCT($C$67:$C172)</f>
        <v>2.5354661714650757E-5</v>
      </c>
      <c r="CC108" s="11">
        <f>PRODUCT($C$68:$C173)</f>
        <v>2.5555427710285532E-5</v>
      </c>
      <c r="CD108" s="11">
        <f>PRODUCT($C$69:$C174)</f>
        <v>2.5780912729197639E-5</v>
      </c>
      <c r="CE108" s="11">
        <f>PRODUCT($C$70:$C175)</f>
        <v>2.6034507052039436E-5</v>
      </c>
      <c r="CF108" s="11">
        <f>PRODUCT($C$71:$C176)</f>
        <v>2.6319970823595078E-5</v>
      </c>
      <c r="CG108" s="11">
        <f>PRODUCT($C$72:$C177)</f>
        <v>2.6641652796116501E-5</v>
      </c>
      <c r="CH108" s="11">
        <f>PRODUCT($C$73:$C178)</f>
        <v>2.7004684876314258E-5</v>
      </c>
      <c r="CI108" s="11">
        <f>PRODUCT($C$74:$C179)</f>
        <v>2.7415105454024267E-5</v>
      </c>
      <c r="CJ108" s="11">
        <f>PRODUCT($C$75:$C180)</f>
        <v>2.7879780544334772E-5</v>
      </c>
      <c r="CK108" s="11">
        <f>PRODUCT($C$76:$C181)</f>
        <v>2.8406904750261569E-5</v>
      </c>
      <c r="CL108" s="11">
        <f>PRODUCT($C$77:$C182)</f>
        <v>2.9006077491794048E-5</v>
      </c>
      <c r="CM108" s="11">
        <f>PRODUCT($C$78:$C183)</f>
        <v>2.9688634032518674E-5</v>
      </c>
      <c r="CN108" s="11">
        <f>PRODUCT($C$79:$C184)</f>
        <v>3.0468252634094627E-5</v>
      </c>
      <c r="CO108" s="11">
        <f>PRODUCT($C$80:$C185)</f>
        <v>3.1360977351479592E-5</v>
      </c>
      <c r="CP108" s="11">
        <f>PRODUCT($C$81:$C186)</f>
        <v>3.2386545907458105E-5</v>
      </c>
      <c r="CQ108" s="11">
        <f>PRODUCT($C$82:$C187)</f>
        <v>3.3568736086206027E-5</v>
      </c>
      <c r="CR108" s="11">
        <f>PRODUCT($C$83:$C188)</f>
        <v>3.4936434615833583E-5</v>
      </c>
      <c r="CS108" s="11">
        <f>PRODUCT($C$84:$C189)</f>
        <v>3.6525307403050748E-5</v>
      </c>
      <c r="CT108" s="11">
        <f>PRODUCT($C$85:$C190)</f>
        <v>3.837986064949501E-5</v>
      </c>
      <c r="CU108" s="11">
        <f>PRODUCT($C$86:$C191)</f>
        <v>4.0555706761832727E-5</v>
      </c>
      <c r="CV108" s="11">
        <f>PRODUCT($C$87:$C192)</f>
        <v>4.3123078022683414E-5</v>
      </c>
      <c r="CW108" s="11">
        <f>PRODUCT($C$88:$C193)</f>
        <v>4.617177245481113E-5</v>
      </c>
      <c r="CX108" s="11">
        <f>PRODUCT($C$89:$C194)</f>
        <v>4.9817308433056128E-5</v>
      </c>
      <c r="CY108" s="11">
        <f>PRODUCT($C$90:$C195)</f>
        <v>5.4210506168770849E-5</v>
      </c>
      <c r="CZ108" s="11">
        <f>PRODUCT($C$91:$C196)</f>
        <v>5.9550723229443548E-5</v>
      </c>
      <c r="DA108" s="11">
        <f>PRODUCT($C$92:$C197)</f>
        <v>6.6103870986174013E-5</v>
      </c>
      <c r="DB108" s="11">
        <f>PRODUCT($C$93:$C198)</f>
        <v>7.4230908373849893E-5</v>
      </c>
      <c r="DC108" s="11">
        <f>PRODUCT($C$94:$C199)</f>
        <v>8.4426929090038148E-5</v>
      </c>
      <c r="DD108" s="11">
        <f>PRODUCT($C$95:$C200)</f>
        <v>9.738351339696406E-5</v>
      </c>
      <c r="DE108" s="11">
        <f>PRODUCT($C$96:$C201)</f>
        <v>1.1408124263818765E-4</v>
      </c>
      <c r="DF108" s="11">
        <f>PRODUCT($C$97:$C202)</f>
        <v>1.3593556219095959E-4</v>
      </c>
      <c r="DG108" s="11">
        <f>PRODUCT($C$98:$C203)</f>
        <v>1.6502846292585033E-4</v>
      </c>
      <c r="DH108" s="11">
        <f>PRODUCT($C$99:$C204)</f>
        <v>2.0448062815260981E-4</v>
      </c>
      <c r="DI108" s="11">
        <f>PRODUCT($C$100:$C205)</f>
        <v>2.5907314251995728E-4</v>
      </c>
      <c r="DJ108" s="11">
        <f>PRODUCT($C$101:$C206)</f>
        <v>3.3629214020274283E-4</v>
      </c>
      <c r="DK108" s="11">
        <f>PRODUCT($C$102:$C207)</f>
        <v>4.4813796549236074E-4</v>
      </c>
      <c r="DL108" s="11">
        <f>PRODUCT($C$103:$C208)</f>
        <v>6.1434131081235569E-4</v>
      </c>
      <c r="DM108" s="11">
        <f>PRODUCT($C$104:$C209)</f>
        <v>8.6821649657620355E-4</v>
      </c>
      <c r="DN108" s="11">
        <f>PRODUCT($C$105:$C210)</f>
        <v>1.2674859911680643E-3</v>
      </c>
      <c r="DO108" s="11">
        <f>PRODUCT($C$106:$C211)</f>
        <v>1.915140278463815E-3</v>
      </c>
      <c r="DP108" s="11">
        <f>PRODUCT($C$107:$C212)</f>
        <v>3.0003388308838608E-3</v>
      </c>
      <c r="DQ108" s="11">
        <f>PRODUCT($C$108:$C213)</f>
        <v>4.8809941899690644E-3</v>
      </c>
      <c r="DR108" s="11">
        <f>PRODUCT($C$109:$C214)</f>
        <v>8.254907989155574E-3</v>
      </c>
      <c r="DS108" s="11">
        <f>PRODUCT($C$110:$C215)</f>
        <v>1.4523623344245508E-2</v>
      </c>
      <c r="DT108" s="11">
        <f>PRODUCT($C$111:$C216)</f>
        <v>2.6584948736514988E-2</v>
      </c>
      <c r="DU108" s="11">
        <f>PRODUCT($C$112:$C217)</f>
        <v>5.0598549999999985E-2</v>
      </c>
      <c r="DV108" s="11">
        <f>PRODUCT($C$113:$C218)</f>
        <v>9.9999999999999978E-2</v>
      </c>
    </row>
    <row r="109" spans="1:126" ht="16" x14ac:dyDescent="0.2">
      <c r="A109" s="30">
        <v>106</v>
      </c>
      <c r="B109" s="21">
        <f t="shared" si="9"/>
        <v>0.43162200000000001</v>
      </c>
      <c r="C109" s="21">
        <f t="shared" si="10"/>
        <v>0.56837800000000005</v>
      </c>
      <c r="D109" s="59">
        <v>0.47958000000000001</v>
      </c>
      <c r="E109" s="21">
        <f t="shared" si="11"/>
        <v>0.52041999999999999</v>
      </c>
      <c r="F109" s="24">
        <f t="shared" si="12"/>
        <v>1216.2076158315242</v>
      </c>
      <c r="G109" s="24">
        <f t="shared" si="13"/>
        <v>2817.760947846783</v>
      </c>
      <c r="H109" s="24">
        <f t="shared" si="7"/>
        <v>86.607224639413658</v>
      </c>
      <c r="I109" s="24">
        <f t="shared" si="8"/>
        <v>205.6716415182706</v>
      </c>
      <c r="J109" s="24">
        <f>SUM(H109:$H$113)</f>
        <v>193.75529239005743</v>
      </c>
      <c r="K109" s="24">
        <f>SUM(I109:$I$113)</f>
        <v>427.04537679200092</v>
      </c>
      <c r="L109" s="24">
        <f>SUM(J109:$J$113)</f>
        <v>399.59926704358145</v>
      </c>
      <c r="M109" s="24">
        <f>SUM(K109:$K$113)</f>
        <v>817.66581236150034</v>
      </c>
      <c r="N109" s="26">
        <f>SUM(DR$3:DR$113)</f>
        <v>2.0078579691132217</v>
      </c>
      <c r="O109" s="27">
        <v>107</v>
      </c>
      <c r="P109" s="32">
        <f>PRODUCT($C$3:C109)</f>
        <v>1.6015533320152587E-3</v>
      </c>
      <c r="Q109" s="11">
        <f>PRODUCT($C$4:C110)</f>
        <v>8.7763490284443546E-4</v>
      </c>
      <c r="R109" s="11">
        <f>PRODUCT($C$5:C111)</f>
        <v>4.6142277112216034E-4</v>
      </c>
      <c r="S109" s="11">
        <f>PRODUCT($C$6:C112)</f>
        <v>2.3357981402677208E-4</v>
      </c>
      <c r="T109" s="11">
        <f>PRODUCT($C$7:C113)</f>
        <v>2.3365509769925092E-5</v>
      </c>
      <c r="U109" s="11">
        <f>PRODUCT($C$8:C114)</f>
        <v>2.3371125851467181E-5</v>
      </c>
      <c r="V109" s="11">
        <f>PRODUCT($C$9:C115)</f>
        <v>2.3375922590782812E-5</v>
      </c>
      <c r="W109" s="11">
        <f>PRODUCT($C$10:C116)</f>
        <v>2.3380173106253527E-5</v>
      </c>
      <c r="X109" s="11">
        <f>PRODUCT($C$11:C117)</f>
        <v>2.338400340601143E-5</v>
      </c>
      <c r="Y109" s="11">
        <f>PRODUCT($C$12:C118)</f>
        <v>2.3387560653986891E-5</v>
      </c>
      <c r="Z109" s="11">
        <f>PRODUCT($C$13:$C119)</f>
        <v>2.3390844728586801E-5</v>
      </c>
      <c r="AA109" s="11">
        <f>PRODUCT($C$14:$C120)</f>
        <v>2.3394129264335533E-5</v>
      </c>
      <c r="AB109" s="11">
        <f>PRODUCT($C$15:$C121)</f>
        <v>2.3397414261297805E-5</v>
      </c>
      <c r="AC109" s="11">
        <f>PRODUCT($C$16:$C122)</f>
        <v>2.3401120998864027E-5</v>
      </c>
      <c r="AD109" s="11">
        <f>PRODUCT($C$17:$C123)</f>
        <v>2.340537609623832E-5</v>
      </c>
      <c r="AE109" s="11">
        <f>PRODUCT($C$18:$C124)</f>
        <v>2.341045382367267E-5</v>
      </c>
      <c r="AF109" s="11">
        <f>PRODUCT($C$19:$C125)</f>
        <v>2.3416354745068421E-5</v>
      </c>
      <c r="AG109" s="11">
        <f>PRODUCT($C$20:$C126)</f>
        <v>2.3423058424389505E-5</v>
      </c>
      <c r="AH109" s="11">
        <f>PRODUCT($C$21:$C127)</f>
        <v>2.3430460106737213E-5</v>
      </c>
      <c r="AI109" s="11">
        <f>PRODUCT($C$22:$C128)</f>
        <v>2.3438560473236766E-5</v>
      </c>
      <c r="AJ109" s="11">
        <f>PRODUCT($C$23:$C129)</f>
        <v>2.344679029663087E-5</v>
      </c>
      <c r="AK109" s="11">
        <f>PRODUCT($C$24:$C130)</f>
        <v>2.3455023009707283E-5</v>
      </c>
      <c r="AL109" s="11">
        <f>PRODUCT($C$25:$C131)</f>
        <v>2.3463258613480635E-5</v>
      </c>
      <c r="AM109" s="11">
        <f>PRODUCT($C$26:$C132)</f>
        <v>2.3471497108965848E-5</v>
      </c>
      <c r="AN109" s="11">
        <f>PRODUCT($C$27:$C133)</f>
        <v>2.3480013309793337E-5</v>
      </c>
      <c r="AO109" s="11">
        <f>PRODUCT($C$28:$C134)</f>
        <v>2.3488934407081142E-5</v>
      </c>
      <c r="AP109" s="11">
        <f>PRODUCT($C$29:$C135)</f>
        <v>2.3498155083135757E-5</v>
      </c>
      <c r="AQ109" s="11">
        <f>PRODUCT($C$30:$C136)</f>
        <v>2.3507654526329847E-5</v>
      </c>
      <c r="AR109" s="11">
        <f>PRODUCT($C$31:$C137)</f>
        <v>2.3517560122653512E-5</v>
      </c>
      <c r="AS109" s="11">
        <f>PRODUCT($C$32:$C138)</f>
        <v>2.3528020680648135E-5</v>
      </c>
      <c r="AT109" s="11">
        <f>PRODUCT($C$33:$C139)</f>
        <v>2.3538761417482921E-5</v>
      </c>
      <c r="AU109" s="11">
        <f>PRODUCT($C$34:$C140)</f>
        <v>2.3549655488111727E-5</v>
      </c>
      <c r="AV109" s="11">
        <f>PRODUCT($C$35:$C141)</f>
        <v>2.3560957679510582E-5</v>
      </c>
      <c r="AW109" s="11">
        <f>PRODUCT($C$36:$C142)</f>
        <v>2.357296574826275E-5</v>
      </c>
      <c r="AX109" s="11">
        <f>PRODUCT($C$37:$C143)</f>
        <v>2.358593565427905E-5</v>
      </c>
      <c r="AY109" s="11">
        <f>PRODUCT($C$38:$C144)</f>
        <v>2.3599592738596875E-5</v>
      </c>
      <c r="AZ109" s="11">
        <f>PRODUCT($C$39:$C145)</f>
        <v>2.3613831879220036E-5</v>
      </c>
      <c r="BA109" s="11">
        <f>PRODUCT($C$40:$C146)</f>
        <v>2.362876053012296E-5</v>
      </c>
      <c r="BB109" s="11">
        <f>PRODUCT($C$41:$C147)</f>
        <v>2.3644933664749666E-5</v>
      </c>
      <c r="BC109" s="11">
        <f>PRODUCT($C$42:$C148)</f>
        <v>2.3662524385377756E-5</v>
      </c>
      <c r="BD109" s="11">
        <f>PRODUCT($C$43:$C149)</f>
        <v>2.3681514591928997E-5</v>
      </c>
      <c r="BE109" s="11">
        <f>PRODUCT($C$44:$C150)</f>
        <v>2.3701608815883126E-5</v>
      </c>
      <c r="BF109" s="11">
        <f>PRODUCT($C$45:$C151)</f>
        <v>2.3722425244034743E-5</v>
      </c>
      <c r="BG109" s="11">
        <f>PRODUCT($C$46:$C152)</f>
        <v>2.3744521896111263E-5</v>
      </c>
      <c r="BH109" s="11">
        <f>PRODUCT($C$47:$C153)</f>
        <v>2.3768994452799865E-5</v>
      </c>
      <c r="BI109" s="11">
        <f>PRODUCT($C$48:$C154)</f>
        <v>2.3796986848429692E-5</v>
      </c>
      <c r="BJ109" s="11">
        <f>PRODUCT($C$49:$C155)</f>
        <v>2.3828640814888179E-5</v>
      </c>
      <c r="BK109" s="11">
        <f>PRODUCT($C$50:$C156)</f>
        <v>2.3863971424582279E-5</v>
      </c>
      <c r="BL109" s="11">
        <f>PRODUCT($C$51:$C157)</f>
        <v>2.3902435223343695E-5</v>
      </c>
      <c r="BM109" s="11">
        <f>PRODUCT($C$52:$C158)</f>
        <v>2.3943615848241064E-5</v>
      </c>
      <c r="BN109" s="11">
        <f>PRODUCT($C$53:$C159)</f>
        <v>2.3988522362102928E-5</v>
      </c>
      <c r="BO109" s="11">
        <f>PRODUCT($C$54:$C160)</f>
        <v>2.403773963400354E-5</v>
      </c>
      <c r="BP109" s="11">
        <f>PRODUCT($C$55:$C161)</f>
        <v>2.4091294581859028E-5</v>
      </c>
      <c r="BQ109" s="11">
        <f>PRODUCT($C$56:$C162)</f>
        <v>2.4149499706050541E-5</v>
      </c>
      <c r="BR109" s="11">
        <f>PRODUCT($C$57:$C163)</f>
        <v>2.4212825930990458E-5</v>
      </c>
      <c r="BS109" s="11">
        <f>PRODUCT($C$58:$C164)</f>
        <v>2.4281576787506598E-5</v>
      </c>
      <c r="BT109" s="11">
        <f>PRODUCT($C$59:$C165)</f>
        <v>2.4356678168972817E-5</v>
      </c>
      <c r="BU109" s="11">
        <f>PRODUCT($C$60:$C166)</f>
        <v>2.4438586535605555E-5</v>
      </c>
      <c r="BV109" s="11">
        <f>PRODUCT($C$61:$C167)</f>
        <v>2.4530007420260126E-5</v>
      </c>
      <c r="BW109" s="11">
        <f>PRODUCT($C$62:$C168)</f>
        <v>2.4632028355302112E-5</v>
      </c>
      <c r="BX109" s="11">
        <f>PRODUCT($C$63:$C169)</f>
        <v>2.4745968693554703E-5</v>
      </c>
      <c r="BY109" s="11">
        <f>PRODUCT($C$64:$C170)</f>
        <v>2.4873435099063377E-5</v>
      </c>
      <c r="BZ109" s="11">
        <f>PRODUCT($C$65:$C171)</f>
        <v>2.5015973615124995E-5</v>
      </c>
      <c r="CA109" s="11">
        <f>PRODUCT($C$66:$C172)</f>
        <v>2.5175622306418916E-5</v>
      </c>
      <c r="CB109" s="11">
        <f>PRODUCT($C$67:$C173)</f>
        <v>2.5354661714650757E-5</v>
      </c>
      <c r="CC109" s="11">
        <f>PRODUCT($C$68:$C174)</f>
        <v>2.5555427710285532E-5</v>
      </c>
      <c r="CD109" s="11">
        <f>PRODUCT($C$69:$C175)</f>
        <v>2.5780912729197639E-5</v>
      </c>
      <c r="CE109" s="11">
        <f>PRODUCT($C$70:$C176)</f>
        <v>2.6034507052039436E-5</v>
      </c>
      <c r="CF109" s="11">
        <f>PRODUCT($C$71:$C177)</f>
        <v>2.6319970823595078E-5</v>
      </c>
      <c r="CG109" s="11">
        <f>PRODUCT($C$72:$C178)</f>
        <v>2.6641652796116501E-5</v>
      </c>
      <c r="CH109" s="11">
        <f>PRODUCT($C$73:$C179)</f>
        <v>2.7004684876314258E-5</v>
      </c>
      <c r="CI109" s="11">
        <f>PRODUCT($C$74:$C180)</f>
        <v>2.7415105454024267E-5</v>
      </c>
      <c r="CJ109" s="11">
        <f>PRODUCT($C$75:$C181)</f>
        <v>2.7879780544334772E-5</v>
      </c>
      <c r="CK109" s="11">
        <f>PRODUCT($C$76:$C182)</f>
        <v>2.8406904750261569E-5</v>
      </c>
      <c r="CL109" s="11">
        <f>PRODUCT($C$77:$C183)</f>
        <v>2.9006077491794048E-5</v>
      </c>
      <c r="CM109" s="11">
        <f>PRODUCT($C$78:$C184)</f>
        <v>2.9688634032518674E-5</v>
      </c>
      <c r="CN109" s="11">
        <f>PRODUCT($C$79:$C185)</f>
        <v>3.0468252634094627E-5</v>
      </c>
      <c r="CO109" s="11">
        <f>PRODUCT($C$80:$C186)</f>
        <v>3.1360977351479592E-5</v>
      </c>
      <c r="CP109" s="11">
        <f>PRODUCT($C$81:$C187)</f>
        <v>3.2386545907458105E-5</v>
      </c>
      <c r="CQ109" s="11">
        <f>PRODUCT($C$82:$C188)</f>
        <v>3.3568736086206027E-5</v>
      </c>
      <c r="CR109" s="11">
        <f>PRODUCT($C$83:$C189)</f>
        <v>3.4936434615833583E-5</v>
      </c>
      <c r="CS109" s="11">
        <f>PRODUCT($C$84:$C190)</f>
        <v>3.6525307403050748E-5</v>
      </c>
      <c r="CT109" s="11">
        <f>PRODUCT($C$85:$C191)</f>
        <v>3.837986064949501E-5</v>
      </c>
      <c r="CU109" s="11">
        <f>PRODUCT($C$86:$C192)</f>
        <v>4.0555706761832727E-5</v>
      </c>
      <c r="CV109" s="11">
        <f>PRODUCT($C$87:$C193)</f>
        <v>4.3123078022683414E-5</v>
      </c>
      <c r="CW109" s="11">
        <f>PRODUCT($C$88:$C194)</f>
        <v>4.617177245481113E-5</v>
      </c>
      <c r="CX109" s="11">
        <f>PRODUCT($C$89:$C195)</f>
        <v>4.9817308433056128E-5</v>
      </c>
      <c r="CY109" s="11">
        <f>PRODUCT($C$90:$C196)</f>
        <v>5.4210506168770849E-5</v>
      </c>
      <c r="CZ109" s="11">
        <f>PRODUCT($C$91:$C197)</f>
        <v>5.9550723229443548E-5</v>
      </c>
      <c r="DA109" s="11">
        <f>PRODUCT($C$92:$C198)</f>
        <v>6.6103870986174013E-5</v>
      </c>
      <c r="DB109" s="11">
        <f>PRODUCT($C$93:$C199)</f>
        <v>7.4230908373849893E-5</v>
      </c>
      <c r="DC109" s="11">
        <f>PRODUCT($C$94:$C200)</f>
        <v>8.4426929090038148E-5</v>
      </c>
      <c r="DD109" s="11">
        <f>PRODUCT($C$95:$C201)</f>
        <v>9.738351339696406E-5</v>
      </c>
      <c r="DE109" s="11">
        <f>PRODUCT($C$96:$C202)</f>
        <v>1.1408124263818765E-4</v>
      </c>
      <c r="DF109" s="11">
        <f>PRODUCT($C$97:$C203)</f>
        <v>1.3593556219095959E-4</v>
      </c>
      <c r="DG109" s="11">
        <f>PRODUCT($C$98:$C204)</f>
        <v>1.6502846292585033E-4</v>
      </c>
      <c r="DH109" s="11">
        <f>PRODUCT($C$99:$C205)</f>
        <v>2.0448062815260981E-4</v>
      </c>
      <c r="DI109" s="11">
        <f>PRODUCT($C$100:$C206)</f>
        <v>2.5907314251995728E-4</v>
      </c>
      <c r="DJ109" s="11">
        <f>PRODUCT($C$101:$C207)</f>
        <v>3.3629214020274283E-4</v>
      </c>
      <c r="DK109" s="11">
        <f>PRODUCT($C$102:$C208)</f>
        <v>4.4813796549236074E-4</v>
      </c>
      <c r="DL109" s="11">
        <f>PRODUCT($C$103:$C209)</f>
        <v>6.1434131081235569E-4</v>
      </c>
      <c r="DM109" s="11">
        <f>PRODUCT($C$104:$C210)</f>
        <v>8.6821649657620355E-4</v>
      </c>
      <c r="DN109" s="11">
        <f>PRODUCT($C$105:$C211)</f>
        <v>1.2674859911680643E-3</v>
      </c>
      <c r="DO109" s="11">
        <f>PRODUCT($C$106:$C212)</f>
        <v>1.915140278463815E-3</v>
      </c>
      <c r="DP109" s="11">
        <f>PRODUCT($C$107:$C213)</f>
        <v>3.0003388308838608E-3</v>
      </c>
      <c r="DQ109" s="11">
        <f>PRODUCT($C$108:$C214)</f>
        <v>4.8809941899690644E-3</v>
      </c>
      <c r="DR109" s="11">
        <f>PRODUCT($C$109:$C215)</f>
        <v>8.254907989155574E-3</v>
      </c>
      <c r="DS109" s="11">
        <f>PRODUCT($C$110:$C216)</f>
        <v>1.4523623344245508E-2</v>
      </c>
      <c r="DT109" s="11">
        <f>PRODUCT($C$111:$C217)</f>
        <v>2.6584948736514988E-2</v>
      </c>
      <c r="DU109" s="11">
        <f>PRODUCT($C$112:$C218)</f>
        <v>5.0598549999999985E-2</v>
      </c>
      <c r="DV109" s="11">
        <f>PRODUCT($C$113:$C219)</f>
        <v>9.9999999999999978E-2</v>
      </c>
    </row>
    <row r="110" spans="1:126" ht="16" x14ac:dyDescent="0.2">
      <c r="A110" s="30">
        <v>107</v>
      </c>
      <c r="B110" s="21">
        <f t="shared" si="9"/>
        <v>0.45368999999999998</v>
      </c>
      <c r="C110" s="21">
        <f t="shared" si="10"/>
        <v>0.54631000000000007</v>
      </c>
      <c r="D110" s="59">
        <v>0.50409999999999999</v>
      </c>
      <c r="E110" s="21">
        <f t="shared" si="11"/>
        <v>0.49590000000000001</v>
      </c>
      <c r="F110" s="24">
        <f t="shared" si="12"/>
        <v>726.60873120200279</v>
      </c>
      <c r="G110" s="24">
        <f t="shared" si="13"/>
        <v>1601.553332015259</v>
      </c>
      <c r="H110" s="24">
        <f t="shared" si="7"/>
        <v>50.480442117884337</v>
      </c>
      <c r="I110" s="24">
        <f t="shared" si="8"/>
        <v>114.04803537841134</v>
      </c>
      <c r="J110" s="24">
        <f>SUM(H110:$H$113)</f>
        <v>107.1480677506438</v>
      </c>
      <c r="K110" s="24">
        <f>SUM(I110:$I$113)</f>
        <v>221.37373527373023</v>
      </c>
      <c r="L110" s="24">
        <f>SUM(J110:$J$113)</f>
        <v>205.84397465352399</v>
      </c>
      <c r="M110" s="24">
        <f>SUM(K110:$K$113)</f>
        <v>390.62043556949936</v>
      </c>
      <c r="N110" s="26">
        <f>SUM(DS$3:DS$113)</f>
        <v>2.5471339093039815</v>
      </c>
      <c r="O110" s="27">
        <v>108</v>
      </c>
      <c r="P110" s="32">
        <f>PRODUCT($C$3:C110)</f>
        <v>8.7494460081325614E-4</v>
      </c>
      <c r="Q110" s="11">
        <f>PRODUCT($C$4:C111)</f>
        <v>4.611175399590628E-4</v>
      </c>
      <c r="R110" s="11">
        <f>PRODUCT($C$5:C112)</f>
        <v>2.3347323155763184E-4</v>
      </c>
      <c r="S110" s="11">
        <f>PRODUCT($C$6:C113)</f>
        <v>2.3357981402677204E-5</v>
      </c>
      <c r="T110" s="11">
        <f>PRODUCT($C$7:C114)</f>
        <v>2.3365509769925092E-5</v>
      </c>
      <c r="U110" s="11">
        <f>PRODUCT($C$8:C115)</f>
        <v>2.3371125851467181E-5</v>
      </c>
      <c r="V110" s="11">
        <f>PRODUCT($C$9:C116)</f>
        <v>2.3375922590782812E-5</v>
      </c>
      <c r="W110" s="11">
        <f>PRODUCT($C$10:C117)</f>
        <v>2.3380173106253527E-5</v>
      </c>
      <c r="X110" s="11">
        <f>PRODUCT($C$11:C118)</f>
        <v>2.338400340601143E-5</v>
      </c>
      <c r="Y110" s="11">
        <f>PRODUCT($C$12:C119)</f>
        <v>2.3387560653986891E-5</v>
      </c>
      <c r="Z110" s="11">
        <f>PRODUCT($C$13:$C120)</f>
        <v>2.3390844728586801E-5</v>
      </c>
      <c r="AA110" s="11">
        <f>PRODUCT($C$14:$C121)</f>
        <v>2.3394129264335533E-5</v>
      </c>
      <c r="AB110" s="11">
        <f>PRODUCT($C$15:$C122)</f>
        <v>2.3397414261297805E-5</v>
      </c>
      <c r="AC110" s="11">
        <f>PRODUCT($C$16:$C123)</f>
        <v>2.3401120998864027E-5</v>
      </c>
      <c r="AD110" s="11">
        <f>PRODUCT($C$17:$C124)</f>
        <v>2.340537609623832E-5</v>
      </c>
      <c r="AE110" s="11">
        <f>PRODUCT($C$18:$C125)</f>
        <v>2.341045382367267E-5</v>
      </c>
      <c r="AF110" s="11">
        <f>PRODUCT($C$19:$C126)</f>
        <v>2.3416354745068421E-5</v>
      </c>
      <c r="AG110" s="11">
        <f>PRODUCT($C$20:$C127)</f>
        <v>2.3423058424389505E-5</v>
      </c>
      <c r="AH110" s="11">
        <f>PRODUCT($C$21:$C128)</f>
        <v>2.3430460106737213E-5</v>
      </c>
      <c r="AI110" s="11">
        <f>PRODUCT($C$22:$C129)</f>
        <v>2.3438560473236766E-5</v>
      </c>
      <c r="AJ110" s="11">
        <f>PRODUCT($C$23:$C130)</f>
        <v>2.344679029663087E-5</v>
      </c>
      <c r="AK110" s="11">
        <f>PRODUCT($C$24:$C131)</f>
        <v>2.3455023009707283E-5</v>
      </c>
      <c r="AL110" s="11">
        <f>PRODUCT($C$25:$C132)</f>
        <v>2.3463258613480635E-5</v>
      </c>
      <c r="AM110" s="11">
        <f>PRODUCT($C$26:$C133)</f>
        <v>2.3471497108965848E-5</v>
      </c>
      <c r="AN110" s="11">
        <f>PRODUCT($C$27:$C134)</f>
        <v>2.3480013309793337E-5</v>
      </c>
      <c r="AO110" s="11">
        <f>PRODUCT($C$28:$C135)</f>
        <v>2.3488934407081142E-5</v>
      </c>
      <c r="AP110" s="11">
        <f>PRODUCT($C$29:$C136)</f>
        <v>2.3498155083135757E-5</v>
      </c>
      <c r="AQ110" s="11">
        <f>PRODUCT($C$30:$C137)</f>
        <v>2.3507654526329847E-5</v>
      </c>
      <c r="AR110" s="11">
        <f>PRODUCT($C$31:$C138)</f>
        <v>2.3517560122653512E-5</v>
      </c>
      <c r="AS110" s="11">
        <f>PRODUCT($C$32:$C139)</f>
        <v>2.3528020680648135E-5</v>
      </c>
      <c r="AT110" s="11">
        <f>PRODUCT($C$33:$C140)</f>
        <v>2.3538761417482921E-5</v>
      </c>
      <c r="AU110" s="11">
        <f>PRODUCT($C$34:$C141)</f>
        <v>2.3549655488111727E-5</v>
      </c>
      <c r="AV110" s="11">
        <f>PRODUCT($C$35:$C142)</f>
        <v>2.3560957679510582E-5</v>
      </c>
      <c r="AW110" s="11">
        <f>PRODUCT($C$36:$C143)</f>
        <v>2.357296574826275E-5</v>
      </c>
      <c r="AX110" s="11">
        <f>PRODUCT($C$37:$C144)</f>
        <v>2.358593565427905E-5</v>
      </c>
      <c r="AY110" s="11">
        <f>PRODUCT($C$38:$C145)</f>
        <v>2.3599592738596875E-5</v>
      </c>
      <c r="AZ110" s="11">
        <f>PRODUCT($C$39:$C146)</f>
        <v>2.3613831879220036E-5</v>
      </c>
      <c r="BA110" s="11">
        <f>PRODUCT($C$40:$C147)</f>
        <v>2.362876053012296E-5</v>
      </c>
      <c r="BB110" s="11">
        <f>PRODUCT($C$41:$C148)</f>
        <v>2.3644933664749666E-5</v>
      </c>
      <c r="BC110" s="11">
        <f>PRODUCT($C$42:$C149)</f>
        <v>2.3662524385377756E-5</v>
      </c>
      <c r="BD110" s="11">
        <f>PRODUCT($C$43:$C150)</f>
        <v>2.3681514591928997E-5</v>
      </c>
      <c r="BE110" s="11">
        <f>PRODUCT($C$44:$C151)</f>
        <v>2.3701608815883126E-5</v>
      </c>
      <c r="BF110" s="11">
        <f>PRODUCT($C$45:$C152)</f>
        <v>2.3722425244034743E-5</v>
      </c>
      <c r="BG110" s="11">
        <f>PRODUCT($C$46:$C153)</f>
        <v>2.3744521896111263E-5</v>
      </c>
      <c r="BH110" s="11">
        <f>PRODUCT($C$47:$C154)</f>
        <v>2.3768994452799865E-5</v>
      </c>
      <c r="BI110" s="11">
        <f>PRODUCT($C$48:$C155)</f>
        <v>2.3796986848429692E-5</v>
      </c>
      <c r="BJ110" s="11">
        <f>PRODUCT($C$49:$C156)</f>
        <v>2.3828640814888179E-5</v>
      </c>
      <c r="BK110" s="11">
        <f>PRODUCT($C$50:$C157)</f>
        <v>2.3863971424582279E-5</v>
      </c>
      <c r="BL110" s="11">
        <f>PRODUCT($C$51:$C158)</f>
        <v>2.3902435223343695E-5</v>
      </c>
      <c r="BM110" s="11">
        <f>PRODUCT($C$52:$C159)</f>
        <v>2.3943615848241064E-5</v>
      </c>
      <c r="BN110" s="11">
        <f>PRODUCT($C$53:$C160)</f>
        <v>2.3988522362102928E-5</v>
      </c>
      <c r="BO110" s="11">
        <f>PRODUCT($C$54:$C161)</f>
        <v>2.403773963400354E-5</v>
      </c>
      <c r="BP110" s="11">
        <f>PRODUCT($C$55:$C162)</f>
        <v>2.4091294581859028E-5</v>
      </c>
      <c r="BQ110" s="11">
        <f>PRODUCT($C$56:$C163)</f>
        <v>2.4149499706050541E-5</v>
      </c>
      <c r="BR110" s="11">
        <f>PRODUCT($C$57:$C164)</f>
        <v>2.4212825930990458E-5</v>
      </c>
      <c r="BS110" s="11">
        <f>PRODUCT($C$58:$C165)</f>
        <v>2.4281576787506598E-5</v>
      </c>
      <c r="BT110" s="11">
        <f>PRODUCT($C$59:$C166)</f>
        <v>2.4356678168972817E-5</v>
      </c>
      <c r="BU110" s="11">
        <f>PRODUCT($C$60:$C167)</f>
        <v>2.4438586535605555E-5</v>
      </c>
      <c r="BV110" s="11">
        <f>PRODUCT($C$61:$C168)</f>
        <v>2.4530007420260126E-5</v>
      </c>
      <c r="BW110" s="11">
        <f>PRODUCT($C$62:$C169)</f>
        <v>2.4632028355302112E-5</v>
      </c>
      <c r="BX110" s="11">
        <f>PRODUCT($C$63:$C170)</f>
        <v>2.4745968693554703E-5</v>
      </c>
      <c r="BY110" s="11">
        <f>PRODUCT($C$64:$C171)</f>
        <v>2.4873435099063377E-5</v>
      </c>
      <c r="BZ110" s="11">
        <f>PRODUCT($C$65:$C172)</f>
        <v>2.5015973615124995E-5</v>
      </c>
      <c r="CA110" s="11">
        <f>PRODUCT($C$66:$C173)</f>
        <v>2.5175622306418916E-5</v>
      </c>
      <c r="CB110" s="11">
        <f>PRODUCT($C$67:$C174)</f>
        <v>2.5354661714650757E-5</v>
      </c>
      <c r="CC110" s="11">
        <f>PRODUCT($C$68:$C175)</f>
        <v>2.5555427710285532E-5</v>
      </c>
      <c r="CD110" s="11">
        <f>PRODUCT($C$69:$C176)</f>
        <v>2.5780912729197639E-5</v>
      </c>
      <c r="CE110" s="11">
        <f>PRODUCT($C$70:$C177)</f>
        <v>2.6034507052039436E-5</v>
      </c>
      <c r="CF110" s="11">
        <f>PRODUCT($C$71:$C178)</f>
        <v>2.6319970823595078E-5</v>
      </c>
      <c r="CG110" s="11">
        <f>PRODUCT($C$72:$C179)</f>
        <v>2.6641652796116501E-5</v>
      </c>
      <c r="CH110" s="11">
        <f>PRODUCT($C$73:$C180)</f>
        <v>2.7004684876314258E-5</v>
      </c>
      <c r="CI110" s="11">
        <f>PRODUCT($C$74:$C181)</f>
        <v>2.7415105454024267E-5</v>
      </c>
      <c r="CJ110" s="11">
        <f>PRODUCT($C$75:$C182)</f>
        <v>2.7879780544334772E-5</v>
      </c>
      <c r="CK110" s="11">
        <f>PRODUCT($C$76:$C183)</f>
        <v>2.8406904750261569E-5</v>
      </c>
      <c r="CL110" s="11">
        <f>PRODUCT($C$77:$C184)</f>
        <v>2.9006077491794048E-5</v>
      </c>
      <c r="CM110" s="11">
        <f>PRODUCT($C$78:$C185)</f>
        <v>2.9688634032518674E-5</v>
      </c>
      <c r="CN110" s="11">
        <f>PRODUCT($C$79:$C186)</f>
        <v>3.0468252634094627E-5</v>
      </c>
      <c r="CO110" s="11">
        <f>PRODUCT($C$80:$C187)</f>
        <v>3.1360977351479592E-5</v>
      </c>
      <c r="CP110" s="11">
        <f>PRODUCT($C$81:$C188)</f>
        <v>3.2386545907458105E-5</v>
      </c>
      <c r="CQ110" s="11">
        <f>PRODUCT($C$82:$C189)</f>
        <v>3.3568736086206027E-5</v>
      </c>
      <c r="CR110" s="11">
        <f>PRODUCT($C$83:$C190)</f>
        <v>3.4936434615833583E-5</v>
      </c>
      <c r="CS110" s="11">
        <f>PRODUCT($C$84:$C191)</f>
        <v>3.6525307403050748E-5</v>
      </c>
      <c r="CT110" s="11">
        <f>PRODUCT($C$85:$C192)</f>
        <v>3.837986064949501E-5</v>
      </c>
      <c r="CU110" s="11">
        <f>PRODUCT($C$86:$C193)</f>
        <v>4.0555706761832727E-5</v>
      </c>
      <c r="CV110" s="11">
        <f>PRODUCT($C$87:$C194)</f>
        <v>4.3123078022683414E-5</v>
      </c>
      <c r="CW110" s="11">
        <f>PRODUCT($C$88:$C195)</f>
        <v>4.617177245481113E-5</v>
      </c>
      <c r="CX110" s="11">
        <f>PRODUCT($C$89:$C196)</f>
        <v>4.9817308433056128E-5</v>
      </c>
      <c r="CY110" s="11">
        <f>PRODUCT($C$90:$C197)</f>
        <v>5.4210506168770849E-5</v>
      </c>
      <c r="CZ110" s="11">
        <f>PRODUCT($C$91:$C198)</f>
        <v>5.9550723229443548E-5</v>
      </c>
      <c r="DA110" s="11">
        <f>PRODUCT($C$92:$C199)</f>
        <v>6.6103870986174013E-5</v>
      </c>
      <c r="DB110" s="11">
        <f>PRODUCT($C$93:$C200)</f>
        <v>7.4230908373849893E-5</v>
      </c>
      <c r="DC110" s="11">
        <f>PRODUCT($C$94:$C201)</f>
        <v>8.4426929090038148E-5</v>
      </c>
      <c r="DD110" s="11">
        <f>PRODUCT($C$95:$C202)</f>
        <v>9.738351339696406E-5</v>
      </c>
      <c r="DE110" s="11">
        <f>PRODUCT($C$96:$C203)</f>
        <v>1.1408124263818765E-4</v>
      </c>
      <c r="DF110" s="11">
        <f>PRODUCT($C$97:$C204)</f>
        <v>1.3593556219095959E-4</v>
      </c>
      <c r="DG110" s="11">
        <f>PRODUCT($C$98:$C205)</f>
        <v>1.6502846292585033E-4</v>
      </c>
      <c r="DH110" s="11">
        <f>PRODUCT($C$99:$C206)</f>
        <v>2.0448062815260981E-4</v>
      </c>
      <c r="DI110" s="11">
        <f>PRODUCT($C$100:$C207)</f>
        <v>2.5907314251995728E-4</v>
      </c>
      <c r="DJ110" s="11">
        <f>PRODUCT($C$101:$C208)</f>
        <v>3.3629214020274283E-4</v>
      </c>
      <c r="DK110" s="11">
        <f>PRODUCT($C$102:$C209)</f>
        <v>4.4813796549236074E-4</v>
      </c>
      <c r="DL110" s="11">
        <f>PRODUCT($C$103:$C210)</f>
        <v>6.1434131081235569E-4</v>
      </c>
      <c r="DM110" s="11">
        <f>PRODUCT($C$104:$C211)</f>
        <v>8.6821649657620355E-4</v>
      </c>
      <c r="DN110" s="11">
        <f>PRODUCT($C$105:$C212)</f>
        <v>1.2674859911680643E-3</v>
      </c>
      <c r="DO110" s="11">
        <f>PRODUCT($C$106:$C213)</f>
        <v>1.915140278463815E-3</v>
      </c>
      <c r="DP110" s="11">
        <f>PRODUCT($C$107:$C214)</f>
        <v>3.0003388308838608E-3</v>
      </c>
      <c r="DQ110" s="11">
        <f>PRODUCT($C$108:$C215)</f>
        <v>4.8809941899690644E-3</v>
      </c>
      <c r="DR110" s="11">
        <f>PRODUCT($C$109:$C216)</f>
        <v>8.254907989155574E-3</v>
      </c>
      <c r="DS110" s="11">
        <f>PRODUCT($C$110:$C217)</f>
        <v>1.4523623344245508E-2</v>
      </c>
      <c r="DT110" s="11">
        <f>PRODUCT($C$111:$C218)</f>
        <v>2.6584948736514988E-2</v>
      </c>
      <c r="DU110" s="11">
        <f>PRODUCT($C$112:$C219)</f>
        <v>5.0598549999999985E-2</v>
      </c>
      <c r="DV110" s="11">
        <f>PRODUCT($C$113:$C220)</f>
        <v>9.9999999999999978E-2</v>
      </c>
    </row>
    <row r="111" spans="1:126" ht="16" x14ac:dyDescent="0.2">
      <c r="A111" s="30">
        <v>108</v>
      </c>
      <c r="B111" s="21">
        <f t="shared" si="9"/>
        <v>0.47459069999999998</v>
      </c>
      <c r="C111" s="21">
        <f t="shared" si="10"/>
        <v>0.52540929999999997</v>
      </c>
      <c r="D111" s="59">
        <v>0.52732299999999999</v>
      </c>
      <c r="E111" s="21">
        <f t="shared" si="11"/>
        <v>0.47267700000000001</v>
      </c>
      <c r="F111" s="24">
        <f t="shared" si="12"/>
        <v>415.2405705611838</v>
      </c>
      <c r="G111" s="24">
        <f t="shared" si="13"/>
        <v>874.94460081325622</v>
      </c>
      <c r="H111" s="24">
        <f t="shared" si="7"/>
        <v>28.144818440264501</v>
      </c>
      <c r="I111" s="24">
        <f t="shared" si="8"/>
        <v>60.785933861053579</v>
      </c>
      <c r="J111" s="24">
        <f>SUM(H111:$H$113)</f>
        <v>56.667625632759467</v>
      </c>
      <c r="K111" s="24">
        <f>SUM(I111:$I$113)</f>
        <v>107.32569989531892</v>
      </c>
      <c r="L111" s="24">
        <f>SUM(J111:$J$113)</f>
        <v>98.695906902880182</v>
      </c>
      <c r="M111" s="24">
        <f>SUM(K111:$K$113)</f>
        <v>169.24670029576919</v>
      </c>
      <c r="N111" s="26">
        <f>SUM(DT$3:DT$113)</f>
        <v>3.6890181996452776</v>
      </c>
      <c r="O111" s="27">
        <v>109</v>
      </c>
      <c r="P111" s="32">
        <f>PRODUCT($C$3:C111)</f>
        <v>4.5970403025207229E-4</v>
      </c>
      <c r="Q111" s="11">
        <f>PRODUCT($C$4:C112)</f>
        <v>2.3331878901495636E-4</v>
      </c>
      <c r="R111" s="11">
        <f>PRODUCT($C$5:C113)</f>
        <v>2.3347323155763178E-5</v>
      </c>
      <c r="S111" s="11">
        <f>PRODUCT($C$6:C114)</f>
        <v>2.3357981402677204E-5</v>
      </c>
      <c r="T111" s="11">
        <f>PRODUCT($C$7:C115)</f>
        <v>2.3365509769925092E-5</v>
      </c>
      <c r="U111" s="11">
        <f>PRODUCT($C$8:C116)</f>
        <v>2.3371125851467181E-5</v>
      </c>
      <c r="V111" s="11">
        <f>PRODUCT($C$9:C117)</f>
        <v>2.3375922590782812E-5</v>
      </c>
      <c r="W111" s="11">
        <f>PRODUCT($C$10:C118)</f>
        <v>2.3380173106253527E-5</v>
      </c>
      <c r="X111" s="11">
        <f>PRODUCT($C$11:C119)</f>
        <v>2.338400340601143E-5</v>
      </c>
      <c r="Y111" s="11">
        <f>PRODUCT($C$12:C120)</f>
        <v>2.3387560653986891E-5</v>
      </c>
      <c r="Z111" s="11">
        <f>PRODUCT($C$13:$C121)</f>
        <v>2.3390844728586801E-5</v>
      </c>
      <c r="AA111" s="11">
        <f>PRODUCT($C$14:$C122)</f>
        <v>2.3394129264335533E-5</v>
      </c>
      <c r="AB111" s="11">
        <f>PRODUCT($C$15:$C123)</f>
        <v>2.3397414261297805E-5</v>
      </c>
      <c r="AC111" s="11">
        <f>PRODUCT($C$16:$C124)</f>
        <v>2.3401120998864027E-5</v>
      </c>
      <c r="AD111" s="11">
        <f>PRODUCT($C$17:$C125)</f>
        <v>2.340537609623832E-5</v>
      </c>
      <c r="AE111" s="11">
        <f>PRODUCT($C$18:$C126)</f>
        <v>2.341045382367267E-5</v>
      </c>
      <c r="AF111" s="11">
        <f>PRODUCT($C$19:$C127)</f>
        <v>2.3416354745068421E-5</v>
      </c>
      <c r="AG111" s="11">
        <f>PRODUCT($C$20:$C128)</f>
        <v>2.3423058424389505E-5</v>
      </c>
      <c r="AH111" s="11">
        <f>PRODUCT($C$21:$C129)</f>
        <v>2.3430460106737213E-5</v>
      </c>
      <c r="AI111" s="11">
        <f>PRODUCT($C$22:$C130)</f>
        <v>2.3438560473236766E-5</v>
      </c>
      <c r="AJ111" s="11">
        <f>PRODUCT($C$23:$C131)</f>
        <v>2.344679029663087E-5</v>
      </c>
      <c r="AK111" s="11">
        <f>PRODUCT($C$24:$C132)</f>
        <v>2.3455023009707283E-5</v>
      </c>
      <c r="AL111" s="11">
        <f>PRODUCT($C$25:$C133)</f>
        <v>2.3463258613480635E-5</v>
      </c>
      <c r="AM111" s="11">
        <f>PRODUCT($C$26:$C134)</f>
        <v>2.3471497108965848E-5</v>
      </c>
      <c r="AN111" s="11">
        <f>PRODUCT($C$27:$C135)</f>
        <v>2.3480013309793337E-5</v>
      </c>
      <c r="AO111" s="11">
        <f>PRODUCT($C$28:$C136)</f>
        <v>2.3488934407081142E-5</v>
      </c>
      <c r="AP111" s="11">
        <f>PRODUCT($C$29:$C137)</f>
        <v>2.3498155083135757E-5</v>
      </c>
      <c r="AQ111" s="11">
        <f>PRODUCT($C$30:$C138)</f>
        <v>2.3507654526329847E-5</v>
      </c>
      <c r="AR111" s="11">
        <f>PRODUCT($C$31:$C139)</f>
        <v>2.3517560122653512E-5</v>
      </c>
      <c r="AS111" s="11">
        <f>PRODUCT($C$32:$C140)</f>
        <v>2.3528020680648135E-5</v>
      </c>
      <c r="AT111" s="11">
        <f>PRODUCT($C$33:$C141)</f>
        <v>2.3538761417482921E-5</v>
      </c>
      <c r="AU111" s="11">
        <f>PRODUCT($C$34:$C142)</f>
        <v>2.3549655488111727E-5</v>
      </c>
      <c r="AV111" s="11">
        <f>PRODUCT($C$35:$C143)</f>
        <v>2.3560957679510582E-5</v>
      </c>
      <c r="AW111" s="11">
        <f>PRODUCT($C$36:$C144)</f>
        <v>2.357296574826275E-5</v>
      </c>
      <c r="AX111" s="11">
        <f>PRODUCT($C$37:$C145)</f>
        <v>2.358593565427905E-5</v>
      </c>
      <c r="AY111" s="11">
        <f>PRODUCT($C$38:$C146)</f>
        <v>2.3599592738596875E-5</v>
      </c>
      <c r="AZ111" s="11">
        <f>PRODUCT($C$39:$C147)</f>
        <v>2.3613831879220036E-5</v>
      </c>
      <c r="BA111" s="11">
        <f>PRODUCT($C$40:$C148)</f>
        <v>2.362876053012296E-5</v>
      </c>
      <c r="BB111" s="11">
        <f>PRODUCT($C$41:$C149)</f>
        <v>2.3644933664749666E-5</v>
      </c>
      <c r="BC111" s="11">
        <f>PRODUCT($C$42:$C150)</f>
        <v>2.3662524385377756E-5</v>
      </c>
      <c r="BD111" s="11">
        <f>PRODUCT($C$43:$C151)</f>
        <v>2.3681514591928997E-5</v>
      </c>
      <c r="BE111" s="11">
        <f>PRODUCT($C$44:$C152)</f>
        <v>2.3701608815883126E-5</v>
      </c>
      <c r="BF111" s="11">
        <f>PRODUCT($C$45:$C153)</f>
        <v>2.3722425244034743E-5</v>
      </c>
      <c r="BG111" s="11">
        <f>PRODUCT($C$46:$C154)</f>
        <v>2.3744521896111263E-5</v>
      </c>
      <c r="BH111" s="11">
        <f>PRODUCT($C$47:$C155)</f>
        <v>2.3768994452799865E-5</v>
      </c>
      <c r="BI111" s="11">
        <f>PRODUCT($C$48:$C156)</f>
        <v>2.3796986848429692E-5</v>
      </c>
      <c r="BJ111" s="11">
        <f>PRODUCT($C$49:$C157)</f>
        <v>2.3828640814888179E-5</v>
      </c>
      <c r="BK111" s="11">
        <f>PRODUCT($C$50:$C158)</f>
        <v>2.3863971424582279E-5</v>
      </c>
      <c r="BL111" s="11">
        <f>PRODUCT($C$51:$C159)</f>
        <v>2.3902435223343695E-5</v>
      </c>
      <c r="BM111" s="11">
        <f>PRODUCT($C$52:$C160)</f>
        <v>2.3943615848241064E-5</v>
      </c>
      <c r="BN111" s="11">
        <f>PRODUCT($C$53:$C161)</f>
        <v>2.3988522362102928E-5</v>
      </c>
      <c r="BO111" s="11">
        <f>PRODUCT($C$54:$C162)</f>
        <v>2.403773963400354E-5</v>
      </c>
      <c r="BP111" s="11">
        <f>PRODUCT($C$55:$C163)</f>
        <v>2.4091294581859028E-5</v>
      </c>
      <c r="BQ111" s="11">
        <f>PRODUCT($C$56:$C164)</f>
        <v>2.4149499706050541E-5</v>
      </c>
      <c r="BR111" s="11">
        <f>PRODUCT($C$57:$C165)</f>
        <v>2.4212825930990458E-5</v>
      </c>
      <c r="BS111" s="11">
        <f>PRODUCT($C$58:$C166)</f>
        <v>2.4281576787506598E-5</v>
      </c>
      <c r="BT111" s="11">
        <f>PRODUCT($C$59:$C167)</f>
        <v>2.4356678168972817E-5</v>
      </c>
      <c r="BU111" s="11">
        <f>PRODUCT($C$60:$C168)</f>
        <v>2.4438586535605555E-5</v>
      </c>
      <c r="BV111" s="11">
        <f>PRODUCT($C$61:$C169)</f>
        <v>2.4530007420260126E-5</v>
      </c>
      <c r="BW111" s="11">
        <f>PRODUCT($C$62:$C170)</f>
        <v>2.4632028355302112E-5</v>
      </c>
      <c r="BX111" s="11">
        <f>PRODUCT($C$63:$C171)</f>
        <v>2.4745968693554703E-5</v>
      </c>
      <c r="BY111" s="11">
        <f>PRODUCT($C$64:$C172)</f>
        <v>2.4873435099063377E-5</v>
      </c>
      <c r="BZ111" s="11">
        <f>PRODUCT($C$65:$C173)</f>
        <v>2.5015973615124995E-5</v>
      </c>
      <c r="CA111" s="11">
        <f>PRODUCT($C$66:$C174)</f>
        <v>2.5175622306418916E-5</v>
      </c>
      <c r="CB111" s="11">
        <f>PRODUCT($C$67:$C175)</f>
        <v>2.5354661714650757E-5</v>
      </c>
      <c r="CC111" s="11">
        <f>PRODUCT($C$68:$C176)</f>
        <v>2.5555427710285532E-5</v>
      </c>
      <c r="CD111" s="11">
        <f>PRODUCT($C$69:$C177)</f>
        <v>2.5780912729197639E-5</v>
      </c>
      <c r="CE111" s="11">
        <f>PRODUCT($C$70:$C178)</f>
        <v>2.6034507052039436E-5</v>
      </c>
      <c r="CF111" s="11">
        <f>PRODUCT($C$71:$C179)</f>
        <v>2.6319970823595078E-5</v>
      </c>
      <c r="CG111" s="11">
        <f>PRODUCT($C$72:$C180)</f>
        <v>2.6641652796116501E-5</v>
      </c>
      <c r="CH111" s="11">
        <f>PRODUCT($C$73:$C181)</f>
        <v>2.7004684876314258E-5</v>
      </c>
      <c r="CI111" s="11">
        <f>PRODUCT($C$74:$C182)</f>
        <v>2.7415105454024267E-5</v>
      </c>
      <c r="CJ111" s="11">
        <f>PRODUCT($C$75:$C183)</f>
        <v>2.7879780544334772E-5</v>
      </c>
      <c r="CK111" s="11">
        <f>PRODUCT($C$76:$C184)</f>
        <v>2.8406904750261569E-5</v>
      </c>
      <c r="CL111" s="11">
        <f>PRODUCT($C$77:$C185)</f>
        <v>2.9006077491794048E-5</v>
      </c>
      <c r="CM111" s="11">
        <f>PRODUCT($C$78:$C186)</f>
        <v>2.9688634032518674E-5</v>
      </c>
      <c r="CN111" s="11">
        <f>PRODUCT($C$79:$C187)</f>
        <v>3.0468252634094627E-5</v>
      </c>
      <c r="CO111" s="11">
        <f>PRODUCT($C$80:$C188)</f>
        <v>3.1360977351479592E-5</v>
      </c>
      <c r="CP111" s="11">
        <f>PRODUCT($C$81:$C189)</f>
        <v>3.2386545907458105E-5</v>
      </c>
      <c r="CQ111" s="11">
        <f>PRODUCT($C$82:$C190)</f>
        <v>3.3568736086206027E-5</v>
      </c>
      <c r="CR111" s="11">
        <f>PRODUCT($C$83:$C191)</f>
        <v>3.4936434615833583E-5</v>
      </c>
      <c r="CS111" s="11">
        <f>PRODUCT($C$84:$C192)</f>
        <v>3.6525307403050748E-5</v>
      </c>
      <c r="CT111" s="11">
        <f>PRODUCT($C$85:$C193)</f>
        <v>3.837986064949501E-5</v>
      </c>
      <c r="CU111" s="11">
        <f>PRODUCT($C$86:$C194)</f>
        <v>4.0555706761832727E-5</v>
      </c>
      <c r="CV111" s="11">
        <f>PRODUCT($C$87:$C195)</f>
        <v>4.3123078022683414E-5</v>
      </c>
      <c r="CW111" s="11">
        <f>PRODUCT($C$88:$C196)</f>
        <v>4.617177245481113E-5</v>
      </c>
      <c r="CX111" s="11">
        <f>PRODUCT($C$89:$C197)</f>
        <v>4.9817308433056128E-5</v>
      </c>
      <c r="CY111" s="11">
        <f>PRODUCT($C$90:$C198)</f>
        <v>5.4210506168770849E-5</v>
      </c>
      <c r="CZ111" s="11">
        <f>PRODUCT($C$91:$C199)</f>
        <v>5.9550723229443548E-5</v>
      </c>
      <c r="DA111" s="11">
        <f>PRODUCT($C$92:$C200)</f>
        <v>6.6103870986174013E-5</v>
      </c>
      <c r="DB111" s="11">
        <f>PRODUCT($C$93:$C201)</f>
        <v>7.4230908373849893E-5</v>
      </c>
      <c r="DC111" s="11">
        <f>PRODUCT($C$94:$C202)</f>
        <v>8.4426929090038148E-5</v>
      </c>
      <c r="DD111" s="11">
        <f>PRODUCT($C$95:$C203)</f>
        <v>9.738351339696406E-5</v>
      </c>
      <c r="DE111" s="11">
        <f>PRODUCT($C$96:$C204)</f>
        <v>1.1408124263818765E-4</v>
      </c>
      <c r="DF111" s="11">
        <f>PRODUCT($C$97:$C205)</f>
        <v>1.3593556219095959E-4</v>
      </c>
      <c r="DG111" s="11">
        <f>PRODUCT($C$98:$C206)</f>
        <v>1.6502846292585033E-4</v>
      </c>
      <c r="DH111" s="11">
        <f>PRODUCT($C$99:$C207)</f>
        <v>2.0448062815260981E-4</v>
      </c>
      <c r="DI111" s="11">
        <f>PRODUCT($C$100:$C208)</f>
        <v>2.5907314251995728E-4</v>
      </c>
      <c r="DJ111" s="11">
        <f>PRODUCT($C$101:$C209)</f>
        <v>3.3629214020274283E-4</v>
      </c>
      <c r="DK111" s="11">
        <f>PRODUCT($C$102:$C210)</f>
        <v>4.4813796549236074E-4</v>
      </c>
      <c r="DL111" s="11">
        <f>PRODUCT($C$103:$C211)</f>
        <v>6.1434131081235569E-4</v>
      </c>
      <c r="DM111" s="11">
        <f>PRODUCT($C$104:$C212)</f>
        <v>8.6821649657620355E-4</v>
      </c>
      <c r="DN111" s="11">
        <f>PRODUCT($C$105:$C213)</f>
        <v>1.2674859911680643E-3</v>
      </c>
      <c r="DO111" s="11">
        <f>PRODUCT($C$106:$C214)</f>
        <v>1.915140278463815E-3</v>
      </c>
      <c r="DP111" s="11">
        <f>PRODUCT($C$107:$C215)</f>
        <v>3.0003388308838608E-3</v>
      </c>
      <c r="DQ111" s="11">
        <f>PRODUCT($C$108:$C216)</f>
        <v>4.8809941899690644E-3</v>
      </c>
      <c r="DR111" s="11">
        <f>PRODUCT($C$109:$C217)</f>
        <v>8.254907989155574E-3</v>
      </c>
      <c r="DS111" s="11">
        <f>PRODUCT($C$110:$C218)</f>
        <v>1.4523623344245508E-2</v>
      </c>
      <c r="DT111" s="11">
        <f>PRODUCT($C$111:$C219)</f>
        <v>2.6584948736514988E-2</v>
      </c>
      <c r="DU111" s="11">
        <f>PRODUCT($C$112:$C220)</f>
        <v>5.0598549999999985E-2</v>
      </c>
      <c r="DV111" s="11">
        <f>PRODUCT($C$113:$C221)</f>
        <v>9.9999999999999978E-2</v>
      </c>
    </row>
    <row r="112" spans="1:126" ht="16" x14ac:dyDescent="0.2">
      <c r="A112" s="30">
        <v>109</v>
      </c>
      <c r="B112" s="21">
        <f t="shared" si="9"/>
        <v>0.49401449999999997</v>
      </c>
      <c r="C112" s="21">
        <f t="shared" si="10"/>
        <v>0.50598549999999998</v>
      </c>
      <c r="D112" s="59">
        <v>0.54890499999999998</v>
      </c>
      <c r="E112" s="21">
        <f t="shared" si="11"/>
        <v>0.45109500000000002</v>
      </c>
      <c r="F112" s="24">
        <f t="shared" si="12"/>
        <v>227.10045665296238</v>
      </c>
      <c r="G112" s="24">
        <f t="shared" si="13"/>
        <v>459.70403025207236</v>
      </c>
      <c r="H112" s="24">
        <f t="shared" si="7"/>
        <v>15.017333114869199</v>
      </c>
      <c r="I112" s="24">
        <f t="shared" si="8"/>
        <v>31.158531668080439</v>
      </c>
      <c r="J112" s="24">
        <f>SUM(H112:$H$113)</f>
        <v>28.522807192494959</v>
      </c>
      <c r="K112" s="24">
        <f>SUM(I112:$I$113)</f>
        <v>46.539766034265341</v>
      </c>
      <c r="L112" s="24">
        <f>SUM(J112:$J$113)</f>
        <v>42.028281270120722</v>
      </c>
      <c r="M112" s="24">
        <f>SUM(K112:$K$113)</f>
        <v>61.921000400450239</v>
      </c>
      <c r="N112" s="26">
        <f>SUM(DU$3:DU$113)</f>
        <v>6.0718260000000086</v>
      </c>
      <c r="O112" s="27">
        <v>110</v>
      </c>
      <c r="P112" s="32">
        <f>PRODUCT($C$3:C112)</f>
        <v>2.3260357359910992E-4</v>
      </c>
      <c r="Q112" s="11">
        <f>PRODUCT($C$4:C113)</f>
        <v>2.333187890149563E-5</v>
      </c>
      <c r="R112" s="11">
        <f>PRODUCT($C$5:C114)</f>
        <v>2.3347323155763178E-5</v>
      </c>
      <c r="S112" s="11">
        <f>PRODUCT($C$6:C115)</f>
        <v>2.3357981402677204E-5</v>
      </c>
      <c r="T112" s="11">
        <f>PRODUCT($C$7:C116)</f>
        <v>2.3365509769925092E-5</v>
      </c>
      <c r="U112" s="11">
        <f>PRODUCT($C$8:C117)</f>
        <v>2.3371125851467181E-5</v>
      </c>
      <c r="V112" s="11">
        <f>PRODUCT($C$9:C118)</f>
        <v>2.3375922590782812E-5</v>
      </c>
      <c r="W112" s="11">
        <f>PRODUCT($C$10:C119)</f>
        <v>2.3380173106253527E-5</v>
      </c>
      <c r="X112" s="11">
        <f>PRODUCT($C$11:C120)</f>
        <v>2.338400340601143E-5</v>
      </c>
      <c r="Y112" s="11">
        <f>PRODUCT($C$12:C121)</f>
        <v>2.3387560653986891E-5</v>
      </c>
      <c r="Z112" s="11">
        <f>PRODUCT($C$13:$C122)</f>
        <v>2.3390844728586801E-5</v>
      </c>
      <c r="AA112" s="11">
        <f>PRODUCT($C$14:$C123)</f>
        <v>2.3394129264335533E-5</v>
      </c>
      <c r="AB112" s="11">
        <f>PRODUCT($C$15:$C124)</f>
        <v>2.3397414261297805E-5</v>
      </c>
      <c r="AC112" s="11">
        <f>PRODUCT($C$16:$C125)</f>
        <v>2.3401120998864027E-5</v>
      </c>
      <c r="AD112" s="11">
        <f>PRODUCT($C$17:$C126)</f>
        <v>2.340537609623832E-5</v>
      </c>
      <c r="AE112" s="11">
        <f>PRODUCT($C$18:$C127)</f>
        <v>2.341045382367267E-5</v>
      </c>
      <c r="AF112" s="11">
        <f>PRODUCT($C$19:$C128)</f>
        <v>2.3416354745068421E-5</v>
      </c>
      <c r="AG112" s="11">
        <f>PRODUCT($C$20:$C129)</f>
        <v>2.3423058424389505E-5</v>
      </c>
      <c r="AH112" s="11">
        <f>PRODUCT($C$21:$C130)</f>
        <v>2.3430460106737213E-5</v>
      </c>
      <c r="AI112" s="11">
        <f>PRODUCT($C$22:$C131)</f>
        <v>2.3438560473236766E-5</v>
      </c>
      <c r="AJ112" s="11">
        <f>PRODUCT($C$23:$C132)</f>
        <v>2.344679029663087E-5</v>
      </c>
      <c r="AK112" s="11">
        <f>PRODUCT($C$24:$C133)</f>
        <v>2.3455023009707283E-5</v>
      </c>
      <c r="AL112" s="11">
        <f>PRODUCT($C$25:$C134)</f>
        <v>2.3463258613480635E-5</v>
      </c>
      <c r="AM112" s="11">
        <f>PRODUCT($C$26:$C135)</f>
        <v>2.3471497108965848E-5</v>
      </c>
      <c r="AN112" s="11">
        <f>PRODUCT($C$27:$C136)</f>
        <v>2.3480013309793337E-5</v>
      </c>
      <c r="AO112" s="11">
        <f>PRODUCT($C$28:$C137)</f>
        <v>2.3488934407081142E-5</v>
      </c>
      <c r="AP112" s="11">
        <f>PRODUCT($C$29:$C138)</f>
        <v>2.3498155083135757E-5</v>
      </c>
      <c r="AQ112" s="11">
        <f>PRODUCT($C$30:$C139)</f>
        <v>2.3507654526329847E-5</v>
      </c>
      <c r="AR112" s="11">
        <f>PRODUCT($C$31:$C140)</f>
        <v>2.3517560122653512E-5</v>
      </c>
      <c r="AS112" s="11">
        <f>PRODUCT($C$32:$C141)</f>
        <v>2.3528020680648135E-5</v>
      </c>
      <c r="AT112" s="11">
        <f>PRODUCT($C$33:$C142)</f>
        <v>2.3538761417482921E-5</v>
      </c>
      <c r="AU112" s="11">
        <f>PRODUCT($C$34:$C143)</f>
        <v>2.3549655488111727E-5</v>
      </c>
      <c r="AV112" s="11">
        <f>PRODUCT($C$35:$C144)</f>
        <v>2.3560957679510582E-5</v>
      </c>
      <c r="AW112" s="11">
        <f>PRODUCT($C$36:$C145)</f>
        <v>2.357296574826275E-5</v>
      </c>
      <c r="AX112" s="11">
        <f>PRODUCT($C$37:$C146)</f>
        <v>2.358593565427905E-5</v>
      </c>
      <c r="AY112" s="11">
        <f>PRODUCT($C$38:$C147)</f>
        <v>2.3599592738596875E-5</v>
      </c>
      <c r="AZ112" s="11">
        <f>PRODUCT($C$39:$C148)</f>
        <v>2.3613831879220036E-5</v>
      </c>
      <c r="BA112" s="11">
        <f>PRODUCT($C$40:$C149)</f>
        <v>2.362876053012296E-5</v>
      </c>
      <c r="BB112" s="11">
        <f>PRODUCT($C$41:$C150)</f>
        <v>2.3644933664749666E-5</v>
      </c>
      <c r="BC112" s="11">
        <f>PRODUCT($C$42:$C151)</f>
        <v>2.3662524385377756E-5</v>
      </c>
      <c r="BD112" s="11">
        <f>PRODUCT($C$43:$C152)</f>
        <v>2.3681514591928997E-5</v>
      </c>
      <c r="BE112" s="11">
        <f>PRODUCT($C$44:$C153)</f>
        <v>2.3701608815883126E-5</v>
      </c>
      <c r="BF112" s="11">
        <f>PRODUCT($C$45:$C154)</f>
        <v>2.3722425244034743E-5</v>
      </c>
      <c r="BG112" s="11">
        <f>PRODUCT($C$46:$C155)</f>
        <v>2.3744521896111263E-5</v>
      </c>
      <c r="BH112" s="11">
        <f>PRODUCT($C$47:$C156)</f>
        <v>2.3768994452799865E-5</v>
      </c>
      <c r="BI112" s="11">
        <f>PRODUCT($C$48:$C157)</f>
        <v>2.3796986848429692E-5</v>
      </c>
      <c r="BJ112" s="11">
        <f>PRODUCT($C$49:$C158)</f>
        <v>2.3828640814888179E-5</v>
      </c>
      <c r="BK112" s="11">
        <f>PRODUCT($C$50:$C159)</f>
        <v>2.3863971424582279E-5</v>
      </c>
      <c r="BL112" s="11">
        <f>PRODUCT($C$51:$C160)</f>
        <v>2.3902435223343695E-5</v>
      </c>
      <c r="BM112" s="11">
        <f>PRODUCT($C$52:$C161)</f>
        <v>2.3943615848241064E-5</v>
      </c>
      <c r="BN112" s="11">
        <f>PRODUCT($C$53:$C162)</f>
        <v>2.3988522362102928E-5</v>
      </c>
      <c r="BO112" s="11">
        <f>PRODUCT($C$54:$C163)</f>
        <v>2.403773963400354E-5</v>
      </c>
      <c r="BP112" s="11">
        <f>PRODUCT($C$55:$C164)</f>
        <v>2.4091294581859028E-5</v>
      </c>
      <c r="BQ112" s="11">
        <f>PRODUCT($C$56:$C165)</f>
        <v>2.4149499706050541E-5</v>
      </c>
      <c r="BR112" s="11">
        <f>PRODUCT($C$57:$C166)</f>
        <v>2.4212825930990458E-5</v>
      </c>
      <c r="BS112" s="11">
        <f>PRODUCT($C$58:$C167)</f>
        <v>2.4281576787506598E-5</v>
      </c>
      <c r="BT112" s="11">
        <f>PRODUCT($C$59:$C168)</f>
        <v>2.4356678168972817E-5</v>
      </c>
      <c r="BU112" s="11">
        <f>PRODUCT($C$60:$C169)</f>
        <v>2.4438586535605555E-5</v>
      </c>
      <c r="BV112" s="11">
        <f>PRODUCT($C$61:$C170)</f>
        <v>2.4530007420260126E-5</v>
      </c>
      <c r="BW112" s="11">
        <f>PRODUCT($C$62:$C171)</f>
        <v>2.4632028355302112E-5</v>
      </c>
      <c r="BX112" s="11">
        <f>PRODUCT($C$63:$C172)</f>
        <v>2.4745968693554703E-5</v>
      </c>
      <c r="BY112" s="11">
        <f>PRODUCT($C$64:$C173)</f>
        <v>2.4873435099063377E-5</v>
      </c>
      <c r="BZ112" s="11">
        <f>PRODUCT($C$65:$C174)</f>
        <v>2.5015973615124995E-5</v>
      </c>
      <c r="CA112" s="11">
        <f>PRODUCT($C$66:$C175)</f>
        <v>2.5175622306418916E-5</v>
      </c>
      <c r="CB112" s="11">
        <f>PRODUCT($C$67:$C176)</f>
        <v>2.5354661714650757E-5</v>
      </c>
      <c r="CC112" s="11">
        <f>PRODUCT($C$68:$C177)</f>
        <v>2.5555427710285532E-5</v>
      </c>
      <c r="CD112" s="11">
        <f>PRODUCT($C$69:$C178)</f>
        <v>2.5780912729197639E-5</v>
      </c>
      <c r="CE112" s="11">
        <f>PRODUCT($C$70:$C179)</f>
        <v>2.6034507052039436E-5</v>
      </c>
      <c r="CF112" s="11">
        <f>PRODUCT($C$71:$C180)</f>
        <v>2.6319970823595078E-5</v>
      </c>
      <c r="CG112" s="11">
        <f>PRODUCT($C$72:$C181)</f>
        <v>2.6641652796116501E-5</v>
      </c>
      <c r="CH112" s="11">
        <f>PRODUCT($C$73:$C182)</f>
        <v>2.7004684876314258E-5</v>
      </c>
      <c r="CI112" s="11">
        <f>PRODUCT($C$74:$C183)</f>
        <v>2.7415105454024267E-5</v>
      </c>
      <c r="CJ112" s="11">
        <f>PRODUCT($C$75:$C184)</f>
        <v>2.7879780544334772E-5</v>
      </c>
      <c r="CK112" s="11">
        <f>PRODUCT($C$76:$C185)</f>
        <v>2.8406904750261569E-5</v>
      </c>
      <c r="CL112" s="11">
        <f>PRODUCT($C$77:$C186)</f>
        <v>2.9006077491794048E-5</v>
      </c>
      <c r="CM112" s="11">
        <f>PRODUCT($C$78:$C187)</f>
        <v>2.9688634032518674E-5</v>
      </c>
      <c r="CN112" s="11">
        <f>PRODUCT($C$79:$C188)</f>
        <v>3.0468252634094627E-5</v>
      </c>
      <c r="CO112" s="11">
        <f>PRODUCT($C$80:$C189)</f>
        <v>3.1360977351479592E-5</v>
      </c>
      <c r="CP112" s="11">
        <f>PRODUCT($C$81:$C190)</f>
        <v>3.2386545907458105E-5</v>
      </c>
      <c r="CQ112" s="11">
        <f>PRODUCT($C$82:$C191)</f>
        <v>3.3568736086206027E-5</v>
      </c>
      <c r="CR112" s="11">
        <f>PRODUCT($C$83:$C192)</f>
        <v>3.4936434615833583E-5</v>
      </c>
      <c r="CS112" s="11">
        <f>PRODUCT($C$84:$C193)</f>
        <v>3.6525307403050748E-5</v>
      </c>
      <c r="CT112" s="11">
        <f>PRODUCT($C$85:$C194)</f>
        <v>3.837986064949501E-5</v>
      </c>
      <c r="CU112" s="11">
        <f>PRODUCT($C$86:$C195)</f>
        <v>4.0555706761832727E-5</v>
      </c>
      <c r="CV112" s="11">
        <f>PRODUCT($C$87:$C196)</f>
        <v>4.3123078022683414E-5</v>
      </c>
      <c r="CW112" s="11">
        <f>PRODUCT($C$88:$C197)</f>
        <v>4.617177245481113E-5</v>
      </c>
      <c r="CX112" s="11">
        <f>PRODUCT($C$89:$C198)</f>
        <v>4.9817308433056128E-5</v>
      </c>
      <c r="CY112" s="11">
        <f>PRODUCT($C$90:$C199)</f>
        <v>5.4210506168770849E-5</v>
      </c>
      <c r="CZ112" s="11">
        <f>PRODUCT($C$91:$C200)</f>
        <v>5.9550723229443548E-5</v>
      </c>
      <c r="DA112" s="11">
        <f>PRODUCT($C$92:$C201)</f>
        <v>6.6103870986174013E-5</v>
      </c>
      <c r="DB112" s="11">
        <f>PRODUCT($C$93:$C202)</f>
        <v>7.4230908373849893E-5</v>
      </c>
      <c r="DC112" s="11">
        <f>PRODUCT($C$94:$C203)</f>
        <v>8.4426929090038148E-5</v>
      </c>
      <c r="DD112" s="11">
        <f>PRODUCT($C$95:$C204)</f>
        <v>9.738351339696406E-5</v>
      </c>
      <c r="DE112" s="11">
        <f>PRODUCT($C$96:$C205)</f>
        <v>1.1408124263818765E-4</v>
      </c>
      <c r="DF112" s="11">
        <f>PRODUCT($C$97:$C206)</f>
        <v>1.3593556219095959E-4</v>
      </c>
      <c r="DG112" s="11">
        <f>PRODUCT($C$98:$C207)</f>
        <v>1.6502846292585033E-4</v>
      </c>
      <c r="DH112" s="11">
        <f>PRODUCT($C$99:$C208)</f>
        <v>2.0448062815260981E-4</v>
      </c>
      <c r="DI112" s="11">
        <f>PRODUCT($C$100:$C209)</f>
        <v>2.5907314251995728E-4</v>
      </c>
      <c r="DJ112" s="11">
        <f>PRODUCT($C$101:$C210)</f>
        <v>3.3629214020274283E-4</v>
      </c>
      <c r="DK112" s="11">
        <f>PRODUCT($C$102:$C211)</f>
        <v>4.4813796549236074E-4</v>
      </c>
      <c r="DL112" s="11">
        <f>PRODUCT($C$103:$C212)</f>
        <v>6.1434131081235569E-4</v>
      </c>
      <c r="DM112" s="11">
        <f>PRODUCT($C$104:$C213)</f>
        <v>8.6821649657620355E-4</v>
      </c>
      <c r="DN112" s="11">
        <f>PRODUCT($C$105:$C214)</f>
        <v>1.2674859911680643E-3</v>
      </c>
      <c r="DO112" s="11">
        <f>PRODUCT($C$106:$C215)</f>
        <v>1.915140278463815E-3</v>
      </c>
      <c r="DP112" s="11">
        <f>PRODUCT($C$107:$C216)</f>
        <v>3.0003388308838608E-3</v>
      </c>
      <c r="DQ112" s="11">
        <f>PRODUCT($C$108:$C217)</f>
        <v>4.8809941899690644E-3</v>
      </c>
      <c r="DR112" s="11">
        <f>PRODUCT($C$109:$C218)</f>
        <v>8.254907989155574E-3</v>
      </c>
      <c r="DS112" s="11">
        <f>PRODUCT($C$110:$C219)</f>
        <v>1.4523623344245508E-2</v>
      </c>
      <c r="DT112" s="11">
        <f>PRODUCT($C$111:$C220)</f>
        <v>2.6584948736514988E-2</v>
      </c>
      <c r="DU112" s="11">
        <f>PRODUCT($C$112:$C221)</f>
        <v>5.0598549999999985E-2</v>
      </c>
      <c r="DV112" s="11">
        <f>PRODUCT($C$113:$C222)</f>
        <v>9.9999999999999978E-2</v>
      </c>
    </row>
    <row r="113" spans="1:126" ht="17" thickBot="1" x14ac:dyDescent="0.25">
      <c r="A113" s="34">
        <v>110</v>
      </c>
      <c r="B113" s="21">
        <f t="shared" si="9"/>
        <v>0.9</v>
      </c>
      <c r="C113" s="21">
        <f t="shared" si="10"/>
        <v>9.9999999999999978E-2</v>
      </c>
      <c r="D113" s="59">
        <v>1</v>
      </c>
      <c r="E113" s="21">
        <f t="shared" si="11"/>
        <v>0</v>
      </c>
      <c r="F113" s="24">
        <f t="shared" si="12"/>
        <v>209.34321623919897</v>
      </c>
      <c r="G113" s="24">
        <f t="shared" si="13"/>
        <v>232.60357359910995</v>
      </c>
      <c r="H113" s="24">
        <f t="shared" si="7"/>
        <v>13.505474077625761</v>
      </c>
      <c r="I113" s="24">
        <f t="shared" si="8"/>
        <v>15.381234366184898</v>
      </c>
      <c r="J113" s="24">
        <f>SUM(H113:$H$113)</f>
        <v>13.505474077625761</v>
      </c>
      <c r="K113" s="24">
        <f>SUM(I113:$I$113)</f>
        <v>15.381234366184898</v>
      </c>
      <c r="L113" s="24">
        <f>SUM(J113:$J$113)</f>
        <v>13.505474077625761</v>
      </c>
      <c r="M113" s="24">
        <f>SUM(K113:$K$113)</f>
        <v>15.381234366184898</v>
      </c>
      <c r="N113" s="26">
        <f>SUM(DV$3:DV$113)</f>
        <v>11.099999999999977</v>
      </c>
      <c r="O113" s="27"/>
      <c r="P113" s="32"/>
      <c r="Q113" s="11"/>
      <c r="R113" s="11"/>
      <c r="S113" s="11"/>
      <c r="T113" s="11">
        <f>PRODUCT($C$7:C117)</f>
        <v>2.3365509769925092E-5</v>
      </c>
      <c r="U113" s="11">
        <f>PRODUCT($C$8:C118)</f>
        <v>2.3371125851467181E-5</v>
      </c>
      <c r="V113" s="11">
        <f>PRODUCT($C$9:C119)</f>
        <v>2.3375922590782812E-5</v>
      </c>
      <c r="W113" s="11">
        <f>PRODUCT($C$10:C120)</f>
        <v>2.3380173106253527E-5</v>
      </c>
      <c r="X113" s="11">
        <f>PRODUCT($C$11:C121)</f>
        <v>2.338400340601143E-5</v>
      </c>
      <c r="Y113" s="11">
        <f>PRODUCT($C$12:C122)</f>
        <v>2.3387560653986891E-5</v>
      </c>
      <c r="Z113" s="11">
        <f>PRODUCT($C$13:$C123)</f>
        <v>2.3390844728586801E-5</v>
      </c>
      <c r="AA113" s="11">
        <f>PRODUCT($C$14:$C124)</f>
        <v>2.3394129264335533E-5</v>
      </c>
      <c r="AB113" s="11">
        <f>PRODUCT($C$15:$C125)</f>
        <v>2.3397414261297805E-5</v>
      </c>
      <c r="AC113" s="11">
        <f>PRODUCT($C$16:$C126)</f>
        <v>2.3401120998864027E-5</v>
      </c>
      <c r="AD113" s="11">
        <f>PRODUCT($C$17:$C127)</f>
        <v>2.340537609623832E-5</v>
      </c>
      <c r="AE113" s="11">
        <f>PRODUCT($C$18:$C128)</f>
        <v>2.341045382367267E-5</v>
      </c>
      <c r="AF113" s="11">
        <f>PRODUCT($C$19:$C129)</f>
        <v>2.3416354745068421E-5</v>
      </c>
      <c r="AG113" s="11">
        <f>PRODUCT($C$20:$C130)</f>
        <v>2.3423058424389505E-5</v>
      </c>
      <c r="AH113" s="11">
        <f>PRODUCT($C$21:$C131)</f>
        <v>2.3430460106737213E-5</v>
      </c>
      <c r="AI113" s="11">
        <f>PRODUCT($C$22:$C132)</f>
        <v>2.3438560473236766E-5</v>
      </c>
      <c r="AJ113" s="11">
        <f>PRODUCT($C$23:$C133)</f>
        <v>2.344679029663087E-5</v>
      </c>
      <c r="AK113" s="11">
        <f>PRODUCT($C$24:$C134)</f>
        <v>2.3455023009707283E-5</v>
      </c>
      <c r="AL113" s="11">
        <f>PRODUCT($C$25:$C135)</f>
        <v>2.3463258613480635E-5</v>
      </c>
      <c r="AM113" s="11">
        <f>PRODUCT($C$26:$C136)</f>
        <v>2.3471497108965848E-5</v>
      </c>
      <c r="AN113" s="11">
        <f>PRODUCT($C$27:$C137)</f>
        <v>2.3480013309793337E-5</v>
      </c>
      <c r="AO113" s="11">
        <f>PRODUCT($C$28:$C138)</f>
        <v>2.3488934407081142E-5</v>
      </c>
      <c r="AP113" s="11">
        <f>PRODUCT($C$29:$C139)</f>
        <v>2.3498155083135757E-5</v>
      </c>
      <c r="AQ113" s="11">
        <f>PRODUCT($C$30:$C140)</f>
        <v>2.3507654526329847E-5</v>
      </c>
      <c r="AR113" s="11">
        <f>PRODUCT($C$31:$C141)</f>
        <v>2.3517560122653512E-5</v>
      </c>
      <c r="AS113" s="11">
        <f>PRODUCT($C$32:$C142)</f>
        <v>2.3528020680648135E-5</v>
      </c>
      <c r="AT113" s="11">
        <f>PRODUCT($C$33:$C143)</f>
        <v>2.3538761417482921E-5</v>
      </c>
      <c r="AU113" s="11">
        <f>PRODUCT($C$34:$C144)</f>
        <v>2.3549655488111727E-5</v>
      </c>
      <c r="AV113" s="11">
        <f>PRODUCT($C$35:$C145)</f>
        <v>2.3560957679510582E-5</v>
      </c>
      <c r="AW113" s="11">
        <f>PRODUCT($C$36:$C146)</f>
        <v>2.357296574826275E-5</v>
      </c>
      <c r="AX113" s="11">
        <f>PRODUCT($C$37:$C147)</f>
        <v>2.358593565427905E-5</v>
      </c>
      <c r="AY113" s="11">
        <f>PRODUCT($C$38:$C148)</f>
        <v>2.3599592738596875E-5</v>
      </c>
      <c r="AZ113" s="11">
        <f>PRODUCT($C$39:$C149)</f>
        <v>2.3613831879220036E-5</v>
      </c>
      <c r="BA113" s="11">
        <f>PRODUCT($C$40:$C150)</f>
        <v>2.362876053012296E-5</v>
      </c>
      <c r="BB113" s="11">
        <f>PRODUCT($C$41:$C151)</f>
        <v>2.3644933664749666E-5</v>
      </c>
      <c r="BC113" s="11">
        <f>PRODUCT($C$42:$C152)</f>
        <v>2.3662524385377756E-5</v>
      </c>
      <c r="BD113" s="11">
        <f>PRODUCT($C$43:$C153)</f>
        <v>2.3681514591928997E-5</v>
      </c>
      <c r="BE113" s="11">
        <f>PRODUCT($C$44:$C154)</f>
        <v>2.3701608815883126E-5</v>
      </c>
      <c r="BF113" s="11">
        <f>PRODUCT($C$45:$C155)</f>
        <v>2.3722425244034743E-5</v>
      </c>
      <c r="BG113" s="11">
        <f>PRODUCT($C$46:$C156)</f>
        <v>2.3744521896111263E-5</v>
      </c>
      <c r="BH113" s="11">
        <f>PRODUCT($C$47:$C157)</f>
        <v>2.3768994452799865E-5</v>
      </c>
      <c r="BI113" s="11">
        <f>PRODUCT($C$48:$C158)</f>
        <v>2.3796986848429692E-5</v>
      </c>
      <c r="BJ113" s="11">
        <f>PRODUCT($C$49:$C159)</f>
        <v>2.3828640814888179E-5</v>
      </c>
      <c r="BK113" s="11">
        <f>PRODUCT($C$50:$C160)</f>
        <v>2.3863971424582279E-5</v>
      </c>
      <c r="BL113" s="11">
        <f>PRODUCT($C$51:$C161)</f>
        <v>2.3902435223343695E-5</v>
      </c>
      <c r="BM113" s="11">
        <f>PRODUCT($C$52:$C162)</f>
        <v>2.3943615848241064E-5</v>
      </c>
      <c r="BN113" s="11">
        <f>PRODUCT($C$53:$C163)</f>
        <v>2.3988522362102928E-5</v>
      </c>
      <c r="BO113" s="11">
        <f>PRODUCT($C$54:$C164)</f>
        <v>2.403773963400354E-5</v>
      </c>
      <c r="BP113" s="11">
        <f>PRODUCT($C$55:$C165)</f>
        <v>2.4091294581859028E-5</v>
      </c>
      <c r="BQ113" s="11">
        <f>PRODUCT($C$56:$C166)</f>
        <v>2.4149499706050541E-5</v>
      </c>
      <c r="BR113" s="11">
        <f>PRODUCT($C$57:$C167)</f>
        <v>2.4212825930990458E-5</v>
      </c>
      <c r="BS113" s="11">
        <f>PRODUCT($C$58:$C168)</f>
        <v>2.4281576787506598E-5</v>
      </c>
      <c r="BT113" s="11">
        <f>PRODUCT($C$59:$C169)</f>
        <v>2.4356678168972817E-5</v>
      </c>
      <c r="BU113" s="11">
        <f>PRODUCT($C$60:$C170)</f>
        <v>2.4438586535605555E-5</v>
      </c>
      <c r="BV113" s="11">
        <f>PRODUCT($C$61:$C171)</f>
        <v>2.4530007420260126E-5</v>
      </c>
      <c r="BW113" s="11">
        <f>PRODUCT($C$62:$C172)</f>
        <v>2.4632028355302112E-5</v>
      </c>
      <c r="BX113" s="11">
        <f>PRODUCT($C$63:$C173)</f>
        <v>2.4745968693554703E-5</v>
      </c>
      <c r="BY113" s="11">
        <f>PRODUCT($C$64:$C174)</f>
        <v>2.4873435099063377E-5</v>
      </c>
      <c r="BZ113" s="11">
        <f>PRODUCT($C$65:$C175)</f>
        <v>2.5015973615124995E-5</v>
      </c>
      <c r="CA113" s="11">
        <f>PRODUCT($C$66:$C176)</f>
        <v>2.5175622306418916E-5</v>
      </c>
      <c r="CB113" s="11">
        <f>PRODUCT($C$67:$C177)</f>
        <v>2.5354661714650757E-5</v>
      </c>
      <c r="CC113" s="11">
        <f>PRODUCT($C$68:$C178)</f>
        <v>2.5555427710285532E-5</v>
      </c>
      <c r="CD113" s="11">
        <f>PRODUCT($C$69:$C179)</f>
        <v>2.5780912729197639E-5</v>
      </c>
      <c r="CE113" s="11">
        <f>PRODUCT($C$70:$C180)</f>
        <v>2.6034507052039436E-5</v>
      </c>
      <c r="CF113" s="11">
        <f>PRODUCT($C$71:$C181)</f>
        <v>2.6319970823595078E-5</v>
      </c>
      <c r="CG113" s="11">
        <f>PRODUCT($C$72:$C182)</f>
        <v>2.6641652796116501E-5</v>
      </c>
      <c r="CH113" s="11">
        <f>PRODUCT($C$73:$C183)</f>
        <v>2.7004684876314258E-5</v>
      </c>
      <c r="CI113" s="11">
        <f>PRODUCT($C$74:$C184)</f>
        <v>2.7415105454024267E-5</v>
      </c>
      <c r="CJ113" s="11">
        <f>PRODUCT($C$75:$C185)</f>
        <v>2.7879780544334772E-5</v>
      </c>
      <c r="CK113" s="11">
        <f>PRODUCT($C$76:$C186)</f>
        <v>2.8406904750261569E-5</v>
      </c>
      <c r="CL113" s="11">
        <f>PRODUCT($C$77:$C187)</f>
        <v>2.9006077491794048E-5</v>
      </c>
      <c r="CM113" s="11">
        <f>PRODUCT($C$78:$C188)</f>
        <v>2.9688634032518674E-5</v>
      </c>
      <c r="CN113" s="11">
        <f>PRODUCT($C$79:$C189)</f>
        <v>3.0468252634094627E-5</v>
      </c>
      <c r="CO113" s="11">
        <f>PRODUCT($C$80:$C190)</f>
        <v>3.1360977351479592E-5</v>
      </c>
      <c r="CP113" s="11">
        <f>PRODUCT($C$81:$C191)</f>
        <v>3.2386545907458105E-5</v>
      </c>
      <c r="CQ113" s="11">
        <f>PRODUCT($C$82:$C192)</f>
        <v>3.3568736086206027E-5</v>
      </c>
      <c r="CR113" s="11">
        <f>PRODUCT($C$83:$C193)</f>
        <v>3.4936434615833583E-5</v>
      </c>
      <c r="CS113" s="11">
        <f>PRODUCT($C$84:$C194)</f>
        <v>3.6525307403050748E-5</v>
      </c>
      <c r="CT113" s="11">
        <f>PRODUCT($C$85:$C195)</f>
        <v>3.837986064949501E-5</v>
      </c>
      <c r="CU113" s="11">
        <f>PRODUCT($C$86:$C196)</f>
        <v>4.0555706761832727E-5</v>
      </c>
      <c r="CV113" s="11">
        <f>PRODUCT($C$87:$C197)</f>
        <v>4.3123078022683414E-5</v>
      </c>
      <c r="CW113" s="11">
        <f>PRODUCT($C$88:$C198)</f>
        <v>4.617177245481113E-5</v>
      </c>
      <c r="CX113" s="11">
        <f>PRODUCT($C$89:$C199)</f>
        <v>4.9817308433056128E-5</v>
      </c>
      <c r="CY113" s="11">
        <f>PRODUCT($C$90:$C200)</f>
        <v>5.4210506168770849E-5</v>
      </c>
      <c r="CZ113" s="11">
        <f>PRODUCT($C$91:$C201)</f>
        <v>5.9550723229443548E-5</v>
      </c>
      <c r="DA113" s="11">
        <f>PRODUCT($C$92:$C202)</f>
        <v>6.6103870986174013E-5</v>
      </c>
      <c r="DB113" s="11">
        <f>PRODUCT($C$93:$C203)</f>
        <v>7.4230908373849893E-5</v>
      </c>
      <c r="DC113" s="11">
        <f>PRODUCT($C$94:$C204)</f>
        <v>8.4426929090038148E-5</v>
      </c>
      <c r="DD113" s="11">
        <f>PRODUCT($C$95:$C205)</f>
        <v>9.738351339696406E-5</v>
      </c>
      <c r="DE113" s="11">
        <f>PRODUCT($C$96:$C206)</f>
        <v>1.1408124263818765E-4</v>
      </c>
      <c r="DF113" s="11">
        <f>PRODUCT($C$97:$C207)</f>
        <v>1.3593556219095959E-4</v>
      </c>
      <c r="DG113" s="11">
        <f>PRODUCT($C$98:$C208)</f>
        <v>1.6502846292585033E-4</v>
      </c>
      <c r="DH113" s="11">
        <f>PRODUCT($C$99:$C209)</f>
        <v>2.0448062815260981E-4</v>
      </c>
      <c r="DI113" s="11">
        <f>PRODUCT($C$100:$C210)</f>
        <v>2.5907314251995728E-4</v>
      </c>
      <c r="DJ113" s="11">
        <f>PRODUCT($C$101:$C211)</f>
        <v>3.3629214020274283E-4</v>
      </c>
      <c r="DK113" s="11">
        <f>PRODUCT($C$102:$C212)</f>
        <v>4.4813796549236074E-4</v>
      </c>
      <c r="DL113" s="11">
        <f>PRODUCT($C$103:$C213)</f>
        <v>6.1434131081235569E-4</v>
      </c>
      <c r="DM113" s="11">
        <f>PRODUCT($C$104:$C214)</f>
        <v>8.6821649657620355E-4</v>
      </c>
      <c r="DN113" s="11">
        <f>PRODUCT($C$105:$C215)</f>
        <v>1.2674859911680643E-3</v>
      </c>
      <c r="DO113" s="11">
        <f>PRODUCT($C$106:$C216)</f>
        <v>1.915140278463815E-3</v>
      </c>
      <c r="DP113" s="11">
        <f>PRODUCT($C$107:$C217)</f>
        <v>3.0003388308838608E-3</v>
      </c>
      <c r="DQ113" s="11">
        <f>PRODUCT($C$108:$C218)</f>
        <v>4.8809941899690644E-3</v>
      </c>
      <c r="DR113" s="11">
        <f>PRODUCT($C$109:$C219)</f>
        <v>8.254907989155574E-3</v>
      </c>
      <c r="DS113" s="11">
        <f>PRODUCT($C$110:$C220)</f>
        <v>1.4523623344245508E-2</v>
      </c>
      <c r="DT113" s="11">
        <f>PRODUCT($C$111:$C221)</f>
        <v>2.6584948736514988E-2</v>
      </c>
      <c r="DU113" s="11">
        <f>PRODUCT($C$112:$C222)</f>
        <v>5.0598549999999985E-2</v>
      </c>
      <c r="DV113" s="11">
        <f>PRODUCT($C$113:$C223)</f>
        <v>9.9999999999999978E-2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"/>
  <sheetViews>
    <sheetView topLeftCell="A13" workbookViewId="0">
      <selection activeCell="E31" sqref="E31"/>
    </sheetView>
  </sheetViews>
  <sheetFormatPr baseColWidth="10" defaultColWidth="9" defaultRowHeight="14" x14ac:dyDescent="0.15"/>
  <cols>
    <col min="1" max="1" width="19.19921875" customWidth="1"/>
    <col min="2" max="2" width="15.19921875" bestFit="1" customWidth="1"/>
    <col min="3" max="3" width="22.19921875" customWidth="1"/>
    <col min="4" max="4" width="23" customWidth="1"/>
    <col min="5" max="5" width="21.19921875" customWidth="1"/>
    <col min="6" max="6" width="13.19921875" customWidth="1"/>
    <col min="7" max="7" width="16.59765625" customWidth="1"/>
    <col min="8" max="8" width="26.3984375" bestFit="1" customWidth="1"/>
    <col min="9" max="9" width="15.59765625" bestFit="1" customWidth="1"/>
    <col min="10" max="11" width="14.19921875" customWidth="1"/>
    <col min="12" max="12" width="46.796875" customWidth="1"/>
  </cols>
  <sheetData>
    <row r="1" spans="1:12" x14ac:dyDescent="0.15">
      <c r="A1" t="s">
        <v>0</v>
      </c>
      <c r="H1" s="119" t="s">
        <v>1</v>
      </c>
      <c r="I1" s="120"/>
    </row>
    <row r="2" spans="1:12" x14ac:dyDescent="0.15">
      <c r="A2" s="1" t="s">
        <v>2</v>
      </c>
      <c r="B2" s="2">
        <v>25</v>
      </c>
      <c r="C2" s="1" t="s">
        <v>3</v>
      </c>
      <c r="D2" s="2">
        <v>25</v>
      </c>
      <c r="E2" s="1" t="s">
        <v>4</v>
      </c>
      <c r="F2" s="2">
        <v>70</v>
      </c>
      <c r="H2" s="63" t="s">
        <v>7</v>
      </c>
      <c r="I2" s="65">
        <f>IF(B3=1,VLOOKUP(F2,'退休金生命表(男)'!1:1048576,14,),VLOOKUP(F2,'退休金生命表(女)'!1:1048576,14))</f>
        <v>16.196367189725908</v>
      </c>
    </row>
    <row r="3" spans="1:12" x14ac:dyDescent="0.15">
      <c r="A3" s="1" t="s">
        <v>226</v>
      </c>
      <c r="B3" s="2">
        <v>2</v>
      </c>
      <c r="C3" s="1" t="s">
        <v>5</v>
      </c>
      <c r="D3" s="2">
        <v>40000</v>
      </c>
      <c r="E3" s="1" t="s">
        <v>6</v>
      </c>
      <c r="F3" s="3">
        <v>0.04</v>
      </c>
      <c r="H3" s="63" t="s">
        <v>8</v>
      </c>
      <c r="I3" s="66">
        <f>I6*12*I5/I4</f>
        <v>119782758.89993894</v>
      </c>
    </row>
    <row r="4" spans="1:12" x14ac:dyDescent="0.15">
      <c r="A4" s="1" t="s">
        <v>223</v>
      </c>
      <c r="B4" s="3">
        <v>0.05</v>
      </c>
      <c r="C4" s="1" t="s">
        <v>9</v>
      </c>
      <c r="D4" s="2">
        <v>25000</v>
      </c>
      <c r="E4" s="1" t="s">
        <v>10</v>
      </c>
      <c r="F4" s="62">
        <f>INT(I2)</f>
        <v>16</v>
      </c>
      <c r="H4" s="63" t="s">
        <v>11</v>
      </c>
      <c r="I4" s="65">
        <f>IF(B3=1,VLOOKUP(F2,'退休金生命表(男)'!1:1048576,9,),VLOOKUP(F2,'退休金生命表(女)'!1:1048576,9))</f>
        <v>152934.93101512862</v>
      </c>
    </row>
    <row r="5" spans="1:12" x14ac:dyDescent="0.15">
      <c r="H5" s="63" t="s">
        <v>12</v>
      </c>
      <c r="I5" s="65">
        <f>IF(B3=1,VLOOKUP(F2,'退休金生命表(男)'!1:1048576,11,),VLOOKUP(F2,'退休金生命表(女)'!1:1048576,11))</f>
        <v>2087328.3572869159</v>
      </c>
    </row>
    <row r="6" spans="1:12" x14ac:dyDescent="0.15">
      <c r="A6" s="69" t="s">
        <v>15</v>
      </c>
      <c r="B6" s="69" t="s">
        <v>16</v>
      </c>
      <c r="C6" s="69" t="s">
        <v>227</v>
      </c>
      <c r="D6" s="69" t="s">
        <v>228</v>
      </c>
      <c r="H6" s="63" t="s">
        <v>13</v>
      </c>
      <c r="I6" s="67">
        <f>D4*12*((1+I7)^(F2-B2))</f>
        <v>731356.26159040292</v>
      </c>
    </row>
    <row r="7" spans="1:12" x14ac:dyDescent="0.15">
      <c r="A7" s="69">
        <f>B2</f>
        <v>25</v>
      </c>
      <c r="B7" s="70">
        <f t="shared" ref="B7:B38" si="0">IF(A7="","",$I$3*((1+$B$4)^(-($F$2-A7))))</f>
        <v>13331402.8939061</v>
      </c>
      <c r="C7" s="70"/>
      <c r="D7" s="70"/>
      <c r="H7" s="64" t="s">
        <v>14</v>
      </c>
      <c r="I7" s="68">
        <v>0.02</v>
      </c>
    </row>
    <row r="8" spans="1:12" x14ac:dyDescent="0.15">
      <c r="A8" s="69">
        <f t="shared" ref="A8:A39" si="1">IF(A7="","",IF(A7=($F$2-1),"",A7+1))</f>
        <v>26</v>
      </c>
      <c r="B8" s="70">
        <f t="shared" si="0"/>
        <v>13997973.038601408</v>
      </c>
      <c r="C8" s="70"/>
      <c r="D8" s="70"/>
    </row>
    <row r="9" spans="1:12" x14ac:dyDescent="0.15">
      <c r="A9" s="69">
        <f t="shared" si="1"/>
        <v>27</v>
      </c>
      <c r="B9" s="70">
        <f t="shared" si="0"/>
        <v>14697871.690531477</v>
      </c>
      <c r="C9" s="70"/>
      <c r="D9" s="70"/>
    </row>
    <row r="10" spans="1:12" x14ac:dyDescent="0.15">
      <c r="A10" s="69">
        <f t="shared" si="1"/>
        <v>28</v>
      </c>
      <c r="B10" s="70">
        <f t="shared" si="0"/>
        <v>15432765.275058053</v>
      </c>
      <c r="C10" s="70"/>
      <c r="D10" s="70"/>
    </row>
    <row r="11" spans="1:12" x14ac:dyDescent="0.15">
      <c r="A11" s="69">
        <f t="shared" si="1"/>
        <v>29</v>
      </c>
      <c r="B11" s="70">
        <f t="shared" si="0"/>
        <v>16204403.538810955</v>
      </c>
      <c r="C11" s="70"/>
      <c r="D11" s="70"/>
      <c r="J11" s="5"/>
    </row>
    <row r="12" spans="1:12" x14ac:dyDescent="0.15">
      <c r="A12" s="69">
        <f t="shared" si="1"/>
        <v>30</v>
      </c>
      <c r="B12" s="70">
        <f t="shared" si="0"/>
        <v>17014623.715751503</v>
      </c>
      <c r="C12" s="70"/>
      <c r="D12" s="70"/>
      <c r="I12" s="6"/>
    </row>
    <row r="13" spans="1:12" x14ac:dyDescent="0.15">
      <c r="A13" s="69">
        <f t="shared" si="1"/>
        <v>31</v>
      </c>
      <c r="B13" s="70">
        <f t="shared" si="0"/>
        <v>17865354.901539076</v>
      </c>
      <c r="C13" s="70"/>
      <c r="D13" s="70"/>
    </row>
    <row r="14" spans="1:12" x14ac:dyDescent="0.15">
      <c r="A14" s="69">
        <f t="shared" si="1"/>
        <v>32</v>
      </c>
      <c r="B14" s="70">
        <f t="shared" si="0"/>
        <v>18758622.646616034</v>
      </c>
      <c r="C14" s="70"/>
      <c r="D14" s="70"/>
    </row>
    <row r="15" spans="1:12" x14ac:dyDescent="0.15">
      <c r="A15" s="69">
        <f t="shared" si="1"/>
        <v>33</v>
      </c>
      <c r="B15" s="70">
        <f t="shared" si="0"/>
        <v>19696553.778946832</v>
      </c>
      <c r="C15" s="70"/>
      <c r="D15" s="70"/>
      <c r="K15" s="4"/>
    </row>
    <row r="16" spans="1:12" x14ac:dyDescent="0.15">
      <c r="A16" s="69">
        <f t="shared" si="1"/>
        <v>34</v>
      </c>
      <c r="B16" s="70">
        <f t="shared" si="0"/>
        <v>20681381.467894178</v>
      </c>
      <c r="C16" s="70"/>
      <c r="D16" s="70"/>
      <c r="G16" s="5"/>
      <c r="H16" s="4"/>
      <c r="K16" s="5"/>
      <c r="L16" s="7"/>
    </row>
    <row r="17" spans="1:12" x14ac:dyDescent="0.15">
      <c r="A17" s="69">
        <f t="shared" si="1"/>
        <v>35</v>
      </c>
      <c r="B17" s="70">
        <f t="shared" si="0"/>
        <v>21715450.541288882</v>
      </c>
      <c r="C17" s="70"/>
      <c r="D17" s="70"/>
      <c r="L17" s="8"/>
    </row>
    <row r="18" spans="1:12" x14ac:dyDescent="0.15">
      <c r="A18" s="69">
        <f t="shared" si="1"/>
        <v>36</v>
      </c>
      <c r="B18" s="70">
        <f t="shared" si="0"/>
        <v>22801223.068353329</v>
      </c>
      <c r="C18" s="70"/>
      <c r="D18" s="70"/>
    </row>
    <row r="19" spans="1:12" x14ac:dyDescent="0.15">
      <c r="A19" s="69">
        <f t="shared" si="1"/>
        <v>37</v>
      </c>
      <c r="B19" s="70">
        <f t="shared" si="0"/>
        <v>23941284.221770994</v>
      </c>
      <c r="C19" s="70"/>
      <c r="D19" s="70"/>
    </row>
    <row r="20" spans="1:12" x14ac:dyDescent="0.15">
      <c r="A20" s="69">
        <f t="shared" si="1"/>
        <v>38</v>
      </c>
      <c r="B20" s="70">
        <f t="shared" si="0"/>
        <v>25138348.432859544</v>
      </c>
      <c r="C20" s="70"/>
      <c r="D20" s="70"/>
    </row>
    <row r="21" spans="1:12" x14ac:dyDescent="0.15">
      <c r="A21" s="69">
        <f t="shared" si="1"/>
        <v>39</v>
      </c>
      <c r="B21" s="70">
        <f t="shared" si="0"/>
        <v>26395265.854502521</v>
      </c>
      <c r="C21" s="70"/>
      <c r="D21" s="70"/>
    </row>
    <row r="22" spans="1:12" x14ac:dyDescent="0.15">
      <c r="A22" s="69">
        <f t="shared" si="1"/>
        <v>40</v>
      </c>
      <c r="B22" s="70">
        <f t="shared" si="0"/>
        <v>27715029.147227656</v>
      </c>
      <c r="C22" s="70"/>
      <c r="D22" s="70"/>
    </row>
    <row r="23" spans="1:12" x14ac:dyDescent="0.15">
      <c r="A23" s="69">
        <f t="shared" si="1"/>
        <v>41</v>
      </c>
      <c r="B23" s="70">
        <f t="shared" si="0"/>
        <v>29100780.60458903</v>
      </c>
      <c r="C23" s="70"/>
      <c r="D23" s="70"/>
    </row>
    <row r="24" spans="1:12" x14ac:dyDescent="0.15">
      <c r="A24" s="69">
        <f t="shared" si="1"/>
        <v>42</v>
      </c>
      <c r="B24" s="70">
        <f t="shared" si="0"/>
        <v>30555819.634818491</v>
      </c>
      <c r="C24" s="70"/>
      <c r="D24" s="70"/>
    </row>
    <row r="25" spans="1:12" x14ac:dyDescent="0.15">
      <c r="A25" s="69">
        <f t="shared" si="1"/>
        <v>43</v>
      </c>
      <c r="B25" s="70">
        <f t="shared" si="0"/>
        <v>32083610.616559409</v>
      </c>
      <c r="C25" s="70"/>
      <c r="D25" s="70"/>
    </row>
    <row r="26" spans="1:12" x14ac:dyDescent="0.15">
      <c r="A26" s="69">
        <f t="shared" si="1"/>
        <v>44</v>
      </c>
      <c r="B26" s="70">
        <f t="shared" si="0"/>
        <v>33687791.147387378</v>
      </c>
      <c r="C26" s="70"/>
      <c r="D26" s="70"/>
    </row>
    <row r="27" spans="1:12" x14ac:dyDescent="0.15">
      <c r="A27" s="69">
        <f t="shared" si="1"/>
        <v>45</v>
      </c>
      <c r="B27" s="70">
        <f t="shared" si="0"/>
        <v>35372180.704756752</v>
      </c>
      <c r="C27" s="70"/>
      <c r="D27" s="70"/>
    </row>
    <row r="28" spans="1:12" x14ac:dyDescent="0.15">
      <c r="A28" s="69">
        <f t="shared" si="1"/>
        <v>46</v>
      </c>
      <c r="B28" s="70">
        <f t="shared" si="0"/>
        <v>37140789.739994593</v>
      </c>
      <c r="C28" s="70"/>
      <c r="D28" s="70"/>
    </row>
    <row r="29" spans="1:12" x14ac:dyDescent="0.15">
      <c r="A29" s="69">
        <f t="shared" si="1"/>
        <v>47</v>
      </c>
      <c r="B29" s="70">
        <f t="shared" si="0"/>
        <v>38997829.226994313</v>
      </c>
      <c r="C29" s="70"/>
      <c r="D29" s="70"/>
    </row>
    <row r="30" spans="1:12" x14ac:dyDescent="0.15">
      <c r="A30" s="69">
        <f t="shared" si="1"/>
        <v>48</v>
      </c>
      <c r="B30" s="70">
        <f t="shared" si="0"/>
        <v>40947720.688344039</v>
      </c>
      <c r="C30" s="70"/>
      <c r="D30" s="70"/>
    </row>
    <row r="31" spans="1:12" x14ac:dyDescent="0.15">
      <c r="A31" s="69">
        <f t="shared" si="1"/>
        <v>49</v>
      </c>
      <c r="B31" s="70">
        <f t="shared" si="0"/>
        <v>42995106.722761236</v>
      </c>
      <c r="C31" s="70"/>
      <c r="D31" s="70"/>
    </row>
    <row r="32" spans="1:12" x14ac:dyDescent="0.15">
      <c r="A32" s="69">
        <f t="shared" si="1"/>
        <v>50</v>
      </c>
      <c r="B32" s="70">
        <f t="shared" si="0"/>
        <v>45144862.058899298</v>
      </c>
      <c r="C32" s="70"/>
      <c r="D32" s="70"/>
    </row>
    <row r="33" spans="1:4" x14ac:dyDescent="0.15">
      <c r="A33" s="69">
        <f t="shared" si="1"/>
        <v>51</v>
      </c>
      <c r="B33" s="70">
        <f t="shared" si="0"/>
        <v>47402105.161844261</v>
      </c>
      <c r="C33" s="70"/>
      <c r="D33" s="70"/>
    </row>
    <row r="34" spans="1:4" x14ac:dyDescent="0.15">
      <c r="A34" s="69">
        <f t="shared" si="1"/>
        <v>52</v>
      </c>
      <c r="B34" s="70">
        <f t="shared" si="0"/>
        <v>49772210.419936471</v>
      </c>
      <c r="C34" s="70"/>
      <c r="D34" s="70"/>
    </row>
    <row r="35" spans="1:4" x14ac:dyDescent="0.15">
      <c r="A35" s="69">
        <f t="shared" si="1"/>
        <v>53</v>
      </c>
      <c r="B35" s="70">
        <f t="shared" si="0"/>
        <v>52260820.940933295</v>
      </c>
      <c r="C35" s="70"/>
      <c r="D35" s="70"/>
    </row>
    <row r="36" spans="1:4" x14ac:dyDescent="0.15">
      <c r="A36" s="69">
        <f t="shared" si="1"/>
        <v>54</v>
      </c>
      <c r="B36" s="70">
        <f t="shared" si="0"/>
        <v>54873861.987979963</v>
      </c>
      <c r="C36" s="70"/>
      <c r="D36" s="70"/>
    </row>
    <row r="37" spans="1:4" x14ac:dyDescent="0.15">
      <c r="A37" s="69">
        <f t="shared" si="1"/>
        <v>55</v>
      </c>
      <c r="B37" s="70">
        <f t="shared" si="0"/>
        <v>57617555.087378964</v>
      </c>
      <c r="C37" s="70"/>
      <c r="D37" s="70"/>
    </row>
    <row r="38" spans="1:4" x14ac:dyDescent="0.15">
      <c r="A38" s="69">
        <f t="shared" si="1"/>
        <v>56</v>
      </c>
      <c r="B38" s="70">
        <f t="shared" si="0"/>
        <v>60498432.841747932</v>
      </c>
      <c r="C38" s="70"/>
      <c r="D38" s="70"/>
    </row>
    <row r="39" spans="1:4" x14ac:dyDescent="0.15">
      <c r="A39" s="69">
        <f t="shared" si="1"/>
        <v>57</v>
      </c>
      <c r="B39" s="70">
        <f t="shared" ref="B39:B67" si="2">IF(A39="","",$I$3*((1+$B$4)^(-($F$2-A39))))</f>
        <v>63523354.483835302</v>
      </c>
      <c r="C39" s="70"/>
      <c r="D39" s="70"/>
    </row>
    <row r="40" spans="1:4" x14ac:dyDescent="0.15">
      <c r="A40" s="69">
        <f t="shared" ref="A40:A67" si="3">IF(A39="","",IF(A39=($F$2-1),"",A39+1))</f>
        <v>58</v>
      </c>
      <c r="B40" s="70">
        <f t="shared" si="2"/>
        <v>66699522.208027087</v>
      </c>
      <c r="C40" s="70"/>
      <c r="D40" s="70"/>
    </row>
    <row r="41" spans="1:4" x14ac:dyDescent="0.15">
      <c r="A41" s="69">
        <f t="shared" si="3"/>
        <v>59</v>
      </c>
      <c r="B41" s="70">
        <f t="shared" si="2"/>
        <v>70034498.318428427</v>
      </c>
      <c r="C41" s="70"/>
      <c r="D41" s="70"/>
    </row>
    <row r="42" spans="1:4" x14ac:dyDescent="0.15">
      <c r="A42" s="69">
        <f t="shared" si="3"/>
        <v>60</v>
      </c>
      <c r="B42" s="70">
        <f t="shared" si="2"/>
        <v>73536223.234349862</v>
      </c>
      <c r="C42" s="70"/>
      <c r="D42" s="70"/>
    </row>
    <row r="43" spans="1:4" x14ac:dyDescent="0.15">
      <c r="A43" s="69">
        <f t="shared" si="3"/>
        <v>61</v>
      </c>
      <c r="B43" s="70">
        <f t="shared" si="2"/>
        <v>77213034.396067351</v>
      </c>
      <c r="C43" s="70"/>
      <c r="D43" s="70"/>
    </row>
    <row r="44" spans="1:4" x14ac:dyDescent="0.15">
      <c r="A44" s="69">
        <f t="shared" si="3"/>
        <v>62</v>
      </c>
      <c r="B44" s="70">
        <f t="shared" si="2"/>
        <v>81073686.115870729</v>
      </c>
      <c r="C44" s="70"/>
      <c r="D44" s="70"/>
    </row>
    <row r="45" spans="1:4" x14ac:dyDescent="0.15">
      <c r="A45" s="69">
        <f t="shared" si="3"/>
        <v>63</v>
      </c>
      <c r="B45" s="70">
        <f t="shared" si="2"/>
        <v>85127370.421664253</v>
      </c>
      <c r="C45" s="70"/>
      <c r="D45" s="70"/>
    </row>
    <row r="46" spans="1:4" x14ac:dyDescent="0.15">
      <c r="A46" s="69">
        <f t="shared" si="3"/>
        <v>64</v>
      </c>
      <c r="B46" s="70">
        <f t="shared" si="2"/>
        <v>89383738.942747474</v>
      </c>
      <c r="C46" s="70"/>
      <c r="D46" s="70"/>
    </row>
    <row r="47" spans="1:4" x14ac:dyDescent="0.15">
      <c r="A47" s="69">
        <f t="shared" si="3"/>
        <v>65</v>
      </c>
      <c r="B47" s="70">
        <f t="shared" si="2"/>
        <v>93852925.889884844</v>
      </c>
      <c r="C47" s="70"/>
      <c r="D47" s="70"/>
    </row>
    <row r="48" spans="1:4" x14ac:dyDescent="0.15">
      <c r="A48" s="69">
        <f t="shared" si="3"/>
        <v>66</v>
      </c>
      <c r="B48" s="70">
        <f t="shared" si="2"/>
        <v>98545572.184379086</v>
      </c>
      <c r="C48" s="70"/>
      <c r="D48" s="70"/>
    </row>
    <row r="49" spans="1:4" x14ac:dyDescent="0.15">
      <c r="A49" s="69">
        <f t="shared" si="3"/>
        <v>67</v>
      </c>
      <c r="B49" s="70">
        <f t="shared" si="2"/>
        <v>103472850.79359804</v>
      </c>
      <c r="C49" s="70"/>
      <c r="D49" s="70"/>
    </row>
    <row r="50" spans="1:4" x14ac:dyDescent="0.15">
      <c r="A50" s="69">
        <f t="shared" si="3"/>
        <v>68</v>
      </c>
      <c r="B50" s="70">
        <f t="shared" si="2"/>
        <v>108646493.33327794</v>
      </c>
      <c r="C50" s="70"/>
      <c r="D50" s="70"/>
    </row>
    <row r="51" spans="1:4" x14ac:dyDescent="0.15">
      <c r="A51" s="69">
        <f t="shared" si="3"/>
        <v>69</v>
      </c>
      <c r="B51" s="70">
        <f t="shared" si="2"/>
        <v>114078817.99994184</v>
      </c>
      <c r="C51" s="70"/>
      <c r="D51" s="70"/>
    </row>
    <row r="52" spans="1:4" x14ac:dyDescent="0.15">
      <c r="A52" s="69" t="str">
        <f t="shared" si="3"/>
        <v/>
      </c>
      <c r="B52" s="70" t="str">
        <f t="shared" si="2"/>
        <v/>
      </c>
      <c r="C52" s="70"/>
      <c r="D52" s="70"/>
    </row>
    <row r="53" spans="1:4" x14ac:dyDescent="0.15">
      <c r="A53" s="69" t="str">
        <f t="shared" si="3"/>
        <v/>
      </c>
      <c r="B53" s="70" t="str">
        <f t="shared" si="2"/>
        <v/>
      </c>
      <c r="C53" s="70"/>
      <c r="D53" s="70"/>
    </row>
    <row r="54" spans="1:4" x14ac:dyDescent="0.15">
      <c r="A54" s="69" t="str">
        <f t="shared" si="3"/>
        <v/>
      </c>
      <c r="B54" s="70" t="str">
        <f t="shared" si="2"/>
        <v/>
      </c>
      <c r="C54" s="70"/>
      <c r="D54" s="70"/>
    </row>
    <row r="55" spans="1:4" x14ac:dyDescent="0.15">
      <c r="A55" s="69" t="str">
        <f t="shared" si="3"/>
        <v/>
      </c>
      <c r="B55" s="70" t="str">
        <f t="shared" si="2"/>
        <v/>
      </c>
      <c r="C55" s="70"/>
      <c r="D55" s="70"/>
    </row>
    <row r="56" spans="1:4" x14ac:dyDescent="0.15">
      <c r="A56" s="69" t="str">
        <f t="shared" si="3"/>
        <v/>
      </c>
      <c r="B56" s="70" t="str">
        <f t="shared" si="2"/>
        <v/>
      </c>
      <c r="C56" s="70"/>
      <c r="D56" s="70"/>
    </row>
    <row r="57" spans="1:4" x14ac:dyDescent="0.15">
      <c r="A57" s="69" t="str">
        <f t="shared" si="3"/>
        <v/>
      </c>
      <c r="B57" s="70" t="str">
        <f t="shared" si="2"/>
        <v/>
      </c>
      <c r="C57" s="70"/>
      <c r="D57" s="70"/>
    </row>
    <row r="58" spans="1:4" x14ac:dyDescent="0.15">
      <c r="A58" s="69" t="str">
        <f t="shared" si="3"/>
        <v/>
      </c>
      <c r="B58" s="70" t="str">
        <f t="shared" si="2"/>
        <v/>
      </c>
      <c r="C58" s="70"/>
      <c r="D58" s="70"/>
    </row>
    <row r="59" spans="1:4" x14ac:dyDescent="0.15">
      <c r="A59" s="69" t="str">
        <f t="shared" si="3"/>
        <v/>
      </c>
      <c r="B59" s="70" t="str">
        <f t="shared" si="2"/>
        <v/>
      </c>
      <c r="C59" s="70"/>
      <c r="D59" s="70"/>
    </row>
    <row r="60" spans="1:4" x14ac:dyDescent="0.15">
      <c r="A60" s="69" t="str">
        <f t="shared" si="3"/>
        <v/>
      </c>
      <c r="B60" s="70" t="str">
        <f t="shared" si="2"/>
        <v/>
      </c>
      <c r="C60" s="70"/>
      <c r="D60" s="70"/>
    </row>
    <row r="61" spans="1:4" x14ac:dyDescent="0.15">
      <c r="A61" s="69" t="str">
        <f t="shared" si="3"/>
        <v/>
      </c>
      <c r="B61" s="70" t="str">
        <f t="shared" si="2"/>
        <v/>
      </c>
      <c r="C61" s="70"/>
      <c r="D61" s="70"/>
    </row>
    <row r="62" spans="1:4" x14ac:dyDescent="0.15">
      <c r="A62" s="69" t="str">
        <f t="shared" si="3"/>
        <v/>
      </c>
      <c r="B62" s="70" t="str">
        <f t="shared" si="2"/>
        <v/>
      </c>
      <c r="C62" s="70"/>
      <c r="D62" s="70"/>
    </row>
    <row r="63" spans="1:4" x14ac:dyDescent="0.15">
      <c r="A63" s="69" t="str">
        <f t="shared" si="3"/>
        <v/>
      </c>
      <c r="B63" s="70" t="str">
        <f t="shared" si="2"/>
        <v/>
      </c>
      <c r="C63" s="70"/>
      <c r="D63" s="70"/>
    </row>
    <row r="64" spans="1:4" x14ac:dyDescent="0.15">
      <c r="A64" s="69" t="str">
        <f t="shared" si="3"/>
        <v/>
      </c>
      <c r="B64" s="70" t="str">
        <f t="shared" si="2"/>
        <v/>
      </c>
      <c r="C64" s="70"/>
      <c r="D64" s="70"/>
    </row>
    <row r="65" spans="1:4" x14ac:dyDescent="0.15">
      <c r="A65" s="69" t="str">
        <f t="shared" si="3"/>
        <v/>
      </c>
      <c r="B65" s="70" t="str">
        <f t="shared" si="2"/>
        <v/>
      </c>
      <c r="C65" s="70"/>
      <c r="D65" s="70"/>
    </row>
    <row r="66" spans="1:4" x14ac:dyDescent="0.15">
      <c r="A66" s="69" t="str">
        <f t="shared" si="3"/>
        <v/>
      </c>
      <c r="B66" s="70" t="str">
        <f t="shared" si="2"/>
        <v/>
      </c>
      <c r="C66" s="70" t="str">
        <f>IF(A66="","",IF(A66&lt;=$D$2,0,FV(#REF!/12,(A66-$D$2)*12,-$D$3*#REF!,,0)))</f>
        <v/>
      </c>
      <c r="D66" s="70"/>
    </row>
    <row r="67" spans="1:4" x14ac:dyDescent="0.15">
      <c r="A67" s="69" t="str">
        <f t="shared" si="3"/>
        <v/>
      </c>
      <c r="B67" s="70" t="str">
        <f t="shared" si="2"/>
        <v/>
      </c>
      <c r="C67" s="70" t="str">
        <f>IF(A67="","",IF(A67&lt;=$D$2,0,FV(#REF!/12,(A67-$D$2)*12,-$D$3*#REF!,,0)))</f>
        <v/>
      </c>
      <c r="D67" s="70"/>
    </row>
    <row r="68" spans="1:4" x14ac:dyDescent="0.15">
      <c r="B68" t="str">
        <f>IF(A67="","",IF(A67=($F$2-1),"",A67+1))</f>
        <v/>
      </c>
      <c r="D68" s="4" t="str">
        <f t="shared" ref="D68:D78" si="4">IF(B68="","",$I$3*((1+$B$4)^(-($F$2-B68))))</f>
        <v/>
      </c>
    </row>
    <row r="69" spans="1:4" x14ac:dyDescent="0.15">
      <c r="B69" t="str">
        <f t="shared" ref="B69:B72" si="5">IF(B68="","",IF(B68=($F$2-1),"",B68+1))</f>
        <v/>
      </c>
      <c r="D69" s="4" t="str">
        <f t="shared" si="4"/>
        <v/>
      </c>
    </row>
    <row r="70" spans="1:4" x14ac:dyDescent="0.15">
      <c r="B70" t="str">
        <f t="shared" si="5"/>
        <v/>
      </c>
      <c r="D70" s="4" t="str">
        <f t="shared" si="4"/>
        <v/>
      </c>
    </row>
    <row r="71" spans="1:4" x14ac:dyDescent="0.15">
      <c r="B71" t="str">
        <f t="shared" si="5"/>
        <v/>
      </c>
      <c r="D71" s="4" t="str">
        <f t="shared" si="4"/>
        <v/>
      </c>
    </row>
    <row r="72" spans="1:4" x14ac:dyDescent="0.15">
      <c r="B72" t="str">
        <f t="shared" si="5"/>
        <v/>
      </c>
      <c r="D72" s="4" t="str">
        <f t="shared" si="4"/>
        <v/>
      </c>
    </row>
    <row r="73" spans="1:4" x14ac:dyDescent="0.15">
      <c r="B73" t="str">
        <f t="shared" ref="B73:B84" si="6">IF(B72="","",IF(B72=($F$2-1),"",B72+1))</f>
        <v/>
      </c>
      <c r="D73" s="4" t="str">
        <f t="shared" si="4"/>
        <v/>
      </c>
    </row>
    <row r="74" spans="1:4" x14ac:dyDescent="0.15">
      <c r="B74" t="str">
        <f t="shared" si="6"/>
        <v/>
      </c>
      <c r="D74" s="4" t="str">
        <f t="shared" si="4"/>
        <v/>
      </c>
    </row>
    <row r="75" spans="1:4" x14ac:dyDescent="0.15">
      <c r="B75" t="str">
        <f t="shared" si="6"/>
        <v/>
      </c>
      <c r="D75" s="4" t="str">
        <f t="shared" si="4"/>
        <v/>
      </c>
    </row>
    <row r="76" spans="1:4" x14ac:dyDescent="0.15">
      <c r="B76" t="str">
        <f t="shared" si="6"/>
        <v/>
      </c>
      <c r="D76" s="4" t="str">
        <f t="shared" si="4"/>
        <v/>
      </c>
    </row>
    <row r="77" spans="1:4" x14ac:dyDescent="0.15">
      <c r="B77" t="str">
        <f t="shared" si="6"/>
        <v/>
      </c>
      <c r="D77" s="4" t="str">
        <f t="shared" si="4"/>
        <v/>
      </c>
    </row>
    <row r="78" spans="1:4" x14ac:dyDescent="0.15">
      <c r="B78" t="str">
        <f t="shared" si="6"/>
        <v/>
      </c>
      <c r="D78" s="4" t="str">
        <f t="shared" si="4"/>
        <v/>
      </c>
    </row>
    <row r="79" spans="1:4" x14ac:dyDescent="0.15">
      <c r="B79" t="str">
        <f t="shared" si="6"/>
        <v/>
      </c>
      <c r="C79" s="4" t="str">
        <f>IF(B79="","",$I$3*((1+$B$4)^(-($F$2-B79))))</f>
        <v/>
      </c>
    </row>
    <row r="80" spans="1:4" x14ac:dyDescent="0.15">
      <c r="B80" t="str">
        <f t="shared" si="6"/>
        <v/>
      </c>
      <c r="C80" s="4" t="str">
        <f>IF(B80="","",$I$3*((1+$B$4)^(-($F$2-B80))))</f>
        <v/>
      </c>
    </row>
    <row r="81" spans="2:3" x14ac:dyDescent="0.15">
      <c r="B81" t="str">
        <f t="shared" si="6"/>
        <v/>
      </c>
      <c r="C81" s="4" t="str">
        <f>IF(B81="","",$I$3*((1+$B$4)^(-($F$2-B81))))</f>
        <v/>
      </c>
    </row>
    <row r="82" spans="2:3" x14ac:dyDescent="0.15">
      <c r="B82" t="str">
        <f t="shared" si="6"/>
        <v/>
      </c>
    </row>
    <row r="83" spans="2:3" x14ac:dyDescent="0.15">
      <c r="B83" t="str">
        <f t="shared" si="6"/>
        <v/>
      </c>
    </row>
    <row r="84" spans="2:3" x14ac:dyDescent="0.15">
      <c r="B84" t="str">
        <f t="shared" si="6"/>
        <v/>
      </c>
    </row>
  </sheetData>
  <mergeCells count="1">
    <mergeCell ref="H1:I1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保險試算</vt:lpstr>
      <vt:lpstr>5th壽險(男)</vt:lpstr>
      <vt:lpstr>5th壽險(女)</vt:lpstr>
      <vt:lpstr>2nd年金(男)</vt:lpstr>
      <vt:lpstr>2nd年金(女)</vt:lpstr>
      <vt:lpstr>退休金生命表(男)</vt:lpstr>
      <vt:lpstr>退休金生命表(女)</vt:lpstr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2017-12-04T09:40:44Z</dcterms:modified>
</cp:coreProperties>
</file>